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updateLinks="never" codeName="ЭтаКнига" defaultThemeVersion="124226"/>
  <bookViews>
    <workbookView minimized="1" xWindow="-120" yWindow="-120" windowWidth="29040" windowHeight="15840" tabRatio="787" firstSheet="10" activeTab="13"/>
  </bookViews>
  <sheets>
    <sheet name="CHANGELOG" sheetId="1" r:id="rId1"/>
    <sheet name="Концепт" sheetId="2" r:id="rId2"/>
    <sheet name="IO_Концепт" sheetId="11" r:id="rId3"/>
    <sheet name="IO" sheetId="13" r:id="rId4"/>
    <sheet name="MAINTABLE" sheetId="6" r:id="rId5"/>
    <sheet name="РАЗДЕЛЫ" sheetId="19" r:id="rId6"/>
    <sheet name="IO.REFER" sheetId="17" r:id="rId7"/>
    <sheet name="РЕГ-РЫ" sheetId="7" r:id="rId8"/>
    <sheet name="TABLE.РЕГ-РЫ" sheetId="26" r:id="rId9"/>
    <sheet name="WRD.РЕГ-РЫ" sheetId="27" r:id="rId10"/>
    <sheet name="SEQ_HEAT" sheetId="31" r:id="rId11"/>
    <sheet name="WRD.SEQ_HEAT" sheetId="32" r:id="rId12"/>
    <sheet name="SEQ_COOL" sheetId="33" r:id="rId13"/>
    <sheet name="WRD.SEQ_COOL" sheetId="34" r:id="rId14"/>
    <sheet name="SEQ_MOIST" sheetId="35" r:id="rId15"/>
    <sheet name="WRD.SEQ_MOIST" sheetId="36" r:id="rId16"/>
    <sheet name="SEQ_HUMID" sheetId="37" r:id="rId17"/>
    <sheet name="WRD.SEQ_HUMID" sheetId="38" r:id="rId18"/>
    <sheet name="ПАРАМЕТРЫ" sheetId="25" r:id="rId19"/>
    <sheet name="МЕНЮ КОНФ." sheetId="22" r:id="rId20"/>
    <sheet name="МЕНЮ ГЛАВН." sheetId="29" r:id="rId21"/>
    <sheet name="Лист2" sheetId="30" r:id="rId22"/>
  </sheets>
  <externalReferences>
    <externalReference r:id="rId23"/>
  </externalReferences>
  <definedNames>
    <definedName name="_xlnm.Print_Area" localSheetId="3">IO!$E$1:$AN$48</definedName>
    <definedName name="_xlnm.Print_Area" localSheetId="5">РАЗДЕЛЫ!$K$1:$AA$147</definedName>
  </definedNames>
  <calcPr calcId="152511"/>
</workbook>
</file>

<file path=xl/calcChain.xml><?xml version="1.0" encoding="utf-8"?>
<calcChain xmlns="http://schemas.openxmlformats.org/spreadsheetml/2006/main">
  <c r="AE28" i="36" l="1"/>
  <c r="M12" i="36" l="1"/>
  <c r="BL43" i="35"/>
  <c r="L175" i="19" l="1"/>
  <c r="L176" i="19"/>
  <c r="L177" i="19"/>
  <c r="L178" i="19"/>
  <c r="L179" i="19"/>
  <c r="L180" i="19"/>
  <c r="L181" i="19"/>
  <c r="AA175" i="19"/>
  <c r="AB175" i="19"/>
  <c r="AC175" i="19"/>
  <c r="AA176" i="19"/>
  <c r="AB176" i="19"/>
  <c r="AC176" i="19"/>
  <c r="AA177" i="19"/>
  <c r="AB177" i="19"/>
  <c r="AC177" i="19"/>
  <c r="AA178" i="19"/>
  <c r="AB178" i="19"/>
  <c r="AC178" i="19"/>
  <c r="AA179" i="19"/>
  <c r="AB179" i="19"/>
  <c r="AC179" i="19"/>
  <c r="AA180" i="19"/>
  <c r="AB180" i="19"/>
  <c r="AC180" i="19"/>
  <c r="AA181" i="19"/>
  <c r="AB181" i="19"/>
  <c r="AC181" i="19"/>
  <c r="B176" i="19"/>
  <c r="C176" i="19"/>
  <c r="D176" i="19"/>
  <c r="E176" i="19"/>
  <c r="F176" i="19"/>
  <c r="G176" i="19"/>
  <c r="H176" i="19"/>
  <c r="B177" i="19"/>
  <c r="C177" i="19"/>
  <c r="E177" i="19"/>
  <c r="F177" i="19"/>
  <c r="G177" i="19"/>
  <c r="H177" i="19"/>
  <c r="B178" i="19"/>
  <c r="C178" i="19"/>
  <c r="D178" i="19"/>
  <c r="E178" i="19"/>
  <c r="F178" i="19"/>
  <c r="G178" i="19"/>
  <c r="H178" i="19"/>
  <c r="B179" i="19"/>
  <c r="C179" i="19"/>
  <c r="D179" i="19"/>
  <c r="E179" i="19"/>
  <c r="F179" i="19"/>
  <c r="G179" i="19"/>
  <c r="H179" i="19"/>
  <c r="B180" i="19"/>
  <c r="C180" i="19"/>
  <c r="D180" i="19"/>
  <c r="E180" i="19"/>
  <c r="F180" i="19"/>
  <c r="G180" i="19"/>
  <c r="H180" i="19"/>
  <c r="B181" i="19"/>
  <c r="C181" i="19"/>
  <c r="D181" i="19"/>
  <c r="E181" i="19"/>
  <c r="F181" i="19"/>
  <c r="G181" i="19"/>
  <c r="H181" i="19"/>
  <c r="J176" i="19"/>
  <c r="J177" i="19"/>
  <c r="J178" i="19"/>
  <c r="J179" i="19"/>
  <c r="J180" i="19"/>
  <c r="J181" i="19"/>
  <c r="P175" i="19"/>
  <c r="Q175" i="19"/>
  <c r="R175" i="19"/>
  <c r="S175" i="19"/>
  <c r="T175" i="19"/>
  <c r="U175" i="19"/>
  <c r="V175" i="19"/>
  <c r="W175" i="19"/>
  <c r="X175" i="19"/>
  <c r="Y175" i="19"/>
  <c r="Z175" i="19"/>
  <c r="P176" i="19"/>
  <c r="Q176" i="19"/>
  <c r="R176" i="19"/>
  <c r="S176" i="19"/>
  <c r="T176" i="19"/>
  <c r="U176" i="19"/>
  <c r="V176" i="19"/>
  <c r="W176" i="19"/>
  <c r="X176" i="19"/>
  <c r="Y176" i="19"/>
  <c r="Z176" i="19"/>
  <c r="P177" i="19"/>
  <c r="Q177" i="19"/>
  <c r="R177" i="19"/>
  <c r="S177" i="19"/>
  <c r="T177" i="19"/>
  <c r="U177" i="19"/>
  <c r="V177" i="19"/>
  <c r="W177" i="19"/>
  <c r="X177" i="19"/>
  <c r="Y177" i="19"/>
  <c r="Z177" i="19"/>
  <c r="P178" i="19"/>
  <c r="Q178" i="19"/>
  <c r="R178" i="19"/>
  <c r="S178" i="19"/>
  <c r="T178" i="19"/>
  <c r="U178" i="19"/>
  <c r="V178" i="19"/>
  <c r="W178" i="19"/>
  <c r="X178" i="19"/>
  <c r="Y178" i="19"/>
  <c r="Z178" i="19"/>
  <c r="P179" i="19"/>
  <c r="Q179" i="19"/>
  <c r="R179" i="19"/>
  <c r="S179" i="19"/>
  <c r="T179" i="19"/>
  <c r="U179" i="19"/>
  <c r="V179" i="19"/>
  <c r="W179" i="19"/>
  <c r="X179" i="19"/>
  <c r="Y179" i="19"/>
  <c r="Z179" i="19"/>
  <c r="P180" i="19"/>
  <c r="Q180" i="19"/>
  <c r="R180" i="19"/>
  <c r="S180" i="19"/>
  <c r="T180" i="19"/>
  <c r="U180" i="19"/>
  <c r="V180" i="19"/>
  <c r="W180" i="19"/>
  <c r="X180" i="19"/>
  <c r="Y180" i="19"/>
  <c r="Z180" i="19"/>
  <c r="P181" i="19"/>
  <c r="Q181" i="19"/>
  <c r="R181" i="19"/>
  <c r="S181" i="19"/>
  <c r="T181" i="19"/>
  <c r="U181" i="19"/>
  <c r="V181" i="19"/>
  <c r="W181" i="19"/>
  <c r="X181" i="19"/>
  <c r="Y181" i="19"/>
  <c r="Z181" i="19"/>
  <c r="G29" i="31" l="1"/>
  <c r="I29" i="31"/>
  <c r="K29" i="31"/>
  <c r="K29" i="35" l="1"/>
  <c r="I29" i="35"/>
  <c r="G29" i="35"/>
  <c r="K28" i="35"/>
  <c r="I28" i="35"/>
  <c r="G28" i="35"/>
  <c r="K27" i="35"/>
  <c r="I27" i="35"/>
  <c r="G27" i="35"/>
  <c r="K26" i="35"/>
  <c r="I26" i="35"/>
  <c r="G26" i="35"/>
  <c r="K25" i="35"/>
  <c r="I25" i="35"/>
  <c r="G25" i="35"/>
  <c r="I24" i="35" l="1"/>
  <c r="G24" i="35"/>
  <c r="K23" i="35"/>
  <c r="I23" i="35"/>
  <c r="G23" i="35"/>
  <c r="K22" i="35"/>
  <c r="I22" i="35"/>
  <c r="G22" i="35"/>
  <c r="K21" i="35" l="1"/>
  <c r="I21" i="35"/>
  <c r="G21" i="35"/>
  <c r="B184" i="17" l="1"/>
  <c r="C184" i="17"/>
  <c r="D184" i="17"/>
  <c r="E184" i="17"/>
  <c r="F184" i="17"/>
  <c r="G184" i="17"/>
  <c r="H184" i="17"/>
  <c r="I184" i="17"/>
  <c r="J184" i="17"/>
  <c r="K184" i="17"/>
  <c r="B185" i="17"/>
  <c r="C185" i="17"/>
  <c r="D185" i="17"/>
  <c r="E185" i="17"/>
  <c r="F185" i="17"/>
  <c r="G185" i="17"/>
  <c r="H185" i="17"/>
  <c r="I185" i="17"/>
  <c r="J185" i="17"/>
  <c r="K185" i="17"/>
  <c r="S421" i="6"/>
  <c r="Q421" i="6"/>
  <c r="O421" i="6"/>
  <c r="M421" i="6"/>
  <c r="K421" i="6"/>
  <c r="S420" i="6"/>
  <c r="Q420" i="6"/>
  <c r="O420" i="6"/>
  <c r="M420" i="6"/>
  <c r="K420" i="6"/>
  <c r="S349" i="6"/>
  <c r="Q349" i="6"/>
  <c r="O349" i="6"/>
  <c r="M349" i="6"/>
  <c r="K349" i="6"/>
  <c r="S363" i="6"/>
  <c r="Q363" i="6"/>
  <c r="O363" i="6"/>
  <c r="M363" i="6"/>
  <c r="K363" i="6"/>
  <c r="S362" i="6"/>
  <c r="Q362" i="6"/>
  <c r="O362" i="6"/>
  <c r="M362" i="6"/>
  <c r="K362" i="6"/>
  <c r="S361" i="6"/>
  <c r="Q361" i="6"/>
  <c r="O361" i="6"/>
  <c r="M361" i="6"/>
  <c r="K361" i="6"/>
  <c r="S360" i="6"/>
  <c r="Q360" i="6"/>
  <c r="O360" i="6"/>
  <c r="M360" i="6"/>
  <c r="K360" i="6"/>
  <c r="S359" i="6"/>
  <c r="Q359" i="6"/>
  <c r="O359" i="6"/>
  <c r="M359" i="6"/>
  <c r="K359" i="6"/>
  <c r="S358" i="6"/>
  <c r="Q358" i="6"/>
  <c r="O358" i="6"/>
  <c r="M358" i="6"/>
  <c r="K358" i="6"/>
  <c r="S357" i="6"/>
  <c r="Q357" i="6"/>
  <c r="O357" i="6"/>
  <c r="M357" i="6"/>
  <c r="K357" i="6"/>
  <c r="S356" i="6"/>
  <c r="Q356" i="6"/>
  <c r="O356" i="6"/>
  <c r="M356" i="6"/>
  <c r="K356" i="6"/>
  <c r="S355" i="6"/>
  <c r="Q355" i="6"/>
  <c r="O355" i="6"/>
  <c r="M355" i="6"/>
  <c r="K355" i="6"/>
  <c r="S354" i="6"/>
  <c r="Q354" i="6"/>
  <c r="O354" i="6"/>
  <c r="M354" i="6"/>
  <c r="K354" i="6"/>
  <c r="S353" i="6"/>
  <c r="Q353" i="6"/>
  <c r="O353" i="6"/>
  <c r="M353" i="6"/>
  <c r="K353" i="6"/>
  <c r="S352" i="6"/>
  <c r="Q352" i="6"/>
  <c r="O352" i="6"/>
  <c r="M352" i="6"/>
  <c r="K352" i="6"/>
  <c r="S351" i="6"/>
  <c r="Q351" i="6"/>
  <c r="O351" i="6"/>
  <c r="M351" i="6"/>
  <c r="K351" i="6"/>
  <c r="S350" i="6" l="1"/>
  <c r="Q350" i="6"/>
  <c r="O350" i="6"/>
  <c r="M350" i="6"/>
  <c r="K350" i="6"/>
  <c r="S204" i="6"/>
  <c r="Q204" i="6"/>
  <c r="O204" i="6"/>
  <c r="M204" i="6"/>
  <c r="K204" i="6"/>
  <c r="S203" i="6"/>
  <c r="Q203" i="6"/>
  <c r="O203" i="6"/>
  <c r="M203" i="6"/>
  <c r="K203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DS12" i="6"/>
  <c r="DS6" i="6" l="1"/>
  <c r="DS7" i="6"/>
  <c r="DS8" i="6"/>
  <c r="DS9" i="6"/>
  <c r="DS10" i="6"/>
  <c r="DS11" i="6"/>
  <c r="DG12" i="6"/>
  <c r="EY12" i="6"/>
  <c r="ES12" i="6"/>
  <c r="EL12" i="6"/>
  <c r="DX7" i="6"/>
  <c r="DX8" i="6"/>
  <c r="DX9" i="6"/>
  <c r="DX10" i="6"/>
  <c r="DX11" i="6"/>
  <c r="DX12" i="6"/>
  <c r="DX6" i="6"/>
  <c r="EE6" i="6"/>
  <c r="EE7" i="6"/>
  <c r="EE8" i="6"/>
  <c r="EE9" i="6"/>
  <c r="EE10" i="6"/>
  <c r="EE11" i="6"/>
  <c r="EE12" i="6"/>
  <c r="EL7" i="6"/>
  <c r="EL8" i="6"/>
  <c r="EL9" i="6"/>
  <c r="EL10" i="6"/>
  <c r="EL11" i="6"/>
  <c r="EL6" i="6"/>
  <c r="B11" i="19"/>
  <c r="DT19" i="6"/>
  <c r="DU19" i="6"/>
  <c r="DV19" i="6"/>
  <c r="DW19" i="6"/>
  <c r="DW500" i="6"/>
  <c r="DV500" i="6"/>
  <c r="DU500" i="6"/>
  <c r="DT500" i="6"/>
  <c r="DW466" i="6"/>
  <c r="DV466" i="6"/>
  <c r="DU466" i="6"/>
  <c r="DT466" i="6"/>
  <c r="DW432" i="6"/>
  <c r="DV432" i="6"/>
  <c r="DU432" i="6"/>
  <c r="DT432" i="6"/>
  <c r="DW398" i="6"/>
  <c r="DV398" i="6"/>
  <c r="DU398" i="6"/>
  <c r="DT398" i="6"/>
  <c r="DW364" i="6"/>
  <c r="DV364" i="6"/>
  <c r="DU364" i="6"/>
  <c r="DT364" i="6"/>
  <c r="DW330" i="6"/>
  <c r="DV330" i="6"/>
  <c r="DU330" i="6"/>
  <c r="DT330" i="6"/>
  <c r="DW296" i="6"/>
  <c r="DV296" i="6"/>
  <c r="DU296" i="6"/>
  <c r="DT296" i="6"/>
  <c r="DW262" i="6"/>
  <c r="DV262" i="6"/>
  <c r="DU262" i="6"/>
  <c r="DT262" i="6"/>
  <c r="DW228" i="6"/>
  <c r="DV228" i="6"/>
  <c r="DU228" i="6"/>
  <c r="DT228" i="6"/>
  <c r="DW194" i="6"/>
  <c r="DV194" i="6"/>
  <c r="DU194" i="6"/>
  <c r="DT194" i="6"/>
  <c r="DW160" i="6"/>
  <c r="DV160" i="6"/>
  <c r="DU160" i="6"/>
  <c r="DT160" i="6"/>
  <c r="DW126" i="6"/>
  <c r="DV126" i="6"/>
  <c r="DU126" i="6"/>
  <c r="DT126" i="6"/>
  <c r="DW92" i="6"/>
  <c r="DV92" i="6"/>
  <c r="DU92" i="6"/>
  <c r="DT92" i="6"/>
  <c r="DW58" i="6"/>
  <c r="DV58" i="6"/>
  <c r="DU58" i="6"/>
  <c r="DT58" i="6"/>
  <c r="DW17" i="6"/>
  <c r="DV17" i="6"/>
  <c r="DU17" i="6"/>
  <c r="DT17" i="6"/>
  <c r="DW15" i="6"/>
  <c r="DV15" i="6"/>
  <c r="DU15" i="6"/>
  <c r="DT15" i="6"/>
  <c r="DW5" i="6"/>
  <c r="DV5" i="6"/>
  <c r="DU5" i="6"/>
  <c r="DT5" i="6"/>
  <c r="DS5" i="6"/>
  <c r="EG19" i="6"/>
  <c r="EH19" i="6"/>
  <c r="EI19" i="6"/>
  <c r="EJ19" i="6"/>
  <c r="EK19" i="6"/>
  <c r="EF19" i="6"/>
  <c r="DZ19" i="6"/>
  <c r="EA19" i="6"/>
  <c r="EB19" i="6"/>
  <c r="EC19" i="6"/>
  <c r="ED19" i="6"/>
  <c r="DY19" i="6"/>
  <c r="ED500" i="6"/>
  <c r="EC500" i="6"/>
  <c r="EB500" i="6"/>
  <c r="EA500" i="6"/>
  <c r="DZ500" i="6"/>
  <c r="DY500" i="6"/>
  <c r="ED466" i="6"/>
  <c r="EC466" i="6"/>
  <c r="EB466" i="6"/>
  <c r="EA466" i="6"/>
  <c r="DZ466" i="6"/>
  <c r="DY466" i="6"/>
  <c r="ED432" i="6"/>
  <c r="EC432" i="6"/>
  <c r="EB432" i="6"/>
  <c r="EA432" i="6"/>
  <c r="DZ432" i="6"/>
  <c r="DY432" i="6"/>
  <c r="ED398" i="6"/>
  <c r="EC398" i="6"/>
  <c r="EB398" i="6"/>
  <c r="EA398" i="6"/>
  <c r="DZ398" i="6"/>
  <c r="DY398" i="6"/>
  <c r="ED364" i="6"/>
  <c r="EC364" i="6"/>
  <c r="EB364" i="6"/>
  <c r="EA364" i="6"/>
  <c r="DZ364" i="6"/>
  <c r="DY364" i="6"/>
  <c r="ED330" i="6"/>
  <c r="EC330" i="6"/>
  <c r="EB330" i="6"/>
  <c r="EA330" i="6"/>
  <c r="DZ330" i="6"/>
  <c r="DY330" i="6"/>
  <c r="ED296" i="6"/>
  <c r="EC296" i="6"/>
  <c r="EB296" i="6"/>
  <c r="EA296" i="6"/>
  <c r="DZ296" i="6"/>
  <c r="DY296" i="6"/>
  <c r="ED262" i="6"/>
  <c r="EC262" i="6"/>
  <c r="EB262" i="6"/>
  <c r="EA262" i="6"/>
  <c r="DZ262" i="6"/>
  <c r="DY262" i="6"/>
  <c r="ED228" i="6"/>
  <c r="EC228" i="6"/>
  <c r="EB228" i="6"/>
  <c r="EA228" i="6"/>
  <c r="DZ228" i="6"/>
  <c r="DY228" i="6"/>
  <c r="ED194" i="6"/>
  <c r="EC194" i="6"/>
  <c r="EB194" i="6"/>
  <c r="EA194" i="6"/>
  <c r="DZ194" i="6"/>
  <c r="DY194" i="6"/>
  <c r="ED160" i="6"/>
  <c r="EC160" i="6"/>
  <c r="EB160" i="6"/>
  <c r="EA160" i="6"/>
  <c r="DZ160" i="6"/>
  <c r="DY160" i="6"/>
  <c r="ED126" i="6"/>
  <c r="EC126" i="6"/>
  <c r="EB126" i="6"/>
  <c r="EA126" i="6"/>
  <c r="DZ126" i="6"/>
  <c r="DY126" i="6"/>
  <c r="ED92" i="6"/>
  <c r="EC92" i="6"/>
  <c r="EB92" i="6"/>
  <c r="EA92" i="6"/>
  <c r="DZ92" i="6"/>
  <c r="DY92" i="6"/>
  <c r="ED58" i="6"/>
  <c r="EC58" i="6"/>
  <c r="EB58" i="6"/>
  <c r="EA58" i="6"/>
  <c r="DZ58" i="6"/>
  <c r="DY58" i="6"/>
  <c r="ED17" i="6"/>
  <c r="EC17" i="6"/>
  <c r="EB17" i="6"/>
  <c r="EA17" i="6"/>
  <c r="DZ17" i="6"/>
  <c r="DY17" i="6"/>
  <c r="ED15" i="6"/>
  <c r="EC15" i="6"/>
  <c r="EB15" i="6"/>
  <c r="EA15" i="6"/>
  <c r="DZ15" i="6"/>
  <c r="DY15" i="6"/>
  <c r="ED5" i="6"/>
  <c r="EC5" i="6"/>
  <c r="EB5" i="6"/>
  <c r="EA5" i="6"/>
  <c r="DZ5" i="6"/>
  <c r="DY5" i="6"/>
  <c r="DX5" i="6"/>
  <c r="EK500" i="6"/>
  <c r="EJ500" i="6"/>
  <c r="EI500" i="6"/>
  <c r="EH500" i="6"/>
  <c r="EG500" i="6"/>
  <c r="EF500" i="6"/>
  <c r="EK466" i="6"/>
  <c r="EJ466" i="6"/>
  <c r="EI466" i="6"/>
  <c r="EH466" i="6"/>
  <c r="EG466" i="6"/>
  <c r="EF466" i="6"/>
  <c r="EK432" i="6"/>
  <c r="EJ432" i="6"/>
  <c r="EI432" i="6"/>
  <c r="EH432" i="6"/>
  <c r="EG432" i="6"/>
  <c r="EF432" i="6"/>
  <c r="EK398" i="6"/>
  <c r="EJ398" i="6"/>
  <c r="EI398" i="6"/>
  <c r="EH398" i="6"/>
  <c r="EG398" i="6"/>
  <c r="EF398" i="6"/>
  <c r="EK364" i="6"/>
  <c r="EJ364" i="6"/>
  <c r="EI364" i="6"/>
  <c r="EH364" i="6"/>
  <c r="EG364" i="6"/>
  <c r="EF364" i="6"/>
  <c r="EK330" i="6"/>
  <c r="EJ330" i="6"/>
  <c r="EI330" i="6"/>
  <c r="EH330" i="6"/>
  <c r="EG330" i="6"/>
  <c r="EF330" i="6"/>
  <c r="EK296" i="6"/>
  <c r="EJ296" i="6"/>
  <c r="EI296" i="6"/>
  <c r="EH296" i="6"/>
  <c r="EG296" i="6"/>
  <c r="EF296" i="6"/>
  <c r="EK262" i="6"/>
  <c r="EJ262" i="6"/>
  <c r="EI262" i="6"/>
  <c r="EH262" i="6"/>
  <c r="EG262" i="6"/>
  <c r="EF262" i="6"/>
  <c r="EK228" i="6"/>
  <c r="EJ228" i="6"/>
  <c r="EI228" i="6"/>
  <c r="EH228" i="6"/>
  <c r="EG228" i="6"/>
  <c r="EF228" i="6"/>
  <c r="EK194" i="6"/>
  <c r="EJ194" i="6"/>
  <c r="EI194" i="6"/>
  <c r="EH194" i="6"/>
  <c r="EG194" i="6"/>
  <c r="EF194" i="6"/>
  <c r="EK160" i="6"/>
  <c r="EJ160" i="6"/>
  <c r="EI160" i="6"/>
  <c r="EH160" i="6"/>
  <c r="EG160" i="6"/>
  <c r="EF160" i="6"/>
  <c r="EK126" i="6"/>
  <c r="EJ126" i="6"/>
  <c r="EI126" i="6"/>
  <c r="EH126" i="6"/>
  <c r="EG126" i="6"/>
  <c r="EF126" i="6"/>
  <c r="EK92" i="6"/>
  <c r="EJ92" i="6"/>
  <c r="EI92" i="6"/>
  <c r="EH92" i="6"/>
  <c r="EG92" i="6"/>
  <c r="EF92" i="6"/>
  <c r="EK58" i="6"/>
  <c r="EJ58" i="6"/>
  <c r="EI58" i="6"/>
  <c r="EH58" i="6"/>
  <c r="EG58" i="6"/>
  <c r="EF58" i="6"/>
  <c r="EK17" i="6"/>
  <c r="EJ17" i="6"/>
  <c r="EI17" i="6"/>
  <c r="EH17" i="6"/>
  <c r="EG17" i="6"/>
  <c r="EF17" i="6"/>
  <c r="EK15" i="6"/>
  <c r="EJ15" i="6"/>
  <c r="EI15" i="6"/>
  <c r="EH15" i="6"/>
  <c r="EG15" i="6"/>
  <c r="EF15" i="6"/>
  <c r="EK5" i="6"/>
  <c r="EJ5" i="6"/>
  <c r="EI5" i="6"/>
  <c r="EH5" i="6"/>
  <c r="EG5" i="6"/>
  <c r="EF5" i="6"/>
  <c r="EE5" i="6"/>
  <c r="GO12" i="6"/>
  <c r="GA12" i="6"/>
  <c r="FL12" i="6"/>
  <c r="FD12" i="6"/>
  <c r="CQ12" i="6"/>
  <c r="BW12" i="6"/>
  <c r="BC12" i="6"/>
  <c r="AW12" i="6"/>
  <c r="AP12" i="6"/>
  <c r="AF12" i="6"/>
  <c r="E12" i="6" s="1"/>
  <c r="ER500" i="6" l="1"/>
  <c r="ER466" i="6"/>
  <c r="ER432" i="6"/>
  <c r="ER398" i="6"/>
  <c r="ER364" i="6"/>
  <c r="ER330" i="6"/>
  <c r="ER296" i="6"/>
  <c r="ER262" i="6"/>
  <c r="ER228" i="6"/>
  <c r="ER194" i="6"/>
  <c r="ER160" i="6"/>
  <c r="ER126" i="6"/>
  <c r="ER92" i="6"/>
  <c r="ER58" i="6"/>
  <c r="ER19" i="6"/>
  <c r="ER17" i="6"/>
  <c r="ER15" i="6"/>
  <c r="ER5" i="6"/>
  <c r="S260" i="6" l="1"/>
  <c r="Q260" i="6"/>
  <c r="O260" i="6"/>
  <c r="M260" i="6"/>
  <c r="K260" i="6"/>
  <c r="K381" i="6"/>
  <c r="M381" i="6"/>
  <c r="O381" i="6"/>
  <c r="Q381" i="6"/>
  <c r="S381" i="6"/>
  <c r="S371" i="6" l="1"/>
  <c r="Q371" i="6"/>
  <c r="O371" i="6"/>
  <c r="M371" i="6"/>
  <c r="K371" i="6"/>
  <c r="S370" i="6"/>
  <c r="Q370" i="6"/>
  <c r="O370" i="6"/>
  <c r="M370" i="6"/>
  <c r="K370" i="6"/>
  <c r="S250" i="6"/>
  <c r="Q250" i="6"/>
  <c r="O250" i="6"/>
  <c r="M250" i="6"/>
  <c r="K250" i="6"/>
  <c r="S249" i="6"/>
  <c r="Q249" i="6"/>
  <c r="O249" i="6"/>
  <c r="M249" i="6"/>
  <c r="K249" i="6"/>
  <c r="S38" i="6"/>
  <c r="Q38" i="6"/>
  <c r="O38" i="6"/>
  <c r="M38" i="6"/>
  <c r="K38" i="6"/>
  <c r="S50" i="6"/>
  <c r="Q50" i="6"/>
  <c r="O50" i="6"/>
  <c r="M50" i="6"/>
  <c r="K50" i="6"/>
  <c r="S46" i="6"/>
  <c r="Q46" i="6"/>
  <c r="O46" i="6"/>
  <c r="M46" i="6"/>
  <c r="K46" i="6"/>
  <c r="S45" i="6"/>
  <c r="Q45" i="6"/>
  <c r="O45" i="6"/>
  <c r="M45" i="6"/>
  <c r="K45" i="6"/>
  <c r="G10" i="38" l="1"/>
  <c r="L12" i="37"/>
  <c r="B13" i="38" l="1"/>
  <c r="B14" i="38"/>
  <c r="B15" i="38"/>
  <c r="B16" i="38"/>
  <c r="B17" i="38"/>
  <c r="B18" i="38"/>
  <c r="B19" i="38"/>
  <c r="B20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12" i="38"/>
  <c r="B11" i="38"/>
  <c r="F17" i="38" l="1"/>
  <c r="F16" i="38"/>
  <c r="F15" i="38"/>
  <c r="F14" i="38"/>
  <c r="F13" i="38"/>
  <c r="F12" i="38"/>
  <c r="F11" i="38"/>
  <c r="E33" i="38"/>
  <c r="E32" i="38"/>
  <c r="E11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2" i="38"/>
  <c r="C11" i="38"/>
  <c r="AF45" i="38"/>
  <c r="AF44" i="38"/>
  <c r="AF43" i="38"/>
  <c r="AF42" i="38"/>
  <c r="AF41" i="38"/>
  <c r="AF40" i="38"/>
  <c r="AF39" i="38"/>
  <c r="AF38" i="38"/>
  <c r="AF37" i="38"/>
  <c r="AF36" i="38"/>
  <c r="AF35" i="38"/>
  <c r="AF34" i="38"/>
  <c r="AF33" i="38"/>
  <c r="AF32" i="38"/>
  <c r="AF31" i="38"/>
  <c r="AF30" i="38"/>
  <c r="AF29" i="38"/>
  <c r="AF28" i="38"/>
  <c r="AF27" i="38"/>
  <c r="AF26" i="38"/>
  <c r="AF25" i="38"/>
  <c r="AF24" i="38"/>
  <c r="AF23" i="38"/>
  <c r="AF22" i="38"/>
  <c r="AF21" i="38"/>
  <c r="AF20" i="38"/>
  <c r="AF19" i="38"/>
  <c r="AF18" i="38"/>
  <c r="AF17" i="38"/>
  <c r="AF16" i="38"/>
  <c r="AF15" i="38"/>
  <c r="AF14" i="38"/>
  <c r="AF13" i="38"/>
  <c r="AF12" i="38"/>
  <c r="AE45" i="38"/>
  <c r="AE44" i="38"/>
  <c r="AE43" i="38"/>
  <c r="AE42" i="38"/>
  <c r="AE41" i="38"/>
  <c r="AE40" i="38"/>
  <c r="AE39" i="38"/>
  <c r="AE38" i="38"/>
  <c r="AE37" i="38"/>
  <c r="AE36" i="38"/>
  <c r="AE35" i="38"/>
  <c r="AE34" i="38"/>
  <c r="AE33" i="38"/>
  <c r="AE32" i="38"/>
  <c r="AE31" i="38"/>
  <c r="AE30" i="38"/>
  <c r="AE29" i="38"/>
  <c r="AE28" i="38"/>
  <c r="AE27" i="38"/>
  <c r="AE26" i="38"/>
  <c r="AE25" i="38"/>
  <c r="AE24" i="38"/>
  <c r="AE23" i="38"/>
  <c r="AE22" i="38"/>
  <c r="AE21" i="38"/>
  <c r="AE20" i="38"/>
  <c r="AE19" i="38"/>
  <c r="AE18" i="38"/>
  <c r="AE17" i="38"/>
  <c r="AE16" i="38"/>
  <c r="AE15" i="38"/>
  <c r="AE14" i="38"/>
  <c r="AE13" i="38"/>
  <c r="AE12" i="38"/>
  <c r="AD45" i="38"/>
  <c r="AD44" i="38"/>
  <c r="AD43" i="38"/>
  <c r="AD42" i="38"/>
  <c r="AD41" i="38"/>
  <c r="AD40" i="38"/>
  <c r="AD39" i="38"/>
  <c r="AD38" i="38"/>
  <c r="AD37" i="38"/>
  <c r="AD36" i="38"/>
  <c r="AD35" i="38"/>
  <c r="AD34" i="38"/>
  <c r="AD33" i="38"/>
  <c r="AD32" i="38"/>
  <c r="AD31" i="38"/>
  <c r="AD30" i="38"/>
  <c r="AD29" i="38"/>
  <c r="AD28" i="38"/>
  <c r="AD27" i="38"/>
  <c r="AD26" i="38"/>
  <c r="AD25" i="38"/>
  <c r="AD24" i="38"/>
  <c r="AD23" i="38"/>
  <c r="AD22" i="38"/>
  <c r="AD21" i="38"/>
  <c r="AD20" i="38"/>
  <c r="AD19" i="38"/>
  <c r="AD18" i="38"/>
  <c r="AD17" i="38"/>
  <c r="AD16" i="38"/>
  <c r="AD15" i="38"/>
  <c r="AD14" i="38"/>
  <c r="AD13" i="38"/>
  <c r="AC45" i="38"/>
  <c r="AC44" i="38"/>
  <c r="AC43" i="38"/>
  <c r="AC42" i="38"/>
  <c r="AC41" i="38"/>
  <c r="AC40" i="38"/>
  <c r="AC39" i="38"/>
  <c r="AC38" i="38"/>
  <c r="AC37" i="38"/>
  <c r="AC36" i="38"/>
  <c r="AC35" i="38"/>
  <c r="AC34" i="38"/>
  <c r="AC33" i="38"/>
  <c r="AC32" i="38"/>
  <c r="AC31" i="38"/>
  <c r="AC30" i="38"/>
  <c r="AC29" i="38"/>
  <c r="AC28" i="38"/>
  <c r="AC27" i="38"/>
  <c r="AC26" i="38"/>
  <c r="AC25" i="38"/>
  <c r="AC24" i="38"/>
  <c r="AC23" i="38"/>
  <c r="AC22" i="38"/>
  <c r="AC21" i="38"/>
  <c r="AC20" i="38"/>
  <c r="AC19" i="38"/>
  <c r="AC18" i="38"/>
  <c r="AC17" i="38"/>
  <c r="AC16" i="38"/>
  <c r="AC15" i="38"/>
  <c r="AC14" i="38"/>
  <c r="AC13" i="38"/>
  <c r="AC12" i="38"/>
  <c r="AA45" i="38"/>
  <c r="AA44" i="38"/>
  <c r="Z45" i="38"/>
  <c r="Z44" i="38"/>
  <c r="Z11" i="38"/>
  <c r="Y45" i="38"/>
  <c r="Y44" i="38"/>
  <c r="Y43" i="38"/>
  <c r="Y42" i="38"/>
  <c r="Y41" i="38"/>
  <c r="Y40" i="38"/>
  <c r="Y39" i="38"/>
  <c r="Y38" i="38"/>
  <c r="Y37" i="38"/>
  <c r="Y36" i="38"/>
  <c r="Y35" i="38"/>
  <c r="Y34" i="38"/>
  <c r="Y33" i="38"/>
  <c r="Y32" i="38"/>
  <c r="Y31" i="38"/>
  <c r="Y30" i="38"/>
  <c r="Y29" i="38"/>
  <c r="Y28" i="38"/>
  <c r="Y27" i="38"/>
  <c r="Y26" i="38"/>
  <c r="Y25" i="38"/>
  <c r="Y24" i="38"/>
  <c r="Y23" i="38"/>
  <c r="Y22" i="38"/>
  <c r="Y21" i="38"/>
  <c r="Y20" i="38"/>
  <c r="Y19" i="38"/>
  <c r="Y18" i="38"/>
  <c r="Y17" i="38"/>
  <c r="Y16" i="38"/>
  <c r="Y15" i="38"/>
  <c r="Y14" i="38"/>
  <c r="Y13" i="38"/>
  <c r="Y12" i="38"/>
  <c r="Y11" i="38"/>
  <c r="X45" i="38"/>
  <c r="X44" i="38"/>
  <c r="X43" i="38"/>
  <c r="X42" i="38"/>
  <c r="X41" i="38"/>
  <c r="X40" i="38"/>
  <c r="X39" i="38"/>
  <c r="X38" i="38"/>
  <c r="X37" i="38"/>
  <c r="X36" i="38"/>
  <c r="X35" i="38"/>
  <c r="X34" i="38"/>
  <c r="X33" i="38"/>
  <c r="X32" i="38"/>
  <c r="X31" i="38"/>
  <c r="X30" i="38"/>
  <c r="X29" i="38"/>
  <c r="X28" i="38"/>
  <c r="X27" i="38"/>
  <c r="X26" i="38"/>
  <c r="X25" i="38"/>
  <c r="X24" i="38"/>
  <c r="X23" i="38"/>
  <c r="X22" i="38"/>
  <c r="X21" i="38"/>
  <c r="X20" i="38"/>
  <c r="X19" i="38"/>
  <c r="X18" i="38"/>
  <c r="X17" i="38"/>
  <c r="X16" i="38"/>
  <c r="X15" i="38"/>
  <c r="X14" i="38"/>
  <c r="X13" i="38"/>
  <c r="X12" i="38"/>
  <c r="X11" i="38"/>
  <c r="W45" i="38"/>
  <c r="W44" i="38"/>
  <c r="W11" i="38"/>
  <c r="T29" i="38"/>
  <c r="T28" i="38"/>
  <c r="T10" i="38"/>
  <c r="S29" i="38"/>
  <c r="S28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S14" i="38"/>
  <c r="S13" i="38"/>
  <c r="S12" i="38"/>
  <c r="S11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Q12" i="38"/>
  <c r="Q11" i="38"/>
  <c r="P29" i="38"/>
  <c r="P28" i="38"/>
  <c r="P27" i="38"/>
  <c r="P26" i="38"/>
  <c r="P25" i="38"/>
  <c r="P24" i="38"/>
  <c r="P23" i="38"/>
  <c r="P22" i="38"/>
  <c r="P21" i="38"/>
  <c r="P20" i="38"/>
  <c r="P19" i="38"/>
  <c r="P18" i="38"/>
  <c r="P17" i="38"/>
  <c r="P16" i="38"/>
  <c r="P15" i="38"/>
  <c r="P14" i="38"/>
  <c r="P13" i="38"/>
  <c r="P12" i="38"/>
  <c r="P11" i="38"/>
  <c r="N33" i="38"/>
  <c r="N32" i="38"/>
  <c r="M33" i="38"/>
  <c r="M32" i="38"/>
  <c r="M31" i="38"/>
  <c r="M30" i="38"/>
  <c r="M29" i="38"/>
  <c r="M28" i="38"/>
  <c r="M27" i="38"/>
  <c r="M26" i="38"/>
  <c r="M25" i="38"/>
  <c r="M24" i="38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L33" i="38"/>
  <c r="L32" i="38"/>
  <c r="L11" i="38"/>
  <c r="K33" i="38"/>
  <c r="K32" i="38"/>
  <c r="K31" i="38"/>
  <c r="K30" i="38"/>
  <c r="K29" i="38"/>
  <c r="K28" i="38"/>
  <c r="K27" i="38"/>
  <c r="K26" i="38"/>
  <c r="K25" i="38"/>
  <c r="K24" i="38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2" i="38"/>
  <c r="J11" i="38"/>
  <c r="I33" i="38"/>
  <c r="I32" i="38"/>
  <c r="I31" i="38"/>
  <c r="I30" i="38"/>
  <c r="I29" i="38"/>
  <c r="I28" i="38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4" i="38"/>
  <c r="I13" i="38"/>
  <c r="I12" i="38"/>
  <c r="I11" i="38"/>
  <c r="G33" i="38"/>
  <c r="G32" i="38"/>
  <c r="F33" i="38"/>
  <c r="F32" i="38"/>
  <c r="F31" i="38"/>
  <c r="F30" i="38"/>
  <c r="F29" i="38"/>
  <c r="F28" i="38"/>
  <c r="F27" i="38"/>
  <c r="F26" i="38"/>
  <c r="F25" i="38"/>
  <c r="F24" i="38"/>
  <c r="F23" i="38"/>
  <c r="F22" i="38"/>
  <c r="F21" i="38"/>
  <c r="F20" i="38"/>
  <c r="F19" i="38"/>
  <c r="F18" i="38"/>
  <c r="N10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L11" i="37"/>
  <c r="AD12" i="38" s="1"/>
  <c r="CB7" i="37"/>
  <c r="Z13" i="38" s="1"/>
  <c r="CC7" i="37"/>
  <c r="Z14" i="38" s="1"/>
  <c r="CD7" i="37"/>
  <c r="Z15" i="38" s="1"/>
  <c r="CE7" i="37"/>
  <c r="Z16" i="38" s="1"/>
  <c r="CF7" i="37"/>
  <c r="Z17" i="38" s="1"/>
  <c r="CG7" i="37"/>
  <c r="Z18" i="38" s="1"/>
  <c r="CH7" i="37"/>
  <c r="Z19" i="38" s="1"/>
  <c r="CI7" i="37"/>
  <c r="Z20" i="38" s="1"/>
  <c r="CJ7" i="37"/>
  <c r="Z21" i="38" s="1"/>
  <c r="CK7" i="37"/>
  <c r="Z22" i="38" s="1"/>
  <c r="CL7" i="37"/>
  <c r="Z23" i="38" s="1"/>
  <c r="K20" i="37"/>
  <c r="I20" i="37"/>
  <c r="G20" i="37"/>
  <c r="K19" i="37"/>
  <c r="I19" i="37"/>
  <c r="G19" i="37"/>
  <c r="K18" i="37"/>
  <c r="I18" i="37"/>
  <c r="G18" i="37"/>
  <c r="K17" i="37"/>
  <c r="I17" i="37"/>
  <c r="G17" i="37"/>
  <c r="K16" i="37"/>
  <c r="I16" i="37"/>
  <c r="G16" i="37"/>
  <c r="K15" i="37"/>
  <c r="I15" i="37"/>
  <c r="G15" i="37"/>
  <c r="K14" i="37"/>
  <c r="I14" i="37"/>
  <c r="G14" i="37"/>
  <c r="K13" i="37"/>
  <c r="I13" i="37"/>
  <c r="G13" i="37"/>
  <c r="K12" i="37"/>
  <c r="I12" i="37"/>
  <c r="G12" i="37"/>
  <c r="AA8" i="38"/>
  <c r="T8" i="38"/>
  <c r="N8" i="38"/>
  <c r="G8" i="38"/>
  <c r="DF43" i="37"/>
  <c r="AA43" i="38" s="1"/>
  <c r="DE43" i="37"/>
  <c r="AA42" i="38" s="1"/>
  <c r="DD43" i="37"/>
  <c r="AA41" i="38" s="1"/>
  <c r="DC43" i="37"/>
  <c r="AA40" i="38" s="1"/>
  <c r="DB43" i="37"/>
  <c r="AA39" i="38" s="1"/>
  <c r="DA43" i="37"/>
  <c r="AA38" i="38" s="1"/>
  <c r="CZ43" i="37"/>
  <c r="AA37" i="38" s="1"/>
  <c r="CY43" i="37"/>
  <c r="AA36" i="38" s="1"/>
  <c r="CX43" i="37"/>
  <c r="AA35" i="38" s="1"/>
  <c r="CW43" i="37"/>
  <c r="AA34" i="38" s="1"/>
  <c r="CV43" i="37"/>
  <c r="AA33" i="38" s="1"/>
  <c r="CU43" i="37"/>
  <c r="AA32" i="38" s="1"/>
  <c r="CT43" i="37"/>
  <c r="AA31" i="38" s="1"/>
  <c r="CS43" i="37"/>
  <c r="AA30" i="38" s="1"/>
  <c r="CR43" i="37"/>
  <c r="AA29" i="38" s="1"/>
  <c r="CQ43" i="37"/>
  <c r="AA28" i="38" s="1"/>
  <c r="CP43" i="37"/>
  <c r="AA27" i="38" s="1"/>
  <c r="CO43" i="37"/>
  <c r="AA26" i="38" s="1"/>
  <c r="CN43" i="37"/>
  <c r="AA25" i="38" s="1"/>
  <c r="CM43" i="37"/>
  <c r="AA24" i="38" s="1"/>
  <c r="CL43" i="37"/>
  <c r="AA23" i="38" s="1"/>
  <c r="CK43" i="37"/>
  <c r="AA22" i="38" s="1"/>
  <c r="CJ43" i="37"/>
  <c r="AA21" i="38" s="1"/>
  <c r="CI43" i="37"/>
  <c r="AA20" i="38" s="1"/>
  <c r="CH43" i="37"/>
  <c r="AA19" i="38" s="1"/>
  <c r="CG43" i="37"/>
  <c r="AA18" i="38" s="1"/>
  <c r="CF43" i="37"/>
  <c r="AA17" i="38" s="1"/>
  <c r="CE43" i="37"/>
  <c r="AA16" i="38" s="1"/>
  <c r="CD43" i="37"/>
  <c r="AA15" i="38" s="1"/>
  <c r="CC43" i="37"/>
  <c r="AA14" i="38" s="1"/>
  <c r="CB43" i="37"/>
  <c r="AA13" i="38" s="1"/>
  <c r="CA43" i="37"/>
  <c r="AA12" i="38" s="1"/>
  <c r="BW43" i="37"/>
  <c r="T27" i="38" s="1"/>
  <c r="BV43" i="37"/>
  <c r="T26" i="38" s="1"/>
  <c r="BU43" i="37"/>
  <c r="T25" i="38" s="1"/>
  <c r="BT43" i="37"/>
  <c r="T24" i="38" s="1"/>
  <c r="BS43" i="37"/>
  <c r="T23" i="38" s="1"/>
  <c r="BR43" i="37"/>
  <c r="T22" i="38" s="1"/>
  <c r="BQ43" i="37"/>
  <c r="T21" i="38" s="1"/>
  <c r="BP43" i="37"/>
  <c r="T20" i="38" s="1"/>
  <c r="BO43" i="37"/>
  <c r="T19" i="38" s="1"/>
  <c r="BN43" i="37"/>
  <c r="T18" i="38" s="1"/>
  <c r="BM43" i="37"/>
  <c r="T17" i="38" s="1"/>
  <c r="BL43" i="37"/>
  <c r="T16" i="38" s="1"/>
  <c r="BK43" i="37"/>
  <c r="T15" i="38" s="1"/>
  <c r="BJ43" i="37"/>
  <c r="T14" i="38" s="1"/>
  <c r="BI43" i="37"/>
  <c r="T13" i="38" s="1"/>
  <c r="BH43" i="37"/>
  <c r="T12" i="38" s="1"/>
  <c r="BD43" i="37"/>
  <c r="N31" i="38" s="1"/>
  <c r="BC43" i="37"/>
  <c r="N30" i="38" s="1"/>
  <c r="BB43" i="37"/>
  <c r="N29" i="38" s="1"/>
  <c r="BA43" i="37"/>
  <c r="N28" i="38" s="1"/>
  <c r="AZ43" i="37"/>
  <c r="N27" i="38" s="1"/>
  <c r="AY43" i="37"/>
  <c r="N26" i="38" s="1"/>
  <c r="AX43" i="37"/>
  <c r="N25" i="38" s="1"/>
  <c r="AW43" i="37"/>
  <c r="N24" i="38" s="1"/>
  <c r="AV43" i="37"/>
  <c r="N23" i="38" s="1"/>
  <c r="AU43" i="37"/>
  <c r="N22" i="38" s="1"/>
  <c r="AT43" i="37"/>
  <c r="N21" i="38" s="1"/>
  <c r="AS43" i="37"/>
  <c r="N20" i="38" s="1"/>
  <c r="AR43" i="37"/>
  <c r="N19" i="38" s="1"/>
  <c r="AQ43" i="37"/>
  <c r="N18" i="38" s="1"/>
  <c r="AP43" i="37"/>
  <c r="N17" i="38" s="1"/>
  <c r="AO43" i="37"/>
  <c r="N16" i="38" s="1"/>
  <c r="AN43" i="37"/>
  <c r="N15" i="38" s="1"/>
  <c r="AM43" i="37"/>
  <c r="N14" i="38" s="1"/>
  <c r="AL43" i="37"/>
  <c r="N13" i="38" s="1"/>
  <c r="AK43" i="37"/>
  <c r="N12" i="38" s="1"/>
  <c r="AG43" i="37"/>
  <c r="G31" i="38" s="1"/>
  <c r="AF43" i="37"/>
  <c r="G30" i="38" s="1"/>
  <c r="AE43" i="37"/>
  <c r="G29" i="38" s="1"/>
  <c r="AD43" i="37"/>
  <c r="G28" i="38" s="1"/>
  <c r="AC43" i="37"/>
  <c r="G27" i="38" s="1"/>
  <c r="AB43" i="37"/>
  <c r="G26" i="38" s="1"/>
  <c r="AA43" i="37"/>
  <c r="G25" i="38" s="1"/>
  <c r="Z43" i="37"/>
  <c r="G24" i="38" s="1"/>
  <c r="Y43" i="37"/>
  <c r="G23" i="38" s="1"/>
  <c r="X43" i="37"/>
  <c r="G22" i="38" s="1"/>
  <c r="W43" i="37"/>
  <c r="G21" i="38" s="1"/>
  <c r="V43" i="37"/>
  <c r="G20" i="38" s="1"/>
  <c r="U43" i="37"/>
  <c r="G19" i="38" s="1"/>
  <c r="T43" i="37"/>
  <c r="G18" i="38" s="1"/>
  <c r="S43" i="37"/>
  <c r="G17" i="38" s="1"/>
  <c r="R43" i="37"/>
  <c r="G16" i="38" s="1"/>
  <c r="Q43" i="37"/>
  <c r="G15" i="38" s="1"/>
  <c r="P43" i="37"/>
  <c r="G14" i="38" s="1"/>
  <c r="O43" i="37"/>
  <c r="G13" i="38" s="1"/>
  <c r="N43" i="37"/>
  <c r="G12" i="38" s="1"/>
  <c r="B43" i="37"/>
  <c r="T9" i="38" s="1"/>
  <c r="K42" i="37"/>
  <c r="I42" i="37"/>
  <c r="G42" i="37"/>
  <c r="K41" i="37"/>
  <c r="I41" i="37"/>
  <c r="G41" i="37"/>
  <c r="K40" i="37"/>
  <c r="I40" i="37"/>
  <c r="G40" i="37"/>
  <c r="K39" i="37"/>
  <c r="I39" i="37"/>
  <c r="G39" i="37"/>
  <c r="K38" i="37"/>
  <c r="I38" i="37"/>
  <c r="G38" i="37"/>
  <c r="K37" i="37"/>
  <c r="I37" i="37"/>
  <c r="G37" i="37"/>
  <c r="K36" i="37"/>
  <c r="I36" i="37"/>
  <c r="G36" i="37"/>
  <c r="K35" i="37"/>
  <c r="I35" i="37"/>
  <c r="G35" i="37"/>
  <c r="K34" i="37"/>
  <c r="I34" i="37"/>
  <c r="G34" i="37"/>
  <c r="K33" i="37"/>
  <c r="I33" i="37"/>
  <c r="G33" i="37"/>
  <c r="K32" i="37"/>
  <c r="I32" i="37"/>
  <c r="G32" i="37"/>
  <c r="K31" i="37"/>
  <c r="I31" i="37"/>
  <c r="G31" i="37"/>
  <c r="K30" i="37"/>
  <c r="I30" i="37"/>
  <c r="G30" i="37"/>
  <c r="K29" i="37"/>
  <c r="I29" i="37"/>
  <c r="G29" i="37"/>
  <c r="K28" i="37"/>
  <c r="I28" i="37"/>
  <c r="G28" i="37"/>
  <c r="K27" i="37"/>
  <c r="I27" i="37"/>
  <c r="G27" i="37"/>
  <c r="K26" i="37"/>
  <c r="I26" i="37"/>
  <c r="G26" i="37"/>
  <c r="K25" i="37"/>
  <c r="I25" i="37"/>
  <c r="G25" i="37"/>
  <c r="K24" i="37"/>
  <c r="I24" i="37"/>
  <c r="G24" i="37"/>
  <c r="K23" i="37"/>
  <c r="I23" i="37"/>
  <c r="G23" i="37"/>
  <c r="K22" i="37"/>
  <c r="I22" i="37"/>
  <c r="G22" i="37"/>
  <c r="K21" i="37"/>
  <c r="I21" i="37"/>
  <c r="G21" i="37"/>
  <c r="K11" i="37"/>
  <c r="I11" i="37"/>
  <c r="G11" i="37"/>
  <c r="DF7" i="37"/>
  <c r="Z43" i="38" s="1"/>
  <c r="DE7" i="37"/>
  <c r="Z42" i="38" s="1"/>
  <c r="DD7" i="37"/>
  <c r="Z41" i="38" s="1"/>
  <c r="DC7" i="37"/>
  <c r="Z40" i="38" s="1"/>
  <c r="DB7" i="37"/>
  <c r="Z39" i="38" s="1"/>
  <c r="DA7" i="37"/>
  <c r="Z38" i="38" s="1"/>
  <c r="CZ7" i="37"/>
  <c r="Z37" i="38" s="1"/>
  <c r="CY7" i="37"/>
  <c r="Z36" i="38" s="1"/>
  <c r="CX7" i="37"/>
  <c r="Z35" i="38" s="1"/>
  <c r="CW7" i="37"/>
  <c r="Z34" i="38" s="1"/>
  <c r="CV7" i="37"/>
  <c r="Z33" i="38" s="1"/>
  <c r="CU7" i="37"/>
  <c r="Z32" i="38" s="1"/>
  <c r="CT7" i="37"/>
  <c r="Z31" i="38" s="1"/>
  <c r="CS7" i="37"/>
  <c r="Z30" i="38" s="1"/>
  <c r="CR7" i="37"/>
  <c r="Z29" i="38" s="1"/>
  <c r="CQ7" i="37"/>
  <c r="Z28" i="38" s="1"/>
  <c r="CP7" i="37"/>
  <c r="Z27" i="38" s="1"/>
  <c r="CO7" i="37"/>
  <c r="Z26" i="38" s="1"/>
  <c r="CN7" i="37"/>
  <c r="Z25" i="38" s="1"/>
  <c r="CM7" i="37"/>
  <c r="Z24" i="38" s="1"/>
  <c r="CA7" i="37"/>
  <c r="Z12" i="38" s="1"/>
  <c r="BI6" i="37"/>
  <c r="Q13" i="38" s="1"/>
  <c r="AL6" i="37"/>
  <c r="J13" i="38" s="1"/>
  <c r="O6" i="37"/>
  <c r="C13" i="38" s="1"/>
  <c r="DF5" i="37"/>
  <c r="W43" i="38" s="1"/>
  <c r="DE5" i="37"/>
  <c r="W42" i="38" s="1"/>
  <c r="DD5" i="37"/>
  <c r="W41" i="38" s="1"/>
  <c r="DC5" i="37"/>
  <c r="W40" i="38" s="1"/>
  <c r="DB5" i="37"/>
  <c r="W39" i="38" s="1"/>
  <c r="DA5" i="37"/>
  <c r="W38" i="38" s="1"/>
  <c r="CZ5" i="37"/>
  <c r="W37" i="38" s="1"/>
  <c r="CY5" i="37"/>
  <c r="W36" i="38" s="1"/>
  <c r="CX5" i="37"/>
  <c r="W35" i="38" s="1"/>
  <c r="CW5" i="37"/>
  <c r="W34" i="38" s="1"/>
  <c r="CV5" i="37"/>
  <c r="W33" i="38" s="1"/>
  <c r="CU5" i="37"/>
  <c r="W32" i="38" s="1"/>
  <c r="CT5" i="37"/>
  <c r="W31" i="38" s="1"/>
  <c r="CS5" i="37"/>
  <c r="W30" i="38" s="1"/>
  <c r="CR5" i="37"/>
  <c r="W29" i="38" s="1"/>
  <c r="CQ5" i="37"/>
  <c r="W28" i="38" s="1"/>
  <c r="CP5" i="37"/>
  <c r="W27" i="38" s="1"/>
  <c r="CO5" i="37"/>
  <c r="W26" i="38" s="1"/>
  <c r="CN5" i="37"/>
  <c r="W25" i="38" s="1"/>
  <c r="CM5" i="37"/>
  <c r="W24" i="38" s="1"/>
  <c r="CL5" i="37"/>
  <c r="W23" i="38" s="1"/>
  <c r="CK5" i="37"/>
  <c r="W22" i="38" s="1"/>
  <c r="CJ5" i="37"/>
  <c r="W21" i="38" s="1"/>
  <c r="CI5" i="37"/>
  <c r="W20" i="38" s="1"/>
  <c r="CH5" i="37"/>
  <c r="W19" i="38" s="1"/>
  <c r="CG5" i="37"/>
  <c r="W18" i="38" s="1"/>
  <c r="CF5" i="37"/>
  <c r="W17" i="38" s="1"/>
  <c r="CE5" i="37"/>
  <c r="W16" i="38" s="1"/>
  <c r="CD5" i="37"/>
  <c r="W15" i="38" s="1"/>
  <c r="CC5" i="37"/>
  <c r="W14" i="38" s="1"/>
  <c r="CB5" i="37"/>
  <c r="W13" i="38" s="1"/>
  <c r="CA5" i="37"/>
  <c r="W12" i="38" s="1"/>
  <c r="N9" i="38" l="1"/>
  <c r="G9" i="38"/>
  <c r="I348" i="6"/>
  <c r="I345" i="6"/>
  <c r="I346" i="6"/>
  <c r="I347" i="6"/>
  <c r="I349" i="6"/>
  <c r="I350" i="6"/>
  <c r="S348" i="6" l="1"/>
  <c r="Q348" i="6"/>
  <c r="O348" i="6"/>
  <c r="M348" i="6"/>
  <c r="S10" i="17" l="1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47" i="17"/>
  <c r="R48" i="17"/>
  <c r="R49" i="17"/>
  <c r="R50" i="17"/>
  <c r="R51" i="17"/>
  <c r="R52" i="17"/>
  <c r="R53" i="17"/>
  <c r="R54" i="17"/>
  <c r="R55" i="17"/>
  <c r="R56" i="17"/>
  <c r="R57" i="17"/>
  <c r="R58" i="17"/>
  <c r="R59" i="17"/>
  <c r="R60" i="17"/>
  <c r="R61" i="17"/>
  <c r="R62" i="17"/>
  <c r="R63" i="17"/>
  <c r="R64" i="17"/>
  <c r="R65" i="17"/>
  <c r="R66" i="17"/>
  <c r="R67" i="17"/>
  <c r="R68" i="17"/>
  <c r="R69" i="17"/>
  <c r="R70" i="17"/>
  <c r="R71" i="17"/>
  <c r="R72" i="17"/>
  <c r="R73" i="17"/>
  <c r="R74" i="17"/>
  <c r="R75" i="17"/>
  <c r="R76" i="17"/>
  <c r="R77" i="17"/>
  <c r="R78" i="17"/>
  <c r="R79" i="17"/>
  <c r="R80" i="17"/>
  <c r="R81" i="17"/>
  <c r="R82" i="17"/>
  <c r="R83" i="17"/>
  <c r="R84" i="17"/>
  <c r="R85" i="17"/>
  <c r="R86" i="17"/>
  <c r="R87" i="17"/>
  <c r="R88" i="17"/>
  <c r="R89" i="17"/>
  <c r="R90" i="17"/>
  <c r="R91" i="17"/>
  <c r="R92" i="17"/>
  <c r="R93" i="17"/>
  <c r="R94" i="17"/>
  <c r="R95" i="17"/>
  <c r="R96" i="17"/>
  <c r="R97" i="17"/>
  <c r="R98" i="17"/>
  <c r="R99" i="17"/>
  <c r="R100" i="17"/>
  <c r="R101" i="17"/>
  <c r="R102" i="17"/>
  <c r="R103" i="17"/>
  <c r="R104" i="17"/>
  <c r="R105" i="17"/>
  <c r="R106" i="17"/>
  <c r="R107" i="17"/>
  <c r="R108" i="17"/>
  <c r="R109" i="17"/>
  <c r="R110" i="17"/>
  <c r="R111" i="17"/>
  <c r="R112" i="17"/>
  <c r="R113" i="17"/>
  <c r="R114" i="17"/>
  <c r="R115" i="17"/>
  <c r="R116" i="17"/>
  <c r="R117" i="17"/>
  <c r="R118" i="17"/>
  <c r="R119" i="17"/>
  <c r="R120" i="17"/>
  <c r="R121" i="17"/>
  <c r="R122" i="17"/>
  <c r="R123" i="17"/>
  <c r="R124" i="17"/>
  <c r="R125" i="17"/>
  <c r="R126" i="17"/>
  <c r="R127" i="17"/>
  <c r="R128" i="17"/>
  <c r="R129" i="17"/>
  <c r="R130" i="17"/>
  <c r="R131" i="17"/>
  <c r="R132" i="17"/>
  <c r="R133" i="17"/>
  <c r="R134" i="17"/>
  <c r="R135" i="17"/>
  <c r="R136" i="17"/>
  <c r="R137" i="17"/>
  <c r="R138" i="17"/>
  <c r="R139" i="17"/>
  <c r="R140" i="17"/>
  <c r="R141" i="17"/>
  <c r="R142" i="17"/>
  <c r="R143" i="17"/>
  <c r="R144" i="17"/>
  <c r="R145" i="17"/>
  <c r="R146" i="17"/>
  <c r="R147" i="17"/>
  <c r="R148" i="17"/>
  <c r="R149" i="17"/>
  <c r="R150" i="17"/>
  <c r="R151" i="17"/>
  <c r="R152" i="17"/>
  <c r="R153" i="17"/>
  <c r="R154" i="17"/>
  <c r="R155" i="17"/>
  <c r="R156" i="17"/>
  <c r="R157" i="17"/>
  <c r="R158" i="17"/>
  <c r="R159" i="17"/>
  <c r="R160" i="17"/>
  <c r="R161" i="17"/>
  <c r="R162" i="17"/>
  <c r="R163" i="17"/>
  <c r="R164" i="17"/>
  <c r="R165" i="17"/>
  <c r="R166" i="17"/>
  <c r="R167" i="17"/>
  <c r="R168" i="17"/>
  <c r="R169" i="17"/>
  <c r="R170" i="17"/>
  <c r="R171" i="17"/>
  <c r="R172" i="17"/>
  <c r="R173" i="17"/>
  <c r="R174" i="17"/>
  <c r="R175" i="17"/>
  <c r="R176" i="17"/>
  <c r="R177" i="17"/>
  <c r="R178" i="17"/>
  <c r="R179" i="17"/>
  <c r="R180" i="17"/>
  <c r="R181" i="17"/>
  <c r="R182" i="17"/>
  <c r="R183" i="17"/>
  <c r="R184" i="17"/>
  <c r="R185" i="17"/>
  <c r="R186" i="17"/>
  <c r="R187" i="17"/>
  <c r="R188" i="17"/>
  <c r="R189" i="17"/>
  <c r="R190" i="17"/>
  <c r="R191" i="17"/>
  <c r="R192" i="17"/>
  <c r="R193" i="17"/>
  <c r="R194" i="17"/>
  <c r="R195" i="17"/>
  <c r="R196" i="17"/>
  <c r="R197" i="17"/>
  <c r="R198" i="17"/>
  <c r="R199" i="17"/>
  <c r="R200" i="17"/>
  <c r="R201" i="17"/>
  <c r="R202" i="17"/>
  <c r="R203" i="17"/>
  <c r="R204" i="17"/>
  <c r="R205" i="17"/>
  <c r="R206" i="17"/>
  <c r="R207" i="17"/>
  <c r="R208" i="17"/>
  <c r="R209" i="17"/>
  <c r="R210" i="17"/>
  <c r="R211" i="17"/>
  <c r="R212" i="17"/>
  <c r="R213" i="17"/>
  <c r="R214" i="17"/>
  <c r="R215" i="17"/>
  <c r="R216" i="17"/>
  <c r="R217" i="17"/>
  <c r="R218" i="17"/>
  <c r="R219" i="17"/>
  <c r="R220" i="17"/>
  <c r="R221" i="17"/>
  <c r="R222" i="17"/>
  <c r="R223" i="17"/>
  <c r="R224" i="17"/>
  <c r="R225" i="17"/>
  <c r="R226" i="17"/>
  <c r="R227" i="17"/>
  <c r="R228" i="17"/>
  <c r="R229" i="17"/>
  <c r="R230" i="17"/>
  <c r="R231" i="17"/>
  <c r="R232" i="17"/>
  <c r="R233" i="17"/>
  <c r="R234" i="17"/>
  <c r="R235" i="17"/>
  <c r="R236" i="17"/>
  <c r="R237" i="17"/>
  <c r="R238" i="17"/>
  <c r="R239" i="17"/>
  <c r="R240" i="17"/>
  <c r="R241" i="17"/>
  <c r="R242" i="17"/>
  <c r="R243" i="17"/>
  <c r="R244" i="17"/>
  <c r="R245" i="17"/>
  <c r="R246" i="17"/>
  <c r="R247" i="17"/>
  <c r="R248" i="17"/>
  <c r="R249" i="17"/>
  <c r="R250" i="17"/>
  <c r="R251" i="17"/>
  <c r="R252" i="17"/>
  <c r="R253" i="17"/>
  <c r="R254" i="17"/>
  <c r="R255" i="17"/>
  <c r="R256" i="17"/>
  <c r="R257" i="17"/>
  <c r="R258" i="17"/>
  <c r="R259" i="17"/>
  <c r="R260" i="17"/>
  <c r="R261" i="17"/>
  <c r="R262" i="17"/>
  <c r="R263" i="17"/>
  <c r="R264" i="17"/>
  <c r="R265" i="17"/>
  <c r="R266" i="17"/>
  <c r="R267" i="17"/>
  <c r="R268" i="17"/>
  <c r="R269" i="17"/>
  <c r="R270" i="17"/>
  <c r="R271" i="17"/>
  <c r="R272" i="17"/>
  <c r="R273" i="17"/>
  <c r="R274" i="17"/>
  <c r="R275" i="17"/>
  <c r="R276" i="17"/>
  <c r="R277" i="17"/>
  <c r="R278" i="17"/>
  <c r="R279" i="17"/>
  <c r="R280" i="17"/>
  <c r="R281" i="17"/>
  <c r="R282" i="17"/>
  <c r="R283" i="17"/>
  <c r="R284" i="17"/>
  <c r="R285" i="17"/>
  <c r="R286" i="17"/>
  <c r="R287" i="17"/>
  <c r="R288" i="17"/>
  <c r="R289" i="17"/>
  <c r="R290" i="17"/>
  <c r="R291" i="17"/>
  <c r="R292" i="17"/>
  <c r="R293" i="17"/>
  <c r="R294" i="17"/>
  <c r="R295" i="17"/>
  <c r="R296" i="17"/>
  <c r="R297" i="17"/>
  <c r="R298" i="17"/>
  <c r="R299" i="17"/>
  <c r="R300" i="17"/>
  <c r="R301" i="17"/>
  <c r="R302" i="17"/>
  <c r="R303" i="17"/>
  <c r="R304" i="17"/>
  <c r="R305" i="17"/>
  <c r="R306" i="17"/>
  <c r="R307" i="17"/>
  <c r="R308" i="17"/>
  <c r="R309" i="17"/>
  <c r="R310" i="17"/>
  <c r="R311" i="17"/>
  <c r="R312" i="17"/>
  <c r="R313" i="17"/>
  <c r="R314" i="17"/>
  <c r="R315" i="17"/>
  <c r="R316" i="17"/>
  <c r="R317" i="17"/>
  <c r="R318" i="17"/>
  <c r="R319" i="17"/>
  <c r="R320" i="17"/>
  <c r="R321" i="17"/>
  <c r="R322" i="17"/>
  <c r="R323" i="17"/>
  <c r="R324" i="17"/>
  <c r="R325" i="17"/>
  <c r="R326" i="17"/>
  <c r="R327" i="17"/>
  <c r="R328" i="17"/>
  <c r="R329" i="17"/>
  <c r="R330" i="17"/>
  <c r="R331" i="17"/>
  <c r="R332" i="17"/>
  <c r="R333" i="17"/>
  <c r="R334" i="17"/>
  <c r="R335" i="17"/>
  <c r="R336" i="17"/>
  <c r="R337" i="17"/>
  <c r="R338" i="17"/>
  <c r="R339" i="17"/>
  <c r="R340" i="17"/>
  <c r="R341" i="17"/>
  <c r="R342" i="17"/>
  <c r="R343" i="17"/>
  <c r="R344" i="17"/>
  <c r="R345" i="17"/>
  <c r="R346" i="17"/>
  <c r="R347" i="17"/>
  <c r="R348" i="17"/>
  <c r="R349" i="17"/>
  <c r="R350" i="17"/>
  <c r="R351" i="17"/>
  <c r="R352" i="17"/>
  <c r="R353" i="17"/>
  <c r="R354" i="17"/>
  <c r="R355" i="17"/>
  <c r="R356" i="17"/>
  <c r="R357" i="17"/>
  <c r="R358" i="17"/>
  <c r="R359" i="17"/>
  <c r="R360" i="17"/>
  <c r="R361" i="17"/>
  <c r="R362" i="17"/>
  <c r="R363" i="17"/>
  <c r="R364" i="17"/>
  <c r="R365" i="17"/>
  <c r="R366" i="17"/>
  <c r="R367" i="17"/>
  <c r="R368" i="17"/>
  <c r="R369" i="17"/>
  <c r="R370" i="17"/>
  <c r="R371" i="17"/>
  <c r="R372" i="17"/>
  <c r="R373" i="17"/>
  <c r="R374" i="17"/>
  <c r="R375" i="17"/>
  <c r="R376" i="17"/>
  <c r="R377" i="17"/>
  <c r="R378" i="17"/>
  <c r="R379" i="17"/>
  <c r="R380" i="17"/>
  <c r="R381" i="17"/>
  <c r="R382" i="17"/>
  <c r="R383" i="17"/>
  <c r="R384" i="17"/>
  <c r="R385" i="17"/>
  <c r="R386" i="17"/>
  <c r="R387" i="17"/>
  <c r="R388" i="17"/>
  <c r="R389" i="17"/>
  <c r="R390" i="17"/>
  <c r="R391" i="17"/>
  <c r="R392" i="17"/>
  <c r="R393" i="17"/>
  <c r="R394" i="17"/>
  <c r="R395" i="17"/>
  <c r="R396" i="17"/>
  <c r="R397" i="17"/>
  <c r="R398" i="17"/>
  <c r="R399" i="17"/>
  <c r="R400" i="17"/>
  <c r="R401" i="17"/>
  <c r="R402" i="17"/>
  <c r="R403" i="17"/>
  <c r="R404" i="17"/>
  <c r="R405" i="17"/>
  <c r="R406" i="17"/>
  <c r="R407" i="17"/>
  <c r="R408" i="17"/>
  <c r="R409" i="17"/>
  <c r="R410" i="17"/>
  <c r="R411" i="17"/>
  <c r="R412" i="17"/>
  <c r="R413" i="17"/>
  <c r="R414" i="17"/>
  <c r="R415" i="17"/>
  <c r="R416" i="17"/>
  <c r="R417" i="17"/>
  <c r="R418" i="17"/>
  <c r="R419" i="17"/>
  <c r="R420" i="17"/>
  <c r="R421" i="17"/>
  <c r="R422" i="17"/>
  <c r="R423" i="17"/>
  <c r="R424" i="17"/>
  <c r="R425" i="17"/>
  <c r="R426" i="17"/>
  <c r="R427" i="17"/>
  <c r="R428" i="17"/>
  <c r="R429" i="17"/>
  <c r="R430" i="17"/>
  <c r="R431" i="17"/>
  <c r="R432" i="17"/>
  <c r="R433" i="17"/>
  <c r="R434" i="17"/>
  <c r="R435" i="17"/>
  <c r="R436" i="17"/>
  <c r="R437" i="17"/>
  <c r="R438" i="17"/>
  <c r="R439" i="17"/>
  <c r="R440" i="17"/>
  <c r="R441" i="17"/>
  <c r="R442" i="17"/>
  <c r="R443" i="17"/>
  <c r="R444" i="17"/>
  <c r="R445" i="17"/>
  <c r="R446" i="17"/>
  <c r="R447" i="17"/>
  <c r="R448" i="17"/>
  <c r="R449" i="17"/>
  <c r="R450" i="17"/>
  <c r="R451" i="17"/>
  <c r="R452" i="17"/>
  <c r="R453" i="17"/>
  <c r="R454" i="17"/>
  <c r="R455" i="17"/>
  <c r="R456" i="17"/>
  <c r="R457" i="17"/>
  <c r="R458" i="17"/>
  <c r="R459" i="17"/>
  <c r="R460" i="17"/>
  <c r="R461" i="17"/>
  <c r="R462" i="17"/>
  <c r="R463" i="17"/>
  <c r="R464" i="17"/>
  <c r="R465" i="17"/>
  <c r="R466" i="17"/>
  <c r="R467" i="17"/>
  <c r="R468" i="17"/>
  <c r="R469" i="17"/>
  <c r="R470" i="17"/>
  <c r="R471" i="17"/>
  <c r="R472" i="17"/>
  <c r="R473" i="17"/>
  <c r="R474" i="17"/>
  <c r="R475" i="17"/>
  <c r="R476" i="17"/>
  <c r="R477" i="17"/>
  <c r="R478" i="17"/>
  <c r="R479" i="17"/>
  <c r="R480" i="17"/>
  <c r="R481" i="17"/>
  <c r="R482" i="17"/>
  <c r="S9" i="17"/>
  <c r="R9" i="17"/>
  <c r="S8" i="17"/>
  <c r="R8" i="17"/>
  <c r="S7" i="17"/>
  <c r="R7" i="17"/>
  <c r="S499" i="6"/>
  <c r="Q499" i="6"/>
  <c r="S498" i="6"/>
  <c r="Q498" i="6"/>
  <c r="S497" i="6"/>
  <c r="Q497" i="6"/>
  <c r="S496" i="6"/>
  <c r="Q496" i="6"/>
  <c r="S495" i="6"/>
  <c r="Q495" i="6"/>
  <c r="S494" i="6"/>
  <c r="Q494" i="6"/>
  <c r="S493" i="6"/>
  <c r="Q493" i="6"/>
  <c r="S492" i="6"/>
  <c r="Q492" i="6"/>
  <c r="S491" i="6"/>
  <c r="Q491" i="6"/>
  <c r="S490" i="6"/>
  <c r="Q490" i="6"/>
  <c r="S489" i="6"/>
  <c r="Q489" i="6"/>
  <c r="S488" i="6"/>
  <c r="Q488" i="6"/>
  <c r="S487" i="6"/>
  <c r="Q487" i="6"/>
  <c r="S486" i="6"/>
  <c r="Q486" i="6"/>
  <c r="S485" i="6"/>
  <c r="Q485" i="6"/>
  <c r="S484" i="6"/>
  <c r="Q484" i="6"/>
  <c r="S483" i="6"/>
  <c r="Q483" i="6"/>
  <c r="S482" i="6"/>
  <c r="Q482" i="6"/>
  <c r="S481" i="6"/>
  <c r="Q481" i="6"/>
  <c r="S480" i="6"/>
  <c r="Q480" i="6"/>
  <c r="S479" i="6"/>
  <c r="Q479" i="6"/>
  <c r="S478" i="6"/>
  <c r="Q478" i="6"/>
  <c r="S477" i="6"/>
  <c r="Q477" i="6"/>
  <c r="S476" i="6"/>
  <c r="Q476" i="6"/>
  <c r="S475" i="6"/>
  <c r="Q475" i="6"/>
  <c r="S474" i="6"/>
  <c r="Q474" i="6"/>
  <c r="S473" i="6"/>
  <c r="Q473" i="6"/>
  <c r="S472" i="6"/>
  <c r="Q472" i="6"/>
  <c r="S471" i="6"/>
  <c r="Q471" i="6"/>
  <c r="S470" i="6"/>
  <c r="Q470" i="6"/>
  <c r="S469" i="6"/>
  <c r="Q469" i="6"/>
  <c r="S468" i="6"/>
  <c r="Q468" i="6"/>
  <c r="S465" i="6"/>
  <c r="Q465" i="6"/>
  <c r="S464" i="6"/>
  <c r="Q464" i="6"/>
  <c r="S463" i="6"/>
  <c r="Q463" i="6"/>
  <c r="S462" i="6"/>
  <c r="Q462" i="6"/>
  <c r="S461" i="6"/>
  <c r="Q461" i="6"/>
  <c r="S460" i="6"/>
  <c r="Q460" i="6"/>
  <c r="S459" i="6"/>
  <c r="Q459" i="6"/>
  <c r="S458" i="6"/>
  <c r="Q458" i="6"/>
  <c r="S457" i="6"/>
  <c r="Q457" i="6"/>
  <c r="S456" i="6"/>
  <c r="Q456" i="6"/>
  <c r="S455" i="6"/>
  <c r="Q455" i="6"/>
  <c r="S454" i="6"/>
  <c r="Q454" i="6"/>
  <c r="S453" i="6"/>
  <c r="Q453" i="6"/>
  <c r="S452" i="6"/>
  <c r="Q452" i="6"/>
  <c r="S451" i="6"/>
  <c r="Q451" i="6"/>
  <c r="S450" i="6"/>
  <c r="Q450" i="6"/>
  <c r="S449" i="6"/>
  <c r="Q449" i="6"/>
  <c r="S448" i="6"/>
  <c r="Q448" i="6"/>
  <c r="S447" i="6"/>
  <c r="Q447" i="6"/>
  <c r="S446" i="6"/>
  <c r="Q446" i="6"/>
  <c r="S445" i="6"/>
  <c r="Q445" i="6"/>
  <c r="S444" i="6"/>
  <c r="Q444" i="6"/>
  <c r="S443" i="6"/>
  <c r="Q443" i="6"/>
  <c r="S442" i="6"/>
  <c r="Q442" i="6"/>
  <c r="S441" i="6"/>
  <c r="Q441" i="6"/>
  <c r="S440" i="6"/>
  <c r="Q440" i="6"/>
  <c r="S439" i="6"/>
  <c r="Q439" i="6"/>
  <c r="S438" i="6"/>
  <c r="Q438" i="6"/>
  <c r="S437" i="6"/>
  <c r="Q437" i="6"/>
  <c r="S436" i="6"/>
  <c r="Q436" i="6"/>
  <c r="S435" i="6"/>
  <c r="Q435" i="6"/>
  <c r="S434" i="6"/>
  <c r="Q434" i="6"/>
  <c r="S431" i="6"/>
  <c r="Q431" i="6"/>
  <c r="S430" i="6"/>
  <c r="Q430" i="6"/>
  <c r="S429" i="6"/>
  <c r="Q429" i="6"/>
  <c r="S428" i="6"/>
  <c r="Q428" i="6"/>
  <c r="S427" i="6"/>
  <c r="Q427" i="6"/>
  <c r="S426" i="6"/>
  <c r="Q426" i="6"/>
  <c r="S425" i="6"/>
  <c r="Q425" i="6"/>
  <c r="S424" i="6"/>
  <c r="Q424" i="6"/>
  <c r="S423" i="6"/>
  <c r="Q423" i="6"/>
  <c r="S422" i="6"/>
  <c r="Q422" i="6"/>
  <c r="S419" i="6"/>
  <c r="Q419" i="6"/>
  <c r="S418" i="6"/>
  <c r="Q418" i="6"/>
  <c r="S417" i="6"/>
  <c r="Q417" i="6"/>
  <c r="S416" i="6"/>
  <c r="Q416" i="6"/>
  <c r="S415" i="6"/>
  <c r="Q415" i="6"/>
  <c r="S414" i="6"/>
  <c r="Q414" i="6"/>
  <c r="S413" i="6"/>
  <c r="Q413" i="6"/>
  <c r="S412" i="6"/>
  <c r="Q412" i="6"/>
  <c r="S411" i="6"/>
  <c r="Q411" i="6"/>
  <c r="S410" i="6"/>
  <c r="Q410" i="6"/>
  <c r="S409" i="6"/>
  <c r="Q409" i="6"/>
  <c r="S408" i="6"/>
  <c r="Q408" i="6"/>
  <c r="S407" i="6"/>
  <c r="Q407" i="6"/>
  <c r="S406" i="6"/>
  <c r="Q406" i="6"/>
  <c r="S405" i="6"/>
  <c r="Q405" i="6"/>
  <c r="S404" i="6"/>
  <c r="Q404" i="6"/>
  <c r="S403" i="6"/>
  <c r="Q403" i="6"/>
  <c r="S402" i="6"/>
  <c r="Q402" i="6"/>
  <c r="S401" i="6"/>
  <c r="Q401" i="6"/>
  <c r="S400" i="6"/>
  <c r="Q400" i="6"/>
  <c r="S397" i="6"/>
  <c r="Q397" i="6"/>
  <c r="S396" i="6"/>
  <c r="Q396" i="6"/>
  <c r="S395" i="6"/>
  <c r="Q395" i="6"/>
  <c r="S394" i="6"/>
  <c r="Q394" i="6"/>
  <c r="S393" i="6"/>
  <c r="Q393" i="6"/>
  <c r="S392" i="6"/>
  <c r="Q392" i="6"/>
  <c r="S391" i="6"/>
  <c r="Q391" i="6"/>
  <c r="S390" i="6"/>
  <c r="Q390" i="6"/>
  <c r="S389" i="6"/>
  <c r="Q389" i="6"/>
  <c r="S388" i="6"/>
  <c r="Q388" i="6"/>
  <c r="S387" i="6"/>
  <c r="Q387" i="6"/>
  <c r="S386" i="6"/>
  <c r="Q386" i="6"/>
  <c r="S385" i="6"/>
  <c r="Q385" i="6"/>
  <c r="S384" i="6"/>
  <c r="Q384" i="6"/>
  <c r="S383" i="6"/>
  <c r="Q383" i="6"/>
  <c r="S382" i="6"/>
  <c r="Q382" i="6"/>
  <c r="S380" i="6"/>
  <c r="Q380" i="6"/>
  <c r="S379" i="6"/>
  <c r="Q379" i="6"/>
  <c r="S378" i="6"/>
  <c r="Q378" i="6"/>
  <c r="S377" i="6"/>
  <c r="Q377" i="6"/>
  <c r="S376" i="6"/>
  <c r="Q376" i="6"/>
  <c r="S375" i="6"/>
  <c r="Q375" i="6"/>
  <c r="S374" i="6"/>
  <c r="Q374" i="6"/>
  <c r="S373" i="6"/>
  <c r="Q373" i="6"/>
  <c r="S372" i="6"/>
  <c r="Q372" i="6"/>
  <c r="S369" i="6"/>
  <c r="Q369" i="6"/>
  <c r="S368" i="6"/>
  <c r="Q368" i="6"/>
  <c r="S367" i="6"/>
  <c r="Q367" i="6"/>
  <c r="S366" i="6"/>
  <c r="Q366" i="6"/>
  <c r="S347" i="6"/>
  <c r="Q347" i="6"/>
  <c r="S346" i="6"/>
  <c r="Q346" i="6"/>
  <c r="S345" i="6"/>
  <c r="Q345" i="6"/>
  <c r="S344" i="6"/>
  <c r="Q344" i="6"/>
  <c r="S343" i="6"/>
  <c r="Q343" i="6"/>
  <c r="S342" i="6"/>
  <c r="Q342" i="6"/>
  <c r="S341" i="6"/>
  <c r="Q341" i="6"/>
  <c r="S340" i="6"/>
  <c r="Q340" i="6"/>
  <c r="S339" i="6"/>
  <c r="Q339" i="6"/>
  <c r="S338" i="6"/>
  <c r="Q338" i="6"/>
  <c r="S337" i="6"/>
  <c r="Q337" i="6"/>
  <c r="S336" i="6"/>
  <c r="Q336" i="6"/>
  <c r="S335" i="6"/>
  <c r="Q335" i="6"/>
  <c r="S334" i="6"/>
  <c r="Q334" i="6"/>
  <c r="S333" i="6"/>
  <c r="Q333" i="6"/>
  <c r="S332" i="6"/>
  <c r="Q332" i="6"/>
  <c r="S329" i="6"/>
  <c r="Q329" i="6"/>
  <c r="S328" i="6"/>
  <c r="Q328" i="6"/>
  <c r="S327" i="6"/>
  <c r="Q327" i="6"/>
  <c r="S326" i="6"/>
  <c r="Q326" i="6"/>
  <c r="S325" i="6"/>
  <c r="Q325" i="6"/>
  <c r="S324" i="6"/>
  <c r="Q324" i="6"/>
  <c r="S323" i="6"/>
  <c r="Q323" i="6"/>
  <c r="S322" i="6"/>
  <c r="Q322" i="6"/>
  <c r="S321" i="6"/>
  <c r="Q321" i="6"/>
  <c r="S320" i="6"/>
  <c r="Q320" i="6"/>
  <c r="S319" i="6"/>
  <c r="Q319" i="6"/>
  <c r="S318" i="6"/>
  <c r="Q318" i="6"/>
  <c r="S317" i="6"/>
  <c r="Q317" i="6"/>
  <c r="S316" i="6"/>
  <c r="Q316" i="6"/>
  <c r="S315" i="6"/>
  <c r="Q315" i="6"/>
  <c r="S314" i="6"/>
  <c r="Q314" i="6"/>
  <c r="S313" i="6"/>
  <c r="Q313" i="6"/>
  <c r="S312" i="6"/>
  <c r="Q312" i="6"/>
  <c r="S311" i="6"/>
  <c r="Q311" i="6"/>
  <c r="S310" i="6"/>
  <c r="Q310" i="6"/>
  <c r="S309" i="6"/>
  <c r="Q309" i="6"/>
  <c r="S308" i="6"/>
  <c r="Q308" i="6"/>
  <c r="S307" i="6"/>
  <c r="Q307" i="6"/>
  <c r="S306" i="6"/>
  <c r="Q306" i="6"/>
  <c r="S305" i="6"/>
  <c r="Q305" i="6"/>
  <c r="S304" i="6"/>
  <c r="Q304" i="6"/>
  <c r="S303" i="6"/>
  <c r="Q303" i="6"/>
  <c r="S302" i="6"/>
  <c r="Q302" i="6"/>
  <c r="S301" i="6"/>
  <c r="Q301" i="6"/>
  <c r="S300" i="6"/>
  <c r="Q300" i="6"/>
  <c r="S299" i="6"/>
  <c r="Q299" i="6"/>
  <c r="S298" i="6"/>
  <c r="Q298" i="6"/>
  <c r="S295" i="6"/>
  <c r="Q295" i="6"/>
  <c r="S294" i="6"/>
  <c r="Q294" i="6"/>
  <c r="S293" i="6"/>
  <c r="Q293" i="6"/>
  <c r="S292" i="6"/>
  <c r="Q292" i="6"/>
  <c r="S291" i="6"/>
  <c r="Q291" i="6"/>
  <c r="S290" i="6"/>
  <c r="Q290" i="6"/>
  <c r="S289" i="6"/>
  <c r="Q289" i="6"/>
  <c r="S288" i="6"/>
  <c r="Q288" i="6"/>
  <c r="S287" i="6"/>
  <c r="Q287" i="6"/>
  <c r="S286" i="6"/>
  <c r="Q286" i="6"/>
  <c r="S285" i="6"/>
  <c r="Q285" i="6"/>
  <c r="S284" i="6"/>
  <c r="Q284" i="6"/>
  <c r="S283" i="6"/>
  <c r="Q283" i="6"/>
  <c r="S282" i="6"/>
  <c r="Q282" i="6"/>
  <c r="S281" i="6"/>
  <c r="Q281" i="6"/>
  <c r="S280" i="6"/>
  <c r="Q280" i="6"/>
  <c r="S279" i="6"/>
  <c r="Q279" i="6"/>
  <c r="S278" i="6"/>
  <c r="Q278" i="6"/>
  <c r="S277" i="6"/>
  <c r="Q277" i="6"/>
  <c r="S276" i="6"/>
  <c r="Q276" i="6"/>
  <c r="S275" i="6"/>
  <c r="Q275" i="6"/>
  <c r="S274" i="6"/>
  <c r="Q274" i="6"/>
  <c r="S273" i="6"/>
  <c r="Q273" i="6"/>
  <c r="S272" i="6"/>
  <c r="Q272" i="6"/>
  <c r="S271" i="6"/>
  <c r="Q271" i="6"/>
  <c r="S270" i="6"/>
  <c r="Q270" i="6"/>
  <c r="S269" i="6"/>
  <c r="Q269" i="6"/>
  <c r="S268" i="6"/>
  <c r="Q268" i="6"/>
  <c r="S267" i="6"/>
  <c r="Q267" i="6"/>
  <c r="S266" i="6"/>
  <c r="Q266" i="6"/>
  <c r="S265" i="6"/>
  <c r="Q265" i="6"/>
  <c r="S264" i="6"/>
  <c r="Q264" i="6"/>
  <c r="S261" i="6"/>
  <c r="Q261" i="6"/>
  <c r="S259" i="6"/>
  <c r="Q259" i="6"/>
  <c r="S258" i="6"/>
  <c r="Q258" i="6"/>
  <c r="S257" i="6"/>
  <c r="Q257" i="6"/>
  <c r="S256" i="6"/>
  <c r="Q256" i="6"/>
  <c r="S255" i="6"/>
  <c r="Q255" i="6"/>
  <c r="S254" i="6"/>
  <c r="Q254" i="6"/>
  <c r="S253" i="6"/>
  <c r="Q253" i="6"/>
  <c r="S252" i="6"/>
  <c r="Q252" i="6"/>
  <c r="S251" i="6"/>
  <c r="Q251" i="6"/>
  <c r="S248" i="6"/>
  <c r="Q248" i="6"/>
  <c r="S247" i="6"/>
  <c r="Q247" i="6"/>
  <c r="S246" i="6"/>
  <c r="Q246" i="6"/>
  <c r="S245" i="6"/>
  <c r="Q245" i="6"/>
  <c r="S244" i="6"/>
  <c r="Q244" i="6"/>
  <c r="S243" i="6"/>
  <c r="Q243" i="6"/>
  <c r="S242" i="6"/>
  <c r="Q242" i="6"/>
  <c r="S241" i="6"/>
  <c r="Q241" i="6"/>
  <c r="S240" i="6"/>
  <c r="Q240" i="6"/>
  <c r="S239" i="6"/>
  <c r="Q239" i="6"/>
  <c r="S238" i="6"/>
  <c r="Q238" i="6"/>
  <c r="S237" i="6"/>
  <c r="Q237" i="6"/>
  <c r="S236" i="6"/>
  <c r="Q236" i="6"/>
  <c r="S235" i="6"/>
  <c r="Q235" i="6"/>
  <c r="S234" i="6"/>
  <c r="Q234" i="6"/>
  <c r="S233" i="6"/>
  <c r="Q233" i="6"/>
  <c r="S232" i="6"/>
  <c r="Q232" i="6"/>
  <c r="S231" i="6"/>
  <c r="Q231" i="6"/>
  <c r="S230" i="6"/>
  <c r="Q230" i="6"/>
  <c r="S227" i="6"/>
  <c r="Q227" i="6"/>
  <c r="S226" i="6"/>
  <c r="Q226" i="6"/>
  <c r="S225" i="6"/>
  <c r="Q225" i="6"/>
  <c r="S224" i="6"/>
  <c r="Q224" i="6"/>
  <c r="S223" i="6"/>
  <c r="Q223" i="6"/>
  <c r="S222" i="6"/>
  <c r="Q222" i="6"/>
  <c r="S221" i="6"/>
  <c r="Q221" i="6"/>
  <c r="S220" i="6"/>
  <c r="Q220" i="6"/>
  <c r="S219" i="6"/>
  <c r="Q219" i="6"/>
  <c r="S218" i="6"/>
  <c r="Q218" i="6"/>
  <c r="S217" i="6"/>
  <c r="Q217" i="6"/>
  <c r="S216" i="6"/>
  <c r="Q216" i="6"/>
  <c r="S215" i="6"/>
  <c r="Q215" i="6"/>
  <c r="S214" i="6"/>
  <c r="Q214" i="6"/>
  <c r="S213" i="6"/>
  <c r="Q213" i="6"/>
  <c r="S212" i="6"/>
  <c r="Q212" i="6"/>
  <c r="S211" i="6"/>
  <c r="Q211" i="6"/>
  <c r="S210" i="6"/>
  <c r="Q210" i="6"/>
  <c r="S209" i="6"/>
  <c r="Q209" i="6"/>
  <c r="S208" i="6"/>
  <c r="Q208" i="6"/>
  <c r="S207" i="6"/>
  <c r="Q207" i="6"/>
  <c r="S206" i="6"/>
  <c r="Q206" i="6"/>
  <c r="S205" i="6"/>
  <c r="Q205" i="6"/>
  <c r="S202" i="6"/>
  <c r="Q202" i="6"/>
  <c r="S201" i="6"/>
  <c r="Q201" i="6"/>
  <c r="S200" i="6"/>
  <c r="Q200" i="6"/>
  <c r="S199" i="6"/>
  <c r="Q199" i="6"/>
  <c r="S198" i="6"/>
  <c r="Q198" i="6"/>
  <c r="S197" i="6"/>
  <c r="Q197" i="6"/>
  <c r="S196" i="6"/>
  <c r="Q196" i="6"/>
  <c r="S193" i="6"/>
  <c r="Q193" i="6"/>
  <c r="S192" i="6"/>
  <c r="Q192" i="6"/>
  <c r="S191" i="6"/>
  <c r="Q191" i="6"/>
  <c r="S190" i="6"/>
  <c r="Q190" i="6"/>
  <c r="S189" i="6"/>
  <c r="Q189" i="6"/>
  <c r="S188" i="6"/>
  <c r="Q188" i="6"/>
  <c r="S187" i="6"/>
  <c r="Q187" i="6"/>
  <c r="S186" i="6"/>
  <c r="Q186" i="6"/>
  <c r="S185" i="6"/>
  <c r="Q185" i="6"/>
  <c r="S184" i="6"/>
  <c r="Q184" i="6"/>
  <c r="S183" i="6"/>
  <c r="Q183" i="6"/>
  <c r="S182" i="6"/>
  <c r="Q182" i="6"/>
  <c r="S181" i="6"/>
  <c r="Q181" i="6"/>
  <c r="S180" i="6"/>
  <c r="Q180" i="6"/>
  <c r="S179" i="6"/>
  <c r="Q179" i="6"/>
  <c r="S178" i="6"/>
  <c r="Q178" i="6"/>
  <c r="S177" i="6"/>
  <c r="Q177" i="6"/>
  <c r="S176" i="6"/>
  <c r="Q176" i="6"/>
  <c r="S175" i="6"/>
  <c r="Q175" i="6"/>
  <c r="S174" i="6"/>
  <c r="Q174" i="6"/>
  <c r="S173" i="6"/>
  <c r="Q173" i="6"/>
  <c r="S172" i="6"/>
  <c r="Q172" i="6"/>
  <c r="S171" i="6"/>
  <c r="Q171" i="6"/>
  <c r="S170" i="6"/>
  <c r="Q170" i="6"/>
  <c r="S169" i="6"/>
  <c r="Q169" i="6"/>
  <c r="S168" i="6"/>
  <c r="Q168" i="6"/>
  <c r="S167" i="6"/>
  <c r="Q167" i="6"/>
  <c r="S166" i="6"/>
  <c r="Q166" i="6"/>
  <c r="S165" i="6"/>
  <c r="Q165" i="6"/>
  <c r="S164" i="6"/>
  <c r="Q164" i="6"/>
  <c r="S163" i="6"/>
  <c r="Q163" i="6"/>
  <c r="S162" i="6"/>
  <c r="Q162" i="6"/>
  <c r="S141" i="6"/>
  <c r="Q141" i="6"/>
  <c r="S140" i="6"/>
  <c r="Q140" i="6"/>
  <c r="S139" i="6"/>
  <c r="Q139" i="6"/>
  <c r="S138" i="6"/>
  <c r="Q138" i="6"/>
  <c r="S137" i="6"/>
  <c r="Q137" i="6"/>
  <c r="S136" i="6"/>
  <c r="Q136" i="6"/>
  <c r="S135" i="6"/>
  <c r="Q135" i="6"/>
  <c r="S134" i="6"/>
  <c r="Q134" i="6"/>
  <c r="S133" i="6"/>
  <c r="Q133" i="6"/>
  <c r="S132" i="6"/>
  <c r="Q132" i="6"/>
  <c r="S131" i="6"/>
  <c r="Q131" i="6"/>
  <c r="S130" i="6"/>
  <c r="Q130" i="6"/>
  <c r="S129" i="6"/>
  <c r="Q129" i="6"/>
  <c r="S128" i="6"/>
  <c r="Q128" i="6"/>
  <c r="S125" i="6"/>
  <c r="Q125" i="6"/>
  <c r="S124" i="6"/>
  <c r="Q124" i="6"/>
  <c r="S123" i="6"/>
  <c r="Q123" i="6"/>
  <c r="S122" i="6"/>
  <c r="Q122" i="6"/>
  <c r="S121" i="6"/>
  <c r="Q121" i="6"/>
  <c r="S120" i="6"/>
  <c r="Q120" i="6"/>
  <c r="S119" i="6"/>
  <c r="Q119" i="6"/>
  <c r="S118" i="6"/>
  <c r="Q118" i="6"/>
  <c r="S117" i="6"/>
  <c r="Q117" i="6"/>
  <c r="S116" i="6"/>
  <c r="Q116" i="6"/>
  <c r="S115" i="6"/>
  <c r="Q115" i="6"/>
  <c r="S114" i="6"/>
  <c r="Q114" i="6"/>
  <c r="S113" i="6"/>
  <c r="Q113" i="6"/>
  <c r="S112" i="6"/>
  <c r="Q112" i="6"/>
  <c r="S111" i="6"/>
  <c r="Q111" i="6"/>
  <c r="S110" i="6"/>
  <c r="Q110" i="6"/>
  <c r="S109" i="6"/>
  <c r="Q109" i="6"/>
  <c r="S108" i="6"/>
  <c r="Q108" i="6"/>
  <c r="S107" i="6"/>
  <c r="Q107" i="6"/>
  <c r="S106" i="6"/>
  <c r="Q106" i="6"/>
  <c r="S105" i="6"/>
  <c r="Q105" i="6"/>
  <c r="S104" i="6"/>
  <c r="Q104" i="6"/>
  <c r="S103" i="6"/>
  <c r="Q103" i="6"/>
  <c r="S102" i="6"/>
  <c r="Q102" i="6"/>
  <c r="S101" i="6"/>
  <c r="Q101" i="6"/>
  <c r="S100" i="6"/>
  <c r="Q100" i="6"/>
  <c r="S99" i="6"/>
  <c r="Q99" i="6"/>
  <c r="S98" i="6"/>
  <c r="Q98" i="6"/>
  <c r="S97" i="6"/>
  <c r="Q97" i="6"/>
  <c r="S96" i="6"/>
  <c r="Q96" i="6"/>
  <c r="S95" i="6"/>
  <c r="Q95" i="6"/>
  <c r="S94" i="6"/>
  <c r="Q94" i="6"/>
  <c r="S91" i="6"/>
  <c r="Q91" i="6"/>
  <c r="S90" i="6"/>
  <c r="Q90" i="6"/>
  <c r="S89" i="6"/>
  <c r="Q89" i="6"/>
  <c r="S88" i="6"/>
  <c r="Q88" i="6"/>
  <c r="S87" i="6"/>
  <c r="Q87" i="6"/>
  <c r="S86" i="6"/>
  <c r="Q86" i="6"/>
  <c r="S85" i="6"/>
  <c r="Q85" i="6"/>
  <c r="S84" i="6"/>
  <c r="Q84" i="6"/>
  <c r="S83" i="6"/>
  <c r="Q83" i="6"/>
  <c r="S82" i="6"/>
  <c r="Q82" i="6"/>
  <c r="S81" i="6"/>
  <c r="Q81" i="6"/>
  <c r="S80" i="6"/>
  <c r="Q80" i="6"/>
  <c r="S79" i="6"/>
  <c r="Q79" i="6"/>
  <c r="S78" i="6"/>
  <c r="Q78" i="6"/>
  <c r="S77" i="6"/>
  <c r="Q77" i="6"/>
  <c r="S76" i="6"/>
  <c r="Q76" i="6"/>
  <c r="S75" i="6"/>
  <c r="Q75" i="6"/>
  <c r="S74" i="6"/>
  <c r="Q74" i="6"/>
  <c r="S73" i="6"/>
  <c r="Q73" i="6"/>
  <c r="S72" i="6"/>
  <c r="Q72" i="6"/>
  <c r="S71" i="6"/>
  <c r="Q71" i="6"/>
  <c r="S70" i="6"/>
  <c r="Q70" i="6"/>
  <c r="S69" i="6"/>
  <c r="Q69" i="6"/>
  <c r="S68" i="6"/>
  <c r="Q68" i="6"/>
  <c r="S67" i="6"/>
  <c r="Q67" i="6"/>
  <c r="S66" i="6"/>
  <c r="Q66" i="6"/>
  <c r="S65" i="6"/>
  <c r="Q65" i="6"/>
  <c r="S64" i="6"/>
  <c r="Q64" i="6"/>
  <c r="S63" i="6"/>
  <c r="Q63" i="6"/>
  <c r="S62" i="6"/>
  <c r="Q62" i="6"/>
  <c r="S61" i="6"/>
  <c r="Q61" i="6"/>
  <c r="S60" i="6"/>
  <c r="Q60" i="6"/>
  <c r="S57" i="6"/>
  <c r="Q57" i="6"/>
  <c r="S56" i="6"/>
  <c r="Q56" i="6"/>
  <c r="S55" i="6"/>
  <c r="Q55" i="6"/>
  <c r="S54" i="6"/>
  <c r="Q54" i="6"/>
  <c r="S53" i="6"/>
  <c r="Q53" i="6"/>
  <c r="S52" i="6"/>
  <c r="Q52" i="6"/>
  <c r="S51" i="6"/>
  <c r="Q51" i="6"/>
  <c r="S49" i="6"/>
  <c r="Q49" i="6"/>
  <c r="S48" i="6"/>
  <c r="Q48" i="6"/>
  <c r="S47" i="6"/>
  <c r="Q47" i="6"/>
  <c r="S44" i="6"/>
  <c r="Q44" i="6"/>
  <c r="S43" i="6"/>
  <c r="Q43" i="6"/>
  <c r="S42" i="6"/>
  <c r="Q42" i="6"/>
  <c r="S41" i="6"/>
  <c r="Q41" i="6"/>
  <c r="S40" i="6"/>
  <c r="Q40" i="6"/>
  <c r="S39" i="6"/>
  <c r="Q39" i="6"/>
  <c r="S37" i="6"/>
  <c r="Q37" i="6"/>
  <c r="S36" i="6"/>
  <c r="Q36" i="6"/>
  <c r="S35" i="6"/>
  <c r="Q35" i="6"/>
  <c r="S34" i="6"/>
  <c r="Q34" i="6"/>
  <c r="S33" i="6"/>
  <c r="Q33" i="6"/>
  <c r="S32" i="6"/>
  <c r="Q32" i="6"/>
  <c r="S31" i="6"/>
  <c r="Q31" i="6"/>
  <c r="S30" i="6"/>
  <c r="Q30" i="6"/>
  <c r="S29" i="6"/>
  <c r="Q29" i="6"/>
  <c r="S28" i="6"/>
  <c r="Q28" i="6"/>
  <c r="S27" i="6"/>
  <c r="Q27" i="6"/>
  <c r="S26" i="6"/>
  <c r="Q26" i="6"/>
  <c r="O347" i="6" l="1"/>
  <c r="M347" i="6"/>
  <c r="K347" i="6"/>
  <c r="K200" i="6" l="1"/>
  <c r="M200" i="6"/>
  <c r="O200" i="6"/>
  <c r="K201" i="6"/>
  <c r="M201" i="6"/>
  <c r="O201" i="6"/>
  <c r="N145" i="19" l="1"/>
  <c r="N157" i="19"/>
  <c r="O346" i="6"/>
  <c r="M346" i="6"/>
  <c r="K346" i="6"/>
  <c r="GD19" i="6" l="1"/>
  <c r="O345" i="6" l="1"/>
  <c r="M345" i="6"/>
  <c r="K345" i="6"/>
  <c r="O344" i="6"/>
  <c r="M344" i="6"/>
  <c r="K344" i="6"/>
  <c r="O343" i="6"/>
  <c r="M343" i="6"/>
  <c r="K343" i="6"/>
  <c r="O199" i="6"/>
  <c r="M199" i="6"/>
  <c r="K199" i="6"/>
  <c r="B16" i="34" l="1"/>
  <c r="C332" i="6" l="1"/>
  <c r="C333" i="6"/>
  <c r="C334" i="6"/>
  <c r="C335" i="6"/>
  <c r="C336" i="6"/>
  <c r="L28" i="31" l="1"/>
  <c r="E20" i="36" l="1"/>
  <c r="K20" i="35" l="1"/>
  <c r="I20" i="35"/>
  <c r="G20" i="35"/>
  <c r="G18" i="33"/>
  <c r="I18" i="33"/>
  <c r="K18" i="33"/>
  <c r="P4" i="19" l="1"/>
  <c r="P5" i="19"/>
  <c r="P7" i="19"/>
  <c r="GV58" i="6"/>
  <c r="GW58" i="6"/>
  <c r="GX58" i="6"/>
  <c r="GV92" i="6"/>
  <c r="GW92" i="6"/>
  <c r="GX92" i="6"/>
  <c r="GV126" i="6"/>
  <c r="GW126" i="6"/>
  <c r="GX126" i="6"/>
  <c r="GV160" i="6"/>
  <c r="GW160" i="6"/>
  <c r="GX160" i="6"/>
  <c r="GV194" i="6"/>
  <c r="GW194" i="6"/>
  <c r="GX194" i="6"/>
  <c r="GV228" i="6"/>
  <c r="GW228" i="6"/>
  <c r="GX228" i="6"/>
  <c r="GV262" i="6"/>
  <c r="GW262" i="6"/>
  <c r="GX262" i="6"/>
  <c r="GV296" i="6"/>
  <c r="GW296" i="6"/>
  <c r="GX296" i="6"/>
  <c r="GV330" i="6"/>
  <c r="GW330" i="6"/>
  <c r="GX330" i="6"/>
  <c r="GV364" i="6"/>
  <c r="GW364" i="6"/>
  <c r="GX364" i="6"/>
  <c r="GV398" i="6"/>
  <c r="GW398" i="6"/>
  <c r="GX398" i="6"/>
  <c r="GV432" i="6"/>
  <c r="GW432" i="6"/>
  <c r="GX432" i="6"/>
  <c r="GV466" i="6"/>
  <c r="GW466" i="6"/>
  <c r="GX466" i="6"/>
  <c r="GV500" i="6"/>
  <c r="GW500" i="6"/>
  <c r="GX500" i="6"/>
  <c r="B142" i="19" l="1"/>
  <c r="C142" i="19"/>
  <c r="D142" i="19"/>
  <c r="F142" i="19"/>
  <c r="G142" i="19"/>
  <c r="H142" i="19"/>
  <c r="K142" i="19"/>
  <c r="L142" i="19"/>
  <c r="M142" i="19"/>
  <c r="N142" i="19"/>
  <c r="O142" i="19"/>
  <c r="B143" i="19"/>
  <c r="C143" i="19"/>
  <c r="D143" i="19"/>
  <c r="E143" i="19"/>
  <c r="F143" i="19"/>
  <c r="G143" i="19"/>
  <c r="H143" i="19"/>
  <c r="K143" i="19"/>
  <c r="L143" i="19"/>
  <c r="M143" i="19"/>
  <c r="N143" i="19"/>
  <c r="O143" i="19"/>
  <c r="B144" i="19"/>
  <c r="C144" i="19"/>
  <c r="D144" i="19"/>
  <c r="E144" i="19"/>
  <c r="F144" i="19"/>
  <c r="G144" i="19"/>
  <c r="H144" i="19"/>
  <c r="K144" i="19"/>
  <c r="L144" i="19"/>
  <c r="M144" i="19"/>
  <c r="N144" i="19"/>
  <c r="O144" i="19"/>
  <c r="B145" i="19"/>
  <c r="C145" i="19"/>
  <c r="D145" i="19"/>
  <c r="E145" i="19"/>
  <c r="F145" i="19"/>
  <c r="G145" i="19"/>
  <c r="H145" i="19"/>
  <c r="K145" i="19"/>
  <c r="L145" i="19"/>
  <c r="M145" i="19"/>
  <c r="O145" i="19"/>
  <c r="H146" i="19"/>
  <c r="K146" i="19"/>
  <c r="L146" i="19"/>
  <c r="M146" i="19"/>
  <c r="N146" i="19"/>
  <c r="O146" i="19"/>
  <c r="H147" i="19"/>
  <c r="K147" i="19"/>
  <c r="L147" i="19"/>
  <c r="M147" i="19"/>
  <c r="N147" i="19"/>
  <c r="O147" i="19"/>
  <c r="B148" i="19"/>
  <c r="C148" i="19"/>
  <c r="D148" i="19"/>
  <c r="E148" i="19"/>
  <c r="F148" i="19"/>
  <c r="G148" i="19"/>
  <c r="H148" i="19"/>
  <c r="K148" i="19"/>
  <c r="L148" i="19"/>
  <c r="M148" i="19"/>
  <c r="N148" i="19"/>
  <c r="O148" i="19"/>
  <c r="H149" i="19"/>
  <c r="K149" i="19"/>
  <c r="L149" i="19"/>
  <c r="M149" i="19"/>
  <c r="N149" i="19"/>
  <c r="O149" i="19"/>
  <c r="B150" i="19"/>
  <c r="C150" i="19"/>
  <c r="D150" i="19"/>
  <c r="E150" i="19"/>
  <c r="F150" i="19"/>
  <c r="G150" i="19"/>
  <c r="H150" i="19"/>
  <c r="K150" i="19"/>
  <c r="L150" i="19"/>
  <c r="M150" i="19"/>
  <c r="N150" i="19"/>
  <c r="O150" i="19"/>
  <c r="B151" i="19"/>
  <c r="C151" i="19"/>
  <c r="D151" i="19"/>
  <c r="E151" i="19"/>
  <c r="F151" i="19"/>
  <c r="G151" i="19"/>
  <c r="H151" i="19"/>
  <c r="K151" i="19"/>
  <c r="L151" i="19"/>
  <c r="M151" i="19"/>
  <c r="N151" i="19"/>
  <c r="O151" i="19"/>
  <c r="H152" i="19"/>
  <c r="K152" i="19"/>
  <c r="L152" i="19"/>
  <c r="M152" i="19"/>
  <c r="N152" i="19"/>
  <c r="O152" i="19"/>
  <c r="B153" i="19"/>
  <c r="C153" i="19"/>
  <c r="D153" i="19"/>
  <c r="E153" i="19"/>
  <c r="F153" i="19"/>
  <c r="G153" i="19"/>
  <c r="H153" i="19"/>
  <c r="K153" i="19"/>
  <c r="L153" i="19"/>
  <c r="M153" i="19"/>
  <c r="N153" i="19"/>
  <c r="O153" i="19"/>
  <c r="B154" i="19"/>
  <c r="C154" i="19"/>
  <c r="D154" i="19"/>
  <c r="E154" i="19"/>
  <c r="F154" i="19"/>
  <c r="G154" i="19"/>
  <c r="H154" i="19"/>
  <c r="K154" i="19"/>
  <c r="L154" i="19"/>
  <c r="M154" i="19"/>
  <c r="N154" i="19"/>
  <c r="O154" i="19"/>
  <c r="L155" i="19"/>
  <c r="M155" i="19"/>
  <c r="N155" i="19"/>
  <c r="O155" i="19"/>
  <c r="B156" i="19"/>
  <c r="C156" i="19"/>
  <c r="D156" i="19"/>
  <c r="F156" i="19"/>
  <c r="G156" i="19"/>
  <c r="H156" i="19"/>
  <c r="K156" i="19"/>
  <c r="L156" i="19"/>
  <c r="M156" i="19"/>
  <c r="N156" i="19"/>
  <c r="O156" i="19"/>
  <c r="B157" i="19"/>
  <c r="C157" i="19"/>
  <c r="D157" i="19"/>
  <c r="E157" i="19"/>
  <c r="F157" i="19"/>
  <c r="G157" i="19"/>
  <c r="H157" i="19"/>
  <c r="K157" i="19"/>
  <c r="L157" i="19"/>
  <c r="M157" i="19"/>
  <c r="O157" i="19"/>
  <c r="B158" i="19"/>
  <c r="C158" i="19"/>
  <c r="D158" i="19"/>
  <c r="E158" i="19"/>
  <c r="F158" i="19"/>
  <c r="G158" i="19"/>
  <c r="H158" i="19"/>
  <c r="K158" i="19"/>
  <c r="L158" i="19"/>
  <c r="M158" i="19"/>
  <c r="N158" i="19"/>
  <c r="O158" i="19"/>
  <c r="B159" i="19"/>
  <c r="C159" i="19"/>
  <c r="D159" i="19"/>
  <c r="E159" i="19"/>
  <c r="F159" i="19"/>
  <c r="G159" i="19"/>
  <c r="H159" i="19"/>
  <c r="K159" i="19"/>
  <c r="L159" i="19"/>
  <c r="M159" i="19"/>
  <c r="N159" i="19"/>
  <c r="O159" i="19"/>
  <c r="B160" i="19"/>
  <c r="C160" i="19"/>
  <c r="D160" i="19"/>
  <c r="E160" i="19"/>
  <c r="F160" i="19"/>
  <c r="G160" i="19"/>
  <c r="H160" i="19"/>
  <c r="K160" i="19"/>
  <c r="L160" i="19"/>
  <c r="M160" i="19"/>
  <c r="N160" i="19"/>
  <c r="O160" i="19"/>
  <c r="H161" i="19"/>
  <c r="K161" i="19"/>
  <c r="L161" i="19"/>
  <c r="M161" i="19"/>
  <c r="N161" i="19"/>
  <c r="O161" i="19"/>
  <c r="H162" i="19"/>
  <c r="K162" i="19"/>
  <c r="L162" i="19"/>
  <c r="M162" i="19"/>
  <c r="N162" i="19"/>
  <c r="O162" i="19"/>
  <c r="H163" i="19"/>
  <c r="L163" i="19"/>
  <c r="M163" i="19"/>
  <c r="N163" i="19"/>
  <c r="O163" i="19"/>
  <c r="B164" i="19"/>
  <c r="C164" i="19"/>
  <c r="D164" i="19"/>
  <c r="E164" i="19"/>
  <c r="F164" i="19"/>
  <c r="G164" i="19"/>
  <c r="H164" i="19"/>
  <c r="K164" i="19"/>
  <c r="L164" i="19"/>
  <c r="M164" i="19"/>
  <c r="N164" i="19"/>
  <c r="O164" i="19"/>
  <c r="B165" i="19"/>
  <c r="C165" i="19"/>
  <c r="D165" i="19"/>
  <c r="E165" i="19"/>
  <c r="F165" i="19"/>
  <c r="G165" i="19"/>
  <c r="H165" i="19"/>
  <c r="K165" i="19"/>
  <c r="L165" i="19"/>
  <c r="M165" i="19"/>
  <c r="N165" i="19"/>
  <c r="O165" i="19"/>
  <c r="H166" i="19"/>
  <c r="L166" i="19"/>
  <c r="M166" i="19"/>
  <c r="N166" i="19"/>
  <c r="O166" i="19"/>
  <c r="B167" i="19"/>
  <c r="C167" i="19"/>
  <c r="D167" i="19"/>
  <c r="E167" i="19"/>
  <c r="F167" i="19"/>
  <c r="G167" i="19"/>
  <c r="H167" i="19"/>
  <c r="K167" i="19"/>
  <c r="L167" i="19"/>
  <c r="M167" i="19"/>
  <c r="N167" i="19"/>
  <c r="O167" i="19"/>
  <c r="B168" i="19"/>
  <c r="C168" i="19"/>
  <c r="D168" i="19"/>
  <c r="E168" i="19"/>
  <c r="F168" i="19"/>
  <c r="G168" i="19"/>
  <c r="H168" i="19"/>
  <c r="K168" i="19"/>
  <c r="L168" i="19"/>
  <c r="M168" i="19"/>
  <c r="N168" i="19"/>
  <c r="O168" i="19"/>
  <c r="B169" i="19"/>
  <c r="C169" i="19"/>
  <c r="D169" i="19"/>
  <c r="E169" i="19"/>
  <c r="F169" i="19"/>
  <c r="G169" i="19"/>
  <c r="H169" i="19"/>
  <c r="K169" i="19"/>
  <c r="L169" i="19"/>
  <c r="M169" i="19"/>
  <c r="N169" i="19"/>
  <c r="O169" i="19"/>
  <c r="B170" i="19"/>
  <c r="C170" i="19"/>
  <c r="D170" i="19"/>
  <c r="E170" i="19"/>
  <c r="F170" i="19"/>
  <c r="G170" i="19"/>
  <c r="H170" i="19"/>
  <c r="K170" i="19"/>
  <c r="L170" i="19"/>
  <c r="M170" i="19"/>
  <c r="N170" i="19"/>
  <c r="O170" i="19"/>
  <c r="B171" i="19"/>
  <c r="C171" i="19"/>
  <c r="D171" i="19"/>
  <c r="E171" i="19"/>
  <c r="F171" i="19"/>
  <c r="G171" i="19"/>
  <c r="H171" i="19"/>
  <c r="K171" i="19"/>
  <c r="L171" i="19"/>
  <c r="M171" i="19"/>
  <c r="N171" i="19"/>
  <c r="O171" i="19"/>
  <c r="B172" i="19"/>
  <c r="C172" i="19"/>
  <c r="D172" i="19"/>
  <c r="E172" i="19"/>
  <c r="F172" i="19"/>
  <c r="G172" i="19"/>
  <c r="H172" i="19"/>
  <c r="K172" i="19"/>
  <c r="L172" i="19"/>
  <c r="M172" i="19"/>
  <c r="N172" i="19"/>
  <c r="O172" i="19"/>
  <c r="B173" i="19"/>
  <c r="C173" i="19"/>
  <c r="D173" i="19"/>
  <c r="E173" i="19"/>
  <c r="F173" i="19"/>
  <c r="G173" i="19"/>
  <c r="H173" i="19"/>
  <c r="K173" i="19"/>
  <c r="L173" i="19"/>
  <c r="M173" i="19"/>
  <c r="N173" i="19"/>
  <c r="O173" i="19"/>
  <c r="B174" i="19"/>
  <c r="C174" i="19"/>
  <c r="D174" i="19"/>
  <c r="E174" i="19"/>
  <c r="F174" i="19"/>
  <c r="G174" i="19"/>
  <c r="H174" i="19"/>
  <c r="K174" i="19"/>
  <c r="L174" i="19"/>
  <c r="M174" i="19"/>
  <c r="N174" i="19"/>
  <c r="O174" i="19"/>
  <c r="H175" i="19"/>
  <c r="M175" i="19"/>
  <c r="N175" i="19"/>
  <c r="O175" i="19"/>
  <c r="H127" i="19"/>
  <c r="K127" i="19"/>
  <c r="L127" i="19"/>
  <c r="M127" i="19"/>
  <c r="N127" i="19"/>
  <c r="O127" i="19"/>
  <c r="H128" i="19"/>
  <c r="K128" i="19"/>
  <c r="L128" i="19"/>
  <c r="M128" i="19"/>
  <c r="N128" i="19"/>
  <c r="O128" i="19"/>
  <c r="H129" i="19"/>
  <c r="K129" i="19"/>
  <c r="L129" i="19"/>
  <c r="M129" i="19"/>
  <c r="N129" i="19"/>
  <c r="O129" i="19"/>
  <c r="B130" i="19"/>
  <c r="C130" i="19"/>
  <c r="D130" i="19"/>
  <c r="E130" i="19"/>
  <c r="F130" i="19"/>
  <c r="G130" i="19"/>
  <c r="H130" i="19"/>
  <c r="K130" i="19"/>
  <c r="L130" i="19"/>
  <c r="M130" i="19"/>
  <c r="N130" i="19"/>
  <c r="O130" i="19"/>
  <c r="B131" i="19"/>
  <c r="C131" i="19"/>
  <c r="D131" i="19"/>
  <c r="E131" i="19"/>
  <c r="F131" i="19"/>
  <c r="G131" i="19"/>
  <c r="H131" i="19"/>
  <c r="K131" i="19"/>
  <c r="L131" i="19"/>
  <c r="M131" i="19"/>
  <c r="N131" i="19"/>
  <c r="O131" i="19"/>
  <c r="B132" i="19"/>
  <c r="C132" i="19"/>
  <c r="D132" i="19"/>
  <c r="E132" i="19"/>
  <c r="F132" i="19"/>
  <c r="G132" i="19"/>
  <c r="H132" i="19"/>
  <c r="K132" i="19"/>
  <c r="L132" i="19"/>
  <c r="M132" i="19"/>
  <c r="N132" i="19"/>
  <c r="O132" i="19"/>
  <c r="H133" i="19"/>
  <c r="K133" i="19"/>
  <c r="L133" i="19"/>
  <c r="M133" i="19"/>
  <c r="N133" i="19"/>
  <c r="O133" i="19"/>
  <c r="H134" i="19"/>
  <c r="K134" i="19"/>
  <c r="L134" i="19"/>
  <c r="M134" i="19"/>
  <c r="N134" i="19"/>
  <c r="O134" i="19"/>
  <c r="B135" i="19"/>
  <c r="C135" i="19"/>
  <c r="D135" i="19"/>
  <c r="E135" i="19"/>
  <c r="F135" i="19"/>
  <c r="G135" i="19"/>
  <c r="H135" i="19"/>
  <c r="K135" i="19"/>
  <c r="L135" i="19"/>
  <c r="M135" i="19"/>
  <c r="N135" i="19"/>
  <c r="O135" i="19"/>
  <c r="B136" i="19"/>
  <c r="C136" i="19"/>
  <c r="D136" i="19"/>
  <c r="E136" i="19"/>
  <c r="F136" i="19"/>
  <c r="G136" i="19"/>
  <c r="H136" i="19"/>
  <c r="K136" i="19"/>
  <c r="L136" i="19"/>
  <c r="M136" i="19"/>
  <c r="N136" i="19"/>
  <c r="O136" i="19"/>
  <c r="H137" i="19"/>
  <c r="K137" i="19"/>
  <c r="L137" i="19"/>
  <c r="M137" i="19"/>
  <c r="N137" i="19"/>
  <c r="O137" i="19"/>
  <c r="H138" i="19"/>
  <c r="K138" i="19"/>
  <c r="L138" i="19"/>
  <c r="M138" i="19"/>
  <c r="N138" i="19"/>
  <c r="O138" i="19"/>
  <c r="H139" i="19"/>
  <c r="K139" i="19"/>
  <c r="L139" i="19"/>
  <c r="M139" i="19"/>
  <c r="N139" i="19"/>
  <c r="O139" i="19"/>
  <c r="B140" i="19"/>
  <c r="C140" i="19"/>
  <c r="D140" i="19"/>
  <c r="E140" i="19"/>
  <c r="F140" i="19"/>
  <c r="G140" i="19"/>
  <c r="H140" i="19"/>
  <c r="K140" i="19"/>
  <c r="L140" i="19"/>
  <c r="M140" i="19"/>
  <c r="N140" i="19"/>
  <c r="O140" i="19"/>
  <c r="K141" i="19"/>
  <c r="L141" i="19"/>
  <c r="M141" i="19"/>
  <c r="N141" i="19"/>
  <c r="O141" i="19"/>
  <c r="B106" i="19"/>
  <c r="C106" i="19"/>
  <c r="D106" i="19"/>
  <c r="E106" i="19"/>
  <c r="F106" i="19"/>
  <c r="G106" i="19"/>
  <c r="H106" i="19"/>
  <c r="K106" i="19"/>
  <c r="L106" i="19"/>
  <c r="M106" i="19"/>
  <c r="N106" i="19"/>
  <c r="O106" i="19"/>
  <c r="K107" i="19"/>
  <c r="L107" i="19"/>
  <c r="M107" i="19"/>
  <c r="N107" i="19"/>
  <c r="O107" i="19"/>
  <c r="H108" i="19"/>
  <c r="K108" i="19"/>
  <c r="L108" i="19"/>
  <c r="M108" i="19"/>
  <c r="N108" i="19"/>
  <c r="O108" i="19"/>
  <c r="H109" i="19"/>
  <c r="K109" i="19"/>
  <c r="L109" i="19"/>
  <c r="M109" i="19"/>
  <c r="N109" i="19"/>
  <c r="O109" i="19"/>
  <c r="B110" i="19"/>
  <c r="C110" i="19"/>
  <c r="D110" i="19"/>
  <c r="E110" i="19"/>
  <c r="F110" i="19"/>
  <c r="G110" i="19"/>
  <c r="H110" i="19"/>
  <c r="K110" i="19"/>
  <c r="L110" i="19"/>
  <c r="M110" i="19"/>
  <c r="N110" i="19"/>
  <c r="O110" i="19"/>
  <c r="FV17" i="6"/>
  <c r="FW17" i="6"/>
  <c r="FX17" i="6"/>
  <c r="FY17" i="6"/>
  <c r="FV15" i="6"/>
  <c r="FW15" i="6"/>
  <c r="FX15" i="6"/>
  <c r="FY15" i="6"/>
  <c r="FV5" i="6"/>
  <c r="FW5" i="6"/>
  <c r="FX5" i="6"/>
  <c r="FY5" i="6"/>
  <c r="FZ5" i="6"/>
  <c r="FV500" i="6"/>
  <c r="FV466" i="6"/>
  <c r="FV432" i="6"/>
  <c r="FV398" i="6"/>
  <c r="FV364" i="6"/>
  <c r="FV330" i="6"/>
  <c r="FV296" i="6"/>
  <c r="FV262" i="6"/>
  <c r="FV228" i="6"/>
  <c r="FV194" i="6"/>
  <c r="FV160" i="6"/>
  <c r="FV126" i="6"/>
  <c r="FV92" i="6"/>
  <c r="FV58" i="6"/>
  <c r="FW500" i="6"/>
  <c r="FW466" i="6"/>
  <c r="FW432" i="6"/>
  <c r="FW398" i="6"/>
  <c r="FW364" i="6"/>
  <c r="FW330" i="6"/>
  <c r="FW296" i="6"/>
  <c r="FW262" i="6"/>
  <c r="FW228" i="6"/>
  <c r="FW194" i="6"/>
  <c r="FW160" i="6"/>
  <c r="FW126" i="6"/>
  <c r="FW92" i="6"/>
  <c r="FW58" i="6"/>
  <c r="FX500" i="6"/>
  <c r="FX466" i="6"/>
  <c r="FX432" i="6"/>
  <c r="FX398" i="6"/>
  <c r="FX364" i="6"/>
  <c r="FX330" i="6"/>
  <c r="FX296" i="6"/>
  <c r="FX262" i="6"/>
  <c r="FX228" i="6"/>
  <c r="FX194" i="6"/>
  <c r="FX160" i="6"/>
  <c r="FX126" i="6"/>
  <c r="FX92" i="6"/>
  <c r="FX58" i="6"/>
  <c r="FY500" i="6"/>
  <c r="FY466" i="6"/>
  <c r="FY432" i="6"/>
  <c r="FY398" i="6"/>
  <c r="FY364" i="6"/>
  <c r="FY330" i="6"/>
  <c r="FY296" i="6"/>
  <c r="FY262" i="6"/>
  <c r="FY228" i="6"/>
  <c r="FY194" i="6"/>
  <c r="FY160" i="6"/>
  <c r="FY126" i="6"/>
  <c r="FY92" i="6"/>
  <c r="FY58" i="6"/>
  <c r="FV19" i="6"/>
  <c r="FW19" i="6"/>
  <c r="FX19" i="6"/>
  <c r="FY19" i="6"/>
  <c r="FZ19" i="6"/>
  <c r="HF500" i="6" l="1"/>
  <c r="HF466" i="6"/>
  <c r="HF432" i="6"/>
  <c r="HF398" i="6"/>
  <c r="HF364" i="6"/>
  <c r="HF330" i="6"/>
  <c r="HF296" i="6"/>
  <c r="HF262" i="6"/>
  <c r="HF228" i="6"/>
  <c r="HF194" i="6"/>
  <c r="HF160" i="6"/>
  <c r="HF126" i="6"/>
  <c r="HF92" i="6"/>
  <c r="HF58" i="6"/>
  <c r="HE500" i="6"/>
  <c r="HE466" i="6"/>
  <c r="HE432" i="6"/>
  <c r="HE398" i="6"/>
  <c r="HE364" i="6"/>
  <c r="HE330" i="6"/>
  <c r="HE296" i="6"/>
  <c r="HE262" i="6"/>
  <c r="HE228" i="6"/>
  <c r="HE194" i="6"/>
  <c r="HE160" i="6"/>
  <c r="HE126" i="6"/>
  <c r="HE92" i="6"/>
  <c r="HE58" i="6"/>
  <c r="HD500" i="6"/>
  <c r="HD466" i="6"/>
  <c r="HD432" i="6"/>
  <c r="HD398" i="6"/>
  <c r="HD364" i="6"/>
  <c r="HD330" i="6"/>
  <c r="HD296" i="6"/>
  <c r="HD262" i="6"/>
  <c r="HD228" i="6"/>
  <c r="HD194" i="6"/>
  <c r="HD160" i="6"/>
  <c r="HD126" i="6"/>
  <c r="HD92" i="6"/>
  <c r="HD58" i="6"/>
  <c r="HC500" i="6"/>
  <c r="HC466" i="6"/>
  <c r="HC432" i="6"/>
  <c r="HC398" i="6"/>
  <c r="HC364" i="6"/>
  <c r="HC330" i="6"/>
  <c r="HC296" i="6"/>
  <c r="HC262" i="6"/>
  <c r="HC228" i="6"/>
  <c r="HC194" i="6"/>
  <c r="HC160" i="6"/>
  <c r="HC126" i="6"/>
  <c r="HC92" i="6"/>
  <c r="HC58" i="6"/>
  <c r="HF19" i="6"/>
  <c r="HE19" i="6"/>
  <c r="HD19" i="6"/>
  <c r="HC19" i="6"/>
  <c r="HB19" i="6"/>
  <c r="HA19" i="6"/>
  <c r="GZ19" i="6"/>
  <c r="GY19" i="6"/>
  <c r="GX19" i="6"/>
  <c r="GW19" i="6"/>
  <c r="GV19" i="6"/>
  <c r="HF17" i="6"/>
  <c r="HF15" i="6"/>
  <c r="HF5" i="6"/>
  <c r="HE17" i="6"/>
  <c r="HE15" i="6"/>
  <c r="HE5" i="6"/>
  <c r="HD17" i="6"/>
  <c r="HD15" i="6"/>
  <c r="HD5" i="6"/>
  <c r="HC17" i="6"/>
  <c r="HC15" i="6"/>
  <c r="HC5" i="6"/>
  <c r="GX15" i="6"/>
  <c r="GY15" i="6"/>
  <c r="GZ15" i="6"/>
  <c r="HA15" i="6"/>
  <c r="HB15" i="6"/>
  <c r="GX17" i="6"/>
  <c r="GY17" i="6"/>
  <c r="GZ17" i="6"/>
  <c r="HA17" i="6"/>
  <c r="HB17" i="6"/>
  <c r="HB5" i="6"/>
  <c r="HA5" i="6"/>
  <c r="GZ5" i="6"/>
  <c r="GY5" i="6"/>
  <c r="GX5" i="6"/>
  <c r="HB500" i="6"/>
  <c r="HB466" i="6"/>
  <c r="HB432" i="6"/>
  <c r="HB398" i="6"/>
  <c r="HB364" i="6"/>
  <c r="HB330" i="6"/>
  <c r="HB296" i="6"/>
  <c r="HB262" i="6"/>
  <c r="HB228" i="6"/>
  <c r="HB194" i="6"/>
  <c r="HB160" i="6"/>
  <c r="HB126" i="6"/>
  <c r="HB92" i="6"/>
  <c r="HB58" i="6"/>
  <c r="HA500" i="6"/>
  <c r="HA466" i="6"/>
  <c r="HA432" i="6"/>
  <c r="HA398" i="6"/>
  <c r="HA364" i="6"/>
  <c r="HA330" i="6"/>
  <c r="HA296" i="6"/>
  <c r="HA262" i="6"/>
  <c r="HA228" i="6"/>
  <c r="HA194" i="6"/>
  <c r="HA160" i="6"/>
  <c r="HA126" i="6"/>
  <c r="HA92" i="6"/>
  <c r="HA58" i="6"/>
  <c r="GZ500" i="6"/>
  <c r="GZ466" i="6"/>
  <c r="GZ432" i="6"/>
  <c r="GZ398" i="6"/>
  <c r="GZ364" i="6"/>
  <c r="GZ330" i="6"/>
  <c r="GZ296" i="6"/>
  <c r="GZ262" i="6"/>
  <c r="GZ228" i="6"/>
  <c r="GZ194" i="6"/>
  <c r="GZ160" i="6"/>
  <c r="GZ126" i="6"/>
  <c r="GZ92" i="6"/>
  <c r="GZ58" i="6"/>
  <c r="GY500" i="6"/>
  <c r="GY466" i="6"/>
  <c r="GY432" i="6"/>
  <c r="GY398" i="6"/>
  <c r="GY364" i="6"/>
  <c r="GY330" i="6"/>
  <c r="GY296" i="6"/>
  <c r="GY262" i="6"/>
  <c r="GY228" i="6"/>
  <c r="GY194" i="6"/>
  <c r="GY160" i="6"/>
  <c r="GY126" i="6"/>
  <c r="GY92" i="6"/>
  <c r="GY58" i="6"/>
  <c r="P13" i="27" l="1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12" i="27"/>
  <c r="CB7" i="31" l="1"/>
  <c r="CC7" i="31"/>
  <c r="CD7" i="31"/>
  <c r="CE7" i="31"/>
  <c r="CF7" i="31"/>
  <c r="CG7" i="31"/>
  <c r="CH7" i="31"/>
  <c r="CI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CB7" i="33"/>
  <c r="CC7" i="33"/>
  <c r="CD7" i="33"/>
  <c r="CE7" i="33"/>
  <c r="CF7" i="33"/>
  <c r="CG7" i="33"/>
  <c r="CH7" i="33"/>
  <c r="CI7" i="33"/>
  <c r="CJ7" i="33"/>
  <c r="CK7" i="33"/>
  <c r="CL7" i="33"/>
  <c r="CM7" i="33"/>
  <c r="CN7" i="33"/>
  <c r="CO7" i="33"/>
  <c r="CP7" i="33"/>
  <c r="CQ7" i="33"/>
  <c r="CR7" i="33"/>
  <c r="CS7" i="33"/>
  <c r="CT7" i="33"/>
  <c r="CU7" i="33"/>
  <c r="CV7" i="33"/>
  <c r="CW7" i="33"/>
  <c r="CX7" i="33"/>
  <c r="CY7" i="33"/>
  <c r="CZ7" i="33"/>
  <c r="DA7" i="33"/>
  <c r="DB7" i="33"/>
  <c r="DC7" i="33"/>
  <c r="DD7" i="33"/>
  <c r="DE7" i="33"/>
  <c r="DF7" i="33"/>
  <c r="L27" i="31"/>
  <c r="L26" i="31"/>
  <c r="L25" i="31"/>
  <c r="DO19" i="6" l="1"/>
  <c r="DP19" i="6"/>
  <c r="DQ19" i="6"/>
  <c r="DR19" i="6"/>
  <c r="BW7" i="6"/>
  <c r="BW8" i="6"/>
  <c r="BW9" i="6"/>
  <c r="BW10" i="6"/>
  <c r="BW11" i="6"/>
  <c r="BW6" i="6"/>
  <c r="DG7" i="6"/>
  <c r="DG8" i="6"/>
  <c r="DG9" i="6"/>
  <c r="DG10" i="6"/>
  <c r="DG11" i="6"/>
  <c r="DG6" i="6"/>
  <c r="DR500" i="6"/>
  <c r="DR466" i="6"/>
  <c r="DR432" i="6"/>
  <c r="DR398" i="6"/>
  <c r="DR364" i="6"/>
  <c r="DR330" i="6"/>
  <c r="DR296" i="6"/>
  <c r="DR262" i="6"/>
  <c r="DR228" i="6"/>
  <c r="DR194" i="6"/>
  <c r="DR160" i="6"/>
  <c r="DR126" i="6"/>
  <c r="DR92" i="6"/>
  <c r="DR58" i="6"/>
  <c r="DQ500" i="6"/>
  <c r="DQ466" i="6"/>
  <c r="DQ432" i="6"/>
  <c r="DQ398" i="6"/>
  <c r="DQ364" i="6"/>
  <c r="DQ330" i="6"/>
  <c r="DQ296" i="6"/>
  <c r="DQ262" i="6"/>
  <c r="DQ228" i="6"/>
  <c r="DQ194" i="6"/>
  <c r="DQ160" i="6"/>
  <c r="DQ126" i="6"/>
  <c r="DQ92" i="6"/>
  <c r="DQ58" i="6"/>
  <c r="DP500" i="6"/>
  <c r="DP466" i="6"/>
  <c r="DP432" i="6"/>
  <c r="DP398" i="6"/>
  <c r="DP364" i="6"/>
  <c r="DP330" i="6"/>
  <c r="DP296" i="6"/>
  <c r="DP262" i="6"/>
  <c r="DP228" i="6"/>
  <c r="DP194" i="6"/>
  <c r="DP160" i="6"/>
  <c r="DP126" i="6"/>
  <c r="DP92" i="6"/>
  <c r="DP58" i="6"/>
  <c r="DO500" i="6"/>
  <c r="AC107" i="19" s="1"/>
  <c r="DO466" i="6"/>
  <c r="AB107" i="19" s="1"/>
  <c r="DO432" i="6"/>
  <c r="AA107" i="19" s="1"/>
  <c r="DO398" i="6"/>
  <c r="Z107" i="19" s="1"/>
  <c r="DO364" i="6"/>
  <c r="Y107" i="19" s="1"/>
  <c r="DO330" i="6"/>
  <c r="X107" i="19" s="1"/>
  <c r="DO296" i="6"/>
  <c r="DO262" i="6"/>
  <c r="DO228" i="6"/>
  <c r="U107" i="19" s="1"/>
  <c r="DO194" i="6"/>
  <c r="T107" i="19" s="1"/>
  <c r="DO160" i="6"/>
  <c r="S107" i="19" s="1"/>
  <c r="DO126" i="6"/>
  <c r="R107" i="19" s="1"/>
  <c r="DO92" i="6"/>
  <c r="Q107" i="19" s="1"/>
  <c r="DO58" i="6"/>
  <c r="P107" i="19" s="1"/>
  <c r="DR5" i="6"/>
  <c r="DQ5" i="6"/>
  <c r="DP15" i="6"/>
  <c r="DQ15" i="6"/>
  <c r="DR15" i="6"/>
  <c r="DP5" i="6"/>
  <c r="DO5" i="6"/>
  <c r="DO15" i="6"/>
  <c r="B109" i="19" l="1"/>
  <c r="G109" i="19"/>
  <c r="F109" i="19"/>
  <c r="E109" i="19"/>
  <c r="D109" i="19"/>
  <c r="C109" i="19"/>
  <c r="V107" i="19"/>
  <c r="W107" i="19"/>
  <c r="J107" i="19"/>
  <c r="N10" i="32"/>
  <c r="G10" i="32"/>
  <c r="I14" i="32" l="1"/>
  <c r="I15" i="32"/>
  <c r="I16" i="32"/>
  <c r="CA5" i="31" l="1"/>
  <c r="T10" i="36" l="1"/>
  <c r="N10" i="36"/>
  <c r="G10" i="36"/>
  <c r="T10" i="34"/>
  <c r="N10" i="34"/>
  <c r="G10" i="34"/>
  <c r="P12" i="32"/>
  <c r="Q12" i="32"/>
  <c r="R12" i="32"/>
  <c r="S12" i="32"/>
  <c r="P13" i="32"/>
  <c r="R13" i="32"/>
  <c r="S13" i="32"/>
  <c r="P14" i="32"/>
  <c r="Q14" i="32"/>
  <c r="R14" i="32"/>
  <c r="S14" i="32"/>
  <c r="P15" i="32"/>
  <c r="Q15" i="32"/>
  <c r="R15" i="32"/>
  <c r="S15" i="32"/>
  <c r="P16" i="32"/>
  <c r="Q16" i="32"/>
  <c r="R16" i="32"/>
  <c r="S16" i="32"/>
  <c r="P17" i="32"/>
  <c r="Q17" i="32"/>
  <c r="R17" i="32"/>
  <c r="S17" i="32"/>
  <c r="P18" i="32"/>
  <c r="Q18" i="32"/>
  <c r="R18" i="32"/>
  <c r="S18" i="32"/>
  <c r="P19" i="32"/>
  <c r="Q19" i="32"/>
  <c r="R19" i="32"/>
  <c r="S19" i="32"/>
  <c r="P20" i="32"/>
  <c r="Q20" i="32"/>
  <c r="R20" i="32"/>
  <c r="S20" i="32"/>
  <c r="P21" i="32"/>
  <c r="Q21" i="32"/>
  <c r="R21" i="32"/>
  <c r="S21" i="32"/>
  <c r="P22" i="32"/>
  <c r="Q22" i="32"/>
  <c r="R22" i="32"/>
  <c r="S22" i="32"/>
  <c r="P23" i="32"/>
  <c r="Q23" i="32"/>
  <c r="R23" i="32"/>
  <c r="S23" i="32"/>
  <c r="P24" i="32"/>
  <c r="Q24" i="32"/>
  <c r="R24" i="32"/>
  <c r="S24" i="32"/>
  <c r="P25" i="32"/>
  <c r="Q25" i="32"/>
  <c r="R25" i="32"/>
  <c r="S25" i="32"/>
  <c r="P26" i="32"/>
  <c r="Q26" i="32"/>
  <c r="R26" i="32"/>
  <c r="S26" i="32"/>
  <c r="P27" i="32"/>
  <c r="Q27" i="32"/>
  <c r="R27" i="32"/>
  <c r="S27" i="32"/>
  <c r="P28" i="32"/>
  <c r="Q28" i="32"/>
  <c r="R28" i="32"/>
  <c r="S28" i="32"/>
  <c r="P29" i="32"/>
  <c r="Q29" i="32"/>
  <c r="R29" i="32"/>
  <c r="S29" i="32"/>
  <c r="T10" i="32"/>
  <c r="L12" i="35" l="1"/>
  <c r="L13" i="35"/>
  <c r="L14" i="35"/>
  <c r="L15" i="35"/>
  <c r="L16" i="35"/>
  <c r="L17" i="35"/>
  <c r="L11" i="35"/>
  <c r="B12" i="36"/>
  <c r="C12" i="36"/>
  <c r="D12" i="36"/>
  <c r="E12" i="36"/>
  <c r="F12" i="36"/>
  <c r="B13" i="36"/>
  <c r="D13" i="36"/>
  <c r="E13" i="36"/>
  <c r="F13" i="36"/>
  <c r="B14" i="36"/>
  <c r="C14" i="36"/>
  <c r="D14" i="36"/>
  <c r="E14" i="36"/>
  <c r="F14" i="36"/>
  <c r="B15" i="36"/>
  <c r="C15" i="36"/>
  <c r="D15" i="36"/>
  <c r="E15" i="36"/>
  <c r="F15" i="36"/>
  <c r="B16" i="36"/>
  <c r="C16" i="36"/>
  <c r="D16" i="36"/>
  <c r="E16" i="36"/>
  <c r="F16" i="36"/>
  <c r="B17" i="36"/>
  <c r="C17" i="36"/>
  <c r="D17" i="36"/>
  <c r="E17" i="36"/>
  <c r="F17" i="36"/>
  <c r="B18" i="36"/>
  <c r="C18" i="36"/>
  <c r="D18" i="36"/>
  <c r="E18" i="36"/>
  <c r="F18" i="36"/>
  <c r="B19" i="36"/>
  <c r="C19" i="36"/>
  <c r="D19" i="36"/>
  <c r="E19" i="36"/>
  <c r="F19" i="36"/>
  <c r="B20" i="36"/>
  <c r="C20" i="36"/>
  <c r="D20" i="36"/>
  <c r="F20" i="36"/>
  <c r="B21" i="36"/>
  <c r="C21" i="36"/>
  <c r="D21" i="36"/>
  <c r="E21" i="36"/>
  <c r="F21" i="36"/>
  <c r="B22" i="36"/>
  <c r="C22" i="36"/>
  <c r="D22" i="36"/>
  <c r="E22" i="36"/>
  <c r="F22" i="36"/>
  <c r="B23" i="36"/>
  <c r="C23" i="36"/>
  <c r="D23" i="36"/>
  <c r="E23" i="36"/>
  <c r="F23" i="36"/>
  <c r="B24" i="36"/>
  <c r="C24" i="36"/>
  <c r="D24" i="36"/>
  <c r="E24" i="36"/>
  <c r="F24" i="36"/>
  <c r="B25" i="36"/>
  <c r="C25" i="36"/>
  <c r="D25" i="36"/>
  <c r="E25" i="36"/>
  <c r="F25" i="36"/>
  <c r="B26" i="36"/>
  <c r="C26" i="36"/>
  <c r="D26" i="36"/>
  <c r="E26" i="36"/>
  <c r="F26" i="36"/>
  <c r="B27" i="36"/>
  <c r="C27" i="36"/>
  <c r="D27" i="36"/>
  <c r="E27" i="36"/>
  <c r="F27" i="36"/>
  <c r="B28" i="36"/>
  <c r="C28" i="36"/>
  <c r="D28" i="36"/>
  <c r="E28" i="36"/>
  <c r="F28" i="36"/>
  <c r="B29" i="36"/>
  <c r="C29" i="36"/>
  <c r="D29" i="36"/>
  <c r="E29" i="36"/>
  <c r="F29" i="36"/>
  <c r="B30" i="36"/>
  <c r="C30" i="36"/>
  <c r="D30" i="36"/>
  <c r="E30" i="36"/>
  <c r="F30" i="36"/>
  <c r="B31" i="36"/>
  <c r="C31" i="36"/>
  <c r="D31" i="36"/>
  <c r="E31" i="36"/>
  <c r="F31" i="36"/>
  <c r="B32" i="36"/>
  <c r="C32" i="36"/>
  <c r="D32" i="36"/>
  <c r="E32" i="36"/>
  <c r="F32" i="36"/>
  <c r="B33" i="36"/>
  <c r="C33" i="36"/>
  <c r="D33" i="36"/>
  <c r="E33" i="36"/>
  <c r="F33" i="36"/>
  <c r="G32" i="36"/>
  <c r="G33" i="36"/>
  <c r="I12" i="36"/>
  <c r="J12" i="36"/>
  <c r="K12" i="36"/>
  <c r="L12" i="36"/>
  <c r="I13" i="36"/>
  <c r="K13" i="36"/>
  <c r="L13" i="36"/>
  <c r="M13" i="36"/>
  <c r="I14" i="36"/>
  <c r="J14" i="36"/>
  <c r="K14" i="36"/>
  <c r="L14" i="36"/>
  <c r="M14" i="36"/>
  <c r="I15" i="36"/>
  <c r="J15" i="36"/>
  <c r="K15" i="36"/>
  <c r="L15" i="36"/>
  <c r="M15" i="36"/>
  <c r="I16" i="36"/>
  <c r="J16" i="36"/>
  <c r="K16" i="36"/>
  <c r="L16" i="36"/>
  <c r="M16" i="36"/>
  <c r="I17" i="36"/>
  <c r="J17" i="36"/>
  <c r="K17" i="36"/>
  <c r="L17" i="36"/>
  <c r="M17" i="36"/>
  <c r="I18" i="36"/>
  <c r="J18" i="36"/>
  <c r="K18" i="36"/>
  <c r="L18" i="36"/>
  <c r="M18" i="36"/>
  <c r="I19" i="36"/>
  <c r="J19" i="36"/>
  <c r="K19" i="36"/>
  <c r="L19" i="36"/>
  <c r="M19" i="36"/>
  <c r="I20" i="36"/>
  <c r="J20" i="36"/>
  <c r="K20" i="36"/>
  <c r="L20" i="36"/>
  <c r="M20" i="36"/>
  <c r="I21" i="36"/>
  <c r="J21" i="36"/>
  <c r="K21" i="36"/>
  <c r="L21" i="36"/>
  <c r="M21" i="36"/>
  <c r="I22" i="36"/>
  <c r="J22" i="36"/>
  <c r="K22" i="36"/>
  <c r="L22" i="36"/>
  <c r="M22" i="36"/>
  <c r="I23" i="36"/>
  <c r="J23" i="36"/>
  <c r="K23" i="36"/>
  <c r="L23" i="36"/>
  <c r="M23" i="36"/>
  <c r="I24" i="36"/>
  <c r="J24" i="36"/>
  <c r="K24" i="36"/>
  <c r="L24" i="36"/>
  <c r="M24" i="36"/>
  <c r="I25" i="36"/>
  <c r="J25" i="36"/>
  <c r="K25" i="36"/>
  <c r="L25" i="36"/>
  <c r="M25" i="36"/>
  <c r="I26" i="36"/>
  <c r="J26" i="36"/>
  <c r="K26" i="36"/>
  <c r="L26" i="36"/>
  <c r="M26" i="36"/>
  <c r="I27" i="36"/>
  <c r="J27" i="36"/>
  <c r="K27" i="36"/>
  <c r="L27" i="36"/>
  <c r="M27" i="36"/>
  <c r="I28" i="36"/>
  <c r="J28" i="36"/>
  <c r="K28" i="36"/>
  <c r="L28" i="36"/>
  <c r="M28" i="36"/>
  <c r="I29" i="36"/>
  <c r="J29" i="36"/>
  <c r="K29" i="36"/>
  <c r="L29" i="36"/>
  <c r="M29" i="36"/>
  <c r="I30" i="36"/>
  <c r="J30" i="36"/>
  <c r="K30" i="36"/>
  <c r="L30" i="36"/>
  <c r="M30" i="36"/>
  <c r="I31" i="36"/>
  <c r="J31" i="36"/>
  <c r="K31" i="36"/>
  <c r="L31" i="36"/>
  <c r="M31" i="36"/>
  <c r="I32" i="36"/>
  <c r="J32" i="36"/>
  <c r="K32" i="36"/>
  <c r="L32" i="36"/>
  <c r="M32" i="36"/>
  <c r="I33" i="36"/>
  <c r="J33" i="36"/>
  <c r="K33" i="36"/>
  <c r="L33" i="36"/>
  <c r="M33" i="36"/>
  <c r="N32" i="36"/>
  <c r="N33" i="36"/>
  <c r="P12" i="36"/>
  <c r="Q12" i="36"/>
  <c r="R12" i="36"/>
  <c r="S12" i="36"/>
  <c r="P13" i="36"/>
  <c r="R13" i="36"/>
  <c r="S13" i="36"/>
  <c r="P14" i="36"/>
  <c r="Q14" i="36"/>
  <c r="R14" i="36"/>
  <c r="S14" i="36"/>
  <c r="P15" i="36"/>
  <c r="Q15" i="36"/>
  <c r="R15" i="36"/>
  <c r="S15" i="36"/>
  <c r="P16" i="36"/>
  <c r="Q16" i="36"/>
  <c r="R16" i="36"/>
  <c r="S16" i="36"/>
  <c r="P17" i="36"/>
  <c r="Q17" i="36"/>
  <c r="R17" i="36"/>
  <c r="S17" i="36"/>
  <c r="P18" i="36"/>
  <c r="Q18" i="36"/>
  <c r="R18" i="36"/>
  <c r="S18" i="36"/>
  <c r="P19" i="36"/>
  <c r="Q19" i="36"/>
  <c r="R19" i="36"/>
  <c r="S19" i="36"/>
  <c r="P20" i="36"/>
  <c r="Q20" i="36"/>
  <c r="R20" i="36"/>
  <c r="S20" i="36"/>
  <c r="P21" i="36"/>
  <c r="Q21" i="36"/>
  <c r="R21" i="36"/>
  <c r="S21" i="36"/>
  <c r="P22" i="36"/>
  <c r="Q22" i="36"/>
  <c r="R22" i="36"/>
  <c r="S22" i="36"/>
  <c r="P23" i="36"/>
  <c r="Q23" i="36"/>
  <c r="R23" i="36"/>
  <c r="S23" i="36"/>
  <c r="P24" i="36"/>
  <c r="Q24" i="36"/>
  <c r="R24" i="36"/>
  <c r="S24" i="36"/>
  <c r="P25" i="36"/>
  <c r="Q25" i="36"/>
  <c r="R25" i="36"/>
  <c r="S25" i="36"/>
  <c r="P26" i="36"/>
  <c r="Q26" i="36"/>
  <c r="R26" i="36"/>
  <c r="S26" i="36"/>
  <c r="P27" i="36"/>
  <c r="Q27" i="36"/>
  <c r="R27" i="36"/>
  <c r="S27" i="36"/>
  <c r="P28" i="36"/>
  <c r="Q28" i="36"/>
  <c r="R28" i="36"/>
  <c r="S28" i="36"/>
  <c r="P29" i="36"/>
  <c r="Q29" i="36"/>
  <c r="R29" i="36"/>
  <c r="S29" i="36"/>
  <c r="T28" i="36"/>
  <c r="T29" i="36"/>
  <c r="AA44" i="36"/>
  <c r="AA45" i="36"/>
  <c r="X12" i="36"/>
  <c r="Y12" i="36"/>
  <c r="X13" i="36"/>
  <c r="Y13" i="36"/>
  <c r="X14" i="36"/>
  <c r="Y14" i="36"/>
  <c r="X15" i="36"/>
  <c r="Y15" i="36"/>
  <c r="X16" i="36"/>
  <c r="Y16" i="36"/>
  <c r="X17" i="36"/>
  <c r="Y17" i="36"/>
  <c r="X18" i="36"/>
  <c r="Y18" i="36"/>
  <c r="X19" i="36"/>
  <c r="Y19" i="36"/>
  <c r="X20" i="36"/>
  <c r="Y20" i="36"/>
  <c r="X21" i="36"/>
  <c r="Y21" i="36"/>
  <c r="X22" i="36"/>
  <c r="Y22" i="36"/>
  <c r="X23" i="36"/>
  <c r="Y23" i="36"/>
  <c r="X24" i="36"/>
  <c r="Y24" i="36"/>
  <c r="X25" i="36"/>
  <c r="Y25" i="36"/>
  <c r="X26" i="36"/>
  <c r="Y26" i="36"/>
  <c r="X27" i="36"/>
  <c r="Y27" i="36"/>
  <c r="X28" i="36"/>
  <c r="Y28" i="36"/>
  <c r="X29" i="36"/>
  <c r="Y29" i="36"/>
  <c r="X30" i="36"/>
  <c r="Y30" i="36"/>
  <c r="X31" i="36"/>
  <c r="Y31" i="36"/>
  <c r="X32" i="36"/>
  <c r="Y32" i="36"/>
  <c r="X33" i="36"/>
  <c r="Y33" i="36"/>
  <c r="X34" i="36"/>
  <c r="Y34" i="36"/>
  <c r="X35" i="36"/>
  <c r="Y35" i="36"/>
  <c r="X36" i="36"/>
  <c r="Y36" i="36"/>
  <c r="X37" i="36"/>
  <c r="Y37" i="36"/>
  <c r="X38" i="36"/>
  <c r="Y38" i="36"/>
  <c r="X39" i="36"/>
  <c r="Y39" i="36"/>
  <c r="X40" i="36"/>
  <c r="Y40" i="36"/>
  <c r="X41" i="36"/>
  <c r="Y41" i="36"/>
  <c r="X42" i="36"/>
  <c r="Y42" i="36"/>
  <c r="X43" i="36"/>
  <c r="Y43" i="36"/>
  <c r="W44" i="36"/>
  <c r="X44" i="36"/>
  <c r="Y44" i="36"/>
  <c r="Z44" i="36"/>
  <c r="W45" i="36"/>
  <c r="X45" i="36"/>
  <c r="Y45" i="36"/>
  <c r="Z45" i="36"/>
  <c r="AC13" i="36"/>
  <c r="AC14" i="36"/>
  <c r="AC15" i="36"/>
  <c r="AC16" i="36"/>
  <c r="AC17" i="36"/>
  <c r="AC18" i="36"/>
  <c r="AC19" i="36"/>
  <c r="AC20" i="36"/>
  <c r="AC21" i="36"/>
  <c r="AC22" i="36"/>
  <c r="AC23" i="36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12" i="36"/>
  <c r="AE13" i="36"/>
  <c r="AF13" i="36"/>
  <c r="AE14" i="36"/>
  <c r="AF14" i="36"/>
  <c r="AE15" i="36"/>
  <c r="AF15" i="36"/>
  <c r="AD16" i="36"/>
  <c r="AE16" i="36"/>
  <c r="AF16" i="36"/>
  <c r="AD17" i="36"/>
  <c r="AE17" i="36"/>
  <c r="AF17" i="36"/>
  <c r="AD18" i="36"/>
  <c r="AE18" i="36"/>
  <c r="AF18" i="36"/>
  <c r="AD19" i="36"/>
  <c r="AE19" i="36"/>
  <c r="AF19" i="36"/>
  <c r="AD20" i="36"/>
  <c r="AE20" i="36"/>
  <c r="AF20" i="36"/>
  <c r="AD21" i="36"/>
  <c r="AE21" i="36"/>
  <c r="AF21" i="36"/>
  <c r="AD22" i="36"/>
  <c r="AE22" i="36"/>
  <c r="AF22" i="36"/>
  <c r="AD23" i="36"/>
  <c r="AE23" i="36"/>
  <c r="AF23" i="36"/>
  <c r="AD24" i="36"/>
  <c r="AE24" i="36"/>
  <c r="AF24" i="36"/>
  <c r="AD25" i="36"/>
  <c r="AE25" i="36"/>
  <c r="AF25" i="36"/>
  <c r="AD26" i="36"/>
  <c r="AE26" i="36"/>
  <c r="AF26" i="36"/>
  <c r="AD27" i="36"/>
  <c r="AE27" i="36"/>
  <c r="AF27" i="36"/>
  <c r="AD28" i="36"/>
  <c r="AF28" i="36"/>
  <c r="AD29" i="36"/>
  <c r="AE29" i="36"/>
  <c r="AF29" i="36"/>
  <c r="AD30" i="36"/>
  <c r="AE30" i="36"/>
  <c r="AF30" i="36"/>
  <c r="AD31" i="36"/>
  <c r="AE31" i="36"/>
  <c r="AF31" i="36"/>
  <c r="AD32" i="36"/>
  <c r="AE32" i="36"/>
  <c r="AF32" i="36"/>
  <c r="AD33" i="36"/>
  <c r="AE33" i="36"/>
  <c r="AF33" i="36"/>
  <c r="AD34" i="36"/>
  <c r="AE34" i="36"/>
  <c r="AF34" i="36"/>
  <c r="AD35" i="36"/>
  <c r="AE35" i="36"/>
  <c r="AF35" i="36"/>
  <c r="AD36" i="36"/>
  <c r="AE36" i="36"/>
  <c r="AF36" i="36"/>
  <c r="AD37" i="36"/>
  <c r="AE37" i="36"/>
  <c r="AF37" i="36"/>
  <c r="AD38" i="36"/>
  <c r="AE38" i="36"/>
  <c r="AF38" i="36"/>
  <c r="AD39" i="36"/>
  <c r="AE39" i="36"/>
  <c r="AF39" i="36"/>
  <c r="AD40" i="36"/>
  <c r="AE40" i="36"/>
  <c r="AF40" i="36"/>
  <c r="AD41" i="36"/>
  <c r="AE41" i="36"/>
  <c r="AF41" i="36"/>
  <c r="AD42" i="36"/>
  <c r="AE42" i="36"/>
  <c r="AF42" i="36"/>
  <c r="AD43" i="36"/>
  <c r="AE43" i="36"/>
  <c r="AF43" i="36"/>
  <c r="AD44" i="36"/>
  <c r="AE44" i="36"/>
  <c r="AF44" i="36"/>
  <c r="AD45" i="36"/>
  <c r="AE45" i="36"/>
  <c r="AF45" i="36"/>
  <c r="AF12" i="36"/>
  <c r="AE12" i="36"/>
  <c r="Z11" i="36"/>
  <c r="Y11" i="36"/>
  <c r="X11" i="36"/>
  <c r="W11" i="36"/>
  <c r="S11" i="36"/>
  <c r="R11" i="36"/>
  <c r="Q11" i="36"/>
  <c r="P11" i="36"/>
  <c r="M11" i="36"/>
  <c r="L11" i="36"/>
  <c r="K11" i="36"/>
  <c r="J11" i="36"/>
  <c r="I11" i="36"/>
  <c r="F11" i="36"/>
  <c r="E11" i="36"/>
  <c r="D11" i="36"/>
  <c r="C11" i="36"/>
  <c r="B11" i="36"/>
  <c r="AA8" i="36"/>
  <c r="T8" i="36"/>
  <c r="N8" i="36"/>
  <c r="G8" i="36"/>
  <c r="DF43" i="35"/>
  <c r="AA43" i="36" s="1"/>
  <c r="DE43" i="35"/>
  <c r="AA42" i="36" s="1"/>
  <c r="DD43" i="35"/>
  <c r="AA41" i="36" s="1"/>
  <c r="DC43" i="35"/>
  <c r="AA40" i="36" s="1"/>
  <c r="DB43" i="35"/>
  <c r="AA39" i="36" s="1"/>
  <c r="DA43" i="35"/>
  <c r="AA38" i="36" s="1"/>
  <c r="CZ43" i="35"/>
  <c r="AA37" i="36" s="1"/>
  <c r="CY43" i="35"/>
  <c r="AA36" i="36" s="1"/>
  <c r="CX43" i="35"/>
  <c r="AA35" i="36" s="1"/>
  <c r="CW43" i="35"/>
  <c r="AA34" i="36" s="1"/>
  <c r="CV43" i="35"/>
  <c r="AA33" i="36" s="1"/>
  <c r="CU43" i="35"/>
  <c r="AA32" i="36" s="1"/>
  <c r="CT43" i="35"/>
  <c r="AA31" i="36" s="1"/>
  <c r="CS43" i="35"/>
  <c r="AA30" i="36" s="1"/>
  <c r="CR43" i="35"/>
  <c r="AA29" i="36" s="1"/>
  <c r="CQ43" i="35"/>
  <c r="AA28" i="36" s="1"/>
  <c r="CP43" i="35"/>
  <c r="AA27" i="36" s="1"/>
  <c r="CO43" i="35"/>
  <c r="AA26" i="36" s="1"/>
  <c r="CN43" i="35"/>
  <c r="AA25" i="36" s="1"/>
  <c r="CM43" i="35"/>
  <c r="AA24" i="36" s="1"/>
  <c r="CL43" i="35"/>
  <c r="AA23" i="36" s="1"/>
  <c r="CK43" i="35"/>
  <c r="AA22" i="36" s="1"/>
  <c r="CJ43" i="35"/>
  <c r="AA21" i="36" s="1"/>
  <c r="CI43" i="35"/>
  <c r="AA20" i="36" s="1"/>
  <c r="CH43" i="35"/>
  <c r="AA19" i="36" s="1"/>
  <c r="CG43" i="35"/>
  <c r="AA18" i="36" s="1"/>
  <c r="CF43" i="35"/>
  <c r="AA17" i="36" s="1"/>
  <c r="CE43" i="35"/>
  <c r="AA16" i="36" s="1"/>
  <c r="CD43" i="35"/>
  <c r="AA15" i="36" s="1"/>
  <c r="CC43" i="35"/>
  <c r="AA14" i="36" s="1"/>
  <c r="CB43" i="35"/>
  <c r="AA13" i="36" s="1"/>
  <c r="CA43" i="35"/>
  <c r="AA12" i="36" s="1"/>
  <c r="BW43" i="35"/>
  <c r="T27" i="36" s="1"/>
  <c r="BV43" i="35"/>
  <c r="T26" i="36" s="1"/>
  <c r="BU43" i="35"/>
  <c r="T25" i="36" s="1"/>
  <c r="BT43" i="35"/>
  <c r="T24" i="36" s="1"/>
  <c r="BS43" i="35"/>
  <c r="T23" i="36" s="1"/>
  <c r="BR43" i="35"/>
  <c r="T22" i="36" s="1"/>
  <c r="BQ43" i="35"/>
  <c r="T21" i="36" s="1"/>
  <c r="BP43" i="35"/>
  <c r="T20" i="36" s="1"/>
  <c r="BO43" i="35"/>
  <c r="T19" i="36" s="1"/>
  <c r="BN43" i="35"/>
  <c r="T18" i="36" s="1"/>
  <c r="BM43" i="35"/>
  <c r="T17" i="36" s="1"/>
  <c r="T16" i="36"/>
  <c r="BK43" i="35"/>
  <c r="T15" i="36" s="1"/>
  <c r="BJ43" i="35"/>
  <c r="T14" i="36" s="1"/>
  <c r="BI43" i="35"/>
  <c r="T13" i="36" s="1"/>
  <c r="BH43" i="35"/>
  <c r="T12" i="36" s="1"/>
  <c r="BD43" i="35"/>
  <c r="N31" i="36" s="1"/>
  <c r="BC43" i="35"/>
  <c r="N30" i="36" s="1"/>
  <c r="BB43" i="35"/>
  <c r="N29" i="36" s="1"/>
  <c r="BA43" i="35"/>
  <c r="N28" i="36" s="1"/>
  <c r="AZ43" i="35"/>
  <c r="N27" i="36" s="1"/>
  <c r="AY43" i="35"/>
  <c r="N26" i="36" s="1"/>
  <c r="AX43" i="35"/>
  <c r="N25" i="36" s="1"/>
  <c r="AW43" i="35"/>
  <c r="N24" i="36" s="1"/>
  <c r="AV43" i="35"/>
  <c r="N23" i="36" s="1"/>
  <c r="AU43" i="35"/>
  <c r="N22" i="36" s="1"/>
  <c r="AT43" i="35"/>
  <c r="N21" i="36" s="1"/>
  <c r="AS43" i="35"/>
  <c r="N20" i="36" s="1"/>
  <c r="AR43" i="35"/>
  <c r="N19" i="36" s="1"/>
  <c r="AQ43" i="35"/>
  <c r="N18" i="36" s="1"/>
  <c r="AP43" i="35"/>
  <c r="N17" i="36" s="1"/>
  <c r="AO43" i="35"/>
  <c r="N16" i="36" s="1"/>
  <c r="AN43" i="35"/>
  <c r="N15" i="36" s="1"/>
  <c r="AM43" i="35"/>
  <c r="N14" i="36" s="1"/>
  <c r="AL43" i="35"/>
  <c r="N13" i="36" s="1"/>
  <c r="AK43" i="35"/>
  <c r="N12" i="36" s="1"/>
  <c r="AG43" i="35"/>
  <c r="G31" i="36" s="1"/>
  <c r="AF43" i="35"/>
  <c r="G30" i="36" s="1"/>
  <c r="AE43" i="35"/>
  <c r="G29" i="36" s="1"/>
  <c r="AD43" i="35"/>
  <c r="G28" i="36" s="1"/>
  <c r="AC43" i="35"/>
  <c r="G27" i="36" s="1"/>
  <c r="AB43" i="35"/>
  <c r="G26" i="36" s="1"/>
  <c r="AA43" i="35"/>
  <c r="G25" i="36" s="1"/>
  <c r="Z43" i="35"/>
  <c r="G24" i="36" s="1"/>
  <c r="Y43" i="35"/>
  <c r="G23" i="36" s="1"/>
  <c r="X43" i="35"/>
  <c r="G22" i="36" s="1"/>
  <c r="W43" i="35"/>
  <c r="G21" i="36" s="1"/>
  <c r="V43" i="35"/>
  <c r="G20" i="36" s="1"/>
  <c r="U43" i="35"/>
  <c r="G19" i="36" s="1"/>
  <c r="T43" i="35"/>
  <c r="G18" i="36" s="1"/>
  <c r="S43" i="35"/>
  <c r="G17" i="36" s="1"/>
  <c r="R43" i="35"/>
  <c r="G16" i="36" s="1"/>
  <c r="Q43" i="35"/>
  <c r="G15" i="36" s="1"/>
  <c r="P43" i="35"/>
  <c r="G14" i="36" s="1"/>
  <c r="O43" i="35"/>
  <c r="G13" i="36" s="1"/>
  <c r="N43" i="35"/>
  <c r="G12" i="36" s="1"/>
  <c r="B43" i="35"/>
  <c r="T9" i="36" s="1"/>
  <c r="K42" i="35"/>
  <c r="I42" i="35"/>
  <c r="G42" i="35"/>
  <c r="K41" i="35"/>
  <c r="I41" i="35"/>
  <c r="G41" i="35"/>
  <c r="K40" i="35"/>
  <c r="I40" i="35"/>
  <c r="G40" i="35"/>
  <c r="K39" i="35"/>
  <c r="I39" i="35"/>
  <c r="G39" i="35"/>
  <c r="K38" i="35"/>
  <c r="I38" i="35"/>
  <c r="G38" i="35"/>
  <c r="K37" i="35"/>
  <c r="I37" i="35"/>
  <c r="G37" i="35"/>
  <c r="K36" i="35"/>
  <c r="I36" i="35"/>
  <c r="G36" i="35"/>
  <c r="K35" i="35"/>
  <c r="I35" i="35"/>
  <c r="G35" i="35"/>
  <c r="K34" i="35"/>
  <c r="I34" i="35"/>
  <c r="G34" i="35"/>
  <c r="K33" i="35"/>
  <c r="I33" i="35"/>
  <c r="G33" i="35"/>
  <c r="K32" i="35"/>
  <c r="I32" i="35"/>
  <c r="G32" i="35"/>
  <c r="K31" i="35"/>
  <c r="I31" i="35"/>
  <c r="G31" i="35"/>
  <c r="K30" i="35"/>
  <c r="I30" i="35"/>
  <c r="G30" i="35"/>
  <c r="K24" i="35"/>
  <c r="K19" i="35"/>
  <c r="I19" i="35"/>
  <c r="G19" i="35"/>
  <c r="K18" i="35"/>
  <c r="I18" i="35"/>
  <c r="G18" i="35"/>
  <c r="K17" i="35"/>
  <c r="I17" i="35"/>
  <c r="G17" i="35"/>
  <c r="K16" i="35"/>
  <c r="I16" i="35"/>
  <c r="G16" i="35"/>
  <c r="K15" i="35"/>
  <c r="I15" i="35"/>
  <c r="G15" i="35"/>
  <c r="AD15" i="36"/>
  <c r="K14" i="35"/>
  <c r="I14" i="35"/>
  <c r="G14" i="35"/>
  <c r="AD14" i="36"/>
  <c r="K13" i="35"/>
  <c r="I13" i="35"/>
  <c r="G13" i="35"/>
  <c r="AD13" i="36"/>
  <c r="K12" i="35"/>
  <c r="I12" i="35"/>
  <c r="G12" i="35"/>
  <c r="AD12" i="36"/>
  <c r="K11" i="35"/>
  <c r="I11" i="35"/>
  <c r="G11" i="35"/>
  <c r="DF7" i="35"/>
  <c r="DE7" i="35"/>
  <c r="DD7" i="35"/>
  <c r="DC7" i="35"/>
  <c r="DB7" i="35"/>
  <c r="DA7" i="35"/>
  <c r="CZ7" i="35"/>
  <c r="CY7" i="35"/>
  <c r="CX7" i="35"/>
  <c r="CW7" i="35"/>
  <c r="CV7" i="35"/>
  <c r="CU7" i="35"/>
  <c r="CT7" i="35"/>
  <c r="CS7" i="35"/>
  <c r="CR7" i="35"/>
  <c r="CQ7" i="35"/>
  <c r="CP7" i="35"/>
  <c r="CO7" i="35"/>
  <c r="CN7" i="35"/>
  <c r="CM7" i="35"/>
  <c r="CL7" i="35"/>
  <c r="CK7" i="35"/>
  <c r="CJ7" i="35"/>
  <c r="CI7" i="35"/>
  <c r="CH7" i="35"/>
  <c r="CG7" i="35"/>
  <c r="CF7" i="35"/>
  <c r="CE7" i="35"/>
  <c r="CD7" i="35"/>
  <c r="CC7" i="35"/>
  <c r="CB7" i="35"/>
  <c r="CA7" i="35"/>
  <c r="BI6" i="35"/>
  <c r="Q13" i="36" s="1"/>
  <c r="AL6" i="35"/>
  <c r="J13" i="36" s="1"/>
  <c r="O6" i="35"/>
  <c r="C13" i="36" s="1"/>
  <c r="DF5" i="35"/>
  <c r="W43" i="36" s="1"/>
  <c r="DE5" i="35"/>
  <c r="W42" i="36" s="1"/>
  <c r="DD5" i="35"/>
  <c r="W41" i="36" s="1"/>
  <c r="DC5" i="35"/>
  <c r="W40" i="36" s="1"/>
  <c r="DB5" i="35"/>
  <c r="W39" i="36" s="1"/>
  <c r="DA5" i="35"/>
  <c r="W38" i="36" s="1"/>
  <c r="CZ5" i="35"/>
  <c r="W37" i="36" s="1"/>
  <c r="CY5" i="35"/>
  <c r="W36" i="36" s="1"/>
  <c r="CX5" i="35"/>
  <c r="W35" i="36" s="1"/>
  <c r="CW5" i="35"/>
  <c r="W34" i="36" s="1"/>
  <c r="CV5" i="35"/>
  <c r="W33" i="36" s="1"/>
  <c r="CU5" i="35"/>
  <c r="W32" i="36" s="1"/>
  <c r="CT5" i="35"/>
  <c r="W31" i="36" s="1"/>
  <c r="CS5" i="35"/>
  <c r="W30" i="36" s="1"/>
  <c r="CR5" i="35"/>
  <c r="W29" i="36" s="1"/>
  <c r="CQ5" i="35"/>
  <c r="W28" i="36" s="1"/>
  <c r="CP5" i="35"/>
  <c r="W27" i="36" s="1"/>
  <c r="CO5" i="35"/>
  <c r="W26" i="36" s="1"/>
  <c r="CN5" i="35"/>
  <c r="W25" i="36" s="1"/>
  <c r="CM5" i="35"/>
  <c r="W24" i="36" s="1"/>
  <c r="CL5" i="35"/>
  <c r="W23" i="36" s="1"/>
  <c r="CK5" i="35"/>
  <c r="W22" i="36" s="1"/>
  <c r="CJ5" i="35"/>
  <c r="W21" i="36" s="1"/>
  <c r="CI5" i="35"/>
  <c r="W20" i="36" s="1"/>
  <c r="CH5" i="35"/>
  <c r="W19" i="36" s="1"/>
  <c r="CG5" i="35"/>
  <c r="W18" i="36" s="1"/>
  <c r="CF5" i="35"/>
  <c r="W17" i="36" s="1"/>
  <c r="CE5" i="35"/>
  <c r="W16" i="36" s="1"/>
  <c r="CD5" i="35"/>
  <c r="W15" i="36" s="1"/>
  <c r="CC5" i="35"/>
  <c r="W14" i="36" s="1"/>
  <c r="CB5" i="35"/>
  <c r="W13" i="36" s="1"/>
  <c r="CA5" i="35"/>
  <c r="W12" i="36" s="1"/>
  <c r="L12" i="33"/>
  <c r="AD13" i="34" s="1"/>
  <c r="L13" i="33"/>
  <c r="AD14" i="34" s="1"/>
  <c r="L14" i="33"/>
  <c r="AD15" i="34" s="1"/>
  <c r="AD19" i="34"/>
  <c r="AD20" i="34"/>
  <c r="L11" i="33"/>
  <c r="AD12" i="34" s="1"/>
  <c r="AC13" i="34"/>
  <c r="AE13" i="34"/>
  <c r="AF13" i="34"/>
  <c r="AC14" i="34"/>
  <c r="AE14" i="34"/>
  <c r="AF14" i="34"/>
  <c r="AC15" i="34"/>
  <c r="AE15" i="34"/>
  <c r="AF15" i="34"/>
  <c r="AC16" i="34"/>
  <c r="AD16" i="34"/>
  <c r="AE16" i="34"/>
  <c r="AF16" i="34"/>
  <c r="AC17" i="34"/>
  <c r="AD17" i="34"/>
  <c r="AE17" i="34"/>
  <c r="AF17" i="34"/>
  <c r="AC18" i="34"/>
  <c r="AD18" i="34"/>
  <c r="AE18" i="34"/>
  <c r="AF18" i="34"/>
  <c r="AC19" i="34"/>
  <c r="AE19" i="34"/>
  <c r="AF19" i="34"/>
  <c r="AC20" i="34"/>
  <c r="AE20" i="34"/>
  <c r="AF20" i="34"/>
  <c r="AC21" i="34"/>
  <c r="AD21" i="34"/>
  <c r="AE21" i="34"/>
  <c r="AF21" i="34"/>
  <c r="AC22" i="34"/>
  <c r="AD22" i="34"/>
  <c r="AE22" i="34"/>
  <c r="AF22" i="34"/>
  <c r="AC23" i="34"/>
  <c r="AD23" i="34"/>
  <c r="AE23" i="34"/>
  <c r="AF23" i="34"/>
  <c r="AC24" i="34"/>
  <c r="AD24" i="34"/>
  <c r="AE24" i="34"/>
  <c r="AF24" i="34"/>
  <c r="AC25" i="34"/>
  <c r="AD25" i="34"/>
  <c r="AE25" i="34"/>
  <c r="AF25" i="34"/>
  <c r="AC26" i="34"/>
  <c r="AD26" i="34"/>
  <c r="AE26" i="34"/>
  <c r="AF26" i="34"/>
  <c r="AC27" i="34"/>
  <c r="AD27" i="34"/>
  <c r="AE27" i="34"/>
  <c r="AF27" i="34"/>
  <c r="AC28" i="34"/>
  <c r="AD28" i="34"/>
  <c r="AE28" i="34"/>
  <c r="AF28" i="34"/>
  <c r="AC29" i="34"/>
  <c r="AD29" i="34"/>
  <c r="AE29" i="34"/>
  <c r="AF29" i="34"/>
  <c r="AC30" i="34"/>
  <c r="AD30" i="34"/>
  <c r="AE30" i="34"/>
  <c r="AF30" i="34"/>
  <c r="AC31" i="34"/>
  <c r="AD31" i="34"/>
  <c r="AE31" i="34"/>
  <c r="AF31" i="34"/>
  <c r="AC32" i="34"/>
  <c r="AD32" i="34"/>
  <c r="AE32" i="34"/>
  <c r="AF32" i="34"/>
  <c r="AC33" i="34"/>
  <c r="AD33" i="34"/>
  <c r="AE33" i="34"/>
  <c r="AF33" i="34"/>
  <c r="AC34" i="34"/>
  <c r="AD34" i="34"/>
  <c r="AE34" i="34"/>
  <c r="AF34" i="34"/>
  <c r="AC35" i="34"/>
  <c r="AD35" i="34"/>
  <c r="AE35" i="34"/>
  <c r="AF35" i="34"/>
  <c r="AC36" i="34"/>
  <c r="AD36" i="34"/>
  <c r="AE36" i="34"/>
  <c r="AF36" i="34"/>
  <c r="AC37" i="34"/>
  <c r="AD37" i="34"/>
  <c r="AE37" i="34"/>
  <c r="AF37" i="34"/>
  <c r="AC38" i="34"/>
  <c r="AD38" i="34"/>
  <c r="AE38" i="34"/>
  <c r="AF38" i="34"/>
  <c r="AC39" i="34"/>
  <c r="AD39" i="34"/>
  <c r="AE39" i="34"/>
  <c r="AF39" i="34"/>
  <c r="AC40" i="34"/>
  <c r="AD40" i="34"/>
  <c r="AE40" i="34"/>
  <c r="AF40" i="34"/>
  <c r="AC41" i="34"/>
  <c r="AD41" i="34"/>
  <c r="AE41" i="34"/>
  <c r="AF41" i="34"/>
  <c r="AC42" i="34"/>
  <c r="AD42" i="34"/>
  <c r="AE42" i="34"/>
  <c r="AF42" i="34"/>
  <c r="AC43" i="34"/>
  <c r="AD43" i="34"/>
  <c r="AE43" i="34"/>
  <c r="AF43" i="34"/>
  <c r="AC44" i="34"/>
  <c r="AD44" i="34"/>
  <c r="AE44" i="34"/>
  <c r="AF44" i="34"/>
  <c r="AC45" i="34"/>
  <c r="AD45" i="34"/>
  <c r="AE45" i="34"/>
  <c r="AF45" i="34"/>
  <c r="AF12" i="34"/>
  <c r="AE12" i="34"/>
  <c r="AC12" i="34"/>
  <c r="X12" i="34"/>
  <c r="Y12" i="34"/>
  <c r="X13" i="34"/>
  <c r="Y13" i="34"/>
  <c r="X14" i="34"/>
  <c r="Y14" i="34"/>
  <c r="X15" i="34"/>
  <c r="Y15" i="34"/>
  <c r="X16" i="34"/>
  <c r="Y16" i="34"/>
  <c r="X17" i="34"/>
  <c r="Y17" i="34"/>
  <c r="X18" i="34"/>
  <c r="Y18" i="34"/>
  <c r="X19" i="34"/>
  <c r="Y19" i="34"/>
  <c r="X20" i="34"/>
  <c r="Y20" i="34"/>
  <c r="X21" i="34"/>
  <c r="Y21" i="34"/>
  <c r="X22" i="34"/>
  <c r="Y22" i="34"/>
  <c r="X23" i="34"/>
  <c r="Y23" i="34"/>
  <c r="X24" i="34"/>
  <c r="Y24" i="34"/>
  <c r="X25" i="34"/>
  <c r="Y25" i="34"/>
  <c r="X26" i="34"/>
  <c r="Y26" i="34"/>
  <c r="X27" i="34"/>
  <c r="Y27" i="34"/>
  <c r="X28" i="34"/>
  <c r="Y28" i="34"/>
  <c r="X29" i="34"/>
  <c r="Y29" i="34"/>
  <c r="X30" i="34"/>
  <c r="Y30" i="34"/>
  <c r="X31" i="34"/>
  <c r="Y31" i="34"/>
  <c r="X32" i="34"/>
  <c r="Y32" i="34"/>
  <c r="X33" i="34"/>
  <c r="Y33" i="34"/>
  <c r="X34" i="34"/>
  <c r="Y34" i="34"/>
  <c r="X35" i="34"/>
  <c r="Y35" i="34"/>
  <c r="X36" i="34"/>
  <c r="Y36" i="34"/>
  <c r="X37" i="34"/>
  <c r="Y37" i="34"/>
  <c r="X38" i="34"/>
  <c r="Y38" i="34"/>
  <c r="X39" i="34"/>
  <c r="Y39" i="34"/>
  <c r="X40" i="34"/>
  <c r="Y40" i="34"/>
  <c r="X41" i="34"/>
  <c r="Y41" i="34"/>
  <c r="X42" i="34"/>
  <c r="Y42" i="34"/>
  <c r="X43" i="34"/>
  <c r="Y43" i="34"/>
  <c r="W44" i="34"/>
  <c r="X44" i="34"/>
  <c r="Y44" i="34"/>
  <c r="Z44" i="34"/>
  <c r="W45" i="34"/>
  <c r="X45" i="34"/>
  <c r="Y45" i="34"/>
  <c r="Z45" i="34"/>
  <c r="AA44" i="34"/>
  <c r="AA45" i="34"/>
  <c r="Z11" i="34"/>
  <c r="Y11" i="34"/>
  <c r="X11" i="34"/>
  <c r="W11" i="34"/>
  <c r="T28" i="34"/>
  <c r="T29" i="34"/>
  <c r="P12" i="34"/>
  <c r="Q12" i="34"/>
  <c r="R12" i="34"/>
  <c r="S12" i="34"/>
  <c r="P13" i="34"/>
  <c r="R13" i="34"/>
  <c r="S13" i="34"/>
  <c r="P14" i="34"/>
  <c r="Q14" i="34"/>
  <c r="R14" i="34"/>
  <c r="S14" i="34"/>
  <c r="P15" i="34"/>
  <c r="Q15" i="34"/>
  <c r="R15" i="34"/>
  <c r="S15" i="34"/>
  <c r="P16" i="34"/>
  <c r="Q16" i="34"/>
  <c r="R16" i="34"/>
  <c r="S16" i="34"/>
  <c r="P17" i="34"/>
  <c r="Q17" i="34"/>
  <c r="R17" i="34"/>
  <c r="S17" i="34"/>
  <c r="P18" i="34"/>
  <c r="Q18" i="34"/>
  <c r="R18" i="34"/>
  <c r="S18" i="34"/>
  <c r="P19" i="34"/>
  <c r="Q19" i="34"/>
  <c r="R19" i="34"/>
  <c r="S19" i="34"/>
  <c r="P20" i="34"/>
  <c r="Q20" i="34"/>
  <c r="R20" i="34"/>
  <c r="S20" i="34"/>
  <c r="P21" i="34"/>
  <c r="Q21" i="34"/>
  <c r="R21" i="34"/>
  <c r="S21" i="34"/>
  <c r="P22" i="34"/>
  <c r="Q22" i="34"/>
  <c r="R22" i="34"/>
  <c r="S22" i="34"/>
  <c r="P23" i="34"/>
  <c r="Q23" i="34"/>
  <c r="R23" i="34"/>
  <c r="S23" i="34"/>
  <c r="P24" i="34"/>
  <c r="Q24" i="34"/>
  <c r="R24" i="34"/>
  <c r="S24" i="34"/>
  <c r="P25" i="34"/>
  <c r="Q25" i="34"/>
  <c r="R25" i="34"/>
  <c r="S25" i="34"/>
  <c r="P26" i="34"/>
  <c r="Q26" i="34"/>
  <c r="R26" i="34"/>
  <c r="S26" i="34"/>
  <c r="P27" i="34"/>
  <c r="Q27" i="34"/>
  <c r="R27" i="34"/>
  <c r="S27" i="34"/>
  <c r="P28" i="34"/>
  <c r="Q28" i="34"/>
  <c r="R28" i="34"/>
  <c r="S28" i="34"/>
  <c r="P29" i="34"/>
  <c r="Q29" i="34"/>
  <c r="R29" i="34"/>
  <c r="S29" i="34"/>
  <c r="S11" i="34"/>
  <c r="R11" i="34"/>
  <c r="Q11" i="34"/>
  <c r="P11" i="34"/>
  <c r="N32" i="34"/>
  <c r="N33" i="34"/>
  <c r="I12" i="34"/>
  <c r="J12" i="34"/>
  <c r="K12" i="34"/>
  <c r="L12" i="34"/>
  <c r="M12" i="34"/>
  <c r="I13" i="34"/>
  <c r="K13" i="34"/>
  <c r="L13" i="34"/>
  <c r="M13" i="34"/>
  <c r="I14" i="34"/>
  <c r="J14" i="34"/>
  <c r="K14" i="34"/>
  <c r="L14" i="34"/>
  <c r="M14" i="34"/>
  <c r="I15" i="34"/>
  <c r="J15" i="34"/>
  <c r="K15" i="34"/>
  <c r="L15" i="34"/>
  <c r="M15" i="34"/>
  <c r="I16" i="34"/>
  <c r="J16" i="34"/>
  <c r="K16" i="34"/>
  <c r="L16" i="34"/>
  <c r="M16" i="34"/>
  <c r="I17" i="34"/>
  <c r="J17" i="34"/>
  <c r="K17" i="34"/>
  <c r="L17" i="34"/>
  <c r="M17" i="34"/>
  <c r="I18" i="34"/>
  <c r="J18" i="34"/>
  <c r="K18" i="34"/>
  <c r="L18" i="34"/>
  <c r="M18" i="34"/>
  <c r="I19" i="34"/>
  <c r="J19" i="34"/>
  <c r="K19" i="34"/>
  <c r="L19" i="34"/>
  <c r="M19" i="34"/>
  <c r="I20" i="34"/>
  <c r="J20" i="34"/>
  <c r="K20" i="34"/>
  <c r="L20" i="34"/>
  <c r="M20" i="34"/>
  <c r="I21" i="34"/>
  <c r="J21" i="34"/>
  <c r="K21" i="34"/>
  <c r="L21" i="34"/>
  <c r="M21" i="34"/>
  <c r="I22" i="34"/>
  <c r="J22" i="34"/>
  <c r="K22" i="34"/>
  <c r="L22" i="34"/>
  <c r="M22" i="34"/>
  <c r="I23" i="34"/>
  <c r="J23" i="34"/>
  <c r="K23" i="34"/>
  <c r="L23" i="34"/>
  <c r="M23" i="34"/>
  <c r="I24" i="34"/>
  <c r="J24" i="34"/>
  <c r="K24" i="34"/>
  <c r="L24" i="34"/>
  <c r="M24" i="34"/>
  <c r="I25" i="34"/>
  <c r="J25" i="34"/>
  <c r="K25" i="34"/>
  <c r="L25" i="34"/>
  <c r="M25" i="34"/>
  <c r="I26" i="34"/>
  <c r="J26" i="34"/>
  <c r="K26" i="34"/>
  <c r="L26" i="34"/>
  <c r="M26" i="34"/>
  <c r="I27" i="34"/>
  <c r="J27" i="34"/>
  <c r="K27" i="34"/>
  <c r="L27" i="34"/>
  <c r="M27" i="34"/>
  <c r="I28" i="34"/>
  <c r="J28" i="34"/>
  <c r="K28" i="34"/>
  <c r="L28" i="34"/>
  <c r="M28" i="34"/>
  <c r="I29" i="34"/>
  <c r="J29" i="34"/>
  <c r="K29" i="34"/>
  <c r="L29" i="34"/>
  <c r="M29" i="34"/>
  <c r="I30" i="34"/>
  <c r="J30" i="34"/>
  <c r="K30" i="34"/>
  <c r="L30" i="34"/>
  <c r="M30" i="34"/>
  <c r="I31" i="34"/>
  <c r="J31" i="34"/>
  <c r="K31" i="34"/>
  <c r="L31" i="34"/>
  <c r="M31" i="34"/>
  <c r="I32" i="34"/>
  <c r="J32" i="34"/>
  <c r="K32" i="34"/>
  <c r="L32" i="34"/>
  <c r="M32" i="34"/>
  <c r="I33" i="34"/>
  <c r="J33" i="34"/>
  <c r="L33" i="34"/>
  <c r="M33" i="34"/>
  <c r="M11" i="34"/>
  <c r="L11" i="34"/>
  <c r="K11" i="34"/>
  <c r="J11" i="34"/>
  <c r="I11" i="34"/>
  <c r="G32" i="32"/>
  <c r="G33" i="32"/>
  <c r="G32" i="34"/>
  <c r="G33" i="34"/>
  <c r="B12" i="34"/>
  <c r="C12" i="34"/>
  <c r="D12" i="34"/>
  <c r="E12" i="34"/>
  <c r="F12" i="34"/>
  <c r="B13" i="34"/>
  <c r="D13" i="34"/>
  <c r="E13" i="34"/>
  <c r="F13" i="34"/>
  <c r="B14" i="34"/>
  <c r="C14" i="34"/>
  <c r="D14" i="34"/>
  <c r="E14" i="34"/>
  <c r="F14" i="34"/>
  <c r="B15" i="34"/>
  <c r="C15" i="34"/>
  <c r="D15" i="34"/>
  <c r="E15" i="34"/>
  <c r="F15" i="34"/>
  <c r="C16" i="34"/>
  <c r="D16" i="34"/>
  <c r="E16" i="34"/>
  <c r="F16" i="34"/>
  <c r="B17" i="34"/>
  <c r="C17" i="34"/>
  <c r="D17" i="34"/>
  <c r="E17" i="34"/>
  <c r="F17" i="34"/>
  <c r="B18" i="34"/>
  <c r="C18" i="34"/>
  <c r="D18" i="34"/>
  <c r="E18" i="34"/>
  <c r="F18" i="34"/>
  <c r="B19" i="34"/>
  <c r="C19" i="34"/>
  <c r="D19" i="34"/>
  <c r="E19" i="34"/>
  <c r="F19" i="34"/>
  <c r="B20" i="34"/>
  <c r="C20" i="34"/>
  <c r="D20" i="34"/>
  <c r="E20" i="34"/>
  <c r="F20" i="34"/>
  <c r="B21" i="34"/>
  <c r="C21" i="34"/>
  <c r="D21" i="34"/>
  <c r="E21" i="34"/>
  <c r="F21" i="34"/>
  <c r="B22" i="34"/>
  <c r="C22" i="34"/>
  <c r="D22" i="34"/>
  <c r="E22" i="34"/>
  <c r="F22" i="34"/>
  <c r="B23" i="34"/>
  <c r="C23" i="34"/>
  <c r="D23" i="34"/>
  <c r="E23" i="34"/>
  <c r="F23" i="34"/>
  <c r="B24" i="34"/>
  <c r="C24" i="34"/>
  <c r="D24" i="34"/>
  <c r="E24" i="34"/>
  <c r="F24" i="34"/>
  <c r="B25" i="34"/>
  <c r="C25" i="34"/>
  <c r="D25" i="34"/>
  <c r="E25" i="34"/>
  <c r="F25" i="34"/>
  <c r="B26" i="34"/>
  <c r="C26" i="34"/>
  <c r="D26" i="34"/>
  <c r="E26" i="34"/>
  <c r="F26" i="34"/>
  <c r="B27" i="34"/>
  <c r="C27" i="34"/>
  <c r="D27" i="34"/>
  <c r="E27" i="34"/>
  <c r="F27" i="34"/>
  <c r="B28" i="34"/>
  <c r="C28" i="34"/>
  <c r="D28" i="34"/>
  <c r="E28" i="34"/>
  <c r="F28" i="34"/>
  <c r="B29" i="34"/>
  <c r="C29" i="34"/>
  <c r="D29" i="34"/>
  <c r="E29" i="34"/>
  <c r="F29" i="34"/>
  <c r="B30" i="34"/>
  <c r="C30" i="34"/>
  <c r="D30" i="34"/>
  <c r="E30" i="34"/>
  <c r="F30" i="34"/>
  <c r="B31" i="34"/>
  <c r="C31" i="34"/>
  <c r="D31" i="34"/>
  <c r="E31" i="34"/>
  <c r="F31" i="34"/>
  <c r="B32" i="34"/>
  <c r="C32" i="34"/>
  <c r="D32" i="34"/>
  <c r="E32" i="34"/>
  <c r="F32" i="34"/>
  <c r="B33" i="34"/>
  <c r="C33" i="34"/>
  <c r="D33" i="34"/>
  <c r="E33" i="34"/>
  <c r="F33" i="34"/>
  <c r="B11" i="34"/>
  <c r="C11" i="34"/>
  <c r="D11" i="34"/>
  <c r="E11" i="34"/>
  <c r="F11" i="34"/>
  <c r="AA8" i="34"/>
  <c r="T8" i="34"/>
  <c r="N8" i="34"/>
  <c r="G8" i="34"/>
  <c r="DF43" i="33"/>
  <c r="AA43" i="34" s="1"/>
  <c r="DE43" i="33"/>
  <c r="AA42" i="34" s="1"/>
  <c r="DD43" i="33"/>
  <c r="AA41" i="34" s="1"/>
  <c r="DC43" i="33"/>
  <c r="AA40" i="34" s="1"/>
  <c r="DB43" i="33"/>
  <c r="AA39" i="34" s="1"/>
  <c r="DA43" i="33"/>
  <c r="AA38" i="34" s="1"/>
  <c r="CZ43" i="33"/>
  <c r="AA37" i="34" s="1"/>
  <c r="CY43" i="33"/>
  <c r="AA36" i="34" s="1"/>
  <c r="CX43" i="33"/>
  <c r="AA35" i="34" s="1"/>
  <c r="CW43" i="33"/>
  <c r="AA34" i="34" s="1"/>
  <c r="CV43" i="33"/>
  <c r="AA33" i="34" s="1"/>
  <c r="CU43" i="33"/>
  <c r="AA32" i="34" s="1"/>
  <c r="CT43" i="33"/>
  <c r="AA31" i="34" s="1"/>
  <c r="CS43" i="33"/>
  <c r="AA30" i="34" s="1"/>
  <c r="CR43" i="33"/>
  <c r="AA29" i="34" s="1"/>
  <c r="CQ43" i="33"/>
  <c r="AA28" i="34" s="1"/>
  <c r="CP43" i="33"/>
  <c r="AA27" i="34" s="1"/>
  <c r="CO43" i="33"/>
  <c r="AA26" i="34" s="1"/>
  <c r="CN43" i="33"/>
  <c r="AA25" i="34" s="1"/>
  <c r="CM43" i="33"/>
  <c r="AA24" i="34" s="1"/>
  <c r="CL43" i="33"/>
  <c r="AA23" i="34" s="1"/>
  <c r="CK43" i="33"/>
  <c r="AA22" i="34" s="1"/>
  <c r="CJ43" i="33"/>
  <c r="AA21" i="34" s="1"/>
  <c r="CI43" i="33"/>
  <c r="AA20" i="34" s="1"/>
  <c r="CH43" i="33"/>
  <c r="AA19" i="34" s="1"/>
  <c r="CG43" i="33"/>
  <c r="AA18" i="34" s="1"/>
  <c r="CF43" i="33"/>
  <c r="AA17" i="34" s="1"/>
  <c r="CE43" i="33"/>
  <c r="AA16" i="34" s="1"/>
  <c r="CD43" i="33"/>
  <c r="AA15" i="34" s="1"/>
  <c r="CC43" i="33"/>
  <c r="AA14" i="34" s="1"/>
  <c r="CB43" i="33"/>
  <c r="AA13" i="34" s="1"/>
  <c r="CA43" i="33"/>
  <c r="AA12" i="34" s="1"/>
  <c r="BW43" i="33"/>
  <c r="T27" i="34" s="1"/>
  <c r="BV43" i="33"/>
  <c r="T26" i="34" s="1"/>
  <c r="BU43" i="33"/>
  <c r="T25" i="34" s="1"/>
  <c r="BT43" i="33"/>
  <c r="T24" i="34" s="1"/>
  <c r="BS43" i="33"/>
  <c r="T23" i="34" s="1"/>
  <c r="BR43" i="33"/>
  <c r="T22" i="34" s="1"/>
  <c r="BQ43" i="33"/>
  <c r="T21" i="34" s="1"/>
  <c r="BP43" i="33"/>
  <c r="T20" i="34" s="1"/>
  <c r="BO43" i="33"/>
  <c r="T19" i="34" s="1"/>
  <c r="BN43" i="33"/>
  <c r="T18" i="34" s="1"/>
  <c r="BM43" i="33"/>
  <c r="T17" i="34" s="1"/>
  <c r="BL43" i="33"/>
  <c r="T16" i="34" s="1"/>
  <c r="BK43" i="33"/>
  <c r="T15" i="34" s="1"/>
  <c r="BJ43" i="33"/>
  <c r="T14" i="34" s="1"/>
  <c r="BI43" i="33"/>
  <c r="T13" i="34" s="1"/>
  <c r="BH43" i="33"/>
  <c r="T12" i="34" s="1"/>
  <c r="BD43" i="33"/>
  <c r="N31" i="34" s="1"/>
  <c r="BC43" i="33"/>
  <c r="N30" i="34" s="1"/>
  <c r="BB43" i="33"/>
  <c r="N29" i="34" s="1"/>
  <c r="BA43" i="33"/>
  <c r="N28" i="34" s="1"/>
  <c r="AZ43" i="33"/>
  <c r="N27" i="34" s="1"/>
  <c r="AY43" i="33"/>
  <c r="N26" i="34" s="1"/>
  <c r="AX43" i="33"/>
  <c r="N25" i="34" s="1"/>
  <c r="AW43" i="33"/>
  <c r="N24" i="34" s="1"/>
  <c r="AV43" i="33"/>
  <c r="N23" i="34" s="1"/>
  <c r="AU43" i="33"/>
  <c r="N22" i="34" s="1"/>
  <c r="AT43" i="33"/>
  <c r="N21" i="34" s="1"/>
  <c r="AS43" i="33"/>
  <c r="N20" i="34" s="1"/>
  <c r="AR43" i="33"/>
  <c r="N19" i="34" s="1"/>
  <c r="AQ43" i="33"/>
  <c r="N18" i="34" s="1"/>
  <c r="AP43" i="33"/>
  <c r="N17" i="34" s="1"/>
  <c r="AO43" i="33"/>
  <c r="N16" i="34" s="1"/>
  <c r="AN43" i="33"/>
  <c r="N15" i="34" s="1"/>
  <c r="AM43" i="33"/>
  <c r="N14" i="34" s="1"/>
  <c r="AL43" i="33"/>
  <c r="N13" i="34" s="1"/>
  <c r="AK43" i="33"/>
  <c r="N12" i="34" s="1"/>
  <c r="AG43" i="33"/>
  <c r="G31" i="34" s="1"/>
  <c r="AF43" i="33"/>
  <c r="G30" i="34" s="1"/>
  <c r="AE43" i="33"/>
  <c r="G29" i="34" s="1"/>
  <c r="AD43" i="33"/>
  <c r="G28" i="34" s="1"/>
  <c r="AC43" i="33"/>
  <c r="G27" i="34" s="1"/>
  <c r="AB43" i="33"/>
  <c r="G26" i="34" s="1"/>
  <c r="AA43" i="33"/>
  <c r="G25" i="34" s="1"/>
  <c r="Z43" i="33"/>
  <c r="G24" i="34" s="1"/>
  <c r="Y43" i="33"/>
  <c r="G23" i="34" s="1"/>
  <c r="X43" i="33"/>
  <c r="G22" i="34" s="1"/>
  <c r="W43" i="33"/>
  <c r="G21" i="34" s="1"/>
  <c r="V43" i="33"/>
  <c r="G20" i="34" s="1"/>
  <c r="U43" i="33"/>
  <c r="G19" i="34" s="1"/>
  <c r="T43" i="33"/>
  <c r="G18" i="34" s="1"/>
  <c r="S43" i="33"/>
  <c r="G17" i="34" s="1"/>
  <c r="R43" i="33"/>
  <c r="G16" i="34" s="1"/>
  <c r="Q43" i="33"/>
  <c r="G15" i="34" s="1"/>
  <c r="P43" i="33"/>
  <c r="G14" i="34" s="1"/>
  <c r="O43" i="33"/>
  <c r="G13" i="34" s="1"/>
  <c r="N43" i="33"/>
  <c r="G12" i="34" s="1"/>
  <c r="B43" i="33"/>
  <c r="G9" i="34" s="1"/>
  <c r="K42" i="33"/>
  <c r="I42" i="33"/>
  <c r="G42" i="33"/>
  <c r="K41" i="33"/>
  <c r="I41" i="33"/>
  <c r="G41" i="33"/>
  <c r="K40" i="33"/>
  <c r="I40" i="33"/>
  <c r="G40" i="33"/>
  <c r="K39" i="33"/>
  <c r="I39" i="33"/>
  <c r="G39" i="33"/>
  <c r="K38" i="33"/>
  <c r="I38" i="33"/>
  <c r="G38" i="33"/>
  <c r="K37" i="33"/>
  <c r="I37" i="33"/>
  <c r="G37" i="33"/>
  <c r="K36" i="33"/>
  <c r="I36" i="33"/>
  <c r="G36" i="33"/>
  <c r="K35" i="33"/>
  <c r="I35" i="33"/>
  <c r="G35" i="33"/>
  <c r="K34" i="33"/>
  <c r="I34" i="33"/>
  <c r="G34" i="33"/>
  <c r="K33" i="33"/>
  <c r="I33" i="33"/>
  <c r="G33" i="33"/>
  <c r="K32" i="33"/>
  <c r="I32" i="33"/>
  <c r="G32" i="33"/>
  <c r="K31" i="33"/>
  <c r="I31" i="33"/>
  <c r="G31" i="33"/>
  <c r="K30" i="33"/>
  <c r="I30" i="33"/>
  <c r="G30" i="33"/>
  <c r="K29" i="33"/>
  <c r="I29" i="33"/>
  <c r="G29" i="33"/>
  <c r="K28" i="33"/>
  <c r="I28" i="33"/>
  <c r="G28" i="33"/>
  <c r="K27" i="33"/>
  <c r="I27" i="33"/>
  <c r="G27" i="33"/>
  <c r="K26" i="33"/>
  <c r="I26" i="33"/>
  <c r="G26" i="33"/>
  <c r="K25" i="33"/>
  <c r="I25" i="33"/>
  <c r="G25" i="33"/>
  <c r="K24" i="33"/>
  <c r="I24" i="33"/>
  <c r="G24" i="33"/>
  <c r="K23" i="33"/>
  <c r="I23" i="33"/>
  <c r="G23" i="33"/>
  <c r="K22" i="33"/>
  <c r="I22" i="33"/>
  <c r="G22" i="33"/>
  <c r="K21" i="33"/>
  <c r="I21" i="33"/>
  <c r="G21" i="33"/>
  <c r="K20" i="33"/>
  <c r="I20" i="33"/>
  <c r="G20" i="33"/>
  <c r="K19" i="33"/>
  <c r="I19" i="33"/>
  <c r="G19" i="33"/>
  <c r="K17" i="33"/>
  <c r="I17" i="33"/>
  <c r="G17" i="33"/>
  <c r="K16" i="33"/>
  <c r="I16" i="33"/>
  <c r="G16" i="33"/>
  <c r="K15" i="33"/>
  <c r="I15" i="33"/>
  <c r="G15" i="33"/>
  <c r="K14" i="33"/>
  <c r="I14" i="33"/>
  <c r="G14" i="33"/>
  <c r="K13" i="33"/>
  <c r="I13" i="33"/>
  <c r="G13" i="33"/>
  <c r="K12" i="33"/>
  <c r="I12" i="33"/>
  <c r="G12" i="33"/>
  <c r="K11" i="33"/>
  <c r="I11" i="33"/>
  <c r="G11" i="33"/>
  <c r="CA7" i="33"/>
  <c r="BI6" i="33"/>
  <c r="Q13" i="34" s="1"/>
  <c r="AL6" i="33"/>
  <c r="J13" i="34" s="1"/>
  <c r="O6" i="33"/>
  <c r="C13" i="34" s="1"/>
  <c r="DF5" i="33"/>
  <c r="W43" i="34" s="1"/>
  <c r="DE5" i="33"/>
  <c r="W42" i="34" s="1"/>
  <c r="DD5" i="33"/>
  <c r="W41" i="34" s="1"/>
  <c r="DC5" i="33"/>
  <c r="W40" i="34" s="1"/>
  <c r="DB5" i="33"/>
  <c r="W39" i="34" s="1"/>
  <c r="DA5" i="33"/>
  <c r="W38" i="34" s="1"/>
  <c r="CZ5" i="33"/>
  <c r="W37" i="34" s="1"/>
  <c r="CY5" i="33"/>
  <c r="W36" i="34" s="1"/>
  <c r="CX5" i="33"/>
  <c r="W35" i="34" s="1"/>
  <c r="CW5" i="33"/>
  <c r="W34" i="34" s="1"/>
  <c r="CV5" i="33"/>
  <c r="W33" i="34" s="1"/>
  <c r="CU5" i="33"/>
  <c r="W32" i="34" s="1"/>
  <c r="CT5" i="33"/>
  <c r="W31" i="34" s="1"/>
  <c r="CS5" i="33"/>
  <c r="W30" i="34" s="1"/>
  <c r="CR5" i="33"/>
  <c r="W29" i="34" s="1"/>
  <c r="CQ5" i="33"/>
  <c r="W28" i="34" s="1"/>
  <c r="CP5" i="33"/>
  <c r="W27" i="34" s="1"/>
  <c r="CO5" i="33"/>
  <c r="W26" i="34" s="1"/>
  <c r="CN5" i="33"/>
  <c r="W25" i="34" s="1"/>
  <c r="CM5" i="33"/>
  <c r="W24" i="34" s="1"/>
  <c r="CL5" i="33"/>
  <c r="W23" i="34" s="1"/>
  <c r="CK5" i="33"/>
  <c r="W22" i="34" s="1"/>
  <c r="CJ5" i="33"/>
  <c r="W21" i="34" s="1"/>
  <c r="CI5" i="33"/>
  <c r="W20" i="34" s="1"/>
  <c r="CH5" i="33"/>
  <c r="W19" i="34" s="1"/>
  <c r="CG5" i="33"/>
  <c r="W18" i="34" s="1"/>
  <c r="CF5" i="33"/>
  <c r="W17" i="34" s="1"/>
  <c r="CE5" i="33"/>
  <c r="W16" i="34" s="1"/>
  <c r="CD5" i="33"/>
  <c r="W15" i="34" s="1"/>
  <c r="CC5" i="33"/>
  <c r="W14" i="34" s="1"/>
  <c r="CB5" i="33"/>
  <c r="W13" i="34" s="1"/>
  <c r="CA5" i="33"/>
  <c r="W12" i="34" s="1"/>
  <c r="L12" i="31"/>
  <c r="AD13" i="32" s="1"/>
  <c r="L13" i="31"/>
  <c r="L14" i="31"/>
  <c r="AD15" i="32" s="1"/>
  <c r="L15" i="31"/>
  <c r="L16" i="31"/>
  <c r="AD17" i="32" s="1"/>
  <c r="L17" i="31"/>
  <c r="L18" i="31"/>
  <c r="AD19" i="32" s="1"/>
  <c r="L19" i="31"/>
  <c r="L20" i="31"/>
  <c r="AD21" i="32" s="1"/>
  <c r="L21" i="31"/>
  <c r="L22" i="31"/>
  <c r="AD23" i="32" s="1"/>
  <c r="L23" i="31"/>
  <c r="AD24" i="32" s="1"/>
  <c r="L24" i="31"/>
  <c r="AD25" i="32" s="1"/>
  <c r="L11" i="31"/>
  <c r="AC13" i="32"/>
  <c r="AE13" i="32"/>
  <c r="AF13" i="32"/>
  <c r="AC14" i="32"/>
  <c r="AD14" i="32"/>
  <c r="AE14" i="32"/>
  <c r="AF14" i="32"/>
  <c r="AC15" i="32"/>
  <c r="AE15" i="32"/>
  <c r="AF15" i="32"/>
  <c r="AC16" i="32"/>
  <c r="AD16" i="32"/>
  <c r="AE16" i="32"/>
  <c r="AF16" i="32"/>
  <c r="AC17" i="32"/>
  <c r="AE17" i="32"/>
  <c r="AF17" i="32"/>
  <c r="AC18" i="32"/>
  <c r="AD18" i="32"/>
  <c r="AE18" i="32"/>
  <c r="AF18" i="32"/>
  <c r="AC19" i="32"/>
  <c r="AE19" i="32"/>
  <c r="AF19" i="32"/>
  <c r="AC20" i="32"/>
  <c r="AD20" i="32"/>
  <c r="AE20" i="32"/>
  <c r="AF20" i="32"/>
  <c r="AC21" i="32"/>
  <c r="AE21" i="32"/>
  <c r="AF21" i="32"/>
  <c r="AC22" i="32"/>
  <c r="AD22" i="32"/>
  <c r="AE22" i="32"/>
  <c r="AF22" i="32"/>
  <c r="AC23" i="32"/>
  <c r="AE23" i="32"/>
  <c r="AF23" i="32"/>
  <c r="AC24" i="32"/>
  <c r="AE24" i="32"/>
  <c r="AF24" i="32"/>
  <c r="AC25" i="32"/>
  <c r="AE25" i="32"/>
  <c r="AF25" i="32"/>
  <c r="AC26" i="32"/>
  <c r="AD26" i="32"/>
  <c r="AE26" i="32"/>
  <c r="AF26" i="32"/>
  <c r="AC27" i="32"/>
  <c r="AD27" i="32"/>
  <c r="AE27" i="32"/>
  <c r="AF27" i="32"/>
  <c r="AC28" i="32"/>
  <c r="AD28" i="32"/>
  <c r="AE28" i="32"/>
  <c r="AF28" i="32"/>
  <c r="AC29" i="32"/>
  <c r="AD29" i="32"/>
  <c r="AE29" i="32"/>
  <c r="AF29" i="32"/>
  <c r="AC30" i="32"/>
  <c r="AD30" i="32"/>
  <c r="AE30" i="32"/>
  <c r="AF30" i="32"/>
  <c r="AC31" i="32"/>
  <c r="AD31" i="32"/>
  <c r="AE31" i="32"/>
  <c r="AF31" i="32"/>
  <c r="AC32" i="32"/>
  <c r="AD32" i="32"/>
  <c r="AE32" i="32"/>
  <c r="AF32" i="32"/>
  <c r="AC33" i="32"/>
  <c r="AD33" i="32"/>
  <c r="AE33" i="32"/>
  <c r="AF33" i="32"/>
  <c r="AC34" i="32"/>
  <c r="AD34" i="32"/>
  <c r="AE34" i="32"/>
  <c r="AF34" i="32"/>
  <c r="AC35" i="32"/>
  <c r="AD35" i="32"/>
  <c r="AE35" i="32"/>
  <c r="AF35" i="32"/>
  <c r="AC36" i="32"/>
  <c r="AD36" i="32"/>
  <c r="AE36" i="32"/>
  <c r="AF36" i="32"/>
  <c r="AC37" i="32"/>
  <c r="AD37" i="32"/>
  <c r="AE37" i="32"/>
  <c r="AF37" i="32"/>
  <c r="AC38" i="32"/>
  <c r="AD38" i="32"/>
  <c r="AE38" i="32"/>
  <c r="AF38" i="32"/>
  <c r="AC39" i="32"/>
  <c r="AD39" i="32"/>
  <c r="AE39" i="32"/>
  <c r="AF39" i="32"/>
  <c r="AC40" i="32"/>
  <c r="AD40" i="32"/>
  <c r="AE40" i="32"/>
  <c r="AF40" i="32"/>
  <c r="AC41" i="32"/>
  <c r="AD41" i="32"/>
  <c r="AE41" i="32"/>
  <c r="AF41" i="32"/>
  <c r="AC42" i="32"/>
  <c r="AD42" i="32"/>
  <c r="AE42" i="32"/>
  <c r="AF42" i="32"/>
  <c r="AC43" i="32"/>
  <c r="AD43" i="32"/>
  <c r="AE43" i="32"/>
  <c r="AF43" i="32"/>
  <c r="AC44" i="32"/>
  <c r="AD44" i="32"/>
  <c r="AE44" i="32"/>
  <c r="AF44" i="32"/>
  <c r="AC45" i="32"/>
  <c r="AD45" i="32"/>
  <c r="AE45" i="32"/>
  <c r="AF45" i="32"/>
  <c r="AC12" i="32"/>
  <c r="AD12" i="32"/>
  <c r="AE12" i="32"/>
  <c r="AF12" i="32"/>
  <c r="AA44" i="32"/>
  <c r="AA45" i="32"/>
  <c r="X12" i="32"/>
  <c r="Y12" i="32"/>
  <c r="X13" i="32"/>
  <c r="Y13" i="32"/>
  <c r="X14" i="32"/>
  <c r="Y14" i="32"/>
  <c r="X15" i="32"/>
  <c r="Y15" i="32"/>
  <c r="X16" i="32"/>
  <c r="Y16" i="32"/>
  <c r="X17" i="32"/>
  <c r="Y17" i="32"/>
  <c r="X18" i="32"/>
  <c r="Y18" i="32"/>
  <c r="X19" i="32"/>
  <c r="Y19" i="32"/>
  <c r="X20" i="32"/>
  <c r="Y20" i="32"/>
  <c r="X21" i="32"/>
  <c r="Y21" i="32"/>
  <c r="X22" i="32"/>
  <c r="Y22" i="32"/>
  <c r="X23" i="32"/>
  <c r="Y23" i="32"/>
  <c r="X24" i="32"/>
  <c r="Y24" i="32"/>
  <c r="X25" i="32"/>
  <c r="Y25" i="32"/>
  <c r="X26" i="32"/>
  <c r="Y26" i="32"/>
  <c r="X27" i="32"/>
  <c r="Y27" i="32"/>
  <c r="X28" i="32"/>
  <c r="Y28" i="32"/>
  <c r="X29" i="32"/>
  <c r="Y29" i="32"/>
  <c r="X30" i="32"/>
  <c r="Y30" i="32"/>
  <c r="X31" i="32"/>
  <c r="Y31" i="32"/>
  <c r="X32" i="32"/>
  <c r="Y32" i="32"/>
  <c r="X33" i="32"/>
  <c r="Y33" i="32"/>
  <c r="X34" i="32"/>
  <c r="Y34" i="32"/>
  <c r="X35" i="32"/>
  <c r="Y35" i="32"/>
  <c r="X36" i="32"/>
  <c r="Y36" i="32"/>
  <c r="X37" i="32"/>
  <c r="Y37" i="32"/>
  <c r="X38" i="32"/>
  <c r="Y38" i="32"/>
  <c r="X39" i="32"/>
  <c r="Y39" i="32"/>
  <c r="X40" i="32"/>
  <c r="Y40" i="32"/>
  <c r="X41" i="32"/>
  <c r="Y41" i="32"/>
  <c r="X42" i="32"/>
  <c r="Y42" i="32"/>
  <c r="X43" i="32"/>
  <c r="Y43" i="32"/>
  <c r="W44" i="32"/>
  <c r="X44" i="32"/>
  <c r="Y44" i="32"/>
  <c r="Z44" i="32"/>
  <c r="W45" i="32"/>
  <c r="X45" i="32"/>
  <c r="Y45" i="32"/>
  <c r="Z45" i="32"/>
  <c r="Z11" i="32"/>
  <c r="Y11" i="32"/>
  <c r="X11" i="32"/>
  <c r="W11" i="32"/>
  <c r="S11" i="32"/>
  <c r="R11" i="32"/>
  <c r="Q11" i="32"/>
  <c r="P11" i="32"/>
  <c r="N32" i="32"/>
  <c r="N33" i="32"/>
  <c r="J12" i="32"/>
  <c r="K12" i="32"/>
  <c r="L12" i="32"/>
  <c r="M12" i="32"/>
  <c r="K13" i="32"/>
  <c r="L13" i="32"/>
  <c r="M13" i="32"/>
  <c r="J14" i="32"/>
  <c r="K14" i="32"/>
  <c r="L14" i="32"/>
  <c r="M14" i="32"/>
  <c r="J15" i="32"/>
  <c r="K15" i="32"/>
  <c r="L15" i="32"/>
  <c r="M15" i="32"/>
  <c r="J16" i="32"/>
  <c r="K16" i="32"/>
  <c r="L16" i="32"/>
  <c r="M16" i="32"/>
  <c r="J17" i="32"/>
  <c r="K17" i="32"/>
  <c r="L17" i="32"/>
  <c r="M17" i="32"/>
  <c r="J18" i="32"/>
  <c r="K18" i="32"/>
  <c r="L18" i="32"/>
  <c r="M18" i="32"/>
  <c r="J19" i="32"/>
  <c r="K19" i="32"/>
  <c r="L19" i="32"/>
  <c r="M19" i="32"/>
  <c r="J20" i="32"/>
  <c r="K20" i="32"/>
  <c r="L20" i="32"/>
  <c r="M20" i="32"/>
  <c r="J21" i="32"/>
  <c r="K21" i="32"/>
  <c r="L21" i="32"/>
  <c r="M21" i="32"/>
  <c r="J22" i="32"/>
  <c r="K22" i="32"/>
  <c r="L22" i="32"/>
  <c r="M22" i="32"/>
  <c r="J23" i="32"/>
  <c r="K23" i="32"/>
  <c r="L23" i="32"/>
  <c r="M23" i="32"/>
  <c r="J24" i="32"/>
  <c r="K24" i="32"/>
  <c r="L24" i="32"/>
  <c r="M24" i="32"/>
  <c r="J25" i="32"/>
  <c r="K25" i="32"/>
  <c r="L25" i="32"/>
  <c r="M25" i="32"/>
  <c r="J26" i="32"/>
  <c r="K26" i="32"/>
  <c r="L26" i="32"/>
  <c r="M26" i="32"/>
  <c r="J27" i="32"/>
  <c r="K27" i="32"/>
  <c r="L27" i="32"/>
  <c r="M27" i="32"/>
  <c r="J28" i="32"/>
  <c r="K28" i="32"/>
  <c r="L28" i="32"/>
  <c r="M28" i="32"/>
  <c r="J29" i="32"/>
  <c r="K29" i="32"/>
  <c r="L29" i="32"/>
  <c r="M29" i="32"/>
  <c r="J30" i="32"/>
  <c r="K30" i="32"/>
  <c r="L30" i="32"/>
  <c r="M30" i="32"/>
  <c r="J31" i="32"/>
  <c r="K31" i="32"/>
  <c r="L31" i="32"/>
  <c r="M31" i="32"/>
  <c r="J32" i="32"/>
  <c r="K32" i="32"/>
  <c r="L32" i="32"/>
  <c r="M32" i="32"/>
  <c r="J33" i="32"/>
  <c r="K33" i="32"/>
  <c r="L33" i="32"/>
  <c r="M33" i="32"/>
  <c r="I12" i="32"/>
  <c r="I13" i="32"/>
  <c r="I17" i="32"/>
  <c r="I18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11" i="32"/>
  <c r="J11" i="32"/>
  <c r="K11" i="32"/>
  <c r="L11" i="32"/>
  <c r="M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C12" i="32"/>
  <c r="C14" i="32"/>
  <c r="C15" i="32"/>
  <c r="C16" i="32"/>
  <c r="C17" i="32"/>
  <c r="C18" i="32"/>
  <c r="C19" i="32"/>
  <c r="C20" i="32"/>
  <c r="C21" i="32"/>
  <c r="C22" i="32"/>
  <c r="C23" i="32"/>
  <c r="C24" i="32"/>
  <c r="C25" i="32"/>
  <c r="C26" i="32"/>
  <c r="C27" i="32"/>
  <c r="C28" i="32"/>
  <c r="C29" i="32"/>
  <c r="C30" i="32"/>
  <c r="C31" i="32"/>
  <c r="C32" i="32"/>
  <c r="C33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32" i="32"/>
  <c r="F33" i="32"/>
  <c r="B11" i="32"/>
  <c r="C11" i="32"/>
  <c r="D11" i="32"/>
  <c r="E11" i="32"/>
  <c r="F11" i="32"/>
  <c r="T29" i="32"/>
  <c r="T28" i="32"/>
  <c r="AA8" i="32"/>
  <c r="T8" i="32"/>
  <c r="N8" i="32"/>
  <c r="G8" i="32"/>
  <c r="G9" i="36" l="1"/>
  <c r="N9" i="36"/>
  <c r="T9" i="34"/>
  <c r="Z15" i="36"/>
  <c r="Z23" i="36"/>
  <c r="Z31" i="36"/>
  <c r="Z39" i="36"/>
  <c r="Z38" i="36"/>
  <c r="Z16" i="36"/>
  <c r="Z24" i="36"/>
  <c r="Z32" i="36"/>
  <c r="Z40" i="36"/>
  <c r="Z17" i="36"/>
  <c r="Z25" i="36"/>
  <c r="Z33" i="36"/>
  <c r="Z41" i="36"/>
  <c r="Z22" i="36"/>
  <c r="Z18" i="36"/>
  <c r="Z26" i="36"/>
  <c r="Z34" i="36"/>
  <c r="Z42" i="36"/>
  <c r="Z19" i="36"/>
  <c r="Z27" i="36"/>
  <c r="Z35" i="36"/>
  <c r="Z43" i="36"/>
  <c r="Z14" i="36"/>
  <c r="Z12" i="36"/>
  <c r="Z20" i="36"/>
  <c r="Z28" i="36"/>
  <c r="Z36" i="36"/>
  <c r="Z30" i="36"/>
  <c r="Z13" i="36"/>
  <c r="Z21" i="36"/>
  <c r="Z29" i="36"/>
  <c r="Z37" i="36"/>
  <c r="Z14" i="34"/>
  <c r="Z22" i="34"/>
  <c r="Z31" i="34"/>
  <c r="Z39" i="34"/>
  <c r="Z28" i="34"/>
  <c r="Z21" i="34"/>
  <c r="Z15" i="34"/>
  <c r="Z23" i="34"/>
  <c r="Z32" i="34"/>
  <c r="Z40" i="34"/>
  <c r="Z30" i="34"/>
  <c r="Z16" i="34"/>
  <c r="Z24" i="34"/>
  <c r="Z33" i="34"/>
  <c r="Z41" i="34"/>
  <c r="Z13" i="34"/>
  <c r="Z17" i="34"/>
  <c r="Z25" i="34"/>
  <c r="Z34" i="34"/>
  <c r="Z42" i="34"/>
  <c r="Z18" i="34"/>
  <c r="Z26" i="34"/>
  <c r="Z35" i="34"/>
  <c r="Z43" i="34"/>
  <c r="Z38" i="34"/>
  <c r="Z19" i="34"/>
  <c r="Z27" i="34"/>
  <c r="Z36" i="34"/>
  <c r="Z12" i="34"/>
  <c r="Z20" i="34"/>
  <c r="Z29" i="34"/>
  <c r="Z37" i="34"/>
  <c r="DF43" i="31"/>
  <c r="AA43" i="32" s="1"/>
  <c r="DE43" i="31"/>
  <c r="AA42" i="32" s="1"/>
  <c r="DD43" i="31"/>
  <c r="AA41" i="32" s="1"/>
  <c r="DC43" i="31"/>
  <c r="AA40" i="32" s="1"/>
  <c r="DB43" i="31"/>
  <c r="AA39" i="32" s="1"/>
  <c r="DA43" i="31"/>
  <c r="AA38" i="32" s="1"/>
  <c r="CZ43" i="31"/>
  <c r="AA37" i="32" s="1"/>
  <c r="CY43" i="31"/>
  <c r="AA36" i="32" s="1"/>
  <c r="CX43" i="31"/>
  <c r="AA35" i="32" s="1"/>
  <c r="CW43" i="31"/>
  <c r="AA34" i="32" s="1"/>
  <c r="CV43" i="31"/>
  <c r="AA33" i="32" s="1"/>
  <c r="CU43" i="31"/>
  <c r="AA32" i="32" s="1"/>
  <c r="CT43" i="31"/>
  <c r="AA31" i="32" s="1"/>
  <c r="CS43" i="31"/>
  <c r="AA30" i="32" s="1"/>
  <c r="CR43" i="31"/>
  <c r="AA29" i="32" s="1"/>
  <c r="CQ43" i="31"/>
  <c r="AA28" i="32" s="1"/>
  <c r="CP43" i="31"/>
  <c r="AA27" i="32" s="1"/>
  <c r="CO43" i="31"/>
  <c r="AA26" i="32" s="1"/>
  <c r="CN43" i="31"/>
  <c r="AA25" i="32" s="1"/>
  <c r="CM43" i="31"/>
  <c r="AA24" i="32" s="1"/>
  <c r="CL43" i="31"/>
  <c r="AA23" i="32" s="1"/>
  <c r="CK43" i="31"/>
  <c r="AA22" i="32" s="1"/>
  <c r="CJ43" i="31"/>
  <c r="AA21" i="32" s="1"/>
  <c r="CI43" i="31"/>
  <c r="AA20" i="32" s="1"/>
  <c r="CH43" i="31"/>
  <c r="AA19" i="32" s="1"/>
  <c r="CG43" i="31"/>
  <c r="AA18" i="32" s="1"/>
  <c r="CF43" i="31"/>
  <c r="AA17" i="32" s="1"/>
  <c r="CE43" i="31"/>
  <c r="AA16" i="32" s="1"/>
  <c r="CD43" i="31"/>
  <c r="AA15" i="32" s="1"/>
  <c r="CC43" i="31"/>
  <c r="AA14" i="32" s="1"/>
  <c r="CB43" i="31"/>
  <c r="AA13" i="32" s="1"/>
  <c r="CA43" i="31"/>
  <c r="AA12" i="32" s="1"/>
  <c r="BW43" i="31"/>
  <c r="T27" i="32" s="1"/>
  <c r="BV43" i="31"/>
  <c r="T26" i="32" s="1"/>
  <c r="BU43" i="31"/>
  <c r="T25" i="32" s="1"/>
  <c r="BT43" i="31"/>
  <c r="T24" i="32" s="1"/>
  <c r="BS43" i="31"/>
  <c r="T23" i="32" s="1"/>
  <c r="BR43" i="31"/>
  <c r="T22" i="32" s="1"/>
  <c r="BQ43" i="31"/>
  <c r="T21" i="32" s="1"/>
  <c r="BP43" i="31"/>
  <c r="T20" i="32" s="1"/>
  <c r="BO43" i="31"/>
  <c r="T19" i="32" s="1"/>
  <c r="BN43" i="31"/>
  <c r="T18" i="32" s="1"/>
  <c r="BM43" i="31"/>
  <c r="T17" i="32" s="1"/>
  <c r="BL43" i="31"/>
  <c r="T16" i="32" s="1"/>
  <c r="BK43" i="31"/>
  <c r="T15" i="32" s="1"/>
  <c r="BJ43" i="31"/>
  <c r="T14" i="32" s="1"/>
  <c r="BI43" i="31"/>
  <c r="T13" i="32" s="1"/>
  <c r="BH43" i="31"/>
  <c r="T12" i="32" s="1"/>
  <c r="BD43" i="31"/>
  <c r="N31" i="32" s="1"/>
  <c r="BC43" i="31"/>
  <c r="N30" i="32" s="1"/>
  <c r="BB43" i="31"/>
  <c r="N29" i="32" s="1"/>
  <c r="BA43" i="31"/>
  <c r="N28" i="32" s="1"/>
  <c r="AZ43" i="31"/>
  <c r="N27" i="32" s="1"/>
  <c r="AY43" i="31"/>
  <c r="N26" i="32" s="1"/>
  <c r="AX43" i="31"/>
  <c r="N25" i="32" s="1"/>
  <c r="AW43" i="31"/>
  <c r="N24" i="32" s="1"/>
  <c r="AV43" i="31"/>
  <c r="N23" i="32" s="1"/>
  <c r="AU43" i="31"/>
  <c r="N22" i="32" s="1"/>
  <c r="AT43" i="31"/>
  <c r="N21" i="32" s="1"/>
  <c r="AS43" i="31"/>
  <c r="N20" i="32" s="1"/>
  <c r="AR43" i="31"/>
  <c r="N19" i="32" s="1"/>
  <c r="AQ43" i="31"/>
  <c r="N18" i="32" s="1"/>
  <c r="AP43" i="31"/>
  <c r="N17" i="32" s="1"/>
  <c r="AO43" i="31"/>
  <c r="N16" i="32" s="1"/>
  <c r="AN43" i="31"/>
  <c r="N15" i="32" s="1"/>
  <c r="AM43" i="31"/>
  <c r="N14" i="32" s="1"/>
  <c r="AL43" i="31"/>
  <c r="N13" i="32" s="1"/>
  <c r="AK43" i="31"/>
  <c r="N12" i="32" s="1"/>
  <c r="AG43" i="31"/>
  <c r="G31" i="32" s="1"/>
  <c r="AF43" i="31"/>
  <c r="G30" i="32" s="1"/>
  <c r="AE43" i="31"/>
  <c r="G29" i="32" s="1"/>
  <c r="AD43" i="31"/>
  <c r="G28" i="32" s="1"/>
  <c r="AC43" i="31"/>
  <c r="G27" i="32" s="1"/>
  <c r="AB43" i="31"/>
  <c r="G26" i="32" s="1"/>
  <c r="AA43" i="31"/>
  <c r="G25" i="32" s="1"/>
  <c r="Z43" i="31"/>
  <c r="G24" i="32" s="1"/>
  <c r="Y43" i="31"/>
  <c r="G23" i="32" s="1"/>
  <c r="X43" i="31"/>
  <c r="G22" i="32" s="1"/>
  <c r="W43" i="31"/>
  <c r="G21" i="32" s="1"/>
  <c r="V43" i="31"/>
  <c r="G20" i="32" s="1"/>
  <c r="U43" i="31"/>
  <c r="G19" i="32" s="1"/>
  <c r="T43" i="31"/>
  <c r="G18" i="32" s="1"/>
  <c r="S43" i="31"/>
  <c r="G17" i="32" s="1"/>
  <c r="R43" i="31"/>
  <c r="G16" i="32" s="1"/>
  <c r="Q43" i="31"/>
  <c r="G15" i="32" s="1"/>
  <c r="P43" i="31"/>
  <c r="G14" i="32" s="1"/>
  <c r="O43" i="31"/>
  <c r="G13" i="32" s="1"/>
  <c r="N43" i="31"/>
  <c r="G12" i="32" s="1"/>
  <c r="B43" i="31"/>
  <c r="K42" i="31"/>
  <c r="I42" i="31"/>
  <c r="G42" i="31"/>
  <c r="K41" i="31"/>
  <c r="I41" i="31"/>
  <c r="G41" i="31"/>
  <c r="K40" i="31"/>
  <c r="I40" i="31"/>
  <c r="G40" i="31"/>
  <c r="K39" i="31"/>
  <c r="I39" i="31"/>
  <c r="G39" i="31"/>
  <c r="K38" i="31"/>
  <c r="I38" i="31"/>
  <c r="G38" i="31"/>
  <c r="K37" i="31"/>
  <c r="I37" i="31"/>
  <c r="G37" i="31"/>
  <c r="K36" i="31"/>
  <c r="I36" i="31"/>
  <c r="G36" i="31"/>
  <c r="K35" i="31"/>
  <c r="I35" i="31"/>
  <c r="G35" i="31"/>
  <c r="K34" i="31"/>
  <c r="I34" i="31"/>
  <c r="G34" i="31"/>
  <c r="K33" i="31"/>
  <c r="I33" i="31"/>
  <c r="G33" i="31"/>
  <c r="K32" i="31"/>
  <c r="I32" i="31"/>
  <c r="G32" i="31"/>
  <c r="K31" i="31"/>
  <c r="I31" i="31"/>
  <c r="G31" i="31"/>
  <c r="K30" i="31"/>
  <c r="I30" i="31"/>
  <c r="G30" i="31"/>
  <c r="K28" i="31"/>
  <c r="I28" i="31"/>
  <c r="G28" i="31"/>
  <c r="K27" i="31"/>
  <c r="I27" i="31"/>
  <c r="G27" i="31"/>
  <c r="K26" i="31"/>
  <c r="I26" i="31"/>
  <c r="G26" i="31"/>
  <c r="K25" i="31"/>
  <c r="I25" i="31"/>
  <c r="G25" i="31"/>
  <c r="K24" i="31"/>
  <c r="I24" i="31"/>
  <c r="G24" i="31"/>
  <c r="K23" i="31"/>
  <c r="I23" i="31"/>
  <c r="G23" i="31"/>
  <c r="K22" i="31"/>
  <c r="I22" i="31"/>
  <c r="G22" i="31"/>
  <c r="K21" i="31"/>
  <c r="I21" i="31"/>
  <c r="G21" i="31"/>
  <c r="K20" i="31"/>
  <c r="I20" i="31"/>
  <c r="G20" i="31"/>
  <c r="K19" i="31"/>
  <c r="I19" i="31"/>
  <c r="G19" i="31"/>
  <c r="K18" i="31"/>
  <c r="I18" i="31"/>
  <c r="G18" i="31"/>
  <c r="K17" i="31"/>
  <c r="I17" i="31"/>
  <c r="G17" i="31"/>
  <c r="K16" i="31"/>
  <c r="I16" i="31"/>
  <c r="G16" i="31"/>
  <c r="K15" i="31"/>
  <c r="I15" i="31"/>
  <c r="G15" i="31"/>
  <c r="K14" i="31"/>
  <c r="I14" i="31"/>
  <c r="G14" i="31"/>
  <c r="K13" i="31"/>
  <c r="I13" i="31"/>
  <c r="G13" i="31"/>
  <c r="K12" i="31"/>
  <c r="I12" i="31"/>
  <c r="G12" i="31"/>
  <c r="K11" i="31"/>
  <c r="I11" i="31"/>
  <c r="G11" i="31"/>
  <c r="CA7" i="31"/>
  <c r="BI6" i="31"/>
  <c r="Q13" i="32" s="1"/>
  <c r="AL6" i="31"/>
  <c r="J13" i="32" s="1"/>
  <c r="O6" i="31"/>
  <c r="C13" i="32" s="1"/>
  <c r="DF5" i="31"/>
  <c r="W43" i="32" s="1"/>
  <c r="DE5" i="31"/>
  <c r="W42" i="32" s="1"/>
  <c r="DD5" i="31"/>
  <c r="W41" i="32" s="1"/>
  <c r="DC5" i="31"/>
  <c r="W40" i="32" s="1"/>
  <c r="DB5" i="31"/>
  <c r="W39" i="32" s="1"/>
  <c r="DA5" i="31"/>
  <c r="W38" i="32" s="1"/>
  <c r="CZ5" i="31"/>
  <c r="W37" i="32" s="1"/>
  <c r="CY5" i="31"/>
  <c r="W36" i="32" s="1"/>
  <c r="CX5" i="31"/>
  <c r="W35" i="32" s="1"/>
  <c r="CW5" i="31"/>
  <c r="W34" i="32" s="1"/>
  <c r="CV5" i="31"/>
  <c r="W33" i="32" s="1"/>
  <c r="CU5" i="31"/>
  <c r="W32" i="32" s="1"/>
  <c r="CT5" i="31"/>
  <c r="W31" i="32" s="1"/>
  <c r="CS5" i="31"/>
  <c r="W30" i="32" s="1"/>
  <c r="CR5" i="31"/>
  <c r="W29" i="32" s="1"/>
  <c r="CQ5" i="31"/>
  <c r="W28" i="32" s="1"/>
  <c r="CP5" i="31"/>
  <c r="W27" i="32" s="1"/>
  <c r="CO5" i="31"/>
  <c r="W26" i="32" s="1"/>
  <c r="CN5" i="31"/>
  <c r="W25" i="32" s="1"/>
  <c r="CM5" i="31"/>
  <c r="W24" i="32" s="1"/>
  <c r="CL5" i="31"/>
  <c r="W23" i="32" s="1"/>
  <c r="CK5" i="31"/>
  <c r="W22" i="32" s="1"/>
  <c r="CJ5" i="31"/>
  <c r="W21" i="32" s="1"/>
  <c r="CI5" i="31"/>
  <c r="W20" i="32" s="1"/>
  <c r="CH5" i="31"/>
  <c r="W19" i="32" s="1"/>
  <c r="CG5" i="31"/>
  <c r="W18" i="32" s="1"/>
  <c r="CF5" i="31"/>
  <c r="W17" i="32" s="1"/>
  <c r="CE5" i="31"/>
  <c r="W16" i="32" s="1"/>
  <c r="CD5" i="31"/>
  <c r="W15" i="32" s="1"/>
  <c r="CC5" i="31"/>
  <c r="W14" i="32" s="1"/>
  <c r="CB5" i="31"/>
  <c r="W13" i="32" s="1"/>
  <c r="W12" i="32"/>
  <c r="T9" i="32" l="1"/>
  <c r="N9" i="32"/>
  <c r="N9" i="34"/>
  <c r="G9" i="32"/>
  <c r="Z37" i="32"/>
  <c r="Z15" i="32"/>
  <c r="Z23" i="32"/>
  <c r="Z31" i="32"/>
  <c r="Z39" i="32"/>
  <c r="Z13" i="32"/>
  <c r="Z22" i="32"/>
  <c r="Z16" i="32"/>
  <c r="Z24" i="32"/>
  <c r="Z32" i="32"/>
  <c r="Z40" i="32"/>
  <c r="Z30" i="32"/>
  <c r="Z17" i="32"/>
  <c r="Z25" i="32"/>
  <c r="Z33" i="32"/>
  <c r="Z41" i="32"/>
  <c r="Z21" i="32"/>
  <c r="Z18" i="32"/>
  <c r="Z26" i="32"/>
  <c r="Z34" i="32"/>
  <c r="Z42" i="32"/>
  <c r="Z29" i="32"/>
  <c r="Z14" i="32"/>
  <c r="Z19" i="32"/>
  <c r="Z27" i="32"/>
  <c r="Z35" i="32"/>
  <c r="Z43" i="32"/>
  <c r="Z38" i="32"/>
  <c r="Z12" i="32"/>
  <c r="Z20" i="32"/>
  <c r="Z28" i="32"/>
  <c r="Z36" i="32"/>
  <c r="N10" i="27"/>
  <c r="B167" i="17" l="1"/>
  <c r="C167" i="17"/>
  <c r="D167" i="17"/>
  <c r="E167" i="17"/>
  <c r="F167" i="17"/>
  <c r="G167" i="17"/>
  <c r="H167" i="17"/>
  <c r="I167" i="17"/>
  <c r="J167" i="17"/>
  <c r="K167" i="17"/>
  <c r="B168" i="17"/>
  <c r="C168" i="17"/>
  <c r="D168" i="17"/>
  <c r="E168" i="17"/>
  <c r="F168" i="17"/>
  <c r="G168" i="17"/>
  <c r="H168" i="17"/>
  <c r="I168" i="17"/>
  <c r="J168" i="17"/>
  <c r="K168" i="17"/>
  <c r="B169" i="17"/>
  <c r="C169" i="17"/>
  <c r="D169" i="17"/>
  <c r="E169" i="17"/>
  <c r="F169" i="17"/>
  <c r="G169" i="17"/>
  <c r="H169" i="17"/>
  <c r="I169" i="17"/>
  <c r="J169" i="17"/>
  <c r="K169" i="17"/>
  <c r="B170" i="17"/>
  <c r="C170" i="17"/>
  <c r="D170" i="17"/>
  <c r="E170" i="17"/>
  <c r="F170" i="17"/>
  <c r="G170" i="17"/>
  <c r="H170" i="17"/>
  <c r="I170" i="17"/>
  <c r="J170" i="17"/>
  <c r="K170" i="17"/>
  <c r="B171" i="17"/>
  <c r="C171" i="17"/>
  <c r="D171" i="17"/>
  <c r="E171" i="17"/>
  <c r="F171" i="17"/>
  <c r="G171" i="17"/>
  <c r="H171" i="17"/>
  <c r="I171" i="17"/>
  <c r="J171" i="17"/>
  <c r="K171" i="17"/>
  <c r="K476" i="6" l="1"/>
  <c r="M476" i="6"/>
  <c r="O476" i="6"/>
  <c r="K477" i="6"/>
  <c r="M477" i="6"/>
  <c r="O477" i="6"/>
  <c r="K478" i="6"/>
  <c r="M478" i="6"/>
  <c r="O478" i="6"/>
  <c r="K479" i="6"/>
  <c r="M479" i="6"/>
  <c r="O479" i="6"/>
  <c r="O474" i="6"/>
  <c r="M474" i="6"/>
  <c r="K474" i="6"/>
  <c r="O473" i="6"/>
  <c r="M473" i="6"/>
  <c r="K473" i="6"/>
  <c r="O472" i="6"/>
  <c r="M472" i="6"/>
  <c r="K472" i="6"/>
  <c r="O471" i="6"/>
  <c r="M471" i="6"/>
  <c r="K471" i="6"/>
  <c r="O470" i="6"/>
  <c r="M470" i="6"/>
  <c r="K470" i="6"/>
  <c r="O469" i="6"/>
  <c r="M469" i="6"/>
  <c r="K469" i="6"/>
  <c r="O468" i="6"/>
  <c r="M468" i="6"/>
  <c r="K468" i="6"/>
  <c r="GN500" i="6"/>
  <c r="GM500" i="6"/>
  <c r="AC174" i="19" s="1"/>
  <c r="GN466" i="6"/>
  <c r="GM466" i="6"/>
  <c r="GN432" i="6"/>
  <c r="GM432" i="6"/>
  <c r="AA174" i="19" s="1"/>
  <c r="GN398" i="6"/>
  <c r="GM398" i="6"/>
  <c r="GN364" i="6"/>
  <c r="GM364" i="6"/>
  <c r="Y174" i="19" s="1"/>
  <c r="GN330" i="6"/>
  <c r="GM330" i="6"/>
  <c r="GN296" i="6"/>
  <c r="GM296" i="6"/>
  <c r="W174" i="19" s="1"/>
  <c r="GN262" i="6"/>
  <c r="GM262" i="6"/>
  <c r="GN228" i="6"/>
  <c r="GM228" i="6"/>
  <c r="GN194" i="6"/>
  <c r="GM194" i="6"/>
  <c r="GN160" i="6"/>
  <c r="GM160" i="6"/>
  <c r="GN126" i="6"/>
  <c r="GM126" i="6"/>
  <c r="GN92" i="6"/>
  <c r="GM92" i="6"/>
  <c r="GN58" i="6"/>
  <c r="GM58" i="6"/>
  <c r="GN19" i="6"/>
  <c r="J175" i="19" s="1"/>
  <c r="GM19" i="6"/>
  <c r="GN17" i="6"/>
  <c r="GM17" i="6"/>
  <c r="GN15" i="6"/>
  <c r="GM15" i="6"/>
  <c r="GN5" i="6"/>
  <c r="GM5" i="6"/>
  <c r="GL500" i="6"/>
  <c r="AC173" i="19" s="1"/>
  <c r="GK500" i="6"/>
  <c r="GJ500" i="6"/>
  <c r="GL466" i="6"/>
  <c r="AB173" i="19" s="1"/>
  <c r="GK466" i="6"/>
  <c r="GJ466" i="6"/>
  <c r="GL432" i="6"/>
  <c r="GK432" i="6"/>
  <c r="GJ432" i="6"/>
  <c r="GL398" i="6"/>
  <c r="Z173" i="19" s="1"/>
  <c r="GK398" i="6"/>
  <c r="GJ398" i="6"/>
  <c r="GL364" i="6"/>
  <c r="Y173" i="19" s="1"/>
  <c r="GK364" i="6"/>
  <c r="GJ364" i="6"/>
  <c r="GL330" i="6"/>
  <c r="X173" i="19" s="1"/>
  <c r="GK330" i="6"/>
  <c r="GJ330" i="6"/>
  <c r="GL296" i="6"/>
  <c r="W173" i="19" s="1"/>
  <c r="GK296" i="6"/>
  <c r="GJ296" i="6"/>
  <c r="GL262" i="6"/>
  <c r="V173" i="19" s="1"/>
  <c r="GK262" i="6"/>
  <c r="GJ262" i="6"/>
  <c r="GL228" i="6"/>
  <c r="U173" i="19" s="1"/>
  <c r="GK228" i="6"/>
  <c r="GJ228" i="6"/>
  <c r="GL194" i="6"/>
  <c r="T173" i="19" s="1"/>
  <c r="GK194" i="6"/>
  <c r="GJ194" i="6"/>
  <c r="GL160" i="6"/>
  <c r="GK160" i="6"/>
  <c r="GJ160" i="6"/>
  <c r="GL126" i="6"/>
  <c r="R173" i="19" s="1"/>
  <c r="GK126" i="6"/>
  <c r="GJ126" i="6"/>
  <c r="GL92" i="6"/>
  <c r="Q173" i="19" s="1"/>
  <c r="GK92" i="6"/>
  <c r="GJ92" i="6"/>
  <c r="GL58" i="6"/>
  <c r="P173" i="19" s="1"/>
  <c r="GK58" i="6"/>
  <c r="GJ58" i="6"/>
  <c r="GL19" i="6"/>
  <c r="J173" i="19" s="1"/>
  <c r="GK19" i="6"/>
  <c r="GJ19" i="6"/>
  <c r="GL17" i="6"/>
  <c r="GK17" i="6"/>
  <c r="GJ17" i="6"/>
  <c r="GL15" i="6"/>
  <c r="GK15" i="6"/>
  <c r="GJ15" i="6"/>
  <c r="GL5" i="6"/>
  <c r="GK5" i="6"/>
  <c r="GJ5" i="6"/>
  <c r="J174" i="19" l="1"/>
  <c r="Q174" i="19"/>
  <c r="S174" i="19"/>
  <c r="U174" i="19"/>
  <c r="P174" i="19"/>
  <c r="T174" i="19"/>
  <c r="X174" i="19"/>
  <c r="AB174" i="19"/>
  <c r="S173" i="19"/>
  <c r="AA173" i="19"/>
  <c r="R174" i="19"/>
  <c r="V174" i="19"/>
  <c r="Z174" i="19"/>
  <c r="O322" i="6"/>
  <c r="M322" i="6"/>
  <c r="O326" i="6"/>
  <c r="M326" i="6"/>
  <c r="O325" i="6"/>
  <c r="M325" i="6"/>
  <c r="O324" i="6"/>
  <c r="M324" i="6"/>
  <c r="O323" i="6"/>
  <c r="M323" i="6"/>
  <c r="O419" i="6"/>
  <c r="M419" i="6"/>
  <c r="K419" i="6"/>
  <c r="O418" i="6"/>
  <c r="M418" i="6"/>
  <c r="K418" i="6"/>
  <c r="O417" i="6"/>
  <c r="M417" i="6"/>
  <c r="K417" i="6"/>
  <c r="O416" i="6"/>
  <c r="M416" i="6"/>
  <c r="K416" i="6"/>
  <c r="CP500" i="6"/>
  <c r="CP466" i="6"/>
  <c r="CP432" i="6"/>
  <c r="CP398" i="6"/>
  <c r="CP364" i="6"/>
  <c r="CP330" i="6"/>
  <c r="CP296" i="6"/>
  <c r="CP262" i="6"/>
  <c r="CP228" i="6"/>
  <c r="CP194" i="6"/>
  <c r="CP160" i="6"/>
  <c r="CP126" i="6"/>
  <c r="CP92" i="6"/>
  <c r="CP58" i="6"/>
  <c r="CP19" i="6"/>
  <c r="CP17" i="6"/>
  <c r="CP15" i="6"/>
  <c r="CP5" i="6"/>
  <c r="CO500" i="6"/>
  <c r="CO466" i="6"/>
  <c r="CO432" i="6"/>
  <c r="CO398" i="6"/>
  <c r="CO364" i="6"/>
  <c r="CO330" i="6"/>
  <c r="CO296" i="6"/>
  <c r="CO262" i="6"/>
  <c r="CO228" i="6"/>
  <c r="CO194" i="6"/>
  <c r="CO160" i="6"/>
  <c r="CO126" i="6"/>
  <c r="CO92" i="6"/>
  <c r="CO58" i="6"/>
  <c r="CO19" i="6"/>
  <c r="CO17" i="6"/>
  <c r="CO15" i="6"/>
  <c r="CO5" i="6"/>
  <c r="CN500" i="6"/>
  <c r="CN466" i="6"/>
  <c r="CN432" i="6"/>
  <c r="CN398" i="6"/>
  <c r="CN364" i="6"/>
  <c r="CN330" i="6"/>
  <c r="CN296" i="6"/>
  <c r="CN262" i="6"/>
  <c r="CN228" i="6"/>
  <c r="CN194" i="6"/>
  <c r="CN160" i="6"/>
  <c r="CN126" i="6"/>
  <c r="CN92" i="6"/>
  <c r="CN58" i="6"/>
  <c r="CN19" i="6"/>
  <c r="CN17" i="6"/>
  <c r="CN15" i="6"/>
  <c r="CN5" i="6"/>
  <c r="CM500" i="6"/>
  <c r="CM466" i="6"/>
  <c r="CM432" i="6"/>
  <c r="CM398" i="6"/>
  <c r="CM364" i="6"/>
  <c r="CM330" i="6"/>
  <c r="CM296" i="6"/>
  <c r="CM262" i="6"/>
  <c r="CM228" i="6"/>
  <c r="CM194" i="6"/>
  <c r="CM160" i="6"/>
  <c r="CM126" i="6"/>
  <c r="CM92" i="6"/>
  <c r="CM58" i="6"/>
  <c r="CM19" i="6"/>
  <c r="CM17" i="6"/>
  <c r="CM15" i="6"/>
  <c r="CM5" i="6"/>
  <c r="N32" i="27"/>
  <c r="N33" i="27"/>
  <c r="I12" i="27"/>
  <c r="J12" i="27"/>
  <c r="K12" i="27"/>
  <c r="L12" i="27"/>
  <c r="I13" i="27"/>
  <c r="K13" i="27"/>
  <c r="L13" i="27"/>
  <c r="I14" i="27"/>
  <c r="J14" i="27"/>
  <c r="K14" i="27"/>
  <c r="L14" i="27"/>
  <c r="I15" i="27"/>
  <c r="J15" i="27"/>
  <c r="K15" i="27"/>
  <c r="L15" i="27"/>
  <c r="I16" i="27"/>
  <c r="J16" i="27"/>
  <c r="K16" i="27"/>
  <c r="L16" i="27"/>
  <c r="I17" i="27"/>
  <c r="J17" i="27"/>
  <c r="K17" i="27"/>
  <c r="L17" i="27"/>
  <c r="I18" i="27"/>
  <c r="J18" i="27"/>
  <c r="K18" i="27"/>
  <c r="L18" i="27"/>
  <c r="I19" i="27"/>
  <c r="J19" i="27"/>
  <c r="K19" i="27"/>
  <c r="L19" i="27"/>
  <c r="M19" i="27"/>
  <c r="I20" i="27"/>
  <c r="J20" i="27"/>
  <c r="K20" i="27"/>
  <c r="L20" i="27"/>
  <c r="M20" i="27"/>
  <c r="I21" i="27"/>
  <c r="J21" i="27"/>
  <c r="K21" i="27"/>
  <c r="L21" i="27"/>
  <c r="M21" i="27"/>
  <c r="I22" i="27"/>
  <c r="J22" i="27"/>
  <c r="K22" i="27"/>
  <c r="L22" i="27"/>
  <c r="M22" i="27"/>
  <c r="I23" i="27"/>
  <c r="J23" i="27"/>
  <c r="K23" i="27"/>
  <c r="L23" i="27"/>
  <c r="M23" i="27"/>
  <c r="I24" i="27"/>
  <c r="J24" i="27"/>
  <c r="K24" i="27"/>
  <c r="L24" i="27"/>
  <c r="M24" i="27"/>
  <c r="I25" i="27"/>
  <c r="J25" i="27"/>
  <c r="K25" i="27"/>
  <c r="L25" i="27"/>
  <c r="M25" i="27"/>
  <c r="I26" i="27"/>
  <c r="J26" i="27"/>
  <c r="K26" i="27"/>
  <c r="L26" i="27"/>
  <c r="M26" i="27"/>
  <c r="I27" i="27"/>
  <c r="J27" i="27"/>
  <c r="K27" i="27"/>
  <c r="L27" i="27"/>
  <c r="M27" i="27"/>
  <c r="I28" i="27"/>
  <c r="J28" i="27"/>
  <c r="K28" i="27"/>
  <c r="L28" i="27"/>
  <c r="M28" i="27"/>
  <c r="I29" i="27"/>
  <c r="J29" i="27"/>
  <c r="K29" i="27"/>
  <c r="L29" i="27"/>
  <c r="M29" i="27"/>
  <c r="I30" i="27"/>
  <c r="J30" i="27"/>
  <c r="K30" i="27"/>
  <c r="L30" i="27"/>
  <c r="M30" i="27"/>
  <c r="I31" i="27"/>
  <c r="J31" i="27"/>
  <c r="K31" i="27"/>
  <c r="L31" i="27"/>
  <c r="M31" i="27"/>
  <c r="I32" i="27"/>
  <c r="J32" i="27"/>
  <c r="K32" i="27"/>
  <c r="L32" i="27"/>
  <c r="M32" i="27"/>
  <c r="I33" i="27"/>
  <c r="J33" i="27"/>
  <c r="K33" i="27"/>
  <c r="L33" i="27"/>
  <c r="M33" i="27"/>
  <c r="I11" i="27"/>
  <c r="J11" i="27"/>
  <c r="K11" i="27"/>
  <c r="M11" i="27"/>
  <c r="L11" i="27"/>
  <c r="N8" i="27"/>
  <c r="BD43" i="26"/>
  <c r="N31" i="27" s="1"/>
  <c r="BC43" i="26"/>
  <c r="N30" i="27" s="1"/>
  <c r="BB43" i="26"/>
  <c r="N29" i="27" s="1"/>
  <c r="BA43" i="26"/>
  <c r="N28" i="27" s="1"/>
  <c r="AZ43" i="26"/>
  <c r="N27" i="27" s="1"/>
  <c r="AY43" i="26"/>
  <c r="N26" i="27" s="1"/>
  <c r="AX43" i="26"/>
  <c r="N25" i="27" s="1"/>
  <c r="AW43" i="26"/>
  <c r="N24" i="27" s="1"/>
  <c r="AV43" i="26"/>
  <c r="N23" i="27" s="1"/>
  <c r="AU43" i="26"/>
  <c r="N22" i="27" s="1"/>
  <c r="AT43" i="26"/>
  <c r="N21" i="27" s="1"/>
  <c r="AS43" i="26"/>
  <c r="N20" i="27" s="1"/>
  <c r="AR43" i="26"/>
  <c r="N19" i="27" s="1"/>
  <c r="AQ43" i="26"/>
  <c r="N18" i="27" s="1"/>
  <c r="AP43" i="26"/>
  <c r="N17" i="27" s="1"/>
  <c r="AO43" i="26"/>
  <c r="N16" i="27" s="1"/>
  <c r="AN43" i="26"/>
  <c r="N15" i="27" s="1"/>
  <c r="AM43" i="26"/>
  <c r="N14" i="27" s="1"/>
  <c r="AL43" i="26"/>
  <c r="N13" i="27" s="1"/>
  <c r="AK43" i="26"/>
  <c r="N12" i="27" s="1"/>
  <c r="AL6" i="26"/>
  <c r="J13" i="27" s="1"/>
  <c r="F17" i="27"/>
  <c r="F24" i="27"/>
  <c r="F25" i="27"/>
  <c r="F26" i="27"/>
  <c r="F27" i="27"/>
  <c r="F28" i="27"/>
  <c r="F29" i="27"/>
  <c r="F30" i="27"/>
  <c r="F31" i="27"/>
  <c r="F32" i="27"/>
  <c r="F33" i="27"/>
  <c r="F11" i="27"/>
  <c r="F18" i="27"/>
  <c r="F19" i="27"/>
  <c r="F20" i="27"/>
  <c r="F21" i="27"/>
  <c r="F22" i="27"/>
  <c r="F23" i="27"/>
  <c r="E23" i="27"/>
  <c r="K120" i="19"/>
  <c r="L120" i="19"/>
  <c r="M120" i="19"/>
  <c r="N120" i="19"/>
  <c r="O120" i="19"/>
  <c r="K121" i="19"/>
  <c r="L121" i="19"/>
  <c r="M121" i="19"/>
  <c r="N121" i="19"/>
  <c r="O121" i="19"/>
  <c r="K122" i="19"/>
  <c r="L122" i="19"/>
  <c r="M122" i="19"/>
  <c r="N122" i="19"/>
  <c r="O122" i="19"/>
  <c r="K123" i="19"/>
  <c r="L123" i="19"/>
  <c r="M123" i="19"/>
  <c r="N123" i="19"/>
  <c r="O123" i="19"/>
  <c r="K124" i="19"/>
  <c r="L124" i="19"/>
  <c r="M124" i="19"/>
  <c r="N124" i="19"/>
  <c r="O124" i="19"/>
  <c r="K125" i="19"/>
  <c r="L125" i="19"/>
  <c r="M125" i="19"/>
  <c r="N125" i="19"/>
  <c r="O125" i="19"/>
  <c r="K126" i="19"/>
  <c r="L126" i="19"/>
  <c r="M126" i="19"/>
  <c r="N126" i="19"/>
  <c r="O126" i="19"/>
  <c r="FZ500" i="6"/>
  <c r="FZ466" i="6"/>
  <c r="FZ432" i="6"/>
  <c r="FZ398" i="6"/>
  <c r="FZ364" i="6"/>
  <c r="FZ330" i="6"/>
  <c r="FZ296" i="6"/>
  <c r="FZ262" i="6"/>
  <c r="FZ228" i="6"/>
  <c r="FZ194" i="6"/>
  <c r="FZ160" i="6"/>
  <c r="FZ126" i="6"/>
  <c r="FZ92" i="6"/>
  <c r="FZ58" i="6"/>
  <c r="FZ17" i="6"/>
  <c r="FZ15" i="6"/>
  <c r="FU500" i="6"/>
  <c r="FU466" i="6"/>
  <c r="FU432" i="6"/>
  <c r="FU398" i="6"/>
  <c r="FU364" i="6"/>
  <c r="FU330" i="6"/>
  <c r="FU296" i="6"/>
  <c r="FU262" i="6"/>
  <c r="FU228" i="6"/>
  <c r="FU194" i="6"/>
  <c r="FU160" i="6"/>
  <c r="FU126" i="6"/>
  <c r="FU92" i="6"/>
  <c r="FU58" i="6"/>
  <c r="FU19" i="6"/>
  <c r="FU17" i="6"/>
  <c r="FU15" i="6"/>
  <c r="FU5" i="6"/>
  <c r="B447" i="17" l="1"/>
  <c r="C447" i="17"/>
  <c r="D447" i="17"/>
  <c r="E447" i="17"/>
  <c r="F447" i="17"/>
  <c r="G447" i="17"/>
  <c r="H447" i="17"/>
  <c r="I447" i="17"/>
  <c r="J447" i="17"/>
  <c r="K447" i="17"/>
  <c r="L447" i="17"/>
  <c r="B448" i="17"/>
  <c r="C448" i="17"/>
  <c r="D448" i="17"/>
  <c r="E448" i="17"/>
  <c r="F448" i="17"/>
  <c r="G448" i="17"/>
  <c r="H448" i="17"/>
  <c r="I448" i="17"/>
  <c r="J448" i="17"/>
  <c r="K448" i="17"/>
  <c r="L448" i="17"/>
  <c r="B449" i="17"/>
  <c r="C449" i="17"/>
  <c r="D449" i="17"/>
  <c r="E449" i="17"/>
  <c r="F449" i="17"/>
  <c r="G449" i="17"/>
  <c r="H449" i="17"/>
  <c r="I449" i="17"/>
  <c r="J449" i="17"/>
  <c r="K449" i="17"/>
  <c r="L449" i="17"/>
  <c r="B450" i="17"/>
  <c r="C450" i="17"/>
  <c r="D450" i="17"/>
  <c r="E450" i="17"/>
  <c r="F450" i="17"/>
  <c r="G450" i="17"/>
  <c r="H450" i="17"/>
  <c r="I450" i="17"/>
  <c r="J450" i="17"/>
  <c r="K450" i="17"/>
  <c r="L450" i="17"/>
  <c r="B451" i="17"/>
  <c r="C451" i="17"/>
  <c r="D451" i="17"/>
  <c r="E451" i="17"/>
  <c r="F451" i="17"/>
  <c r="G451" i="17"/>
  <c r="H451" i="17"/>
  <c r="I451" i="17"/>
  <c r="J451" i="17"/>
  <c r="K451" i="17"/>
  <c r="L451" i="17"/>
  <c r="B452" i="17"/>
  <c r="C452" i="17"/>
  <c r="D452" i="17"/>
  <c r="E452" i="17"/>
  <c r="F452" i="17"/>
  <c r="G452" i="17"/>
  <c r="H452" i="17"/>
  <c r="I452" i="17"/>
  <c r="J452" i="17"/>
  <c r="K452" i="17"/>
  <c r="L452" i="17"/>
  <c r="B453" i="17"/>
  <c r="C453" i="17"/>
  <c r="D453" i="17"/>
  <c r="E453" i="17"/>
  <c r="F453" i="17"/>
  <c r="G453" i="17"/>
  <c r="H453" i="17"/>
  <c r="I453" i="17"/>
  <c r="J453" i="17"/>
  <c r="K453" i="17"/>
  <c r="L453" i="17"/>
  <c r="B454" i="17"/>
  <c r="C454" i="17"/>
  <c r="D454" i="17"/>
  <c r="E454" i="17"/>
  <c r="F454" i="17"/>
  <c r="G454" i="17"/>
  <c r="H454" i="17"/>
  <c r="I454" i="17"/>
  <c r="J454" i="17"/>
  <c r="K454" i="17"/>
  <c r="L454" i="17"/>
  <c r="B455" i="17"/>
  <c r="C455" i="17"/>
  <c r="D455" i="17"/>
  <c r="E455" i="17"/>
  <c r="F455" i="17"/>
  <c r="G455" i="17"/>
  <c r="H455" i="17"/>
  <c r="I455" i="17"/>
  <c r="J455" i="17"/>
  <c r="K455" i="17"/>
  <c r="L455" i="17"/>
  <c r="B456" i="17"/>
  <c r="C456" i="17"/>
  <c r="D456" i="17"/>
  <c r="E456" i="17"/>
  <c r="F456" i="17"/>
  <c r="G456" i="17"/>
  <c r="H456" i="17"/>
  <c r="I456" i="17"/>
  <c r="J456" i="17"/>
  <c r="K456" i="17"/>
  <c r="L456" i="17"/>
  <c r="B457" i="17"/>
  <c r="C457" i="17"/>
  <c r="D457" i="17"/>
  <c r="E457" i="17"/>
  <c r="F457" i="17"/>
  <c r="G457" i="17"/>
  <c r="H457" i="17"/>
  <c r="I457" i="17"/>
  <c r="J457" i="17"/>
  <c r="K457" i="17"/>
  <c r="L457" i="17"/>
  <c r="B458" i="17"/>
  <c r="C458" i="17"/>
  <c r="D458" i="17"/>
  <c r="E458" i="17"/>
  <c r="F458" i="17"/>
  <c r="G458" i="17"/>
  <c r="H458" i="17"/>
  <c r="I458" i="17"/>
  <c r="J458" i="17"/>
  <c r="K458" i="17"/>
  <c r="L458" i="17"/>
  <c r="B459" i="17"/>
  <c r="C459" i="17"/>
  <c r="D459" i="17"/>
  <c r="E459" i="17"/>
  <c r="F459" i="17"/>
  <c r="G459" i="17"/>
  <c r="H459" i="17"/>
  <c r="I459" i="17"/>
  <c r="J459" i="17"/>
  <c r="K459" i="17"/>
  <c r="L459" i="17"/>
  <c r="B460" i="17"/>
  <c r="C460" i="17"/>
  <c r="D460" i="17"/>
  <c r="E460" i="17"/>
  <c r="F460" i="17"/>
  <c r="G460" i="17"/>
  <c r="H460" i="17"/>
  <c r="I460" i="17"/>
  <c r="J460" i="17"/>
  <c r="K460" i="17"/>
  <c r="L460" i="17"/>
  <c r="B461" i="17"/>
  <c r="C461" i="17"/>
  <c r="D461" i="17"/>
  <c r="E461" i="17"/>
  <c r="F461" i="17"/>
  <c r="G461" i="17"/>
  <c r="H461" i="17"/>
  <c r="I461" i="17"/>
  <c r="J461" i="17"/>
  <c r="K461" i="17"/>
  <c r="L461" i="17"/>
  <c r="B462" i="17"/>
  <c r="C462" i="17"/>
  <c r="D462" i="17"/>
  <c r="E462" i="17"/>
  <c r="F462" i="17"/>
  <c r="G462" i="17"/>
  <c r="H462" i="17"/>
  <c r="I462" i="17"/>
  <c r="J462" i="17"/>
  <c r="K462" i="17"/>
  <c r="L462" i="17"/>
  <c r="B463" i="17"/>
  <c r="C463" i="17"/>
  <c r="D463" i="17"/>
  <c r="E463" i="17"/>
  <c r="F463" i="17"/>
  <c r="G463" i="17"/>
  <c r="H463" i="17"/>
  <c r="I463" i="17"/>
  <c r="J463" i="17"/>
  <c r="K463" i="17"/>
  <c r="L463" i="17"/>
  <c r="B464" i="17"/>
  <c r="C464" i="17"/>
  <c r="D464" i="17"/>
  <c r="E464" i="17"/>
  <c r="F464" i="17"/>
  <c r="G464" i="17"/>
  <c r="H464" i="17"/>
  <c r="I464" i="17"/>
  <c r="J464" i="17"/>
  <c r="K464" i="17"/>
  <c r="L464" i="17"/>
  <c r="B465" i="17"/>
  <c r="C465" i="17"/>
  <c r="D465" i="17"/>
  <c r="E465" i="17"/>
  <c r="F465" i="17"/>
  <c r="G465" i="17"/>
  <c r="H465" i="17"/>
  <c r="I465" i="17"/>
  <c r="J465" i="17"/>
  <c r="K465" i="17"/>
  <c r="L465" i="17"/>
  <c r="B466" i="17"/>
  <c r="C466" i="17"/>
  <c r="D466" i="17"/>
  <c r="E466" i="17"/>
  <c r="F466" i="17"/>
  <c r="G466" i="17"/>
  <c r="H466" i="17"/>
  <c r="I466" i="17"/>
  <c r="J466" i="17"/>
  <c r="K466" i="17"/>
  <c r="L466" i="17"/>
  <c r="B467" i="17"/>
  <c r="C467" i="17"/>
  <c r="D467" i="17"/>
  <c r="E467" i="17"/>
  <c r="F467" i="17"/>
  <c r="G467" i="17"/>
  <c r="H467" i="17"/>
  <c r="I467" i="17"/>
  <c r="J467" i="17"/>
  <c r="K467" i="17"/>
  <c r="L467" i="17"/>
  <c r="B468" i="17"/>
  <c r="C468" i="17"/>
  <c r="D468" i="17"/>
  <c r="E468" i="17"/>
  <c r="F468" i="17"/>
  <c r="G468" i="17"/>
  <c r="H468" i="17"/>
  <c r="I468" i="17"/>
  <c r="J468" i="17"/>
  <c r="K468" i="17"/>
  <c r="L468" i="17"/>
  <c r="B469" i="17"/>
  <c r="C469" i="17"/>
  <c r="D469" i="17"/>
  <c r="E469" i="17"/>
  <c r="F469" i="17"/>
  <c r="G469" i="17"/>
  <c r="H469" i="17"/>
  <c r="I469" i="17"/>
  <c r="J469" i="17"/>
  <c r="K469" i="17"/>
  <c r="L469" i="17"/>
  <c r="B470" i="17"/>
  <c r="C470" i="17"/>
  <c r="D470" i="17"/>
  <c r="E470" i="17"/>
  <c r="F470" i="17"/>
  <c r="G470" i="17"/>
  <c r="H470" i="17"/>
  <c r="I470" i="17"/>
  <c r="J470" i="17"/>
  <c r="K470" i="17"/>
  <c r="L470" i="17"/>
  <c r="B471" i="17"/>
  <c r="C471" i="17"/>
  <c r="D471" i="17"/>
  <c r="E471" i="17"/>
  <c r="F471" i="17"/>
  <c r="G471" i="17"/>
  <c r="H471" i="17"/>
  <c r="I471" i="17"/>
  <c r="J471" i="17"/>
  <c r="K471" i="17"/>
  <c r="L471" i="17"/>
  <c r="B472" i="17"/>
  <c r="C472" i="17"/>
  <c r="D472" i="17"/>
  <c r="E472" i="17"/>
  <c r="F472" i="17"/>
  <c r="G472" i="17"/>
  <c r="H472" i="17"/>
  <c r="I472" i="17"/>
  <c r="J472" i="17"/>
  <c r="K472" i="17"/>
  <c r="L472" i="17"/>
  <c r="B473" i="17"/>
  <c r="C473" i="17"/>
  <c r="D473" i="17"/>
  <c r="E473" i="17"/>
  <c r="F473" i="17"/>
  <c r="G473" i="17"/>
  <c r="H473" i="17"/>
  <c r="I473" i="17"/>
  <c r="J473" i="17"/>
  <c r="K473" i="17"/>
  <c r="L473" i="17"/>
  <c r="B474" i="17"/>
  <c r="C474" i="17"/>
  <c r="D474" i="17"/>
  <c r="E474" i="17"/>
  <c r="F474" i="17"/>
  <c r="G474" i="17"/>
  <c r="H474" i="17"/>
  <c r="I474" i="17"/>
  <c r="J474" i="17"/>
  <c r="K474" i="17"/>
  <c r="L474" i="17"/>
  <c r="B475" i="17"/>
  <c r="C475" i="17"/>
  <c r="D475" i="17"/>
  <c r="E475" i="17"/>
  <c r="F475" i="17"/>
  <c r="G475" i="17"/>
  <c r="H475" i="17"/>
  <c r="I475" i="17"/>
  <c r="J475" i="17"/>
  <c r="K475" i="17"/>
  <c r="L475" i="17"/>
  <c r="B476" i="17"/>
  <c r="C476" i="17"/>
  <c r="D476" i="17"/>
  <c r="E476" i="17"/>
  <c r="F476" i="17"/>
  <c r="G476" i="17"/>
  <c r="H476" i="17"/>
  <c r="I476" i="17"/>
  <c r="J476" i="17"/>
  <c r="K476" i="17"/>
  <c r="L476" i="17"/>
  <c r="B477" i="17"/>
  <c r="C477" i="17"/>
  <c r="D477" i="17"/>
  <c r="E477" i="17"/>
  <c r="F477" i="17"/>
  <c r="G477" i="17"/>
  <c r="H477" i="17"/>
  <c r="I477" i="17"/>
  <c r="J477" i="17"/>
  <c r="K477" i="17"/>
  <c r="L477" i="17"/>
  <c r="B478" i="17"/>
  <c r="C478" i="17"/>
  <c r="D478" i="17"/>
  <c r="E478" i="17"/>
  <c r="F478" i="17"/>
  <c r="G478" i="17"/>
  <c r="H478" i="17"/>
  <c r="I478" i="17"/>
  <c r="J478" i="17"/>
  <c r="K478" i="17"/>
  <c r="L478" i="17"/>
  <c r="B479" i="17"/>
  <c r="C479" i="17"/>
  <c r="D479" i="17"/>
  <c r="E479" i="17"/>
  <c r="F479" i="17"/>
  <c r="G479" i="17"/>
  <c r="H479" i="17"/>
  <c r="I479" i="17"/>
  <c r="J479" i="17"/>
  <c r="K479" i="17"/>
  <c r="L479" i="17"/>
  <c r="B480" i="17"/>
  <c r="C480" i="17"/>
  <c r="D480" i="17"/>
  <c r="E480" i="17"/>
  <c r="F480" i="17"/>
  <c r="G480" i="17"/>
  <c r="H480" i="17"/>
  <c r="I480" i="17"/>
  <c r="J480" i="17"/>
  <c r="K480" i="17"/>
  <c r="L480" i="17"/>
  <c r="B481" i="17"/>
  <c r="C481" i="17"/>
  <c r="D481" i="17"/>
  <c r="E481" i="17"/>
  <c r="F481" i="17"/>
  <c r="G481" i="17"/>
  <c r="H481" i="17"/>
  <c r="I481" i="17"/>
  <c r="J481" i="17"/>
  <c r="K481" i="17"/>
  <c r="L481" i="17"/>
  <c r="B482" i="17"/>
  <c r="C482" i="17"/>
  <c r="D482" i="17"/>
  <c r="E482" i="17"/>
  <c r="F482" i="17"/>
  <c r="G482" i="17"/>
  <c r="H482" i="17"/>
  <c r="I482" i="17"/>
  <c r="J482" i="17"/>
  <c r="K482" i="17"/>
  <c r="L482" i="17"/>
  <c r="N479" i="17"/>
  <c r="O479" i="17"/>
  <c r="P479" i="17"/>
  <c r="Q479" i="17"/>
  <c r="N480" i="17"/>
  <c r="O480" i="17"/>
  <c r="P480" i="17"/>
  <c r="Q480" i="17"/>
  <c r="M481" i="17"/>
  <c r="N481" i="17"/>
  <c r="O481" i="17"/>
  <c r="P481" i="17"/>
  <c r="Q481" i="17"/>
  <c r="M482" i="17"/>
  <c r="N482" i="17"/>
  <c r="O482" i="17"/>
  <c r="P482" i="17"/>
  <c r="Q482" i="17"/>
  <c r="N460" i="17"/>
  <c r="O460" i="17"/>
  <c r="P460" i="17"/>
  <c r="Q460" i="17"/>
  <c r="N461" i="17"/>
  <c r="O461" i="17"/>
  <c r="P461" i="17"/>
  <c r="Q461" i="17"/>
  <c r="N462" i="17"/>
  <c r="O462" i="17"/>
  <c r="P462" i="17"/>
  <c r="Q462" i="17"/>
  <c r="N463" i="17"/>
  <c r="O463" i="17"/>
  <c r="P463" i="17"/>
  <c r="Q463" i="17"/>
  <c r="N464" i="17"/>
  <c r="O464" i="17"/>
  <c r="P464" i="17"/>
  <c r="Q464" i="17"/>
  <c r="N465" i="17"/>
  <c r="O465" i="17"/>
  <c r="P465" i="17"/>
  <c r="Q465" i="17"/>
  <c r="N466" i="17"/>
  <c r="O466" i="17"/>
  <c r="P466" i="17"/>
  <c r="Q466" i="17"/>
  <c r="N467" i="17"/>
  <c r="O467" i="17"/>
  <c r="P467" i="17"/>
  <c r="Q467" i="17"/>
  <c r="N468" i="17"/>
  <c r="O468" i="17"/>
  <c r="P468" i="17"/>
  <c r="Q468" i="17"/>
  <c r="N469" i="17"/>
  <c r="O469" i="17"/>
  <c r="P469" i="17"/>
  <c r="Q469" i="17"/>
  <c r="N470" i="17"/>
  <c r="O470" i="17"/>
  <c r="P470" i="17"/>
  <c r="Q470" i="17"/>
  <c r="N471" i="17"/>
  <c r="O471" i="17"/>
  <c r="P471" i="17"/>
  <c r="Q471" i="17"/>
  <c r="N472" i="17"/>
  <c r="O472" i="17"/>
  <c r="P472" i="17"/>
  <c r="Q472" i="17"/>
  <c r="N473" i="17"/>
  <c r="O473" i="17"/>
  <c r="P473" i="17"/>
  <c r="Q473" i="17"/>
  <c r="N474" i="17"/>
  <c r="O474" i="17"/>
  <c r="P474" i="17"/>
  <c r="Q474" i="17"/>
  <c r="N475" i="17"/>
  <c r="O475" i="17"/>
  <c r="P475" i="17"/>
  <c r="Q475" i="17"/>
  <c r="N476" i="17"/>
  <c r="O476" i="17"/>
  <c r="P476" i="17"/>
  <c r="Q476" i="17"/>
  <c r="N477" i="17"/>
  <c r="O477" i="17"/>
  <c r="P477" i="17"/>
  <c r="Q477" i="17"/>
  <c r="N478" i="17"/>
  <c r="O478" i="17"/>
  <c r="P478" i="17"/>
  <c r="Q478" i="17"/>
  <c r="M447" i="17"/>
  <c r="N447" i="17"/>
  <c r="O447" i="17"/>
  <c r="P447" i="17"/>
  <c r="Q447" i="17"/>
  <c r="M448" i="17"/>
  <c r="N448" i="17"/>
  <c r="O448" i="17"/>
  <c r="P448" i="17"/>
  <c r="Q448" i="17"/>
  <c r="N449" i="17"/>
  <c r="O449" i="17"/>
  <c r="P449" i="17"/>
  <c r="Q449" i="17"/>
  <c r="N450" i="17"/>
  <c r="O450" i="17"/>
  <c r="P450" i="17"/>
  <c r="Q450" i="17"/>
  <c r="N451" i="17"/>
  <c r="O451" i="17"/>
  <c r="P451" i="17"/>
  <c r="Q451" i="17"/>
  <c r="N452" i="17"/>
  <c r="O452" i="17"/>
  <c r="P452" i="17"/>
  <c r="Q452" i="17"/>
  <c r="N453" i="17"/>
  <c r="O453" i="17"/>
  <c r="P453" i="17"/>
  <c r="Q453" i="17"/>
  <c r="N454" i="17"/>
  <c r="O454" i="17"/>
  <c r="P454" i="17"/>
  <c r="Q454" i="17"/>
  <c r="N455" i="17"/>
  <c r="O455" i="17"/>
  <c r="P455" i="17"/>
  <c r="Q455" i="17"/>
  <c r="N456" i="17"/>
  <c r="O456" i="17"/>
  <c r="P456" i="17"/>
  <c r="Q456" i="17"/>
  <c r="N457" i="17"/>
  <c r="O457" i="17"/>
  <c r="P457" i="17"/>
  <c r="Q457" i="17"/>
  <c r="N458" i="17"/>
  <c r="O458" i="17"/>
  <c r="P458" i="17"/>
  <c r="Q458" i="17"/>
  <c r="N459" i="17"/>
  <c r="O459" i="17"/>
  <c r="P459" i="17"/>
  <c r="Q459" i="17"/>
  <c r="AC20" i="19"/>
  <c r="AC27" i="19"/>
  <c r="AC33" i="19"/>
  <c r="AC53" i="19"/>
  <c r="AC69" i="19"/>
  <c r="AC7" i="19"/>
  <c r="AC5" i="19"/>
  <c r="I469" i="6"/>
  <c r="M450" i="17" s="1"/>
  <c r="I470" i="6"/>
  <c r="M451" i="17" s="1"/>
  <c r="I471" i="6"/>
  <c r="M452" i="17" s="1"/>
  <c r="I472" i="6"/>
  <c r="M453" i="17" s="1"/>
  <c r="I473" i="6"/>
  <c r="M454" i="17" s="1"/>
  <c r="I474" i="6"/>
  <c r="M455" i="17" s="1"/>
  <c r="I475" i="6"/>
  <c r="M456" i="17" s="1"/>
  <c r="I476" i="6"/>
  <c r="M457" i="17" s="1"/>
  <c r="I477" i="6"/>
  <c r="M458" i="17" s="1"/>
  <c r="I478" i="6"/>
  <c r="M459" i="17" s="1"/>
  <c r="I479" i="6"/>
  <c r="M460" i="17" s="1"/>
  <c r="I480" i="6"/>
  <c r="M461" i="17" s="1"/>
  <c r="I481" i="6"/>
  <c r="M462" i="17" s="1"/>
  <c r="I482" i="6"/>
  <c r="M463" i="17" s="1"/>
  <c r="I483" i="6"/>
  <c r="M464" i="17" s="1"/>
  <c r="I484" i="6"/>
  <c r="M465" i="17" s="1"/>
  <c r="I485" i="6"/>
  <c r="M466" i="17" s="1"/>
  <c r="I486" i="6"/>
  <c r="M467" i="17" s="1"/>
  <c r="I487" i="6"/>
  <c r="M468" i="17" s="1"/>
  <c r="I488" i="6"/>
  <c r="M469" i="17" s="1"/>
  <c r="I489" i="6"/>
  <c r="M470" i="17" s="1"/>
  <c r="I490" i="6"/>
  <c r="M471" i="17" s="1"/>
  <c r="I491" i="6"/>
  <c r="M472" i="17" s="1"/>
  <c r="I492" i="6"/>
  <c r="M473" i="17" s="1"/>
  <c r="I493" i="6"/>
  <c r="M474" i="17" s="1"/>
  <c r="I494" i="6"/>
  <c r="M475" i="17" s="1"/>
  <c r="I495" i="6"/>
  <c r="M476" i="17" s="1"/>
  <c r="I496" i="6"/>
  <c r="M477" i="17" s="1"/>
  <c r="I497" i="6"/>
  <c r="M478" i="17" s="1"/>
  <c r="I498" i="6"/>
  <c r="M479" i="17" s="1"/>
  <c r="I499" i="6"/>
  <c r="M480" i="17" s="1"/>
  <c r="I468" i="6"/>
  <c r="M449" i="17" s="1"/>
  <c r="GU500" i="6"/>
  <c r="GT500" i="6"/>
  <c r="GS500" i="6"/>
  <c r="GR500" i="6"/>
  <c r="GQ500" i="6"/>
  <c r="GP500" i="6"/>
  <c r="GI500" i="6"/>
  <c r="GH500" i="6"/>
  <c r="GG500" i="6"/>
  <c r="GF500" i="6"/>
  <c r="GE500" i="6"/>
  <c r="GD500" i="6"/>
  <c r="GC500" i="6"/>
  <c r="GB500" i="6"/>
  <c r="AC162" i="19" s="1"/>
  <c r="FT500" i="6"/>
  <c r="FS500" i="6"/>
  <c r="FR500" i="6"/>
  <c r="FQ500" i="6"/>
  <c r="FP500" i="6"/>
  <c r="FO500" i="6"/>
  <c r="FN500" i="6"/>
  <c r="FM500" i="6"/>
  <c r="FK500" i="6"/>
  <c r="FJ500" i="6"/>
  <c r="FI500" i="6"/>
  <c r="FH500" i="6"/>
  <c r="FG500" i="6"/>
  <c r="FF500" i="6"/>
  <c r="FE500" i="6"/>
  <c r="FC500" i="6"/>
  <c r="FB500" i="6"/>
  <c r="FA500" i="6"/>
  <c r="EZ500" i="6"/>
  <c r="EX500" i="6"/>
  <c r="EW500" i="6"/>
  <c r="EV500" i="6"/>
  <c r="EU500" i="6"/>
  <c r="ET500" i="6"/>
  <c r="AC108" i="19" s="1"/>
  <c r="EQ500" i="6"/>
  <c r="EP500" i="6"/>
  <c r="EO500" i="6"/>
  <c r="EN500" i="6"/>
  <c r="EM500" i="6"/>
  <c r="DN500" i="6"/>
  <c r="DM500" i="6"/>
  <c r="DL500" i="6"/>
  <c r="DK500" i="6"/>
  <c r="AC89" i="19" s="1"/>
  <c r="DJ500" i="6"/>
  <c r="DI500" i="6"/>
  <c r="DH500" i="6"/>
  <c r="DF500" i="6"/>
  <c r="DE500" i="6"/>
  <c r="DD500" i="6"/>
  <c r="DC500" i="6"/>
  <c r="DB500" i="6"/>
  <c r="DA500" i="6"/>
  <c r="AC83" i="19" s="1"/>
  <c r="CZ500" i="6"/>
  <c r="CY500" i="6"/>
  <c r="CX500" i="6"/>
  <c r="CW500" i="6"/>
  <c r="CV500" i="6"/>
  <c r="CU500" i="6"/>
  <c r="AC73" i="19" s="1"/>
  <c r="CT500" i="6"/>
  <c r="AC72" i="19" s="1"/>
  <c r="CS500" i="6"/>
  <c r="AC71" i="19" s="1"/>
  <c r="CR500" i="6"/>
  <c r="AC70" i="19" s="1"/>
  <c r="CL500" i="6"/>
  <c r="AC68" i="19" s="1"/>
  <c r="CK500" i="6"/>
  <c r="AC67" i="19" s="1"/>
  <c r="CJ500" i="6"/>
  <c r="AC66" i="19" s="1"/>
  <c r="CI500" i="6"/>
  <c r="AC65" i="19" s="1"/>
  <c r="CH500" i="6"/>
  <c r="AC64" i="19" s="1"/>
  <c r="CG500" i="6"/>
  <c r="AC63" i="19" s="1"/>
  <c r="CF500" i="6"/>
  <c r="AC62" i="19" s="1"/>
  <c r="CE500" i="6"/>
  <c r="AC61" i="19" s="1"/>
  <c r="CD500" i="6"/>
  <c r="AC60" i="19" s="1"/>
  <c r="CC500" i="6"/>
  <c r="AC59" i="19" s="1"/>
  <c r="CB500" i="6"/>
  <c r="AC58" i="19" s="1"/>
  <c r="CA500" i="6"/>
  <c r="AC57" i="19" s="1"/>
  <c r="BZ500" i="6"/>
  <c r="AC56" i="19" s="1"/>
  <c r="BY500" i="6"/>
  <c r="AC55" i="19" s="1"/>
  <c r="BX500" i="6"/>
  <c r="AC54" i="19" s="1"/>
  <c r="BV500" i="6"/>
  <c r="AC52" i="19" s="1"/>
  <c r="BU500" i="6"/>
  <c r="AC51" i="19" s="1"/>
  <c r="BT500" i="6"/>
  <c r="AC50" i="19" s="1"/>
  <c r="BS500" i="6"/>
  <c r="AC49" i="19" s="1"/>
  <c r="BR500" i="6"/>
  <c r="AC48" i="19" s="1"/>
  <c r="BQ500" i="6"/>
  <c r="AC47" i="19" s="1"/>
  <c r="BP500" i="6"/>
  <c r="AC46" i="19" s="1"/>
  <c r="BO500" i="6"/>
  <c r="AC45" i="19" s="1"/>
  <c r="BN500" i="6"/>
  <c r="AC44" i="19" s="1"/>
  <c r="BM500" i="6"/>
  <c r="AC43" i="19" s="1"/>
  <c r="BL500" i="6"/>
  <c r="AC42" i="19" s="1"/>
  <c r="BK500" i="6"/>
  <c r="AC41" i="19" s="1"/>
  <c r="BJ500" i="6"/>
  <c r="AC40" i="19" s="1"/>
  <c r="BI500" i="6"/>
  <c r="AC39" i="19" s="1"/>
  <c r="BH500" i="6"/>
  <c r="AC38" i="19" s="1"/>
  <c r="BG500" i="6"/>
  <c r="AC37" i="19" s="1"/>
  <c r="BF500" i="6"/>
  <c r="AC36" i="19" s="1"/>
  <c r="BE500" i="6"/>
  <c r="AC35" i="19" s="1"/>
  <c r="BD500" i="6"/>
  <c r="AC34" i="19" s="1"/>
  <c r="BB500" i="6"/>
  <c r="AC32" i="19" s="1"/>
  <c r="BA500" i="6"/>
  <c r="AC31" i="19" s="1"/>
  <c r="AZ500" i="6"/>
  <c r="AC30" i="19" s="1"/>
  <c r="AY500" i="6"/>
  <c r="AC29" i="19" s="1"/>
  <c r="AX500" i="6"/>
  <c r="AC28" i="19" s="1"/>
  <c r="AV500" i="6"/>
  <c r="AC26" i="19" s="1"/>
  <c r="AU500" i="6"/>
  <c r="AC25" i="19" s="1"/>
  <c r="AT500" i="6"/>
  <c r="AC24" i="19" s="1"/>
  <c r="AS500" i="6"/>
  <c r="AC23" i="19" s="1"/>
  <c r="AR500" i="6"/>
  <c r="AC22" i="19" s="1"/>
  <c r="AQ500" i="6"/>
  <c r="AC21" i="19" s="1"/>
  <c r="AO500" i="6"/>
  <c r="AC19" i="19" s="1"/>
  <c r="AN500" i="6"/>
  <c r="AC18" i="19" s="1"/>
  <c r="AM500" i="6"/>
  <c r="AC17" i="19" s="1"/>
  <c r="AL500" i="6"/>
  <c r="AC16" i="19" s="1"/>
  <c r="AK500" i="6"/>
  <c r="AC15" i="19" s="1"/>
  <c r="AJ500" i="6"/>
  <c r="AC14" i="19" s="1"/>
  <c r="AI500" i="6"/>
  <c r="AC13" i="19" s="1"/>
  <c r="AH500" i="6"/>
  <c r="AC12" i="19" s="1"/>
  <c r="AG500" i="6"/>
  <c r="AC11" i="19" s="1"/>
  <c r="F500" i="6"/>
  <c r="AC8" i="19" s="1"/>
  <c r="O499" i="6"/>
  <c r="M499" i="6"/>
  <c r="K499" i="6"/>
  <c r="C499" i="6"/>
  <c r="B499" i="6" s="1"/>
  <c r="O498" i="6"/>
  <c r="M498" i="6"/>
  <c r="K498" i="6"/>
  <c r="C498" i="6"/>
  <c r="B498" i="6" s="1"/>
  <c r="O497" i="6"/>
  <c r="M497" i="6"/>
  <c r="K497" i="6"/>
  <c r="C497" i="6"/>
  <c r="B497" i="6" s="1"/>
  <c r="O496" i="6"/>
  <c r="M496" i="6"/>
  <c r="K496" i="6"/>
  <c r="C496" i="6"/>
  <c r="B496" i="6" s="1"/>
  <c r="O495" i="6"/>
  <c r="M495" i="6"/>
  <c r="K495" i="6"/>
  <c r="C495" i="6"/>
  <c r="B495" i="6" s="1"/>
  <c r="O494" i="6"/>
  <c r="M494" i="6"/>
  <c r="K494" i="6"/>
  <c r="C494" i="6"/>
  <c r="B494" i="6" s="1"/>
  <c r="O493" i="6"/>
  <c r="M493" i="6"/>
  <c r="K493" i="6"/>
  <c r="C493" i="6"/>
  <c r="B493" i="6" s="1"/>
  <c r="O492" i="6"/>
  <c r="M492" i="6"/>
  <c r="K492" i="6"/>
  <c r="C492" i="6"/>
  <c r="B492" i="6" s="1"/>
  <c r="O491" i="6"/>
  <c r="M491" i="6"/>
  <c r="K491" i="6"/>
  <c r="C491" i="6"/>
  <c r="B491" i="6" s="1"/>
  <c r="O490" i="6"/>
  <c r="M490" i="6"/>
  <c r="K490" i="6"/>
  <c r="C490" i="6"/>
  <c r="B490" i="6" s="1"/>
  <c r="O489" i="6"/>
  <c r="M489" i="6"/>
  <c r="K489" i="6"/>
  <c r="C489" i="6"/>
  <c r="B489" i="6" s="1"/>
  <c r="O488" i="6"/>
  <c r="M488" i="6"/>
  <c r="K488" i="6"/>
  <c r="C488" i="6"/>
  <c r="B488" i="6" s="1"/>
  <c r="O487" i="6"/>
  <c r="M487" i="6"/>
  <c r="K487" i="6"/>
  <c r="C487" i="6"/>
  <c r="B487" i="6" s="1"/>
  <c r="O486" i="6"/>
  <c r="M486" i="6"/>
  <c r="K486" i="6"/>
  <c r="C486" i="6"/>
  <c r="B486" i="6" s="1"/>
  <c r="O485" i="6"/>
  <c r="M485" i="6"/>
  <c r="K485" i="6"/>
  <c r="C485" i="6"/>
  <c r="B485" i="6" s="1"/>
  <c r="O484" i="6"/>
  <c r="M484" i="6"/>
  <c r="K484" i="6"/>
  <c r="C484" i="6"/>
  <c r="B484" i="6" s="1"/>
  <c r="O483" i="6"/>
  <c r="M483" i="6"/>
  <c r="K483" i="6"/>
  <c r="C483" i="6"/>
  <c r="B483" i="6" s="1"/>
  <c r="O482" i="6"/>
  <c r="M482" i="6"/>
  <c r="K482" i="6"/>
  <c r="C482" i="6"/>
  <c r="B482" i="6" s="1"/>
  <c r="O481" i="6"/>
  <c r="M481" i="6"/>
  <c r="K481" i="6"/>
  <c r="C481" i="6"/>
  <c r="B481" i="6" s="1"/>
  <c r="O480" i="6"/>
  <c r="M480" i="6"/>
  <c r="K480" i="6"/>
  <c r="C480" i="6"/>
  <c r="B480" i="6" s="1"/>
  <c r="C479" i="6"/>
  <c r="B479" i="6" s="1"/>
  <c r="C478" i="6"/>
  <c r="B478" i="6" s="1"/>
  <c r="C477" i="6"/>
  <c r="B477" i="6" s="1"/>
  <c r="C476" i="6"/>
  <c r="B476" i="6" s="1"/>
  <c r="O475" i="6"/>
  <c r="M475" i="6"/>
  <c r="K475" i="6"/>
  <c r="C475" i="6"/>
  <c r="B475" i="6" s="1"/>
  <c r="C474" i="6"/>
  <c r="B474" i="6" s="1"/>
  <c r="C473" i="6"/>
  <c r="B473" i="6" s="1"/>
  <c r="C472" i="6"/>
  <c r="B472" i="6" s="1"/>
  <c r="C471" i="6"/>
  <c r="B471" i="6" s="1"/>
  <c r="C470" i="6"/>
  <c r="B470" i="6" s="1"/>
  <c r="C469" i="6"/>
  <c r="B469" i="6" s="1"/>
  <c r="C468" i="6"/>
  <c r="B468" i="6" s="1"/>
  <c r="AC147" i="19" l="1"/>
  <c r="AC134" i="19"/>
  <c r="AC164" i="19"/>
  <c r="AC148" i="19"/>
  <c r="AC149" i="19"/>
  <c r="AC152" i="19"/>
  <c r="AC151" i="19"/>
  <c r="AC165" i="19"/>
  <c r="AC135" i="19"/>
  <c r="AC110" i="19"/>
  <c r="AC166" i="19"/>
  <c r="AC141" i="19"/>
  <c r="AC150" i="19"/>
  <c r="AC163" i="19"/>
  <c r="AC146" i="19"/>
  <c r="AC118" i="19"/>
  <c r="AC129" i="19"/>
  <c r="AC137" i="19"/>
  <c r="AC97" i="19"/>
  <c r="AC136" i="19"/>
  <c r="AC144" i="19"/>
  <c r="AC155" i="19"/>
  <c r="AC158" i="19"/>
  <c r="AC169" i="19"/>
  <c r="AC140" i="19"/>
  <c r="AC145" i="19"/>
  <c r="AC159" i="19"/>
  <c r="AC170" i="19"/>
  <c r="AC128" i="19"/>
  <c r="AC139" i="19"/>
  <c r="AC131" i="19"/>
  <c r="AC160" i="19"/>
  <c r="AC171" i="19"/>
  <c r="AC132" i="19"/>
  <c r="AC161" i="19"/>
  <c r="AC172" i="19"/>
  <c r="AC157" i="19"/>
  <c r="AC168" i="19"/>
  <c r="AC133" i="19"/>
  <c r="AC106" i="19"/>
  <c r="AC143" i="19"/>
  <c r="AC154" i="19"/>
  <c r="AC115" i="19"/>
  <c r="AC127" i="19"/>
  <c r="AC138" i="19"/>
  <c r="AC142" i="19"/>
  <c r="AC153" i="19"/>
  <c r="AC156" i="19"/>
  <c r="AC167" i="19"/>
  <c r="AC101" i="19"/>
  <c r="AC109" i="19"/>
  <c r="AC103" i="19"/>
  <c r="AC126" i="19"/>
  <c r="AC130" i="19"/>
  <c r="AC95" i="19"/>
  <c r="AC104" i="19"/>
  <c r="AC114" i="19"/>
  <c r="AC122" i="19"/>
  <c r="AC116" i="19"/>
  <c r="AC105" i="19"/>
  <c r="AC117" i="19"/>
  <c r="AC81" i="19"/>
  <c r="AC113" i="19"/>
  <c r="AC121" i="19"/>
  <c r="AC91" i="19"/>
  <c r="AC111" i="19"/>
  <c r="AC124" i="19"/>
  <c r="AC92" i="19"/>
  <c r="AC112" i="19"/>
  <c r="AC120" i="19"/>
  <c r="AC125" i="19"/>
  <c r="AC98" i="19"/>
  <c r="AC119" i="19"/>
  <c r="AC123" i="19"/>
  <c r="AC74" i="19"/>
  <c r="AC82" i="19"/>
  <c r="AC75" i="19"/>
  <c r="AC76" i="19"/>
  <c r="AC84" i="19"/>
  <c r="AC77" i="19"/>
  <c r="AC86" i="19"/>
  <c r="AC78" i="19"/>
  <c r="AC87" i="19"/>
  <c r="AC79" i="19"/>
  <c r="AC88" i="19"/>
  <c r="AC80" i="19"/>
  <c r="AC85" i="19"/>
  <c r="AC102" i="19"/>
  <c r="AC99" i="19"/>
  <c r="AC100" i="19"/>
  <c r="AC94" i="19"/>
  <c r="AC96" i="19"/>
  <c r="AC90" i="19"/>
  <c r="AC93" i="19"/>
  <c r="B500" i="6"/>
  <c r="C500" i="6"/>
  <c r="O6" i="26" l="1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AC13" i="27" l="1"/>
  <c r="AC14" i="27"/>
  <c r="AC15" i="27"/>
  <c r="AC16" i="27"/>
  <c r="AC17" i="27"/>
  <c r="AC18" i="27"/>
  <c r="AC19" i="27"/>
  <c r="AC20" i="27"/>
  <c r="AC21" i="27"/>
  <c r="AC22" i="27"/>
  <c r="AC23" i="27"/>
  <c r="AC24" i="27"/>
  <c r="AC25" i="27"/>
  <c r="AC26" i="27"/>
  <c r="AC27" i="27"/>
  <c r="AC28" i="27"/>
  <c r="AC29" i="27"/>
  <c r="AC30" i="27"/>
  <c r="AC31" i="27"/>
  <c r="AC32" i="27"/>
  <c r="AC33" i="27"/>
  <c r="AC34" i="27"/>
  <c r="AC35" i="27"/>
  <c r="AC36" i="27"/>
  <c r="AC37" i="27"/>
  <c r="AC38" i="27"/>
  <c r="AC39" i="27"/>
  <c r="AC40" i="27"/>
  <c r="AC41" i="27"/>
  <c r="AC42" i="27"/>
  <c r="AC43" i="27"/>
  <c r="AC44" i="27"/>
  <c r="AC45" i="27"/>
  <c r="AC12" i="27"/>
  <c r="AD13" i="27"/>
  <c r="AE13" i="27"/>
  <c r="AF13" i="27"/>
  <c r="AD14" i="27"/>
  <c r="AE14" i="27"/>
  <c r="AF14" i="27"/>
  <c r="AD15" i="27"/>
  <c r="AE15" i="27"/>
  <c r="AF15" i="27"/>
  <c r="AD16" i="27"/>
  <c r="AE16" i="27"/>
  <c r="AF16" i="27"/>
  <c r="AD17" i="27"/>
  <c r="AE17" i="27"/>
  <c r="AF17" i="27"/>
  <c r="AD18" i="27"/>
  <c r="AE18" i="27"/>
  <c r="AF18" i="27"/>
  <c r="AD19" i="27"/>
  <c r="AE19" i="27"/>
  <c r="AF19" i="27"/>
  <c r="AD20" i="27"/>
  <c r="AE20" i="27"/>
  <c r="AF20" i="27"/>
  <c r="AD21" i="27"/>
  <c r="AE21" i="27"/>
  <c r="AF21" i="27"/>
  <c r="AD22" i="27"/>
  <c r="AE22" i="27"/>
  <c r="AF22" i="27"/>
  <c r="AD23" i="27"/>
  <c r="AE23" i="27"/>
  <c r="AF23" i="27"/>
  <c r="AD24" i="27"/>
  <c r="AE24" i="27"/>
  <c r="AF24" i="27"/>
  <c r="AD25" i="27"/>
  <c r="AE25" i="27"/>
  <c r="AF25" i="27"/>
  <c r="AD26" i="27"/>
  <c r="AE26" i="27"/>
  <c r="AF26" i="27"/>
  <c r="AD27" i="27"/>
  <c r="AE27" i="27"/>
  <c r="AF27" i="27"/>
  <c r="AD28" i="27"/>
  <c r="AE28" i="27"/>
  <c r="AF28" i="27"/>
  <c r="AD29" i="27"/>
  <c r="AE29" i="27"/>
  <c r="AF29" i="27"/>
  <c r="AD30" i="27"/>
  <c r="AE30" i="27"/>
  <c r="AF30" i="27"/>
  <c r="AD31" i="27"/>
  <c r="AE31" i="27"/>
  <c r="AF31" i="27"/>
  <c r="AD32" i="27"/>
  <c r="AE32" i="27"/>
  <c r="AF32" i="27"/>
  <c r="AD33" i="27"/>
  <c r="AE33" i="27"/>
  <c r="AF33" i="27"/>
  <c r="AD34" i="27"/>
  <c r="AE34" i="27"/>
  <c r="AF34" i="27"/>
  <c r="AD35" i="27"/>
  <c r="AE35" i="27"/>
  <c r="AF35" i="27"/>
  <c r="AD36" i="27"/>
  <c r="AE36" i="27"/>
  <c r="AF36" i="27"/>
  <c r="AD37" i="27"/>
  <c r="AE37" i="27"/>
  <c r="AF37" i="27"/>
  <c r="AD38" i="27"/>
  <c r="AE38" i="27"/>
  <c r="AF38" i="27"/>
  <c r="AD39" i="27"/>
  <c r="AE39" i="27"/>
  <c r="AF39" i="27"/>
  <c r="AD40" i="27"/>
  <c r="AE40" i="27"/>
  <c r="AF40" i="27"/>
  <c r="AD41" i="27"/>
  <c r="AE41" i="27"/>
  <c r="AF41" i="27"/>
  <c r="AD42" i="27"/>
  <c r="AE42" i="27"/>
  <c r="AF42" i="27"/>
  <c r="AD43" i="27"/>
  <c r="AE43" i="27"/>
  <c r="AF43" i="27"/>
  <c r="AD44" i="27"/>
  <c r="AE44" i="27"/>
  <c r="AF44" i="27"/>
  <c r="AD45" i="27"/>
  <c r="AE45" i="27"/>
  <c r="AF45" i="27"/>
  <c r="AF12" i="27"/>
  <c r="AE12" i="27"/>
  <c r="AD12" i="27"/>
  <c r="W45" i="27"/>
  <c r="X45" i="27"/>
  <c r="Y45" i="27"/>
  <c r="Z45" i="27"/>
  <c r="AA45" i="27"/>
  <c r="X38" i="27"/>
  <c r="Y38" i="27"/>
  <c r="X39" i="27"/>
  <c r="Y39" i="27"/>
  <c r="X40" i="27"/>
  <c r="Y40" i="27"/>
  <c r="X41" i="27"/>
  <c r="Y41" i="27"/>
  <c r="X42" i="27"/>
  <c r="Y42" i="27"/>
  <c r="X43" i="27"/>
  <c r="Y43" i="27"/>
  <c r="W44" i="27"/>
  <c r="X44" i="27"/>
  <c r="Y44" i="27"/>
  <c r="Z44" i="27"/>
  <c r="AA44" i="27"/>
  <c r="X30" i="27"/>
  <c r="Y30" i="27"/>
  <c r="X31" i="27"/>
  <c r="Y31" i="27"/>
  <c r="X32" i="27"/>
  <c r="Y32" i="27"/>
  <c r="X33" i="27"/>
  <c r="Y33" i="27"/>
  <c r="X34" i="27"/>
  <c r="Y34" i="27"/>
  <c r="X35" i="27"/>
  <c r="Y35" i="27"/>
  <c r="X36" i="27"/>
  <c r="Y36" i="27"/>
  <c r="X37" i="27"/>
  <c r="Y37" i="27"/>
  <c r="DF43" i="26" l="1"/>
  <c r="AA43" i="27" s="1"/>
  <c r="DE43" i="26"/>
  <c r="AA42" i="27" s="1"/>
  <c r="DD43" i="26"/>
  <c r="AA41" i="27" s="1"/>
  <c r="DC43" i="26"/>
  <c r="AA40" i="27" s="1"/>
  <c r="DB43" i="26"/>
  <c r="AA39" i="27" s="1"/>
  <c r="DA43" i="26"/>
  <c r="AA38" i="27" s="1"/>
  <c r="CZ43" i="26"/>
  <c r="AA37" i="27" s="1"/>
  <c r="CY43" i="26"/>
  <c r="AA36" i="27" s="1"/>
  <c r="CX43" i="26"/>
  <c r="AA35" i="27" s="1"/>
  <c r="CW43" i="26"/>
  <c r="AA34" i="27" s="1"/>
  <c r="CV43" i="26"/>
  <c r="AA33" i="27" s="1"/>
  <c r="CU43" i="26"/>
  <c r="AA32" i="27" s="1"/>
  <c r="CT43" i="26"/>
  <c r="AA31" i="27" s="1"/>
  <c r="CS43" i="26"/>
  <c r="AA30" i="27" s="1"/>
  <c r="CR43" i="26"/>
  <c r="CQ43" i="26"/>
  <c r="CQ7" i="26"/>
  <c r="CR7" i="26"/>
  <c r="CS7" i="26"/>
  <c r="CT7" i="26"/>
  <c r="CU7" i="26"/>
  <c r="CV7" i="26"/>
  <c r="CW7" i="26"/>
  <c r="CX7" i="26"/>
  <c r="CY7" i="26"/>
  <c r="CZ7" i="26"/>
  <c r="DA7" i="26"/>
  <c r="DB7" i="26"/>
  <c r="DC7" i="26"/>
  <c r="DD7" i="26"/>
  <c r="DE7" i="26"/>
  <c r="DF7" i="26"/>
  <c r="CQ5" i="26"/>
  <c r="CR5" i="26"/>
  <c r="CS5" i="26"/>
  <c r="W30" i="27" s="1"/>
  <c r="CT5" i="26"/>
  <c r="W31" i="27" s="1"/>
  <c r="CU5" i="26"/>
  <c r="W32" i="27" s="1"/>
  <c r="CV5" i="26"/>
  <c r="W33" i="27" s="1"/>
  <c r="CW5" i="26"/>
  <c r="W34" i="27" s="1"/>
  <c r="CX5" i="26"/>
  <c r="W35" i="27" s="1"/>
  <c r="CY5" i="26"/>
  <c r="W36" i="27" s="1"/>
  <c r="CZ5" i="26"/>
  <c r="W37" i="27" s="1"/>
  <c r="DA5" i="26"/>
  <c r="W38" i="27" s="1"/>
  <c r="DB5" i="26"/>
  <c r="W39" i="27" s="1"/>
  <c r="DC5" i="26"/>
  <c r="W40" i="27" s="1"/>
  <c r="DD5" i="26"/>
  <c r="W41" i="27" s="1"/>
  <c r="DE5" i="26"/>
  <c r="W42" i="27" s="1"/>
  <c r="DF5" i="26"/>
  <c r="W43" i="27" s="1"/>
  <c r="Q21" i="27"/>
  <c r="T10" i="27"/>
  <c r="G10" i="27"/>
  <c r="G8" i="27"/>
  <c r="Z43" i="27" l="1"/>
  <c r="Z41" i="27"/>
  <c r="Z40" i="27"/>
  <c r="Z39" i="27"/>
  <c r="Z31" i="27"/>
  <c r="Z35" i="27"/>
  <c r="Z42" i="27"/>
  <c r="Z38" i="27"/>
  <c r="Z30" i="27"/>
  <c r="Z37" i="27"/>
  <c r="Z36" i="27"/>
  <c r="Z34" i="27"/>
  <c r="Z33" i="27"/>
  <c r="Z32" i="27"/>
  <c r="X12" i="27"/>
  <c r="Y12" i="27"/>
  <c r="X13" i="27"/>
  <c r="Y13" i="27"/>
  <c r="X14" i="27"/>
  <c r="Y14" i="27"/>
  <c r="X15" i="27"/>
  <c r="Y15" i="27"/>
  <c r="X16" i="27"/>
  <c r="Y16" i="27"/>
  <c r="X17" i="27"/>
  <c r="Y17" i="27"/>
  <c r="X18" i="27"/>
  <c r="Y18" i="27"/>
  <c r="X19" i="27"/>
  <c r="Y19" i="27"/>
  <c r="X20" i="27"/>
  <c r="Y20" i="27"/>
  <c r="X21" i="27"/>
  <c r="Y21" i="27"/>
  <c r="X22" i="27"/>
  <c r="Y22" i="27"/>
  <c r="X23" i="27"/>
  <c r="Y23" i="27"/>
  <c r="X24" i="27"/>
  <c r="Y24" i="27"/>
  <c r="X25" i="27"/>
  <c r="Y25" i="27"/>
  <c r="X26" i="27"/>
  <c r="Y26" i="27"/>
  <c r="X27" i="27"/>
  <c r="Y27" i="27"/>
  <c r="W28" i="27"/>
  <c r="X28" i="27"/>
  <c r="Y28" i="27"/>
  <c r="Z28" i="27"/>
  <c r="W29" i="27"/>
  <c r="X29" i="27"/>
  <c r="Y29" i="27"/>
  <c r="Z29" i="27"/>
  <c r="AA28" i="27"/>
  <c r="AA29" i="27"/>
  <c r="Z11" i="27"/>
  <c r="Y11" i="27"/>
  <c r="X11" i="27"/>
  <c r="W11" i="27"/>
  <c r="T28" i="27"/>
  <c r="T29" i="27"/>
  <c r="Q12" i="27"/>
  <c r="R12" i="27"/>
  <c r="S12" i="27"/>
  <c r="R13" i="27"/>
  <c r="S13" i="27"/>
  <c r="Q14" i="27"/>
  <c r="R14" i="27"/>
  <c r="S14" i="27"/>
  <c r="Q15" i="27"/>
  <c r="R15" i="27"/>
  <c r="S15" i="27"/>
  <c r="Q16" i="27"/>
  <c r="R16" i="27"/>
  <c r="S16" i="27"/>
  <c r="Q17" i="27"/>
  <c r="R17" i="27"/>
  <c r="S17" i="27"/>
  <c r="Q18" i="27"/>
  <c r="R18" i="27"/>
  <c r="S18" i="27"/>
  <c r="Q19" i="27"/>
  <c r="R19" i="27"/>
  <c r="S19" i="27"/>
  <c r="Q20" i="27"/>
  <c r="R20" i="27"/>
  <c r="S20" i="27"/>
  <c r="R21" i="27"/>
  <c r="S21" i="27"/>
  <c r="Q22" i="27"/>
  <c r="R22" i="27"/>
  <c r="S22" i="27"/>
  <c r="Q23" i="27"/>
  <c r="R23" i="27"/>
  <c r="S23" i="27"/>
  <c r="Q24" i="27"/>
  <c r="R24" i="27"/>
  <c r="S24" i="27"/>
  <c r="Q25" i="27"/>
  <c r="R25" i="27"/>
  <c r="S25" i="27"/>
  <c r="Q26" i="27"/>
  <c r="R26" i="27"/>
  <c r="S26" i="27"/>
  <c r="Q27" i="27"/>
  <c r="R27" i="27"/>
  <c r="S27" i="27"/>
  <c r="P28" i="27"/>
  <c r="Q28" i="27"/>
  <c r="R28" i="27"/>
  <c r="S28" i="27"/>
  <c r="P29" i="27"/>
  <c r="Q29" i="27"/>
  <c r="R29" i="27"/>
  <c r="S29" i="27"/>
  <c r="S11" i="27"/>
  <c r="R11" i="27"/>
  <c r="Q11" i="27"/>
  <c r="P11" i="27"/>
  <c r="B32" i="27"/>
  <c r="C32" i="27"/>
  <c r="D32" i="27"/>
  <c r="E32" i="27"/>
  <c r="G32" i="27"/>
  <c r="B33" i="27"/>
  <c r="C33" i="27"/>
  <c r="D33" i="27"/>
  <c r="E33" i="27"/>
  <c r="G33" i="27"/>
  <c r="AA8" i="27"/>
  <c r="C12" i="27"/>
  <c r="T8" i="27"/>
  <c r="E24" i="27"/>
  <c r="E25" i="27"/>
  <c r="E26" i="27"/>
  <c r="E27" i="27"/>
  <c r="E28" i="27"/>
  <c r="E29" i="27"/>
  <c r="E30" i="27"/>
  <c r="E31" i="27"/>
  <c r="C28" i="27"/>
  <c r="D28" i="27"/>
  <c r="C29" i="27"/>
  <c r="D29" i="27"/>
  <c r="C30" i="27"/>
  <c r="D30" i="27"/>
  <c r="C31" i="27"/>
  <c r="D31" i="27"/>
  <c r="AG43" i="26"/>
  <c r="G31" i="27" s="1"/>
  <c r="AF43" i="26"/>
  <c r="G30" i="27" s="1"/>
  <c r="AE43" i="26"/>
  <c r="G29" i="27" s="1"/>
  <c r="AD43" i="26"/>
  <c r="G28" i="27" s="1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B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E12" i="27"/>
  <c r="E13" i="27"/>
  <c r="E14" i="27"/>
  <c r="E15" i="27"/>
  <c r="E16" i="27"/>
  <c r="E17" i="27"/>
  <c r="E18" i="27"/>
  <c r="E19" i="27"/>
  <c r="E20" i="27"/>
  <c r="E21" i="27"/>
  <c r="E22" i="27"/>
  <c r="E11" i="27"/>
  <c r="D11" i="27"/>
  <c r="C11" i="27"/>
  <c r="M11" i="19"/>
  <c r="M12" i="19"/>
  <c r="M13" i="19"/>
  <c r="M14" i="19"/>
  <c r="M15" i="19"/>
  <c r="P83" i="17" l="1"/>
  <c r="CB5" i="26"/>
  <c r="W13" i="27" s="1"/>
  <c r="CC5" i="26"/>
  <c r="W14" i="27" s="1"/>
  <c r="CD5" i="26"/>
  <c r="W15" i="27" s="1"/>
  <c r="CE5" i="26"/>
  <c r="W16" i="27" s="1"/>
  <c r="CF5" i="26"/>
  <c r="W17" i="27" s="1"/>
  <c r="CG5" i="26"/>
  <c r="W18" i="27" s="1"/>
  <c r="CH5" i="26"/>
  <c r="W19" i="27" s="1"/>
  <c r="CI5" i="26"/>
  <c r="W20" i="27" s="1"/>
  <c r="CJ5" i="26"/>
  <c r="W21" i="27" s="1"/>
  <c r="CK5" i="26"/>
  <c r="W22" i="27" s="1"/>
  <c r="CL5" i="26"/>
  <c r="W23" i="27" s="1"/>
  <c r="CM5" i="26"/>
  <c r="W24" i="27" s="1"/>
  <c r="CN5" i="26"/>
  <c r="W25" i="27" s="1"/>
  <c r="CO5" i="26"/>
  <c r="W26" i="27" s="1"/>
  <c r="CP5" i="26"/>
  <c r="W27" i="27" s="1"/>
  <c r="CA5" i="26"/>
  <c r="W12" i="27" s="1"/>
  <c r="C13" i="27"/>
  <c r="BI6" i="26"/>
  <c r="Q13" i="27" s="1"/>
  <c r="K12" i="26"/>
  <c r="K13" i="26"/>
  <c r="K14" i="26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K11" i="26"/>
  <c r="I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11" i="26"/>
  <c r="CB7" i="26"/>
  <c r="CC7" i="26"/>
  <c r="CD7" i="26"/>
  <c r="CE7" i="26"/>
  <c r="CF7" i="26"/>
  <c r="CG7" i="26"/>
  <c r="CH7" i="26"/>
  <c r="CI7" i="26"/>
  <c r="CJ7" i="26"/>
  <c r="CK7" i="26"/>
  <c r="CL7" i="26"/>
  <c r="CM7" i="26"/>
  <c r="CN7" i="26"/>
  <c r="CO7" i="26"/>
  <c r="CP7" i="26"/>
  <c r="CA7" i="26"/>
  <c r="Z16" i="27" l="1"/>
  <c r="Z23" i="27"/>
  <c r="Z15" i="27"/>
  <c r="Z17" i="27"/>
  <c r="Z22" i="27"/>
  <c r="Z14" i="27"/>
  <c r="Z21" i="27"/>
  <c r="Z13" i="27"/>
  <c r="Z24" i="27"/>
  <c r="Z12" i="27"/>
  <c r="Z20" i="27"/>
  <c r="Z27" i="27"/>
  <c r="Z19" i="27"/>
  <c r="Z25" i="27"/>
  <c r="Z26" i="27"/>
  <c r="Z18" i="27"/>
  <c r="CP43" i="26"/>
  <c r="AA27" i="27" s="1"/>
  <c r="CO43" i="26"/>
  <c r="AA26" i="27" s="1"/>
  <c r="CN43" i="26"/>
  <c r="AA25" i="27" s="1"/>
  <c r="CM43" i="26"/>
  <c r="AA24" i="27" s="1"/>
  <c r="CL43" i="26"/>
  <c r="AA23" i="27" s="1"/>
  <c r="CK43" i="26"/>
  <c r="AA22" i="27" s="1"/>
  <c r="CJ43" i="26"/>
  <c r="AA21" i="27" s="1"/>
  <c r="CI43" i="26"/>
  <c r="AA20" i="27" s="1"/>
  <c r="CH43" i="26"/>
  <c r="AA19" i="27" s="1"/>
  <c r="CG43" i="26"/>
  <c r="AA18" i="27" s="1"/>
  <c r="CF43" i="26"/>
  <c r="AA17" i="27" s="1"/>
  <c r="CE43" i="26"/>
  <c r="AA16" i="27" s="1"/>
  <c r="CD43" i="26"/>
  <c r="AA15" i="27" s="1"/>
  <c r="CC43" i="26"/>
  <c r="AA14" i="27" s="1"/>
  <c r="CB43" i="26"/>
  <c r="AA13" i="27" s="1"/>
  <c r="CA43" i="26"/>
  <c r="AA12" i="27" s="1"/>
  <c r="B43" i="26" l="1"/>
  <c r="G9" i="27" s="1"/>
  <c r="BI43" i="26"/>
  <c r="T13" i="27" s="1"/>
  <c r="BJ43" i="26"/>
  <c r="T14" i="27" s="1"/>
  <c r="BK43" i="26"/>
  <c r="T15" i="27" s="1"/>
  <c r="BL43" i="26"/>
  <c r="T16" i="27" s="1"/>
  <c r="BM43" i="26"/>
  <c r="T17" i="27" s="1"/>
  <c r="BN43" i="26"/>
  <c r="T18" i="27" s="1"/>
  <c r="BO43" i="26"/>
  <c r="T19" i="27" s="1"/>
  <c r="BP43" i="26"/>
  <c r="T20" i="27" s="1"/>
  <c r="BQ43" i="26"/>
  <c r="T21" i="27" s="1"/>
  <c r="BR43" i="26"/>
  <c r="T22" i="27" s="1"/>
  <c r="BS43" i="26"/>
  <c r="T23" i="27" s="1"/>
  <c r="BT43" i="26"/>
  <c r="T24" i="27" s="1"/>
  <c r="BU43" i="26"/>
  <c r="T25" i="27" s="1"/>
  <c r="BV43" i="26"/>
  <c r="T26" i="27" s="1"/>
  <c r="BW43" i="26"/>
  <c r="T27" i="27" s="1"/>
  <c r="BH43" i="26"/>
  <c r="T12" i="27" s="1"/>
  <c r="O43" i="26"/>
  <c r="P43" i="26"/>
  <c r="Q43" i="26"/>
  <c r="R43" i="26"/>
  <c r="S43" i="26"/>
  <c r="T43" i="26"/>
  <c r="U43" i="26"/>
  <c r="V43" i="26"/>
  <c r="W43" i="26"/>
  <c r="X43" i="26"/>
  <c r="Y43" i="26"/>
  <c r="Z43" i="26"/>
  <c r="AA43" i="26"/>
  <c r="AB43" i="26"/>
  <c r="AC43" i="26"/>
  <c r="N43" i="26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34" i="6"/>
  <c r="Q7" i="19"/>
  <c r="R7" i="19"/>
  <c r="S7" i="19"/>
  <c r="T7" i="19"/>
  <c r="U7" i="19"/>
  <c r="V7" i="19"/>
  <c r="W7" i="19"/>
  <c r="X7" i="19"/>
  <c r="Y7" i="19"/>
  <c r="Z7" i="19"/>
  <c r="AA7" i="19"/>
  <c r="AB7" i="19"/>
  <c r="G27" i="27" l="1"/>
  <c r="G19" i="27"/>
  <c r="G25" i="27"/>
  <c r="G17" i="27"/>
  <c r="G24" i="27"/>
  <c r="G16" i="27"/>
  <c r="G26" i="27"/>
  <c r="G23" i="27"/>
  <c r="G15" i="27"/>
  <c r="G22" i="27"/>
  <c r="G14" i="27"/>
  <c r="G18" i="27"/>
  <c r="G21" i="27"/>
  <c r="G13" i="27"/>
  <c r="G12" i="27"/>
  <c r="G20" i="27"/>
  <c r="F58" i="6"/>
  <c r="P8" i="19" s="1"/>
  <c r="C43" i="6"/>
  <c r="C431" i="6" l="1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7" i="6"/>
  <c r="C346" i="6"/>
  <c r="C345" i="6"/>
  <c r="C344" i="6"/>
  <c r="C343" i="6"/>
  <c r="C342" i="6"/>
  <c r="C341" i="6"/>
  <c r="C340" i="6"/>
  <c r="C339" i="6"/>
  <c r="C338" i="6"/>
  <c r="C337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0" i="6"/>
  <c r="C197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37" i="6"/>
  <c r="C38" i="6"/>
  <c r="C39" i="6"/>
  <c r="C40" i="6"/>
  <c r="C41" i="6"/>
  <c r="C42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27" i="6"/>
  <c r="C28" i="6"/>
  <c r="C29" i="6"/>
  <c r="C30" i="6"/>
  <c r="C31" i="6"/>
  <c r="C32" i="6"/>
  <c r="C33" i="6"/>
  <c r="C34" i="6"/>
  <c r="C35" i="6"/>
  <c r="C36" i="6"/>
  <c r="C26" i="6"/>
  <c r="B26" i="6" s="1"/>
  <c r="E28" i="6"/>
  <c r="C58" i="6" l="1"/>
  <c r="O465" i="6"/>
  <c r="M465" i="6"/>
  <c r="K465" i="6"/>
  <c r="O464" i="6"/>
  <c r="M464" i="6"/>
  <c r="K464" i="6"/>
  <c r="O463" i="6"/>
  <c r="M463" i="6"/>
  <c r="K463" i="6"/>
  <c r="O462" i="6"/>
  <c r="M462" i="6"/>
  <c r="K462" i="6"/>
  <c r="O461" i="6"/>
  <c r="M461" i="6"/>
  <c r="K461" i="6"/>
  <c r="O460" i="6"/>
  <c r="M460" i="6"/>
  <c r="K460" i="6"/>
  <c r="O459" i="6"/>
  <c r="M459" i="6"/>
  <c r="K459" i="6"/>
  <c r="O458" i="6"/>
  <c r="M458" i="6"/>
  <c r="K458" i="6"/>
  <c r="O457" i="6"/>
  <c r="M457" i="6"/>
  <c r="K457" i="6"/>
  <c r="O456" i="6"/>
  <c r="M456" i="6"/>
  <c r="K456" i="6"/>
  <c r="O455" i="6"/>
  <c r="M455" i="6"/>
  <c r="K455" i="6"/>
  <c r="O454" i="6"/>
  <c r="M454" i="6"/>
  <c r="K454" i="6"/>
  <c r="O453" i="6"/>
  <c r="M453" i="6"/>
  <c r="K453" i="6"/>
  <c r="O452" i="6"/>
  <c r="M452" i="6"/>
  <c r="K452" i="6"/>
  <c r="O451" i="6"/>
  <c r="M451" i="6"/>
  <c r="K451" i="6"/>
  <c r="O450" i="6"/>
  <c r="M450" i="6"/>
  <c r="K450" i="6"/>
  <c r="O449" i="6"/>
  <c r="M449" i="6"/>
  <c r="K449" i="6"/>
  <c r="O448" i="6"/>
  <c r="M448" i="6"/>
  <c r="K448" i="6"/>
  <c r="O447" i="6"/>
  <c r="M447" i="6"/>
  <c r="K447" i="6"/>
  <c r="O446" i="6"/>
  <c r="M446" i="6"/>
  <c r="K446" i="6"/>
  <c r="O445" i="6"/>
  <c r="M445" i="6"/>
  <c r="K445" i="6"/>
  <c r="O444" i="6"/>
  <c r="M444" i="6"/>
  <c r="K444" i="6"/>
  <c r="O443" i="6"/>
  <c r="M443" i="6"/>
  <c r="K443" i="6"/>
  <c r="O442" i="6"/>
  <c r="M442" i="6"/>
  <c r="K442" i="6"/>
  <c r="O441" i="6"/>
  <c r="M441" i="6"/>
  <c r="K441" i="6"/>
  <c r="O440" i="6"/>
  <c r="M440" i="6"/>
  <c r="K440" i="6"/>
  <c r="O439" i="6"/>
  <c r="M439" i="6"/>
  <c r="K439" i="6"/>
  <c r="O438" i="6"/>
  <c r="M438" i="6"/>
  <c r="K438" i="6"/>
  <c r="O437" i="6"/>
  <c r="M437" i="6"/>
  <c r="K437" i="6"/>
  <c r="O436" i="6"/>
  <c r="M436" i="6"/>
  <c r="K436" i="6"/>
  <c r="O435" i="6"/>
  <c r="M435" i="6"/>
  <c r="K435" i="6"/>
  <c r="O434" i="6"/>
  <c r="M434" i="6"/>
  <c r="K434" i="6"/>
  <c r="O342" i="6"/>
  <c r="M342" i="6"/>
  <c r="K342" i="6"/>
  <c r="O341" i="6"/>
  <c r="M341" i="6"/>
  <c r="K341" i="6"/>
  <c r="O340" i="6"/>
  <c r="M340" i="6"/>
  <c r="K340" i="6"/>
  <c r="O339" i="6"/>
  <c r="M339" i="6"/>
  <c r="K339" i="6"/>
  <c r="O338" i="6"/>
  <c r="M338" i="6"/>
  <c r="K338" i="6"/>
  <c r="O337" i="6"/>
  <c r="M337" i="6"/>
  <c r="K337" i="6"/>
  <c r="O336" i="6"/>
  <c r="M336" i="6"/>
  <c r="K336" i="6"/>
  <c r="O335" i="6"/>
  <c r="M335" i="6"/>
  <c r="K335" i="6"/>
  <c r="O334" i="6"/>
  <c r="M334" i="6"/>
  <c r="K334" i="6"/>
  <c r="O333" i="6"/>
  <c r="M333" i="6"/>
  <c r="K333" i="6"/>
  <c r="O332" i="6"/>
  <c r="M332" i="6"/>
  <c r="K332" i="6"/>
  <c r="O227" i="6"/>
  <c r="M227" i="6"/>
  <c r="K227" i="6"/>
  <c r="O226" i="6"/>
  <c r="M226" i="6"/>
  <c r="K226" i="6"/>
  <c r="O225" i="6"/>
  <c r="M225" i="6"/>
  <c r="K225" i="6"/>
  <c r="O224" i="6"/>
  <c r="M224" i="6"/>
  <c r="K224" i="6"/>
  <c r="O223" i="6"/>
  <c r="M223" i="6"/>
  <c r="K223" i="6"/>
  <c r="O222" i="6"/>
  <c r="M222" i="6"/>
  <c r="K222" i="6"/>
  <c r="O221" i="6"/>
  <c r="M221" i="6"/>
  <c r="K221" i="6"/>
  <c r="O220" i="6"/>
  <c r="M220" i="6"/>
  <c r="K220" i="6"/>
  <c r="O219" i="6"/>
  <c r="M219" i="6"/>
  <c r="K219" i="6"/>
  <c r="O218" i="6"/>
  <c r="M218" i="6"/>
  <c r="K218" i="6"/>
  <c r="O217" i="6"/>
  <c r="M217" i="6"/>
  <c r="K217" i="6"/>
  <c r="O216" i="6"/>
  <c r="M216" i="6"/>
  <c r="K216" i="6"/>
  <c r="O215" i="6"/>
  <c r="M215" i="6"/>
  <c r="K215" i="6"/>
  <c r="O214" i="6"/>
  <c r="M214" i="6"/>
  <c r="K214" i="6"/>
  <c r="O213" i="6"/>
  <c r="M213" i="6"/>
  <c r="K213" i="6"/>
  <c r="O212" i="6"/>
  <c r="M212" i="6"/>
  <c r="K212" i="6"/>
  <c r="O211" i="6"/>
  <c r="M211" i="6"/>
  <c r="K211" i="6"/>
  <c r="O210" i="6"/>
  <c r="M210" i="6"/>
  <c r="K210" i="6"/>
  <c r="O209" i="6"/>
  <c r="M209" i="6"/>
  <c r="K209" i="6"/>
  <c r="O208" i="6"/>
  <c r="M208" i="6"/>
  <c r="K208" i="6"/>
  <c r="O207" i="6"/>
  <c r="M207" i="6"/>
  <c r="K207" i="6"/>
  <c r="O206" i="6"/>
  <c r="M206" i="6"/>
  <c r="K206" i="6"/>
  <c r="O205" i="6"/>
  <c r="M205" i="6"/>
  <c r="K205" i="6"/>
  <c r="O202" i="6"/>
  <c r="M202" i="6"/>
  <c r="K202" i="6"/>
  <c r="O198" i="6"/>
  <c r="M198" i="6"/>
  <c r="K198" i="6"/>
  <c r="O197" i="6"/>
  <c r="M197" i="6"/>
  <c r="K197" i="6"/>
  <c r="O196" i="6"/>
  <c r="M196" i="6"/>
  <c r="K196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28" i="6"/>
  <c r="K129" i="6"/>
  <c r="K130" i="6"/>
  <c r="K131" i="6"/>
  <c r="K132" i="6"/>
  <c r="K128" i="6"/>
  <c r="B107" i="17"/>
  <c r="C107" i="17"/>
  <c r="D107" i="17"/>
  <c r="E107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B108" i="17"/>
  <c r="C108" i="17"/>
  <c r="D108" i="17"/>
  <c r="E108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B109" i="17"/>
  <c r="C109" i="17"/>
  <c r="D109" i="17"/>
  <c r="E109" i="17"/>
  <c r="F109" i="17"/>
  <c r="G109" i="17"/>
  <c r="H109" i="17"/>
  <c r="I109" i="17"/>
  <c r="J109" i="17"/>
  <c r="K109" i="17"/>
  <c r="L109" i="17"/>
  <c r="N109" i="17"/>
  <c r="O109" i="17"/>
  <c r="P109" i="17"/>
  <c r="Q109" i="17"/>
  <c r="B110" i="17"/>
  <c r="C110" i="17"/>
  <c r="D110" i="17"/>
  <c r="E110" i="17"/>
  <c r="F110" i="17"/>
  <c r="G110" i="17"/>
  <c r="H110" i="17"/>
  <c r="I110" i="17"/>
  <c r="J110" i="17"/>
  <c r="K110" i="17"/>
  <c r="L110" i="17"/>
  <c r="N110" i="17"/>
  <c r="O110" i="17"/>
  <c r="P110" i="17"/>
  <c r="Q110" i="17"/>
  <c r="B111" i="17"/>
  <c r="C111" i="17"/>
  <c r="D111" i="17"/>
  <c r="E111" i="17"/>
  <c r="F111" i="17"/>
  <c r="G111" i="17"/>
  <c r="H111" i="17"/>
  <c r="I111" i="17"/>
  <c r="J111" i="17"/>
  <c r="K111" i="17"/>
  <c r="L111" i="17"/>
  <c r="N111" i="17"/>
  <c r="O111" i="17"/>
  <c r="P111" i="17"/>
  <c r="Q111" i="17"/>
  <c r="B112" i="17"/>
  <c r="C112" i="17"/>
  <c r="D112" i="17"/>
  <c r="E112" i="17"/>
  <c r="F112" i="17"/>
  <c r="G112" i="17"/>
  <c r="H112" i="17"/>
  <c r="I112" i="17"/>
  <c r="J112" i="17"/>
  <c r="K112" i="17"/>
  <c r="L112" i="17"/>
  <c r="N112" i="17"/>
  <c r="O112" i="17"/>
  <c r="P112" i="17"/>
  <c r="Q112" i="17"/>
  <c r="B113" i="17"/>
  <c r="C113" i="17"/>
  <c r="D113" i="17"/>
  <c r="E113" i="17"/>
  <c r="F113" i="17"/>
  <c r="G113" i="17"/>
  <c r="H113" i="17"/>
  <c r="I113" i="17"/>
  <c r="J113" i="17"/>
  <c r="K113" i="17"/>
  <c r="L113" i="17"/>
  <c r="N113" i="17"/>
  <c r="O113" i="17"/>
  <c r="P113" i="17"/>
  <c r="Q113" i="17"/>
  <c r="B114" i="17"/>
  <c r="C114" i="17"/>
  <c r="D114" i="17"/>
  <c r="E114" i="17"/>
  <c r="F114" i="17"/>
  <c r="G114" i="17"/>
  <c r="H114" i="17"/>
  <c r="I114" i="17"/>
  <c r="J114" i="17"/>
  <c r="K114" i="17"/>
  <c r="L114" i="17"/>
  <c r="N114" i="17"/>
  <c r="O114" i="17"/>
  <c r="P114" i="17"/>
  <c r="Q114" i="17"/>
  <c r="B115" i="17"/>
  <c r="C115" i="17"/>
  <c r="D115" i="17"/>
  <c r="E115" i="17"/>
  <c r="F115" i="17"/>
  <c r="G115" i="17"/>
  <c r="H115" i="17"/>
  <c r="I115" i="17"/>
  <c r="J115" i="17"/>
  <c r="K115" i="17"/>
  <c r="L115" i="17"/>
  <c r="N115" i="17"/>
  <c r="O115" i="17"/>
  <c r="P115" i="17"/>
  <c r="Q115" i="17"/>
  <c r="B116" i="17"/>
  <c r="C116" i="17"/>
  <c r="D116" i="17"/>
  <c r="E116" i="17"/>
  <c r="F116" i="17"/>
  <c r="G116" i="17"/>
  <c r="H116" i="17"/>
  <c r="I116" i="17"/>
  <c r="J116" i="17"/>
  <c r="K116" i="17"/>
  <c r="L116" i="17"/>
  <c r="N116" i="17"/>
  <c r="O116" i="17"/>
  <c r="P116" i="17"/>
  <c r="Q116" i="17"/>
  <c r="B117" i="17"/>
  <c r="C117" i="17"/>
  <c r="D117" i="17"/>
  <c r="E117" i="17"/>
  <c r="F117" i="17"/>
  <c r="G117" i="17"/>
  <c r="H117" i="17"/>
  <c r="I117" i="17"/>
  <c r="J117" i="17"/>
  <c r="K117" i="17"/>
  <c r="L117" i="17"/>
  <c r="N117" i="17"/>
  <c r="O117" i="17"/>
  <c r="P117" i="17"/>
  <c r="Q117" i="17"/>
  <c r="B118" i="17"/>
  <c r="C118" i="17"/>
  <c r="D118" i="17"/>
  <c r="E118" i="17"/>
  <c r="F118" i="17"/>
  <c r="G118" i="17"/>
  <c r="H118" i="17"/>
  <c r="I118" i="17"/>
  <c r="J118" i="17"/>
  <c r="K118" i="17"/>
  <c r="L118" i="17"/>
  <c r="N118" i="17"/>
  <c r="O118" i="17"/>
  <c r="P118" i="17"/>
  <c r="Q118" i="17"/>
  <c r="B119" i="17"/>
  <c r="C119" i="17"/>
  <c r="D119" i="17"/>
  <c r="E119" i="17"/>
  <c r="F119" i="17"/>
  <c r="G119" i="17"/>
  <c r="H119" i="17"/>
  <c r="I119" i="17"/>
  <c r="J119" i="17"/>
  <c r="K119" i="17"/>
  <c r="L119" i="17"/>
  <c r="N119" i="17"/>
  <c r="O119" i="17"/>
  <c r="P119" i="17"/>
  <c r="Q119" i="17"/>
  <c r="B120" i="17"/>
  <c r="C120" i="17"/>
  <c r="D120" i="17"/>
  <c r="E120" i="17"/>
  <c r="F120" i="17"/>
  <c r="G120" i="17"/>
  <c r="H120" i="17"/>
  <c r="I120" i="17"/>
  <c r="J120" i="17"/>
  <c r="K120" i="17"/>
  <c r="L120" i="17"/>
  <c r="N120" i="17"/>
  <c r="O120" i="17"/>
  <c r="P120" i="17"/>
  <c r="Q120" i="17"/>
  <c r="B121" i="17"/>
  <c r="C121" i="17"/>
  <c r="D121" i="17"/>
  <c r="E121" i="17"/>
  <c r="F121" i="17"/>
  <c r="G121" i="17"/>
  <c r="H121" i="17"/>
  <c r="I121" i="17"/>
  <c r="J121" i="17"/>
  <c r="K121" i="17"/>
  <c r="L121" i="17"/>
  <c r="N121" i="17"/>
  <c r="O121" i="17"/>
  <c r="P121" i="17"/>
  <c r="Q121" i="17"/>
  <c r="B122" i="17"/>
  <c r="C122" i="17"/>
  <c r="D122" i="17"/>
  <c r="E122" i="17"/>
  <c r="F122" i="17"/>
  <c r="G122" i="17"/>
  <c r="H122" i="17"/>
  <c r="I122" i="17"/>
  <c r="J122" i="17"/>
  <c r="K122" i="17"/>
  <c r="L122" i="17"/>
  <c r="N122" i="17"/>
  <c r="O122" i="17"/>
  <c r="P122" i="17"/>
  <c r="Q122" i="17"/>
  <c r="B123" i="17"/>
  <c r="C123" i="17"/>
  <c r="D123" i="17"/>
  <c r="E123" i="17"/>
  <c r="F123" i="17"/>
  <c r="G123" i="17"/>
  <c r="H123" i="17"/>
  <c r="I123" i="17"/>
  <c r="J123" i="17"/>
  <c r="K123" i="17"/>
  <c r="L123" i="17"/>
  <c r="N123" i="17"/>
  <c r="O123" i="17"/>
  <c r="P123" i="17"/>
  <c r="Q123" i="17"/>
  <c r="B124" i="17"/>
  <c r="C124" i="17"/>
  <c r="D124" i="17"/>
  <c r="E124" i="17"/>
  <c r="F124" i="17"/>
  <c r="G124" i="17"/>
  <c r="H124" i="17"/>
  <c r="I124" i="17"/>
  <c r="J124" i="17"/>
  <c r="K124" i="17"/>
  <c r="L124" i="17"/>
  <c r="N124" i="17"/>
  <c r="O124" i="17"/>
  <c r="P124" i="17"/>
  <c r="Q124" i="17"/>
  <c r="B125" i="17"/>
  <c r="C125" i="17"/>
  <c r="D125" i="17"/>
  <c r="E125" i="17"/>
  <c r="F125" i="17"/>
  <c r="G125" i="17"/>
  <c r="H125" i="17"/>
  <c r="I125" i="17"/>
  <c r="J125" i="17"/>
  <c r="K125" i="17"/>
  <c r="L125" i="17"/>
  <c r="N125" i="17"/>
  <c r="O125" i="17"/>
  <c r="P125" i="17"/>
  <c r="Q125" i="17"/>
  <c r="B126" i="17"/>
  <c r="C126" i="17"/>
  <c r="D126" i="17"/>
  <c r="E126" i="17"/>
  <c r="F126" i="17"/>
  <c r="G126" i="17"/>
  <c r="H126" i="17"/>
  <c r="I126" i="17"/>
  <c r="J126" i="17"/>
  <c r="K126" i="17"/>
  <c r="L126" i="17"/>
  <c r="N126" i="17"/>
  <c r="O126" i="17"/>
  <c r="P126" i="17"/>
  <c r="Q126" i="17"/>
  <c r="B127" i="17"/>
  <c r="C127" i="17"/>
  <c r="D127" i="17"/>
  <c r="E127" i="17"/>
  <c r="F127" i="17"/>
  <c r="G127" i="17"/>
  <c r="H127" i="17"/>
  <c r="I127" i="17"/>
  <c r="J127" i="17"/>
  <c r="K127" i="17"/>
  <c r="L127" i="17"/>
  <c r="N127" i="17"/>
  <c r="O127" i="17"/>
  <c r="P127" i="17"/>
  <c r="Q127" i="17"/>
  <c r="B128" i="17"/>
  <c r="C128" i="17"/>
  <c r="D128" i="17"/>
  <c r="E128" i="17"/>
  <c r="F128" i="17"/>
  <c r="G128" i="17"/>
  <c r="H128" i="17"/>
  <c r="I128" i="17"/>
  <c r="J128" i="17"/>
  <c r="K128" i="17"/>
  <c r="L128" i="17"/>
  <c r="N128" i="17"/>
  <c r="O128" i="17"/>
  <c r="P128" i="17"/>
  <c r="Q128" i="17"/>
  <c r="B129" i="17"/>
  <c r="C129" i="17"/>
  <c r="D129" i="17"/>
  <c r="E129" i="17"/>
  <c r="F129" i="17"/>
  <c r="G129" i="17"/>
  <c r="H129" i="17"/>
  <c r="I129" i="17"/>
  <c r="J129" i="17"/>
  <c r="K129" i="17"/>
  <c r="L129" i="17"/>
  <c r="N129" i="17"/>
  <c r="O129" i="17"/>
  <c r="P129" i="17"/>
  <c r="Q129" i="17"/>
  <c r="B130" i="17"/>
  <c r="C130" i="17"/>
  <c r="D130" i="17"/>
  <c r="E130" i="17"/>
  <c r="F130" i="17"/>
  <c r="G130" i="17"/>
  <c r="H130" i="17"/>
  <c r="I130" i="17"/>
  <c r="J130" i="17"/>
  <c r="K130" i="17"/>
  <c r="L130" i="17"/>
  <c r="N130" i="17"/>
  <c r="O130" i="17"/>
  <c r="P130" i="17"/>
  <c r="Q130" i="17"/>
  <c r="B131" i="17"/>
  <c r="C131" i="17"/>
  <c r="D131" i="17"/>
  <c r="E131" i="17"/>
  <c r="F131" i="17"/>
  <c r="G131" i="17"/>
  <c r="H131" i="17"/>
  <c r="I131" i="17"/>
  <c r="J131" i="17"/>
  <c r="K131" i="17"/>
  <c r="L131" i="17"/>
  <c r="N131" i="17"/>
  <c r="O131" i="17"/>
  <c r="P131" i="17"/>
  <c r="Q131" i="17"/>
  <c r="B132" i="17"/>
  <c r="C132" i="17"/>
  <c r="D132" i="17"/>
  <c r="E132" i="17"/>
  <c r="F132" i="17"/>
  <c r="G132" i="17"/>
  <c r="H132" i="17"/>
  <c r="I132" i="17"/>
  <c r="J132" i="17"/>
  <c r="K132" i="17"/>
  <c r="L132" i="17"/>
  <c r="N132" i="17"/>
  <c r="O132" i="17"/>
  <c r="P132" i="17"/>
  <c r="Q132" i="17"/>
  <c r="B133" i="17"/>
  <c r="C133" i="17"/>
  <c r="D133" i="17"/>
  <c r="E133" i="17"/>
  <c r="F133" i="17"/>
  <c r="G133" i="17"/>
  <c r="H133" i="17"/>
  <c r="I133" i="17"/>
  <c r="J133" i="17"/>
  <c r="K133" i="17"/>
  <c r="L133" i="17"/>
  <c r="N133" i="17"/>
  <c r="O133" i="17"/>
  <c r="P133" i="17"/>
  <c r="Q133" i="17"/>
  <c r="B134" i="17"/>
  <c r="C134" i="17"/>
  <c r="D134" i="17"/>
  <c r="E134" i="17"/>
  <c r="F134" i="17"/>
  <c r="G134" i="17"/>
  <c r="H134" i="17"/>
  <c r="I134" i="17"/>
  <c r="J134" i="17"/>
  <c r="K134" i="17"/>
  <c r="L134" i="17"/>
  <c r="N134" i="17"/>
  <c r="O134" i="17"/>
  <c r="P134" i="17"/>
  <c r="Q134" i="17"/>
  <c r="B135" i="17"/>
  <c r="C135" i="17"/>
  <c r="D135" i="17"/>
  <c r="E135" i="17"/>
  <c r="F135" i="17"/>
  <c r="G135" i="17"/>
  <c r="H135" i="17"/>
  <c r="I135" i="17"/>
  <c r="J135" i="17"/>
  <c r="K135" i="17"/>
  <c r="L135" i="17"/>
  <c r="N135" i="17"/>
  <c r="O135" i="17"/>
  <c r="P135" i="17"/>
  <c r="Q135" i="17"/>
  <c r="B136" i="17"/>
  <c r="C136" i="17"/>
  <c r="D136" i="17"/>
  <c r="E136" i="17"/>
  <c r="F136" i="17"/>
  <c r="G136" i="17"/>
  <c r="H136" i="17"/>
  <c r="I136" i="17"/>
  <c r="J136" i="17"/>
  <c r="K136" i="17"/>
  <c r="L136" i="17"/>
  <c r="N136" i="17"/>
  <c r="O136" i="17"/>
  <c r="P136" i="17"/>
  <c r="Q136" i="17"/>
  <c r="B137" i="17"/>
  <c r="C137" i="17"/>
  <c r="D137" i="17"/>
  <c r="E137" i="17"/>
  <c r="F137" i="17"/>
  <c r="G137" i="17"/>
  <c r="H137" i="17"/>
  <c r="I137" i="17"/>
  <c r="J137" i="17"/>
  <c r="K137" i="17"/>
  <c r="L137" i="17"/>
  <c r="N137" i="17"/>
  <c r="O137" i="17"/>
  <c r="P137" i="17"/>
  <c r="Q137" i="17"/>
  <c r="B138" i="17"/>
  <c r="C138" i="17"/>
  <c r="D138" i="17"/>
  <c r="E138" i="17"/>
  <c r="F138" i="17"/>
  <c r="G138" i="17"/>
  <c r="H138" i="17"/>
  <c r="I138" i="17"/>
  <c r="J138" i="17"/>
  <c r="K138" i="17"/>
  <c r="L138" i="17"/>
  <c r="N138" i="17"/>
  <c r="O138" i="17"/>
  <c r="P138" i="17"/>
  <c r="Q138" i="17"/>
  <c r="B139" i="17"/>
  <c r="C139" i="17"/>
  <c r="D139" i="17"/>
  <c r="E139" i="17"/>
  <c r="F139" i="17"/>
  <c r="G139" i="17"/>
  <c r="H139" i="17"/>
  <c r="I139" i="17"/>
  <c r="J139" i="17"/>
  <c r="K139" i="17"/>
  <c r="L139" i="17"/>
  <c r="N139" i="17"/>
  <c r="O139" i="17"/>
  <c r="P139" i="17"/>
  <c r="Q139" i="17"/>
  <c r="B140" i="17"/>
  <c r="C140" i="17"/>
  <c r="D140" i="17"/>
  <c r="E140" i="17"/>
  <c r="F140" i="17"/>
  <c r="G140" i="17"/>
  <c r="H140" i="17"/>
  <c r="I140" i="17"/>
  <c r="J140" i="17"/>
  <c r="K140" i="17"/>
  <c r="L140" i="17"/>
  <c r="N140" i="17"/>
  <c r="O140" i="17"/>
  <c r="P140" i="17"/>
  <c r="Q140" i="17"/>
  <c r="B141" i="17"/>
  <c r="C141" i="17"/>
  <c r="D141" i="17"/>
  <c r="E141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B142" i="17"/>
  <c r="C142" i="17"/>
  <c r="D142" i="17"/>
  <c r="E142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B143" i="17"/>
  <c r="C143" i="17"/>
  <c r="D143" i="17"/>
  <c r="E143" i="17"/>
  <c r="F143" i="17"/>
  <c r="G143" i="17"/>
  <c r="H143" i="17"/>
  <c r="I143" i="17"/>
  <c r="J143" i="17"/>
  <c r="K143" i="17"/>
  <c r="L143" i="17"/>
  <c r="N143" i="17"/>
  <c r="O143" i="17"/>
  <c r="P143" i="17"/>
  <c r="Q143" i="17"/>
  <c r="B144" i="17"/>
  <c r="C144" i="17"/>
  <c r="D144" i="17"/>
  <c r="E144" i="17"/>
  <c r="F144" i="17"/>
  <c r="G144" i="17"/>
  <c r="H144" i="17"/>
  <c r="I144" i="17"/>
  <c r="J144" i="17"/>
  <c r="K144" i="17"/>
  <c r="L144" i="17"/>
  <c r="N144" i="17"/>
  <c r="O144" i="17"/>
  <c r="P144" i="17"/>
  <c r="Q144" i="17"/>
  <c r="B145" i="17"/>
  <c r="C145" i="17"/>
  <c r="D145" i="17"/>
  <c r="E145" i="17"/>
  <c r="F145" i="17"/>
  <c r="G145" i="17"/>
  <c r="H145" i="17"/>
  <c r="I145" i="17"/>
  <c r="J145" i="17"/>
  <c r="K145" i="17"/>
  <c r="L145" i="17"/>
  <c r="N145" i="17"/>
  <c r="O145" i="17"/>
  <c r="P145" i="17"/>
  <c r="Q145" i="17"/>
  <c r="B146" i="17"/>
  <c r="C146" i="17"/>
  <c r="D146" i="17"/>
  <c r="E146" i="17"/>
  <c r="F146" i="17"/>
  <c r="G146" i="17"/>
  <c r="H146" i="17"/>
  <c r="I146" i="17"/>
  <c r="J146" i="17"/>
  <c r="K146" i="17"/>
  <c r="L146" i="17"/>
  <c r="N146" i="17"/>
  <c r="O146" i="17"/>
  <c r="P146" i="17"/>
  <c r="Q146" i="17"/>
  <c r="B147" i="17"/>
  <c r="C147" i="17"/>
  <c r="D147" i="17"/>
  <c r="E147" i="17"/>
  <c r="F147" i="17"/>
  <c r="G147" i="17"/>
  <c r="H147" i="17"/>
  <c r="I147" i="17"/>
  <c r="J147" i="17"/>
  <c r="K147" i="17"/>
  <c r="L147" i="17"/>
  <c r="N147" i="17"/>
  <c r="O147" i="17"/>
  <c r="P147" i="17"/>
  <c r="Q147" i="17"/>
  <c r="B148" i="17"/>
  <c r="C148" i="17"/>
  <c r="D148" i="17"/>
  <c r="E148" i="17"/>
  <c r="F148" i="17"/>
  <c r="G148" i="17"/>
  <c r="H148" i="17"/>
  <c r="I148" i="17"/>
  <c r="J148" i="17"/>
  <c r="K148" i="17"/>
  <c r="L148" i="17"/>
  <c r="N148" i="17"/>
  <c r="O148" i="17"/>
  <c r="P148" i="17"/>
  <c r="Q148" i="17"/>
  <c r="B149" i="17"/>
  <c r="C149" i="17"/>
  <c r="D149" i="17"/>
  <c r="E149" i="17"/>
  <c r="F149" i="17"/>
  <c r="G149" i="17"/>
  <c r="H149" i="17"/>
  <c r="I149" i="17"/>
  <c r="J149" i="17"/>
  <c r="K149" i="17"/>
  <c r="L149" i="17"/>
  <c r="N149" i="17"/>
  <c r="O149" i="17"/>
  <c r="P149" i="17"/>
  <c r="Q149" i="17"/>
  <c r="B150" i="17"/>
  <c r="C150" i="17"/>
  <c r="D150" i="17"/>
  <c r="E150" i="17"/>
  <c r="F150" i="17"/>
  <c r="G150" i="17"/>
  <c r="H150" i="17"/>
  <c r="I150" i="17"/>
  <c r="J150" i="17"/>
  <c r="K150" i="17"/>
  <c r="L150" i="17"/>
  <c r="N150" i="17"/>
  <c r="O150" i="17"/>
  <c r="P150" i="17"/>
  <c r="Q150" i="17"/>
  <c r="B151" i="17"/>
  <c r="C151" i="17"/>
  <c r="D151" i="17"/>
  <c r="E151" i="17"/>
  <c r="F151" i="17"/>
  <c r="G151" i="17"/>
  <c r="H151" i="17"/>
  <c r="I151" i="17"/>
  <c r="J151" i="17"/>
  <c r="K151" i="17"/>
  <c r="L151" i="17"/>
  <c r="N151" i="17"/>
  <c r="O151" i="17"/>
  <c r="P151" i="17"/>
  <c r="Q151" i="17"/>
  <c r="B152" i="17"/>
  <c r="C152" i="17"/>
  <c r="D152" i="17"/>
  <c r="E152" i="17"/>
  <c r="F152" i="17"/>
  <c r="G152" i="17"/>
  <c r="H152" i="17"/>
  <c r="I152" i="17"/>
  <c r="J152" i="17"/>
  <c r="K152" i="17"/>
  <c r="L152" i="17"/>
  <c r="N152" i="17"/>
  <c r="O152" i="17"/>
  <c r="P152" i="17"/>
  <c r="Q152" i="17"/>
  <c r="B153" i="17"/>
  <c r="C153" i="17"/>
  <c r="D153" i="17"/>
  <c r="E153" i="17"/>
  <c r="F153" i="17"/>
  <c r="G153" i="17"/>
  <c r="H153" i="17"/>
  <c r="I153" i="17"/>
  <c r="J153" i="17"/>
  <c r="K153" i="17"/>
  <c r="L153" i="17"/>
  <c r="N153" i="17"/>
  <c r="O153" i="17"/>
  <c r="P153" i="17"/>
  <c r="Q153" i="17"/>
  <c r="B154" i="17"/>
  <c r="C154" i="17"/>
  <c r="D154" i="17"/>
  <c r="E154" i="17"/>
  <c r="F154" i="17"/>
  <c r="G154" i="17"/>
  <c r="H154" i="17"/>
  <c r="I154" i="17"/>
  <c r="J154" i="17"/>
  <c r="K154" i="17"/>
  <c r="L154" i="17"/>
  <c r="N154" i="17"/>
  <c r="O154" i="17"/>
  <c r="P154" i="17"/>
  <c r="Q154" i="17"/>
  <c r="B155" i="17"/>
  <c r="C155" i="17"/>
  <c r="D155" i="17"/>
  <c r="E155" i="17"/>
  <c r="F155" i="17"/>
  <c r="G155" i="17"/>
  <c r="H155" i="17"/>
  <c r="I155" i="17"/>
  <c r="J155" i="17"/>
  <c r="K155" i="17"/>
  <c r="L155" i="17"/>
  <c r="N155" i="17"/>
  <c r="O155" i="17"/>
  <c r="P155" i="17"/>
  <c r="Q155" i="17"/>
  <c r="B156" i="17"/>
  <c r="C156" i="17"/>
  <c r="D156" i="17"/>
  <c r="E156" i="17"/>
  <c r="F156" i="17"/>
  <c r="G156" i="17"/>
  <c r="H156" i="17"/>
  <c r="I156" i="17"/>
  <c r="J156" i="17"/>
  <c r="K156" i="17"/>
  <c r="L156" i="17"/>
  <c r="N156" i="17"/>
  <c r="O156" i="17"/>
  <c r="P156" i="17"/>
  <c r="Q156" i="17"/>
  <c r="B157" i="17"/>
  <c r="C157" i="17"/>
  <c r="D157" i="17"/>
  <c r="E157" i="17"/>
  <c r="F157" i="17"/>
  <c r="G157" i="17"/>
  <c r="H157" i="17"/>
  <c r="I157" i="17"/>
  <c r="J157" i="17"/>
  <c r="K157" i="17"/>
  <c r="L157" i="17"/>
  <c r="N157" i="17"/>
  <c r="O157" i="17"/>
  <c r="P157" i="17"/>
  <c r="Q157" i="17"/>
  <c r="B158" i="17"/>
  <c r="C158" i="17"/>
  <c r="D158" i="17"/>
  <c r="E158" i="17"/>
  <c r="F158" i="17"/>
  <c r="G158" i="17"/>
  <c r="H158" i="17"/>
  <c r="I158" i="17"/>
  <c r="J158" i="17"/>
  <c r="K158" i="17"/>
  <c r="L158" i="17"/>
  <c r="N158" i="17"/>
  <c r="O158" i="17"/>
  <c r="P158" i="17"/>
  <c r="Q158" i="17"/>
  <c r="B159" i="17"/>
  <c r="C159" i="17"/>
  <c r="D159" i="17"/>
  <c r="E159" i="17"/>
  <c r="F159" i="17"/>
  <c r="G159" i="17"/>
  <c r="H159" i="17"/>
  <c r="I159" i="17"/>
  <c r="J159" i="17"/>
  <c r="K159" i="17"/>
  <c r="L159" i="17"/>
  <c r="N159" i="17"/>
  <c r="O159" i="17"/>
  <c r="P159" i="17"/>
  <c r="Q159" i="17"/>
  <c r="B160" i="17"/>
  <c r="C160" i="17"/>
  <c r="D160" i="17"/>
  <c r="E160" i="17"/>
  <c r="F160" i="17"/>
  <c r="G160" i="17"/>
  <c r="H160" i="17"/>
  <c r="I160" i="17"/>
  <c r="J160" i="17"/>
  <c r="K160" i="17"/>
  <c r="L160" i="17"/>
  <c r="N160" i="17"/>
  <c r="O160" i="17"/>
  <c r="P160" i="17"/>
  <c r="Q160" i="17"/>
  <c r="B161" i="17"/>
  <c r="C161" i="17"/>
  <c r="D161" i="17"/>
  <c r="E161" i="17"/>
  <c r="F161" i="17"/>
  <c r="G161" i="17"/>
  <c r="H161" i="17"/>
  <c r="I161" i="17"/>
  <c r="J161" i="17"/>
  <c r="K161" i="17"/>
  <c r="L161" i="17"/>
  <c r="N161" i="17"/>
  <c r="O161" i="17"/>
  <c r="P161" i="17"/>
  <c r="Q161" i="17"/>
  <c r="B162" i="17"/>
  <c r="C162" i="17"/>
  <c r="D162" i="17"/>
  <c r="E162" i="17"/>
  <c r="F162" i="17"/>
  <c r="G162" i="17"/>
  <c r="H162" i="17"/>
  <c r="I162" i="17"/>
  <c r="J162" i="17"/>
  <c r="K162" i="17"/>
  <c r="L162" i="17"/>
  <c r="N162" i="17"/>
  <c r="O162" i="17"/>
  <c r="P162" i="17"/>
  <c r="Q162" i="17"/>
  <c r="B163" i="17"/>
  <c r="C163" i="17"/>
  <c r="D163" i="17"/>
  <c r="E163" i="17"/>
  <c r="F163" i="17"/>
  <c r="G163" i="17"/>
  <c r="H163" i="17"/>
  <c r="I163" i="17"/>
  <c r="J163" i="17"/>
  <c r="K163" i="17"/>
  <c r="L163" i="17"/>
  <c r="N163" i="17"/>
  <c r="O163" i="17"/>
  <c r="P163" i="17"/>
  <c r="Q163" i="17"/>
  <c r="B164" i="17"/>
  <c r="C164" i="17"/>
  <c r="D164" i="17"/>
  <c r="E164" i="17"/>
  <c r="F164" i="17"/>
  <c r="G164" i="17"/>
  <c r="H164" i="17"/>
  <c r="I164" i="17"/>
  <c r="J164" i="17"/>
  <c r="K164" i="17"/>
  <c r="L164" i="17"/>
  <c r="N164" i="17"/>
  <c r="O164" i="17"/>
  <c r="P164" i="17"/>
  <c r="Q164" i="17"/>
  <c r="B165" i="17"/>
  <c r="C165" i="17"/>
  <c r="D165" i="17"/>
  <c r="E165" i="17"/>
  <c r="F165" i="17"/>
  <c r="G165" i="17"/>
  <c r="H165" i="17"/>
  <c r="I165" i="17"/>
  <c r="J165" i="17"/>
  <c r="K165" i="17"/>
  <c r="L165" i="17"/>
  <c r="N165" i="17"/>
  <c r="O165" i="17"/>
  <c r="P165" i="17"/>
  <c r="Q165" i="17"/>
  <c r="B166" i="17"/>
  <c r="C166" i="17"/>
  <c r="D166" i="17"/>
  <c r="E166" i="17"/>
  <c r="F166" i="17"/>
  <c r="G166" i="17"/>
  <c r="H166" i="17"/>
  <c r="I166" i="17"/>
  <c r="J166" i="17"/>
  <c r="K166" i="17"/>
  <c r="L166" i="17"/>
  <c r="N166" i="17"/>
  <c r="O166" i="17"/>
  <c r="P166" i="17"/>
  <c r="Q166" i="17"/>
  <c r="L167" i="17"/>
  <c r="N167" i="17"/>
  <c r="O167" i="17"/>
  <c r="P167" i="17"/>
  <c r="Q167" i="17"/>
  <c r="L168" i="17"/>
  <c r="N168" i="17"/>
  <c r="O168" i="17"/>
  <c r="P168" i="17"/>
  <c r="Q168" i="17"/>
  <c r="L169" i="17"/>
  <c r="N169" i="17"/>
  <c r="O169" i="17"/>
  <c r="P169" i="17"/>
  <c r="Q169" i="17"/>
  <c r="L170" i="17"/>
  <c r="N170" i="17"/>
  <c r="O170" i="17"/>
  <c r="P170" i="17"/>
  <c r="Q170" i="17"/>
  <c r="L171" i="17"/>
  <c r="N171" i="17"/>
  <c r="O171" i="17"/>
  <c r="P171" i="17"/>
  <c r="Q171" i="17"/>
  <c r="B172" i="17"/>
  <c r="C172" i="17"/>
  <c r="D172" i="17"/>
  <c r="E172" i="17"/>
  <c r="F172" i="17"/>
  <c r="G172" i="17"/>
  <c r="H172" i="17"/>
  <c r="I172" i="17"/>
  <c r="J172" i="17"/>
  <c r="K172" i="17"/>
  <c r="L172" i="17"/>
  <c r="N172" i="17"/>
  <c r="O172" i="17"/>
  <c r="P172" i="17"/>
  <c r="Q172" i="17"/>
  <c r="B173" i="17"/>
  <c r="C173" i="17"/>
  <c r="D173" i="17"/>
  <c r="E173" i="17"/>
  <c r="F173" i="17"/>
  <c r="G173" i="17"/>
  <c r="H173" i="17"/>
  <c r="I173" i="17"/>
  <c r="J173" i="17"/>
  <c r="K173" i="17"/>
  <c r="L173" i="17"/>
  <c r="N173" i="17"/>
  <c r="O173" i="17"/>
  <c r="P173" i="17"/>
  <c r="Q173" i="17"/>
  <c r="B174" i="17"/>
  <c r="C174" i="17"/>
  <c r="D174" i="17"/>
  <c r="E174" i="17"/>
  <c r="F174" i="17"/>
  <c r="G174" i="17"/>
  <c r="H174" i="17"/>
  <c r="I174" i="17"/>
  <c r="J174" i="17"/>
  <c r="K174" i="17"/>
  <c r="L174" i="17"/>
  <c r="N174" i="17"/>
  <c r="O174" i="17"/>
  <c r="P174" i="17"/>
  <c r="Q174" i="17"/>
  <c r="B175" i="17"/>
  <c r="C175" i="17"/>
  <c r="D175" i="17"/>
  <c r="E175" i="17"/>
  <c r="F175" i="17"/>
  <c r="G175" i="17"/>
  <c r="H175" i="17"/>
  <c r="I175" i="17"/>
  <c r="J175" i="17"/>
  <c r="K175" i="17"/>
  <c r="L175" i="17"/>
  <c r="M175" i="17"/>
  <c r="N175" i="17"/>
  <c r="O175" i="17"/>
  <c r="P175" i="17"/>
  <c r="Q175" i="17"/>
  <c r="B176" i="17"/>
  <c r="C176" i="17"/>
  <c r="D176" i="17"/>
  <c r="E176" i="17"/>
  <c r="F176" i="17"/>
  <c r="G176" i="17"/>
  <c r="H176" i="17"/>
  <c r="I176" i="17"/>
  <c r="J176" i="17"/>
  <c r="K176" i="17"/>
  <c r="L176" i="17"/>
  <c r="M176" i="17"/>
  <c r="N176" i="17"/>
  <c r="O176" i="17"/>
  <c r="P176" i="17"/>
  <c r="Q176" i="17"/>
  <c r="B177" i="17"/>
  <c r="C177" i="17"/>
  <c r="D177" i="17"/>
  <c r="E177" i="17"/>
  <c r="F177" i="17"/>
  <c r="G177" i="17"/>
  <c r="H177" i="17"/>
  <c r="I177" i="17"/>
  <c r="J177" i="17"/>
  <c r="K177" i="17"/>
  <c r="L177" i="17"/>
  <c r="N177" i="17"/>
  <c r="O177" i="17"/>
  <c r="P177" i="17"/>
  <c r="Q177" i="17"/>
  <c r="B178" i="17"/>
  <c r="C178" i="17"/>
  <c r="D178" i="17"/>
  <c r="E178" i="17"/>
  <c r="F178" i="17"/>
  <c r="G178" i="17"/>
  <c r="H178" i="17"/>
  <c r="I178" i="17"/>
  <c r="J178" i="17"/>
  <c r="K178" i="17"/>
  <c r="L178" i="17"/>
  <c r="N178" i="17"/>
  <c r="O178" i="17"/>
  <c r="P178" i="17"/>
  <c r="Q178" i="17"/>
  <c r="B179" i="17"/>
  <c r="C179" i="17"/>
  <c r="D179" i="17"/>
  <c r="E179" i="17"/>
  <c r="F179" i="17"/>
  <c r="G179" i="17"/>
  <c r="H179" i="17"/>
  <c r="I179" i="17"/>
  <c r="J179" i="17"/>
  <c r="K179" i="17"/>
  <c r="L179" i="17"/>
  <c r="N179" i="17"/>
  <c r="O179" i="17"/>
  <c r="P179" i="17"/>
  <c r="Q179" i="17"/>
  <c r="B180" i="17"/>
  <c r="C180" i="17"/>
  <c r="D180" i="17"/>
  <c r="E180" i="17"/>
  <c r="F180" i="17"/>
  <c r="G180" i="17"/>
  <c r="H180" i="17"/>
  <c r="I180" i="17"/>
  <c r="J180" i="17"/>
  <c r="K180" i="17"/>
  <c r="L180" i="17"/>
  <c r="N180" i="17"/>
  <c r="O180" i="17"/>
  <c r="P180" i="17"/>
  <c r="Q180" i="17"/>
  <c r="B181" i="17"/>
  <c r="C181" i="17"/>
  <c r="D181" i="17"/>
  <c r="E181" i="17"/>
  <c r="F181" i="17"/>
  <c r="G181" i="17"/>
  <c r="H181" i="17"/>
  <c r="I181" i="17"/>
  <c r="J181" i="17"/>
  <c r="K181" i="17"/>
  <c r="L181" i="17"/>
  <c r="N181" i="17"/>
  <c r="O181" i="17"/>
  <c r="P181" i="17"/>
  <c r="Q181" i="17"/>
  <c r="B182" i="17"/>
  <c r="C182" i="17"/>
  <c r="D182" i="17"/>
  <c r="E182" i="17"/>
  <c r="F182" i="17"/>
  <c r="G182" i="17"/>
  <c r="H182" i="17"/>
  <c r="I182" i="17"/>
  <c r="J182" i="17"/>
  <c r="K182" i="17"/>
  <c r="L182" i="17"/>
  <c r="N182" i="17"/>
  <c r="O182" i="17"/>
  <c r="P182" i="17"/>
  <c r="Q182" i="17"/>
  <c r="B183" i="17"/>
  <c r="C183" i="17"/>
  <c r="D183" i="17"/>
  <c r="E183" i="17"/>
  <c r="F183" i="17"/>
  <c r="G183" i="17"/>
  <c r="H183" i="17"/>
  <c r="I183" i="17"/>
  <c r="J183" i="17"/>
  <c r="K183" i="17"/>
  <c r="L183" i="17"/>
  <c r="N183" i="17"/>
  <c r="O183" i="17"/>
  <c r="P183" i="17"/>
  <c r="Q183" i="17"/>
  <c r="L184" i="17"/>
  <c r="N184" i="17"/>
  <c r="O184" i="17"/>
  <c r="P184" i="17"/>
  <c r="Q184" i="17"/>
  <c r="L185" i="17"/>
  <c r="N185" i="17"/>
  <c r="O185" i="17"/>
  <c r="P185" i="17"/>
  <c r="Q185" i="17"/>
  <c r="B186" i="17"/>
  <c r="C186" i="17"/>
  <c r="D186" i="17"/>
  <c r="E186" i="17"/>
  <c r="F186" i="17"/>
  <c r="G186" i="17"/>
  <c r="H186" i="17"/>
  <c r="I186" i="17"/>
  <c r="J186" i="17"/>
  <c r="K186" i="17"/>
  <c r="L186" i="17"/>
  <c r="N186" i="17"/>
  <c r="O186" i="17"/>
  <c r="P186" i="17"/>
  <c r="Q186" i="17"/>
  <c r="B187" i="17"/>
  <c r="C187" i="17"/>
  <c r="D187" i="17"/>
  <c r="E187" i="17"/>
  <c r="F187" i="17"/>
  <c r="G187" i="17"/>
  <c r="H187" i="17"/>
  <c r="I187" i="17"/>
  <c r="J187" i="17"/>
  <c r="K187" i="17"/>
  <c r="L187" i="17"/>
  <c r="N187" i="17"/>
  <c r="O187" i="17"/>
  <c r="P187" i="17"/>
  <c r="Q187" i="17"/>
  <c r="B188" i="17"/>
  <c r="C188" i="17"/>
  <c r="D188" i="17"/>
  <c r="E188" i="17"/>
  <c r="F188" i="17"/>
  <c r="G188" i="17"/>
  <c r="H188" i="17"/>
  <c r="I188" i="17"/>
  <c r="J188" i="17"/>
  <c r="K188" i="17"/>
  <c r="L188" i="17"/>
  <c r="N188" i="17"/>
  <c r="O188" i="17"/>
  <c r="P188" i="17"/>
  <c r="Q188" i="17"/>
  <c r="B189" i="17"/>
  <c r="C189" i="17"/>
  <c r="D189" i="17"/>
  <c r="E189" i="17"/>
  <c r="F189" i="17"/>
  <c r="G189" i="17"/>
  <c r="H189" i="17"/>
  <c r="I189" i="17"/>
  <c r="J189" i="17"/>
  <c r="K189" i="17"/>
  <c r="L189" i="17"/>
  <c r="N189" i="17"/>
  <c r="O189" i="17"/>
  <c r="P189" i="17"/>
  <c r="Q189" i="17"/>
  <c r="B190" i="17"/>
  <c r="C190" i="17"/>
  <c r="D190" i="17"/>
  <c r="E190" i="17"/>
  <c r="F190" i="17"/>
  <c r="G190" i="17"/>
  <c r="H190" i="17"/>
  <c r="I190" i="17"/>
  <c r="J190" i="17"/>
  <c r="K190" i="17"/>
  <c r="L190" i="17"/>
  <c r="N190" i="17"/>
  <c r="O190" i="17"/>
  <c r="P190" i="17"/>
  <c r="Q190" i="17"/>
  <c r="B191" i="17"/>
  <c r="C191" i="17"/>
  <c r="D191" i="17"/>
  <c r="E191" i="17"/>
  <c r="F191" i="17"/>
  <c r="G191" i="17"/>
  <c r="H191" i="17"/>
  <c r="I191" i="17"/>
  <c r="J191" i="17"/>
  <c r="K191" i="17"/>
  <c r="L191" i="17"/>
  <c r="N191" i="17"/>
  <c r="O191" i="17"/>
  <c r="P191" i="17"/>
  <c r="Q191" i="17"/>
  <c r="B192" i="17"/>
  <c r="C192" i="17"/>
  <c r="D192" i="17"/>
  <c r="E192" i="17"/>
  <c r="F192" i="17"/>
  <c r="G192" i="17"/>
  <c r="H192" i="17"/>
  <c r="I192" i="17"/>
  <c r="J192" i="17"/>
  <c r="K192" i="17"/>
  <c r="L192" i="17"/>
  <c r="N192" i="17"/>
  <c r="O192" i="17"/>
  <c r="P192" i="17"/>
  <c r="Q192" i="17"/>
  <c r="B193" i="17"/>
  <c r="C193" i="17"/>
  <c r="D193" i="17"/>
  <c r="E193" i="17"/>
  <c r="F193" i="17"/>
  <c r="G193" i="17"/>
  <c r="H193" i="17"/>
  <c r="I193" i="17"/>
  <c r="J193" i="17"/>
  <c r="K193" i="17"/>
  <c r="L193" i="17"/>
  <c r="N193" i="17"/>
  <c r="O193" i="17"/>
  <c r="P193" i="17"/>
  <c r="Q193" i="17"/>
  <c r="B194" i="17"/>
  <c r="C194" i="17"/>
  <c r="D194" i="17"/>
  <c r="E194" i="17"/>
  <c r="F194" i="17"/>
  <c r="G194" i="17"/>
  <c r="H194" i="17"/>
  <c r="I194" i="17"/>
  <c r="J194" i="17"/>
  <c r="K194" i="17"/>
  <c r="L194" i="17"/>
  <c r="N194" i="17"/>
  <c r="O194" i="17"/>
  <c r="P194" i="17"/>
  <c r="Q194" i="17"/>
  <c r="B195" i="17"/>
  <c r="C195" i="17"/>
  <c r="D195" i="17"/>
  <c r="E195" i="17"/>
  <c r="F195" i="17"/>
  <c r="G195" i="17"/>
  <c r="H195" i="17"/>
  <c r="I195" i="17"/>
  <c r="J195" i="17"/>
  <c r="K195" i="17"/>
  <c r="L195" i="17"/>
  <c r="N195" i="17"/>
  <c r="O195" i="17"/>
  <c r="P195" i="17"/>
  <c r="Q195" i="17"/>
  <c r="B196" i="17"/>
  <c r="C196" i="17"/>
  <c r="D196" i="17"/>
  <c r="E196" i="17"/>
  <c r="F196" i="17"/>
  <c r="G196" i="17"/>
  <c r="H196" i="17"/>
  <c r="I196" i="17"/>
  <c r="J196" i="17"/>
  <c r="K196" i="17"/>
  <c r="L196" i="17"/>
  <c r="N196" i="17"/>
  <c r="O196" i="17"/>
  <c r="P196" i="17"/>
  <c r="Q196" i="17"/>
  <c r="B197" i="17"/>
  <c r="C197" i="17"/>
  <c r="D197" i="17"/>
  <c r="E197" i="17"/>
  <c r="F197" i="17"/>
  <c r="G197" i="17"/>
  <c r="H197" i="17"/>
  <c r="I197" i="17"/>
  <c r="J197" i="17"/>
  <c r="K197" i="17"/>
  <c r="L197" i="17"/>
  <c r="N197" i="17"/>
  <c r="O197" i="17"/>
  <c r="P197" i="17"/>
  <c r="Q197" i="17"/>
  <c r="B198" i="17"/>
  <c r="C198" i="17"/>
  <c r="D198" i="17"/>
  <c r="E198" i="17"/>
  <c r="F198" i="17"/>
  <c r="G198" i="17"/>
  <c r="H198" i="17"/>
  <c r="I198" i="17"/>
  <c r="J198" i="17"/>
  <c r="K198" i="17"/>
  <c r="L198" i="17"/>
  <c r="N198" i="17"/>
  <c r="O198" i="17"/>
  <c r="P198" i="17"/>
  <c r="Q198" i="17"/>
  <c r="B199" i="17"/>
  <c r="C199" i="17"/>
  <c r="D199" i="17"/>
  <c r="E199" i="17"/>
  <c r="F199" i="17"/>
  <c r="G199" i="17"/>
  <c r="H199" i="17"/>
  <c r="I199" i="17"/>
  <c r="J199" i="17"/>
  <c r="K199" i="17"/>
  <c r="L199" i="17"/>
  <c r="N199" i="17"/>
  <c r="O199" i="17"/>
  <c r="P199" i="17"/>
  <c r="Q199" i="17"/>
  <c r="B200" i="17"/>
  <c r="C200" i="17"/>
  <c r="D200" i="17"/>
  <c r="E200" i="17"/>
  <c r="F200" i="17"/>
  <c r="G200" i="17"/>
  <c r="H200" i="17"/>
  <c r="I200" i="17"/>
  <c r="J200" i="17"/>
  <c r="K200" i="17"/>
  <c r="L200" i="17"/>
  <c r="N200" i="17"/>
  <c r="O200" i="17"/>
  <c r="P200" i="17"/>
  <c r="Q200" i="17"/>
  <c r="B201" i="17"/>
  <c r="C201" i="17"/>
  <c r="D201" i="17"/>
  <c r="E201" i="17"/>
  <c r="F201" i="17"/>
  <c r="G201" i="17"/>
  <c r="H201" i="17"/>
  <c r="I201" i="17"/>
  <c r="J201" i="17"/>
  <c r="K201" i="17"/>
  <c r="L201" i="17"/>
  <c r="N201" i="17"/>
  <c r="O201" i="17"/>
  <c r="P201" i="17"/>
  <c r="Q201" i="17"/>
  <c r="B202" i="17"/>
  <c r="C202" i="17"/>
  <c r="D202" i="17"/>
  <c r="E202" i="17"/>
  <c r="F202" i="17"/>
  <c r="G202" i="17"/>
  <c r="H202" i="17"/>
  <c r="I202" i="17"/>
  <c r="J202" i="17"/>
  <c r="K202" i="17"/>
  <c r="L202" i="17"/>
  <c r="N202" i="17"/>
  <c r="O202" i="17"/>
  <c r="P202" i="17"/>
  <c r="Q202" i="17"/>
  <c r="B203" i="17"/>
  <c r="C203" i="17"/>
  <c r="D203" i="17"/>
  <c r="E203" i="17"/>
  <c r="F203" i="17"/>
  <c r="G203" i="17"/>
  <c r="H203" i="17"/>
  <c r="I203" i="17"/>
  <c r="J203" i="17"/>
  <c r="K203" i="17"/>
  <c r="L203" i="17"/>
  <c r="N203" i="17"/>
  <c r="O203" i="17"/>
  <c r="P203" i="17"/>
  <c r="Q203" i="17"/>
  <c r="B204" i="17"/>
  <c r="C204" i="17"/>
  <c r="D204" i="17"/>
  <c r="E204" i="17"/>
  <c r="F204" i="17"/>
  <c r="G204" i="17"/>
  <c r="H204" i="17"/>
  <c r="I204" i="17"/>
  <c r="J204" i="17"/>
  <c r="K204" i="17"/>
  <c r="L204" i="17"/>
  <c r="N204" i="17"/>
  <c r="O204" i="17"/>
  <c r="P204" i="17"/>
  <c r="Q204" i="17"/>
  <c r="B205" i="17"/>
  <c r="C205" i="17"/>
  <c r="D205" i="17"/>
  <c r="E205" i="17"/>
  <c r="F205" i="17"/>
  <c r="G205" i="17"/>
  <c r="H205" i="17"/>
  <c r="I205" i="17"/>
  <c r="J205" i="17"/>
  <c r="K205" i="17"/>
  <c r="L205" i="17"/>
  <c r="N205" i="17"/>
  <c r="O205" i="17"/>
  <c r="P205" i="17"/>
  <c r="Q205" i="17"/>
  <c r="B206" i="17"/>
  <c r="C206" i="17"/>
  <c r="D206" i="17"/>
  <c r="E206" i="17"/>
  <c r="F206" i="17"/>
  <c r="G206" i="17"/>
  <c r="H206" i="17"/>
  <c r="I206" i="17"/>
  <c r="J206" i="17"/>
  <c r="K206" i="17"/>
  <c r="L206" i="17"/>
  <c r="N206" i="17"/>
  <c r="O206" i="17"/>
  <c r="P206" i="17"/>
  <c r="Q206" i="17"/>
  <c r="B207" i="17"/>
  <c r="C207" i="17"/>
  <c r="D207" i="17"/>
  <c r="E207" i="17"/>
  <c r="F207" i="17"/>
  <c r="G207" i="17"/>
  <c r="H207" i="17"/>
  <c r="I207" i="17"/>
  <c r="J207" i="17"/>
  <c r="K207" i="17"/>
  <c r="L207" i="17"/>
  <c r="N207" i="17"/>
  <c r="O207" i="17"/>
  <c r="P207" i="17"/>
  <c r="Q207" i="17"/>
  <c r="B208" i="17"/>
  <c r="C208" i="17"/>
  <c r="D208" i="17"/>
  <c r="E208" i="17"/>
  <c r="F208" i="17"/>
  <c r="G208" i="17"/>
  <c r="H208" i="17"/>
  <c r="I208" i="17"/>
  <c r="J208" i="17"/>
  <c r="K208" i="17"/>
  <c r="L208" i="17"/>
  <c r="N208" i="17"/>
  <c r="O208" i="17"/>
  <c r="P208" i="17"/>
  <c r="Q208" i="17"/>
  <c r="B209" i="17"/>
  <c r="C209" i="17"/>
  <c r="D209" i="17"/>
  <c r="E209" i="17"/>
  <c r="F209" i="17"/>
  <c r="G209" i="17"/>
  <c r="H209" i="17"/>
  <c r="I209" i="17"/>
  <c r="J209" i="17"/>
  <c r="K209" i="17"/>
  <c r="L209" i="17"/>
  <c r="M209" i="17"/>
  <c r="N209" i="17"/>
  <c r="O209" i="17"/>
  <c r="P209" i="17"/>
  <c r="Q209" i="17"/>
  <c r="B210" i="17"/>
  <c r="C210" i="17"/>
  <c r="D210" i="17"/>
  <c r="E210" i="17"/>
  <c r="F210" i="17"/>
  <c r="G210" i="17"/>
  <c r="H210" i="17"/>
  <c r="I210" i="17"/>
  <c r="J210" i="17"/>
  <c r="K210" i="17"/>
  <c r="L210" i="17"/>
  <c r="M210" i="17"/>
  <c r="N210" i="17"/>
  <c r="O210" i="17"/>
  <c r="P210" i="17"/>
  <c r="Q210" i="17"/>
  <c r="B211" i="17"/>
  <c r="C211" i="17"/>
  <c r="D211" i="17"/>
  <c r="E211" i="17"/>
  <c r="F211" i="17"/>
  <c r="G211" i="17"/>
  <c r="H211" i="17"/>
  <c r="I211" i="17"/>
  <c r="J211" i="17"/>
  <c r="K211" i="17"/>
  <c r="L211" i="17"/>
  <c r="N211" i="17"/>
  <c r="O211" i="17"/>
  <c r="P211" i="17"/>
  <c r="Q211" i="17"/>
  <c r="B212" i="17"/>
  <c r="C212" i="17"/>
  <c r="D212" i="17"/>
  <c r="E212" i="17"/>
  <c r="F212" i="17"/>
  <c r="G212" i="17"/>
  <c r="H212" i="17"/>
  <c r="I212" i="17"/>
  <c r="J212" i="17"/>
  <c r="K212" i="17"/>
  <c r="L212" i="17"/>
  <c r="N212" i="17"/>
  <c r="O212" i="17"/>
  <c r="P212" i="17"/>
  <c r="Q212" i="17"/>
  <c r="B213" i="17"/>
  <c r="C213" i="17"/>
  <c r="D213" i="17"/>
  <c r="E213" i="17"/>
  <c r="F213" i="17"/>
  <c r="G213" i="17"/>
  <c r="H213" i="17"/>
  <c r="I213" i="17"/>
  <c r="J213" i="17"/>
  <c r="K213" i="17"/>
  <c r="L213" i="17"/>
  <c r="N213" i="17"/>
  <c r="O213" i="17"/>
  <c r="P213" i="17"/>
  <c r="Q213" i="17"/>
  <c r="B214" i="17"/>
  <c r="C214" i="17"/>
  <c r="D214" i="17"/>
  <c r="E214" i="17"/>
  <c r="F214" i="17"/>
  <c r="G214" i="17"/>
  <c r="H214" i="17"/>
  <c r="I214" i="17"/>
  <c r="J214" i="17"/>
  <c r="K214" i="17"/>
  <c r="L214" i="17"/>
  <c r="N214" i="17"/>
  <c r="O214" i="17"/>
  <c r="P214" i="17"/>
  <c r="Q214" i="17"/>
  <c r="B215" i="17"/>
  <c r="C215" i="17"/>
  <c r="D215" i="17"/>
  <c r="E215" i="17"/>
  <c r="F215" i="17"/>
  <c r="G215" i="17"/>
  <c r="H215" i="17"/>
  <c r="I215" i="17"/>
  <c r="J215" i="17"/>
  <c r="K215" i="17"/>
  <c r="L215" i="17"/>
  <c r="N215" i="17"/>
  <c r="O215" i="17"/>
  <c r="P215" i="17"/>
  <c r="Q215" i="17"/>
  <c r="B216" i="17"/>
  <c r="C216" i="17"/>
  <c r="D216" i="17"/>
  <c r="E216" i="17"/>
  <c r="F216" i="17"/>
  <c r="G216" i="17"/>
  <c r="H216" i="17"/>
  <c r="I216" i="17"/>
  <c r="J216" i="17"/>
  <c r="K216" i="17"/>
  <c r="L216" i="17"/>
  <c r="N216" i="17"/>
  <c r="O216" i="17"/>
  <c r="P216" i="17"/>
  <c r="Q216" i="17"/>
  <c r="B217" i="17"/>
  <c r="C217" i="17"/>
  <c r="D217" i="17"/>
  <c r="E217" i="17"/>
  <c r="F217" i="17"/>
  <c r="G217" i="17"/>
  <c r="H217" i="17"/>
  <c r="I217" i="17"/>
  <c r="J217" i="17"/>
  <c r="K217" i="17"/>
  <c r="L217" i="17"/>
  <c r="N217" i="17"/>
  <c r="O217" i="17"/>
  <c r="P217" i="17"/>
  <c r="Q217" i="17"/>
  <c r="B218" i="17"/>
  <c r="C218" i="17"/>
  <c r="D218" i="17"/>
  <c r="E218" i="17"/>
  <c r="F218" i="17"/>
  <c r="G218" i="17"/>
  <c r="H218" i="17"/>
  <c r="I218" i="17"/>
  <c r="J218" i="17"/>
  <c r="K218" i="17"/>
  <c r="L218" i="17"/>
  <c r="N218" i="17"/>
  <c r="O218" i="17"/>
  <c r="P218" i="17"/>
  <c r="Q218" i="17"/>
  <c r="B219" i="17"/>
  <c r="C219" i="17"/>
  <c r="D219" i="17"/>
  <c r="E219" i="17"/>
  <c r="F219" i="17"/>
  <c r="G219" i="17"/>
  <c r="H219" i="17"/>
  <c r="I219" i="17"/>
  <c r="J219" i="17"/>
  <c r="K219" i="17"/>
  <c r="L219" i="17"/>
  <c r="N219" i="17"/>
  <c r="O219" i="17"/>
  <c r="P219" i="17"/>
  <c r="Q219" i="17"/>
  <c r="B220" i="17"/>
  <c r="C220" i="17"/>
  <c r="D220" i="17"/>
  <c r="E220" i="17"/>
  <c r="F220" i="17"/>
  <c r="G220" i="17"/>
  <c r="H220" i="17"/>
  <c r="I220" i="17"/>
  <c r="J220" i="17"/>
  <c r="K220" i="17"/>
  <c r="L220" i="17"/>
  <c r="N220" i="17"/>
  <c r="O220" i="17"/>
  <c r="P220" i="17"/>
  <c r="Q220" i="17"/>
  <c r="B221" i="17"/>
  <c r="C221" i="17"/>
  <c r="D221" i="17"/>
  <c r="E221" i="17"/>
  <c r="F221" i="17"/>
  <c r="G221" i="17"/>
  <c r="H221" i="17"/>
  <c r="I221" i="17"/>
  <c r="J221" i="17"/>
  <c r="K221" i="17"/>
  <c r="L221" i="17"/>
  <c r="N221" i="17"/>
  <c r="O221" i="17"/>
  <c r="P221" i="17"/>
  <c r="Q221" i="17"/>
  <c r="B222" i="17"/>
  <c r="C222" i="17"/>
  <c r="D222" i="17"/>
  <c r="E222" i="17"/>
  <c r="F222" i="17"/>
  <c r="G222" i="17"/>
  <c r="H222" i="17"/>
  <c r="I222" i="17"/>
  <c r="J222" i="17"/>
  <c r="K222" i="17"/>
  <c r="L222" i="17"/>
  <c r="N222" i="17"/>
  <c r="O222" i="17"/>
  <c r="P222" i="17"/>
  <c r="Q222" i="17"/>
  <c r="B223" i="17"/>
  <c r="C223" i="17"/>
  <c r="D223" i="17"/>
  <c r="E223" i="17"/>
  <c r="F223" i="17"/>
  <c r="G223" i="17"/>
  <c r="H223" i="17"/>
  <c r="I223" i="17"/>
  <c r="J223" i="17"/>
  <c r="K223" i="17"/>
  <c r="L223" i="17"/>
  <c r="N223" i="17"/>
  <c r="O223" i="17"/>
  <c r="P223" i="17"/>
  <c r="Q223" i="17"/>
  <c r="B224" i="17"/>
  <c r="C224" i="17"/>
  <c r="D224" i="17"/>
  <c r="E224" i="17"/>
  <c r="F224" i="17"/>
  <c r="G224" i="17"/>
  <c r="H224" i="17"/>
  <c r="I224" i="17"/>
  <c r="J224" i="17"/>
  <c r="K224" i="17"/>
  <c r="L224" i="17"/>
  <c r="N224" i="17"/>
  <c r="O224" i="17"/>
  <c r="P224" i="17"/>
  <c r="Q224" i="17"/>
  <c r="B225" i="17"/>
  <c r="C225" i="17"/>
  <c r="D225" i="17"/>
  <c r="E225" i="17"/>
  <c r="F225" i="17"/>
  <c r="G225" i="17"/>
  <c r="H225" i="17"/>
  <c r="I225" i="17"/>
  <c r="J225" i="17"/>
  <c r="K225" i="17"/>
  <c r="L225" i="17"/>
  <c r="N225" i="17"/>
  <c r="O225" i="17"/>
  <c r="P225" i="17"/>
  <c r="Q225" i="17"/>
  <c r="B226" i="17"/>
  <c r="C226" i="17"/>
  <c r="D226" i="17"/>
  <c r="E226" i="17"/>
  <c r="F226" i="17"/>
  <c r="G226" i="17"/>
  <c r="H226" i="17"/>
  <c r="I226" i="17"/>
  <c r="J226" i="17"/>
  <c r="K226" i="17"/>
  <c r="L226" i="17"/>
  <c r="N226" i="17"/>
  <c r="O226" i="17"/>
  <c r="P226" i="17"/>
  <c r="Q226" i="17"/>
  <c r="B227" i="17"/>
  <c r="C227" i="17"/>
  <c r="D227" i="17"/>
  <c r="E227" i="17"/>
  <c r="F227" i="17"/>
  <c r="G227" i="17"/>
  <c r="H227" i="17"/>
  <c r="I227" i="17"/>
  <c r="J227" i="17"/>
  <c r="K227" i="17"/>
  <c r="L227" i="17"/>
  <c r="N227" i="17"/>
  <c r="O227" i="17"/>
  <c r="P227" i="17"/>
  <c r="Q227" i="17"/>
  <c r="B228" i="17"/>
  <c r="C228" i="17"/>
  <c r="D228" i="17"/>
  <c r="E228" i="17"/>
  <c r="F228" i="17"/>
  <c r="G228" i="17"/>
  <c r="H228" i="17"/>
  <c r="I228" i="17"/>
  <c r="J228" i="17"/>
  <c r="K228" i="17"/>
  <c r="L228" i="17"/>
  <c r="N228" i="17"/>
  <c r="O228" i="17"/>
  <c r="P228" i="17"/>
  <c r="Q228" i="17"/>
  <c r="B229" i="17"/>
  <c r="C229" i="17"/>
  <c r="D229" i="17"/>
  <c r="E229" i="17"/>
  <c r="F229" i="17"/>
  <c r="G229" i="17"/>
  <c r="H229" i="17"/>
  <c r="I229" i="17"/>
  <c r="J229" i="17"/>
  <c r="K229" i="17"/>
  <c r="L229" i="17"/>
  <c r="N229" i="17"/>
  <c r="O229" i="17"/>
  <c r="P229" i="17"/>
  <c r="Q229" i="17"/>
  <c r="B230" i="17"/>
  <c r="C230" i="17"/>
  <c r="D230" i="17"/>
  <c r="E230" i="17"/>
  <c r="F230" i="17"/>
  <c r="G230" i="17"/>
  <c r="H230" i="17"/>
  <c r="I230" i="17"/>
  <c r="J230" i="17"/>
  <c r="K230" i="17"/>
  <c r="L230" i="17"/>
  <c r="N230" i="17"/>
  <c r="O230" i="17"/>
  <c r="P230" i="17"/>
  <c r="Q230" i="17"/>
  <c r="B231" i="17"/>
  <c r="C231" i="17"/>
  <c r="D231" i="17"/>
  <c r="E231" i="17"/>
  <c r="F231" i="17"/>
  <c r="G231" i="17"/>
  <c r="H231" i="17"/>
  <c r="I231" i="17"/>
  <c r="J231" i="17"/>
  <c r="K231" i="17"/>
  <c r="L231" i="17"/>
  <c r="N231" i="17"/>
  <c r="O231" i="17"/>
  <c r="P231" i="17"/>
  <c r="Q231" i="17"/>
  <c r="B232" i="17"/>
  <c r="C232" i="17"/>
  <c r="D232" i="17"/>
  <c r="E232" i="17"/>
  <c r="F232" i="17"/>
  <c r="G232" i="17"/>
  <c r="H232" i="17"/>
  <c r="I232" i="17"/>
  <c r="J232" i="17"/>
  <c r="K232" i="17"/>
  <c r="L232" i="17"/>
  <c r="N232" i="17"/>
  <c r="O232" i="17"/>
  <c r="P232" i="17"/>
  <c r="Q232" i="17"/>
  <c r="B233" i="17"/>
  <c r="C233" i="17"/>
  <c r="D233" i="17"/>
  <c r="E233" i="17"/>
  <c r="F233" i="17"/>
  <c r="G233" i="17"/>
  <c r="H233" i="17"/>
  <c r="I233" i="17"/>
  <c r="J233" i="17"/>
  <c r="K233" i="17"/>
  <c r="L233" i="17"/>
  <c r="N233" i="17"/>
  <c r="O233" i="17"/>
  <c r="P233" i="17"/>
  <c r="Q233" i="17"/>
  <c r="B234" i="17"/>
  <c r="C234" i="17"/>
  <c r="D234" i="17"/>
  <c r="E234" i="17"/>
  <c r="F234" i="17"/>
  <c r="G234" i="17"/>
  <c r="H234" i="17"/>
  <c r="I234" i="17"/>
  <c r="J234" i="17"/>
  <c r="K234" i="17"/>
  <c r="L234" i="17"/>
  <c r="N234" i="17"/>
  <c r="O234" i="17"/>
  <c r="P234" i="17"/>
  <c r="Q234" i="17"/>
  <c r="B235" i="17"/>
  <c r="C235" i="17"/>
  <c r="D235" i="17"/>
  <c r="E235" i="17"/>
  <c r="F235" i="17"/>
  <c r="G235" i="17"/>
  <c r="H235" i="17"/>
  <c r="I235" i="17"/>
  <c r="J235" i="17"/>
  <c r="K235" i="17"/>
  <c r="L235" i="17"/>
  <c r="N235" i="17"/>
  <c r="O235" i="17"/>
  <c r="P235" i="17"/>
  <c r="Q235" i="17"/>
  <c r="B236" i="17"/>
  <c r="C236" i="17"/>
  <c r="D236" i="17"/>
  <c r="E236" i="17"/>
  <c r="F236" i="17"/>
  <c r="G236" i="17"/>
  <c r="H236" i="17"/>
  <c r="I236" i="17"/>
  <c r="J236" i="17"/>
  <c r="K236" i="17"/>
  <c r="L236" i="17"/>
  <c r="N236" i="17"/>
  <c r="O236" i="17"/>
  <c r="P236" i="17"/>
  <c r="Q236" i="17"/>
  <c r="B237" i="17"/>
  <c r="C237" i="17"/>
  <c r="D237" i="17"/>
  <c r="E237" i="17"/>
  <c r="F237" i="17"/>
  <c r="G237" i="17"/>
  <c r="H237" i="17"/>
  <c r="I237" i="17"/>
  <c r="J237" i="17"/>
  <c r="K237" i="17"/>
  <c r="L237" i="17"/>
  <c r="N237" i="17"/>
  <c r="O237" i="17"/>
  <c r="P237" i="17"/>
  <c r="Q237" i="17"/>
  <c r="B238" i="17"/>
  <c r="C238" i="17"/>
  <c r="D238" i="17"/>
  <c r="E238" i="17"/>
  <c r="F238" i="17"/>
  <c r="G238" i="17"/>
  <c r="H238" i="17"/>
  <c r="I238" i="17"/>
  <c r="J238" i="17"/>
  <c r="K238" i="17"/>
  <c r="L238" i="17"/>
  <c r="N238" i="17"/>
  <c r="O238" i="17"/>
  <c r="P238" i="17"/>
  <c r="Q238" i="17"/>
  <c r="B239" i="17"/>
  <c r="C239" i="17"/>
  <c r="D239" i="17"/>
  <c r="E239" i="17"/>
  <c r="F239" i="17"/>
  <c r="G239" i="17"/>
  <c r="H239" i="17"/>
  <c r="I239" i="17"/>
  <c r="J239" i="17"/>
  <c r="K239" i="17"/>
  <c r="L239" i="17"/>
  <c r="N239" i="17"/>
  <c r="O239" i="17"/>
  <c r="P239" i="17"/>
  <c r="Q239" i="17"/>
  <c r="B240" i="17"/>
  <c r="C240" i="17"/>
  <c r="D240" i="17"/>
  <c r="E240" i="17"/>
  <c r="F240" i="17"/>
  <c r="G240" i="17"/>
  <c r="H240" i="17"/>
  <c r="I240" i="17"/>
  <c r="J240" i="17"/>
  <c r="K240" i="17"/>
  <c r="L240" i="17"/>
  <c r="N240" i="17"/>
  <c r="O240" i="17"/>
  <c r="P240" i="17"/>
  <c r="Q240" i="17"/>
  <c r="B241" i="17"/>
  <c r="C241" i="17"/>
  <c r="D241" i="17"/>
  <c r="E241" i="17"/>
  <c r="F241" i="17"/>
  <c r="G241" i="17"/>
  <c r="H241" i="17"/>
  <c r="I241" i="17"/>
  <c r="J241" i="17"/>
  <c r="K241" i="17"/>
  <c r="L241" i="17"/>
  <c r="N241" i="17"/>
  <c r="O241" i="17"/>
  <c r="P241" i="17"/>
  <c r="Q241" i="17"/>
  <c r="B242" i="17"/>
  <c r="C242" i="17"/>
  <c r="D242" i="17"/>
  <c r="E242" i="17"/>
  <c r="F242" i="17"/>
  <c r="G242" i="17"/>
  <c r="H242" i="17"/>
  <c r="I242" i="17"/>
  <c r="J242" i="17"/>
  <c r="K242" i="17"/>
  <c r="L242" i="17"/>
  <c r="N242" i="17"/>
  <c r="O242" i="17"/>
  <c r="P242" i="17"/>
  <c r="Q242" i="17"/>
  <c r="B243" i="17"/>
  <c r="C243" i="17"/>
  <c r="D243" i="17"/>
  <c r="E243" i="17"/>
  <c r="F243" i="17"/>
  <c r="G243" i="17"/>
  <c r="H243" i="17"/>
  <c r="I243" i="17"/>
  <c r="J243" i="17"/>
  <c r="K243" i="17"/>
  <c r="L243" i="17"/>
  <c r="M243" i="17"/>
  <c r="N243" i="17"/>
  <c r="O243" i="17"/>
  <c r="P243" i="17"/>
  <c r="Q243" i="17"/>
  <c r="B244" i="17"/>
  <c r="C244" i="17"/>
  <c r="D244" i="17"/>
  <c r="E244" i="17"/>
  <c r="F244" i="17"/>
  <c r="G244" i="17"/>
  <c r="H244" i="17"/>
  <c r="I244" i="17"/>
  <c r="J244" i="17"/>
  <c r="K244" i="17"/>
  <c r="L244" i="17"/>
  <c r="M244" i="17"/>
  <c r="N244" i="17"/>
  <c r="O244" i="17"/>
  <c r="P244" i="17"/>
  <c r="Q244" i="17"/>
  <c r="B245" i="17"/>
  <c r="C245" i="17"/>
  <c r="D245" i="17"/>
  <c r="E245" i="17"/>
  <c r="F245" i="17"/>
  <c r="G245" i="17"/>
  <c r="H245" i="17"/>
  <c r="I245" i="17"/>
  <c r="J245" i="17"/>
  <c r="K245" i="17"/>
  <c r="L245" i="17"/>
  <c r="N245" i="17"/>
  <c r="O245" i="17"/>
  <c r="P245" i="17"/>
  <c r="Q245" i="17"/>
  <c r="B246" i="17"/>
  <c r="C246" i="17"/>
  <c r="D246" i="17"/>
  <c r="E246" i="17"/>
  <c r="F246" i="17"/>
  <c r="G246" i="17"/>
  <c r="H246" i="17"/>
  <c r="I246" i="17"/>
  <c r="J246" i="17"/>
  <c r="K246" i="17"/>
  <c r="L246" i="17"/>
  <c r="N246" i="17"/>
  <c r="O246" i="17"/>
  <c r="P246" i="17"/>
  <c r="Q246" i="17"/>
  <c r="B247" i="17"/>
  <c r="C247" i="17"/>
  <c r="D247" i="17"/>
  <c r="E247" i="17"/>
  <c r="F247" i="17"/>
  <c r="G247" i="17"/>
  <c r="H247" i="17"/>
  <c r="I247" i="17"/>
  <c r="J247" i="17"/>
  <c r="K247" i="17"/>
  <c r="L247" i="17"/>
  <c r="N247" i="17"/>
  <c r="O247" i="17"/>
  <c r="P247" i="17"/>
  <c r="Q247" i="17"/>
  <c r="B248" i="17"/>
  <c r="C248" i="17"/>
  <c r="D248" i="17"/>
  <c r="E248" i="17"/>
  <c r="F248" i="17"/>
  <c r="G248" i="17"/>
  <c r="H248" i="17"/>
  <c r="I248" i="17"/>
  <c r="J248" i="17"/>
  <c r="K248" i="17"/>
  <c r="L248" i="17"/>
  <c r="N248" i="17"/>
  <c r="O248" i="17"/>
  <c r="P248" i="17"/>
  <c r="Q248" i="17"/>
  <c r="B249" i="17"/>
  <c r="C249" i="17"/>
  <c r="D249" i="17"/>
  <c r="E249" i="17"/>
  <c r="F249" i="17"/>
  <c r="G249" i="17"/>
  <c r="H249" i="17"/>
  <c r="I249" i="17"/>
  <c r="J249" i="17"/>
  <c r="K249" i="17"/>
  <c r="L249" i="17"/>
  <c r="N249" i="17"/>
  <c r="O249" i="17"/>
  <c r="P249" i="17"/>
  <c r="Q249" i="17"/>
  <c r="B250" i="17"/>
  <c r="C250" i="17"/>
  <c r="D250" i="17"/>
  <c r="E250" i="17"/>
  <c r="F250" i="17"/>
  <c r="G250" i="17"/>
  <c r="H250" i="17"/>
  <c r="I250" i="17"/>
  <c r="J250" i="17"/>
  <c r="K250" i="17"/>
  <c r="L250" i="17"/>
  <c r="N250" i="17"/>
  <c r="O250" i="17"/>
  <c r="P250" i="17"/>
  <c r="Q250" i="17"/>
  <c r="B251" i="17"/>
  <c r="C251" i="17"/>
  <c r="D251" i="17"/>
  <c r="E251" i="17"/>
  <c r="F251" i="17"/>
  <c r="G251" i="17"/>
  <c r="H251" i="17"/>
  <c r="I251" i="17"/>
  <c r="J251" i="17"/>
  <c r="K251" i="17"/>
  <c r="L251" i="17"/>
  <c r="N251" i="17"/>
  <c r="O251" i="17"/>
  <c r="P251" i="17"/>
  <c r="Q251" i="17"/>
  <c r="B252" i="17"/>
  <c r="C252" i="17"/>
  <c r="D252" i="17"/>
  <c r="E252" i="17"/>
  <c r="F252" i="17"/>
  <c r="G252" i="17"/>
  <c r="H252" i="17"/>
  <c r="I252" i="17"/>
  <c r="J252" i="17"/>
  <c r="K252" i="17"/>
  <c r="L252" i="17"/>
  <c r="N252" i="17"/>
  <c r="O252" i="17"/>
  <c r="P252" i="17"/>
  <c r="Q252" i="17"/>
  <c r="B253" i="17"/>
  <c r="C253" i="17"/>
  <c r="D253" i="17"/>
  <c r="E253" i="17"/>
  <c r="F253" i="17"/>
  <c r="G253" i="17"/>
  <c r="H253" i="17"/>
  <c r="I253" i="17"/>
  <c r="J253" i="17"/>
  <c r="K253" i="17"/>
  <c r="L253" i="17"/>
  <c r="N253" i="17"/>
  <c r="O253" i="17"/>
  <c r="P253" i="17"/>
  <c r="Q253" i="17"/>
  <c r="B254" i="17"/>
  <c r="C254" i="17"/>
  <c r="D254" i="17"/>
  <c r="E254" i="17"/>
  <c r="F254" i="17"/>
  <c r="G254" i="17"/>
  <c r="H254" i="17"/>
  <c r="I254" i="17"/>
  <c r="J254" i="17"/>
  <c r="K254" i="17"/>
  <c r="L254" i="17"/>
  <c r="N254" i="17"/>
  <c r="O254" i="17"/>
  <c r="P254" i="17"/>
  <c r="Q254" i="17"/>
  <c r="B255" i="17"/>
  <c r="C255" i="17"/>
  <c r="D255" i="17"/>
  <c r="E255" i="17"/>
  <c r="F255" i="17"/>
  <c r="G255" i="17"/>
  <c r="H255" i="17"/>
  <c r="I255" i="17"/>
  <c r="J255" i="17"/>
  <c r="K255" i="17"/>
  <c r="L255" i="17"/>
  <c r="N255" i="17"/>
  <c r="O255" i="17"/>
  <c r="P255" i="17"/>
  <c r="Q255" i="17"/>
  <c r="B256" i="17"/>
  <c r="C256" i="17"/>
  <c r="D256" i="17"/>
  <c r="E256" i="17"/>
  <c r="F256" i="17"/>
  <c r="G256" i="17"/>
  <c r="H256" i="17"/>
  <c r="I256" i="17"/>
  <c r="J256" i="17"/>
  <c r="K256" i="17"/>
  <c r="L256" i="17"/>
  <c r="N256" i="17"/>
  <c r="O256" i="17"/>
  <c r="P256" i="17"/>
  <c r="Q256" i="17"/>
  <c r="B257" i="17"/>
  <c r="C257" i="17"/>
  <c r="D257" i="17"/>
  <c r="E257" i="17"/>
  <c r="F257" i="17"/>
  <c r="G257" i="17"/>
  <c r="H257" i="17"/>
  <c r="I257" i="17"/>
  <c r="J257" i="17"/>
  <c r="K257" i="17"/>
  <c r="L257" i="17"/>
  <c r="N257" i="17"/>
  <c r="O257" i="17"/>
  <c r="P257" i="17"/>
  <c r="Q257" i="17"/>
  <c r="B258" i="17"/>
  <c r="C258" i="17"/>
  <c r="D258" i="17"/>
  <c r="E258" i="17"/>
  <c r="F258" i="17"/>
  <c r="G258" i="17"/>
  <c r="H258" i="17"/>
  <c r="I258" i="17"/>
  <c r="J258" i="17"/>
  <c r="K258" i="17"/>
  <c r="L258" i="17"/>
  <c r="N258" i="17"/>
  <c r="O258" i="17"/>
  <c r="P258" i="17"/>
  <c r="Q258" i="17"/>
  <c r="B259" i="17"/>
  <c r="C259" i="17"/>
  <c r="D259" i="17"/>
  <c r="E259" i="17"/>
  <c r="F259" i="17"/>
  <c r="G259" i="17"/>
  <c r="H259" i="17"/>
  <c r="I259" i="17"/>
  <c r="J259" i="17"/>
  <c r="K259" i="17"/>
  <c r="L259" i="17"/>
  <c r="N259" i="17"/>
  <c r="O259" i="17"/>
  <c r="P259" i="17"/>
  <c r="Q259" i="17"/>
  <c r="B260" i="17"/>
  <c r="C260" i="17"/>
  <c r="D260" i="17"/>
  <c r="E260" i="17"/>
  <c r="F260" i="17"/>
  <c r="G260" i="17"/>
  <c r="H260" i="17"/>
  <c r="I260" i="17"/>
  <c r="J260" i="17"/>
  <c r="K260" i="17"/>
  <c r="L260" i="17"/>
  <c r="N260" i="17"/>
  <c r="O260" i="17"/>
  <c r="P260" i="17"/>
  <c r="Q260" i="17"/>
  <c r="B261" i="17"/>
  <c r="C261" i="17"/>
  <c r="D261" i="17"/>
  <c r="E261" i="17"/>
  <c r="F261" i="17"/>
  <c r="G261" i="17"/>
  <c r="H261" i="17"/>
  <c r="I261" i="17"/>
  <c r="J261" i="17"/>
  <c r="K261" i="17"/>
  <c r="L261" i="17"/>
  <c r="N261" i="17"/>
  <c r="O261" i="17"/>
  <c r="P261" i="17"/>
  <c r="Q261" i="17"/>
  <c r="B262" i="17"/>
  <c r="C262" i="17"/>
  <c r="D262" i="17"/>
  <c r="E262" i="17"/>
  <c r="F262" i="17"/>
  <c r="G262" i="17"/>
  <c r="H262" i="17"/>
  <c r="I262" i="17"/>
  <c r="J262" i="17"/>
  <c r="K262" i="17"/>
  <c r="L262" i="17"/>
  <c r="N262" i="17"/>
  <c r="O262" i="17"/>
  <c r="P262" i="17"/>
  <c r="Q262" i="17"/>
  <c r="B263" i="17"/>
  <c r="C263" i="17"/>
  <c r="D263" i="17"/>
  <c r="E263" i="17"/>
  <c r="F263" i="17"/>
  <c r="G263" i="17"/>
  <c r="H263" i="17"/>
  <c r="I263" i="17"/>
  <c r="J263" i="17"/>
  <c r="K263" i="17"/>
  <c r="L263" i="17"/>
  <c r="N263" i="17"/>
  <c r="O263" i="17"/>
  <c r="P263" i="17"/>
  <c r="Q263" i="17"/>
  <c r="B264" i="17"/>
  <c r="C264" i="17"/>
  <c r="D264" i="17"/>
  <c r="E264" i="17"/>
  <c r="F264" i="17"/>
  <c r="G264" i="17"/>
  <c r="H264" i="17"/>
  <c r="I264" i="17"/>
  <c r="J264" i="17"/>
  <c r="K264" i="17"/>
  <c r="L264" i="17"/>
  <c r="N264" i="17"/>
  <c r="O264" i="17"/>
  <c r="P264" i="17"/>
  <c r="Q264" i="17"/>
  <c r="B265" i="17"/>
  <c r="C265" i="17"/>
  <c r="D265" i="17"/>
  <c r="E265" i="17"/>
  <c r="F265" i="17"/>
  <c r="G265" i="17"/>
  <c r="H265" i="17"/>
  <c r="I265" i="17"/>
  <c r="J265" i="17"/>
  <c r="K265" i="17"/>
  <c r="L265" i="17"/>
  <c r="N265" i="17"/>
  <c r="O265" i="17"/>
  <c r="P265" i="17"/>
  <c r="Q265" i="17"/>
  <c r="B266" i="17"/>
  <c r="C266" i="17"/>
  <c r="D266" i="17"/>
  <c r="E266" i="17"/>
  <c r="F266" i="17"/>
  <c r="G266" i="17"/>
  <c r="H266" i="17"/>
  <c r="I266" i="17"/>
  <c r="J266" i="17"/>
  <c r="K266" i="17"/>
  <c r="L266" i="17"/>
  <c r="N266" i="17"/>
  <c r="O266" i="17"/>
  <c r="P266" i="17"/>
  <c r="Q266" i="17"/>
  <c r="B267" i="17"/>
  <c r="C267" i="17"/>
  <c r="D267" i="17"/>
  <c r="E267" i="17"/>
  <c r="F267" i="17"/>
  <c r="G267" i="17"/>
  <c r="H267" i="17"/>
  <c r="I267" i="17"/>
  <c r="J267" i="17"/>
  <c r="K267" i="17"/>
  <c r="L267" i="17"/>
  <c r="N267" i="17"/>
  <c r="O267" i="17"/>
  <c r="P267" i="17"/>
  <c r="Q267" i="17"/>
  <c r="B268" i="17"/>
  <c r="C268" i="17"/>
  <c r="D268" i="17"/>
  <c r="E268" i="17"/>
  <c r="F268" i="17"/>
  <c r="G268" i="17"/>
  <c r="H268" i="17"/>
  <c r="I268" i="17"/>
  <c r="J268" i="17"/>
  <c r="K268" i="17"/>
  <c r="L268" i="17"/>
  <c r="N268" i="17"/>
  <c r="O268" i="17"/>
  <c r="P268" i="17"/>
  <c r="Q268" i="17"/>
  <c r="B269" i="17"/>
  <c r="C269" i="17"/>
  <c r="D269" i="17"/>
  <c r="E269" i="17"/>
  <c r="F269" i="17"/>
  <c r="G269" i="17"/>
  <c r="H269" i="17"/>
  <c r="I269" i="17"/>
  <c r="J269" i="17"/>
  <c r="K269" i="17"/>
  <c r="L269" i="17"/>
  <c r="N269" i="17"/>
  <c r="O269" i="17"/>
  <c r="P269" i="17"/>
  <c r="Q269" i="17"/>
  <c r="B270" i="17"/>
  <c r="C270" i="17"/>
  <c r="D270" i="17"/>
  <c r="E270" i="17"/>
  <c r="F270" i="17"/>
  <c r="G270" i="17"/>
  <c r="H270" i="17"/>
  <c r="I270" i="17"/>
  <c r="J270" i="17"/>
  <c r="K270" i="17"/>
  <c r="L270" i="17"/>
  <c r="N270" i="17"/>
  <c r="O270" i="17"/>
  <c r="P270" i="17"/>
  <c r="Q270" i="17"/>
  <c r="B271" i="17"/>
  <c r="C271" i="17"/>
  <c r="D271" i="17"/>
  <c r="E271" i="17"/>
  <c r="F271" i="17"/>
  <c r="G271" i="17"/>
  <c r="H271" i="17"/>
  <c r="I271" i="17"/>
  <c r="J271" i="17"/>
  <c r="K271" i="17"/>
  <c r="L271" i="17"/>
  <c r="N271" i="17"/>
  <c r="O271" i="17"/>
  <c r="P271" i="17"/>
  <c r="Q271" i="17"/>
  <c r="B272" i="17"/>
  <c r="C272" i="17"/>
  <c r="D272" i="17"/>
  <c r="E272" i="17"/>
  <c r="F272" i="17"/>
  <c r="G272" i="17"/>
  <c r="H272" i="17"/>
  <c r="I272" i="17"/>
  <c r="J272" i="17"/>
  <c r="K272" i="17"/>
  <c r="L272" i="17"/>
  <c r="N272" i="17"/>
  <c r="O272" i="17"/>
  <c r="P272" i="17"/>
  <c r="Q272" i="17"/>
  <c r="B273" i="17"/>
  <c r="C273" i="17"/>
  <c r="D273" i="17"/>
  <c r="E273" i="17"/>
  <c r="F273" i="17"/>
  <c r="G273" i="17"/>
  <c r="H273" i="17"/>
  <c r="I273" i="17"/>
  <c r="J273" i="17"/>
  <c r="K273" i="17"/>
  <c r="L273" i="17"/>
  <c r="N273" i="17"/>
  <c r="O273" i="17"/>
  <c r="P273" i="17"/>
  <c r="Q273" i="17"/>
  <c r="B274" i="17"/>
  <c r="C274" i="17"/>
  <c r="D274" i="17"/>
  <c r="E274" i="17"/>
  <c r="F274" i="17"/>
  <c r="G274" i="17"/>
  <c r="H274" i="17"/>
  <c r="I274" i="17"/>
  <c r="J274" i="17"/>
  <c r="K274" i="17"/>
  <c r="L274" i="17"/>
  <c r="N274" i="17"/>
  <c r="O274" i="17"/>
  <c r="P274" i="17"/>
  <c r="Q274" i="17"/>
  <c r="B275" i="17"/>
  <c r="C275" i="17"/>
  <c r="D275" i="17"/>
  <c r="E275" i="17"/>
  <c r="F275" i="17"/>
  <c r="G275" i="17"/>
  <c r="H275" i="17"/>
  <c r="I275" i="17"/>
  <c r="J275" i="17"/>
  <c r="K275" i="17"/>
  <c r="L275" i="17"/>
  <c r="N275" i="17"/>
  <c r="O275" i="17"/>
  <c r="P275" i="17"/>
  <c r="Q275" i="17"/>
  <c r="B276" i="17"/>
  <c r="C276" i="17"/>
  <c r="D276" i="17"/>
  <c r="E276" i="17"/>
  <c r="F276" i="17"/>
  <c r="G276" i="17"/>
  <c r="H276" i="17"/>
  <c r="I276" i="17"/>
  <c r="J276" i="17"/>
  <c r="K276" i="17"/>
  <c r="L276" i="17"/>
  <c r="N276" i="17"/>
  <c r="O276" i="17"/>
  <c r="P276" i="17"/>
  <c r="Q276" i="17"/>
  <c r="B277" i="17"/>
  <c r="C277" i="17"/>
  <c r="D277" i="17"/>
  <c r="E277" i="17"/>
  <c r="F277" i="17"/>
  <c r="G277" i="17"/>
  <c r="H277" i="17"/>
  <c r="I277" i="17"/>
  <c r="J277" i="17"/>
  <c r="K277" i="17"/>
  <c r="L277" i="17"/>
  <c r="M277" i="17"/>
  <c r="N277" i="17"/>
  <c r="O277" i="17"/>
  <c r="P277" i="17"/>
  <c r="Q277" i="17"/>
  <c r="B278" i="17"/>
  <c r="C278" i="17"/>
  <c r="D278" i="17"/>
  <c r="E278" i="17"/>
  <c r="F278" i="17"/>
  <c r="G278" i="17"/>
  <c r="H278" i="17"/>
  <c r="I278" i="17"/>
  <c r="J278" i="17"/>
  <c r="K278" i="17"/>
  <c r="L278" i="17"/>
  <c r="M278" i="17"/>
  <c r="N278" i="17"/>
  <c r="O278" i="17"/>
  <c r="P278" i="17"/>
  <c r="Q278" i="17"/>
  <c r="B279" i="17"/>
  <c r="C279" i="17"/>
  <c r="D279" i="17"/>
  <c r="E279" i="17"/>
  <c r="F279" i="17"/>
  <c r="G279" i="17"/>
  <c r="H279" i="17"/>
  <c r="I279" i="17"/>
  <c r="J279" i="17"/>
  <c r="K279" i="17"/>
  <c r="L279" i="17"/>
  <c r="N279" i="17"/>
  <c r="O279" i="17"/>
  <c r="P279" i="17"/>
  <c r="Q279" i="17"/>
  <c r="B280" i="17"/>
  <c r="C280" i="17"/>
  <c r="D280" i="17"/>
  <c r="E280" i="17"/>
  <c r="F280" i="17"/>
  <c r="G280" i="17"/>
  <c r="H280" i="17"/>
  <c r="I280" i="17"/>
  <c r="J280" i="17"/>
  <c r="K280" i="17"/>
  <c r="L280" i="17"/>
  <c r="N280" i="17"/>
  <c r="O280" i="17"/>
  <c r="P280" i="17"/>
  <c r="Q280" i="17"/>
  <c r="B281" i="17"/>
  <c r="C281" i="17"/>
  <c r="D281" i="17"/>
  <c r="E281" i="17"/>
  <c r="F281" i="17"/>
  <c r="G281" i="17"/>
  <c r="H281" i="17"/>
  <c r="I281" i="17"/>
  <c r="J281" i="17"/>
  <c r="K281" i="17"/>
  <c r="L281" i="17"/>
  <c r="N281" i="17"/>
  <c r="O281" i="17"/>
  <c r="P281" i="17"/>
  <c r="Q281" i="17"/>
  <c r="B282" i="17"/>
  <c r="C282" i="17"/>
  <c r="D282" i="17"/>
  <c r="E282" i="17"/>
  <c r="F282" i="17"/>
  <c r="G282" i="17"/>
  <c r="H282" i="17"/>
  <c r="I282" i="17"/>
  <c r="J282" i="17"/>
  <c r="K282" i="17"/>
  <c r="L282" i="17"/>
  <c r="N282" i="17"/>
  <c r="O282" i="17"/>
  <c r="P282" i="17"/>
  <c r="Q282" i="17"/>
  <c r="B283" i="17"/>
  <c r="C283" i="17"/>
  <c r="D283" i="17"/>
  <c r="E283" i="17"/>
  <c r="F283" i="17"/>
  <c r="G283" i="17"/>
  <c r="H283" i="17"/>
  <c r="I283" i="17"/>
  <c r="J283" i="17"/>
  <c r="K283" i="17"/>
  <c r="L283" i="17"/>
  <c r="N283" i="17"/>
  <c r="O283" i="17"/>
  <c r="P283" i="17"/>
  <c r="Q283" i="17"/>
  <c r="B284" i="17"/>
  <c r="C284" i="17"/>
  <c r="D284" i="17"/>
  <c r="E284" i="17"/>
  <c r="F284" i="17"/>
  <c r="G284" i="17"/>
  <c r="H284" i="17"/>
  <c r="I284" i="17"/>
  <c r="J284" i="17"/>
  <c r="K284" i="17"/>
  <c r="L284" i="17"/>
  <c r="N284" i="17"/>
  <c r="O284" i="17"/>
  <c r="P284" i="17"/>
  <c r="Q284" i="17"/>
  <c r="B285" i="17"/>
  <c r="C285" i="17"/>
  <c r="D285" i="17"/>
  <c r="E285" i="17"/>
  <c r="F285" i="17"/>
  <c r="G285" i="17"/>
  <c r="H285" i="17"/>
  <c r="I285" i="17"/>
  <c r="J285" i="17"/>
  <c r="K285" i="17"/>
  <c r="L285" i="17"/>
  <c r="N285" i="17"/>
  <c r="O285" i="17"/>
  <c r="P285" i="17"/>
  <c r="Q285" i="17"/>
  <c r="B286" i="17"/>
  <c r="C286" i="17"/>
  <c r="D286" i="17"/>
  <c r="E286" i="17"/>
  <c r="F286" i="17"/>
  <c r="G286" i="17"/>
  <c r="H286" i="17"/>
  <c r="I286" i="17"/>
  <c r="J286" i="17"/>
  <c r="K286" i="17"/>
  <c r="L286" i="17"/>
  <c r="N286" i="17"/>
  <c r="O286" i="17"/>
  <c r="P286" i="17"/>
  <c r="Q286" i="17"/>
  <c r="B287" i="17"/>
  <c r="C287" i="17"/>
  <c r="D287" i="17"/>
  <c r="E287" i="17"/>
  <c r="F287" i="17"/>
  <c r="G287" i="17"/>
  <c r="H287" i="17"/>
  <c r="I287" i="17"/>
  <c r="J287" i="17"/>
  <c r="K287" i="17"/>
  <c r="L287" i="17"/>
  <c r="N287" i="17"/>
  <c r="O287" i="17"/>
  <c r="P287" i="17"/>
  <c r="Q287" i="17"/>
  <c r="B288" i="17"/>
  <c r="C288" i="17"/>
  <c r="D288" i="17"/>
  <c r="E288" i="17"/>
  <c r="F288" i="17"/>
  <c r="G288" i="17"/>
  <c r="H288" i="17"/>
  <c r="I288" i="17"/>
  <c r="J288" i="17"/>
  <c r="K288" i="17"/>
  <c r="L288" i="17"/>
  <c r="N288" i="17"/>
  <c r="O288" i="17"/>
  <c r="P288" i="17"/>
  <c r="Q288" i="17"/>
  <c r="B289" i="17"/>
  <c r="C289" i="17"/>
  <c r="D289" i="17"/>
  <c r="E289" i="17"/>
  <c r="F289" i="17"/>
  <c r="G289" i="17"/>
  <c r="H289" i="17"/>
  <c r="I289" i="17"/>
  <c r="J289" i="17"/>
  <c r="K289" i="17"/>
  <c r="L289" i="17"/>
  <c r="N289" i="17"/>
  <c r="O289" i="17"/>
  <c r="P289" i="17"/>
  <c r="Q289" i="17"/>
  <c r="B290" i="17"/>
  <c r="C290" i="17"/>
  <c r="D290" i="17"/>
  <c r="E290" i="17"/>
  <c r="F290" i="17"/>
  <c r="G290" i="17"/>
  <c r="H290" i="17"/>
  <c r="I290" i="17"/>
  <c r="J290" i="17"/>
  <c r="K290" i="17"/>
  <c r="L290" i="17"/>
  <c r="N290" i="17"/>
  <c r="O290" i="17"/>
  <c r="P290" i="17"/>
  <c r="Q290" i="17"/>
  <c r="B291" i="17"/>
  <c r="C291" i="17"/>
  <c r="D291" i="17"/>
  <c r="E291" i="17"/>
  <c r="F291" i="17"/>
  <c r="G291" i="17"/>
  <c r="H291" i="17"/>
  <c r="I291" i="17"/>
  <c r="J291" i="17"/>
  <c r="K291" i="17"/>
  <c r="L291" i="17"/>
  <c r="N291" i="17"/>
  <c r="O291" i="17"/>
  <c r="P291" i="17"/>
  <c r="Q291" i="17"/>
  <c r="B292" i="17"/>
  <c r="C292" i="17"/>
  <c r="D292" i="17"/>
  <c r="E292" i="17"/>
  <c r="F292" i="17"/>
  <c r="G292" i="17"/>
  <c r="H292" i="17"/>
  <c r="I292" i="17"/>
  <c r="J292" i="17"/>
  <c r="K292" i="17"/>
  <c r="L292" i="17"/>
  <c r="N292" i="17"/>
  <c r="O292" i="17"/>
  <c r="P292" i="17"/>
  <c r="Q292" i="17"/>
  <c r="B293" i="17"/>
  <c r="C293" i="17"/>
  <c r="D293" i="17"/>
  <c r="E293" i="17"/>
  <c r="F293" i="17"/>
  <c r="G293" i="17"/>
  <c r="H293" i="17"/>
  <c r="I293" i="17"/>
  <c r="J293" i="17"/>
  <c r="K293" i="17"/>
  <c r="L293" i="17"/>
  <c r="N293" i="17"/>
  <c r="O293" i="17"/>
  <c r="P293" i="17"/>
  <c r="Q293" i="17"/>
  <c r="B294" i="17"/>
  <c r="C294" i="17"/>
  <c r="D294" i="17"/>
  <c r="E294" i="17"/>
  <c r="F294" i="17"/>
  <c r="G294" i="17"/>
  <c r="H294" i="17"/>
  <c r="I294" i="17"/>
  <c r="J294" i="17"/>
  <c r="K294" i="17"/>
  <c r="L294" i="17"/>
  <c r="N294" i="17"/>
  <c r="O294" i="17"/>
  <c r="P294" i="17"/>
  <c r="Q294" i="17"/>
  <c r="B295" i="17"/>
  <c r="C295" i="17"/>
  <c r="D295" i="17"/>
  <c r="E295" i="17"/>
  <c r="F295" i="17"/>
  <c r="G295" i="17"/>
  <c r="H295" i="17"/>
  <c r="I295" i="17"/>
  <c r="J295" i="17"/>
  <c r="K295" i="17"/>
  <c r="L295" i="17"/>
  <c r="N295" i="17"/>
  <c r="O295" i="17"/>
  <c r="P295" i="17"/>
  <c r="Q295" i="17"/>
  <c r="B296" i="17"/>
  <c r="C296" i="17"/>
  <c r="D296" i="17"/>
  <c r="E296" i="17"/>
  <c r="F296" i="17"/>
  <c r="G296" i="17"/>
  <c r="H296" i="17"/>
  <c r="I296" i="17"/>
  <c r="J296" i="17"/>
  <c r="K296" i="17"/>
  <c r="L296" i="17"/>
  <c r="N296" i="17"/>
  <c r="O296" i="17"/>
  <c r="P296" i="17"/>
  <c r="Q296" i="17"/>
  <c r="B297" i="17"/>
  <c r="C297" i="17"/>
  <c r="D297" i="17"/>
  <c r="E297" i="17"/>
  <c r="F297" i="17"/>
  <c r="G297" i="17"/>
  <c r="H297" i="17"/>
  <c r="I297" i="17"/>
  <c r="J297" i="17"/>
  <c r="K297" i="17"/>
  <c r="L297" i="17"/>
  <c r="N297" i="17"/>
  <c r="O297" i="17"/>
  <c r="P297" i="17"/>
  <c r="Q297" i="17"/>
  <c r="B298" i="17"/>
  <c r="C298" i="17"/>
  <c r="D298" i="17"/>
  <c r="E298" i="17"/>
  <c r="F298" i="17"/>
  <c r="G298" i="17"/>
  <c r="H298" i="17"/>
  <c r="I298" i="17"/>
  <c r="J298" i="17"/>
  <c r="K298" i="17"/>
  <c r="L298" i="17"/>
  <c r="N298" i="17"/>
  <c r="O298" i="17"/>
  <c r="P298" i="17"/>
  <c r="Q298" i="17"/>
  <c r="B299" i="17"/>
  <c r="C299" i="17"/>
  <c r="D299" i="17"/>
  <c r="E299" i="17"/>
  <c r="F299" i="17"/>
  <c r="G299" i="17"/>
  <c r="H299" i="17"/>
  <c r="I299" i="17"/>
  <c r="J299" i="17"/>
  <c r="K299" i="17"/>
  <c r="L299" i="17"/>
  <c r="N299" i="17"/>
  <c r="O299" i="17"/>
  <c r="P299" i="17"/>
  <c r="Q299" i="17"/>
  <c r="B300" i="17"/>
  <c r="C300" i="17"/>
  <c r="D300" i="17"/>
  <c r="E300" i="17"/>
  <c r="F300" i="17"/>
  <c r="G300" i="17"/>
  <c r="H300" i="17"/>
  <c r="I300" i="17"/>
  <c r="J300" i="17"/>
  <c r="K300" i="17"/>
  <c r="L300" i="17"/>
  <c r="N300" i="17"/>
  <c r="O300" i="17"/>
  <c r="P300" i="17"/>
  <c r="Q300" i="17"/>
  <c r="B301" i="17"/>
  <c r="C301" i="17"/>
  <c r="D301" i="17"/>
  <c r="E301" i="17"/>
  <c r="F301" i="17"/>
  <c r="G301" i="17"/>
  <c r="H301" i="17"/>
  <c r="I301" i="17"/>
  <c r="J301" i="17"/>
  <c r="K301" i="17"/>
  <c r="L301" i="17"/>
  <c r="N301" i="17"/>
  <c r="O301" i="17"/>
  <c r="P301" i="17"/>
  <c r="Q301" i="17"/>
  <c r="B302" i="17"/>
  <c r="C302" i="17"/>
  <c r="D302" i="17"/>
  <c r="E302" i="17"/>
  <c r="F302" i="17"/>
  <c r="G302" i="17"/>
  <c r="H302" i="17"/>
  <c r="I302" i="17"/>
  <c r="J302" i="17"/>
  <c r="K302" i="17"/>
  <c r="L302" i="17"/>
  <c r="N302" i="17"/>
  <c r="O302" i="17"/>
  <c r="P302" i="17"/>
  <c r="Q302" i="17"/>
  <c r="B303" i="17"/>
  <c r="C303" i="17"/>
  <c r="D303" i="17"/>
  <c r="E303" i="17"/>
  <c r="F303" i="17"/>
  <c r="G303" i="17"/>
  <c r="H303" i="17"/>
  <c r="I303" i="17"/>
  <c r="J303" i="17"/>
  <c r="K303" i="17"/>
  <c r="L303" i="17"/>
  <c r="N303" i="17"/>
  <c r="O303" i="17"/>
  <c r="P303" i="17"/>
  <c r="Q303" i="17"/>
  <c r="B304" i="17"/>
  <c r="C304" i="17"/>
  <c r="D304" i="17"/>
  <c r="E304" i="17"/>
  <c r="F304" i="17"/>
  <c r="G304" i="17"/>
  <c r="H304" i="17"/>
  <c r="I304" i="17"/>
  <c r="J304" i="17"/>
  <c r="K304" i="17"/>
  <c r="L304" i="17"/>
  <c r="N304" i="17"/>
  <c r="O304" i="17"/>
  <c r="P304" i="17"/>
  <c r="Q304" i="17"/>
  <c r="B305" i="17"/>
  <c r="C305" i="17"/>
  <c r="D305" i="17"/>
  <c r="E305" i="17"/>
  <c r="F305" i="17"/>
  <c r="G305" i="17"/>
  <c r="H305" i="17"/>
  <c r="I305" i="17"/>
  <c r="J305" i="17"/>
  <c r="K305" i="17"/>
  <c r="L305" i="17"/>
  <c r="N305" i="17"/>
  <c r="O305" i="17"/>
  <c r="P305" i="17"/>
  <c r="Q305" i="17"/>
  <c r="B306" i="17"/>
  <c r="C306" i="17"/>
  <c r="D306" i="17"/>
  <c r="E306" i="17"/>
  <c r="F306" i="17"/>
  <c r="G306" i="17"/>
  <c r="H306" i="17"/>
  <c r="I306" i="17"/>
  <c r="J306" i="17"/>
  <c r="K306" i="17"/>
  <c r="L306" i="17"/>
  <c r="N306" i="17"/>
  <c r="O306" i="17"/>
  <c r="P306" i="17"/>
  <c r="Q306" i="17"/>
  <c r="B307" i="17"/>
  <c r="C307" i="17"/>
  <c r="D307" i="17"/>
  <c r="E307" i="17"/>
  <c r="F307" i="17"/>
  <c r="G307" i="17"/>
  <c r="H307" i="17"/>
  <c r="I307" i="17"/>
  <c r="J307" i="17"/>
  <c r="K307" i="17"/>
  <c r="L307" i="17"/>
  <c r="N307" i="17"/>
  <c r="O307" i="17"/>
  <c r="P307" i="17"/>
  <c r="Q307" i="17"/>
  <c r="B308" i="17"/>
  <c r="C308" i="17"/>
  <c r="D308" i="17"/>
  <c r="E308" i="17"/>
  <c r="F308" i="17"/>
  <c r="G308" i="17"/>
  <c r="H308" i="17"/>
  <c r="I308" i="17"/>
  <c r="J308" i="17"/>
  <c r="K308" i="17"/>
  <c r="L308" i="17"/>
  <c r="N308" i="17"/>
  <c r="O308" i="17"/>
  <c r="P308" i="17"/>
  <c r="Q308" i="17"/>
  <c r="B309" i="17"/>
  <c r="C309" i="17"/>
  <c r="D309" i="17"/>
  <c r="E309" i="17"/>
  <c r="F309" i="17"/>
  <c r="G309" i="17"/>
  <c r="H309" i="17"/>
  <c r="I309" i="17"/>
  <c r="J309" i="17"/>
  <c r="K309" i="17"/>
  <c r="L309" i="17"/>
  <c r="N309" i="17"/>
  <c r="O309" i="17"/>
  <c r="P309" i="17"/>
  <c r="Q309" i="17"/>
  <c r="B310" i="17"/>
  <c r="C310" i="17"/>
  <c r="D310" i="17"/>
  <c r="E310" i="17"/>
  <c r="F310" i="17"/>
  <c r="G310" i="17"/>
  <c r="H310" i="17"/>
  <c r="I310" i="17"/>
  <c r="J310" i="17"/>
  <c r="K310" i="17"/>
  <c r="L310" i="17"/>
  <c r="N310" i="17"/>
  <c r="O310" i="17"/>
  <c r="P310" i="17"/>
  <c r="Q310" i="17"/>
  <c r="B311" i="17"/>
  <c r="C311" i="17"/>
  <c r="D311" i="17"/>
  <c r="E311" i="17"/>
  <c r="F311" i="17"/>
  <c r="G311" i="17"/>
  <c r="H311" i="17"/>
  <c r="I311" i="17"/>
  <c r="J311" i="17"/>
  <c r="K311" i="17"/>
  <c r="L311" i="17"/>
  <c r="M311" i="17"/>
  <c r="N311" i="17"/>
  <c r="O311" i="17"/>
  <c r="P311" i="17"/>
  <c r="Q311" i="17"/>
  <c r="B312" i="17"/>
  <c r="C312" i="17"/>
  <c r="D312" i="17"/>
  <c r="E312" i="17"/>
  <c r="F312" i="17"/>
  <c r="G312" i="17"/>
  <c r="H312" i="17"/>
  <c r="I312" i="17"/>
  <c r="J312" i="17"/>
  <c r="K312" i="17"/>
  <c r="L312" i="17"/>
  <c r="M312" i="17"/>
  <c r="N312" i="17"/>
  <c r="O312" i="17"/>
  <c r="P312" i="17"/>
  <c r="Q312" i="17"/>
  <c r="B313" i="17"/>
  <c r="C313" i="17"/>
  <c r="D313" i="17"/>
  <c r="E313" i="17"/>
  <c r="F313" i="17"/>
  <c r="G313" i="17"/>
  <c r="H313" i="17"/>
  <c r="I313" i="17"/>
  <c r="J313" i="17"/>
  <c r="K313" i="17"/>
  <c r="L313" i="17"/>
  <c r="N313" i="17"/>
  <c r="O313" i="17"/>
  <c r="P313" i="17"/>
  <c r="Q313" i="17"/>
  <c r="B314" i="17"/>
  <c r="C314" i="17"/>
  <c r="D314" i="17"/>
  <c r="E314" i="17"/>
  <c r="F314" i="17"/>
  <c r="G314" i="17"/>
  <c r="H314" i="17"/>
  <c r="I314" i="17"/>
  <c r="J314" i="17"/>
  <c r="K314" i="17"/>
  <c r="L314" i="17"/>
  <c r="N314" i="17"/>
  <c r="O314" i="17"/>
  <c r="P314" i="17"/>
  <c r="Q314" i="17"/>
  <c r="B315" i="17"/>
  <c r="C315" i="17"/>
  <c r="D315" i="17"/>
  <c r="E315" i="17"/>
  <c r="F315" i="17"/>
  <c r="G315" i="17"/>
  <c r="H315" i="17"/>
  <c r="I315" i="17"/>
  <c r="J315" i="17"/>
  <c r="K315" i="17"/>
  <c r="L315" i="17"/>
  <c r="N315" i="17"/>
  <c r="O315" i="17"/>
  <c r="P315" i="17"/>
  <c r="Q315" i="17"/>
  <c r="B316" i="17"/>
  <c r="C316" i="17"/>
  <c r="D316" i="17"/>
  <c r="E316" i="17"/>
  <c r="F316" i="17"/>
  <c r="G316" i="17"/>
  <c r="H316" i="17"/>
  <c r="I316" i="17"/>
  <c r="J316" i="17"/>
  <c r="K316" i="17"/>
  <c r="L316" i="17"/>
  <c r="N316" i="17"/>
  <c r="O316" i="17"/>
  <c r="P316" i="17"/>
  <c r="Q316" i="17"/>
  <c r="B317" i="17"/>
  <c r="C317" i="17"/>
  <c r="D317" i="17"/>
  <c r="E317" i="17"/>
  <c r="F317" i="17"/>
  <c r="G317" i="17"/>
  <c r="H317" i="17"/>
  <c r="I317" i="17"/>
  <c r="J317" i="17"/>
  <c r="K317" i="17"/>
  <c r="L317" i="17"/>
  <c r="N317" i="17"/>
  <c r="O317" i="17"/>
  <c r="P317" i="17"/>
  <c r="Q317" i="17"/>
  <c r="B318" i="17"/>
  <c r="C318" i="17"/>
  <c r="D318" i="17"/>
  <c r="E318" i="17"/>
  <c r="F318" i="17"/>
  <c r="G318" i="17"/>
  <c r="H318" i="17"/>
  <c r="I318" i="17"/>
  <c r="J318" i="17"/>
  <c r="K318" i="17"/>
  <c r="L318" i="17"/>
  <c r="N318" i="17"/>
  <c r="O318" i="17"/>
  <c r="P318" i="17"/>
  <c r="Q318" i="17"/>
  <c r="B319" i="17"/>
  <c r="C319" i="17"/>
  <c r="D319" i="17"/>
  <c r="E319" i="17"/>
  <c r="F319" i="17"/>
  <c r="G319" i="17"/>
  <c r="H319" i="17"/>
  <c r="I319" i="17"/>
  <c r="J319" i="17"/>
  <c r="K319" i="17"/>
  <c r="L319" i="17"/>
  <c r="N319" i="17"/>
  <c r="O319" i="17"/>
  <c r="P319" i="17"/>
  <c r="Q319" i="17"/>
  <c r="B320" i="17"/>
  <c r="C320" i="17"/>
  <c r="D320" i="17"/>
  <c r="E320" i="17"/>
  <c r="F320" i="17"/>
  <c r="G320" i="17"/>
  <c r="H320" i="17"/>
  <c r="I320" i="17"/>
  <c r="J320" i="17"/>
  <c r="K320" i="17"/>
  <c r="L320" i="17"/>
  <c r="N320" i="17"/>
  <c r="O320" i="17"/>
  <c r="P320" i="17"/>
  <c r="Q320" i="17"/>
  <c r="B321" i="17"/>
  <c r="C321" i="17"/>
  <c r="D321" i="17"/>
  <c r="E321" i="17"/>
  <c r="F321" i="17"/>
  <c r="G321" i="17"/>
  <c r="H321" i="17"/>
  <c r="I321" i="17"/>
  <c r="J321" i="17"/>
  <c r="K321" i="17"/>
  <c r="L321" i="17"/>
  <c r="N321" i="17"/>
  <c r="O321" i="17"/>
  <c r="P321" i="17"/>
  <c r="Q321" i="17"/>
  <c r="B322" i="17"/>
  <c r="C322" i="17"/>
  <c r="D322" i="17"/>
  <c r="E322" i="17"/>
  <c r="F322" i="17"/>
  <c r="G322" i="17"/>
  <c r="H322" i="17"/>
  <c r="I322" i="17"/>
  <c r="J322" i="17"/>
  <c r="K322" i="17"/>
  <c r="L322" i="17"/>
  <c r="N322" i="17"/>
  <c r="O322" i="17"/>
  <c r="P322" i="17"/>
  <c r="Q322" i="17"/>
  <c r="B323" i="17"/>
  <c r="C323" i="17"/>
  <c r="D323" i="17"/>
  <c r="E323" i="17"/>
  <c r="F323" i="17"/>
  <c r="G323" i="17"/>
  <c r="H323" i="17"/>
  <c r="I323" i="17"/>
  <c r="J323" i="17"/>
  <c r="K323" i="17"/>
  <c r="L323" i="17"/>
  <c r="N323" i="17"/>
  <c r="O323" i="17"/>
  <c r="P323" i="17"/>
  <c r="Q323" i="17"/>
  <c r="B324" i="17"/>
  <c r="C324" i="17"/>
  <c r="D324" i="17"/>
  <c r="E324" i="17"/>
  <c r="F324" i="17"/>
  <c r="G324" i="17"/>
  <c r="H324" i="17"/>
  <c r="I324" i="17"/>
  <c r="J324" i="17"/>
  <c r="K324" i="17"/>
  <c r="L324" i="17"/>
  <c r="N324" i="17"/>
  <c r="O324" i="17"/>
  <c r="P324" i="17"/>
  <c r="Q324" i="17"/>
  <c r="B325" i="17"/>
  <c r="C325" i="17"/>
  <c r="D325" i="17"/>
  <c r="E325" i="17"/>
  <c r="F325" i="17"/>
  <c r="G325" i="17"/>
  <c r="H325" i="17"/>
  <c r="I325" i="17"/>
  <c r="J325" i="17"/>
  <c r="K325" i="17"/>
  <c r="L325" i="17"/>
  <c r="N325" i="17"/>
  <c r="O325" i="17"/>
  <c r="P325" i="17"/>
  <c r="Q325" i="17"/>
  <c r="B326" i="17"/>
  <c r="C326" i="17"/>
  <c r="D326" i="17"/>
  <c r="E326" i="17"/>
  <c r="F326" i="17"/>
  <c r="G326" i="17"/>
  <c r="H326" i="17"/>
  <c r="I326" i="17"/>
  <c r="J326" i="17"/>
  <c r="K326" i="17"/>
  <c r="L326" i="17"/>
  <c r="N326" i="17"/>
  <c r="O326" i="17"/>
  <c r="P326" i="17"/>
  <c r="Q326" i="17"/>
  <c r="B327" i="17"/>
  <c r="C327" i="17"/>
  <c r="D327" i="17"/>
  <c r="E327" i="17"/>
  <c r="F327" i="17"/>
  <c r="G327" i="17"/>
  <c r="H327" i="17"/>
  <c r="I327" i="17"/>
  <c r="J327" i="17"/>
  <c r="K327" i="17"/>
  <c r="L327" i="17"/>
  <c r="N327" i="17"/>
  <c r="O327" i="17"/>
  <c r="P327" i="17"/>
  <c r="Q327" i="17"/>
  <c r="B328" i="17"/>
  <c r="C328" i="17"/>
  <c r="D328" i="17"/>
  <c r="E328" i="17"/>
  <c r="F328" i="17"/>
  <c r="G328" i="17"/>
  <c r="H328" i="17"/>
  <c r="I328" i="17"/>
  <c r="J328" i="17"/>
  <c r="K328" i="17"/>
  <c r="L328" i="17"/>
  <c r="N328" i="17"/>
  <c r="O328" i="17"/>
  <c r="P328" i="17"/>
  <c r="Q328" i="17"/>
  <c r="B329" i="17"/>
  <c r="C329" i="17"/>
  <c r="D329" i="17"/>
  <c r="E329" i="17"/>
  <c r="F329" i="17"/>
  <c r="G329" i="17"/>
  <c r="H329" i="17"/>
  <c r="I329" i="17"/>
  <c r="J329" i="17"/>
  <c r="K329" i="17"/>
  <c r="L329" i="17"/>
  <c r="N329" i="17"/>
  <c r="O329" i="17"/>
  <c r="P329" i="17"/>
  <c r="Q329" i="17"/>
  <c r="B330" i="17"/>
  <c r="C330" i="17"/>
  <c r="D330" i="17"/>
  <c r="E330" i="17"/>
  <c r="F330" i="17"/>
  <c r="G330" i="17"/>
  <c r="H330" i="17"/>
  <c r="I330" i="17"/>
  <c r="J330" i="17"/>
  <c r="K330" i="17"/>
  <c r="L330" i="17"/>
  <c r="N330" i="17"/>
  <c r="O330" i="17"/>
  <c r="P330" i="17"/>
  <c r="Q330" i="17"/>
  <c r="B331" i="17"/>
  <c r="C331" i="17"/>
  <c r="D331" i="17"/>
  <c r="E331" i="17"/>
  <c r="F331" i="17"/>
  <c r="G331" i="17"/>
  <c r="H331" i="17"/>
  <c r="I331" i="17"/>
  <c r="J331" i="17"/>
  <c r="K331" i="17"/>
  <c r="L331" i="17"/>
  <c r="N331" i="17"/>
  <c r="O331" i="17"/>
  <c r="P331" i="17"/>
  <c r="Q331" i="17"/>
  <c r="B332" i="17"/>
  <c r="C332" i="17"/>
  <c r="D332" i="17"/>
  <c r="E332" i="17"/>
  <c r="F332" i="17"/>
  <c r="G332" i="17"/>
  <c r="H332" i="17"/>
  <c r="I332" i="17"/>
  <c r="J332" i="17"/>
  <c r="K332" i="17"/>
  <c r="L332" i="17"/>
  <c r="N332" i="17"/>
  <c r="O332" i="17"/>
  <c r="P332" i="17"/>
  <c r="Q332" i="17"/>
  <c r="B333" i="17"/>
  <c r="C333" i="17"/>
  <c r="D333" i="17"/>
  <c r="E333" i="17"/>
  <c r="F333" i="17"/>
  <c r="G333" i="17"/>
  <c r="H333" i="17"/>
  <c r="I333" i="17"/>
  <c r="J333" i="17"/>
  <c r="K333" i="17"/>
  <c r="L333" i="17"/>
  <c r="N333" i="17"/>
  <c r="O333" i="17"/>
  <c r="P333" i="17"/>
  <c r="Q333" i="17"/>
  <c r="B334" i="17"/>
  <c r="C334" i="17"/>
  <c r="D334" i="17"/>
  <c r="E334" i="17"/>
  <c r="F334" i="17"/>
  <c r="G334" i="17"/>
  <c r="H334" i="17"/>
  <c r="I334" i="17"/>
  <c r="J334" i="17"/>
  <c r="K334" i="17"/>
  <c r="L334" i="17"/>
  <c r="N334" i="17"/>
  <c r="O334" i="17"/>
  <c r="P334" i="17"/>
  <c r="Q334" i="17"/>
  <c r="B335" i="17"/>
  <c r="C335" i="17"/>
  <c r="D335" i="17"/>
  <c r="E335" i="17"/>
  <c r="F335" i="17"/>
  <c r="G335" i="17"/>
  <c r="H335" i="17"/>
  <c r="I335" i="17"/>
  <c r="J335" i="17"/>
  <c r="K335" i="17"/>
  <c r="L335" i="17"/>
  <c r="N335" i="17"/>
  <c r="O335" i="17"/>
  <c r="P335" i="17"/>
  <c r="Q335" i="17"/>
  <c r="B336" i="17"/>
  <c r="C336" i="17"/>
  <c r="D336" i="17"/>
  <c r="E336" i="17"/>
  <c r="F336" i="17"/>
  <c r="G336" i="17"/>
  <c r="H336" i="17"/>
  <c r="I336" i="17"/>
  <c r="J336" i="17"/>
  <c r="K336" i="17"/>
  <c r="L336" i="17"/>
  <c r="N336" i="17"/>
  <c r="O336" i="17"/>
  <c r="P336" i="17"/>
  <c r="Q336" i="17"/>
  <c r="B337" i="17"/>
  <c r="C337" i="17"/>
  <c r="D337" i="17"/>
  <c r="E337" i="17"/>
  <c r="F337" i="17"/>
  <c r="G337" i="17"/>
  <c r="H337" i="17"/>
  <c r="I337" i="17"/>
  <c r="J337" i="17"/>
  <c r="K337" i="17"/>
  <c r="L337" i="17"/>
  <c r="N337" i="17"/>
  <c r="O337" i="17"/>
  <c r="P337" i="17"/>
  <c r="Q337" i="17"/>
  <c r="B338" i="17"/>
  <c r="C338" i="17"/>
  <c r="D338" i="17"/>
  <c r="E338" i="17"/>
  <c r="F338" i="17"/>
  <c r="G338" i="17"/>
  <c r="H338" i="17"/>
  <c r="I338" i="17"/>
  <c r="J338" i="17"/>
  <c r="K338" i="17"/>
  <c r="L338" i="17"/>
  <c r="N338" i="17"/>
  <c r="O338" i="17"/>
  <c r="P338" i="17"/>
  <c r="Q338" i="17"/>
  <c r="B339" i="17"/>
  <c r="C339" i="17"/>
  <c r="D339" i="17"/>
  <c r="E339" i="17"/>
  <c r="F339" i="17"/>
  <c r="G339" i="17"/>
  <c r="H339" i="17"/>
  <c r="I339" i="17"/>
  <c r="J339" i="17"/>
  <c r="K339" i="17"/>
  <c r="L339" i="17"/>
  <c r="N339" i="17"/>
  <c r="O339" i="17"/>
  <c r="P339" i="17"/>
  <c r="Q339" i="17"/>
  <c r="B340" i="17"/>
  <c r="C340" i="17"/>
  <c r="D340" i="17"/>
  <c r="E340" i="17"/>
  <c r="F340" i="17"/>
  <c r="G340" i="17"/>
  <c r="H340" i="17"/>
  <c r="I340" i="17"/>
  <c r="J340" i="17"/>
  <c r="K340" i="17"/>
  <c r="L340" i="17"/>
  <c r="N340" i="17"/>
  <c r="O340" i="17"/>
  <c r="P340" i="17"/>
  <c r="Q340" i="17"/>
  <c r="B341" i="17"/>
  <c r="C341" i="17"/>
  <c r="D341" i="17"/>
  <c r="E341" i="17"/>
  <c r="F341" i="17"/>
  <c r="G341" i="17"/>
  <c r="H341" i="17"/>
  <c r="I341" i="17"/>
  <c r="J341" i="17"/>
  <c r="K341" i="17"/>
  <c r="L341" i="17"/>
  <c r="N341" i="17"/>
  <c r="O341" i="17"/>
  <c r="P341" i="17"/>
  <c r="Q341" i="17"/>
  <c r="B342" i="17"/>
  <c r="C342" i="17"/>
  <c r="D342" i="17"/>
  <c r="E342" i="17"/>
  <c r="F342" i="17"/>
  <c r="G342" i="17"/>
  <c r="H342" i="17"/>
  <c r="I342" i="17"/>
  <c r="J342" i="17"/>
  <c r="K342" i="17"/>
  <c r="L342" i="17"/>
  <c r="N342" i="17"/>
  <c r="O342" i="17"/>
  <c r="P342" i="17"/>
  <c r="Q342" i="17"/>
  <c r="B343" i="17"/>
  <c r="C343" i="17"/>
  <c r="D343" i="17"/>
  <c r="E343" i="17"/>
  <c r="F343" i="17"/>
  <c r="G343" i="17"/>
  <c r="H343" i="17"/>
  <c r="I343" i="17"/>
  <c r="J343" i="17"/>
  <c r="K343" i="17"/>
  <c r="L343" i="17"/>
  <c r="N343" i="17"/>
  <c r="O343" i="17"/>
  <c r="P343" i="17"/>
  <c r="Q343" i="17"/>
  <c r="B344" i="17"/>
  <c r="C344" i="17"/>
  <c r="D344" i="17"/>
  <c r="E344" i="17"/>
  <c r="F344" i="17"/>
  <c r="G344" i="17"/>
  <c r="H344" i="17"/>
  <c r="I344" i="17"/>
  <c r="J344" i="17"/>
  <c r="K344" i="17"/>
  <c r="L344" i="17"/>
  <c r="N344" i="17"/>
  <c r="O344" i="17"/>
  <c r="P344" i="17"/>
  <c r="Q344" i="17"/>
  <c r="B345" i="17"/>
  <c r="C345" i="17"/>
  <c r="D345" i="17"/>
  <c r="E345" i="17"/>
  <c r="F345" i="17"/>
  <c r="G345" i="17"/>
  <c r="H345" i="17"/>
  <c r="I345" i="17"/>
  <c r="J345" i="17"/>
  <c r="K345" i="17"/>
  <c r="L345" i="17"/>
  <c r="M345" i="17"/>
  <c r="N345" i="17"/>
  <c r="O345" i="17"/>
  <c r="P345" i="17"/>
  <c r="Q345" i="17"/>
  <c r="B346" i="17"/>
  <c r="C346" i="17"/>
  <c r="D346" i="17"/>
  <c r="E346" i="17"/>
  <c r="F346" i="17"/>
  <c r="G346" i="17"/>
  <c r="H346" i="17"/>
  <c r="I346" i="17"/>
  <c r="J346" i="17"/>
  <c r="K346" i="17"/>
  <c r="L346" i="17"/>
  <c r="M346" i="17"/>
  <c r="N346" i="17"/>
  <c r="O346" i="17"/>
  <c r="P346" i="17"/>
  <c r="Q346" i="17"/>
  <c r="B347" i="17"/>
  <c r="C347" i="17"/>
  <c r="D347" i="17"/>
  <c r="E347" i="17"/>
  <c r="F347" i="17"/>
  <c r="G347" i="17"/>
  <c r="H347" i="17"/>
  <c r="I347" i="17"/>
  <c r="J347" i="17"/>
  <c r="K347" i="17"/>
  <c r="L347" i="17"/>
  <c r="N347" i="17"/>
  <c r="O347" i="17"/>
  <c r="P347" i="17"/>
  <c r="Q347" i="17"/>
  <c r="B348" i="17"/>
  <c r="C348" i="17"/>
  <c r="D348" i="17"/>
  <c r="E348" i="17"/>
  <c r="F348" i="17"/>
  <c r="G348" i="17"/>
  <c r="H348" i="17"/>
  <c r="I348" i="17"/>
  <c r="J348" i="17"/>
  <c r="K348" i="17"/>
  <c r="L348" i="17"/>
  <c r="N348" i="17"/>
  <c r="O348" i="17"/>
  <c r="P348" i="17"/>
  <c r="Q348" i="17"/>
  <c r="B349" i="17"/>
  <c r="C349" i="17"/>
  <c r="D349" i="17"/>
  <c r="E349" i="17"/>
  <c r="F349" i="17"/>
  <c r="G349" i="17"/>
  <c r="H349" i="17"/>
  <c r="I349" i="17"/>
  <c r="J349" i="17"/>
  <c r="K349" i="17"/>
  <c r="L349" i="17"/>
  <c r="N349" i="17"/>
  <c r="O349" i="17"/>
  <c r="P349" i="17"/>
  <c r="Q349" i="17"/>
  <c r="B350" i="17"/>
  <c r="C350" i="17"/>
  <c r="D350" i="17"/>
  <c r="E350" i="17"/>
  <c r="F350" i="17"/>
  <c r="G350" i="17"/>
  <c r="H350" i="17"/>
  <c r="I350" i="17"/>
  <c r="J350" i="17"/>
  <c r="K350" i="17"/>
  <c r="L350" i="17"/>
  <c r="N350" i="17"/>
  <c r="O350" i="17"/>
  <c r="P350" i="17"/>
  <c r="Q350" i="17"/>
  <c r="B351" i="17"/>
  <c r="C351" i="17"/>
  <c r="D351" i="17"/>
  <c r="E351" i="17"/>
  <c r="F351" i="17"/>
  <c r="G351" i="17"/>
  <c r="H351" i="17"/>
  <c r="I351" i="17"/>
  <c r="J351" i="17"/>
  <c r="K351" i="17"/>
  <c r="L351" i="17"/>
  <c r="N351" i="17"/>
  <c r="O351" i="17"/>
  <c r="P351" i="17"/>
  <c r="Q351" i="17"/>
  <c r="B352" i="17"/>
  <c r="C352" i="17"/>
  <c r="D352" i="17"/>
  <c r="E352" i="17"/>
  <c r="F352" i="17"/>
  <c r="G352" i="17"/>
  <c r="H352" i="17"/>
  <c r="I352" i="17"/>
  <c r="J352" i="17"/>
  <c r="K352" i="17"/>
  <c r="L352" i="17"/>
  <c r="N352" i="17"/>
  <c r="O352" i="17"/>
  <c r="P352" i="17"/>
  <c r="Q352" i="17"/>
  <c r="B353" i="17"/>
  <c r="C353" i="17"/>
  <c r="D353" i="17"/>
  <c r="E353" i="17"/>
  <c r="F353" i="17"/>
  <c r="G353" i="17"/>
  <c r="H353" i="17"/>
  <c r="I353" i="17"/>
  <c r="J353" i="17"/>
  <c r="K353" i="17"/>
  <c r="L353" i="17"/>
  <c r="N353" i="17"/>
  <c r="O353" i="17"/>
  <c r="P353" i="17"/>
  <c r="Q353" i="17"/>
  <c r="B354" i="17"/>
  <c r="C354" i="17"/>
  <c r="D354" i="17"/>
  <c r="E354" i="17"/>
  <c r="F354" i="17"/>
  <c r="G354" i="17"/>
  <c r="H354" i="17"/>
  <c r="I354" i="17"/>
  <c r="J354" i="17"/>
  <c r="K354" i="17"/>
  <c r="L354" i="17"/>
  <c r="N354" i="17"/>
  <c r="O354" i="17"/>
  <c r="P354" i="17"/>
  <c r="Q354" i="17"/>
  <c r="B355" i="17"/>
  <c r="C355" i="17"/>
  <c r="D355" i="17"/>
  <c r="E355" i="17"/>
  <c r="F355" i="17"/>
  <c r="G355" i="17"/>
  <c r="H355" i="17"/>
  <c r="I355" i="17"/>
  <c r="J355" i="17"/>
  <c r="K355" i="17"/>
  <c r="L355" i="17"/>
  <c r="N355" i="17"/>
  <c r="O355" i="17"/>
  <c r="P355" i="17"/>
  <c r="Q355" i="17"/>
  <c r="B356" i="17"/>
  <c r="C356" i="17"/>
  <c r="D356" i="17"/>
  <c r="E356" i="17"/>
  <c r="F356" i="17"/>
  <c r="G356" i="17"/>
  <c r="H356" i="17"/>
  <c r="I356" i="17"/>
  <c r="J356" i="17"/>
  <c r="K356" i="17"/>
  <c r="L356" i="17"/>
  <c r="N356" i="17"/>
  <c r="O356" i="17"/>
  <c r="P356" i="17"/>
  <c r="Q356" i="17"/>
  <c r="B357" i="17"/>
  <c r="C357" i="17"/>
  <c r="D357" i="17"/>
  <c r="E357" i="17"/>
  <c r="F357" i="17"/>
  <c r="G357" i="17"/>
  <c r="H357" i="17"/>
  <c r="I357" i="17"/>
  <c r="J357" i="17"/>
  <c r="K357" i="17"/>
  <c r="L357" i="17"/>
  <c r="N357" i="17"/>
  <c r="O357" i="17"/>
  <c r="P357" i="17"/>
  <c r="Q357" i="17"/>
  <c r="B358" i="17"/>
  <c r="C358" i="17"/>
  <c r="D358" i="17"/>
  <c r="E358" i="17"/>
  <c r="F358" i="17"/>
  <c r="G358" i="17"/>
  <c r="H358" i="17"/>
  <c r="I358" i="17"/>
  <c r="J358" i="17"/>
  <c r="K358" i="17"/>
  <c r="L358" i="17"/>
  <c r="N358" i="17"/>
  <c r="O358" i="17"/>
  <c r="P358" i="17"/>
  <c r="Q358" i="17"/>
  <c r="B359" i="17"/>
  <c r="C359" i="17"/>
  <c r="D359" i="17"/>
  <c r="E359" i="17"/>
  <c r="F359" i="17"/>
  <c r="G359" i="17"/>
  <c r="H359" i="17"/>
  <c r="I359" i="17"/>
  <c r="J359" i="17"/>
  <c r="K359" i="17"/>
  <c r="L359" i="17"/>
  <c r="N359" i="17"/>
  <c r="O359" i="17"/>
  <c r="P359" i="17"/>
  <c r="Q359" i="17"/>
  <c r="B360" i="17"/>
  <c r="C360" i="17"/>
  <c r="D360" i="17"/>
  <c r="E360" i="17"/>
  <c r="F360" i="17"/>
  <c r="G360" i="17"/>
  <c r="H360" i="17"/>
  <c r="I360" i="17"/>
  <c r="J360" i="17"/>
  <c r="K360" i="17"/>
  <c r="L360" i="17"/>
  <c r="N360" i="17"/>
  <c r="O360" i="17"/>
  <c r="P360" i="17"/>
  <c r="Q360" i="17"/>
  <c r="B361" i="17"/>
  <c r="C361" i="17"/>
  <c r="D361" i="17"/>
  <c r="E361" i="17"/>
  <c r="F361" i="17"/>
  <c r="G361" i="17"/>
  <c r="H361" i="17"/>
  <c r="I361" i="17"/>
  <c r="J361" i="17"/>
  <c r="K361" i="17"/>
  <c r="L361" i="17"/>
  <c r="N361" i="17"/>
  <c r="O361" i="17"/>
  <c r="P361" i="17"/>
  <c r="Q361" i="17"/>
  <c r="B362" i="17"/>
  <c r="C362" i="17"/>
  <c r="D362" i="17"/>
  <c r="E362" i="17"/>
  <c r="F362" i="17"/>
  <c r="G362" i="17"/>
  <c r="H362" i="17"/>
  <c r="I362" i="17"/>
  <c r="J362" i="17"/>
  <c r="K362" i="17"/>
  <c r="L362" i="17"/>
  <c r="N362" i="17"/>
  <c r="O362" i="17"/>
  <c r="P362" i="17"/>
  <c r="Q362" i="17"/>
  <c r="B363" i="17"/>
  <c r="C363" i="17"/>
  <c r="D363" i="17"/>
  <c r="E363" i="17"/>
  <c r="F363" i="17"/>
  <c r="G363" i="17"/>
  <c r="H363" i="17"/>
  <c r="I363" i="17"/>
  <c r="J363" i="17"/>
  <c r="K363" i="17"/>
  <c r="L363" i="17"/>
  <c r="N363" i="17"/>
  <c r="O363" i="17"/>
  <c r="P363" i="17"/>
  <c r="Q363" i="17"/>
  <c r="B364" i="17"/>
  <c r="C364" i="17"/>
  <c r="D364" i="17"/>
  <c r="E364" i="17"/>
  <c r="F364" i="17"/>
  <c r="G364" i="17"/>
  <c r="H364" i="17"/>
  <c r="I364" i="17"/>
  <c r="J364" i="17"/>
  <c r="K364" i="17"/>
  <c r="L364" i="17"/>
  <c r="N364" i="17"/>
  <c r="O364" i="17"/>
  <c r="P364" i="17"/>
  <c r="Q364" i="17"/>
  <c r="B365" i="17"/>
  <c r="C365" i="17"/>
  <c r="D365" i="17"/>
  <c r="E365" i="17"/>
  <c r="F365" i="17"/>
  <c r="G365" i="17"/>
  <c r="H365" i="17"/>
  <c r="I365" i="17"/>
  <c r="J365" i="17"/>
  <c r="K365" i="17"/>
  <c r="L365" i="17"/>
  <c r="N365" i="17"/>
  <c r="O365" i="17"/>
  <c r="P365" i="17"/>
  <c r="Q365" i="17"/>
  <c r="B366" i="17"/>
  <c r="C366" i="17"/>
  <c r="D366" i="17"/>
  <c r="E366" i="17"/>
  <c r="F366" i="17"/>
  <c r="G366" i="17"/>
  <c r="H366" i="17"/>
  <c r="I366" i="17"/>
  <c r="J366" i="17"/>
  <c r="K366" i="17"/>
  <c r="L366" i="17"/>
  <c r="N366" i="17"/>
  <c r="O366" i="17"/>
  <c r="P366" i="17"/>
  <c r="Q366" i="17"/>
  <c r="B367" i="17"/>
  <c r="C367" i="17"/>
  <c r="D367" i="17"/>
  <c r="E367" i="17"/>
  <c r="F367" i="17"/>
  <c r="G367" i="17"/>
  <c r="H367" i="17"/>
  <c r="I367" i="17"/>
  <c r="J367" i="17"/>
  <c r="K367" i="17"/>
  <c r="L367" i="17"/>
  <c r="N367" i="17"/>
  <c r="O367" i="17"/>
  <c r="P367" i="17"/>
  <c r="Q367" i="17"/>
  <c r="B368" i="17"/>
  <c r="C368" i="17"/>
  <c r="D368" i="17"/>
  <c r="E368" i="17"/>
  <c r="F368" i="17"/>
  <c r="G368" i="17"/>
  <c r="H368" i="17"/>
  <c r="I368" i="17"/>
  <c r="J368" i="17"/>
  <c r="K368" i="17"/>
  <c r="L368" i="17"/>
  <c r="N368" i="17"/>
  <c r="O368" i="17"/>
  <c r="P368" i="17"/>
  <c r="Q368" i="17"/>
  <c r="B369" i="17"/>
  <c r="C369" i="17"/>
  <c r="D369" i="17"/>
  <c r="E369" i="17"/>
  <c r="F369" i="17"/>
  <c r="G369" i="17"/>
  <c r="H369" i="17"/>
  <c r="I369" i="17"/>
  <c r="J369" i="17"/>
  <c r="K369" i="17"/>
  <c r="L369" i="17"/>
  <c r="N369" i="17"/>
  <c r="O369" i="17"/>
  <c r="P369" i="17"/>
  <c r="Q369" i="17"/>
  <c r="B370" i="17"/>
  <c r="C370" i="17"/>
  <c r="D370" i="17"/>
  <c r="E370" i="17"/>
  <c r="F370" i="17"/>
  <c r="G370" i="17"/>
  <c r="H370" i="17"/>
  <c r="I370" i="17"/>
  <c r="J370" i="17"/>
  <c r="K370" i="17"/>
  <c r="L370" i="17"/>
  <c r="N370" i="17"/>
  <c r="O370" i="17"/>
  <c r="P370" i="17"/>
  <c r="Q370" i="17"/>
  <c r="B371" i="17"/>
  <c r="C371" i="17"/>
  <c r="D371" i="17"/>
  <c r="E371" i="17"/>
  <c r="F371" i="17"/>
  <c r="G371" i="17"/>
  <c r="H371" i="17"/>
  <c r="I371" i="17"/>
  <c r="J371" i="17"/>
  <c r="K371" i="17"/>
  <c r="L371" i="17"/>
  <c r="N371" i="17"/>
  <c r="O371" i="17"/>
  <c r="P371" i="17"/>
  <c r="Q371" i="17"/>
  <c r="B372" i="17"/>
  <c r="C372" i="17"/>
  <c r="D372" i="17"/>
  <c r="E372" i="17"/>
  <c r="F372" i="17"/>
  <c r="G372" i="17"/>
  <c r="H372" i="17"/>
  <c r="I372" i="17"/>
  <c r="J372" i="17"/>
  <c r="K372" i="17"/>
  <c r="L372" i="17"/>
  <c r="N372" i="17"/>
  <c r="O372" i="17"/>
  <c r="P372" i="17"/>
  <c r="Q372" i="17"/>
  <c r="B373" i="17"/>
  <c r="C373" i="17"/>
  <c r="D373" i="17"/>
  <c r="E373" i="17"/>
  <c r="F373" i="17"/>
  <c r="G373" i="17"/>
  <c r="H373" i="17"/>
  <c r="I373" i="17"/>
  <c r="J373" i="17"/>
  <c r="K373" i="17"/>
  <c r="L373" i="17"/>
  <c r="N373" i="17"/>
  <c r="O373" i="17"/>
  <c r="P373" i="17"/>
  <c r="Q373" i="17"/>
  <c r="B374" i="17"/>
  <c r="C374" i="17"/>
  <c r="D374" i="17"/>
  <c r="E374" i="17"/>
  <c r="F374" i="17"/>
  <c r="G374" i="17"/>
  <c r="H374" i="17"/>
  <c r="I374" i="17"/>
  <c r="J374" i="17"/>
  <c r="K374" i="17"/>
  <c r="L374" i="17"/>
  <c r="N374" i="17"/>
  <c r="O374" i="17"/>
  <c r="P374" i="17"/>
  <c r="Q374" i="17"/>
  <c r="B375" i="17"/>
  <c r="C375" i="17"/>
  <c r="D375" i="17"/>
  <c r="E375" i="17"/>
  <c r="F375" i="17"/>
  <c r="G375" i="17"/>
  <c r="H375" i="17"/>
  <c r="I375" i="17"/>
  <c r="J375" i="17"/>
  <c r="K375" i="17"/>
  <c r="L375" i="17"/>
  <c r="N375" i="17"/>
  <c r="O375" i="17"/>
  <c r="P375" i="17"/>
  <c r="Q375" i="17"/>
  <c r="B376" i="17"/>
  <c r="C376" i="17"/>
  <c r="D376" i="17"/>
  <c r="E376" i="17"/>
  <c r="F376" i="17"/>
  <c r="G376" i="17"/>
  <c r="H376" i="17"/>
  <c r="I376" i="17"/>
  <c r="J376" i="17"/>
  <c r="K376" i="17"/>
  <c r="L376" i="17"/>
  <c r="N376" i="17"/>
  <c r="O376" i="17"/>
  <c r="P376" i="17"/>
  <c r="Q376" i="17"/>
  <c r="B377" i="17"/>
  <c r="C377" i="17"/>
  <c r="D377" i="17"/>
  <c r="E377" i="17"/>
  <c r="F377" i="17"/>
  <c r="G377" i="17"/>
  <c r="H377" i="17"/>
  <c r="I377" i="17"/>
  <c r="J377" i="17"/>
  <c r="K377" i="17"/>
  <c r="L377" i="17"/>
  <c r="N377" i="17"/>
  <c r="O377" i="17"/>
  <c r="P377" i="17"/>
  <c r="Q377" i="17"/>
  <c r="B378" i="17"/>
  <c r="C378" i="17"/>
  <c r="D378" i="17"/>
  <c r="E378" i="17"/>
  <c r="F378" i="17"/>
  <c r="G378" i="17"/>
  <c r="H378" i="17"/>
  <c r="I378" i="17"/>
  <c r="J378" i="17"/>
  <c r="K378" i="17"/>
  <c r="L378" i="17"/>
  <c r="N378" i="17"/>
  <c r="O378" i="17"/>
  <c r="P378" i="17"/>
  <c r="Q378" i="17"/>
  <c r="B379" i="17"/>
  <c r="C379" i="17"/>
  <c r="D379" i="17"/>
  <c r="E379" i="17"/>
  <c r="F379" i="17"/>
  <c r="G379" i="17"/>
  <c r="H379" i="17"/>
  <c r="I379" i="17"/>
  <c r="J379" i="17"/>
  <c r="K379" i="17"/>
  <c r="L379" i="17"/>
  <c r="M379" i="17"/>
  <c r="N379" i="17"/>
  <c r="O379" i="17"/>
  <c r="P379" i="17"/>
  <c r="Q379" i="17"/>
  <c r="B380" i="17"/>
  <c r="C380" i="17"/>
  <c r="D380" i="17"/>
  <c r="E380" i="17"/>
  <c r="F380" i="17"/>
  <c r="G380" i="17"/>
  <c r="H380" i="17"/>
  <c r="I380" i="17"/>
  <c r="J380" i="17"/>
  <c r="K380" i="17"/>
  <c r="L380" i="17"/>
  <c r="M380" i="17"/>
  <c r="N380" i="17"/>
  <c r="O380" i="17"/>
  <c r="P380" i="17"/>
  <c r="Q380" i="17"/>
  <c r="B381" i="17"/>
  <c r="C381" i="17"/>
  <c r="D381" i="17"/>
  <c r="E381" i="17"/>
  <c r="F381" i="17"/>
  <c r="G381" i="17"/>
  <c r="H381" i="17"/>
  <c r="I381" i="17"/>
  <c r="J381" i="17"/>
  <c r="K381" i="17"/>
  <c r="L381" i="17"/>
  <c r="N381" i="17"/>
  <c r="O381" i="17"/>
  <c r="P381" i="17"/>
  <c r="Q381" i="17"/>
  <c r="B382" i="17"/>
  <c r="C382" i="17"/>
  <c r="D382" i="17"/>
  <c r="E382" i="17"/>
  <c r="F382" i="17"/>
  <c r="G382" i="17"/>
  <c r="H382" i="17"/>
  <c r="I382" i="17"/>
  <c r="J382" i="17"/>
  <c r="K382" i="17"/>
  <c r="L382" i="17"/>
  <c r="N382" i="17"/>
  <c r="O382" i="17"/>
  <c r="P382" i="17"/>
  <c r="Q382" i="17"/>
  <c r="B383" i="17"/>
  <c r="C383" i="17"/>
  <c r="D383" i="17"/>
  <c r="E383" i="17"/>
  <c r="F383" i="17"/>
  <c r="G383" i="17"/>
  <c r="H383" i="17"/>
  <c r="I383" i="17"/>
  <c r="J383" i="17"/>
  <c r="K383" i="17"/>
  <c r="L383" i="17"/>
  <c r="N383" i="17"/>
  <c r="O383" i="17"/>
  <c r="P383" i="17"/>
  <c r="Q383" i="17"/>
  <c r="B384" i="17"/>
  <c r="C384" i="17"/>
  <c r="D384" i="17"/>
  <c r="E384" i="17"/>
  <c r="F384" i="17"/>
  <c r="G384" i="17"/>
  <c r="H384" i="17"/>
  <c r="I384" i="17"/>
  <c r="J384" i="17"/>
  <c r="K384" i="17"/>
  <c r="L384" i="17"/>
  <c r="N384" i="17"/>
  <c r="O384" i="17"/>
  <c r="P384" i="17"/>
  <c r="Q384" i="17"/>
  <c r="B385" i="17"/>
  <c r="C385" i="17"/>
  <c r="D385" i="17"/>
  <c r="E385" i="17"/>
  <c r="F385" i="17"/>
  <c r="G385" i="17"/>
  <c r="H385" i="17"/>
  <c r="I385" i="17"/>
  <c r="J385" i="17"/>
  <c r="K385" i="17"/>
  <c r="L385" i="17"/>
  <c r="N385" i="17"/>
  <c r="O385" i="17"/>
  <c r="P385" i="17"/>
  <c r="Q385" i="17"/>
  <c r="B386" i="17"/>
  <c r="C386" i="17"/>
  <c r="D386" i="17"/>
  <c r="E386" i="17"/>
  <c r="F386" i="17"/>
  <c r="G386" i="17"/>
  <c r="H386" i="17"/>
  <c r="I386" i="17"/>
  <c r="J386" i="17"/>
  <c r="K386" i="17"/>
  <c r="L386" i="17"/>
  <c r="N386" i="17"/>
  <c r="O386" i="17"/>
  <c r="P386" i="17"/>
  <c r="Q386" i="17"/>
  <c r="B387" i="17"/>
  <c r="C387" i="17"/>
  <c r="D387" i="17"/>
  <c r="E387" i="17"/>
  <c r="F387" i="17"/>
  <c r="G387" i="17"/>
  <c r="H387" i="17"/>
  <c r="I387" i="17"/>
  <c r="J387" i="17"/>
  <c r="K387" i="17"/>
  <c r="L387" i="17"/>
  <c r="N387" i="17"/>
  <c r="O387" i="17"/>
  <c r="P387" i="17"/>
  <c r="Q387" i="17"/>
  <c r="B388" i="17"/>
  <c r="C388" i="17"/>
  <c r="D388" i="17"/>
  <c r="E388" i="17"/>
  <c r="F388" i="17"/>
  <c r="G388" i="17"/>
  <c r="H388" i="17"/>
  <c r="I388" i="17"/>
  <c r="J388" i="17"/>
  <c r="K388" i="17"/>
  <c r="L388" i="17"/>
  <c r="N388" i="17"/>
  <c r="O388" i="17"/>
  <c r="P388" i="17"/>
  <c r="Q388" i="17"/>
  <c r="B389" i="17"/>
  <c r="C389" i="17"/>
  <c r="D389" i="17"/>
  <c r="E389" i="17"/>
  <c r="F389" i="17"/>
  <c r="G389" i="17"/>
  <c r="H389" i="17"/>
  <c r="I389" i="17"/>
  <c r="J389" i="17"/>
  <c r="K389" i="17"/>
  <c r="L389" i="17"/>
  <c r="N389" i="17"/>
  <c r="O389" i="17"/>
  <c r="P389" i="17"/>
  <c r="Q389" i="17"/>
  <c r="B390" i="17"/>
  <c r="C390" i="17"/>
  <c r="D390" i="17"/>
  <c r="E390" i="17"/>
  <c r="F390" i="17"/>
  <c r="G390" i="17"/>
  <c r="H390" i="17"/>
  <c r="I390" i="17"/>
  <c r="J390" i="17"/>
  <c r="K390" i="17"/>
  <c r="L390" i="17"/>
  <c r="N390" i="17"/>
  <c r="O390" i="17"/>
  <c r="P390" i="17"/>
  <c r="Q390" i="17"/>
  <c r="B391" i="17"/>
  <c r="C391" i="17"/>
  <c r="D391" i="17"/>
  <c r="E391" i="17"/>
  <c r="F391" i="17"/>
  <c r="G391" i="17"/>
  <c r="H391" i="17"/>
  <c r="I391" i="17"/>
  <c r="J391" i="17"/>
  <c r="K391" i="17"/>
  <c r="L391" i="17"/>
  <c r="N391" i="17"/>
  <c r="O391" i="17"/>
  <c r="P391" i="17"/>
  <c r="Q391" i="17"/>
  <c r="B392" i="17"/>
  <c r="C392" i="17"/>
  <c r="D392" i="17"/>
  <c r="E392" i="17"/>
  <c r="F392" i="17"/>
  <c r="G392" i="17"/>
  <c r="H392" i="17"/>
  <c r="I392" i="17"/>
  <c r="J392" i="17"/>
  <c r="K392" i="17"/>
  <c r="L392" i="17"/>
  <c r="N392" i="17"/>
  <c r="O392" i="17"/>
  <c r="P392" i="17"/>
  <c r="Q392" i="17"/>
  <c r="B393" i="17"/>
  <c r="C393" i="17"/>
  <c r="D393" i="17"/>
  <c r="E393" i="17"/>
  <c r="F393" i="17"/>
  <c r="G393" i="17"/>
  <c r="H393" i="17"/>
  <c r="I393" i="17"/>
  <c r="J393" i="17"/>
  <c r="K393" i="17"/>
  <c r="L393" i="17"/>
  <c r="N393" i="17"/>
  <c r="O393" i="17"/>
  <c r="P393" i="17"/>
  <c r="Q393" i="17"/>
  <c r="B394" i="17"/>
  <c r="C394" i="17"/>
  <c r="D394" i="17"/>
  <c r="E394" i="17"/>
  <c r="F394" i="17"/>
  <c r="G394" i="17"/>
  <c r="H394" i="17"/>
  <c r="I394" i="17"/>
  <c r="J394" i="17"/>
  <c r="K394" i="17"/>
  <c r="L394" i="17"/>
  <c r="N394" i="17"/>
  <c r="O394" i="17"/>
  <c r="P394" i="17"/>
  <c r="Q394" i="17"/>
  <c r="B395" i="17"/>
  <c r="C395" i="17"/>
  <c r="D395" i="17"/>
  <c r="E395" i="17"/>
  <c r="F395" i="17"/>
  <c r="G395" i="17"/>
  <c r="H395" i="17"/>
  <c r="I395" i="17"/>
  <c r="J395" i="17"/>
  <c r="K395" i="17"/>
  <c r="L395" i="17"/>
  <c r="N395" i="17"/>
  <c r="O395" i="17"/>
  <c r="P395" i="17"/>
  <c r="Q395" i="17"/>
  <c r="B396" i="17"/>
  <c r="C396" i="17"/>
  <c r="D396" i="17"/>
  <c r="E396" i="17"/>
  <c r="F396" i="17"/>
  <c r="G396" i="17"/>
  <c r="H396" i="17"/>
  <c r="I396" i="17"/>
  <c r="J396" i="17"/>
  <c r="K396" i="17"/>
  <c r="L396" i="17"/>
  <c r="N396" i="17"/>
  <c r="O396" i="17"/>
  <c r="P396" i="17"/>
  <c r="Q396" i="17"/>
  <c r="B397" i="17"/>
  <c r="C397" i="17"/>
  <c r="D397" i="17"/>
  <c r="E397" i="17"/>
  <c r="F397" i="17"/>
  <c r="G397" i="17"/>
  <c r="H397" i="17"/>
  <c r="I397" i="17"/>
  <c r="J397" i="17"/>
  <c r="K397" i="17"/>
  <c r="L397" i="17"/>
  <c r="N397" i="17"/>
  <c r="O397" i="17"/>
  <c r="P397" i="17"/>
  <c r="Q397" i="17"/>
  <c r="B398" i="17"/>
  <c r="C398" i="17"/>
  <c r="D398" i="17"/>
  <c r="E398" i="17"/>
  <c r="F398" i="17"/>
  <c r="G398" i="17"/>
  <c r="H398" i="17"/>
  <c r="I398" i="17"/>
  <c r="J398" i="17"/>
  <c r="K398" i="17"/>
  <c r="L398" i="17"/>
  <c r="N398" i="17"/>
  <c r="O398" i="17"/>
  <c r="P398" i="17"/>
  <c r="Q398" i="17"/>
  <c r="B399" i="17"/>
  <c r="C399" i="17"/>
  <c r="D399" i="17"/>
  <c r="E399" i="17"/>
  <c r="F399" i="17"/>
  <c r="G399" i="17"/>
  <c r="H399" i="17"/>
  <c r="I399" i="17"/>
  <c r="J399" i="17"/>
  <c r="K399" i="17"/>
  <c r="L399" i="17"/>
  <c r="N399" i="17"/>
  <c r="O399" i="17"/>
  <c r="P399" i="17"/>
  <c r="Q399" i="17"/>
  <c r="B400" i="17"/>
  <c r="C400" i="17"/>
  <c r="D400" i="17"/>
  <c r="E400" i="17"/>
  <c r="F400" i="17"/>
  <c r="G400" i="17"/>
  <c r="H400" i="17"/>
  <c r="I400" i="17"/>
  <c r="J400" i="17"/>
  <c r="K400" i="17"/>
  <c r="L400" i="17"/>
  <c r="N400" i="17"/>
  <c r="O400" i="17"/>
  <c r="P400" i="17"/>
  <c r="Q400" i="17"/>
  <c r="B401" i="17"/>
  <c r="C401" i="17"/>
  <c r="D401" i="17"/>
  <c r="E401" i="17"/>
  <c r="F401" i="17"/>
  <c r="G401" i="17"/>
  <c r="H401" i="17"/>
  <c r="I401" i="17"/>
  <c r="J401" i="17"/>
  <c r="K401" i="17"/>
  <c r="L401" i="17"/>
  <c r="N401" i="17"/>
  <c r="O401" i="17"/>
  <c r="P401" i="17"/>
  <c r="Q401" i="17"/>
  <c r="B402" i="17"/>
  <c r="C402" i="17"/>
  <c r="D402" i="17"/>
  <c r="E402" i="17"/>
  <c r="F402" i="17"/>
  <c r="G402" i="17"/>
  <c r="H402" i="17"/>
  <c r="I402" i="17"/>
  <c r="J402" i="17"/>
  <c r="K402" i="17"/>
  <c r="L402" i="17"/>
  <c r="N402" i="17"/>
  <c r="O402" i="17"/>
  <c r="P402" i="17"/>
  <c r="Q402" i="17"/>
  <c r="B403" i="17"/>
  <c r="C403" i="17"/>
  <c r="D403" i="17"/>
  <c r="E403" i="17"/>
  <c r="F403" i="17"/>
  <c r="G403" i="17"/>
  <c r="H403" i="17"/>
  <c r="I403" i="17"/>
  <c r="J403" i="17"/>
  <c r="K403" i="17"/>
  <c r="L403" i="17"/>
  <c r="N403" i="17"/>
  <c r="O403" i="17"/>
  <c r="P403" i="17"/>
  <c r="Q403" i="17"/>
  <c r="B404" i="17"/>
  <c r="C404" i="17"/>
  <c r="D404" i="17"/>
  <c r="E404" i="17"/>
  <c r="F404" i="17"/>
  <c r="G404" i="17"/>
  <c r="H404" i="17"/>
  <c r="I404" i="17"/>
  <c r="J404" i="17"/>
  <c r="K404" i="17"/>
  <c r="L404" i="17"/>
  <c r="N404" i="17"/>
  <c r="O404" i="17"/>
  <c r="P404" i="17"/>
  <c r="Q404" i="17"/>
  <c r="B405" i="17"/>
  <c r="C405" i="17"/>
  <c r="D405" i="17"/>
  <c r="E405" i="17"/>
  <c r="F405" i="17"/>
  <c r="G405" i="17"/>
  <c r="H405" i="17"/>
  <c r="I405" i="17"/>
  <c r="J405" i="17"/>
  <c r="K405" i="17"/>
  <c r="L405" i="17"/>
  <c r="N405" i="17"/>
  <c r="O405" i="17"/>
  <c r="P405" i="17"/>
  <c r="Q405" i="17"/>
  <c r="B406" i="17"/>
  <c r="C406" i="17"/>
  <c r="D406" i="17"/>
  <c r="E406" i="17"/>
  <c r="F406" i="17"/>
  <c r="G406" i="17"/>
  <c r="H406" i="17"/>
  <c r="I406" i="17"/>
  <c r="J406" i="17"/>
  <c r="K406" i="17"/>
  <c r="L406" i="17"/>
  <c r="N406" i="17"/>
  <c r="O406" i="17"/>
  <c r="P406" i="17"/>
  <c r="Q406" i="17"/>
  <c r="B407" i="17"/>
  <c r="C407" i="17"/>
  <c r="D407" i="17"/>
  <c r="E407" i="17"/>
  <c r="F407" i="17"/>
  <c r="G407" i="17"/>
  <c r="H407" i="17"/>
  <c r="I407" i="17"/>
  <c r="J407" i="17"/>
  <c r="K407" i="17"/>
  <c r="L407" i="17"/>
  <c r="N407" i="17"/>
  <c r="O407" i="17"/>
  <c r="P407" i="17"/>
  <c r="Q407" i="17"/>
  <c r="B408" i="17"/>
  <c r="C408" i="17"/>
  <c r="D408" i="17"/>
  <c r="E408" i="17"/>
  <c r="F408" i="17"/>
  <c r="G408" i="17"/>
  <c r="H408" i="17"/>
  <c r="I408" i="17"/>
  <c r="J408" i="17"/>
  <c r="K408" i="17"/>
  <c r="L408" i="17"/>
  <c r="N408" i="17"/>
  <c r="O408" i="17"/>
  <c r="P408" i="17"/>
  <c r="Q408" i="17"/>
  <c r="B409" i="17"/>
  <c r="C409" i="17"/>
  <c r="D409" i="17"/>
  <c r="E409" i="17"/>
  <c r="F409" i="17"/>
  <c r="G409" i="17"/>
  <c r="H409" i="17"/>
  <c r="I409" i="17"/>
  <c r="J409" i="17"/>
  <c r="K409" i="17"/>
  <c r="L409" i="17"/>
  <c r="N409" i="17"/>
  <c r="O409" i="17"/>
  <c r="P409" i="17"/>
  <c r="Q409" i="17"/>
  <c r="B410" i="17"/>
  <c r="C410" i="17"/>
  <c r="D410" i="17"/>
  <c r="E410" i="17"/>
  <c r="F410" i="17"/>
  <c r="G410" i="17"/>
  <c r="H410" i="17"/>
  <c r="I410" i="17"/>
  <c r="J410" i="17"/>
  <c r="K410" i="17"/>
  <c r="L410" i="17"/>
  <c r="N410" i="17"/>
  <c r="O410" i="17"/>
  <c r="P410" i="17"/>
  <c r="Q410" i="17"/>
  <c r="B411" i="17"/>
  <c r="C411" i="17"/>
  <c r="D411" i="17"/>
  <c r="E411" i="17"/>
  <c r="F411" i="17"/>
  <c r="G411" i="17"/>
  <c r="H411" i="17"/>
  <c r="I411" i="17"/>
  <c r="J411" i="17"/>
  <c r="K411" i="17"/>
  <c r="L411" i="17"/>
  <c r="N411" i="17"/>
  <c r="O411" i="17"/>
  <c r="P411" i="17"/>
  <c r="Q411" i="17"/>
  <c r="B412" i="17"/>
  <c r="C412" i="17"/>
  <c r="D412" i="17"/>
  <c r="E412" i="17"/>
  <c r="F412" i="17"/>
  <c r="G412" i="17"/>
  <c r="H412" i="17"/>
  <c r="I412" i="17"/>
  <c r="J412" i="17"/>
  <c r="K412" i="17"/>
  <c r="L412" i="17"/>
  <c r="N412" i="17"/>
  <c r="O412" i="17"/>
  <c r="P412" i="17"/>
  <c r="Q412" i="17"/>
  <c r="B413" i="17"/>
  <c r="C413" i="17"/>
  <c r="D413" i="17"/>
  <c r="E413" i="17"/>
  <c r="F413" i="17"/>
  <c r="G413" i="17"/>
  <c r="H413" i="17"/>
  <c r="I413" i="17"/>
  <c r="J413" i="17"/>
  <c r="K413" i="17"/>
  <c r="L413" i="17"/>
  <c r="M413" i="17"/>
  <c r="N413" i="17"/>
  <c r="O413" i="17"/>
  <c r="P413" i="17"/>
  <c r="Q413" i="17"/>
  <c r="B414" i="17"/>
  <c r="C414" i="17"/>
  <c r="D414" i="17"/>
  <c r="E414" i="17"/>
  <c r="F414" i="17"/>
  <c r="G414" i="17"/>
  <c r="H414" i="17"/>
  <c r="I414" i="17"/>
  <c r="J414" i="17"/>
  <c r="K414" i="17"/>
  <c r="L414" i="17"/>
  <c r="M414" i="17"/>
  <c r="N414" i="17"/>
  <c r="O414" i="17"/>
  <c r="P414" i="17"/>
  <c r="Q414" i="17"/>
  <c r="B415" i="17"/>
  <c r="C415" i="17"/>
  <c r="D415" i="17"/>
  <c r="E415" i="17"/>
  <c r="F415" i="17"/>
  <c r="G415" i="17"/>
  <c r="H415" i="17"/>
  <c r="I415" i="17"/>
  <c r="J415" i="17"/>
  <c r="K415" i="17"/>
  <c r="L415" i="17"/>
  <c r="M415" i="17"/>
  <c r="N415" i="17"/>
  <c r="O415" i="17"/>
  <c r="P415" i="17"/>
  <c r="Q415" i="17"/>
  <c r="B416" i="17"/>
  <c r="C416" i="17"/>
  <c r="D416" i="17"/>
  <c r="E416" i="17"/>
  <c r="F416" i="17"/>
  <c r="G416" i="17"/>
  <c r="H416" i="17"/>
  <c r="I416" i="17"/>
  <c r="J416" i="17"/>
  <c r="K416" i="17"/>
  <c r="L416" i="17"/>
  <c r="M416" i="17"/>
  <c r="N416" i="17"/>
  <c r="O416" i="17"/>
  <c r="P416" i="17"/>
  <c r="Q416" i="17"/>
  <c r="B417" i="17"/>
  <c r="C417" i="17"/>
  <c r="D417" i="17"/>
  <c r="E417" i="17"/>
  <c r="F417" i="17"/>
  <c r="G417" i="17"/>
  <c r="H417" i="17"/>
  <c r="I417" i="17"/>
  <c r="J417" i="17"/>
  <c r="K417" i="17"/>
  <c r="L417" i="17"/>
  <c r="M417" i="17"/>
  <c r="N417" i="17"/>
  <c r="O417" i="17"/>
  <c r="P417" i="17"/>
  <c r="Q417" i="17"/>
  <c r="B418" i="17"/>
  <c r="C418" i="17"/>
  <c r="D418" i="17"/>
  <c r="E418" i="17"/>
  <c r="F418" i="17"/>
  <c r="G418" i="17"/>
  <c r="H418" i="17"/>
  <c r="I418" i="17"/>
  <c r="J418" i="17"/>
  <c r="K418" i="17"/>
  <c r="L418" i="17"/>
  <c r="M418" i="17"/>
  <c r="N418" i="17"/>
  <c r="O418" i="17"/>
  <c r="P418" i="17"/>
  <c r="Q418" i="17"/>
  <c r="B419" i="17"/>
  <c r="C419" i="17"/>
  <c r="D419" i="17"/>
  <c r="E419" i="17"/>
  <c r="F419" i="17"/>
  <c r="G419" i="17"/>
  <c r="H419" i="17"/>
  <c r="I419" i="17"/>
  <c r="J419" i="17"/>
  <c r="K419" i="17"/>
  <c r="L419" i="17"/>
  <c r="M419" i="17"/>
  <c r="N419" i="17"/>
  <c r="O419" i="17"/>
  <c r="P419" i="17"/>
  <c r="Q419" i="17"/>
  <c r="B420" i="17"/>
  <c r="C420" i="17"/>
  <c r="D420" i="17"/>
  <c r="E420" i="17"/>
  <c r="F420" i="17"/>
  <c r="G420" i="17"/>
  <c r="H420" i="17"/>
  <c r="I420" i="17"/>
  <c r="J420" i="17"/>
  <c r="K420" i="17"/>
  <c r="L420" i="17"/>
  <c r="M420" i="17"/>
  <c r="N420" i="17"/>
  <c r="O420" i="17"/>
  <c r="P420" i="17"/>
  <c r="Q420" i="17"/>
  <c r="B421" i="17"/>
  <c r="C421" i="17"/>
  <c r="D421" i="17"/>
  <c r="E421" i="17"/>
  <c r="F421" i="17"/>
  <c r="G421" i="17"/>
  <c r="H421" i="17"/>
  <c r="I421" i="17"/>
  <c r="J421" i="17"/>
  <c r="K421" i="17"/>
  <c r="L421" i="17"/>
  <c r="M421" i="17"/>
  <c r="N421" i="17"/>
  <c r="O421" i="17"/>
  <c r="P421" i="17"/>
  <c r="Q421" i="17"/>
  <c r="B422" i="17"/>
  <c r="C422" i="17"/>
  <c r="D422" i="17"/>
  <c r="E422" i="17"/>
  <c r="F422" i="17"/>
  <c r="G422" i="17"/>
  <c r="H422" i="17"/>
  <c r="I422" i="17"/>
  <c r="J422" i="17"/>
  <c r="K422" i="17"/>
  <c r="L422" i="17"/>
  <c r="M422" i="17"/>
  <c r="N422" i="17"/>
  <c r="O422" i="17"/>
  <c r="P422" i="17"/>
  <c r="Q422" i="17"/>
  <c r="B423" i="17"/>
  <c r="C423" i="17"/>
  <c r="D423" i="17"/>
  <c r="E423" i="17"/>
  <c r="F423" i="17"/>
  <c r="G423" i="17"/>
  <c r="H423" i="17"/>
  <c r="I423" i="17"/>
  <c r="J423" i="17"/>
  <c r="K423" i="17"/>
  <c r="L423" i="17"/>
  <c r="M423" i="17"/>
  <c r="N423" i="17"/>
  <c r="O423" i="17"/>
  <c r="P423" i="17"/>
  <c r="Q423" i="17"/>
  <c r="B424" i="17"/>
  <c r="C424" i="17"/>
  <c r="D424" i="17"/>
  <c r="E424" i="17"/>
  <c r="F424" i="17"/>
  <c r="G424" i="17"/>
  <c r="H424" i="17"/>
  <c r="I424" i="17"/>
  <c r="J424" i="17"/>
  <c r="K424" i="17"/>
  <c r="L424" i="17"/>
  <c r="M424" i="17"/>
  <c r="N424" i="17"/>
  <c r="O424" i="17"/>
  <c r="P424" i="17"/>
  <c r="Q424" i="17"/>
  <c r="B425" i="17"/>
  <c r="C425" i="17"/>
  <c r="D425" i="17"/>
  <c r="E425" i="17"/>
  <c r="F425" i="17"/>
  <c r="G425" i="17"/>
  <c r="H425" i="17"/>
  <c r="I425" i="17"/>
  <c r="J425" i="17"/>
  <c r="K425" i="17"/>
  <c r="L425" i="17"/>
  <c r="M425" i="17"/>
  <c r="N425" i="17"/>
  <c r="O425" i="17"/>
  <c r="P425" i="17"/>
  <c r="Q425" i="17"/>
  <c r="B426" i="17"/>
  <c r="C426" i="17"/>
  <c r="D426" i="17"/>
  <c r="E426" i="17"/>
  <c r="F426" i="17"/>
  <c r="G426" i="17"/>
  <c r="H426" i="17"/>
  <c r="I426" i="17"/>
  <c r="J426" i="17"/>
  <c r="K426" i="17"/>
  <c r="L426" i="17"/>
  <c r="M426" i="17"/>
  <c r="N426" i="17"/>
  <c r="O426" i="17"/>
  <c r="P426" i="17"/>
  <c r="Q426" i="17"/>
  <c r="B427" i="17"/>
  <c r="C427" i="17"/>
  <c r="D427" i="17"/>
  <c r="E427" i="17"/>
  <c r="F427" i="17"/>
  <c r="G427" i="17"/>
  <c r="H427" i="17"/>
  <c r="I427" i="17"/>
  <c r="J427" i="17"/>
  <c r="K427" i="17"/>
  <c r="L427" i="17"/>
  <c r="M427" i="17"/>
  <c r="N427" i="17"/>
  <c r="O427" i="17"/>
  <c r="P427" i="17"/>
  <c r="Q427" i="17"/>
  <c r="B428" i="17"/>
  <c r="C428" i="17"/>
  <c r="D428" i="17"/>
  <c r="E428" i="17"/>
  <c r="F428" i="17"/>
  <c r="G428" i="17"/>
  <c r="H428" i="17"/>
  <c r="I428" i="17"/>
  <c r="J428" i="17"/>
  <c r="K428" i="17"/>
  <c r="L428" i="17"/>
  <c r="M428" i="17"/>
  <c r="N428" i="17"/>
  <c r="O428" i="17"/>
  <c r="P428" i="17"/>
  <c r="Q428" i="17"/>
  <c r="B429" i="17"/>
  <c r="C429" i="17"/>
  <c r="D429" i="17"/>
  <c r="E429" i="17"/>
  <c r="F429" i="17"/>
  <c r="G429" i="17"/>
  <c r="H429" i="17"/>
  <c r="I429" i="17"/>
  <c r="J429" i="17"/>
  <c r="K429" i="17"/>
  <c r="L429" i="17"/>
  <c r="M429" i="17"/>
  <c r="N429" i="17"/>
  <c r="O429" i="17"/>
  <c r="P429" i="17"/>
  <c r="Q429" i="17"/>
  <c r="B430" i="17"/>
  <c r="C430" i="17"/>
  <c r="D430" i="17"/>
  <c r="E430" i="17"/>
  <c r="F430" i="17"/>
  <c r="G430" i="17"/>
  <c r="H430" i="17"/>
  <c r="I430" i="17"/>
  <c r="J430" i="17"/>
  <c r="K430" i="17"/>
  <c r="L430" i="17"/>
  <c r="M430" i="17"/>
  <c r="N430" i="17"/>
  <c r="O430" i="17"/>
  <c r="P430" i="17"/>
  <c r="Q430" i="17"/>
  <c r="B431" i="17"/>
  <c r="C431" i="17"/>
  <c r="D431" i="17"/>
  <c r="E431" i="17"/>
  <c r="F431" i="17"/>
  <c r="G431" i="17"/>
  <c r="H431" i="17"/>
  <c r="I431" i="17"/>
  <c r="J431" i="17"/>
  <c r="K431" i="17"/>
  <c r="L431" i="17"/>
  <c r="M431" i="17"/>
  <c r="N431" i="17"/>
  <c r="O431" i="17"/>
  <c r="P431" i="17"/>
  <c r="Q431" i="17"/>
  <c r="B432" i="17"/>
  <c r="C432" i="17"/>
  <c r="D432" i="17"/>
  <c r="E432" i="17"/>
  <c r="F432" i="17"/>
  <c r="G432" i="17"/>
  <c r="H432" i="17"/>
  <c r="I432" i="17"/>
  <c r="J432" i="17"/>
  <c r="K432" i="17"/>
  <c r="L432" i="17"/>
  <c r="M432" i="17"/>
  <c r="N432" i="17"/>
  <c r="O432" i="17"/>
  <c r="P432" i="17"/>
  <c r="Q432" i="17"/>
  <c r="B433" i="17"/>
  <c r="C433" i="17"/>
  <c r="D433" i="17"/>
  <c r="E433" i="17"/>
  <c r="F433" i="17"/>
  <c r="G433" i="17"/>
  <c r="H433" i="17"/>
  <c r="I433" i="17"/>
  <c r="J433" i="17"/>
  <c r="K433" i="17"/>
  <c r="L433" i="17"/>
  <c r="M433" i="17"/>
  <c r="N433" i="17"/>
  <c r="O433" i="17"/>
  <c r="P433" i="17"/>
  <c r="Q433" i="17"/>
  <c r="B434" i="17"/>
  <c r="C434" i="17"/>
  <c r="D434" i="17"/>
  <c r="E434" i="17"/>
  <c r="F434" i="17"/>
  <c r="G434" i="17"/>
  <c r="H434" i="17"/>
  <c r="I434" i="17"/>
  <c r="J434" i="17"/>
  <c r="K434" i="17"/>
  <c r="L434" i="17"/>
  <c r="M434" i="17"/>
  <c r="N434" i="17"/>
  <c r="O434" i="17"/>
  <c r="P434" i="17"/>
  <c r="Q434" i="17"/>
  <c r="B435" i="17"/>
  <c r="C435" i="17"/>
  <c r="D435" i="17"/>
  <c r="E435" i="17"/>
  <c r="F435" i="17"/>
  <c r="G435" i="17"/>
  <c r="H435" i="17"/>
  <c r="I435" i="17"/>
  <c r="J435" i="17"/>
  <c r="K435" i="17"/>
  <c r="L435" i="17"/>
  <c r="M435" i="17"/>
  <c r="N435" i="17"/>
  <c r="O435" i="17"/>
  <c r="P435" i="17"/>
  <c r="Q435" i="17"/>
  <c r="B436" i="17"/>
  <c r="C436" i="17"/>
  <c r="D436" i="17"/>
  <c r="E436" i="17"/>
  <c r="F436" i="17"/>
  <c r="G436" i="17"/>
  <c r="H436" i="17"/>
  <c r="I436" i="17"/>
  <c r="J436" i="17"/>
  <c r="K436" i="17"/>
  <c r="L436" i="17"/>
  <c r="M436" i="17"/>
  <c r="N436" i="17"/>
  <c r="O436" i="17"/>
  <c r="P436" i="17"/>
  <c r="Q436" i="17"/>
  <c r="B437" i="17"/>
  <c r="C437" i="17"/>
  <c r="D437" i="17"/>
  <c r="E437" i="17"/>
  <c r="F437" i="17"/>
  <c r="G437" i="17"/>
  <c r="H437" i="17"/>
  <c r="I437" i="17"/>
  <c r="J437" i="17"/>
  <c r="K437" i="17"/>
  <c r="L437" i="17"/>
  <c r="M437" i="17"/>
  <c r="N437" i="17"/>
  <c r="O437" i="17"/>
  <c r="P437" i="17"/>
  <c r="Q437" i="17"/>
  <c r="B438" i="17"/>
  <c r="C438" i="17"/>
  <c r="D438" i="17"/>
  <c r="E438" i="17"/>
  <c r="F438" i="17"/>
  <c r="G438" i="17"/>
  <c r="H438" i="17"/>
  <c r="I438" i="17"/>
  <c r="J438" i="17"/>
  <c r="K438" i="17"/>
  <c r="L438" i="17"/>
  <c r="M438" i="17"/>
  <c r="N438" i="17"/>
  <c r="O438" i="17"/>
  <c r="P438" i="17"/>
  <c r="Q438" i="17"/>
  <c r="B439" i="17"/>
  <c r="C439" i="17"/>
  <c r="D439" i="17"/>
  <c r="E439" i="17"/>
  <c r="F439" i="17"/>
  <c r="G439" i="17"/>
  <c r="H439" i="17"/>
  <c r="I439" i="17"/>
  <c r="J439" i="17"/>
  <c r="K439" i="17"/>
  <c r="L439" i="17"/>
  <c r="M439" i="17"/>
  <c r="N439" i="17"/>
  <c r="O439" i="17"/>
  <c r="P439" i="17"/>
  <c r="Q439" i="17"/>
  <c r="B440" i="17"/>
  <c r="C440" i="17"/>
  <c r="D440" i="17"/>
  <c r="E440" i="17"/>
  <c r="F440" i="17"/>
  <c r="G440" i="17"/>
  <c r="H440" i="17"/>
  <c r="I440" i="17"/>
  <c r="J440" i="17"/>
  <c r="K440" i="17"/>
  <c r="L440" i="17"/>
  <c r="M440" i="17"/>
  <c r="N440" i="17"/>
  <c r="O440" i="17"/>
  <c r="P440" i="17"/>
  <c r="Q440" i="17"/>
  <c r="B441" i="17"/>
  <c r="C441" i="17"/>
  <c r="D441" i="17"/>
  <c r="E441" i="17"/>
  <c r="F441" i="17"/>
  <c r="G441" i="17"/>
  <c r="H441" i="17"/>
  <c r="I441" i="17"/>
  <c r="J441" i="17"/>
  <c r="K441" i="17"/>
  <c r="L441" i="17"/>
  <c r="M441" i="17"/>
  <c r="N441" i="17"/>
  <c r="O441" i="17"/>
  <c r="P441" i="17"/>
  <c r="Q441" i="17"/>
  <c r="B442" i="17"/>
  <c r="C442" i="17"/>
  <c r="D442" i="17"/>
  <c r="E442" i="17"/>
  <c r="F442" i="17"/>
  <c r="G442" i="17"/>
  <c r="H442" i="17"/>
  <c r="I442" i="17"/>
  <c r="J442" i="17"/>
  <c r="K442" i="17"/>
  <c r="L442" i="17"/>
  <c r="M442" i="17"/>
  <c r="N442" i="17"/>
  <c r="O442" i="17"/>
  <c r="P442" i="17"/>
  <c r="Q442" i="17"/>
  <c r="B443" i="17"/>
  <c r="C443" i="17"/>
  <c r="D443" i="17"/>
  <c r="E443" i="17"/>
  <c r="F443" i="17"/>
  <c r="G443" i="17"/>
  <c r="H443" i="17"/>
  <c r="I443" i="17"/>
  <c r="J443" i="17"/>
  <c r="K443" i="17"/>
  <c r="L443" i="17"/>
  <c r="M443" i="17"/>
  <c r="N443" i="17"/>
  <c r="O443" i="17"/>
  <c r="P443" i="17"/>
  <c r="Q443" i="17"/>
  <c r="B444" i="17"/>
  <c r="C444" i="17"/>
  <c r="D444" i="17"/>
  <c r="E444" i="17"/>
  <c r="F444" i="17"/>
  <c r="G444" i="17"/>
  <c r="H444" i="17"/>
  <c r="I444" i="17"/>
  <c r="J444" i="17"/>
  <c r="K444" i="17"/>
  <c r="L444" i="17"/>
  <c r="M444" i="17"/>
  <c r="N444" i="17"/>
  <c r="O444" i="17"/>
  <c r="P444" i="17"/>
  <c r="Q444" i="17"/>
  <c r="B445" i="17"/>
  <c r="C445" i="17"/>
  <c r="D445" i="17"/>
  <c r="E445" i="17"/>
  <c r="F445" i="17"/>
  <c r="G445" i="17"/>
  <c r="H445" i="17"/>
  <c r="I445" i="17"/>
  <c r="J445" i="17"/>
  <c r="K445" i="17"/>
  <c r="L445" i="17"/>
  <c r="M445" i="17"/>
  <c r="N445" i="17"/>
  <c r="O445" i="17"/>
  <c r="P445" i="17"/>
  <c r="Q445" i="17"/>
  <c r="B446" i="17"/>
  <c r="C446" i="17"/>
  <c r="D446" i="17"/>
  <c r="E446" i="17"/>
  <c r="F446" i="17"/>
  <c r="G446" i="17"/>
  <c r="H446" i="17"/>
  <c r="I446" i="17"/>
  <c r="J446" i="17"/>
  <c r="K446" i="17"/>
  <c r="L446" i="17"/>
  <c r="M446" i="17"/>
  <c r="N446" i="17"/>
  <c r="O446" i="17"/>
  <c r="P446" i="17"/>
  <c r="Q446" i="17"/>
  <c r="GU466" i="6"/>
  <c r="GT466" i="6"/>
  <c r="GS466" i="6"/>
  <c r="GR466" i="6"/>
  <c r="GQ466" i="6"/>
  <c r="GP466" i="6"/>
  <c r="GI466" i="6"/>
  <c r="GH466" i="6"/>
  <c r="GG466" i="6"/>
  <c r="GF466" i="6"/>
  <c r="AB146" i="19" s="1"/>
  <c r="GE466" i="6"/>
  <c r="GD466" i="6"/>
  <c r="GC466" i="6"/>
  <c r="GB466" i="6"/>
  <c r="AB162" i="19" s="1"/>
  <c r="FT466" i="6"/>
  <c r="FS466" i="6"/>
  <c r="FR466" i="6"/>
  <c r="FQ466" i="6"/>
  <c r="FP466" i="6"/>
  <c r="FO466" i="6"/>
  <c r="FN466" i="6"/>
  <c r="FM466" i="6"/>
  <c r="FK466" i="6"/>
  <c r="FJ466" i="6"/>
  <c r="FI466" i="6"/>
  <c r="FH466" i="6"/>
  <c r="FG466" i="6"/>
  <c r="FF466" i="6"/>
  <c r="FE466" i="6"/>
  <c r="FC466" i="6"/>
  <c r="FB466" i="6"/>
  <c r="FA466" i="6"/>
  <c r="EZ466" i="6"/>
  <c r="EX466" i="6"/>
  <c r="EW466" i="6"/>
  <c r="EV466" i="6"/>
  <c r="EU466" i="6"/>
  <c r="AB109" i="19" s="1"/>
  <c r="ET466" i="6"/>
  <c r="AB108" i="19" s="1"/>
  <c r="EQ466" i="6"/>
  <c r="EP466" i="6"/>
  <c r="EO466" i="6"/>
  <c r="EN466" i="6"/>
  <c r="EM466" i="6"/>
  <c r="DN466" i="6"/>
  <c r="DM466" i="6"/>
  <c r="DL466" i="6"/>
  <c r="DK466" i="6"/>
  <c r="DJ466" i="6"/>
  <c r="DI466" i="6"/>
  <c r="DH466" i="6"/>
  <c r="DF466" i="6"/>
  <c r="DE466" i="6"/>
  <c r="DD466" i="6"/>
  <c r="DC466" i="6"/>
  <c r="DB466" i="6"/>
  <c r="DA466" i="6"/>
  <c r="CZ466" i="6"/>
  <c r="CY466" i="6"/>
  <c r="CX466" i="6"/>
  <c r="CW466" i="6"/>
  <c r="CV466" i="6"/>
  <c r="CU466" i="6"/>
  <c r="AB73" i="19" s="1"/>
  <c r="CT466" i="6"/>
  <c r="CS466" i="6"/>
  <c r="AB71" i="19" s="1"/>
  <c r="CR466" i="6"/>
  <c r="AB70" i="19" s="1"/>
  <c r="CL466" i="6"/>
  <c r="AB68" i="19" s="1"/>
  <c r="CK466" i="6"/>
  <c r="AB67" i="19" s="1"/>
  <c r="CJ466" i="6"/>
  <c r="AB66" i="19" s="1"/>
  <c r="CI466" i="6"/>
  <c r="AB65" i="19" s="1"/>
  <c r="CH466" i="6"/>
  <c r="AB64" i="19" s="1"/>
  <c r="CG466" i="6"/>
  <c r="AB63" i="19" s="1"/>
  <c r="CF466" i="6"/>
  <c r="AB62" i="19" s="1"/>
  <c r="CE466" i="6"/>
  <c r="AB61" i="19" s="1"/>
  <c r="CD466" i="6"/>
  <c r="AB60" i="19" s="1"/>
  <c r="CC466" i="6"/>
  <c r="AB59" i="19" s="1"/>
  <c r="CB466" i="6"/>
  <c r="AB58" i="19" s="1"/>
  <c r="CA466" i="6"/>
  <c r="AB57" i="19" s="1"/>
  <c r="BZ466" i="6"/>
  <c r="AB56" i="19" s="1"/>
  <c r="BY466" i="6"/>
  <c r="AB55" i="19" s="1"/>
  <c r="BX466" i="6"/>
  <c r="AB54" i="19" s="1"/>
  <c r="BV466" i="6"/>
  <c r="AB52" i="19" s="1"/>
  <c r="BU466" i="6"/>
  <c r="AB51" i="19" s="1"/>
  <c r="BT466" i="6"/>
  <c r="AB50" i="19" s="1"/>
  <c r="BS466" i="6"/>
  <c r="AB49" i="19" s="1"/>
  <c r="BR466" i="6"/>
  <c r="AB48" i="19" s="1"/>
  <c r="BQ466" i="6"/>
  <c r="AB47" i="19" s="1"/>
  <c r="BP466" i="6"/>
  <c r="AB46" i="19" s="1"/>
  <c r="BO466" i="6"/>
  <c r="AB45" i="19" s="1"/>
  <c r="BN466" i="6"/>
  <c r="AB44" i="19" s="1"/>
  <c r="BM466" i="6"/>
  <c r="AB43" i="19" s="1"/>
  <c r="BL466" i="6"/>
  <c r="AB42" i="19" s="1"/>
  <c r="BK466" i="6"/>
  <c r="AB41" i="19" s="1"/>
  <c r="BJ466" i="6"/>
  <c r="AB40" i="19" s="1"/>
  <c r="BI466" i="6"/>
  <c r="AB39" i="19" s="1"/>
  <c r="BH466" i="6"/>
  <c r="AB38" i="19" s="1"/>
  <c r="BG466" i="6"/>
  <c r="AB37" i="19" s="1"/>
  <c r="BF466" i="6"/>
  <c r="AB36" i="19" s="1"/>
  <c r="BE466" i="6"/>
  <c r="AB35" i="19" s="1"/>
  <c r="BD466" i="6"/>
  <c r="AB34" i="19" s="1"/>
  <c r="BB466" i="6"/>
  <c r="AB32" i="19" s="1"/>
  <c r="BA466" i="6"/>
  <c r="AB31" i="19" s="1"/>
  <c r="AZ466" i="6"/>
  <c r="AB30" i="19" s="1"/>
  <c r="AY466" i="6"/>
  <c r="AB29" i="19" s="1"/>
  <c r="AX466" i="6"/>
  <c r="AB28" i="19" s="1"/>
  <c r="AV466" i="6"/>
  <c r="AB26" i="19" s="1"/>
  <c r="AU466" i="6"/>
  <c r="AB25" i="19" s="1"/>
  <c r="AT466" i="6"/>
  <c r="AB24" i="19" s="1"/>
  <c r="AS466" i="6"/>
  <c r="AB23" i="19" s="1"/>
  <c r="AR466" i="6"/>
  <c r="AB22" i="19" s="1"/>
  <c r="AQ466" i="6"/>
  <c r="AB21" i="19" s="1"/>
  <c r="AO466" i="6"/>
  <c r="AB19" i="19" s="1"/>
  <c r="AN466" i="6"/>
  <c r="AB18" i="19" s="1"/>
  <c r="AM466" i="6"/>
  <c r="AB17" i="19" s="1"/>
  <c r="AL466" i="6"/>
  <c r="AB16" i="19" s="1"/>
  <c r="AK466" i="6"/>
  <c r="AB15" i="19" s="1"/>
  <c r="AJ466" i="6"/>
  <c r="AB14" i="19" s="1"/>
  <c r="AI466" i="6"/>
  <c r="AB13" i="19" s="1"/>
  <c r="AH466" i="6"/>
  <c r="AB12" i="19" s="1"/>
  <c r="AG466" i="6"/>
  <c r="AB11" i="19" s="1"/>
  <c r="GU432" i="6"/>
  <c r="GT432" i="6"/>
  <c r="GS432" i="6"/>
  <c r="GR432" i="6"/>
  <c r="GQ432" i="6"/>
  <c r="GP432" i="6"/>
  <c r="GI432" i="6"/>
  <c r="GH432" i="6"/>
  <c r="GG432" i="6"/>
  <c r="GF432" i="6"/>
  <c r="AA146" i="19" s="1"/>
  <c r="GE432" i="6"/>
  <c r="GD432" i="6"/>
  <c r="GC432" i="6"/>
  <c r="GB432" i="6"/>
  <c r="AA162" i="19" s="1"/>
  <c r="FT432" i="6"/>
  <c r="FS432" i="6"/>
  <c r="FR432" i="6"/>
  <c r="FQ432" i="6"/>
  <c r="FP432" i="6"/>
  <c r="FO432" i="6"/>
  <c r="FN432" i="6"/>
  <c r="FM432" i="6"/>
  <c r="FK432" i="6"/>
  <c r="FJ432" i="6"/>
  <c r="FI432" i="6"/>
  <c r="FH432" i="6"/>
  <c r="FG432" i="6"/>
  <c r="AA113" i="19" s="1"/>
  <c r="FF432" i="6"/>
  <c r="FE432" i="6"/>
  <c r="FC432" i="6"/>
  <c r="FB432" i="6"/>
  <c r="FA432" i="6"/>
  <c r="EZ432" i="6"/>
  <c r="EX432" i="6"/>
  <c r="EW432" i="6"/>
  <c r="EV432" i="6"/>
  <c r="EU432" i="6"/>
  <c r="ET432" i="6"/>
  <c r="AA108" i="19" s="1"/>
  <c r="EQ432" i="6"/>
  <c r="EP432" i="6"/>
  <c r="EO432" i="6"/>
  <c r="EN432" i="6"/>
  <c r="EM432" i="6"/>
  <c r="DN432" i="6"/>
  <c r="DM432" i="6"/>
  <c r="DL432" i="6"/>
  <c r="DK432" i="6"/>
  <c r="DJ432" i="6"/>
  <c r="DI432" i="6"/>
  <c r="DH432" i="6"/>
  <c r="DF432" i="6"/>
  <c r="DE432" i="6"/>
  <c r="DD432" i="6"/>
  <c r="DC432" i="6"/>
  <c r="DB432" i="6"/>
  <c r="DA432" i="6"/>
  <c r="CZ432" i="6"/>
  <c r="CY432" i="6"/>
  <c r="CX432" i="6"/>
  <c r="CW432" i="6"/>
  <c r="CV432" i="6"/>
  <c r="CU432" i="6"/>
  <c r="CT432" i="6"/>
  <c r="AA72" i="19" s="1"/>
  <c r="CS432" i="6"/>
  <c r="AA71" i="19" s="1"/>
  <c r="CR432" i="6"/>
  <c r="AA70" i="19" s="1"/>
  <c r="CL432" i="6"/>
  <c r="AA68" i="19" s="1"/>
  <c r="CK432" i="6"/>
  <c r="AA67" i="19" s="1"/>
  <c r="CJ432" i="6"/>
  <c r="AA66" i="19" s="1"/>
  <c r="CI432" i="6"/>
  <c r="AA65" i="19" s="1"/>
  <c r="CH432" i="6"/>
  <c r="AA64" i="19" s="1"/>
  <c r="CG432" i="6"/>
  <c r="AA63" i="19" s="1"/>
  <c r="CF432" i="6"/>
  <c r="AA62" i="19" s="1"/>
  <c r="CE432" i="6"/>
  <c r="AA61" i="19" s="1"/>
  <c r="CD432" i="6"/>
  <c r="AA60" i="19" s="1"/>
  <c r="CC432" i="6"/>
  <c r="AA59" i="19" s="1"/>
  <c r="CB432" i="6"/>
  <c r="AA58" i="19" s="1"/>
  <c r="CA432" i="6"/>
  <c r="AA57" i="19" s="1"/>
  <c r="BZ432" i="6"/>
  <c r="AA56" i="19" s="1"/>
  <c r="BY432" i="6"/>
  <c r="AA55" i="19" s="1"/>
  <c r="BX432" i="6"/>
  <c r="AA54" i="19" s="1"/>
  <c r="BV432" i="6"/>
  <c r="AA52" i="19" s="1"/>
  <c r="BU432" i="6"/>
  <c r="AA51" i="19" s="1"/>
  <c r="BT432" i="6"/>
  <c r="AA50" i="19" s="1"/>
  <c r="BS432" i="6"/>
  <c r="AA49" i="19" s="1"/>
  <c r="BR432" i="6"/>
  <c r="AA48" i="19" s="1"/>
  <c r="BQ432" i="6"/>
  <c r="AA47" i="19" s="1"/>
  <c r="BP432" i="6"/>
  <c r="AA46" i="19" s="1"/>
  <c r="BO432" i="6"/>
  <c r="AA45" i="19" s="1"/>
  <c r="BN432" i="6"/>
  <c r="AA44" i="19" s="1"/>
  <c r="BM432" i="6"/>
  <c r="AA43" i="19" s="1"/>
  <c r="BL432" i="6"/>
  <c r="AA42" i="19" s="1"/>
  <c r="BK432" i="6"/>
  <c r="AA41" i="19" s="1"/>
  <c r="BJ432" i="6"/>
  <c r="AA40" i="19" s="1"/>
  <c r="BI432" i="6"/>
  <c r="AA39" i="19" s="1"/>
  <c r="BH432" i="6"/>
  <c r="AA38" i="19" s="1"/>
  <c r="BG432" i="6"/>
  <c r="AA37" i="19" s="1"/>
  <c r="BF432" i="6"/>
  <c r="AA36" i="19" s="1"/>
  <c r="BE432" i="6"/>
  <c r="AA35" i="19" s="1"/>
  <c r="BD432" i="6"/>
  <c r="AA34" i="19" s="1"/>
  <c r="BB432" i="6"/>
  <c r="AA32" i="19" s="1"/>
  <c r="BA432" i="6"/>
  <c r="AA31" i="19" s="1"/>
  <c r="AZ432" i="6"/>
  <c r="AA30" i="19" s="1"/>
  <c r="AY432" i="6"/>
  <c r="AA29" i="19" s="1"/>
  <c r="AX432" i="6"/>
  <c r="AA28" i="19" s="1"/>
  <c r="AV432" i="6"/>
  <c r="AA26" i="19" s="1"/>
  <c r="AU432" i="6"/>
  <c r="AA25" i="19" s="1"/>
  <c r="AT432" i="6"/>
  <c r="AA24" i="19" s="1"/>
  <c r="AS432" i="6"/>
  <c r="AA23" i="19" s="1"/>
  <c r="AR432" i="6"/>
  <c r="AA22" i="19" s="1"/>
  <c r="AQ432" i="6"/>
  <c r="AA21" i="19" s="1"/>
  <c r="AO432" i="6"/>
  <c r="AA19" i="19" s="1"/>
  <c r="AN432" i="6"/>
  <c r="AA18" i="19" s="1"/>
  <c r="AM432" i="6"/>
  <c r="AA17" i="19" s="1"/>
  <c r="AL432" i="6"/>
  <c r="AA16" i="19" s="1"/>
  <c r="AK432" i="6"/>
  <c r="AA15" i="19" s="1"/>
  <c r="AJ432" i="6"/>
  <c r="AA14" i="19" s="1"/>
  <c r="AI432" i="6"/>
  <c r="AA13" i="19" s="1"/>
  <c r="AH432" i="6"/>
  <c r="AA12" i="19" s="1"/>
  <c r="AG432" i="6"/>
  <c r="AA11" i="19" s="1"/>
  <c r="GU398" i="6"/>
  <c r="GT398" i="6"/>
  <c r="GS398" i="6"/>
  <c r="GR398" i="6"/>
  <c r="GQ398" i="6"/>
  <c r="GP398" i="6"/>
  <c r="GI398" i="6"/>
  <c r="GH398" i="6"/>
  <c r="GG398" i="6"/>
  <c r="GF398" i="6"/>
  <c r="GE398" i="6"/>
  <c r="GD398" i="6"/>
  <c r="GC398" i="6"/>
  <c r="GB398" i="6"/>
  <c r="Z162" i="19" s="1"/>
  <c r="FT398" i="6"/>
  <c r="FS398" i="6"/>
  <c r="FR398" i="6"/>
  <c r="FQ398" i="6"/>
  <c r="FP398" i="6"/>
  <c r="FO398" i="6"/>
  <c r="FN398" i="6"/>
  <c r="FM398" i="6"/>
  <c r="FK398" i="6"/>
  <c r="FJ398" i="6"/>
  <c r="FI398" i="6"/>
  <c r="FH398" i="6"/>
  <c r="FG398" i="6"/>
  <c r="FF398" i="6"/>
  <c r="FE398" i="6"/>
  <c r="FC398" i="6"/>
  <c r="FB398" i="6"/>
  <c r="FA398" i="6"/>
  <c r="EZ398" i="6"/>
  <c r="EX398" i="6"/>
  <c r="EW398" i="6"/>
  <c r="EV398" i="6"/>
  <c r="Z110" i="19" s="1"/>
  <c r="EU398" i="6"/>
  <c r="ET398" i="6"/>
  <c r="Z108" i="19" s="1"/>
  <c r="EQ398" i="6"/>
  <c r="Z106" i="19" s="1"/>
  <c r="EP398" i="6"/>
  <c r="EO398" i="6"/>
  <c r="EN398" i="6"/>
  <c r="EM398" i="6"/>
  <c r="DN398" i="6"/>
  <c r="DM398" i="6"/>
  <c r="DL398" i="6"/>
  <c r="DK398" i="6"/>
  <c r="DJ398" i="6"/>
  <c r="DI398" i="6"/>
  <c r="DH398" i="6"/>
  <c r="DF398" i="6"/>
  <c r="DE398" i="6"/>
  <c r="DD398" i="6"/>
  <c r="DC398" i="6"/>
  <c r="DB398" i="6"/>
  <c r="DA398" i="6"/>
  <c r="CZ398" i="6"/>
  <c r="CY398" i="6"/>
  <c r="CX398" i="6"/>
  <c r="CW398" i="6"/>
  <c r="CV398" i="6"/>
  <c r="CU398" i="6"/>
  <c r="CT398" i="6"/>
  <c r="Z72" i="19" s="1"/>
  <c r="CS398" i="6"/>
  <c r="CR398" i="6"/>
  <c r="Z70" i="19" s="1"/>
  <c r="CL398" i="6"/>
  <c r="Z68" i="19" s="1"/>
  <c r="CK398" i="6"/>
  <c r="Z67" i="19" s="1"/>
  <c r="CJ398" i="6"/>
  <c r="Z66" i="19" s="1"/>
  <c r="CI398" i="6"/>
  <c r="Z65" i="19" s="1"/>
  <c r="CH398" i="6"/>
  <c r="Z64" i="19" s="1"/>
  <c r="CG398" i="6"/>
  <c r="Z63" i="19" s="1"/>
  <c r="CF398" i="6"/>
  <c r="Z62" i="19" s="1"/>
  <c r="CE398" i="6"/>
  <c r="Z61" i="19" s="1"/>
  <c r="CD398" i="6"/>
  <c r="Z60" i="19" s="1"/>
  <c r="CC398" i="6"/>
  <c r="Z59" i="19" s="1"/>
  <c r="CB398" i="6"/>
  <c r="Z58" i="19" s="1"/>
  <c r="CA398" i="6"/>
  <c r="Z57" i="19" s="1"/>
  <c r="BZ398" i="6"/>
  <c r="Z56" i="19" s="1"/>
  <c r="BY398" i="6"/>
  <c r="Z55" i="19" s="1"/>
  <c r="BX398" i="6"/>
  <c r="Z54" i="19" s="1"/>
  <c r="BV398" i="6"/>
  <c r="Z52" i="19" s="1"/>
  <c r="BU398" i="6"/>
  <c r="Z51" i="19" s="1"/>
  <c r="BT398" i="6"/>
  <c r="Z50" i="19" s="1"/>
  <c r="BS398" i="6"/>
  <c r="Z49" i="19" s="1"/>
  <c r="BR398" i="6"/>
  <c r="Z48" i="19" s="1"/>
  <c r="BQ398" i="6"/>
  <c r="Z47" i="19" s="1"/>
  <c r="BP398" i="6"/>
  <c r="Z46" i="19" s="1"/>
  <c r="BO398" i="6"/>
  <c r="Z45" i="19" s="1"/>
  <c r="BN398" i="6"/>
  <c r="Z44" i="19" s="1"/>
  <c r="BM398" i="6"/>
  <c r="Z43" i="19" s="1"/>
  <c r="BL398" i="6"/>
  <c r="Z42" i="19" s="1"/>
  <c r="BK398" i="6"/>
  <c r="Z41" i="19" s="1"/>
  <c r="BJ398" i="6"/>
  <c r="Z40" i="19" s="1"/>
  <c r="BI398" i="6"/>
  <c r="Z39" i="19" s="1"/>
  <c r="BH398" i="6"/>
  <c r="Z38" i="19" s="1"/>
  <c r="BG398" i="6"/>
  <c r="Z37" i="19" s="1"/>
  <c r="BF398" i="6"/>
  <c r="Z36" i="19" s="1"/>
  <c r="BE398" i="6"/>
  <c r="Z35" i="19" s="1"/>
  <c r="BD398" i="6"/>
  <c r="Z34" i="19" s="1"/>
  <c r="BB398" i="6"/>
  <c r="Z32" i="19" s="1"/>
  <c r="BA398" i="6"/>
  <c r="Z31" i="19" s="1"/>
  <c r="AZ398" i="6"/>
  <c r="Z30" i="19" s="1"/>
  <c r="AY398" i="6"/>
  <c r="Z29" i="19" s="1"/>
  <c r="AX398" i="6"/>
  <c r="Z28" i="19" s="1"/>
  <c r="AV398" i="6"/>
  <c r="Z26" i="19" s="1"/>
  <c r="AU398" i="6"/>
  <c r="Z25" i="19" s="1"/>
  <c r="AT398" i="6"/>
  <c r="Z24" i="19" s="1"/>
  <c r="AS398" i="6"/>
  <c r="Z23" i="19" s="1"/>
  <c r="AR398" i="6"/>
  <c r="Z22" i="19" s="1"/>
  <c r="AQ398" i="6"/>
  <c r="Z21" i="19" s="1"/>
  <c r="AO398" i="6"/>
  <c r="Z19" i="19" s="1"/>
  <c r="AN398" i="6"/>
  <c r="Z18" i="19" s="1"/>
  <c r="AM398" i="6"/>
  <c r="Z17" i="19" s="1"/>
  <c r="AL398" i="6"/>
  <c r="Z16" i="19" s="1"/>
  <c r="AK398" i="6"/>
  <c r="Z15" i="19" s="1"/>
  <c r="AJ398" i="6"/>
  <c r="Z14" i="19" s="1"/>
  <c r="AI398" i="6"/>
  <c r="Z13" i="19" s="1"/>
  <c r="AH398" i="6"/>
  <c r="Z12" i="19" s="1"/>
  <c r="AG398" i="6"/>
  <c r="Z11" i="19" s="1"/>
  <c r="GU364" i="6"/>
  <c r="GT364" i="6"/>
  <c r="GS364" i="6"/>
  <c r="GR364" i="6"/>
  <c r="GQ364" i="6"/>
  <c r="GP364" i="6"/>
  <c r="GI364" i="6"/>
  <c r="GH364" i="6"/>
  <c r="GG364" i="6"/>
  <c r="GF364" i="6"/>
  <c r="GE364" i="6"/>
  <c r="GD364" i="6"/>
  <c r="GC364" i="6"/>
  <c r="GB364" i="6"/>
  <c r="Y162" i="19" s="1"/>
  <c r="FT364" i="6"/>
  <c r="FS364" i="6"/>
  <c r="Y133" i="19" s="1"/>
  <c r="FR364" i="6"/>
  <c r="FQ364" i="6"/>
  <c r="FP364" i="6"/>
  <c r="FO364" i="6"/>
  <c r="FN364" i="6"/>
  <c r="FM364" i="6"/>
  <c r="FK364" i="6"/>
  <c r="FJ364" i="6"/>
  <c r="FI364" i="6"/>
  <c r="FH364" i="6"/>
  <c r="FG364" i="6"/>
  <c r="FF364" i="6"/>
  <c r="FE364" i="6"/>
  <c r="FC364" i="6"/>
  <c r="FB364" i="6"/>
  <c r="FA364" i="6"/>
  <c r="EZ364" i="6"/>
  <c r="EX364" i="6"/>
  <c r="EW364" i="6"/>
  <c r="EV364" i="6"/>
  <c r="Y110" i="19" s="1"/>
  <c r="EU364" i="6"/>
  <c r="Y109" i="19" s="1"/>
  <c r="ET364" i="6"/>
  <c r="Y108" i="19" s="1"/>
  <c r="EQ364" i="6"/>
  <c r="Y106" i="19" s="1"/>
  <c r="EP364" i="6"/>
  <c r="Y97" i="19" s="1"/>
  <c r="EO364" i="6"/>
  <c r="EN364" i="6"/>
  <c r="EM364" i="6"/>
  <c r="DN364" i="6"/>
  <c r="DM364" i="6"/>
  <c r="DL364" i="6"/>
  <c r="DK364" i="6"/>
  <c r="DJ364" i="6"/>
  <c r="DI364" i="6"/>
  <c r="DH364" i="6"/>
  <c r="DF364" i="6"/>
  <c r="DE364" i="6"/>
  <c r="DD364" i="6"/>
  <c r="DC364" i="6"/>
  <c r="DB364" i="6"/>
  <c r="DA364" i="6"/>
  <c r="CZ364" i="6"/>
  <c r="CY364" i="6"/>
  <c r="CX364" i="6"/>
  <c r="CW364" i="6"/>
  <c r="CV364" i="6"/>
  <c r="CU364" i="6"/>
  <c r="CT364" i="6"/>
  <c r="CS364" i="6"/>
  <c r="Y71" i="19" s="1"/>
  <c r="CR364" i="6"/>
  <c r="Y70" i="19" s="1"/>
  <c r="CL364" i="6"/>
  <c r="Y68" i="19" s="1"/>
  <c r="CK364" i="6"/>
  <c r="Y67" i="19" s="1"/>
  <c r="CJ364" i="6"/>
  <c r="Y66" i="19" s="1"/>
  <c r="CI364" i="6"/>
  <c r="Y65" i="19" s="1"/>
  <c r="CH364" i="6"/>
  <c r="Y64" i="19" s="1"/>
  <c r="CG364" i="6"/>
  <c r="Y63" i="19" s="1"/>
  <c r="CF364" i="6"/>
  <c r="Y62" i="19" s="1"/>
  <c r="CE364" i="6"/>
  <c r="Y61" i="19" s="1"/>
  <c r="CD364" i="6"/>
  <c r="Y60" i="19" s="1"/>
  <c r="CC364" i="6"/>
  <c r="Y59" i="19" s="1"/>
  <c r="CB364" i="6"/>
  <c r="Y58" i="19" s="1"/>
  <c r="CA364" i="6"/>
  <c r="Y57" i="19" s="1"/>
  <c r="BZ364" i="6"/>
  <c r="Y56" i="19" s="1"/>
  <c r="BY364" i="6"/>
  <c r="Y55" i="19" s="1"/>
  <c r="BX364" i="6"/>
  <c r="Y54" i="19" s="1"/>
  <c r="BV364" i="6"/>
  <c r="Y52" i="19" s="1"/>
  <c r="BU364" i="6"/>
  <c r="Y51" i="19" s="1"/>
  <c r="BT364" i="6"/>
  <c r="Y50" i="19" s="1"/>
  <c r="BS364" i="6"/>
  <c r="Y49" i="19" s="1"/>
  <c r="BR364" i="6"/>
  <c r="Y48" i="19" s="1"/>
  <c r="BQ364" i="6"/>
  <c r="Y47" i="19" s="1"/>
  <c r="BP364" i="6"/>
  <c r="Y46" i="19" s="1"/>
  <c r="BO364" i="6"/>
  <c r="Y45" i="19" s="1"/>
  <c r="BN364" i="6"/>
  <c r="Y44" i="19" s="1"/>
  <c r="BM364" i="6"/>
  <c r="Y43" i="19" s="1"/>
  <c r="BL364" i="6"/>
  <c r="Y42" i="19" s="1"/>
  <c r="BK364" i="6"/>
  <c r="Y41" i="19" s="1"/>
  <c r="BJ364" i="6"/>
  <c r="Y40" i="19" s="1"/>
  <c r="BI364" i="6"/>
  <c r="Y39" i="19" s="1"/>
  <c r="BH364" i="6"/>
  <c r="Y38" i="19" s="1"/>
  <c r="BG364" i="6"/>
  <c r="Y37" i="19" s="1"/>
  <c r="BF364" i="6"/>
  <c r="Y36" i="19" s="1"/>
  <c r="BE364" i="6"/>
  <c r="Y35" i="19" s="1"/>
  <c r="BD364" i="6"/>
  <c r="Y34" i="19" s="1"/>
  <c r="BB364" i="6"/>
  <c r="Y32" i="19" s="1"/>
  <c r="BA364" i="6"/>
  <c r="Y31" i="19" s="1"/>
  <c r="AZ364" i="6"/>
  <c r="Y30" i="19" s="1"/>
  <c r="AY364" i="6"/>
  <c r="Y29" i="19" s="1"/>
  <c r="AX364" i="6"/>
  <c r="Y28" i="19" s="1"/>
  <c r="AV364" i="6"/>
  <c r="Y26" i="19" s="1"/>
  <c r="AU364" i="6"/>
  <c r="Y25" i="19" s="1"/>
  <c r="AT364" i="6"/>
  <c r="Y24" i="19" s="1"/>
  <c r="AS364" i="6"/>
  <c r="Y23" i="19" s="1"/>
  <c r="AR364" i="6"/>
  <c r="Y22" i="19" s="1"/>
  <c r="AQ364" i="6"/>
  <c r="Y21" i="19" s="1"/>
  <c r="AO364" i="6"/>
  <c r="Y19" i="19" s="1"/>
  <c r="AN364" i="6"/>
  <c r="Y18" i="19" s="1"/>
  <c r="AM364" i="6"/>
  <c r="Y17" i="19" s="1"/>
  <c r="AL364" i="6"/>
  <c r="Y16" i="19" s="1"/>
  <c r="AK364" i="6"/>
  <c r="Y15" i="19" s="1"/>
  <c r="AJ364" i="6"/>
  <c r="Y14" i="19" s="1"/>
  <c r="AI364" i="6"/>
  <c r="Y13" i="19" s="1"/>
  <c r="AH364" i="6"/>
  <c r="Y12" i="19" s="1"/>
  <c r="AG364" i="6"/>
  <c r="Y11" i="19" s="1"/>
  <c r="GU330" i="6"/>
  <c r="GT330" i="6"/>
  <c r="GS330" i="6"/>
  <c r="GR330" i="6"/>
  <c r="GQ330" i="6"/>
  <c r="GP330" i="6"/>
  <c r="GI330" i="6"/>
  <c r="GH330" i="6"/>
  <c r="GG330" i="6"/>
  <c r="GF330" i="6"/>
  <c r="GE330" i="6"/>
  <c r="GD330" i="6"/>
  <c r="GC330" i="6"/>
  <c r="GB330" i="6"/>
  <c r="X162" i="19" s="1"/>
  <c r="FT330" i="6"/>
  <c r="FS330" i="6"/>
  <c r="FR330" i="6"/>
  <c r="FQ330" i="6"/>
  <c r="FP330" i="6"/>
  <c r="FO330" i="6"/>
  <c r="FN330" i="6"/>
  <c r="FM330" i="6"/>
  <c r="FK330" i="6"/>
  <c r="FJ330" i="6"/>
  <c r="FI330" i="6"/>
  <c r="FH330" i="6"/>
  <c r="FG330" i="6"/>
  <c r="FF330" i="6"/>
  <c r="FE330" i="6"/>
  <c r="FC330" i="6"/>
  <c r="FB330" i="6"/>
  <c r="FA330" i="6"/>
  <c r="EZ330" i="6"/>
  <c r="EX330" i="6"/>
  <c r="EW330" i="6"/>
  <c r="EV330" i="6"/>
  <c r="X110" i="19" s="1"/>
  <c r="EU330" i="6"/>
  <c r="X109" i="19" s="1"/>
  <c r="ET330" i="6"/>
  <c r="X108" i="19" s="1"/>
  <c r="EQ330" i="6"/>
  <c r="EP330" i="6"/>
  <c r="X97" i="19" s="1"/>
  <c r="EO330" i="6"/>
  <c r="EN330" i="6"/>
  <c r="EM330" i="6"/>
  <c r="DN330" i="6"/>
  <c r="DM330" i="6"/>
  <c r="DL330" i="6"/>
  <c r="DK330" i="6"/>
  <c r="DJ330" i="6"/>
  <c r="DI330" i="6"/>
  <c r="DH330" i="6"/>
  <c r="DF330" i="6"/>
  <c r="DE330" i="6"/>
  <c r="DD330" i="6"/>
  <c r="DC330" i="6"/>
  <c r="DB330" i="6"/>
  <c r="DA330" i="6"/>
  <c r="CZ330" i="6"/>
  <c r="CY330" i="6"/>
  <c r="CX330" i="6"/>
  <c r="CW330" i="6"/>
  <c r="CV330" i="6"/>
  <c r="CU330" i="6"/>
  <c r="CT330" i="6"/>
  <c r="CS330" i="6"/>
  <c r="X71" i="19" s="1"/>
  <c r="CR330" i="6"/>
  <c r="X70" i="19" s="1"/>
  <c r="CL330" i="6"/>
  <c r="X68" i="19" s="1"/>
  <c r="CK330" i="6"/>
  <c r="X67" i="19" s="1"/>
  <c r="CJ330" i="6"/>
  <c r="X66" i="19" s="1"/>
  <c r="CI330" i="6"/>
  <c r="X65" i="19" s="1"/>
  <c r="CH330" i="6"/>
  <c r="X64" i="19" s="1"/>
  <c r="CG330" i="6"/>
  <c r="X63" i="19" s="1"/>
  <c r="CF330" i="6"/>
  <c r="X62" i="19" s="1"/>
  <c r="CE330" i="6"/>
  <c r="X61" i="19" s="1"/>
  <c r="CD330" i="6"/>
  <c r="X60" i="19" s="1"/>
  <c r="CC330" i="6"/>
  <c r="X59" i="19" s="1"/>
  <c r="CB330" i="6"/>
  <c r="X58" i="19" s="1"/>
  <c r="CA330" i="6"/>
  <c r="X57" i="19" s="1"/>
  <c r="BZ330" i="6"/>
  <c r="X56" i="19" s="1"/>
  <c r="BY330" i="6"/>
  <c r="X55" i="19" s="1"/>
  <c r="BX330" i="6"/>
  <c r="X54" i="19" s="1"/>
  <c r="BV330" i="6"/>
  <c r="X52" i="19" s="1"/>
  <c r="BU330" i="6"/>
  <c r="X51" i="19" s="1"/>
  <c r="BT330" i="6"/>
  <c r="X50" i="19" s="1"/>
  <c r="BS330" i="6"/>
  <c r="X49" i="19" s="1"/>
  <c r="BR330" i="6"/>
  <c r="X48" i="19" s="1"/>
  <c r="BQ330" i="6"/>
  <c r="X47" i="19" s="1"/>
  <c r="BP330" i="6"/>
  <c r="X46" i="19" s="1"/>
  <c r="BO330" i="6"/>
  <c r="X45" i="19" s="1"/>
  <c r="BN330" i="6"/>
  <c r="X44" i="19" s="1"/>
  <c r="BM330" i="6"/>
  <c r="X43" i="19" s="1"/>
  <c r="BL330" i="6"/>
  <c r="X42" i="19" s="1"/>
  <c r="BK330" i="6"/>
  <c r="X41" i="19" s="1"/>
  <c r="BJ330" i="6"/>
  <c r="X40" i="19" s="1"/>
  <c r="BI330" i="6"/>
  <c r="X39" i="19" s="1"/>
  <c r="BH330" i="6"/>
  <c r="X38" i="19" s="1"/>
  <c r="BG330" i="6"/>
  <c r="X37" i="19" s="1"/>
  <c r="BF330" i="6"/>
  <c r="X36" i="19" s="1"/>
  <c r="BE330" i="6"/>
  <c r="X35" i="19" s="1"/>
  <c r="BD330" i="6"/>
  <c r="X34" i="19" s="1"/>
  <c r="BB330" i="6"/>
  <c r="X32" i="19" s="1"/>
  <c r="BA330" i="6"/>
  <c r="X31" i="19" s="1"/>
  <c r="AZ330" i="6"/>
  <c r="X30" i="19" s="1"/>
  <c r="AY330" i="6"/>
  <c r="X29" i="19" s="1"/>
  <c r="AX330" i="6"/>
  <c r="X28" i="19" s="1"/>
  <c r="AV330" i="6"/>
  <c r="X26" i="19" s="1"/>
  <c r="AU330" i="6"/>
  <c r="X25" i="19" s="1"/>
  <c r="AT330" i="6"/>
  <c r="X24" i="19" s="1"/>
  <c r="AS330" i="6"/>
  <c r="X23" i="19" s="1"/>
  <c r="AR330" i="6"/>
  <c r="X22" i="19" s="1"/>
  <c r="AQ330" i="6"/>
  <c r="X21" i="19" s="1"/>
  <c r="AO330" i="6"/>
  <c r="X19" i="19" s="1"/>
  <c r="AN330" i="6"/>
  <c r="X18" i="19" s="1"/>
  <c r="AM330" i="6"/>
  <c r="X17" i="19" s="1"/>
  <c r="AL330" i="6"/>
  <c r="X16" i="19" s="1"/>
  <c r="AK330" i="6"/>
  <c r="X15" i="19" s="1"/>
  <c r="AJ330" i="6"/>
  <c r="X14" i="19" s="1"/>
  <c r="AI330" i="6"/>
  <c r="X13" i="19" s="1"/>
  <c r="AH330" i="6"/>
  <c r="X12" i="19" s="1"/>
  <c r="AG330" i="6"/>
  <c r="X11" i="19" s="1"/>
  <c r="GU296" i="6"/>
  <c r="GT296" i="6"/>
  <c r="GS296" i="6"/>
  <c r="GR296" i="6"/>
  <c r="GQ296" i="6"/>
  <c r="GP296" i="6"/>
  <c r="GI296" i="6"/>
  <c r="GH296" i="6"/>
  <c r="GG296" i="6"/>
  <c r="GF296" i="6"/>
  <c r="W146" i="19" s="1"/>
  <c r="GE296" i="6"/>
  <c r="GD296" i="6"/>
  <c r="GC296" i="6"/>
  <c r="GB296" i="6"/>
  <c r="W162" i="19" s="1"/>
  <c r="FT296" i="6"/>
  <c r="FS296" i="6"/>
  <c r="FR296" i="6"/>
  <c r="FQ296" i="6"/>
  <c r="FP296" i="6"/>
  <c r="FO296" i="6"/>
  <c r="FN296" i="6"/>
  <c r="FM296" i="6"/>
  <c r="FK296" i="6"/>
  <c r="FJ296" i="6"/>
  <c r="FI296" i="6"/>
  <c r="FH296" i="6"/>
  <c r="FG296" i="6"/>
  <c r="FF296" i="6"/>
  <c r="FE296" i="6"/>
  <c r="FC296" i="6"/>
  <c r="FB296" i="6"/>
  <c r="FA296" i="6"/>
  <c r="EZ296" i="6"/>
  <c r="EX296" i="6"/>
  <c r="EW296" i="6"/>
  <c r="EV296" i="6"/>
  <c r="EU296" i="6"/>
  <c r="W109" i="19" s="1"/>
  <c r="ET296" i="6"/>
  <c r="W108" i="19" s="1"/>
  <c r="EQ296" i="6"/>
  <c r="W106" i="19" s="1"/>
  <c r="EP296" i="6"/>
  <c r="EO296" i="6"/>
  <c r="EN296" i="6"/>
  <c r="EM296" i="6"/>
  <c r="DN296" i="6"/>
  <c r="DM296" i="6"/>
  <c r="DL296" i="6"/>
  <c r="DK296" i="6"/>
  <c r="DJ296" i="6"/>
  <c r="DI296" i="6"/>
  <c r="DH296" i="6"/>
  <c r="DF296" i="6"/>
  <c r="DE296" i="6"/>
  <c r="DD296" i="6"/>
  <c r="DC296" i="6"/>
  <c r="DB296" i="6"/>
  <c r="DA296" i="6"/>
  <c r="CZ296" i="6"/>
  <c r="CY296" i="6"/>
  <c r="CX296" i="6"/>
  <c r="CW296" i="6"/>
  <c r="CV296" i="6"/>
  <c r="CU296" i="6"/>
  <c r="W73" i="19" s="1"/>
  <c r="CT296" i="6"/>
  <c r="CS296" i="6"/>
  <c r="CR296" i="6"/>
  <c r="W70" i="19" s="1"/>
  <c r="CL296" i="6"/>
  <c r="W68" i="19" s="1"/>
  <c r="CK296" i="6"/>
  <c r="W67" i="19" s="1"/>
  <c r="CJ296" i="6"/>
  <c r="W66" i="19" s="1"/>
  <c r="CI296" i="6"/>
  <c r="W65" i="19" s="1"/>
  <c r="CH296" i="6"/>
  <c r="W64" i="19" s="1"/>
  <c r="CG296" i="6"/>
  <c r="W63" i="19" s="1"/>
  <c r="CF296" i="6"/>
  <c r="W62" i="19" s="1"/>
  <c r="CE296" i="6"/>
  <c r="W61" i="19" s="1"/>
  <c r="CD296" i="6"/>
  <c r="W60" i="19" s="1"/>
  <c r="CC296" i="6"/>
  <c r="W59" i="19" s="1"/>
  <c r="CB296" i="6"/>
  <c r="W58" i="19" s="1"/>
  <c r="CA296" i="6"/>
  <c r="W57" i="19" s="1"/>
  <c r="BZ296" i="6"/>
  <c r="W56" i="19" s="1"/>
  <c r="BY296" i="6"/>
  <c r="W55" i="19" s="1"/>
  <c r="BX296" i="6"/>
  <c r="W54" i="19" s="1"/>
  <c r="BV296" i="6"/>
  <c r="W52" i="19" s="1"/>
  <c r="BU296" i="6"/>
  <c r="W51" i="19" s="1"/>
  <c r="BT296" i="6"/>
  <c r="W50" i="19" s="1"/>
  <c r="BS296" i="6"/>
  <c r="W49" i="19" s="1"/>
  <c r="BR296" i="6"/>
  <c r="W48" i="19" s="1"/>
  <c r="BQ296" i="6"/>
  <c r="W47" i="19" s="1"/>
  <c r="BP296" i="6"/>
  <c r="W46" i="19" s="1"/>
  <c r="BO296" i="6"/>
  <c r="W45" i="19" s="1"/>
  <c r="BN296" i="6"/>
  <c r="W44" i="19" s="1"/>
  <c r="BM296" i="6"/>
  <c r="W43" i="19" s="1"/>
  <c r="BL296" i="6"/>
  <c r="W42" i="19" s="1"/>
  <c r="BK296" i="6"/>
  <c r="W41" i="19" s="1"/>
  <c r="BJ296" i="6"/>
  <c r="W40" i="19" s="1"/>
  <c r="BI296" i="6"/>
  <c r="W39" i="19" s="1"/>
  <c r="BH296" i="6"/>
  <c r="W38" i="19" s="1"/>
  <c r="BG296" i="6"/>
  <c r="W37" i="19" s="1"/>
  <c r="BF296" i="6"/>
  <c r="W36" i="19" s="1"/>
  <c r="BE296" i="6"/>
  <c r="W35" i="19" s="1"/>
  <c r="BD296" i="6"/>
  <c r="W34" i="19" s="1"/>
  <c r="BB296" i="6"/>
  <c r="W32" i="19" s="1"/>
  <c r="BA296" i="6"/>
  <c r="W31" i="19" s="1"/>
  <c r="AZ296" i="6"/>
  <c r="W30" i="19" s="1"/>
  <c r="AY296" i="6"/>
  <c r="W29" i="19" s="1"/>
  <c r="AX296" i="6"/>
  <c r="W28" i="19" s="1"/>
  <c r="AV296" i="6"/>
  <c r="W26" i="19" s="1"/>
  <c r="AU296" i="6"/>
  <c r="W25" i="19" s="1"/>
  <c r="AT296" i="6"/>
  <c r="W24" i="19" s="1"/>
  <c r="AS296" i="6"/>
  <c r="W23" i="19" s="1"/>
  <c r="AR296" i="6"/>
  <c r="W22" i="19" s="1"/>
  <c r="AQ296" i="6"/>
  <c r="W21" i="19" s="1"/>
  <c r="AO296" i="6"/>
  <c r="W19" i="19" s="1"/>
  <c r="AN296" i="6"/>
  <c r="W18" i="19" s="1"/>
  <c r="AM296" i="6"/>
  <c r="W17" i="19" s="1"/>
  <c r="AL296" i="6"/>
  <c r="W16" i="19" s="1"/>
  <c r="AK296" i="6"/>
  <c r="W15" i="19" s="1"/>
  <c r="AJ296" i="6"/>
  <c r="W14" i="19" s="1"/>
  <c r="AI296" i="6"/>
  <c r="W13" i="19" s="1"/>
  <c r="AH296" i="6"/>
  <c r="W12" i="19" s="1"/>
  <c r="AG296" i="6"/>
  <c r="W11" i="19" s="1"/>
  <c r="GU262" i="6"/>
  <c r="GT262" i="6"/>
  <c r="GS262" i="6"/>
  <c r="GR262" i="6"/>
  <c r="GQ262" i="6"/>
  <c r="GP262" i="6"/>
  <c r="GI262" i="6"/>
  <c r="GH262" i="6"/>
  <c r="GG262" i="6"/>
  <c r="GF262" i="6"/>
  <c r="V146" i="19" s="1"/>
  <c r="GE262" i="6"/>
  <c r="GD262" i="6"/>
  <c r="GC262" i="6"/>
  <c r="GB262" i="6"/>
  <c r="V162" i="19" s="1"/>
  <c r="FT262" i="6"/>
  <c r="FS262" i="6"/>
  <c r="FR262" i="6"/>
  <c r="FQ262" i="6"/>
  <c r="FP262" i="6"/>
  <c r="FO262" i="6"/>
  <c r="FN262" i="6"/>
  <c r="FM262" i="6"/>
  <c r="FK262" i="6"/>
  <c r="FJ262" i="6"/>
  <c r="FI262" i="6"/>
  <c r="FH262" i="6"/>
  <c r="FG262" i="6"/>
  <c r="FF262" i="6"/>
  <c r="FE262" i="6"/>
  <c r="FC262" i="6"/>
  <c r="FB262" i="6"/>
  <c r="FA262" i="6"/>
  <c r="EZ262" i="6"/>
  <c r="EX262" i="6"/>
  <c r="EW262" i="6"/>
  <c r="EV262" i="6"/>
  <c r="EU262" i="6"/>
  <c r="ET262" i="6"/>
  <c r="V108" i="19" s="1"/>
  <c r="EQ262" i="6"/>
  <c r="EP262" i="6"/>
  <c r="V97" i="19" s="1"/>
  <c r="EO262" i="6"/>
  <c r="EN262" i="6"/>
  <c r="EM262" i="6"/>
  <c r="DN262" i="6"/>
  <c r="DM262" i="6"/>
  <c r="DL262" i="6"/>
  <c r="DK262" i="6"/>
  <c r="DJ262" i="6"/>
  <c r="DI262" i="6"/>
  <c r="DH262" i="6"/>
  <c r="DF262" i="6"/>
  <c r="DE262" i="6"/>
  <c r="DD262" i="6"/>
  <c r="DC262" i="6"/>
  <c r="DB262" i="6"/>
  <c r="DA262" i="6"/>
  <c r="CZ262" i="6"/>
  <c r="CY262" i="6"/>
  <c r="CX262" i="6"/>
  <c r="CW262" i="6"/>
  <c r="CV262" i="6"/>
  <c r="CU262" i="6"/>
  <c r="CT262" i="6"/>
  <c r="CS262" i="6"/>
  <c r="V71" i="19" s="1"/>
  <c r="CR262" i="6"/>
  <c r="V70" i="19" s="1"/>
  <c r="CL262" i="6"/>
  <c r="V68" i="19" s="1"/>
  <c r="CK262" i="6"/>
  <c r="V67" i="19" s="1"/>
  <c r="CJ262" i="6"/>
  <c r="V66" i="19" s="1"/>
  <c r="CI262" i="6"/>
  <c r="V65" i="19" s="1"/>
  <c r="CH262" i="6"/>
  <c r="V64" i="19" s="1"/>
  <c r="CG262" i="6"/>
  <c r="V63" i="19" s="1"/>
  <c r="CF262" i="6"/>
  <c r="V62" i="19" s="1"/>
  <c r="CE262" i="6"/>
  <c r="V61" i="19" s="1"/>
  <c r="CD262" i="6"/>
  <c r="V60" i="19" s="1"/>
  <c r="CC262" i="6"/>
  <c r="V59" i="19" s="1"/>
  <c r="CB262" i="6"/>
  <c r="V58" i="19" s="1"/>
  <c r="CA262" i="6"/>
  <c r="V57" i="19" s="1"/>
  <c r="BZ262" i="6"/>
  <c r="V56" i="19" s="1"/>
  <c r="BY262" i="6"/>
  <c r="V55" i="19" s="1"/>
  <c r="BX262" i="6"/>
  <c r="V54" i="19" s="1"/>
  <c r="BV262" i="6"/>
  <c r="V52" i="19" s="1"/>
  <c r="BU262" i="6"/>
  <c r="V51" i="19" s="1"/>
  <c r="BT262" i="6"/>
  <c r="V50" i="19" s="1"/>
  <c r="BS262" i="6"/>
  <c r="V49" i="19" s="1"/>
  <c r="BR262" i="6"/>
  <c r="V48" i="19" s="1"/>
  <c r="BQ262" i="6"/>
  <c r="V47" i="19" s="1"/>
  <c r="BP262" i="6"/>
  <c r="V46" i="19" s="1"/>
  <c r="BO262" i="6"/>
  <c r="V45" i="19" s="1"/>
  <c r="BN262" i="6"/>
  <c r="V44" i="19" s="1"/>
  <c r="BM262" i="6"/>
  <c r="V43" i="19" s="1"/>
  <c r="BL262" i="6"/>
  <c r="V42" i="19" s="1"/>
  <c r="BK262" i="6"/>
  <c r="V41" i="19" s="1"/>
  <c r="BJ262" i="6"/>
  <c r="V40" i="19" s="1"/>
  <c r="BI262" i="6"/>
  <c r="V39" i="19" s="1"/>
  <c r="BH262" i="6"/>
  <c r="V38" i="19" s="1"/>
  <c r="BG262" i="6"/>
  <c r="V37" i="19" s="1"/>
  <c r="BF262" i="6"/>
  <c r="V36" i="19" s="1"/>
  <c r="BE262" i="6"/>
  <c r="V35" i="19" s="1"/>
  <c r="BD262" i="6"/>
  <c r="V34" i="19" s="1"/>
  <c r="BB262" i="6"/>
  <c r="V32" i="19" s="1"/>
  <c r="BA262" i="6"/>
  <c r="V31" i="19" s="1"/>
  <c r="AZ262" i="6"/>
  <c r="V30" i="19" s="1"/>
  <c r="AY262" i="6"/>
  <c r="V29" i="19" s="1"/>
  <c r="AX262" i="6"/>
  <c r="V28" i="19" s="1"/>
  <c r="AV262" i="6"/>
  <c r="V26" i="19" s="1"/>
  <c r="AU262" i="6"/>
  <c r="V25" i="19" s="1"/>
  <c r="AT262" i="6"/>
  <c r="V24" i="19" s="1"/>
  <c r="AS262" i="6"/>
  <c r="V23" i="19" s="1"/>
  <c r="AR262" i="6"/>
  <c r="V22" i="19" s="1"/>
  <c r="AQ262" i="6"/>
  <c r="V21" i="19" s="1"/>
  <c r="AO262" i="6"/>
  <c r="V19" i="19" s="1"/>
  <c r="AN262" i="6"/>
  <c r="V18" i="19" s="1"/>
  <c r="AM262" i="6"/>
  <c r="AL262" i="6"/>
  <c r="AK262" i="6"/>
  <c r="AJ262" i="6"/>
  <c r="AI262" i="6"/>
  <c r="V13" i="19" s="1"/>
  <c r="AH262" i="6"/>
  <c r="V12" i="19" s="1"/>
  <c r="AG262" i="6"/>
  <c r="V11" i="19" s="1"/>
  <c r="GU228" i="6"/>
  <c r="GT228" i="6"/>
  <c r="GS228" i="6"/>
  <c r="GR228" i="6"/>
  <c r="GQ228" i="6"/>
  <c r="GP228" i="6"/>
  <c r="GI228" i="6"/>
  <c r="GH228" i="6"/>
  <c r="GG228" i="6"/>
  <c r="GF228" i="6"/>
  <c r="GE228" i="6"/>
  <c r="GD228" i="6"/>
  <c r="GC228" i="6"/>
  <c r="GB228" i="6"/>
  <c r="U162" i="19" s="1"/>
  <c r="FT228" i="6"/>
  <c r="FS228" i="6"/>
  <c r="FR228" i="6"/>
  <c r="FQ228" i="6"/>
  <c r="FP228" i="6"/>
  <c r="FO228" i="6"/>
  <c r="FN228" i="6"/>
  <c r="FM228" i="6"/>
  <c r="FK228" i="6"/>
  <c r="FJ228" i="6"/>
  <c r="FI228" i="6"/>
  <c r="FH228" i="6"/>
  <c r="FG228" i="6"/>
  <c r="FF228" i="6"/>
  <c r="FE228" i="6"/>
  <c r="FC228" i="6"/>
  <c r="FB228" i="6"/>
  <c r="FA228" i="6"/>
  <c r="EZ228" i="6"/>
  <c r="EX228" i="6"/>
  <c r="EW228" i="6"/>
  <c r="EV228" i="6"/>
  <c r="U110" i="19" s="1"/>
  <c r="EU228" i="6"/>
  <c r="ET228" i="6"/>
  <c r="U108" i="19" s="1"/>
  <c r="EQ228" i="6"/>
  <c r="EP228" i="6"/>
  <c r="U97" i="19" s="1"/>
  <c r="EO228" i="6"/>
  <c r="EN228" i="6"/>
  <c r="EM228" i="6"/>
  <c r="DN228" i="6"/>
  <c r="DM228" i="6"/>
  <c r="DL228" i="6"/>
  <c r="DK228" i="6"/>
  <c r="DJ228" i="6"/>
  <c r="DI228" i="6"/>
  <c r="DH228" i="6"/>
  <c r="DF228" i="6"/>
  <c r="DE228" i="6"/>
  <c r="DD228" i="6"/>
  <c r="DC228" i="6"/>
  <c r="DB228" i="6"/>
  <c r="DA228" i="6"/>
  <c r="CZ228" i="6"/>
  <c r="CY228" i="6"/>
  <c r="CX228" i="6"/>
  <c r="CW228" i="6"/>
  <c r="CV228" i="6"/>
  <c r="CU228" i="6"/>
  <c r="CT228" i="6"/>
  <c r="U72" i="19" s="1"/>
  <c r="CS228" i="6"/>
  <c r="CR228" i="6"/>
  <c r="U70" i="19" s="1"/>
  <c r="CL228" i="6"/>
  <c r="U68" i="19" s="1"/>
  <c r="CK228" i="6"/>
  <c r="U67" i="19" s="1"/>
  <c r="CJ228" i="6"/>
  <c r="U66" i="19" s="1"/>
  <c r="CI228" i="6"/>
  <c r="U65" i="19" s="1"/>
  <c r="CH228" i="6"/>
  <c r="U64" i="19" s="1"/>
  <c r="CG228" i="6"/>
  <c r="U63" i="19" s="1"/>
  <c r="CF228" i="6"/>
  <c r="U62" i="19" s="1"/>
  <c r="CE228" i="6"/>
  <c r="U61" i="19" s="1"/>
  <c r="CD228" i="6"/>
  <c r="U60" i="19" s="1"/>
  <c r="CC228" i="6"/>
  <c r="U59" i="19" s="1"/>
  <c r="CB228" i="6"/>
  <c r="U58" i="19" s="1"/>
  <c r="CA228" i="6"/>
  <c r="U57" i="19" s="1"/>
  <c r="BZ228" i="6"/>
  <c r="U56" i="19" s="1"/>
  <c r="BY228" i="6"/>
  <c r="U55" i="19" s="1"/>
  <c r="BX228" i="6"/>
  <c r="U54" i="19" s="1"/>
  <c r="BV228" i="6"/>
  <c r="U52" i="19" s="1"/>
  <c r="BU228" i="6"/>
  <c r="U51" i="19" s="1"/>
  <c r="BT228" i="6"/>
  <c r="U50" i="19" s="1"/>
  <c r="BS228" i="6"/>
  <c r="U49" i="19" s="1"/>
  <c r="BR228" i="6"/>
  <c r="U48" i="19" s="1"/>
  <c r="BQ228" i="6"/>
  <c r="U47" i="19" s="1"/>
  <c r="BP228" i="6"/>
  <c r="U46" i="19" s="1"/>
  <c r="BO228" i="6"/>
  <c r="U45" i="19" s="1"/>
  <c r="BN228" i="6"/>
  <c r="U44" i="19" s="1"/>
  <c r="BM228" i="6"/>
  <c r="U43" i="19" s="1"/>
  <c r="BL228" i="6"/>
  <c r="U42" i="19" s="1"/>
  <c r="BK228" i="6"/>
  <c r="U41" i="19" s="1"/>
  <c r="BJ228" i="6"/>
  <c r="U40" i="19" s="1"/>
  <c r="BI228" i="6"/>
  <c r="U39" i="19" s="1"/>
  <c r="BH228" i="6"/>
  <c r="U38" i="19" s="1"/>
  <c r="BG228" i="6"/>
  <c r="U37" i="19" s="1"/>
  <c r="BF228" i="6"/>
  <c r="U36" i="19" s="1"/>
  <c r="BE228" i="6"/>
  <c r="U35" i="19" s="1"/>
  <c r="BD228" i="6"/>
  <c r="U34" i="19" s="1"/>
  <c r="BB228" i="6"/>
  <c r="U32" i="19" s="1"/>
  <c r="BA228" i="6"/>
  <c r="U31" i="19" s="1"/>
  <c r="AZ228" i="6"/>
  <c r="U30" i="19" s="1"/>
  <c r="AY228" i="6"/>
  <c r="U29" i="19" s="1"/>
  <c r="AX228" i="6"/>
  <c r="U28" i="19" s="1"/>
  <c r="AV228" i="6"/>
  <c r="U26" i="19" s="1"/>
  <c r="AU228" i="6"/>
  <c r="U25" i="19" s="1"/>
  <c r="AT228" i="6"/>
  <c r="U24" i="19" s="1"/>
  <c r="AS228" i="6"/>
  <c r="U23" i="19" s="1"/>
  <c r="AR228" i="6"/>
  <c r="U22" i="19" s="1"/>
  <c r="AQ228" i="6"/>
  <c r="U21" i="19" s="1"/>
  <c r="AO228" i="6"/>
  <c r="U19" i="19" s="1"/>
  <c r="AN228" i="6"/>
  <c r="U18" i="19" s="1"/>
  <c r="AM228" i="6"/>
  <c r="U17" i="19" s="1"/>
  <c r="AL228" i="6"/>
  <c r="U16" i="19" s="1"/>
  <c r="AK228" i="6"/>
  <c r="U15" i="19" s="1"/>
  <c r="AJ228" i="6"/>
  <c r="U14" i="19" s="1"/>
  <c r="AI228" i="6"/>
  <c r="U13" i="19" s="1"/>
  <c r="AH228" i="6"/>
  <c r="U12" i="19" s="1"/>
  <c r="AG228" i="6"/>
  <c r="U11" i="19" s="1"/>
  <c r="GU194" i="6"/>
  <c r="GT194" i="6"/>
  <c r="GS194" i="6"/>
  <c r="GR194" i="6"/>
  <c r="GQ194" i="6"/>
  <c r="GP194" i="6"/>
  <c r="GI194" i="6"/>
  <c r="GH194" i="6"/>
  <c r="GG194" i="6"/>
  <c r="GF194" i="6"/>
  <c r="T146" i="19" s="1"/>
  <c r="GE194" i="6"/>
  <c r="GD194" i="6"/>
  <c r="T152" i="19" s="1"/>
  <c r="GC194" i="6"/>
  <c r="GB194" i="6"/>
  <c r="T162" i="19" s="1"/>
  <c r="FT194" i="6"/>
  <c r="FS194" i="6"/>
  <c r="FR194" i="6"/>
  <c r="FQ194" i="6"/>
  <c r="FP194" i="6"/>
  <c r="FO194" i="6"/>
  <c r="FN194" i="6"/>
  <c r="FM194" i="6"/>
  <c r="FK194" i="6"/>
  <c r="FJ194" i="6"/>
  <c r="FI194" i="6"/>
  <c r="FH194" i="6"/>
  <c r="FG194" i="6"/>
  <c r="FF194" i="6"/>
  <c r="FE194" i="6"/>
  <c r="FC194" i="6"/>
  <c r="FB194" i="6"/>
  <c r="FA194" i="6"/>
  <c r="EZ194" i="6"/>
  <c r="EX194" i="6"/>
  <c r="EW194" i="6"/>
  <c r="EV194" i="6"/>
  <c r="T110" i="19" s="1"/>
  <c r="EU194" i="6"/>
  <c r="T109" i="19" s="1"/>
  <c r="ET194" i="6"/>
  <c r="T108" i="19" s="1"/>
  <c r="EQ194" i="6"/>
  <c r="EP194" i="6"/>
  <c r="EO194" i="6"/>
  <c r="EN194" i="6"/>
  <c r="EM194" i="6"/>
  <c r="DN194" i="6"/>
  <c r="DM194" i="6"/>
  <c r="DL194" i="6"/>
  <c r="DK194" i="6"/>
  <c r="DJ194" i="6"/>
  <c r="DI194" i="6"/>
  <c r="DH194" i="6"/>
  <c r="DF194" i="6"/>
  <c r="DE194" i="6"/>
  <c r="DD194" i="6"/>
  <c r="DC194" i="6"/>
  <c r="DB194" i="6"/>
  <c r="DA194" i="6"/>
  <c r="CZ194" i="6"/>
  <c r="CY194" i="6"/>
  <c r="CX194" i="6"/>
  <c r="CW194" i="6"/>
  <c r="CV194" i="6"/>
  <c r="CU194" i="6"/>
  <c r="CT194" i="6"/>
  <c r="CS194" i="6"/>
  <c r="T71" i="19" s="1"/>
  <c r="CR194" i="6"/>
  <c r="T70" i="19" s="1"/>
  <c r="CL194" i="6"/>
  <c r="T68" i="19" s="1"/>
  <c r="CK194" i="6"/>
  <c r="T67" i="19" s="1"/>
  <c r="CJ194" i="6"/>
  <c r="T66" i="19" s="1"/>
  <c r="CI194" i="6"/>
  <c r="T65" i="19" s="1"/>
  <c r="CH194" i="6"/>
  <c r="T64" i="19" s="1"/>
  <c r="CG194" i="6"/>
  <c r="T63" i="19" s="1"/>
  <c r="CF194" i="6"/>
  <c r="T62" i="19" s="1"/>
  <c r="CE194" i="6"/>
  <c r="T61" i="19" s="1"/>
  <c r="CD194" i="6"/>
  <c r="T60" i="19" s="1"/>
  <c r="CC194" i="6"/>
  <c r="T59" i="19" s="1"/>
  <c r="CB194" i="6"/>
  <c r="T58" i="19" s="1"/>
  <c r="CA194" i="6"/>
  <c r="T57" i="19" s="1"/>
  <c r="BZ194" i="6"/>
  <c r="T56" i="19" s="1"/>
  <c r="BY194" i="6"/>
  <c r="T55" i="19" s="1"/>
  <c r="BX194" i="6"/>
  <c r="T54" i="19" s="1"/>
  <c r="BV194" i="6"/>
  <c r="T52" i="19" s="1"/>
  <c r="BU194" i="6"/>
  <c r="T51" i="19" s="1"/>
  <c r="BT194" i="6"/>
  <c r="T50" i="19" s="1"/>
  <c r="BS194" i="6"/>
  <c r="T49" i="19" s="1"/>
  <c r="BR194" i="6"/>
  <c r="T48" i="19" s="1"/>
  <c r="BQ194" i="6"/>
  <c r="T47" i="19" s="1"/>
  <c r="BP194" i="6"/>
  <c r="T46" i="19" s="1"/>
  <c r="BO194" i="6"/>
  <c r="T45" i="19" s="1"/>
  <c r="BN194" i="6"/>
  <c r="T44" i="19" s="1"/>
  <c r="BM194" i="6"/>
  <c r="T43" i="19" s="1"/>
  <c r="BL194" i="6"/>
  <c r="T42" i="19" s="1"/>
  <c r="BK194" i="6"/>
  <c r="T41" i="19" s="1"/>
  <c r="BJ194" i="6"/>
  <c r="T40" i="19" s="1"/>
  <c r="BI194" i="6"/>
  <c r="T39" i="19" s="1"/>
  <c r="BH194" i="6"/>
  <c r="T38" i="19" s="1"/>
  <c r="BG194" i="6"/>
  <c r="T37" i="19" s="1"/>
  <c r="BF194" i="6"/>
  <c r="T36" i="19" s="1"/>
  <c r="BE194" i="6"/>
  <c r="T35" i="19" s="1"/>
  <c r="BD194" i="6"/>
  <c r="T34" i="19" s="1"/>
  <c r="BB194" i="6"/>
  <c r="T32" i="19" s="1"/>
  <c r="BA194" i="6"/>
  <c r="T31" i="19" s="1"/>
  <c r="AZ194" i="6"/>
  <c r="T30" i="19" s="1"/>
  <c r="AY194" i="6"/>
  <c r="T29" i="19" s="1"/>
  <c r="AX194" i="6"/>
  <c r="T28" i="19" s="1"/>
  <c r="AV194" i="6"/>
  <c r="T26" i="19" s="1"/>
  <c r="AU194" i="6"/>
  <c r="T25" i="19" s="1"/>
  <c r="AT194" i="6"/>
  <c r="T24" i="19" s="1"/>
  <c r="AS194" i="6"/>
  <c r="T23" i="19" s="1"/>
  <c r="AR194" i="6"/>
  <c r="T22" i="19" s="1"/>
  <c r="AQ194" i="6"/>
  <c r="T21" i="19" s="1"/>
  <c r="AO194" i="6"/>
  <c r="T19" i="19" s="1"/>
  <c r="AN194" i="6"/>
  <c r="T18" i="19" s="1"/>
  <c r="AM194" i="6"/>
  <c r="T17" i="19" s="1"/>
  <c r="AL194" i="6"/>
  <c r="T16" i="19" s="1"/>
  <c r="AK194" i="6"/>
  <c r="T15" i="19" s="1"/>
  <c r="AJ194" i="6"/>
  <c r="T14" i="19" s="1"/>
  <c r="AI194" i="6"/>
  <c r="T13" i="19" s="1"/>
  <c r="AH194" i="6"/>
  <c r="T12" i="19" s="1"/>
  <c r="AG194" i="6"/>
  <c r="T11" i="19" s="1"/>
  <c r="GU160" i="6"/>
  <c r="GT160" i="6"/>
  <c r="GS160" i="6"/>
  <c r="GR160" i="6"/>
  <c r="GQ160" i="6"/>
  <c r="GP160" i="6"/>
  <c r="GI160" i="6"/>
  <c r="GH160" i="6"/>
  <c r="GG160" i="6"/>
  <c r="GF160" i="6"/>
  <c r="S146" i="19" s="1"/>
  <c r="GE160" i="6"/>
  <c r="GD160" i="6"/>
  <c r="GC160" i="6"/>
  <c r="S151" i="19" s="1"/>
  <c r="GB160" i="6"/>
  <c r="S162" i="19" s="1"/>
  <c r="FT160" i="6"/>
  <c r="FS160" i="6"/>
  <c r="FR160" i="6"/>
  <c r="FQ160" i="6"/>
  <c r="FP160" i="6"/>
  <c r="FO160" i="6"/>
  <c r="FN160" i="6"/>
  <c r="FM160" i="6"/>
  <c r="FK160" i="6"/>
  <c r="FJ160" i="6"/>
  <c r="FI160" i="6"/>
  <c r="FH160" i="6"/>
  <c r="FG160" i="6"/>
  <c r="S113" i="19" s="1"/>
  <c r="FF160" i="6"/>
  <c r="FE160" i="6"/>
  <c r="FC160" i="6"/>
  <c r="FB160" i="6"/>
  <c r="FA160" i="6"/>
  <c r="EZ160" i="6"/>
  <c r="EX160" i="6"/>
  <c r="EW160" i="6"/>
  <c r="EV160" i="6"/>
  <c r="EU160" i="6"/>
  <c r="S109" i="19" s="1"/>
  <c r="ET160" i="6"/>
  <c r="S108" i="19" s="1"/>
  <c r="EQ160" i="6"/>
  <c r="S106" i="19" s="1"/>
  <c r="EP160" i="6"/>
  <c r="EO160" i="6"/>
  <c r="EN160" i="6"/>
  <c r="EM160" i="6"/>
  <c r="DN160" i="6"/>
  <c r="DM160" i="6"/>
  <c r="DL160" i="6"/>
  <c r="DK160" i="6"/>
  <c r="DJ160" i="6"/>
  <c r="DI160" i="6"/>
  <c r="DH160" i="6"/>
  <c r="DF160" i="6"/>
  <c r="DE160" i="6"/>
  <c r="DD160" i="6"/>
  <c r="DC160" i="6"/>
  <c r="DB160" i="6"/>
  <c r="DA160" i="6"/>
  <c r="CZ160" i="6"/>
  <c r="CY160" i="6"/>
  <c r="CX160" i="6"/>
  <c r="CW160" i="6"/>
  <c r="CV160" i="6"/>
  <c r="CU160" i="6"/>
  <c r="CT160" i="6"/>
  <c r="S72" i="19" s="1"/>
  <c r="CS160" i="6"/>
  <c r="CR160" i="6"/>
  <c r="S70" i="19" s="1"/>
  <c r="CL160" i="6"/>
  <c r="S68" i="19" s="1"/>
  <c r="CK160" i="6"/>
  <c r="S67" i="19" s="1"/>
  <c r="CJ160" i="6"/>
  <c r="S66" i="19" s="1"/>
  <c r="CI160" i="6"/>
  <c r="S65" i="19" s="1"/>
  <c r="CH160" i="6"/>
  <c r="S64" i="19" s="1"/>
  <c r="CG160" i="6"/>
  <c r="S63" i="19" s="1"/>
  <c r="CF160" i="6"/>
  <c r="S62" i="19" s="1"/>
  <c r="CE160" i="6"/>
  <c r="S61" i="19" s="1"/>
  <c r="CD160" i="6"/>
  <c r="S60" i="19" s="1"/>
  <c r="CC160" i="6"/>
  <c r="S59" i="19" s="1"/>
  <c r="CB160" i="6"/>
  <c r="S58" i="19" s="1"/>
  <c r="CA160" i="6"/>
  <c r="S57" i="19" s="1"/>
  <c r="BZ160" i="6"/>
  <c r="S56" i="19" s="1"/>
  <c r="BY160" i="6"/>
  <c r="S55" i="19" s="1"/>
  <c r="BX160" i="6"/>
  <c r="S54" i="19" s="1"/>
  <c r="BV160" i="6"/>
  <c r="S52" i="19" s="1"/>
  <c r="BU160" i="6"/>
  <c r="S51" i="19" s="1"/>
  <c r="BT160" i="6"/>
  <c r="S50" i="19" s="1"/>
  <c r="BS160" i="6"/>
  <c r="S49" i="19" s="1"/>
  <c r="BR160" i="6"/>
  <c r="S48" i="19" s="1"/>
  <c r="BQ160" i="6"/>
  <c r="S47" i="19" s="1"/>
  <c r="BP160" i="6"/>
  <c r="S46" i="19" s="1"/>
  <c r="BO160" i="6"/>
  <c r="S45" i="19" s="1"/>
  <c r="BN160" i="6"/>
  <c r="S44" i="19" s="1"/>
  <c r="BM160" i="6"/>
  <c r="S43" i="19" s="1"/>
  <c r="BL160" i="6"/>
  <c r="S42" i="19" s="1"/>
  <c r="BK160" i="6"/>
  <c r="S41" i="19" s="1"/>
  <c r="BJ160" i="6"/>
  <c r="S40" i="19" s="1"/>
  <c r="BI160" i="6"/>
  <c r="S39" i="19" s="1"/>
  <c r="BH160" i="6"/>
  <c r="S38" i="19" s="1"/>
  <c r="BG160" i="6"/>
  <c r="S37" i="19" s="1"/>
  <c r="BF160" i="6"/>
  <c r="S36" i="19" s="1"/>
  <c r="BE160" i="6"/>
  <c r="S35" i="19" s="1"/>
  <c r="BD160" i="6"/>
  <c r="S34" i="19" s="1"/>
  <c r="BB160" i="6"/>
  <c r="S32" i="19" s="1"/>
  <c r="BA160" i="6"/>
  <c r="S31" i="19" s="1"/>
  <c r="AZ160" i="6"/>
  <c r="S30" i="19" s="1"/>
  <c r="AY160" i="6"/>
  <c r="S29" i="19" s="1"/>
  <c r="AX160" i="6"/>
  <c r="S28" i="19" s="1"/>
  <c r="AV160" i="6"/>
  <c r="S26" i="19" s="1"/>
  <c r="AU160" i="6"/>
  <c r="S25" i="19" s="1"/>
  <c r="AT160" i="6"/>
  <c r="S24" i="19" s="1"/>
  <c r="AS160" i="6"/>
  <c r="S23" i="19" s="1"/>
  <c r="AR160" i="6"/>
  <c r="S22" i="19" s="1"/>
  <c r="AQ160" i="6"/>
  <c r="S21" i="19" s="1"/>
  <c r="AO160" i="6"/>
  <c r="S19" i="19" s="1"/>
  <c r="AN160" i="6"/>
  <c r="S18" i="19" s="1"/>
  <c r="AM160" i="6"/>
  <c r="S17" i="19" s="1"/>
  <c r="AL160" i="6"/>
  <c r="S16" i="19" s="1"/>
  <c r="AK160" i="6"/>
  <c r="S15" i="19" s="1"/>
  <c r="AJ160" i="6"/>
  <c r="S14" i="19" s="1"/>
  <c r="AI160" i="6"/>
  <c r="S13" i="19" s="1"/>
  <c r="AH160" i="6"/>
  <c r="S12" i="19" s="1"/>
  <c r="AG160" i="6"/>
  <c r="S11" i="19" s="1"/>
  <c r="GU126" i="6"/>
  <c r="GT126" i="6"/>
  <c r="GS126" i="6"/>
  <c r="GR126" i="6"/>
  <c r="GQ126" i="6"/>
  <c r="GP126" i="6"/>
  <c r="GI126" i="6"/>
  <c r="GH126" i="6"/>
  <c r="GG126" i="6"/>
  <c r="GF126" i="6"/>
  <c r="GE126" i="6"/>
  <c r="GD126" i="6"/>
  <c r="R152" i="19" s="1"/>
  <c r="GC126" i="6"/>
  <c r="GB126" i="6"/>
  <c r="R162" i="19" s="1"/>
  <c r="FT126" i="6"/>
  <c r="FS126" i="6"/>
  <c r="FR126" i="6"/>
  <c r="FQ126" i="6"/>
  <c r="FP126" i="6"/>
  <c r="FO126" i="6"/>
  <c r="FN126" i="6"/>
  <c r="FM126" i="6"/>
  <c r="FK126" i="6"/>
  <c r="FJ126" i="6"/>
  <c r="FI126" i="6"/>
  <c r="FH126" i="6"/>
  <c r="FG126" i="6"/>
  <c r="FF126" i="6"/>
  <c r="FE126" i="6"/>
  <c r="FC126" i="6"/>
  <c r="FB126" i="6"/>
  <c r="FA126" i="6"/>
  <c r="EZ126" i="6"/>
  <c r="EX126" i="6"/>
  <c r="EW126" i="6"/>
  <c r="EV126" i="6"/>
  <c r="R110" i="19" s="1"/>
  <c r="EU126" i="6"/>
  <c r="ET126" i="6"/>
  <c r="R108" i="19" s="1"/>
  <c r="EQ126" i="6"/>
  <c r="R106" i="19" s="1"/>
  <c r="EP126" i="6"/>
  <c r="EO126" i="6"/>
  <c r="EN126" i="6"/>
  <c r="EM126" i="6"/>
  <c r="DN126" i="6"/>
  <c r="DM126" i="6"/>
  <c r="DL126" i="6"/>
  <c r="DK126" i="6"/>
  <c r="DJ126" i="6"/>
  <c r="DI126" i="6"/>
  <c r="DH126" i="6"/>
  <c r="DF126" i="6"/>
  <c r="DE126" i="6"/>
  <c r="DD126" i="6"/>
  <c r="DC126" i="6"/>
  <c r="DB126" i="6"/>
  <c r="DA126" i="6"/>
  <c r="CZ126" i="6"/>
  <c r="CY126" i="6"/>
  <c r="CX126" i="6"/>
  <c r="CW126" i="6"/>
  <c r="CV126" i="6"/>
  <c r="CU126" i="6"/>
  <c r="CT126" i="6"/>
  <c r="R72" i="19" s="1"/>
  <c r="CS126" i="6"/>
  <c r="CR126" i="6"/>
  <c r="R70" i="19" s="1"/>
  <c r="CL126" i="6"/>
  <c r="R68" i="19" s="1"/>
  <c r="CK126" i="6"/>
  <c r="R67" i="19" s="1"/>
  <c r="CJ126" i="6"/>
  <c r="R66" i="19" s="1"/>
  <c r="CI126" i="6"/>
  <c r="R65" i="19" s="1"/>
  <c r="CH126" i="6"/>
  <c r="R64" i="19" s="1"/>
  <c r="CG126" i="6"/>
  <c r="R63" i="19" s="1"/>
  <c r="CF126" i="6"/>
  <c r="R62" i="19" s="1"/>
  <c r="CE126" i="6"/>
  <c r="R61" i="19" s="1"/>
  <c r="CD126" i="6"/>
  <c r="R60" i="19" s="1"/>
  <c r="CC126" i="6"/>
  <c r="R59" i="19" s="1"/>
  <c r="CB126" i="6"/>
  <c r="R58" i="19" s="1"/>
  <c r="CA126" i="6"/>
  <c r="R57" i="19" s="1"/>
  <c r="BZ126" i="6"/>
  <c r="R56" i="19" s="1"/>
  <c r="BY126" i="6"/>
  <c r="R55" i="19" s="1"/>
  <c r="BX126" i="6"/>
  <c r="R54" i="19" s="1"/>
  <c r="BV126" i="6"/>
  <c r="R52" i="19" s="1"/>
  <c r="BU126" i="6"/>
  <c r="R51" i="19" s="1"/>
  <c r="BT126" i="6"/>
  <c r="R50" i="19" s="1"/>
  <c r="BS126" i="6"/>
  <c r="R49" i="19" s="1"/>
  <c r="BR126" i="6"/>
  <c r="R48" i="19" s="1"/>
  <c r="BQ126" i="6"/>
  <c r="R47" i="19" s="1"/>
  <c r="BP126" i="6"/>
  <c r="R46" i="19" s="1"/>
  <c r="BO126" i="6"/>
  <c r="R45" i="19" s="1"/>
  <c r="BN126" i="6"/>
  <c r="R44" i="19" s="1"/>
  <c r="BM126" i="6"/>
  <c r="R43" i="19" s="1"/>
  <c r="BL126" i="6"/>
  <c r="R42" i="19" s="1"/>
  <c r="BK126" i="6"/>
  <c r="R41" i="19" s="1"/>
  <c r="BJ126" i="6"/>
  <c r="R40" i="19" s="1"/>
  <c r="BI126" i="6"/>
  <c r="R39" i="19" s="1"/>
  <c r="BH126" i="6"/>
  <c r="R38" i="19" s="1"/>
  <c r="BG126" i="6"/>
  <c r="R37" i="19" s="1"/>
  <c r="BF126" i="6"/>
  <c r="R36" i="19" s="1"/>
  <c r="BE126" i="6"/>
  <c r="R35" i="19" s="1"/>
  <c r="BD126" i="6"/>
  <c r="R34" i="19" s="1"/>
  <c r="BB126" i="6"/>
  <c r="R32" i="19" s="1"/>
  <c r="BA126" i="6"/>
  <c r="R31" i="19" s="1"/>
  <c r="AZ126" i="6"/>
  <c r="R30" i="19" s="1"/>
  <c r="AY126" i="6"/>
  <c r="R29" i="19" s="1"/>
  <c r="AX126" i="6"/>
  <c r="R28" i="19" s="1"/>
  <c r="AV126" i="6"/>
  <c r="R26" i="19" s="1"/>
  <c r="AU126" i="6"/>
  <c r="R25" i="19" s="1"/>
  <c r="AT126" i="6"/>
  <c r="R24" i="19" s="1"/>
  <c r="AS126" i="6"/>
  <c r="R23" i="19" s="1"/>
  <c r="AR126" i="6"/>
  <c r="R22" i="19" s="1"/>
  <c r="AQ126" i="6"/>
  <c r="R21" i="19" s="1"/>
  <c r="AO126" i="6"/>
  <c r="R19" i="19" s="1"/>
  <c r="AN126" i="6"/>
  <c r="R18" i="19" s="1"/>
  <c r="AM126" i="6"/>
  <c r="R17" i="19" s="1"/>
  <c r="AL126" i="6"/>
  <c r="R16" i="19" s="1"/>
  <c r="AK126" i="6"/>
  <c r="R15" i="19" s="1"/>
  <c r="AJ126" i="6"/>
  <c r="R14" i="19" s="1"/>
  <c r="AI126" i="6"/>
  <c r="R13" i="19" s="1"/>
  <c r="AH126" i="6"/>
  <c r="R12" i="19" s="1"/>
  <c r="AG126" i="6"/>
  <c r="GU92" i="6"/>
  <c r="GT92" i="6"/>
  <c r="GS92" i="6"/>
  <c r="GR92" i="6"/>
  <c r="GQ92" i="6"/>
  <c r="GP92" i="6"/>
  <c r="GI92" i="6"/>
  <c r="Q149" i="19" s="1"/>
  <c r="GH92" i="6"/>
  <c r="GG92" i="6"/>
  <c r="GF92" i="6"/>
  <c r="GE92" i="6"/>
  <c r="GD92" i="6"/>
  <c r="GC92" i="6"/>
  <c r="Q151" i="19" s="1"/>
  <c r="GB92" i="6"/>
  <c r="Q162" i="19" s="1"/>
  <c r="FT92" i="6"/>
  <c r="FS92" i="6"/>
  <c r="Q133" i="19" s="1"/>
  <c r="FR92" i="6"/>
  <c r="FQ92" i="6"/>
  <c r="FP92" i="6"/>
  <c r="FO92" i="6"/>
  <c r="FN92" i="6"/>
  <c r="FM92" i="6"/>
  <c r="FK92" i="6"/>
  <c r="FJ92" i="6"/>
  <c r="FI92" i="6"/>
  <c r="FH92" i="6"/>
  <c r="FG92" i="6"/>
  <c r="FF92" i="6"/>
  <c r="FE92" i="6"/>
  <c r="FC92" i="6"/>
  <c r="FB92" i="6"/>
  <c r="FA92" i="6"/>
  <c r="EZ92" i="6"/>
  <c r="EX92" i="6"/>
  <c r="EW92" i="6"/>
  <c r="EV92" i="6"/>
  <c r="Q110" i="19" s="1"/>
  <c r="EU92" i="6"/>
  <c r="Q109" i="19" s="1"/>
  <c r="ET92" i="6"/>
  <c r="Q108" i="19" s="1"/>
  <c r="EQ92" i="6"/>
  <c r="Q106" i="19" s="1"/>
  <c r="EP92" i="6"/>
  <c r="Q97" i="19" s="1"/>
  <c r="EO92" i="6"/>
  <c r="EN92" i="6"/>
  <c r="EM92" i="6"/>
  <c r="DN92" i="6"/>
  <c r="DM92" i="6"/>
  <c r="DL92" i="6"/>
  <c r="DK92" i="6"/>
  <c r="DJ92" i="6"/>
  <c r="DI92" i="6"/>
  <c r="DH92" i="6"/>
  <c r="DF92" i="6"/>
  <c r="DE92" i="6"/>
  <c r="DD92" i="6"/>
  <c r="DC92" i="6"/>
  <c r="DB92" i="6"/>
  <c r="DA92" i="6"/>
  <c r="CZ92" i="6"/>
  <c r="CY92" i="6"/>
  <c r="CX92" i="6"/>
  <c r="CW92" i="6"/>
  <c r="CV92" i="6"/>
  <c r="CU92" i="6"/>
  <c r="CT92" i="6"/>
  <c r="CS92" i="6"/>
  <c r="Q71" i="19" s="1"/>
  <c r="CR92" i="6"/>
  <c r="Q70" i="19" s="1"/>
  <c r="CL92" i="6"/>
  <c r="Q68" i="19" s="1"/>
  <c r="CK92" i="6"/>
  <c r="Q67" i="19" s="1"/>
  <c r="CJ92" i="6"/>
  <c r="Q66" i="19" s="1"/>
  <c r="CI92" i="6"/>
  <c r="Q65" i="19" s="1"/>
  <c r="CH92" i="6"/>
  <c r="Q64" i="19" s="1"/>
  <c r="CG92" i="6"/>
  <c r="Q63" i="19" s="1"/>
  <c r="CF92" i="6"/>
  <c r="Q62" i="19" s="1"/>
  <c r="CE92" i="6"/>
  <c r="Q61" i="19" s="1"/>
  <c r="CD92" i="6"/>
  <c r="Q60" i="19" s="1"/>
  <c r="CC92" i="6"/>
  <c r="Q59" i="19" s="1"/>
  <c r="CB92" i="6"/>
  <c r="Q58" i="19" s="1"/>
  <c r="CA92" i="6"/>
  <c r="Q57" i="19" s="1"/>
  <c r="BZ92" i="6"/>
  <c r="Q56" i="19" s="1"/>
  <c r="BY92" i="6"/>
  <c r="Q55" i="19" s="1"/>
  <c r="BX92" i="6"/>
  <c r="Q54" i="19" s="1"/>
  <c r="BV92" i="6"/>
  <c r="Q52" i="19" s="1"/>
  <c r="BU92" i="6"/>
  <c r="Q51" i="19" s="1"/>
  <c r="BT92" i="6"/>
  <c r="Q50" i="19" s="1"/>
  <c r="BS92" i="6"/>
  <c r="Q49" i="19" s="1"/>
  <c r="BR92" i="6"/>
  <c r="Q48" i="19" s="1"/>
  <c r="BQ92" i="6"/>
  <c r="Q47" i="19" s="1"/>
  <c r="BP92" i="6"/>
  <c r="Q46" i="19" s="1"/>
  <c r="BO92" i="6"/>
  <c r="Q45" i="19" s="1"/>
  <c r="BN92" i="6"/>
  <c r="Q44" i="19" s="1"/>
  <c r="BM92" i="6"/>
  <c r="Q43" i="19" s="1"/>
  <c r="BL92" i="6"/>
  <c r="Q42" i="19" s="1"/>
  <c r="BK92" i="6"/>
  <c r="Q41" i="19" s="1"/>
  <c r="BJ92" i="6"/>
  <c r="Q40" i="19" s="1"/>
  <c r="BI92" i="6"/>
  <c r="Q39" i="19" s="1"/>
  <c r="BH92" i="6"/>
  <c r="Q38" i="19" s="1"/>
  <c r="BG92" i="6"/>
  <c r="Q37" i="19" s="1"/>
  <c r="BF92" i="6"/>
  <c r="Q36" i="19" s="1"/>
  <c r="BE92" i="6"/>
  <c r="Q35" i="19" s="1"/>
  <c r="BD92" i="6"/>
  <c r="Q34" i="19" s="1"/>
  <c r="BB92" i="6"/>
  <c r="Q32" i="19" s="1"/>
  <c r="BA92" i="6"/>
  <c r="Q31" i="19" s="1"/>
  <c r="AZ92" i="6"/>
  <c r="Q30" i="19" s="1"/>
  <c r="AY92" i="6"/>
  <c r="Q29" i="19" s="1"/>
  <c r="AX92" i="6"/>
  <c r="Q28" i="19" s="1"/>
  <c r="AV92" i="6"/>
  <c r="Q26" i="19" s="1"/>
  <c r="AU92" i="6"/>
  <c r="Q25" i="19" s="1"/>
  <c r="AT92" i="6"/>
  <c r="Q24" i="19" s="1"/>
  <c r="AS92" i="6"/>
  <c r="Q23" i="19" s="1"/>
  <c r="AR92" i="6"/>
  <c r="Q22" i="19" s="1"/>
  <c r="AQ92" i="6"/>
  <c r="Q21" i="19" s="1"/>
  <c r="AO92" i="6"/>
  <c r="Q19" i="19" s="1"/>
  <c r="AN92" i="6"/>
  <c r="Q18" i="19" s="1"/>
  <c r="AM92" i="6"/>
  <c r="Q17" i="19" s="1"/>
  <c r="AL92" i="6"/>
  <c r="Q16" i="19" s="1"/>
  <c r="AK92" i="6"/>
  <c r="Q15" i="19" s="1"/>
  <c r="AJ92" i="6"/>
  <c r="Q14" i="19" s="1"/>
  <c r="AI92" i="6"/>
  <c r="Q13" i="19" s="1"/>
  <c r="AH92" i="6"/>
  <c r="Q12" i="19" s="1"/>
  <c r="AG92" i="6"/>
  <c r="Y4" i="19"/>
  <c r="AB4" i="19"/>
  <c r="Z4" i="19"/>
  <c r="AA4" i="19"/>
  <c r="X4" i="19"/>
  <c r="W4" i="19"/>
  <c r="V4" i="19"/>
  <c r="U4" i="19"/>
  <c r="T4" i="19"/>
  <c r="S4" i="19"/>
  <c r="R4" i="19"/>
  <c r="Q4" i="19"/>
  <c r="R5" i="19"/>
  <c r="S5" i="19"/>
  <c r="T5" i="19"/>
  <c r="U5" i="19"/>
  <c r="V5" i="19"/>
  <c r="W5" i="19"/>
  <c r="X5" i="19"/>
  <c r="Y5" i="19"/>
  <c r="Z5" i="19"/>
  <c r="AA5" i="19"/>
  <c r="AB5" i="19"/>
  <c r="F160" i="6"/>
  <c r="S8" i="19" s="1"/>
  <c r="F228" i="6"/>
  <c r="U8" i="19" s="1"/>
  <c r="F364" i="6"/>
  <c r="Y8" i="19" s="1"/>
  <c r="F466" i="6"/>
  <c r="AB8" i="19" s="1"/>
  <c r="C160" i="6"/>
  <c r="B160" i="6"/>
  <c r="C228" i="6"/>
  <c r="B228" i="6"/>
  <c r="C364" i="6"/>
  <c r="B364" i="6"/>
  <c r="C466" i="6"/>
  <c r="B466" i="6"/>
  <c r="I333" i="6"/>
  <c r="M314" i="17" s="1"/>
  <c r="I334" i="6"/>
  <c r="M315" i="17" s="1"/>
  <c r="I335" i="6"/>
  <c r="M316" i="17" s="1"/>
  <c r="I336" i="6"/>
  <c r="M317" i="17" s="1"/>
  <c r="I337" i="6"/>
  <c r="M318" i="17" s="1"/>
  <c r="I338" i="6"/>
  <c r="M319" i="17" s="1"/>
  <c r="I339" i="6"/>
  <c r="M320" i="17" s="1"/>
  <c r="I340" i="6"/>
  <c r="M321" i="17" s="1"/>
  <c r="I341" i="6"/>
  <c r="M322" i="17" s="1"/>
  <c r="I342" i="6"/>
  <c r="M323" i="17" s="1"/>
  <c r="I343" i="6"/>
  <c r="M324" i="17" s="1"/>
  <c r="I344" i="6"/>
  <c r="M325" i="17" s="1"/>
  <c r="M326" i="17"/>
  <c r="M327" i="17"/>
  <c r="M328" i="17"/>
  <c r="M329" i="17"/>
  <c r="M330" i="17"/>
  <c r="M331" i="17"/>
  <c r="I351" i="6"/>
  <c r="M332" i="17" s="1"/>
  <c r="I352" i="6"/>
  <c r="M333" i="17" s="1"/>
  <c r="I353" i="6"/>
  <c r="M334" i="17" s="1"/>
  <c r="I354" i="6"/>
  <c r="M335" i="17" s="1"/>
  <c r="I355" i="6"/>
  <c r="M336" i="17" s="1"/>
  <c r="I356" i="6"/>
  <c r="M337" i="17" s="1"/>
  <c r="I357" i="6"/>
  <c r="M338" i="17" s="1"/>
  <c r="I358" i="6"/>
  <c r="M339" i="17" s="1"/>
  <c r="I359" i="6"/>
  <c r="M340" i="17" s="1"/>
  <c r="I360" i="6"/>
  <c r="M341" i="17" s="1"/>
  <c r="I361" i="6"/>
  <c r="M342" i="17" s="1"/>
  <c r="I362" i="6"/>
  <c r="M343" i="17" s="1"/>
  <c r="I363" i="6"/>
  <c r="M344" i="17" s="1"/>
  <c r="I332" i="6"/>
  <c r="M313" i="17" s="1"/>
  <c r="I197" i="6"/>
  <c r="M178" i="17" s="1"/>
  <c r="I198" i="6"/>
  <c r="M179" i="17" s="1"/>
  <c r="I199" i="6"/>
  <c r="M180" i="17" s="1"/>
  <c r="I200" i="6"/>
  <c r="M181" i="17" s="1"/>
  <c r="I201" i="6"/>
  <c r="M182" i="17" s="1"/>
  <c r="I202" i="6"/>
  <c r="M183" i="17" s="1"/>
  <c r="I203" i="6"/>
  <c r="M184" i="17" s="1"/>
  <c r="I204" i="6"/>
  <c r="M185" i="17" s="1"/>
  <c r="I205" i="6"/>
  <c r="M186" i="17" s="1"/>
  <c r="I206" i="6"/>
  <c r="M187" i="17" s="1"/>
  <c r="I207" i="6"/>
  <c r="M188" i="17" s="1"/>
  <c r="I208" i="6"/>
  <c r="M189" i="17" s="1"/>
  <c r="I209" i="6"/>
  <c r="M190" i="17" s="1"/>
  <c r="I210" i="6"/>
  <c r="M191" i="17" s="1"/>
  <c r="I211" i="6"/>
  <c r="M192" i="17" s="1"/>
  <c r="I212" i="6"/>
  <c r="M193" i="17" s="1"/>
  <c r="I213" i="6"/>
  <c r="M194" i="17" s="1"/>
  <c r="I214" i="6"/>
  <c r="M195" i="17" s="1"/>
  <c r="I215" i="6"/>
  <c r="M196" i="17" s="1"/>
  <c r="I216" i="6"/>
  <c r="M197" i="17" s="1"/>
  <c r="I217" i="6"/>
  <c r="M198" i="17" s="1"/>
  <c r="I218" i="6"/>
  <c r="M199" i="17" s="1"/>
  <c r="I219" i="6"/>
  <c r="M200" i="17" s="1"/>
  <c r="I220" i="6"/>
  <c r="M201" i="17" s="1"/>
  <c r="I221" i="6"/>
  <c r="M202" i="17" s="1"/>
  <c r="I222" i="6"/>
  <c r="M203" i="17" s="1"/>
  <c r="I223" i="6"/>
  <c r="M204" i="17" s="1"/>
  <c r="I224" i="6"/>
  <c r="M205" i="17" s="1"/>
  <c r="I225" i="6"/>
  <c r="M206" i="17" s="1"/>
  <c r="I226" i="6"/>
  <c r="M207" i="17" s="1"/>
  <c r="I227" i="6"/>
  <c r="M208" i="17" s="1"/>
  <c r="I196" i="6"/>
  <c r="M177" i="17" s="1"/>
  <c r="I230" i="6"/>
  <c r="M211" i="17" s="1"/>
  <c r="I231" i="6"/>
  <c r="M212" i="17" s="1"/>
  <c r="I129" i="6"/>
  <c r="M110" i="17" s="1"/>
  <c r="I130" i="6"/>
  <c r="M111" i="17" s="1"/>
  <c r="I131" i="6"/>
  <c r="M112" i="17" s="1"/>
  <c r="I132" i="6"/>
  <c r="M113" i="17" s="1"/>
  <c r="I133" i="6"/>
  <c r="M114" i="17" s="1"/>
  <c r="I134" i="6"/>
  <c r="M115" i="17" s="1"/>
  <c r="I135" i="6"/>
  <c r="M116" i="17" s="1"/>
  <c r="I136" i="6"/>
  <c r="M117" i="17" s="1"/>
  <c r="I137" i="6"/>
  <c r="M118" i="17" s="1"/>
  <c r="I138" i="6"/>
  <c r="M119" i="17" s="1"/>
  <c r="I139" i="6"/>
  <c r="M120" i="17" s="1"/>
  <c r="I140" i="6"/>
  <c r="M121" i="17" s="1"/>
  <c r="I141" i="6"/>
  <c r="M122" i="17" s="1"/>
  <c r="I142" i="6"/>
  <c r="M123" i="17" s="1"/>
  <c r="I143" i="6"/>
  <c r="M124" i="17" s="1"/>
  <c r="I144" i="6"/>
  <c r="M125" i="17" s="1"/>
  <c r="I145" i="6"/>
  <c r="M126" i="17" s="1"/>
  <c r="I146" i="6"/>
  <c r="M127" i="17" s="1"/>
  <c r="I147" i="6"/>
  <c r="M128" i="17" s="1"/>
  <c r="I148" i="6"/>
  <c r="M129" i="17" s="1"/>
  <c r="I149" i="6"/>
  <c r="M130" i="17" s="1"/>
  <c r="I150" i="6"/>
  <c r="M131" i="17" s="1"/>
  <c r="I151" i="6"/>
  <c r="M132" i="17" s="1"/>
  <c r="I152" i="6"/>
  <c r="M133" i="17" s="1"/>
  <c r="I153" i="6"/>
  <c r="M134" i="17" s="1"/>
  <c r="I154" i="6"/>
  <c r="M135" i="17" s="1"/>
  <c r="I155" i="6"/>
  <c r="M136" i="17" s="1"/>
  <c r="I156" i="6"/>
  <c r="M137" i="17" s="1"/>
  <c r="I157" i="6"/>
  <c r="M138" i="17" s="1"/>
  <c r="I158" i="6"/>
  <c r="M139" i="17" s="1"/>
  <c r="I159" i="6"/>
  <c r="M140" i="17" s="1"/>
  <c r="I128" i="6"/>
  <c r="M109" i="17" s="1"/>
  <c r="X132" i="19" l="1"/>
  <c r="X151" i="19"/>
  <c r="X147" i="19"/>
  <c r="Y152" i="19"/>
  <c r="Y148" i="19"/>
  <c r="Z149" i="19"/>
  <c r="AB151" i="19"/>
  <c r="AB147" i="19"/>
  <c r="Q165" i="19"/>
  <c r="R164" i="19"/>
  <c r="R166" i="19"/>
  <c r="S165" i="19"/>
  <c r="T137" i="19"/>
  <c r="T166" i="19"/>
  <c r="U145" i="19"/>
  <c r="U147" i="19"/>
  <c r="V148" i="19"/>
  <c r="W147" i="19"/>
  <c r="W149" i="19"/>
  <c r="X164" i="19"/>
  <c r="Y134" i="19"/>
  <c r="Y151" i="19"/>
  <c r="Y165" i="19"/>
  <c r="Z152" i="19"/>
  <c r="Z166" i="19"/>
  <c r="AA145" i="19"/>
  <c r="AB137" i="19"/>
  <c r="Q152" i="19"/>
  <c r="Q148" i="19"/>
  <c r="Q166" i="19"/>
  <c r="R134" i="19"/>
  <c r="R149" i="19"/>
  <c r="S164" i="19"/>
  <c r="T151" i="19"/>
  <c r="T147" i="19"/>
  <c r="T165" i="19"/>
  <c r="U137" i="19"/>
  <c r="U152" i="19"/>
  <c r="U148" i="19"/>
  <c r="U166" i="19"/>
  <c r="V145" i="19"/>
  <c r="V147" i="19"/>
  <c r="V149" i="19"/>
  <c r="W131" i="19"/>
  <c r="W164" i="19"/>
  <c r="X165" i="19"/>
  <c r="Y166" i="19"/>
  <c r="Z134" i="19"/>
  <c r="AA164" i="19"/>
  <c r="AB165" i="19"/>
  <c r="V141" i="19"/>
  <c r="Z164" i="19"/>
  <c r="AA165" i="19"/>
  <c r="AB166" i="19"/>
  <c r="Q135" i="19"/>
  <c r="R136" i="19"/>
  <c r="Z136" i="19"/>
  <c r="S141" i="19"/>
  <c r="S147" i="19"/>
  <c r="T148" i="19"/>
  <c r="U149" i="19"/>
  <c r="W151" i="19"/>
  <c r="X152" i="19"/>
  <c r="AA147" i="19"/>
  <c r="T122" i="19"/>
  <c r="W136" i="19"/>
  <c r="AA141" i="19"/>
  <c r="R147" i="19"/>
  <c r="T134" i="19"/>
  <c r="U164" i="19"/>
  <c r="V165" i="19"/>
  <c r="W166" i="19"/>
  <c r="Z147" i="19"/>
  <c r="Y135" i="19"/>
  <c r="V135" i="19"/>
  <c r="AB122" i="19"/>
  <c r="Q147" i="19"/>
  <c r="S134" i="19"/>
  <c r="Y147" i="19"/>
  <c r="S137" i="19"/>
  <c r="AA137" i="19"/>
  <c r="AB145" i="19"/>
  <c r="AB148" i="19"/>
  <c r="R150" i="19"/>
  <c r="R163" i="19"/>
  <c r="U141" i="19"/>
  <c r="X148" i="19"/>
  <c r="Y149" i="19"/>
  <c r="Z150" i="19"/>
  <c r="Z163" i="19"/>
  <c r="AA151" i="19"/>
  <c r="AB152" i="19"/>
  <c r="Q150" i="19"/>
  <c r="Q163" i="19"/>
  <c r="Q164" i="19"/>
  <c r="R151" i="19"/>
  <c r="R165" i="19"/>
  <c r="S152" i="19"/>
  <c r="S166" i="19"/>
  <c r="T145" i="19"/>
  <c r="U146" i="19"/>
  <c r="W148" i="19"/>
  <c r="X149" i="19"/>
  <c r="Y150" i="19"/>
  <c r="Y163" i="19"/>
  <c r="Y164" i="19"/>
  <c r="Z151" i="19"/>
  <c r="Z165" i="19"/>
  <c r="AA152" i="19"/>
  <c r="AA166" i="19"/>
  <c r="AB141" i="19"/>
  <c r="X150" i="19"/>
  <c r="X163" i="19"/>
  <c r="U135" i="19"/>
  <c r="W150" i="19"/>
  <c r="W163" i="19"/>
  <c r="Z141" i="19"/>
  <c r="R146" i="19"/>
  <c r="T135" i="19"/>
  <c r="U136" i="19"/>
  <c r="V150" i="19"/>
  <c r="V163" i="19"/>
  <c r="V164" i="19"/>
  <c r="W165" i="19"/>
  <c r="X137" i="19"/>
  <c r="X166" i="19"/>
  <c r="Z146" i="19"/>
  <c r="AB135" i="19"/>
  <c r="S150" i="19"/>
  <c r="S163" i="19"/>
  <c r="Q136" i="19"/>
  <c r="Z137" i="19"/>
  <c r="Q137" i="19"/>
  <c r="Q146" i="19"/>
  <c r="S133" i="19"/>
  <c r="S148" i="19"/>
  <c r="T149" i="19"/>
  <c r="U150" i="19"/>
  <c r="U163" i="19"/>
  <c r="V151" i="19"/>
  <c r="W137" i="19"/>
  <c r="W152" i="19"/>
  <c r="Y131" i="19"/>
  <c r="Y146" i="19"/>
  <c r="Z132" i="19"/>
  <c r="AA133" i="19"/>
  <c r="AA148" i="19"/>
  <c r="AB149" i="19"/>
  <c r="AA150" i="19"/>
  <c r="AA163" i="19"/>
  <c r="R137" i="19"/>
  <c r="R141" i="19"/>
  <c r="V136" i="19"/>
  <c r="R148" i="19"/>
  <c r="S149" i="19"/>
  <c r="T150" i="19"/>
  <c r="T163" i="19"/>
  <c r="T164" i="19"/>
  <c r="U151" i="19"/>
  <c r="U165" i="19"/>
  <c r="V137" i="19"/>
  <c r="V152" i="19"/>
  <c r="V166" i="19"/>
  <c r="W141" i="19"/>
  <c r="W145" i="19"/>
  <c r="X146" i="19"/>
  <c r="Z148" i="19"/>
  <c r="AA149" i="19"/>
  <c r="AB150" i="19"/>
  <c r="AB163" i="19"/>
  <c r="AB164" i="19"/>
  <c r="X135" i="19"/>
  <c r="Y136" i="19"/>
  <c r="AA109" i="19"/>
  <c r="AB110" i="19"/>
  <c r="R109" i="19"/>
  <c r="S110" i="19"/>
  <c r="T141" i="19"/>
  <c r="W97" i="19"/>
  <c r="W135" i="19"/>
  <c r="X136" i="19"/>
  <c r="Z109" i="19"/>
  <c r="Z139" i="19"/>
  <c r="AA110" i="19"/>
  <c r="Q141" i="19"/>
  <c r="R122" i="19"/>
  <c r="T97" i="19"/>
  <c r="Y141" i="19"/>
  <c r="Z122" i="19"/>
  <c r="AB97" i="19"/>
  <c r="Y140" i="19"/>
  <c r="Y137" i="19"/>
  <c r="S97" i="19"/>
  <c r="S135" i="19"/>
  <c r="T136" i="19"/>
  <c r="V109" i="19"/>
  <c r="W110" i="19"/>
  <c r="X141" i="19"/>
  <c r="AA97" i="19"/>
  <c r="AA135" i="19"/>
  <c r="AB136" i="19"/>
  <c r="Q132" i="19"/>
  <c r="R97" i="19"/>
  <c r="R135" i="19"/>
  <c r="R133" i="19"/>
  <c r="S136" i="19"/>
  <c r="U109" i="19"/>
  <c r="V110" i="19"/>
  <c r="X122" i="19"/>
  <c r="X131" i="19"/>
  <c r="Z97" i="19"/>
  <c r="Z135" i="19"/>
  <c r="AA136" i="19"/>
  <c r="T142" i="19"/>
  <c r="T153" i="19"/>
  <c r="U157" i="19"/>
  <c r="U168" i="19"/>
  <c r="V144" i="19"/>
  <c r="V155" i="19"/>
  <c r="W159" i="19"/>
  <c r="W170" i="19"/>
  <c r="S142" i="19"/>
  <c r="S153" i="19"/>
  <c r="T143" i="19"/>
  <c r="T154" i="19"/>
  <c r="U129" i="19"/>
  <c r="U140" i="19"/>
  <c r="AA142" i="19"/>
  <c r="AA153" i="19"/>
  <c r="R142" i="19"/>
  <c r="R153" i="19"/>
  <c r="S143" i="19"/>
  <c r="S154" i="19"/>
  <c r="T144" i="19"/>
  <c r="T155" i="19"/>
  <c r="V131" i="19"/>
  <c r="W132" i="19"/>
  <c r="Z127" i="19"/>
  <c r="Z138" i="19"/>
  <c r="AA143" i="19"/>
  <c r="AA154" i="19"/>
  <c r="AB158" i="19"/>
  <c r="AB169" i="19"/>
  <c r="Q127" i="19"/>
  <c r="Q138" i="19"/>
  <c r="Q142" i="19"/>
  <c r="Q153" i="19"/>
  <c r="Q156" i="19"/>
  <c r="Q167" i="19"/>
  <c r="R128" i="19"/>
  <c r="R139" i="19"/>
  <c r="R143" i="19"/>
  <c r="R154" i="19"/>
  <c r="R157" i="19"/>
  <c r="R168" i="19"/>
  <c r="S129" i="19"/>
  <c r="S140" i="19"/>
  <c r="S144" i="19"/>
  <c r="S155" i="19"/>
  <c r="S158" i="19"/>
  <c r="S169" i="19"/>
  <c r="T113" i="19"/>
  <c r="T159" i="19"/>
  <c r="T170" i="19"/>
  <c r="U122" i="19"/>
  <c r="U131" i="19"/>
  <c r="U160" i="19"/>
  <c r="U171" i="19"/>
  <c r="V132" i="19"/>
  <c r="V161" i="19"/>
  <c r="V172" i="19"/>
  <c r="W133" i="19"/>
  <c r="X134" i="19"/>
  <c r="Y127" i="19"/>
  <c r="Y138" i="19"/>
  <c r="Y142" i="19"/>
  <c r="Y153" i="19"/>
  <c r="Y156" i="19"/>
  <c r="Y167" i="19"/>
  <c r="Z143" i="19"/>
  <c r="Z154" i="19"/>
  <c r="Z157" i="19"/>
  <c r="Z168" i="19"/>
  <c r="AA129" i="19"/>
  <c r="AA140" i="19"/>
  <c r="AA144" i="19"/>
  <c r="AA155" i="19"/>
  <c r="AA158" i="19"/>
  <c r="AA169" i="19"/>
  <c r="AB159" i="19"/>
  <c r="AB170" i="19"/>
  <c r="U143" i="19"/>
  <c r="U154" i="19"/>
  <c r="S156" i="19"/>
  <c r="S167" i="19"/>
  <c r="T128" i="19"/>
  <c r="T139" i="19"/>
  <c r="U158" i="19"/>
  <c r="U169" i="19"/>
  <c r="AB157" i="19"/>
  <c r="AB168" i="19"/>
  <c r="R127" i="19"/>
  <c r="R138" i="19"/>
  <c r="T129" i="19"/>
  <c r="T140" i="19"/>
  <c r="U159" i="19"/>
  <c r="U170" i="19"/>
  <c r="W161" i="19"/>
  <c r="W172" i="19"/>
  <c r="Z156" i="19"/>
  <c r="Z167" i="19"/>
  <c r="Q143" i="19"/>
  <c r="Q154" i="19"/>
  <c r="R144" i="19"/>
  <c r="R155" i="19"/>
  <c r="U132" i="19"/>
  <c r="U161" i="19"/>
  <c r="U172" i="19"/>
  <c r="W134" i="19"/>
  <c r="X127" i="19"/>
  <c r="X138" i="19"/>
  <c r="X156" i="19"/>
  <c r="X167" i="19"/>
  <c r="Y143" i="19"/>
  <c r="Y154" i="19"/>
  <c r="Z129" i="19"/>
  <c r="Z140" i="19"/>
  <c r="Z158" i="19"/>
  <c r="Z169" i="19"/>
  <c r="AA159" i="19"/>
  <c r="AA170" i="19"/>
  <c r="AB131" i="19"/>
  <c r="AB160" i="19"/>
  <c r="AB171" i="19"/>
  <c r="Q161" i="19"/>
  <c r="Q172" i="19"/>
  <c r="T156" i="19"/>
  <c r="T167" i="19"/>
  <c r="U128" i="19"/>
  <c r="U139" i="19"/>
  <c r="V158" i="19"/>
  <c r="V169" i="19"/>
  <c r="T157" i="19"/>
  <c r="T168" i="19"/>
  <c r="W122" i="19"/>
  <c r="AA156" i="19"/>
  <c r="AA167" i="19"/>
  <c r="AB128" i="19"/>
  <c r="AB139" i="19"/>
  <c r="S128" i="19"/>
  <c r="S139" i="19"/>
  <c r="T158" i="19"/>
  <c r="T169" i="19"/>
  <c r="V160" i="19"/>
  <c r="V171" i="19"/>
  <c r="X133" i="19"/>
  <c r="Z142" i="19"/>
  <c r="Z153" i="19"/>
  <c r="AA157" i="19"/>
  <c r="AA168" i="19"/>
  <c r="AB144" i="19"/>
  <c r="AB155" i="19"/>
  <c r="Q157" i="19"/>
  <c r="Q168" i="19"/>
  <c r="R158" i="19"/>
  <c r="R169" i="19"/>
  <c r="S159" i="19"/>
  <c r="S170" i="19"/>
  <c r="T131" i="19"/>
  <c r="T160" i="19"/>
  <c r="T171" i="19"/>
  <c r="V133" i="19"/>
  <c r="X142" i="19"/>
  <c r="X153" i="19"/>
  <c r="Y128" i="19"/>
  <c r="Y139" i="19"/>
  <c r="Y157" i="19"/>
  <c r="Y168" i="19"/>
  <c r="Z144" i="19"/>
  <c r="Z155" i="19"/>
  <c r="Q129" i="19"/>
  <c r="Q140" i="19"/>
  <c r="Q144" i="19"/>
  <c r="Q155" i="19"/>
  <c r="Q158" i="19"/>
  <c r="Q169" i="19"/>
  <c r="R113" i="19"/>
  <c r="R145" i="19"/>
  <c r="R159" i="19"/>
  <c r="R170" i="19"/>
  <c r="S122" i="19"/>
  <c r="S131" i="19"/>
  <c r="S160" i="19"/>
  <c r="S171" i="19"/>
  <c r="T132" i="19"/>
  <c r="T161" i="19"/>
  <c r="T172" i="19"/>
  <c r="U133" i="19"/>
  <c r="V106" i="19"/>
  <c r="V134" i="19"/>
  <c r="W127" i="19"/>
  <c r="W138" i="19"/>
  <c r="W142" i="19"/>
  <c r="W153" i="19"/>
  <c r="W156" i="19"/>
  <c r="W167" i="19"/>
  <c r="X128" i="19"/>
  <c r="X139" i="19"/>
  <c r="X143" i="19"/>
  <c r="X154" i="19"/>
  <c r="X157" i="19"/>
  <c r="X168" i="19"/>
  <c r="Y144" i="19"/>
  <c r="Y155" i="19"/>
  <c r="Y158" i="19"/>
  <c r="Y169" i="19"/>
  <c r="Z113" i="19"/>
  <c r="Z145" i="19"/>
  <c r="Z159" i="19"/>
  <c r="Z170" i="19"/>
  <c r="AA122" i="19"/>
  <c r="AA131" i="19"/>
  <c r="AA160" i="19"/>
  <c r="AA171" i="19"/>
  <c r="AB132" i="19"/>
  <c r="AB161" i="19"/>
  <c r="AB172" i="19"/>
  <c r="U106" i="19"/>
  <c r="U134" i="19"/>
  <c r="V127" i="19"/>
  <c r="V138" i="19"/>
  <c r="V142" i="19"/>
  <c r="V153" i="19"/>
  <c r="V156" i="19"/>
  <c r="V167" i="19"/>
  <c r="W128" i="19"/>
  <c r="W139" i="19"/>
  <c r="W143" i="19"/>
  <c r="W154" i="19"/>
  <c r="W157" i="19"/>
  <c r="W168" i="19"/>
  <c r="X129" i="19"/>
  <c r="X140" i="19"/>
  <c r="X144" i="19"/>
  <c r="X155" i="19"/>
  <c r="X158" i="19"/>
  <c r="X169" i="19"/>
  <c r="Y145" i="19"/>
  <c r="Y159" i="19"/>
  <c r="Y170" i="19"/>
  <c r="Z131" i="19"/>
  <c r="Z160" i="19"/>
  <c r="Z171" i="19"/>
  <c r="AA132" i="19"/>
  <c r="AA161" i="19"/>
  <c r="AA172" i="19"/>
  <c r="AB133" i="19"/>
  <c r="T127" i="19"/>
  <c r="T138" i="19"/>
  <c r="V129" i="19"/>
  <c r="V140" i="19"/>
  <c r="S127" i="19"/>
  <c r="S138" i="19"/>
  <c r="U144" i="19"/>
  <c r="U155" i="19"/>
  <c r="V159" i="19"/>
  <c r="V170" i="19"/>
  <c r="W160" i="19"/>
  <c r="W171" i="19"/>
  <c r="X161" i="19"/>
  <c r="X172" i="19"/>
  <c r="AA127" i="19"/>
  <c r="AA138" i="19"/>
  <c r="AB143" i="19"/>
  <c r="AB154" i="19"/>
  <c r="Q134" i="19"/>
  <c r="R156" i="19"/>
  <c r="R167" i="19"/>
  <c r="S157" i="19"/>
  <c r="S168" i="19"/>
  <c r="V122" i="19"/>
  <c r="AA128" i="19"/>
  <c r="AA139" i="19"/>
  <c r="AB129" i="19"/>
  <c r="AB140" i="19"/>
  <c r="Q128" i="19"/>
  <c r="Q139" i="19"/>
  <c r="R129" i="19"/>
  <c r="R140" i="19"/>
  <c r="S145" i="19"/>
  <c r="Q145" i="19"/>
  <c r="Q159" i="19"/>
  <c r="Q170" i="19"/>
  <c r="R131" i="19"/>
  <c r="R160" i="19"/>
  <c r="R171" i="19"/>
  <c r="S132" i="19"/>
  <c r="S161" i="19"/>
  <c r="S172" i="19"/>
  <c r="T133" i="19"/>
  <c r="Q122" i="19"/>
  <c r="Q131" i="19"/>
  <c r="Q160" i="19"/>
  <c r="Q171" i="19"/>
  <c r="R132" i="19"/>
  <c r="R161" i="19"/>
  <c r="R172" i="19"/>
  <c r="T106" i="19"/>
  <c r="U127" i="19"/>
  <c r="U138" i="19"/>
  <c r="U142" i="19"/>
  <c r="U153" i="19"/>
  <c r="U156" i="19"/>
  <c r="U167" i="19"/>
  <c r="V128" i="19"/>
  <c r="V139" i="19"/>
  <c r="V143" i="19"/>
  <c r="V154" i="19"/>
  <c r="V157" i="19"/>
  <c r="V168" i="19"/>
  <c r="W129" i="19"/>
  <c r="W140" i="19"/>
  <c r="W144" i="19"/>
  <c r="W155" i="19"/>
  <c r="W158" i="19"/>
  <c r="W169" i="19"/>
  <c r="X145" i="19"/>
  <c r="X159" i="19"/>
  <c r="X170" i="19"/>
  <c r="Y122" i="19"/>
  <c r="Y160" i="19"/>
  <c r="Y171" i="19"/>
  <c r="Z161" i="19"/>
  <c r="Z172" i="19"/>
  <c r="AB106" i="19"/>
  <c r="AB134" i="19"/>
  <c r="X160" i="19"/>
  <c r="X171" i="19"/>
  <c r="Y132" i="19"/>
  <c r="Y161" i="19"/>
  <c r="Y172" i="19"/>
  <c r="Z133" i="19"/>
  <c r="AA106" i="19"/>
  <c r="AA134" i="19"/>
  <c r="AB127" i="19"/>
  <c r="AB138" i="19"/>
  <c r="AB142" i="19"/>
  <c r="AB153" i="19"/>
  <c r="AB156" i="19"/>
  <c r="AB167" i="19"/>
  <c r="T126" i="19"/>
  <c r="T130" i="19"/>
  <c r="S126" i="19"/>
  <c r="S130" i="19"/>
  <c r="AA126" i="19"/>
  <c r="AA130" i="19"/>
  <c r="X98" i="19"/>
  <c r="X106" i="19"/>
  <c r="Z124" i="19"/>
  <c r="Z128" i="19"/>
  <c r="AB126" i="19"/>
  <c r="AB130" i="19"/>
  <c r="R126" i="19"/>
  <c r="R130" i="19"/>
  <c r="Z126" i="19"/>
  <c r="Z130" i="19"/>
  <c r="V126" i="19"/>
  <c r="V130" i="19"/>
  <c r="X126" i="19"/>
  <c r="X130" i="19"/>
  <c r="U126" i="19"/>
  <c r="U130" i="19"/>
  <c r="Q126" i="19"/>
  <c r="Q130" i="19"/>
  <c r="W126" i="19"/>
  <c r="W130" i="19"/>
  <c r="Y125" i="19"/>
  <c r="Y129" i="19"/>
  <c r="Y126" i="19"/>
  <c r="Y130" i="19"/>
  <c r="X103" i="19"/>
  <c r="Q125" i="19"/>
  <c r="R124" i="19"/>
  <c r="R94" i="19"/>
  <c r="Z94" i="19"/>
  <c r="Q103" i="19"/>
  <c r="R125" i="19"/>
  <c r="S124" i="19"/>
  <c r="Y103" i="19"/>
  <c r="Z125" i="19"/>
  <c r="AA124" i="19"/>
  <c r="R103" i="19"/>
  <c r="S125" i="19"/>
  <c r="T124" i="19"/>
  <c r="Z103" i="19"/>
  <c r="AA125" i="19"/>
  <c r="AB124" i="19"/>
  <c r="Q115" i="19"/>
  <c r="S103" i="19"/>
  <c r="T125" i="19"/>
  <c r="U124" i="19"/>
  <c r="Z104" i="19"/>
  <c r="AA103" i="19"/>
  <c r="AB125" i="19"/>
  <c r="T103" i="19"/>
  <c r="U125" i="19"/>
  <c r="V124" i="19"/>
  <c r="Z115" i="19"/>
  <c r="AB103" i="19"/>
  <c r="S115" i="19"/>
  <c r="U103" i="19"/>
  <c r="V125" i="19"/>
  <c r="W124" i="19"/>
  <c r="AA115" i="19"/>
  <c r="V103" i="19"/>
  <c r="W125" i="19"/>
  <c r="X124" i="19"/>
  <c r="Q124" i="19"/>
  <c r="W103" i="19"/>
  <c r="X125" i="19"/>
  <c r="Y124" i="19"/>
  <c r="R104" i="19"/>
  <c r="Q86" i="19"/>
  <c r="W88" i="19"/>
  <c r="Q96" i="19"/>
  <c r="R86" i="19"/>
  <c r="S94" i="19"/>
  <c r="Z86" i="19"/>
  <c r="AA94" i="19"/>
  <c r="Q88" i="19"/>
  <c r="R87" i="19"/>
  <c r="R96" i="19"/>
  <c r="S86" i="19"/>
  <c r="T94" i="19"/>
  <c r="Y88" i="19"/>
  <c r="S102" i="19"/>
  <c r="S112" i="19"/>
  <c r="T111" i="19"/>
  <c r="U100" i="19"/>
  <c r="X115" i="19"/>
  <c r="X88" i="19"/>
  <c r="W86" i="19"/>
  <c r="R115" i="19"/>
  <c r="S77" i="19"/>
  <c r="S104" i="19"/>
  <c r="T76" i="19"/>
  <c r="T84" i="19"/>
  <c r="U83" i="19"/>
  <c r="U92" i="19"/>
  <c r="U102" i="19"/>
  <c r="U112" i="19"/>
  <c r="V82" i="19"/>
  <c r="V91" i="19"/>
  <c r="V111" i="19"/>
  <c r="W90" i="19"/>
  <c r="W100" i="19"/>
  <c r="Q98" i="19"/>
  <c r="T104" i="19"/>
  <c r="Q87" i="19"/>
  <c r="Z88" i="19"/>
  <c r="AA87" i="19"/>
  <c r="AA96" i="19"/>
  <c r="Q90" i="19"/>
  <c r="Q100" i="19"/>
  <c r="R98" i="19"/>
  <c r="S88" i="19"/>
  <c r="T87" i="19"/>
  <c r="T96" i="19"/>
  <c r="T115" i="19"/>
  <c r="U86" i="19"/>
  <c r="U104" i="19"/>
  <c r="V84" i="19"/>
  <c r="V94" i="19"/>
  <c r="V113" i="19"/>
  <c r="W83" i="19"/>
  <c r="W92" i="19"/>
  <c r="W102" i="19"/>
  <c r="W112" i="19"/>
  <c r="X82" i="19"/>
  <c r="X91" i="19"/>
  <c r="U115" i="19"/>
  <c r="V104" i="19"/>
  <c r="W84" i="19"/>
  <c r="X83" i="19"/>
  <c r="X92" i="19"/>
  <c r="Y82" i="19"/>
  <c r="Y91" i="19"/>
  <c r="Y111" i="19"/>
  <c r="V87" i="19"/>
  <c r="V96" i="19"/>
  <c r="W115" i="19"/>
  <c r="Q95" i="19"/>
  <c r="Q99" i="19"/>
  <c r="Q104" i="19"/>
  <c r="Q114" i="19"/>
  <c r="Q118" i="19"/>
  <c r="R84" i="19"/>
  <c r="S83" i="19"/>
  <c r="S92" i="19"/>
  <c r="T82" i="19"/>
  <c r="T91" i="19"/>
  <c r="T101" i="19"/>
  <c r="T105" i="19"/>
  <c r="U81" i="19"/>
  <c r="U85" i="19"/>
  <c r="U90" i="19"/>
  <c r="U119" i="19"/>
  <c r="U123" i="19"/>
  <c r="V80" i="19"/>
  <c r="V89" i="19"/>
  <c r="V93" i="19"/>
  <c r="V98" i="19"/>
  <c r="V117" i="19"/>
  <c r="V121" i="19"/>
  <c r="W79" i="19"/>
  <c r="W116" i="19"/>
  <c r="W120" i="19"/>
  <c r="X87" i="19"/>
  <c r="X96" i="19"/>
  <c r="Y86" i="19"/>
  <c r="Y95" i="19"/>
  <c r="Y99" i="19"/>
  <c r="Y104" i="19"/>
  <c r="Y114" i="19"/>
  <c r="Y118" i="19"/>
  <c r="Z84" i="19"/>
  <c r="AA83" i="19"/>
  <c r="AA92" i="19"/>
  <c r="AA102" i="19"/>
  <c r="AA112" i="19"/>
  <c r="AB82" i="19"/>
  <c r="AB91" i="19"/>
  <c r="AB101" i="19"/>
  <c r="AB105" i="19"/>
  <c r="AB111" i="19"/>
  <c r="R89" i="19"/>
  <c r="R93" i="19"/>
  <c r="R95" i="19"/>
  <c r="R99" i="19"/>
  <c r="R114" i="19"/>
  <c r="R118" i="19"/>
  <c r="S84" i="19"/>
  <c r="T83" i="19"/>
  <c r="T92" i="19"/>
  <c r="T102" i="19"/>
  <c r="T112" i="19"/>
  <c r="U82" i="19"/>
  <c r="U91" i="19"/>
  <c r="U101" i="19"/>
  <c r="U105" i="19"/>
  <c r="U111" i="19"/>
  <c r="V81" i="19"/>
  <c r="V85" i="19"/>
  <c r="V90" i="19"/>
  <c r="V100" i="19"/>
  <c r="V119" i="19"/>
  <c r="V123" i="19"/>
  <c r="W89" i="19"/>
  <c r="W93" i="19"/>
  <c r="W98" i="19"/>
  <c r="W117" i="19"/>
  <c r="W121" i="19"/>
  <c r="X116" i="19"/>
  <c r="X120" i="19"/>
  <c r="Y87" i="19"/>
  <c r="Y96" i="19"/>
  <c r="Y115" i="19"/>
  <c r="Z95" i="19"/>
  <c r="Z99" i="19"/>
  <c r="Z114" i="19"/>
  <c r="Z118" i="19"/>
  <c r="AA84" i="19"/>
  <c r="AB83" i="19"/>
  <c r="AB92" i="19"/>
  <c r="AB102" i="19"/>
  <c r="AB112" i="19"/>
  <c r="Q81" i="19"/>
  <c r="Q85" i="19"/>
  <c r="Q116" i="19"/>
  <c r="Q120" i="19"/>
  <c r="S95" i="19"/>
  <c r="S99" i="19"/>
  <c r="S114" i="19"/>
  <c r="S118" i="19"/>
  <c r="V101" i="19"/>
  <c r="V105" i="19"/>
  <c r="W81" i="19"/>
  <c r="W85" i="19"/>
  <c r="W119" i="19"/>
  <c r="W123" i="19"/>
  <c r="X89" i="19"/>
  <c r="X93" i="19"/>
  <c r="X117" i="19"/>
  <c r="X121" i="19"/>
  <c r="Y116" i="19"/>
  <c r="Y120" i="19"/>
  <c r="Z87" i="19"/>
  <c r="Z96" i="19"/>
  <c r="AA86" i="19"/>
  <c r="AA95" i="19"/>
  <c r="AA99" i="19"/>
  <c r="AA104" i="19"/>
  <c r="AA114" i="19"/>
  <c r="AA118" i="19"/>
  <c r="AB76" i="19"/>
  <c r="AB84" i="19"/>
  <c r="AB94" i="19"/>
  <c r="AB113" i="19"/>
  <c r="S116" i="19"/>
  <c r="S120" i="19"/>
  <c r="Q89" i="19"/>
  <c r="Q93" i="19"/>
  <c r="Q117" i="19"/>
  <c r="Q121" i="19"/>
  <c r="R88" i="19"/>
  <c r="R116" i="19"/>
  <c r="R120" i="19"/>
  <c r="S87" i="19"/>
  <c r="S96" i="19"/>
  <c r="T86" i="19"/>
  <c r="T95" i="19"/>
  <c r="T99" i="19"/>
  <c r="T114" i="19"/>
  <c r="T118" i="19"/>
  <c r="U84" i="19"/>
  <c r="U94" i="19"/>
  <c r="U113" i="19"/>
  <c r="V83" i="19"/>
  <c r="V92" i="19"/>
  <c r="V102" i="19"/>
  <c r="V112" i="19"/>
  <c r="W82" i="19"/>
  <c r="W91" i="19"/>
  <c r="W101" i="19"/>
  <c r="W105" i="19"/>
  <c r="W111" i="19"/>
  <c r="X81" i="19"/>
  <c r="X85" i="19"/>
  <c r="X90" i="19"/>
  <c r="X100" i="19"/>
  <c r="X119" i="19"/>
  <c r="X123" i="19"/>
  <c r="Y89" i="19"/>
  <c r="Y93" i="19"/>
  <c r="Y98" i="19"/>
  <c r="Y117" i="19"/>
  <c r="Y121" i="19"/>
  <c r="Z116" i="19"/>
  <c r="Z120" i="19"/>
  <c r="AB86" i="19"/>
  <c r="AB95" i="19"/>
  <c r="AB99" i="19"/>
  <c r="AB104" i="19"/>
  <c r="AB114" i="19"/>
  <c r="AB118" i="19"/>
  <c r="Q119" i="19"/>
  <c r="Q123" i="19"/>
  <c r="U95" i="19"/>
  <c r="U99" i="19"/>
  <c r="U114" i="19"/>
  <c r="U118" i="19"/>
  <c r="X101" i="19"/>
  <c r="X105" i="19"/>
  <c r="X111" i="19"/>
  <c r="Y81" i="19"/>
  <c r="Y85" i="19"/>
  <c r="Y90" i="19"/>
  <c r="Y100" i="19"/>
  <c r="Y119" i="19"/>
  <c r="Y123" i="19"/>
  <c r="Z89" i="19"/>
  <c r="Z93" i="19"/>
  <c r="Z98" i="19"/>
  <c r="Z117" i="19"/>
  <c r="Z121" i="19"/>
  <c r="AA88" i="19"/>
  <c r="AA116" i="19"/>
  <c r="AA120" i="19"/>
  <c r="AB87" i="19"/>
  <c r="AB96" i="19"/>
  <c r="AB115" i="19"/>
  <c r="R117" i="19"/>
  <c r="R121" i="19"/>
  <c r="Q82" i="19"/>
  <c r="Q91" i="19"/>
  <c r="Q101" i="19"/>
  <c r="Q105" i="19"/>
  <c r="Q111" i="19"/>
  <c r="R81" i="19"/>
  <c r="R85" i="19"/>
  <c r="R90" i="19"/>
  <c r="R100" i="19"/>
  <c r="R119" i="19"/>
  <c r="R123" i="19"/>
  <c r="S89" i="19"/>
  <c r="S93" i="19"/>
  <c r="S98" i="19"/>
  <c r="S117" i="19"/>
  <c r="S121" i="19"/>
  <c r="T88" i="19"/>
  <c r="T116" i="19"/>
  <c r="T120" i="19"/>
  <c r="U87" i="19"/>
  <c r="U96" i="19"/>
  <c r="V86" i="19"/>
  <c r="V95" i="19"/>
  <c r="V99" i="19"/>
  <c r="V114" i="19"/>
  <c r="V118" i="19"/>
  <c r="W94" i="19"/>
  <c r="W113" i="19"/>
  <c r="X102" i="19"/>
  <c r="X112" i="19"/>
  <c r="Y101" i="19"/>
  <c r="Y105" i="19"/>
  <c r="Z81" i="19"/>
  <c r="Z85" i="19"/>
  <c r="Z90" i="19"/>
  <c r="Z100" i="19"/>
  <c r="Z119" i="19"/>
  <c r="Z123" i="19"/>
  <c r="AA89" i="19"/>
  <c r="AA93" i="19"/>
  <c r="AA98" i="19"/>
  <c r="AA117" i="19"/>
  <c r="AA121" i="19"/>
  <c r="AB88" i="19"/>
  <c r="AB116" i="19"/>
  <c r="AB120" i="19"/>
  <c r="Q83" i="19"/>
  <c r="Q92" i="19"/>
  <c r="Q102" i="19"/>
  <c r="Q112" i="19"/>
  <c r="R82" i="19"/>
  <c r="R91" i="19"/>
  <c r="R101" i="19"/>
  <c r="R105" i="19"/>
  <c r="R111" i="19"/>
  <c r="S81" i="19"/>
  <c r="S85" i="19"/>
  <c r="S90" i="19"/>
  <c r="S100" i="19"/>
  <c r="S119" i="19"/>
  <c r="S123" i="19"/>
  <c r="T89" i="19"/>
  <c r="T93" i="19"/>
  <c r="T98" i="19"/>
  <c r="T117" i="19"/>
  <c r="T121" i="19"/>
  <c r="U88" i="19"/>
  <c r="U116" i="19"/>
  <c r="U120" i="19"/>
  <c r="V115" i="19"/>
  <c r="W95" i="19"/>
  <c r="W99" i="19"/>
  <c r="W104" i="19"/>
  <c r="W114" i="19"/>
  <c r="W118" i="19"/>
  <c r="X84" i="19"/>
  <c r="X94" i="19"/>
  <c r="X113" i="19"/>
  <c r="Y83" i="19"/>
  <c r="Y92" i="19"/>
  <c r="Y102" i="19"/>
  <c r="Y112" i="19"/>
  <c r="Z82" i="19"/>
  <c r="Z91" i="19"/>
  <c r="Z101" i="19"/>
  <c r="Z105" i="19"/>
  <c r="Z111" i="19"/>
  <c r="AA81" i="19"/>
  <c r="AA85" i="19"/>
  <c r="AA90" i="19"/>
  <c r="AA100" i="19"/>
  <c r="AA119" i="19"/>
  <c r="AA123" i="19"/>
  <c r="AB89" i="19"/>
  <c r="AB93" i="19"/>
  <c r="AB98" i="19"/>
  <c r="AB117" i="19"/>
  <c r="AB121" i="19"/>
  <c r="Q76" i="19"/>
  <c r="Q84" i="19"/>
  <c r="Q94" i="19"/>
  <c r="Q113" i="19"/>
  <c r="R75" i="19"/>
  <c r="R83" i="19"/>
  <c r="R92" i="19"/>
  <c r="R102" i="19"/>
  <c r="R112" i="19"/>
  <c r="S82" i="19"/>
  <c r="S91" i="19"/>
  <c r="S101" i="19"/>
  <c r="S105" i="19"/>
  <c r="S111" i="19"/>
  <c r="T81" i="19"/>
  <c r="T85" i="19"/>
  <c r="T90" i="19"/>
  <c r="T100" i="19"/>
  <c r="T119" i="19"/>
  <c r="T123" i="19"/>
  <c r="U89" i="19"/>
  <c r="U93" i="19"/>
  <c r="U98" i="19"/>
  <c r="U117" i="19"/>
  <c r="U121" i="19"/>
  <c r="V88" i="19"/>
  <c r="V116" i="19"/>
  <c r="V120" i="19"/>
  <c r="W87" i="19"/>
  <c r="W96" i="19"/>
  <c r="X86" i="19"/>
  <c r="X95" i="19"/>
  <c r="X99" i="19"/>
  <c r="X104" i="19"/>
  <c r="X114" i="19"/>
  <c r="X118" i="19"/>
  <c r="Y84" i="19"/>
  <c r="Y94" i="19"/>
  <c r="Y113" i="19"/>
  <c r="Z83" i="19"/>
  <c r="Z92" i="19"/>
  <c r="Z102" i="19"/>
  <c r="Z112" i="19"/>
  <c r="AA74" i="19"/>
  <c r="AA82" i="19"/>
  <c r="AA91" i="19"/>
  <c r="AA101" i="19"/>
  <c r="AA105" i="19"/>
  <c r="AA111" i="19"/>
  <c r="AB81" i="19"/>
  <c r="AB85" i="19"/>
  <c r="AB90" i="19"/>
  <c r="AB100" i="19"/>
  <c r="AB119" i="19"/>
  <c r="AB123" i="19"/>
  <c r="W80" i="19"/>
  <c r="X79" i="19"/>
  <c r="Q79" i="19"/>
  <c r="U75" i="19"/>
  <c r="X80" i="19"/>
  <c r="Y79" i="19"/>
  <c r="Q80" i="19"/>
  <c r="Y80" i="19"/>
  <c r="R80" i="19"/>
  <c r="Z80" i="19"/>
  <c r="S80" i="19"/>
  <c r="AA80" i="19"/>
  <c r="T80" i="19"/>
  <c r="U79" i="19"/>
  <c r="AB80" i="19"/>
  <c r="U80" i="19"/>
  <c r="R79" i="19"/>
  <c r="Z79" i="19"/>
  <c r="Q73" i="19"/>
  <c r="S79" i="19"/>
  <c r="T78" i="19"/>
  <c r="V76" i="19"/>
  <c r="W75" i="19"/>
  <c r="X74" i="19"/>
  <c r="Y73" i="19"/>
  <c r="AA79" i="19"/>
  <c r="AB78" i="19"/>
  <c r="Q74" i="19"/>
  <c r="R73" i="19"/>
  <c r="T79" i="19"/>
  <c r="V77" i="19"/>
  <c r="W76" i="19"/>
  <c r="X75" i="19"/>
  <c r="Y74" i="19"/>
  <c r="Z73" i="19"/>
  <c r="AB79" i="19"/>
  <c r="S74" i="19"/>
  <c r="T73" i="19"/>
  <c r="V79" i="19"/>
  <c r="W78" i="19"/>
  <c r="X77" i="19"/>
  <c r="Y76" i="19"/>
  <c r="Z75" i="19"/>
  <c r="X78" i="19"/>
  <c r="Q78" i="19"/>
  <c r="S76" i="19"/>
  <c r="T75" i="19"/>
  <c r="V73" i="19"/>
  <c r="W72" i="19"/>
  <c r="Y78" i="19"/>
  <c r="AA76" i="19"/>
  <c r="AB75" i="19"/>
  <c r="R78" i="19"/>
  <c r="V74" i="19"/>
  <c r="X72" i="19"/>
  <c r="Z78" i="19"/>
  <c r="AA77" i="19"/>
  <c r="S78" i="19"/>
  <c r="AA78" i="19"/>
  <c r="U78" i="19"/>
  <c r="V78" i="19"/>
  <c r="Q77" i="19"/>
  <c r="R76" i="19"/>
  <c r="S75" i="19"/>
  <c r="T74" i="19"/>
  <c r="U73" i="19"/>
  <c r="V72" i="19"/>
  <c r="W71" i="19"/>
  <c r="Y77" i="19"/>
  <c r="Z76" i="19"/>
  <c r="AA75" i="19"/>
  <c r="AB74" i="19"/>
  <c r="R77" i="19"/>
  <c r="U74" i="19"/>
  <c r="Z77" i="19"/>
  <c r="Q72" i="19"/>
  <c r="R71" i="19"/>
  <c r="T77" i="19"/>
  <c r="U76" i="19"/>
  <c r="V75" i="19"/>
  <c r="W74" i="19"/>
  <c r="X73" i="19"/>
  <c r="Y72" i="19"/>
  <c r="Z71" i="19"/>
  <c r="AB77" i="19"/>
  <c r="S71" i="19"/>
  <c r="U77" i="19"/>
  <c r="Q75" i="19"/>
  <c r="R74" i="19"/>
  <c r="S73" i="19"/>
  <c r="T72" i="19"/>
  <c r="U71" i="19"/>
  <c r="W77" i="19"/>
  <c r="X76" i="19"/>
  <c r="Y75" i="19"/>
  <c r="Z74" i="19"/>
  <c r="AA73" i="19"/>
  <c r="AB72" i="19"/>
  <c r="V17" i="19"/>
  <c r="V16" i="19"/>
  <c r="V15" i="19"/>
  <c r="V14" i="19"/>
  <c r="P10" i="17"/>
  <c r="BX19" i="6" l="1"/>
  <c r="C11" i="19" l="1"/>
  <c r="D11" i="19"/>
  <c r="E11" i="19"/>
  <c r="F11" i="19"/>
  <c r="G11" i="19"/>
  <c r="H11" i="19"/>
  <c r="B12" i="19"/>
  <c r="C12" i="19"/>
  <c r="D12" i="19"/>
  <c r="E12" i="19"/>
  <c r="F12" i="19"/>
  <c r="G12" i="19"/>
  <c r="H12" i="19"/>
  <c r="B13" i="19"/>
  <c r="C13" i="19"/>
  <c r="D13" i="19"/>
  <c r="E13" i="19"/>
  <c r="F13" i="19"/>
  <c r="G13" i="19"/>
  <c r="H13" i="19"/>
  <c r="B14" i="19"/>
  <c r="C14" i="19"/>
  <c r="D14" i="19"/>
  <c r="E14" i="19"/>
  <c r="F14" i="19"/>
  <c r="G14" i="19"/>
  <c r="H14" i="19"/>
  <c r="B15" i="19"/>
  <c r="C15" i="19"/>
  <c r="D15" i="19"/>
  <c r="E15" i="19"/>
  <c r="F15" i="19"/>
  <c r="G15" i="19"/>
  <c r="H15" i="19"/>
  <c r="B16" i="19"/>
  <c r="C16" i="19"/>
  <c r="D16" i="19"/>
  <c r="E16" i="19"/>
  <c r="F16" i="19"/>
  <c r="G16" i="19"/>
  <c r="H16" i="19"/>
  <c r="B17" i="19"/>
  <c r="C17" i="19"/>
  <c r="D17" i="19"/>
  <c r="E17" i="19"/>
  <c r="F17" i="19"/>
  <c r="G17" i="19"/>
  <c r="H17" i="19"/>
  <c r="B18" i="19"/>
  <c r="C18" i="19"/>
  <c r="D18" i="19"/>
  <c r="E18" i="19"/>
  <c r="F18" i="19"/>
  <c r="G18" i="19"/>
  <c r="H18" i="19"/>
  <c r="B19" i="19"/>
  <c r="C19" i="19"/>
  <c r="D19" i="19"/>
  <c r="E19" i="19"/>
  <c r="F19" i="19"/>
  <c r="G19" i="19"/>
  <c r="H19" i="19"/>
  <c r="B21" i="19"/>
  <c r="C21" i="19"/>
  <c r="D21" i="19"/>
  <c r="E21" i="19"/>
  <c r="F21" i="19"/>
  <c r="G21" i="19"/>
  <c r="H21" i="19"/>
  <c r="B22" i="19"/>
  <c r="C22" i="19"/>
  <c r="D22" i="19"/>
  <c r="E22" i="19"/>
  <c r="F22" i="19"/>
  <c r="G22" i="19"/>
  <c r="H22" i="19"/>
  <c r="B23" i="19"/>
  <c r="C23" i="19"/>
  <c r="D23" i="19"/>
  <c r="E23" i="19"/>
  <c r="F23" i="19"/>
  <c r="G23" i="19"/>
  <c r="H23" i="19"/>
  <c r="B24" i="19"/>
  <c r="C24" i="19"/>
  <c r="D24" i="19"/>
  <c r="E24" i="19"/>
  <c r="F24" i="19"/>
  <c r="G24" i="19"/>
  <c r="H24" i="19"/>
  <c r="B25" i="19"/>
  <c r="C25" i="19"/>
  <c r="D25" i="19"/>
  <c r="E25" i="19"/>
  <c r="F25" i="19"/>
  <c r="G25" i="19"/>
  <c r="H25" i="19"/>
  <c r="B26" i="19"/>
  <c r="C26" i="19"/>
  <c r="D26" i="19"/>
  <c r="E26" i="19"/>
  <c r="F26" i="19"/>
  <c r="G26" i="19"/>
  <c r="H26" i="19"/>
  <c r="B28" i="19"/>
  <c r="C28" i="19"/>
  <c r="D28" i="19"/>
  <c r="E28" i="19"/>
  <c r="F28" i="19"/>
  <c r="G28" i="19"/>
  <c r="H28" i="19"/>
  <c r="B29" i="19"/>
  <c r="C29" i="19"/>
  <c r="D29" i="19"/>
  <c r="E29" i="19"/>
  <c r="F29" i="19"/>
  <c r="G29" i="19"/>
  <c r="H29" i="19"/>
  <c r="B30" i="19"/>
  <c r="C30" i="19"/>
  <c r="D30" i="19"/>
  <c r="E30" i="19"/>
  <c r="F30" i="19"/>
  <c r="G30" i="19"/>
  <c r="H30" i="19"/>
  <c r="B31" i="19"/>
  <c r="C31" i="19"/>
  <c r="D31" i="19"/>
  <c r="E31" i="19"/>
  <c r="F31" i="19"/>
  <c r="G31" i="19"/>
  <c r="H31" i="19"/>
  <c r="B32" i="19"/>
  <c r="C32" i="19"/>
  <c r="D32" i="19"/>
  <c r="E32" i="19"/>
  <c r="F32" i="19"/>
  <c r="G32" i="19"/>
  <c r="H32" i="19"/>
  <c r="B34" i="19"/>
  <c r="C34" i="19"/>
  <c r="D34" i="19"/>
  <c r="E34" i="19"/>
  <c r="F34" i="19"/>
  <c r="G34" i="19"/>
  <c r="H34" i="19"/>
  <c r="B35" i="19"/>
  <c r="C35" i="19"/>
  <c r="D35" i="19"/>
  <c r="E35" i="19"/>
  <c r="F35" i="19"/>
  <c r="G35" i="19"/>
  <c r="H35" i="19"/>
  <c r="B36" i="19"/>
  <c r="C36" i="19"/>
  <c r="D36" i="19"/>
  <c r="E36" i="19"/>
  <c r="F36" i="19"/>
  <c r="G36" i="19"/>
  <c r="H36" i="19"/>
  <c r="B37" i="19"/>
  <c r="C37" i="19"/>
  <c r="D37" i="19"/>
  <c r="E37" i="19"/>
  <c r="F37" i="19"/>
  <c r="G37" i="19"/>
  <c r="H37" i="19"/>
  <c r="B38" i="19"/>
  <c r="C38" i="19"/>
  <c r="D38" i="19"/>
  <c r="E38" i="19"/>
  <c r="F38" i="19"/>
  <c r="G38" i="19"/>
  <c r="H38" i="19"/>
  <c r="B39" i="19"/>
  <c r="C39" i="19"/>
  <c r="D39" i="19"/>
  <c r="E39" i="19"/>
  <c r="F39" i="19"/>
  <c r="G39" i="19"/>
  <c r="H39" i="19"/>
  <c r="B40" i="19"/>
  <c r="C40" i="19"/>
  <c r="D40" i="19"/>
  <c r="E40" i="19"/>
  <c r="F40" i="19"/>
  <c r="G40" i="19"/>
  <c r="H40" i="19"/>
  <c r="B41" i="19"/>
  <c r="C41" i="19"/>
  <c r="D41" i="19"/>
  <c r="E41" i="19"/>
  <c r="F41" i="19"/>
  <c r="G41" i="19"/>
  <c r="H41" i="19"/>
  <c r="B42" i="19"/>
  <c r="C42" i="19"/>
  <c r="D42" i="19"/>
  <c r="E42" i="19"/>
  <c r="F42" i="19"/>
  <c r="G42" i="19"/>
  <c r="H42" i="19"/>
  <c r="B43" i="19"/>
  <c r="C43" i="19"/>
  <c r="D43" i="19"/>
  <c r="E43" i="19"/>
  <c r="F43" i="19"/>
  <c r="G43" i="19"/>
  <c r="H43" i="19"/>
  <c r="B44" i="19"/>
  <c r="C44" i="19"/>
  <c r="D44" i="19"/>
  <c r="E44" i="19"/>
  <c r="F44" i="19"/>
  <c r="G44" i="19"/>
  <c r="H44" i="19"/>
  <c r="B45" i="19"/>
  <c r="C45" i="19"/>
  <c r="D45" i="19"/>
  <c r="E45" i="19"/>
  <c r="F45" i="19"/>
  <c r="G45" i="19"/>
  <c r="H45" i="19"/>
  <c r="B46" i="19"/>
  <c r="C46" i="19"/>
  <c r="D46" i="19"/>
  <c r="E46" i="19"/>
  <c r="F46" i="19"/>
  <c r="G46" i="19"/>
  <c r="H46" i="19"/>
  <c r="B47" i="19"/>
  <c r="C47" i="19"/>
  <c r="D47" i="19"/>
  <c r="E47" i="19"/>
  <c r="F47" i="19"/>
  <c r="G47" i="19"/>
  <c r="H47" i="19"/>
  <c r="B48" i="19"/>
  <c r="C48" i="19"/>
  <c r="D48" i="19"/>
  <c r="E48" i="19"/>
  <c r="F48" i="19"/>
  <c r="G48" i="19"/>
  <c r="H48" i="19"/>
  <c r="B49" i="19"/>
  <c r="C49" i="19"/>
  <c r="D49" i="19"/>
  <c r="E49" i="19"/>
  <c r="F49" i="19"/>
  <c r="G49" i="19"/>
  <c r="H49" i="19"/>
  <c r="B50" i="19"/>
  <c r="C50" i="19"/>
  <c r="D50" i="19"/>
  <c r="E50" i="19"/>
  <c r="F50" i="19"/>
  <c r="G50" i="19"/>
  <c r="H50" i="19"/>
  <c r="B51" i="19"/>
  <c r="C51" i="19"/>
  <c r="D51" i="19"/>
  <c r="E51" i="19"/>
  <c r="F51" i="19"/>
  <c r="G51" i="19"/>
  <c r="H51" i="19"/>
  <c r="B52" i="19"/>
  <c r="C52" i="19"/>
  <c r="D52" i="19"/>
  <c r="E52" i="19"/>
  <c r="F52" i="19"/>
  <c r="G52" i="19"/>
  <c r="H52" i="19"/>
  <c r="B54" i="19"/>
  <c r="C54" i="19"/>
  <c r="D54" i="19"/>
  <c r="E54" i="19"/>
  <c r="F54" i="19"/>
  <c r="G54" i="19"/>
  <c r="H54" i="19"/>
  <c r="B55" i="19"/>
  <c r="C55" i="19"/>
  <c r="D55" i="19"/>
  <c r="E55" i="19"/>
  <c r="F55" i="19"/>
  <c r="G55" i="19"/>
  <c r="H55" i="19"/>
  <c r="B56" i="19"/>
  <c r="C56" i="19"/>
  <c r="D56" i="19"/>
  <c r="E56" i="19"/>
  <c r="F56" i="19"/>
  <c r="G56" i="19"/>
  <c r="H56" i="19"/>
  <c r="B57" i="19"/>
  <c r="C57" i="19"/>
  <c r="D57" i="19"/>
  <c r="E57" i="19"/>
  <c r="F57" i="19"/>
  <c r="G57" i="19"/>
  <c r="H57" i="19"/>
  <c r="B58" i="19"/>
  <c r="C58" i="19"/>
  <c r="D58" i="19"/>
  <c r="E58" i="19"/>
  <c r="F58" i="19"/>
  <c r="G58" i="19"/>
  <c r="H58" i="19"/>
  <c r="B59" i="19"/>
  <c r="C59" i="19"/>
  <c r="D59" i="19"/>
  <c r="E59" i="19"/>
  <c r="F59" i="19"/>
  <c r="G59" i="19"/>
  <c r="H59" i="19"/>
  <c r="B60" i="19"/>
  <c r="C60" i="19"/>
  <c r="D60" i="19"/>
  <c r="E60" i="19"/>
  <c r="F60" i="19"/>
  <c r="G60" i="19"/>
  <c r="H60" i="19"/>
  <c r="B61" i="19"/>
  <c r="C61" i="19"/>
  <c r="D61" i="19"/>
  <c r="E61" i="19"/>
  <c r="F61" i="19"/>
  <c r="G61" i="19"/>
  <c r="H61" i="19"/>
  <c r="B62" i="19"/>
  <c r="C62" i="19"/>
  <c r="D62" i="19"/>
  <c r="E62" i="19"/>
  <c r="F62" i="19"/>
  <c r="G62" i="19"/>
  <c r="H62" i="19"/>
  <c r="B63" i="19"/>
  <c r="C63" i="19"/>
  <c r="D63" i="19"/>
  <c r="E63" i="19"/>
  <c r="F63" i="19"/>
  <c r="G63" i="19"/>
  <c r="H63" i="19"/>
  <c r="B64" i="19"/>
  <c r="C64" i="19"/>
  <c r="D64" i="19"/>
  <c r="E64" i="19"/>
  <c r="F64" i="19"/>
  <c r="G64" i="19"/>
  <c r="H64" i="19"/>
  <c r="B65" i="19"/>
  <c r="C65" i="19"/>
  <c r="D65" i="19"/>
  <c r="E65" i="19"/>
  <c r="F65" i="19"/>
  <c r="G65" i="19"/>
  <c r="H65" i="19"/>
  <c r="B66" i="19"/>
  <c r="C66" i="19"/>
  <c r="D66" i="19"/>
  <c r="E66" i="19"/>
  <c r="F66" i="19"/>
  <c r="G66" i="19"/>
  <c r="H66" i="19"/>
  <c r="B67" i="19"/>
  <c r="C67" i="19"/>
  <c r="D67" i="19"/>
  <c r="E67" i="19"/>
  <c r="F67" i="19"/>
  <c r="G67" i="19"/>
  <c r="H67" i="19"/>
  <c r="B68" i="19"/>
  <c r="C68" i="19"/>
  <c r="D68" i="19"/>
  <c r="E68" i="19"/>
  <c r="F68" i="19"/>
  <c r="G68" i="19"/>
  <c r="H68" i="19"/>
  <c r="B70" i="19"/>
  <c r="C70" i="19"/>
  <c r="D70" i="19"/>
  <c r="E70" i="19"/>
  <c r="F70" i="19"/>
  <c r="G70" i="19"/>
  <c r="H70" i="19"/>
  <c r="B71" i="19"/>
  <c r="C71" i="19"/>
  <c r="D71" i="19"/>
  <c r="E71" i="19"/>
  <c r="F71" i="19"/>
  <c r="G71" i="19"/>
  <c r="H71" i="19"/>
  <c r="B72" i="19"/>
  <c r="C72" i="19"/>
  <c r="D72" i="19"/>
  <c r="E72" i="19"/>
  <c r="F72" i="19"/>
  <c r="G72" i="19"/>
  <c r="H72" i="19"/>
  <c r="B74" i="19"/>
  <c r="C74" i="19"/>
  <c r="D74" i="19"/>
  <c r="E74" i="19"/>
  <c r="F74" i="19"/>
  <c r="G74" i="19"/>
  <c r="H74" i="19"/>
  <c r="B75" i="19"/>
  <c r="C75" i="19"/>
  <c r="D75" i="19"/>
  <c r="E75" i="19"/>
  <c r="F75" i="19"/>
  <c r="G75" i="19"/>
  <c r="H75" i="19"/>
  <c r="B76" i="19"/>
  <c r="C76" i="19"/>
  <c r="D76" i="19"/>
  <c r="E76" i="19"/>
  <c r="F76" i="19"/>
  <c r="G76" i="19"/>
  <c r="H76" i="19"/>
  <c r="B77" i="19"/>
  <c r="C77" i="19"/>
  <c r="D77" i="19"/>
  <c r="E77" i="19"/>
  <c r="F77" i="19"/>
  <c r="G77" i="19"/>
  <c r="H77" i="19"/>
  <c r="B78" i="19"/>
  <c r="C78" i="19"/>
  <c r="D78" i="19"/>
  <c r="E78" i="19"/>
  <c r="F78" i="19"/>
  <c r="G78" i="19"/>
  <c r="H78" i="19"/>
  <c r="B79" i="19"/>
  <c r="C79" i="19"/>
  <c r="D79" i="19"/>
  <c r="E79" i="19"/>
  <c r="F79" i="19"/>
  <c r="G79" i="19"/>
  <c r="H79" i="19"/>
  <c r="B80" i="19"/>
  <c r="C80" i="19"/>
  <c r="D80" i="19"/>
  <c r="E80" i="19"/>
  <c r="F80" i="19"/>
  <c r="G80" i="19"/>
  <c r="H80" i="19"/>
  <c r="B81" i="19"/>
  <c r="C81" i="19"/>
  <c r="D81" i="19"/>
  <c r="E81" i="19"/>
  <c r="F81" i="19"/>
  <c r="G81" i="19"/>
  <c r="H81" i="19"/>
  <c r="B82" i="19"/>
  <c r="C82" i="19"/>
  <c r="D82" i="19"/>
  <c r="E82" i="19"/>
  <c r="F82" i="19"/>
  <c r="G82" i="19"/>
  <c r="H82" i="19"/>
  <c r="B83" i="19"/>
  <c r="C83" i="19"/>
  <c r="D83" i="19"/>
  <c r="E83" i="19"/>
  <c r="F83" i="19"/>
  <c r="G83" i="19"/>
  <c r="H83" i="19"/>
  <c r="B84" i="19"/>
  <c r="C84" i="19"/>
  <c r="D84" i="19"/>
  <c r="E84" i="19"/>
  <c r="F84" i="19"/>
  <c r="G84" i="19"/>
  <c r="H84" i="19"/>
  <c r="B86" i="19"/>
  <c r="C86" i="19"/>
  <c r="D86" i="19"/>
  <c r="E86" i="19"/>
  <c r="F86" i="19"/>
  <c r="G86" i="19"/>
  <c r="H86" i="19"/>
  <c r="B87" i="19"/>
  <c r="C87" i="19"/>
  <c r="D87" i="19"/>
  <c r="E87" i="19"/>
  <c r="F87" i="19"/>
  <c r="G87" i="19"/>
  <c r="H87" i="19"/>
  <c r="B88" i="19"/>
  <c r="C88" i="19"/>
  <c r="D88" i="19"/>
  <c r="E88" i="19"/>
  <c r="F88" i="19"/>
  <c r="G88" i="19"/>
  <c r="H88" i="19"/>
  <c r="B90" i="19"/>
  <c r="C90" i="19"/>
  <c r="D90" i="19"/>
  <c r="E90" i="19"/>
  <c r="F90" i="19"/>
  <c r="G90" i="19"/>
  <c r="H90" i="19"/>
  <c r="B91" i="19"/>
  <c r="C91" i="19"/>
  <c r="D91" i="19"/>
  <c r="E91" i="19"/>
  <c r="F91" i="19"/>
  <c r="G91" i="19"/>
  <c r="H91" i="19"/>
  <c r="B92" i="19"/>
  <c r="C92" i="19"/>
  <c r="D92" i="19"/>
  <c r="E92" i="19"/>
  <c r="F92" i="19"/>
  <c r="G92" i="19"/>
  <c r="H92" i="19"/>
  <c r="B94" i="19"/>
  <c r="C94" i="19"/>
  <c r="D94" i="19"/>
  <c r="E94" i="19"/>
  <c r="F94" i="19"/>
  <c r="G94" i="19"/>
  <c r="H94" i="19"/>
  <c r="B95" i="19"/>
  <c r="C95" i="19"/>
  <c r="D95" i="19"/>
  <c r="E95" i="19"/>
  <c r="F95" i="19"/>
  <c r="G95" i="19"/>
  <c r="H95" i="19"/>
  <c r="B96" i="19"/>
  <c r="C96" i="19"/>
  <c r="D96" i="19"/>
  <c r="E96" i="19"/>
  <c r="F96" i="19"/>
  <c r="G96" i="19"/>
  <c r="H96" i="19"/>
  <c r="B98" i="19"/>
  <c r="C98" i="19"/>
  <c r="D98" i="19"/>
  <c r="E98" i="19"/>
  <c r="F98" i="19"/>
  <c r="G98" i="19"/>
  <c r="H98" i="19"/>
  <c r="B100" i="19"/>
  <c r="C100" i="19"/>
  <c r="D100" i="19"/>
  <c r="E100" i="19"/>
  <c r="F100" i="19"/>
  <c r="G100" i="19"/>
  <c r="H100" i="19"/>
  <c r="B102" i="19"/>
  <c r="C102" i="19"/>
  <c r="D102" i="19"/>
  <c r="E102" i="19"/>
  <c r="F102" i="19"/>
  <c r="G102" i="19"/>
  <c r="H102" i="19"/>
  <c r="B104" i="19"/>
  <c r="C104" i="19"/>
  <c r="D104" i="19"/>
  <c r="E104" i="19"/>
  <c r="F104" i="19"/>
  <c r="G104" i="19"/>
  <c r="H104" i="19"/>
  <c r="G111" i="19"/>
  <c r="H111" i="19"/>
  <c r="B112" i="19"/>
  <c r="C112" i="19"/>
  <c r="D112" i="19"/>
  <c r="E112" i="19"/>
  <c r="F112" i="19"/>
  <c r="G112" i="19"/>
  <c r="H112" i="19"/>
  <c r="H115" i="19"/>
  <c r="B116" i="19"/>
  <c r="C116" i="19"/>
  <c r="D116" i="19"/>
  <c r="E116" i="19"/>
  <c r="F116" i="19"/>
  <c r="G116" i="19"/>
  <c r="H116" i="19"/>
  <c r="B117" i="19"/>
  <c r="C117" i="19"/>
  <c r="D117" i="19"/>
  <c r="E117" i="19"/>
  <c r="F117" i="19"/>
  <c r="G117" i="19"/>
  <c r="H117" i="19"/>
  <c r="B119" i="19"/>
  <c r="C119" i="19"/>
  <c r="D119" i="19"/>
  <c r="E119" i="19"/>
  <c r="F119" i="19"/>
  <c r="G119" i="19"/>
  <c r="H119" i="19"/>
  <c r="B120" i="19"/>
  <c r="C120" i="19"/>
  <c r="D120" i="19"/>
  <c r="E120" i="19"/>
  <c r="F120" i="19"/>
  <c r="G120" i="19"/>
  <c r="H120" i="19"/>
  <c r="H121" i="19"/>
  <c r="B123" i="19"/>
  <c r="C123" i="19"/>
  <c r="D123" i="19"/>
  <c r="E123" i="19"/>
  <c r="F123" i="19"/>
  <c r="G123" i="19"/>
  <c r="H123" i="19"/>
  <c r="H124" i="19"/>
  <c r="B125" i="19"/>
  <c r="C125" i="19"/>
  <c r="D125" i="19"/>
  <c r="E125" i="19"/>
  <c r="F125" i="19"/>
  <c r="G125" i="19"/>
  <c r="H125" i="19"/>
  <c r="H155" i="19"/>
  <c r="H141" i="19"/>
  <c r="H122" i="19"/>
  <c r="H114" i="19"/>
  <c r="H97" i="19"/>
  <c r="H89" i="19"/>
  <c r="H73" i="19"/>
  <c r="GO11" i="6"/>
  <c r="GA11" i="6"/>
  <c r="G161" i="19" s="1"/>
  <c r="FL11" i="6"/>
  <c r="G146" i="19" s="1"/>
  <c r="FD11" i="6"/>
  <c r="EY11" i="6"/>
  <c r="ES11" i="6"/>
  <c r="G127" i="19" s="1"/>
  <c r="G89" i="19"/>
  <c r="CQ11" i="6"/>
  <c r="G73" i="19" s="1"/>
  <c r="BC11" i="6"/>
  <c r="AW11" i="6"/>
  <c r="AP11" i="6"/>
  <c r="AF11" i="6"/>
  <c r="H6" i="19"/>
  <c r="G6" i="19"/>
  <c r="GO7" i="6"/>
  <c r="GO8" i="6"/>
  <c r="GO9" i="6"/>
  <c r="E175" i="19" s="1"/>
  <c r="GO10" i="6"/>
  <c r="GO6" i="6"/>
  <c r="G139" i="19" l="1"/>
  <c r="G138" i="19"/>
  <c r="B163" i="19"/>
  <c r="B175" i="19"/>
  <c r="F163" i="19"/>
  <c r="F175" i="19"/>
  <c r="G124" i="19"/>
  <c r="G133" i="19"/>
  <c r="G163" i="19"/>
  <c r="G175" i="19"/>
  <c r="D163" i="19"/>
  <c r="D175" i="19"/>
  <c r="C163" i="19"/>
  <c r="C175" i="19"/>
  <c r="G134" i="19"/>
  <c r="G147" i="19"/>
  <c r="G149" i="19"/>
  <c r="G162" i="19"/>
  <c r="G115" i="19"/>
  <c r="G128" i="19"/>
  <c r="G97" i="19"/>
  <c r="G108" i="19"/>
  <c r="E166" i="19"/>
  <c r="E163" i="19"/>
  <c r="G121" i="19"/>
  <c r="B155" i="19"/>
  <c r="B166" i="19"/>
  <c r="G114" i="19"/>
  <c r="G129" i="19"/>
  <c r="F155" i="19"/>
  <c r="F166" i="19"/>
  <c r="G122" i="19"/>
  <c r="G137" i="19"/>
  <c r="G155" i="19"/>
  <c r="G166" i="19"/>
  <c r="C155" i="19"/>
  <c r="C166" i="19"/>
  <c r="G141" i="19"/>
  <c r="G152" i="19"/>
  <c r="D155" i="19"/>
  <c r="D166" i="19"/>
  <c r="E155" i="19"/>
  <c r="E156" i="19"/>
  <c r="G103" i="19"/>
  <c r="G107" i="19"/>
  <c r="H103" i="19"/>
  <c r="H107" i="19"/>
  <c r="H113" i="19"/>
  <c r="H101" i="19"/>
  <c r="G113" i="19"/>
  <c r="G101" i="19"/>
  <c r="H126" i="19"/>
  <c r="G126" i="19"/>
  <c r="H85" i="19"/>
  <c r="G20" i="19"/>
  <c r="G105" i="19"/>
  <c r="H93" i="19"/>
  <c r="H27" i="19"/>
  <c r="E11" i="6"/>
  <c r="G27" i="19"/>
  <c r="H99" i="19"/>
  <c r="H33" i="19"/>
  <c r="G33" i="19"/>
  <c r="G118" i="19"/>
  <c r="H105" i="19"/>
  <c r="H53" i="19"/>
  <c r="H20" i="19"/>
  <c r="G53" i="19"/>
  <c r="G69" i="19"/>
  <c r="H118" i="19"/>
  <c r="G85" i="19"/>
  <c r="G99" i="19"/>
  <c r="G93" i="19"/>
  <c r="H69" i="19"/>
  <c r="H10" i="19"/>
  <c r="G10" i="19"/>
  <c r="B8" i="17"/>
  <c r="C8" i="17"/>
  <c r="B9" i="17"/>
  <c r="C9" i="17"/>
  <c r="B10" i="17"/>
  <c r="C10" i="17"/>
  <c r="B11" i="17"/>
  <c r="C11" i="17"/>
  <c r="B12" i="17"/>
  <c r="C12" i="17"/>
  <c r="B13" i="17"/>
  <c r="C13" i="17"/>
  <c r="B14" i="17"/>
  <c r="C14" i="17"/>
  <c r="B15" i="17"/>
  <c r="C15" i="17"/>
  <c r="B16" i="17"/>
  <c r="C16" i="17"/>
  <c r="B17" i="17"/>
  <c r="C17" i="17"/>
  <c r="B18" i="17"/>
  <c r="C18" i="17"/>
  <c r="B19" i="17"/>
  <c r="C19" i="17"/>
  <c r="B20" i="17"/>
  <c r="C20" i="17"/>
  <c r="B21" i="17"/>
  <c r="C21" i="17"/>
  <c r="B22" i="17"/>
  <c r="C22" i="17"/>
  <c r="B23" i="17"/>
  <c r="C23" i="17"/>
  <c r="B24" i="17"/>
  <c r="C24" i="17"/>
  <c r="B25" i="17"/>
  <c r="C25" i="17"/>
  <c r="B26" i="17"/>
  <c r="C26" i="17"/>
  <c r="B27" i="17"/>
  <c r="C27" i="17"/>
  <c r="B28" i="17"/>
  <c r="C28" i="17"/>
  <c r="B29" i="17"/>
  <c r="C29" i="17"/>
  <c r="B30" i="17"/>
  <c r="C30" i="17"/>
  <c r="B31" i="17"/>
  <c r="C31" i="17"/>
  <c r="B32" i="17"/>
  <c r="C32" i="17"/>
  <c r="B33" i="17"/>
  <c r="C33" i="17"/>
  <c r="B34" i="17"/>
  <c r="C34" i="17"/>
  <c r="B35" i="17"/>
  <c r="C35" i="17"/>
  <c r="B36" i="17"/>
  <c r="C36" i="17"/>
  <c r="B37" i="17"/>
  <c r="C37" i="17"/>
  <c r="B38" i="17"/>
  <c r="C38" i="17"/>
  <c r="B39" i="17"/>
  <c r="C39" i="17"/>
  <c r="B40" i="17"/>
  <c r="C40" i="17"/>
  <c r="B41" i="17"/>
  <c r="C41" i="17"/>
  <c r="B42" i="17"/>
  <c r="C42" i="17"/>
  <c r="B43" i="17"/>
  <c r="C43" i="17"/>
  <c r="B44" i="17"/>
  <c r="C44" i="17"/>
  <c r="B45" i="17"/>
  <c r="C45" i="17"/>
  <c r="B46" i="17"/>
  <c r="C46" i="17"/>
  <c r="B47" i="17"/>
  <c r="C47" i="17"/>
  <c r="B48" i="17"/>
  <c r="C48" i="17"/>
  <c r="B49" i="17"/>
  <c r="C49" i="17"/>
  <c r="B50" i="17"/>
  <c r="C50" i="17"/>
  <c r="B51" i="17"/>
  <c r="C51" i="17"/>
  <c r="B52" i="17"/>
  <c r="C52" i="17"/>
  <c r="B53" i="17"/>
  <c r="C53" i="17"/>
  <c r="B54" i="17"/>
  <c r="C54" i="17"/>
  <c r="B55" i="17"/>
  <c r="C55" i="17"/>
  <c r="B56" i="17"/>
  <c r="C56" i="17"/>
  <c r="B57" i="17"/>
  <c r="C57" i="17"/>
  <c r="B58" i="17"/>
  <c r="C58" i="17"/>
  <c r="B59" i="17"/>
  <c r="C59" i="17"/>
  <c r="B60" i="17"/>
  <c r="C60" i="17"/>
  <c r="B61" i="17"/>
  <c r="C61" i="17"/>
  <c r="B62" i="17"/>
  <c r="C62" i="17"/>
  <c r="B63" i="17"/>
  <c r="C63" i="17"/>
  <c r="B64" i="17"/>
  <c r="C64" i="17"/>
  <c r="B65" i="17"/>
  <c r="C65" i="17"/>
  <c r="B66" i="17"/>
  <c r="C66" i="17"/>
  <c r="B67" i="17"/>
  <c r="C67" i="17"/>
  <c r="B68" i="17"/>
  <c r="C68" i="17"/>
  <c r="B69" i="17"/>
  <c r="C69" i="17"/>
  <c r="B70" i="17"/>
  <c r="C70" i="17"/>
  <c r="B71" i="17"/>
  <c r="C71" i="17"/>
  <c r="B72" i="17"/>
  <c r="C72" i="17"/>
  <c r="B73" i="17"/>
  <c r="C73" i="17"/>
  <c r="B74" i="17"/>
  <c r="C74" i="17"/>
  <c r="B75" i="17"/>
  <c r="C75" i="17"/>
  <c r="B76" i="17"/>
  <c r="C76" i="17"/>
  <c r="B77" i="17"/>
  <c r="C77" i="17"/>
  <c r="B78" i="17"/>
  <c r="C78" i="17"/>
  <c r="B79" i="17"/>
  <c r="C79" i="17"/>
  <c r="B80" i="17"/>
  <c r="C80" i="17"/>
  <c r="B81" i="17"/>
  <c r="C81" i="17"/>
  <c r="B82" i="17"/>
  <c r="C82" i="17"/>
  <c r="B83" i="17"/>
  <c r="C83" i="17"/>
  <c r="B84" i="17"/>
  <c r="C84" i="17"/>
  <c r="B85" i="17"/>
  <c r="C85" i="17"/>
  <c r="B86" i="17"/>
  <c r="C86" i="17"/>
  <c r="B87" i="17"/>
  <c r="C87" i="17"/>
  <c r="B88" i="17"/>
  <c r="C88" i="17"/>
  <c r="B89" i="17"/>
  <c r="C89" i="17"/>
  <c r="B90" i="17"/>
  <c r="C90" i="17"/>
  <c r="B91" i="17"/>
  <c r="C91" i="17"/>
  <c r="B92" i="17"/>
  <c r="C92" i="17"/>
  <c r="B93" i="17"/>
  <c r="C93" i="17"/>
  <c r="B94" i="17"/>
  <c r="C94" i="17"/>
  <c r="B95" i="17"/>
  <c r="C95" i="17"/>
  <c r="B96" i="17"/>
  <c r="C96" i="17"/>
  <c r="B97" i="17"/>
  <c r="C97" i="17"/>
  <c r="B98" i="17"/>
  <c r="C98" i="17"/>
  <c r="B99" i="17"/>
  <c r="C99" i="17"/>
  <c r="B100" i="17"/>
  <c r="C100" i="17"/>
  <c r="B101" i="17"/>
  <c r="C101" i="17"/>
  <c r="B102" i="17"/>
  <c r="C102" i="17"/>
  <c r="B103" i="17"/>
  <c r="C103" i="17"/>
  <c r="B104" i="17"/>
  <c r="C104" i="17"/>
  <c r="B105" i="17"/>
  <c r="C105" i="17"/>
  <c r="B106" i="17"/>
  <c r="C106" i="17"/>
  <c r="B7" i="17"/>
  <c r="C7" i="17"/>
  <c r="D8" i="17"/>
  <c r="E8" i="17"/>
  <c r="F8" i="17"/>
  <c r="G8" i="17"/>
  <c r="H8" i="17"/>
  <c r="I8" i="17"/>
  <c r="J8" i="17"/>
  <c r="D9" i="17"/>
  <c r="E9" i="17"/>
  <c r="F9" i="17"/>
  <c r="G9" i="17"/>
  <c r="H9" i="17"/>
  <c r="I9" i="17"/>
  <c r="J9" i="17"/>
  <c r="D10" i="17"/>
  <c r="E10" i="17"/>
  <c r="F10" i="17"/>
  <c r="G10" i="17"/>
  <c r="H10" i="17"/>
  <c r="I10" i="17"/>
  <c r="J10" i="17"/>
  <c r="D11" i="17"/>
  <c r="E11" i="17"/>
  <c r="F11" i="17"/>
  <c r="G11" i="17"/>
  <c r="H11" i="17"/>
  <c r="I11" i="17"/>
  <c r="J11" i="17"/>
  <c r="D12" i="17"/>
  <c r="E12" i="17"/>
  <c r="F12" i="17"/>
  <c r="G12" i="17"/>
  <c r="H12" i="17"/>
  <c r="I12" i="17"/>
  <c r="J12" i="17"/>
  <c r="D13" i="17"/>
  <c r="E13" i="17"/>
  <c r="F13" i="17"/>
  <c r="G13" i="17"/>
  <c r="H13" i="17"/>
  <c r="I13" i="17"/>
  <c r="J13" i="17"/>
  <c r="D14" i="17"/>
  <c r="E14" i="17"/>
  <c r="F14" i="17"/>
  <c r="G14" i="17"/>
  <c r="H14" i="17"/>
  <c r="I14" i="17"/>
  <c r="J14" i="17"/>
  <c r="D15" i="17"/>
  <c r="E15" i="17"/>
  <c r="F15" i="17"/>
  <c r="G15" i="17"/>
  <c r="H15" i="17"/>
  <c r="I15" i="17"/>
  <c r="J15" i="17"/>
  <c r="D16" i="17"/>
  <c r="E16" i="17"/>
  <c r="F16" i="17"/>
  <c r="G16" i="17"/>
  <c r="H16" i="17"/>
  <c r="I16" i="17"/>
  <c r="J16" i="17"/>
  <c r="D17" i="17"/>
  <c r="E17" i="17"/>
  <c r="F17" i="17"/>
  <c r="G17" i="17"/>
  <c r="H17" i="17"/>
  <c r="I17" i="17"/>
  <c r="J17" i="17"/>
  <c r="D18" i="17"/>
  <c r="E18" i="17"/>
  <c r="F18" i="17"/>
  <c r="G18" i="17"/>
  <c r="H18" i="17"/>
  <c r="I18" i="17"/>
  <c r="J18" i="17"/>
  <c r="D19" i="17"/>
  <c r="E19" i="17"/>
  <c r="F19" i="17"/>
  <c r="G19" i="17"/>
  <c r="H19" i="17"/>
  <c r="I19" i="17"/>
  <c r="J19" i="17"/>
  <c r="D20" i="17"/>
  <c r="E20" i="17"/>
  <c r="F20" i="17"/>
  <c r="G20" i="17"/>
  <c r="H20" i="17"/>
  <c r="I20" i="17"/>
  <c r="J20" i="17"/>
  <c r="D21" i="17"/>
  <c r="E21" i="17"/>
  <c r="F21" i="17"/>
  <c r="G21" i="17"/>
  <c r="H21" i="17"/>
  <c r="I21" i="17"/>
  <c r="J21" i="17"/>
  <c r="D22" i="17"/>
  <c r="E22" i="17"/>
  <c r="F22" i="17"/>
  <c r="G22" i="17"/>
  <c r="H22" i="17"/>
  <c r="I22" i="17"/>
  <c r="J22" i="17"/>
  <c r="D23" i="17"/>
  <c r="E23" i="17"/>
  <c r="F23" i="17"/>
  <c r="G23" i="17"/>
  <c r="H23" i="17"/>
  <c r="I23" i="17"/>
  <c r="J23" i="17"/>
  <c r="D24" i="17"/>
  <c r="E24" i="17"/>
  <c r="F24" i="17"/>
  <c r="G24" i="17"/>
  <c r="H24" i="17"/>
  <c r="I24" i="17"/>
  <c r="J24" i="17"/>
  <c r="D25" i="17"/>
  <c r="E25" i="17"/>
  <c r="F25" i="17"/>
  <c r="G25" i="17"/>
  <c r="H25" i="17"/>
  <c r="I25" i="17"/>
  <c r="J25" i="17"/>
  <c r="D26" i="17"/>
  <c r="E26" i="17"/>
  <c r="F26" i="17"/>
  <c r="G26" i="17"/>
  <c r="H26" i="17"/>
  <c r="I26" i="17"/>
  <c r="J26" i="17"/>
  <c r="D27" i="17"/>
  <c r="E27" i="17"/>
  <c r="F27" i="17"/>
  <c r="G27" i="17"/>
  <c r="H27" i="17"/>
  <c r="I27" i="17"/>
  <c r="J27" i="17"/>
  <c r="D28" i="17"/>
  <c r="E28" i="17"/>
  <c r="F28" i="17"/>
  <c r="G28" i="17"/>
  <c r="H28" i="17"/>
  <c r="I28" i="17"/>
  <c r="J28" i="17"/>
  <c r="D29" i="17"/>
  <c r="E29" i="17"/>
  <c r="F29" i="17"/>
  <c r="G29" i="17"/>
  <c r="H29" i="17"/>
  <c r="I29" i="17"/>
  <c r="J29" i="17"/>
  <c r="D30" i="17"/>
  <c r="E30" i="17"/>
  <c r="F30" i="17"/>
  <c r="G30" i="17"/>
  <c r="H30" i="17"/>
  <c r="I30" i="17"/>
  <c r="J30" i="17"/>
  <c r="D31" i="17"/>
  <c r="E31" i="17"/>
  <c r="F31" i="17"/>
  <c r="G31" i="17"/>
  <c r="H31" i="17"/>
  <c r="I31" i="17"/>
  <c r="J31" i="17"/>
  <c r="D32" i="17"/>
  <c r="E32" i="17"/>
  <c r="F32" i="17"/>
  <c r="G32" i="17"/>
  <c r="H32" i="17"/>
  <c r="I32" i="17"/>
  <c r="J32" i="17"/>
  <c r="D33" i="17"/>
  <c r="E33" i="17"/>
  <c r="F33" i="17"/>
  <c r="G33" i="17"/>
  <c r="H33" i="17"/>
  <c r="I33" i="17"/>
  <c r="J33" i="17"/>
  <c r="D34" i="17"/>
  <c r="E34" i="17"/>
  <c r="F34" i="17"/>
  <c r="G34" i="17"/>
  <c r="H34" i="17"/>
  <c r="I34" i="17"/>
  <c r="J34" i="17"/>
  <c r="D35" i="17"/>
  <c r="E35" i="17"/>
  <c r="F35" i="17"/>
  <c r="G35" i="17"/>
  <c r="H35" i="17"/>
  <c r="I35" i="17"/>
  <c r="J35" i="17"/>
  <c r="D36" i="17"/>
  <c r="E36" i="17"/>
  <c r="F36" i="17"/>
  <c r="G36" i="17"/>
  <c r="H36" i="17"/>
  <c r="I36" i="17"/>
  <c r="J36" i="17"/>
  <c r="D37" i="17"/>
  <c r="E37" i="17"/>
  <c r="F37" i="17"/>
  <c r="G37" i="17"/>
  <c r="H37" i="17"/>
  <c r="I37" i="17"/>
  <c r="J37" i="17"/>
  <c r="D38" i="17"/>
  <c r="E38" i="17"/>
  <c r="F38" i="17"/>
  <c r="G38" i="17"/>
  <c r="H38" i="17"/>
  <c r="I38" i="17"/>
  <c r="J38" i="17"/>
  <c r="D39" i="17"/>
  <c r="E39" i="17"/>
  <c r="F39" i="17"/>
  <c r="G39" i="17"/>
  <c r="H39" i="17"/>
  <c r="I39" i="17"/>
  <c r="J39" i="17"/>
  <c r="D40" i="17"/>
  <c r="E40" i="17"/>
  <c r="F40" i="17"/>
  <c r="G40" i="17"/>
  <c r="H40" i="17"/>
  <c r="I40" i="17"/>
  <c r="J40" i="17"/>
  <c r="D41" i="17"/>
  <c r="E41" i="17"/>
  <c r="F41" i="17"/>
  <c r="G41" i="17"/>
  <c r="H41" i="17"/>
  <c r="I41" i="17"/>
  <c r="J41" i="17"/>
  <c r="D42" i="17"/>
  <c r="E42" i="17"/>
  <c r="F42" i="17"/>
  <c r="G42" i="17"/>
  <c r="H42" i="17"/>
  <c r="I42" i="17"/>
  <c r="J42" i="17"/>
  <c r="D43" i="17"/>
  <c r="E43" i="17"/>
  <c r="F43" i="17"/>
  <c r="G43" i="17"/>
  <c r="H43" i="17"/>
  <c r="I43" i="17"/>
  <c r="J43" i="17"/>
  <c r="D44" i="17"/>
  <c r="E44" i="17"/>
  <c r="F44" i="17"/>
  <c r="G44" i="17"/>
  <c r="H44" i="17"/>
  <c r="I44" i="17"/>
  <c r="J44" i="17"/>
  <c r="D45" i="17"/>
  <c r="E45" i="17"/>
  <c r="F45" i="17"/>
  <c r="G45" i="17"/>
  <c r="H45" i="17"/>
  <c r="I45" i="17"/>
  <c r="J45" i="17"/>
  <c r="D46" i="17"/>
  <c r="E46" i="17"/>
  <c r="F46" i="17"/>
  <c r="G46" i="17"/>
  <c r="H46" i="17"/>
  <c r="I46" i="17"/>
  <c r="J46" i="17"/>
  <c r="D47" i="17"/>
  <c r="E47" i="17"/>
  <c r="F47" i="17"/>
  <c r="G47" i="17"/>
  <c r="H47" i="17"/>
  <c r="I47" i="17"/>
  <c r="J47" i="17"/>
  <c r="D48" i="17"/>
  <c r="E48" i="17"/>
  <c r="F48" i="17"/>
  <c r="G48" i="17"/>
  <c r="H48" i="17"/>
  <c r="I48" i="17"/>
  <c r="J48" i="17"/>
  <c r="D49" i="17"/>
  <c r="E49" i="17"/>
  <c r="F49" i="17"/>
  <c r="G49" i="17"/>
  <c r="H49" i="17"/>
  <c r="I49" i="17"/>
  <c r="J49" i="17"/>
  <c r="D50" i="17"/>
  <c r="E50" i="17"/>
  <c r="F50" i="17"/>
  <c r="G50" i="17"/>
  <c r="H50" i="17"/>
  <c r="I50" i="17"/>
  <c r="J50" i="17"/>
  <c r="D51" i="17"/>
  <c r="E51" i="17"/>
  <c r="F51" i="17"/>
  <c r="G51" i="17"/>
  <c r="H51" i="17"/>
  <c r="I51" i="17"/>
  <c r="J51" i="17"/>
  <c r="D52" i="17"/>
  <c r="E52" i="17"/>
  <c r="F52" i="17"/>
  <c r="G52" i="17"/>
  <c r="H52" i="17"/>
  <c r="I52" i="17"/>
  <c r="J52" i="17"/>
  <c r="D53" i="17"/>
  <c r="E53" i="17"/>
  <c r="F53" i="17"/>
  <c r="G53" i="17"/>
  <c r="H53" i="17"/>
  <c r="I53" i="17"/>
  <c r="J53" i="17"/>
  <c r="D54" i="17"/>
  <c r="E54" i="17"/>
  <c r="F54" i="17"/>
  <c r="G54" i="17"/>
  <c r="H54" i="17"/>
  <c r="I54" i="17"/>
  <c r="J54" i="17"/>
  <c r="D55" i="17"/>
  <c r="E55" i="17"/>
  <c r="F55" i="17"/>
  <c r="G55" i="17"/>
  <c r="H55" i="17"/>
  <c r="I55" i="17"/>
  <c r="J55" i="17"/>
  <c r="D56" i="17"/>
  <c r="E56" i="17"/>
  <c r="F56" i="17"/>
  <c r="G56" i="17"/>
  <c r="H56" i="17"/>
  <c r="I56" i="17"/>
  <c r="J56" i="17"/>
  <c r="D57" i="17"/>
  <c r="E57" i="17"/>
  <c r="F57" i="17"/>
  <c r="G57" i="17"/>
  <c r="H57" i="17"/>
  <c r="I57" i="17"/>
  <c r="J57" i="17"/>
  <c r="D58" i="17"/>
  <c r="E58" i="17"/>
  <c r="F58" i="17"/>
  <c r="G58" i="17"/>
  <c r="H58" i="17"/>
  <c r="I58" i="17"/>
  <c r="J58" i="17"/>
  <c r="D59" i="17"/>
  <c r="E59" i="17"/>
  <c r="F59" i="17"/>
  <c r="G59" i="17"/>
  <c r="H59" i="17"/>
  <c r="I59" i="17"/>
  <c r="J59" i="17"/>
  <c r="D60" i="17"/>
  <c r="E60" i="17"/>
  <c r="F60" i="17"/>
  <c r="G60" i="17"/>
  <c r="H60" i="17"/>
  <c r="I60" i="17"/>
  <c r="J60" i="17"/>
  <c r="D61" i="17"/>
  <c r="E61" i="17"/>
  <c r="F61" i="17"/>
  <c r="G61" i="17"/>
  <c r="H61" i="17"/>
  <c r="I61" i="17"/>
  <c r="J61" i="17"/>
  <c r="D62" i="17"/>
  <c r="E62" i="17"/>
  <c r="F62" i="17"/>
  <c r="G62" i="17"/>
  <c r="H62" i="17"/>
  <c r="I62" i="17"/>
  <c r="J62" i="17"/>
  <c r="D63" i="17"/>
  <c r="E63" i="17"/>
  <c r="F63" i="17"/>
  <c r="G63" i="17"/>
  <c r="H63" i="17"/>
  <c r="I63" i="17"/>
  <c r="J63" i="17"/>
  <c r="D64" i="17"/>
  <c r="E64" i="17"/>
  <c r="F64" i="17"/>
  <c r="G64" i="17"/>
  <c r="H64" i="17"/>
  <c r="I64" i="17"/>
  <c r="J64" i="17"/>
  <c r="D65" i="17"/>
  <c r="E65" i="17"/>
  <c r="F65" i="17"/>
  <c r="G65" i="17"/>
  <c r="H65" i="17"/>
  <c r="I65" i="17"/>
  <c r="J65" i="17"/>
  <c r="D66" i="17"/>
  <c r="E66" i="17"/>
  <c r="F66" i="17"/>
  <c r="G66" i="17"/>
  <c r="H66" i="17"/>
  <c r="I66" i="17"/>
  <c r="J66" i="17"/>
  <c r="D67" i="17"/>
  <c r="E67" i="17"/>
  <c r="F67" i="17"/>
  <c r="G67" i="17"/>
  <c r="H67" i="17"/>
  <c r="I67" i="17"/>
  <c r="J67" i="17"/>
  <c r="D68" i="17"/>
  <c r="E68" i="17"/>
  <c r="F68" i="17"/>
  <c r="G68" i="17"/>
  <c r="H68" i="17"/>
  <c r="I68" i="17"/>
  <c r="J68" i="17"/>
  <c r="D69" i="17"/>
  <c r="E69" i="17"/>
  <c r="F69" i="17"/>
  <c r="G69" i="17"/>
  <c r="H69" i="17"/>
  <c r="I69" i="17"/>
  <c r="J69" i="17"/>
  <c r="D70" i="17"/>
  <c r="E70" i="17"/>
  <c r="F70" i="17"/>
  <c r="G70" i="17"/>
  <c r="H70" i="17"/>
  <c r="I70" i="17"/>
  <c r="J70" i="17"/>
  <c r="D71" i="17"/>
  <c r="E71" i="17"/>
  <c r="F71" i="17"/>
  <c r="G71" i="17"/>
  <c r="H71" i="17"/>
  <c r="I71" i="17"/>
  <c r="J71" i="17"/>
  <c r="D72" i="17"/>
  <c r="E72" i="17"/>
  <c r="F72" i="17"/>
  <c r="G72" i="17"/>
  <c r="H72" i="17"/>
  <c r="I72" i="17"/>
  <c r="J72" i="17"/>
  <c r="D73" i="17"/>
  <c r="E73" i="17"/>
  <c r="F73" i="17"/>
  <c r="G73" i="17"/>
  <c r="H73" i="17"/>
  <c r="I73" i="17"/>
  <c r="J73" i="17"/>
  <c r="D74" i="17"/>
  <c r="E74" i="17"/>
  <c r="F74" i="17"/>
  <c r="G74" i="17"/>
  <c r="H74" i="17"/>
  <c r="I74" i="17"/>
  <c r="J74" i="17"/>
  <c r="D75" i="17"/>
  <c r="E75" i="17"/>
  <c r="F75" i="17"/>
  <c r="G75" i="17"/>
  <c r="H75" i="17"/>
  <c r="I75" i="17"/>
  <c r="J75" i="17"/>
  <c r="D76" i="17"/>
  <c r="E76" i="17"/>
  <c r="F76" i="17"/>
  <c r="G76" i="17"/>
  <c r="H76" i="17"/>
  <c r="I76" i="17"/>
  <c r="J76" i="17"/>
  <c r="D77" i="17"/>
  <c r="E77" i="17"/>
  <c r="F77" i="17"/>
  <c r="G77" i="17"/>
  <c r="H77" i="17"/>
  <c r="I77" i="17"/>
  <c r="J77" i="17"/>
  <c r="D78" i="17"/>
  <c r="E78" i="17"/>
  <c r="F78" i="17"/>
  <c r="G78" i="17"/>
  <c r="H78" i="17"/>
  <c r="I78" i="17"/>
  <c r="J78" i="17"/>
  <c r="D79" i="17"/>
  <c r="E79" i="17"/>
  <c r="F79" i="17"/>
  <c r="G79" i="17"/>
  <c r="H79" i="17"/>
  <c r="I79" i="17"/>
  <c r="J79" i="17"/>
  <c r="D80" i="17"/>
  <c r="E80" i="17"/>
  <c r="F80" i="17"/>
  <c r="G80" i="17"/>
  <c r="H80" i="17"/>
  <c r="I80" i="17"/>
  <c r="J80" i="17"/>
  <c r="D81" i="17"/>
  <c r="E81" i="17"/>
  <c r="F81" i="17"/>
  <c r="G81" i="17"/>
  <c r="H81" i="17"/>
  <c r="I81" i="17"/>
  <c r="J81" i="17"/>
  <c r="D82" i="17"/>
  <c r="E82" i="17"/>
  <c r="F82" i="17"/>
  <c r="G82" i="17"/>
  <c r="H82" i="17"/>
  <c r="I82" i="17"/>
  <c r="J82" i="17"/>
  <c r="D83" i="17"/>
  <c r="E83" i="17"/>
  <c r="F83" i="17"/>
  <c r="G83" i="17"/>
  <c r="H83" i="17"/>
  <c r="I83" i="17"/>
  <c r="J83" i="17"/>
  <c r="D84" i="17"/>
  <c r="E84" i="17"/>
  <c r="F84" i="17"/>
  <c r="G84" i="17"/>
  <c r="H84" i="17"/>
  <c r="I84" i="17"/>
  <c r="J84" i="17"/>
  <c r="D85" i="17"/>
  <c r="E85" i="17"/>
  <c r="F85" i="17"/>
  <c r="G85" i="17"/>
  <c r="H85" i="17"/>
  <c r="I85" i="17"/>
  <c r="J85" i="17"/>
  <c r="D86" i="17"/>
  <c r="E86" i="17"/>
  <c r="F86" i="17"/>
  <c r="G86" i="17"/>
  <c r="H86" i="17"/>
  <c r="I86" i="17"/>
  <c r="J86" i="17"/>
  <c r="D87" i="17"/>
  <c r="E87" i="17"/>
  <c r="F87" i="17"/>
  <c r="G87" i="17"/>
  <c r="H87" i="17"/>
  <c r="I87" i="17"/>
  <c r="J87" i="17"/>
  <c r="D88" i="17"/>
  <c r="E88" i="17"/>
  <c r="F88" i="17"/>
  <c r="G88" i="17"/>
  <c r="H88" i="17"/>
  <c r="I88" i="17"/>
  <c r="J88" i="17"/>
  <c r="D89" i="17"/>
  <c r="E89" i="17"/>
  <c r="F89" i="17"/>
  <c r="G89" i="17"/>
  <c r="H89" i="17"/>
  <c r="I89" i="17"/>
  <c r="J89" i="17"/>
  <c r="D90" i="17"/>
  <c r="E90" i="17"/>
  <c r="F90" i="17"/>
  <c r="G90" i="17"/>
  <c r="H90" i="17"/>
  <c r="I90" i="17"/>
  <c r="J90" i="17"/>
  <c r="D91" i="17"/>
  <c r="E91" i="17"/>
  <c r="F91" i="17"/>
  <c r="G91" i="17"/>
  <c r="H91" i="17"/>
  <c r="I91" i="17"/>
  <c r="J91" i="17"/>
  <c r="D92" i="17"/>
  <c r="E92" i="17"/>
  <c r="F92" i="17"/>
  <c r="G92" i="17"/>
  <c r="H92" i="17"/>
  <c r="I92" i="17"/>
  <c r="J92" i="17"/>
  <c r="D93" i="17"/>
  <c r="E93" i="17"/>
  <c r="F93" i="17"/>
  <c r="G93" i="17"/>
  <c r="H93" i="17"/>
  <c r="I93" i="17"/>
  <c r="J93" i="17"/>
  <c r="D94" i="17"/>
  <c r="E94" i="17"/>
  <c r="F94" i="17"/>
  <c r="G94" i="17"/>
  <c r="H94" i="17"/>
  <c r="I94" i="17"/>
  <c r="J94" i="17"/>
  <c r="D95" i="17"/>
  <c r="E95" i="17"/>
  <c r="F95" i="17"/>
  <c r="G95" i="17"/>
  <c r="H95" i="17"/>
  <c r="I95" i="17"/>
  <c r="J95" i="17"/>
  <c r="D96" i="17"/>
  <c r="E96" i="17"/>
  <c r="F96" i="17"/>
  <c r="G96" i="17"/>
  <c r="H96" i="17"/>
  <c r="I96" i="17"/>
  <c r="J96" i="17"/>
  <c r="D97" i="17"/>
  <c r="E97" i="17"/>
  <c r="F97" i="17"/>
  <c r="G97" i="17"/>
  <c r="H97" i="17"/>
  <c r="I97" i="17"/>
  <c r="J97" i="17"/>
  <c r="D98" i="17"/>
  <c r="E98" i="17"/>
  <c r="F98" i="17"/>
  <c r="G98" i="17"/>
  <c r="H98" i="17"/>
  <c r="I98" i="17"/>
  <c r="J98" i="17"/>
  <c r="D99" i="17"/>
  <c r="E99" i="17"/>
  <c r="F99" i="17"/>
  <c r="G99" i="17"/>
  <c r="H99" i="17"/>
  <c r="I99" i="17"/>
  <c r="J99" i="17"/>
  <c r="D100" i="17"/>
  <c r="E100" i="17"/>
  <c r="F100" i="17"/>
  <c r="G100" i="17"/>
  <c r="H100" i="17"/>
  <c r="I100" i="17"/>
  <c r="J100" i="17"/>
  <c r="D101" i="17"/>
  <c r="E101" i="17"/>
  <c r="F101" i="17"/>
  <c r="G101" i="17"/>
  <c r="H101" i="17"/>
  <c r="I101" i="17"/>
  <c r="J101" i="17"/>
  <c r="D102" i="17"/>
  <c r="E102" i="17"/>
  <c r="F102" i="17"/>
  <c r="G102" i="17"/>
  <c r="H102" i="17"/>
  <c r="I102" i="17"/>
  <c r="J102" i="17"/>
  <c r="D103" i="17"/>
  <c r="E103" i="17"/>
  <c r="F103" i="17"/>
  <c r="G103" i="17"/>
  <c r="H103" i="17"/>
  <c r="I103" i="17"/>
  <c r="J103" i="17"/>
  <c r="D104" i="17"/>
  <c r="E104" i="17"/>
  <c r="F104" i="17"/>
  <c r="G104" i="17"/>
  <c r="H104" i="17"/>
  <c r="I104" i="17"/>
  <c r="J104" i="17"/>
  <c r="D105" i="17"/>
  <c r="E105" i="17"/>
  <c r="F105" i="17"/>
  <c r="G105" i="17"/>
  <c r="H105" i="17"/>
  <c r="I105" i="17"/>
  <c r="J105" i="17"/>
  <c r="D106" i="17"/>
  <c r="E106" i="17"/>
  <c r="F106" i="17"/>
  <c r="G106" i="17"/>
  <c r="H106" i="17"/>
  <c r="I106" i="17"/>
  <c r="J106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D7" i="17"/>
  <c r="E7" i="17"/>
  <c r="K8" i="17"/>
  <c r="K9" i="17"/>
  <c r="K10" i="17"/>
  <c r="K11" i="17"/>
  <c r="K12" i="17"/>
  <c r="K13" i="17"/>
  <c r="K14" i="17"/>
  <c r="K15" i="17"/>
  <c r="F7" i="17"/>
  <c r="G7" i="17"/>
  <c r="H7" i="17"/>
  <c r="I7" i="17"/>
  <c r="J7" i="17"/>
  <c r="K7" i="17"/>
  <c r="L24" i="17" l="1"/>
  <c r="N24" i="17"/>
  <c r="O24" i="17"/>
  <c r="P24" i="17"/>
  <c r="Q24" i="17"/>
  <c r="L25" i="17"/>
  <c r="N25" i="17"/>
  <c r="O25" i="17"/>
  <c r="P25" i="17"/>
  <c r="Q25" i="17"/>
  <c r="L26" i="17"/>
  <c r="N26" i="17"/>
  <c r="O26" i="17"/>
  <c r="P26" i="17"/>
  <c r="Q26" i="17"/>
  <c r="L27" i="17"/>
  <c r="N27" i="17"/>
  <c r="O27" i="17"/>
  <c r="P27" i="17"/>
  <c r="Q27" i="17"/>
  <c r="L28" i="17"/>
  <c r="N28" i="17"/>
  <c r="O28" i="17"/>
  <c r="P28" i="17"/>
  <c r="Q28" i="17"/>
  <c r="L29" i="17"/>
  <c r="N29" i="17"/>
  <c r="O29" i="17"/>
  <c r="P29" i="17"/>
  <c r="Q29" i="17"/>
  <c r="L30" i="17"/>
  <c r="N30" i="17"/>
  <c r="O30" i="17"/>
  <c r="P30" i="17"/>
  <c r="Q30" i="17"/>
  <c r="L31" i="17"/>
  <c r="N31" i="17"/>
  <c r="O31" i="17"/>
  <c r="P31" i="17"/>
  <c r="Q31" i="17"/>
  <c r="L32" i="17"/>
  <c r="N32" i="17"/>
  <c r="O32" i="17"/>
  <c r="P32" i="17"/>
  <c r="Q32" i="17"/>
  <c r="L33" i="17"/>
  <c r="N33" i="17"/>
  <c r="O33" i="17"/>
  <c r="P33" i="17"/>
  <c r="Q33" i="17"/>
  <c r="L34" i="17"/>
  <c r="N34" i="17"/>
  <c r="O34" i="17"/>
  <c r="P34" i="17"/>
  <c r="Q34" i="17"/>
  <c r="L35" i="17"/>
  <c r="N35" i="17"/>
  <c r="O35" i="17"/>
  <c r="P35" i="17"/>
  <c r="Q35" i="17"/>
  <c r="L36" i="17"/>
  <c r="N36" i="17"/>
  <c r="O36" i="17"/>
  <c r="P36" i="17"/>
  <c r="Q36" i="17"/>
  <c r="L37" i="17"/>
  <c r="N37" i="17"/>
  <c r="O37" i="17"/>
  <c r="P37" i="17"/>
  <c r="Q37" i="17"/>
  <c r="L38" i="17"/>
  <c r="N38" i="17"/>
  <c r="O38" i="17"/>
  <c r="P38" i="17"/>
  <c r="Q38" i="17"/>
  <c r="L39" i="17"/>
  <c r="M39" i="17"/>
  <c r="N39" i="17"/>
  <c r="O39" i="17"/>
  <c r="P39" i="17"/>
  <c r="Q39" i="17"/>
  <c r="L40" i="17"/>
  <c r="N40" i="17"/>
  <c r="O40" i="17"/>
  <c r="P40" i="17"/>
  <c r="Q40" i="17"/>
  <c r="L41" i="17"/>
  <c r="N41" i="17"/>
  <c r="O41" i="17"/>
  <c r="P41" i="17"/>
  <c r="Q41" i="17"/>
  <c r="L42" i="17"/>
  <c r="N42" i="17"/>
  <c r="O42" i="17"/>
  <c r="P42" i="17"/>
  <c r="Q42" i="17"/>
  <c r="L43" i="17"/>
  <c r="N43" i="17"/>
  <c r="O43" i="17"/>
  <c r="P43" i="17"/>
  <c r="Q43" i="17"/>
  <c r="L44" i="17"/>
  <c r="N44" i="17"/>
  <c r="O44" i="17"/>
  <c r="P44" i="17"/>
  <c r="Q44" i="17"/>
  <c r="L45" i="17"/>
  <c r="N45" i="17"/>
  <c r="O45" i="17"/>
  <c r="P45" i="17"/>
  <c r="Q45" i="17"/>
  <c r="L46" i="17"/>
  <c r="N46" i="17"/>
  <c r="O46" i="17"/>
  <c r="P46" i="17"/>
  <c r="Q46" i="17"/>
  <c r="L47" i="17"/>
  <c r="N47" i="17"/>
  <c r="O47" i="17"/>
  <c r="P47" i="17"/>
  <c r="Q47" i="17"/>
  <c r="L48" i="17"/>
  <c r="N48" i="17"/>
  <c r="O48" i="17"/>
  <c r="P48" i="17"/>
  <c r="Q48" i="17"/>
  <c r="L49" i="17"/>
  <c r="N49" i="17"/>
  <c r="O49" i="17"/>
  <c r="P49" i="17"/>
  <c r="Q49" i="17"/>
  <c r="L50" i="17"/>
  <c r="N50" i="17"/>
  <c r="O50" i="17"/>
  <c r="P50" i="17"/>
  <c r="Q50" i="17"/>
  <c r="L51" i="17"/>
  <c r="N51" i="17"/>
  <c r="O51" i="17"/>
  <c r="P51" i="17"/>
  <c r="Q51" i="17"/>
  <c r="L52" i="17"/>
  <c r="N52" i="17"/>
  <c r="O52" i="17"/>
  <c r="P52" i="17"/>
  <c r="Q52" i="17"/>
  <c r="L53" i="17"/>
  <c r="N53" i="17"/>
  <c r="O53" i="17"/>
  <c r="P53" i="17"/>
  <c r="Q53" i="17"/>
  <c r="L54" i="17"/>
  <c r="N54" i="17"/>
  <c r="O54" i="17"/>
  <c r="P54" i="17"/>
  <c r="Q54" i="17"/>
  <c r="L55" i="17"/>
  <c r="N55" i="17"/>
  <c r="O55" i="17"/>
  <c r="P55" i="17"/>
  <c r="Q55" i="17"/>
  <c r="L56" i="17"/>
  <c r="N56" i="17"/>
  <c r="O56" i="17"/>
  <c r="P56" i="17"/>
  <c r="Q56" i="17"/>
  <c r="L57" i="17"/>
  <c r="N57" i="17"/>
  <c r="O57" i="17"/>
  <c r="P57" i="17"/>
  <c r="Q57" i="17"/>
  <c r="L58" i="17"/>
  <c r="N58" i="17"/>
  <c r="O58" i="17"/>
  <c r="P58" i="17"/>
  <c r="Q58" i="17"/>
  <c r="L59" i="17"/>
  <c r="N59" i="17"/>
  <c r="O59" i="17"/>
  <c r="P59" i="17"/>
  <c r="Q59" i="17"/>
  <c r="L60" i="17"/>
  <c r="N60" i="17"/>
  <c r="O60" i="17"/>
  <c r="P60" i="17"/>
  <c r="Q60" i="17"/>
  <c r="L61" i="17"/>
  <c r="N61" i="17"/>
  <c r="O61" i="17"/>
  <c r="P61" i="17"/>
  <c r="Q61" i="17"/>
  <c r="L62" i="17"/>
  <c r="N62" i="17"/>
  <c r="O62" i="17"/>
  <c r="P62" i="17"/>
  <c r="Q62" i="17"/>
  <c r="L63" i="17"/>
  <c r="N63" i="17"/>
  <c r="O63" i="17"/>
  <c r="P63" i="17"/>
  <c r="Q63" i="17"/>
  <c r="L64" i="17"/>
  <c r="N64" i="17"/>
  <c r="O64" i="17"/>
  <c r="P64" i="17"/>
  <c r="Q64" i="17"/>
  <c r="L65" i="17"/>
  <c r="N65" i="17"/>
  <c r="O65" i="17"/>
  <c r="P65" i="17"/>
  <c r="Q65" i="17"/>
  <c r="L66" i="17"/>
  <c r="N66" i="17"/>
  <c r="O66" i="17"/>
  <c r="P66" i="17"/>
  <c r="Q66" i="17"/>
  <c r="L67" i="17"/>
  <c r="N67" i="17"/>
  <c r="O67" i="17"/>
  <c r="P67" i="17"/>
  <c r="Q67" i="17"/>
  <c r="L68" i="17"/>
  <c r="N68" i="17"/>
  <c r="O68" i="17"/>
  <c r="P68" i="17"/>
  <c r="Q68" i="17"/>
  <c r="L69" i="17"/>
  <c r="N69" i="17"/>
  <c r="O69" i="17"/>
  <c r="P69" i="17"/>
  <c r="Q69" i="17"/>
  <c r="L70" i="17"/>
  <c r="N70" i="17"/>
  <c r="O70" i="17"/>
  <c r="P70" i="17"/>
  <c r="Q70" i="17"/>
  <c r="L71" i="17"/>
  <c r="N71" i="17"/>
  <c r="O71" i="17"/>
  <c r="P71" i="17"/>
  <c r="Q71" i="17"/>
  <c r="L72" i="17"/>
  <c r="N72" i="17"/>
  <c r="O72" i="17"/>
  <c r="P72" i="17"/>
  <c r="Q72" i="17"/>
  <c r="L73" i="17"/>
  <c r="N73" i="17"/>
  <c r="O73" i="17"/>
  <c r="P73" i="17"/>
  <c r="Q73" i="17"/>
  <c r="L74" i="17"/>
  <c r="N74" i="17"/>
  <c r="O74" i="17"/>
  <c r="P74" i="17"/>
  <c r="Q74" i="17"/>
  <c r="L75" i="17"/>
  <c r="N75" i="17"/>
  <c r="O75" i="17"/>
  <c r="P75" i="17"/>
  <c r="Q75" i="17"/>
  <c r="L76" i="17"/>
  <c r="N76" i="17"/>
  <c r="O76" i="17"/>
  <c r="P76" i="17"/>
  <c r="Q76" i="17"/>
  <c r="L77" i="17"/>
  <c r="N77" i="17"/>
  <c r="O77" i="17"/>
  <c r="P77" i="17"/>
  <c r="Q77" i="17"/>
  <c r="L78" i="17"/>
  <c r="N78" i="17"/>
  <c r="O78" i="17"/>
  <c r="P78" i="17"/>
  <c r="Q78" i="17"/>
  <c r="L79" i="17"/>
  <c r="N79" i="17"/>
  <c r="O79" i="17"/>
  <c r="P79" i="17"/>
  <c r="Q79" i="17"/>
  <c r="L80" i="17"/>
  <c r="N80" i="17"/>
  <c r="O80" i="17"/>
  <c r="P80" i="17"/>
  <c r="Q80" i="17"/>
  <c r="L81" i="17"/>
  <c r="N81" i="17"/>
  <c r="O81" i="17"/>
  <c r="P81" i="17"/>
  <c r="Q81" i="17"/>
  <c r="L82" i="17"/>
  <c r="N82" i="17"/>
  <c r="O82" i="17"/>
  <c r="P82" i="17"/>
  <c r="Q82" i="17"/>
  <c r="L83" i="17"/>
  <c r="N83" i="17"/>
  <c r="O83" i="17"/>
  <c r="Q83" i="17"/>
  <c r="L84" i="17"/>
  <c r="N84" i="17"/>
  <c r="O84" i="17"/>
  <c r="P84" i="17"/>
  <c r="Q84" i="17"/>
  <c r="L85" i="17"/>
  <c r="N85" i="17"/>
  <c r="O85" i="17"/>
  <c r="P85" i="17"/>
  <c r="Q85" i="17"/>
  <c r="L86" i="17"/>
  <c r="N86" i="17"/>
  <c r="O86" i="17"/>
  <c r="P86" i="17"/>
  <c r="Q86" i="17"/>
  <c r="L87" i="17"/>
  <c r="N87" i="17"/>
  <c r="O87" i="17"/>
  <c r="P87" i="17"/>
  <c r="Q87" i="17"/>
  <c r="L88" i="17"/>
  <c r="N88" i="17"/>
  <c r="O88" i="17"/>
  <c r="P88" i="17"/>
  <c r="Q88" i="17"/>
  <c r="L89" i="17"/>
  <c r="N89" i="17"/>
  <c r="O89" i="17"/>
  <c r="P89" i="17"/>
  <c r="Q89" i="17"/>
  <c r="L90" i="17"/>
  <c r="N90" i="17"/>
  <c r="O90" i="17"/>
  <c r="P90" i="17"/>
  <c r="Q90" i="17"/>
  <c r="L91" i="17"/>
  <c r="N91" i="17"/>
  <c r="O91" i="17"/>
  <c r="P91" i="17"/>
  <c r="Q91" i="17"/>
  <c r="L92" i="17"/>
  <c r="N92" i="17"/>
  <c r="O92" i="17"/>
  <c r="P92" i="17"/>
  <c r="Q92" i="17"/>
  <c r="L93" i="17"/>
  <c r="N93" i="17"/>
  <c r="O93" i="17"/>
  <c r="P93" i="17"/>
  <c r="Q93" i="17"/>
  <c r="L94" i="17"/>
  <c r="N94" i="17"/>
  <c r="O94" i="17"/>
  <c r="P94" i="17"/>
  <c r="Q94" i="17"/>
  <c r="L95" i="17"/>
  <c r="N95" i="17"/>
  <c r="O95" i="17"/>
  <c r="P95" i="17"/>
  <c r="Q95" i="17"/>
  <c r="L96" i="17"/>
  <c r="N96" i="17"/>
  <c r="O96" i="17"/>
  <c r="P96" i="17"/>
  <c r="Q96" i="17"/>
  <c r="L97" i="17"/>
  <c r="N97" i="17"/>
  <c r="O97" i="17"/>
  <c r="P97" i="17"/>
  <c r="Q97" i="17"/>
  <c r="L98" i="17"/>
  <c r="N98" i="17"/>
  <c r="O98" i="17"/>
  <c r="P98" i="17"/>
  <c r="Q98" i="17"/>
  <c r="L99" i="17"/>
  <c r="N99" i="17"/>
  <c r="O99" i="17"/>
  <c r="P99" i="17"/>
  <c r="Q99" i="17"/>
  <c r="L100" i="17"/>
  <c r="N100" i="17"/>
  <c r="O100" i="17"/>
  <c r="P100" i="17"/>
  <c r="Q100" i="17"/>
  <c r="L101" i="17"/>
  <c r="N101" i="17"/>
  <c r="O101" i="17"/>
  <c r="P101" i="17"/>
  <c r="Q101" i="17"/>
  <c r="L102" i="17"/>
  <c r="N102" i="17"/>
  <c r="O102" i="17"/>
  <c r="P102" i="17"/>
  <c r="Q102" i="17"/>
  <c r="L103" i="17"/>
  <c r="N103" i="17"/>
  <c r="O103" i="17"/>
  <c r="P103" i="17"/>
  <c r="Q103" i="17"/>
  <c r="L104" i="17"/>
  <c r="N104" i="17"/>
  <c r="O104" i="17"/>
  <c r="P104" i="17"/>
  <c r="Q104" i="17"/>
  <c r="L105" i="17"/>
  <c r="N105" i="17"/>
  <c r="O105" i="17"/>
  <c r="P105" i="17"/>
  <c r="Q105" i="17"/>
  <c r="L106" i="17"/>
  <c r="N106" i="17"/>
  <c r="O106" i="17"/>
  <c r="P106" i="17"/>
  <c r="Q106" i="17"/>
  <c r="L8" i="17"/>
  <c r="N8" i="17"/>
  <c r="O8" i="17"/>
  <c r="P8" i="17"/>
  <c r="Q8" i="17"/>
  <c r="L9" i="17"/>
  <c r="N9" i="17"/>
  <c r="O9" i="17"/>
  <c r="P9" i="17"/>
  <c r="Q9" i="17"/>
  <c r="L10" i="17"/>
  <c r="N10" i="17"/>
  <c r="O10" i="17"/>
  <c r="Q10" i="17"/>
  <c r="L11" i="17"/>
  <c r="N11" i="17"/>
  <c r="O11" i="17"/>
  <c r="P11" i="17"/>
  <c r="Q11" i="17"/>
  <c r="L12" i="17"/>
  <c r="N12" i="17"/>
  <c r="O12" i="17"/>
  <c r="P12" i="17"/>
  <c r="Q12" i="17"/>
  <c r="L13" i="17"/>
  <c r="N13" i="17"/>
  <c r="O13" i="17"/>
  <c r="P13" i="17"/>
  <c r="Q13" i="17"/>
  <c r="L14" i="17"/>
  <c r="N14" i="17"/>
  <c r="O14" i="17"/>
  <c r="P14" i="17"/>
  <c r="Q14" i="17"/>
  <c r="L15" i="17"/>
  <c r="N15" i="17"/>
  <c r="O15" i="17"/>
  <c r="P15" i="17"/>
  <c r="Q15" i="17"/>
  <c r="L16" i="17"/>
  <c r="N16" i="17"/>
  <c r="O16" i="17"/>
  <c r="P16" i="17"/>
  <c r="Q16" i="17"/>
  <c r="L17" i="17"/>
  <c r="N17" i="17"/>
  <c r="O17" i="17"/>
  <c r="P17" i="17"/>
  <c r="Q17" i="17"/>
  <c r="L18" i="17"/>
  <c r="N18" i="17"/>
  <c r="O18" i="17"/>
  <c r="P18" i="17"/>
  <c r="Q18" i="17"/>
  <c r="L19" i="17"/>
  <c r="N19" i="17"/>
  <c r="O19" i="17"/>
  <c r="P19" i="17"/>
  <c r="Q19" i="17"/>
  <c r="L20" i="17"/>
  <c r="N20" i="17"/>
  <c r="O20" i="17"/>
  <c r="P20" i="17"/>
  <c r="Q20" i="17"/>
  <c r="L21" i="17"/>
  <c r="N21" i="17"/>
  <c r="O21" i="17"/>
  <c r="P21" i="17"/>
  <c r="Q21" i="17"/>
  <c r="L22" i="17"/>
  <c r="N22" i="17"/>
  <c r="O22" i="17"/>
  <c r="P22" i="17"/>
  <c r="Q22" i="17"/>
  <c r="L23" i="17"/>
  <c r="N23" i="17"/>
  <c r="O23" i="17"/>
  <c r="P23" i="17"/>
  <c r="Q23" i="17"/>
  <c r="Q7" i="17"/>
  <c r="P7" i="17"/>
  <c r="O7" i="17"/>
  <c r="N7" i="17"/>
  <c r="L7" i="17"/>
  <c r="J20" i="19" l="1"/>
  <c r="J27" i="19"/>
  <c r="J33" i="19"/>
  <c r="J53" i="19"/>
  <c r="J69" i="19"/>
  <c r="GT19" i="6"/>
  <c r="GS19" i="6"/>
  <c r="GR19" i="6"/>
  <c r="GQ19" i="6"/>
  <c r="GP19" i="6"/>
  <c r="J164" i="19" s="1"/>
  <c r="GC19" i="6"/>
  <c r="GE19" i="6"/>
  <c r="GF19" i="6"/>
  <c r="GG19" i="6"/>
  <c r="GH19" i="6"/>
  <c r="J148" i="19" s="1"/>
  <c r="GI19" i="6"/>
  <c r="GB19" i="6"/>
  <c r="J162" i="19" s="1"/>
  <c r="FN19" i="6"/>
  <c r="FO19" i="6"/>
  <c r="FP19" i="6"/>
  <c r="FQ19" i="6"/>
  <c r="FR19" i="6"/>
  <c r="FS19" i="6"/>
  <c r="FT19" i="6"/>
  <c r="FM19" i="6"/>
  <c r="FF19" i="6"/>
  <c r="FG19" i="6"/>
  <c r="FH19" i="6"/>
  <c r="FI19" i="6"/>
  <c r="FJ19" i="6"/>
  <c r="FK19" i="6"/>
  <c r="FE19" i="6"/>
  <c r="FA19" i="6"/>
  <c r="FB19" i="6"/>
  <c r="FC19" i="6"/>
  <c r="EZ19" i="6"/>
  <c r="EU19" i="6"/>
  <c r="EV19" i="6"/>
  <c r="EW19" i="6"/>
  <c r="EX19" i="6"/>
  <c r="ET19" i="6"/>
  <c r="J108" i="19" s="1"/>
  <c r="EN19" i="6"/>
  <c r="EO19" i="6"/>
  <c r="EP19" i="6"/>
  <c r="EQ19" i="6"/>
  <c r="J106" i="19" s="1"/>
  <c r="EM19" i="6"/>
  <c r="DI19" i="6"/>
  <c r="J98" i="19" s="1"/>
  <c r="DJ19" i="6"/>
  <c r="J99" i="19" s="1"/>
  <c r="DK19" i="6"/>
  <c r="J89" i="19" s="1"/>
  <c r="DL19" i="6"/>
  <c r="DM19" i="6"/>
  <c r="DN19" i="6"/>
  <c r="DH19" i="6"/>
  <c r="CS19" i="6"/>
  <c r="J71" i="19" s="1"/>
  <c r="CT19" i="6"/>
  <c r="J72" i="19" s="1"/>
  <c r="CU19" i="6"/>
  <c r="J73" i="19" s="1"/>
  <c r="CV19" i="6"/>
  <c r="CW19" i="6"/>
  <c r="CX19" i="6"/>
  <c r="CY19" i="6"/>
  <c r="CZ19" i="6"/>
  <c r="DA19" i="6"/>
  <c r="DB19" i="6"/>
  <c r="DC19" i="6"/>
  <c r="DD19" i="6"/>
  <c r="DE19" i="6"/>
  <c r="DF19" i="6"/>
  <c r="CR19" i="6"/>
  <c r="J70" i="19" s="1"/>
  <c r="BY19" i="6"/>
  <c r="J55" i="19" s="1"/>
  <c r="BZ19" i="6"/>
  <c r="J56" i="19" s="1"/>
  <c r="CA19" i="6"/>
  <c r="J57" i="19" s="1"/>
  <c r="CB19" i="6"/>
  <c r="J58" i="19" s="1"/>
  <c r="CC19" i="6"/>
  <c r="J59" i="19" s="1"/>
  <c r="CD19" i="6"/>
  <c r="J60" i="19" s="1"/>
  <c r="CE19" i="6"/>
  <c r="J61" i="19" s="1"/>
  <c r="CF19" i="6"/>
  <c r="J62" i="19" s="1"/>
  <c r="CG19" i="6"/>
  <c r="J63" i="19" s="1"/>
  <c r="CH19" i="6"/>
  <c r="J64" i="19" s="1"/>
  <c r="CI19" i="6"/>
  <c r="J65" i="19" s="1"/>
  <c r="CJ19" i="6"/>
  <c r="J66" i="19" s="1"/>
  <c r="CK19" i="6"/>
  <c r="J67" i="19" s="1"/>
  <c r="CL19" i="6"/>
  <c r="J68" i="19" s="1"/>
  <c r="J54" i="19"/>
  <c r="BE19" i="6"/>
  <c r="J35" i="19" s="1"/>
  <c r="BF19" i="6"/>
  <c r="J36" i="19" s="1"/>
  <c r="BG19" i="6"/>
  <c r="J37" i="19" s="1"/>
  <c r="BH19" i="6"/>
  <c r="J38" i="19" s="1"/>
  <c r="BI19" i="6"/>
  <c r="J39" i="19" s="1"/>
  <c r="BJ19" i="6"/>
  <c r="J40" i="19" s="1"/>
  <c r="BK19" i="6"/>
  <c r="J41" i="19" s="1"/>
  <c r="BL19" i="6"/>
  <c r="J42" i="19" s="1"/>
  <c r="BM19" i="6"/>
  <c r="J43" i="19" s="1"/>
  <c r="BN19" i="6"/>
  <c r="J44" i="19" s="1"/>
  <c r="BO19" i="6"/>
  <c r="J45" i="19" s="1"/>
  <c r="BP19" i="6"/>
  <c r="J46" i="19" s="1"/>
  <c r="BQ19" i="6"/>
  <c r="J47" i="19" s="1"/>
  <c r="BR19" i="6"/>
  <c r="J48" i="19" s="1"/>
  <c r="BS19" i="6"/>
  <c r="J49" i="19" s="1"/>
  <c r="BT19" i="6"/>
  <c r="J50" i="19" s="1"/>
  <c r="BU19" i="6"/>
  <c r="J51" i="19" s="1"/>
  <c r="BV19" i="6"/>
  <c r="J52" i="19" s="1"/>
  <c r="BD19" i="6"/>
  <c r="J34" i="19" s="1"/>
  <c r="AY19" i="6"/>
  <c r="J29" i="19" s="1"/>
  <c r="AZ19" i="6"/>
  <c r="J30" i="19" s="1"/>
  <c r="BA19" i="6"/>
  <c r="J31" i="19" s="1"/>
  <c r="BB19" i="6"/>
  <c r="J32" i="19" s="1"/>
  <c r="AX19" i="6"/>
  <c r="J28" i="19" s="1"/>
  <c r="AR19" i="6"/>
  <c r="J22" i="19" s="1"/>
  <c r="AS19" i="6"/>
  <c r="J23" i="19" s="1"/>
  <c r="AT19" i="6"/>
  <c r="J24" i="19" s="1"/>
  <c r="AU19" i="6"/>
  <c r="J25" i="19" s="1"/>
  <c r="AV19" i="6"/>
  <c r="J26" i="19" s="1"/>
  <c r="AQ19" i="6"/>
  <c r="J21" i="19" s="1"/>
  <c r="AH19" i="6"/>
  <c r="J12" i="19" s="1"/>
  <c r="AI19" i="6"/>
  <c r="J13" i="19" s="1"/>
  <c r="AJ19" i="6"/>
  <c r="J14" i="19" s="1"/>
  <c r="AK19" i="6"/>
  <c r="J15" i="19" s="1"/>
  <c r="AL19" i="6"/>
  <c r="J16" i="19" s="1"/>
  <c r="AM19" i="6"/>
  <c r="J17" i="19" s="1"/>
  <c r="AN19" i="6"/>
  <c r="J18" i="19" s="1"/>
  <c r="AO19" i="6"/>
  <c r="J19" i="19" s="1"/>
  <c r="AG19" i="6"/>
  <c r="J11" i="19" s="1"/>
  <c r="J10" i="19"/>
  <c r="AM31" i="19"/>
  <c r="AL31" i="19"/>
  <c r="AK31" i="19"/>
  <c r="AJ31" i="19"/>
  <c r="AI31" i="19"/>
  <c r="AH31" i="19"/>
  <c r="AG31" i="19"/>
  <c r="AF31" i="19"/>
  <c r="AE31" i="19"/>
  <c r="J166" i="19" l="1"/>
  <c r="J152" i="19"/>
  <c r="J165" i="19"/>
  <c r="J149" i="19"/>
  <c r="J132" i="19"/>
  <c r="J145" i="19"/>
  <c r="J146" i="19"/>
  <c r="J137" i="19"/>
  <c r="J151" i="19"/>
  <c r="J150" i="19"/>
  <c r="J163" i="19"/>
  <c r="J110" i="19"/>
  <c r="J135" i="19"/>
  <c r="J147" i="19"/>
  <c r="J155" i="19"/>
  <c r="J100" i="19"/>
  <c r="J97" i="19"/>
  <c r="J109" i="19"/>
  <c r="J131" i="19"/>
  <c r="J141" i="19"/>
  <c r="J136" i="19"/>
  <c r="J133" i="19"/>
  <c r="J158" i="19"/>
  <c r="J160" i="19"/>
  <c r="J171" i="19"/>
  <c r="J129" i="19"/>
  <c r="J140" i="19"/>
  <c r="J144" i="19"/>
  <c r="J128" i="19"/>
  <c r="J139" i="19"/>
  <c r="J143" i="19"/>
  <c r="J154" i="19"/>
  <c r="J156" i="19"/>
  <c r="J167" i="19"/>
  <c r="J159" i="19"/>
  <c r="J170" i="19"/>
  <c r="J127" i="19"/>
  <c r="J138" i="19"/>
  <c r="J142" i="19"/>
  <c r="J153" i="19"/>
  <c r="J134" i="19"/>
  <c r="J157" i="19"/>
  <c r="J168" i="19"/>
  <c r="J126" i="19"/>
  <c r="J130" i="19"/>
  <c r="J90" i="19"/>
  <c r="J74" i="19"/>
  <c r="J83" i="19"/>
  <c r="J75" i="19"/>
  <c r="J104" i="19"/>
  <c r="J103" i="19"/>
  <c r="J77" i="19"/>
  <c r="J84" i="19"/>
  <c r="J76" i="19"/>
  <c r="J91" i="19"/>
  <c r="J125" i="19"/>
  <c r="J124" i="19"/>
  <c r="J115" i="19"/>
  <c r="J123" i="19"/>
  <c r="J92" i="19"/>
  <c r="J96" i="19"/>
  <c r="J114" i="19"/>
  <c r="J122" i="19"/>
  <c r="J78" i="19"/>
  <c r="J81" i="19"/>
  <c r="J111" i="19"/>
  <c r="J87" i="19"/>
  <c r="J86" i="19"/>
  <c r="J101" i="19"/>
  <c r="J79" i="19"/>
  <c r="J94" i="19"/>
  <c r="J102" i="19"/>
  <c r="J116" i="19"/>
  <c r="J120" i="19"/>
  <c r="J93" i="19"/>
  <c r="J85" i="19"/>
  <c r="J113" i="19"/>
  <c r="J95" i="19"/>
  <c r="J112" i="19"/>
  <c r="J82" i="19"/>
  <c r="J119" i="19"/>
  <c r="J118" i="19"/>
  <c r="J88" i="19"/>
  <c r="J80" i="19"/>
  <c r="J117" i="19"/>
  <c r="J121" i="19"/>
  <c r="J105" i="19"/>
  <c r="N23" i="19"/>
  <c r="O23" i="19"/>
  <c r="N24" i="19"/>
  <c r="O24" i="19"/>
  <c r="N25" i="19"/>
  <c r="O25" i="19"/>
  <c r="N26" i="19"/>
  <c r="O26" i="19"/>
  <c r="N27" i="19"/>
  <c r="O27" i="19"/>
  <c r="N28" i="19"/>
  <c r="O28" i="19"/>
  <c r="N29" i="19"/>
  <c r="O29" i="19"/>
  <c r="N30" i="19"/>
  <c r="O30" i="19"/>
  <c r="N31" i="19"/>
  <c r="O31" i="19"/>
  <c r="N32" i="19"/>
  <c r="O32" i="19"/>
  <c r="N33" i="19"/>
  <c r="O33" i="19"/>
  <c r="N34" i="19"/>
  <c r="O34" i="19"/>
  <c r="N35" i="19"/>
  <c r="O35" i="19"/>
  <c r="N36" i="19"/>
  <c r="O36" i="19"/>
  <c r="N37" i="19"/>
  <c r="O37" i="19"/>
  <c r="N38" i="19"/>
  <c r="O38" i="19"/>
  <c r="N39" i="19"/>
  <c r="O39" i="19"/>
  <c r="N40" i="19"/>
  <c r="O40" i="19"/>
  <c r="N41" i="19"/>
  <c r="O41" i="19"/>
  <c r="N42" i="19"/>
  <c r="O42" i="19"/>
  <c r="N43" i="19"/>
  <c r="O43" i="19"/>
  <c r="N44" i="19"/>
  <c r="O44" i="19"/>
  <c r="N45" i="19"/>
  <c r="O45" i="19"/>
  <c r="N46" i="19"/>
  <c r="O46" i="19"/>
  <c r="N47" i="19"/>
  <c r="O47" i="19"/>
  <c r="N48" i="19"/>
  <c r="O48" i="19"/>
  <c r="N49" i="19"/>
  <c r="O49" i="19"/>
  <c r="N50" i="19"/>
  <c r="O50" i="19"/>
  <c r="N51" i="19"/>
  <c r="O51" i="19"/>
  <c r="N52" i="19"/>
  <c r="O52" i="19"/>
  <c r="N53" i="19"/>
  <c r="O53" i="19"/>
  <c r="N54" i="19"/>
  <c r="O54" i="19"/>
  <c r="N55" i="19"/>
  <c r="O55" i="19"/>
  <c r="N56" i="19"/>
  <c r="O56" i="19"/>
  <c r="N57" i="19"/>
  <c r="O57" i="19"/>
  <c r="N58" i="19"/>
  <c r="O58" i="19"/>
  <c r="N59" i="19"/>
  <c r="O59" i="19"/>
  <c r="N60" i="19"/>
  <c r="O60" i="19"/>
  <c r="N61" i="19"/>
  <c r="O61" i="19"/>
  <c r="N62" i="19"/>
  <c r="O62" i="19"/>
  <c r="N63" i="19"/>
  <c r="O63" i="19"/>
  <c r="N64" i="19"/>
  <c r="O64" i="19"/>
  <c r="N65" i="19"/>
  <c r="O65" i="19"/>
  <c r="N66" i="19"/>
  <c r="O66" i="19"/>
  <c r="N67" i="19"/>
  <c r="O67" i="19"/>
  <c r="N68" i="19"/>
  <c r="O68" i="19"/>
  <c r="N69" i="19"/>
  <c r="O69" i="19"/>
  <c r="N70" i="19"/>
  <c r="O70" i="19"/>
  <c r="N71" i="19"/>
  <c r="O71" i="19"/>
  <c r="N72" i="19"/>
  <c r="O72" i="19"/>
  <c r="N73" i="19"/>
  <c r="O73" i="19"/>
  <c r="N74" i="19"/>
  <c r="O74" i="19"/>
  <c r="N75" i="19"/>
  <c r="O75" i="19"/>
  <c r="N76" i="19"/>
  <c r="O76" i="19"/>
  <c r="N77" i="19"/>
  <c r="O77" i="19"/>
  <c r="N78" i="19"/>
  <c r="O78" i="19"/>
  <c r="N79" i="19"/>
  <c r="O79" i="19"/>
  <c r="N80" i="19"/>
  <c r="O80" i="19"/>
  <c r="N81" i="19"/>
  <c r="O81" i="19"/>
  <c r="N82" i="19"/>
  <c r="O82" i="19"/>
  <c r="N83" i="19"/>
  <c r="O83" i="19"/>
  <c r="N84" i="19"/>
  <c r="O84" i="19"/>
  <c r="N85" i="19"/>
  <c r="O85" i="19"/>
  <c r="N86" i="19"/>
  <c r="O86" i="19"/>
  <c r="N87" i="19"/>
  <c r="O87" i="19"/>
  <c r="N88" i="19"/>
  <c r="O88" i="19"/>
  <c r="N89" i="19"/>
  <c r="O89" i="19"/>
  <c r="N90" i="19"/>
  <c r="O90" i="19"/>
  <c r="N91" i="19"/>
  <c r="O91" i="19"/>
  <c r="N92" i="19"/>
  <c r="O92" i="19"/>
  <c r="N93" i="19"/>
  <c r="O93" i="19"/>
  <c r="N94" i="19"/>
  <c r="O94" i="19"/>
  <c r="N95" i="19"/>
  <c r="O95" i="19"/>
  <c r="N96" i="19"/>
  <c r="O96" i="19"/>
  <c r="N97" i="19"/>
  <c r="O97" i="19"/>
  <c r="N98" i="19"/>
  <c r="O98" i="19"/>
  <c r="N99" i="19"/>
  <c r="O99" i="19"/>
  <c r="N100" i="19"/>
  <c r="O100" i="19"/>
  <c r="N101" i="19"/>
  <c r="O101" i="19"/>
  <c r="N102" i="19"/>
  <c r="O102" i="19"/>
  <c r="N103" i="19"/>
  <c r="O103" i="19"/>
  <c r="N104" i="19"/>
  <c r="O104" i="19"/>
  <c r="N105" i="19"/>
  <c r="O105" i="19"/>
  <c r="N111" i="19"/>
  <c r="O111" i="19"/>
  <c r="N112" i="19"/>
  <c r="O112" i="19"/>
  <c r="N113" i="19"/>
  <c r="O113" i="19"/>
  <c r="N114" i="19"/>
  <c r="O114" i="19"/>
  <c r="N115" i="19"/>
  <c r="O115" i="19"/>
  <c r="N116" i="19"/>
  <c r="O116" i="19"/>
  <c r="N117" i="19"/>
  <c r="O117" i="19"/>
  <c r="N118" i="19"/>
  <c r="O118" i="19"/>
  <c r="N119" i="19"/>
  <c r="O119" i="19"/>
  <c r="N11" i="19" l="1"/>
  <c r="O11" i="19"/>
  <c r="N12" i="19"/>
  <c r="O12" i="19"/>
  <c r="N13" i="19"/>
  <c r="O13" i="19"/>
  <c r="N14" i="19"/>
  <c r="O14" i="19"/>
  <c r="N15" i="19"/>
  <c r="O15" i="19"/>
  <c r="N16" i="19"/>
  <c r="O16" i="19"/>
  <c r="N17" i="19"/>
  <c r="O17" i="19"/>
  <c r="N18" i="19"/>
  <c r="O18" i="19"/>
  <c r="N19" i="19"/>
  <c r="O19" i="19"/>
  <c r="N20" i="19"/>
  <c r="O20" i="19"/>
  <c r="N21" i="19"/>
  <c r="O21" i="19"/>
  <c r="N22" i="19"/>
  <c r="O22" i="19"/>
  <c r="O10" i="19"/>
  <c r="N10" i="19"/>
  <c r="AI17" i="6"/>
  <c r="AJ17" i="6"/>
  <c r="AK17" i="6"/>
  <c r="AL17" i="6"/>
  <c r="AM17" i="6"/>
  <c r="AN17" i="6"/>
  <c r="AO17" i="6"/>
  <c r="AQ17" i="6"/>
  <c r="AR17" i="6"/>
  <c r="AS17" i="6"/>
  <c r="AT17" i="6"/>
  <c r="AU17" i="6"/>
  <c r="AV17" i="6"/>
  <c r="AX17" i="6"/>
  <c r="AY17" i="6"/>
  <c r="AZ17" i="6"/>
  <c r="BA17" i="6"/>
  <c r="BB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H17" i="6"/>
  <c r="DI17" i="6"/>
  <c r="DJ17" i="6"/>
  <c r="DK17" i="6"/>
  <c r="DL17" i="6"/>
  <c r="DM17" i="6"/>
  <c r="DN17" i="6"/>
  <c r="EM17" i="6"/>
  <c r="EN17" i="6"/>
  <c r="EO17" i="6"/>
  <c r="EP17" i="6"/>
  <c r="EQ17" i="6"/>
  <c r="ET17" i="6"/>
  <c r="EU17" i="6"/>
  <c r="EV17" i="6"/>
  <c r="EW17" i="6"/>
  <c r="EX17" i="6"/>
  <c r="EZ17" i="6"/>
  <c r="FA17" i="6"/>
  <c r="FB17" i="6"/>
  <c r="FC17" i="6"/>
  <c r="FE17" i="6"/>
  <c r="FF17" i="6"/>
  <c r="FG17" i="6"/>
  <c r="FH17" i="6"/>
  <c r="FI17" i="6"/>
  <c r="FJ17" i="6"/>
  <c r="FK17" i="6"/>
  <c r="FM17" i="6"/>
  <c r="FN17" i="6"/>
  <c r="FO17" i="6"/>
  <c r="FP17" i="6"/>
  <c r="FQ17" i="6"/>
  <c r="FR17" i="6"/>
  <c r="FS17" i="6"/>
  <c r="FT17" i="6"/>
  <c r="GB17" i="6"/>
  <c r="GC17" i="6"/>
  <c r="GD17" i="6"/>
  <c r="GE17" i="6"/>
  <c r="GF17" i="6"/>
  <c r="GG17" i="6"/>
  <c r="GH17" i="6"/>
  <c r="GI17" i="6"/>
  <c r="GP17" i="6"/>
  <c r="GQ17" i="6"/>
  <c r="GR17" i="6"/>
  <c r="GS17" i="6"/>
  <c r="GT17" i="6"/>
  <c r="GU17" i="6"/>
  <c r="GV17" i="6"/>
  <c r="GW17" i="6"/>
  <c r="AI15" i="6"/>
  <c r="AJ15" i="6"/>
  <c r="AK15" i="6"/>
  <c r="AL15" i="6"/>
  <c r="AM15" i="6"/>
  <c r="AN15" i="6"/>
  <c r="AO15" i="6"/>
  <c r="AQ15" i="6"/>
  <c r="AR15" i="6"/>
  <c r="AS15" i="6"/>
  <c r="AT15" i="6"/>
  <c r="AU15" i="6"/>
  <c r="AV15" i="6"/>
  <c r="AX15" i="6"/>
  <c r="AY15" i="6"/>
  <c r="AZ15" i="6"/>
  <c r="BA15" i="6"/>
  <c r="BB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H15" i="6"/>
  <c r="DI15" i="6"/>
  <c r="DJ15" i="6"/>
  <c r="DK15" i="6"/>
  <c r="DL15" i="6"/>
  <c r="DM15" i="6"/>
  <c r="DN15" i="6"/>
  <c r="EM15" i="6"/>
  <c r="EN15" i="6"/>
  <c r="EO15" i="6"/>
  <c r="EP15" i="6"/>
  <c r="EQ15" i="6"/>
  <c r="ET15" i="6"/>
  <c r="EU15" i="6"/>
  <c r="EV15" i="6"/>
  <c r="EW15" i="6"/>
  <c r="EX15" i="6"/>
  <c r="EZ15" i="6"/>
  <c r="FA15" i="6"/>
  <c r="FB15" i="6"/>
  <c r="FC15" i="6"/>
  <c r="FE15" i="6"/>
  <c r="FF15" i="6"/>
  <c r="FG15" i="6"/>
  <c r="FH15" i="6"/>
  <c r="FI15" i="6"/>
  <c r="FJ15" i="6"/>
  <c r="FK15" i="6"/>
  <c r="FM15" i="6"/>
  <c r="FN15" i="6"/>
  <c r="FO15" i="6"/>
  <c r="FP15" i="6"/>
  <c r="FQ15" i="6"/>
  <c r="FR15" i="6"/>
  <c r="FS15" i="6"/>
  <c r="FT15" i="6"/>
  <c r="GB15" i="6"/>
  <c r="GC15" i="6"/>
  <c r="GD15" i="6"/>
  <c r="GE15" i="6"/>
  <c r="GF15" i="6"/>
  <c r="GG15" i="6"/>
  <c r="GH15" i="6"/>
  <c r="GI15" i="6"/>
  <c r="GP15" i="6"/>
  <c r="GQ15" i="6"/>
  <c r="GR15" i="6"/>
  <c r="GS15" i="6"/>
  <c r="GT15" i="6"/>
  <c r="GU15" i="6"/>
  <c r="GV15" i="6"/>
  <c r="GW15" i="6"/>
  <c r="AH15" i="6"/>
  <c r="AH17" i="6"/>
  <c r="M26" i="6"/>
  <c r="O285" i="6"/>
  <c r="O431" i="6"/>
  <c r="O430" i="6"/>
  <c r="O429" i="6"/>
  <c r="O428" i="6"/>
  <c r="O427" i="6"/>
  <c r="O426" i="6"/>
  <c r="O425" i="6"/>
  <c r="O424" i="6"/>
  <c r="O423" i="6"/>
  <c r="O422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0" i="6"/>
  <c r="O379" i="6"/>
  <c r="O378" i="6"/>
  <c r="O377" i="6"/>
  <c r="O376" i="6"/>
  <c r="O375" i="6"/>
  <c r="O374" i="6"/>
  <c r="O373" i="6"/>
  <c r="O372" i="6"/>
  <c r="O369" i="6"/>
  <c r="O368" i="6"/>
  <c r="O367" i="6"/>
  <c r="O366" i="6"/>
  <c r="O329" i="6"/>
  <c r="O328" i="6"/>
  <c r="O327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5" i="6"/>
  <c r="O294" i="6"/>
  <c r="O293" i="6"/>
  <c r="O292" i="6"/>
  <c r="O291" i="6"/>
  <c r="O290" i="6"/>
  <c r="O289" i="6"/>
  <c r="O288" i="6"/>
  <c r="O287" i="6"/>
  <c r="O286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1" i="6"/>
  <c r="O259" i="6"/>
  <c r="O258" i="6"/>
  <c r="O257" i="6"/>
  <c r="O256" i="6"/>
  <c r="O255" i="6"/>
  <c r="O254" i="6"/>
  <c r="O253" i="6"/>
  <c r="O252" i="6"/>
  <c r="O251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7" i="6"/>
  <c r="O56" i="6"/>
  <c r="O55" i="6"/>
  <c r="O54" i="6"/>
  <c r="O53" i="6"/>
  <c r="O52" i="6"/>
  <c r="O51" i="6"/>
  <c r="O49" i="6"/>
  <c r="O48" i="6"/>
  <c r="O47" i="6"/>
  <c r="O44" i="6"/>
  <c r="O43" i="6"/>
  <c r="O42" i="6"/>
  <c r="O41" i="6"/>
  <c r="O40" i="6"/>
  <c r="O39" i="6"/>
  <c r="O37" i="6"/>
  <c r="O36" i="6"/>
  <c r="O35" i="6"/>
  <c r="O34" i="6"/>
  <c r="O33" i="6"/>
  <c r="O32" i="6"/>
  <c r="O31" i="6"/>
  <c r="O30" i="6"/>
  <c r="O29" i="6"/>
  <c r="O28" i="6"/>
  <c r="O27" i="6"/>
  <c r="O26" i="6"/>
  <c r="M431" i="6"/>
  <c r="M430" i="6"/>
  <c r="M429" i="6"/>
  <c r="M428" i="6"/>
  <c r="M427" i="6"/>
  <c r="M426" i="6"/>
  <c r="M425" i="6"/>
  <c r="M424" i="6"/>
  <c r="M423" i="6"/>
  <c r="M422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0" i="6"/>
  <c r="M379" i="6"/>
  <c r="M378" i="6"/>
  <c r="M377" i="6"/>
  <c r="M376" i="6"/>
  <c r="M375" i="6"/>
  <c r="M374" i="6"/>
  <c r="M373" i="6"/>
  <c r="M372" i="6"/>
  <c r="M369" i="6"/>
  <c r="M368" i="6"/>
  <c r="M367" i="6"/>
  <c r="M366" i="6"/>
  <c r="M329" i="6"/>
  <c r="M328" i="6"/>
  <c r="M327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1" i="6"/>
  <c r="M259" i="6"/>
  <c r="M258" i="6"/>
  <c r="M257" i="6"/>
  <c r="M256" i="6"/>
  <c r="M255" i="6"/>
  <c r="M254" i="6"/>
  <c r="M253" i="6"/>
  <c r="M252" i="6"/>
  <c r="M251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7" i="6"/>
  <c r="M56" i="6"/>
  <c r="M55" i="6"/>
  <c r="M54" i="6"/>
  <c r="M53" i="6"/>
  <c r="M52" i="6"/>
  <c r="M51" i="6"/>
  <c r="M49" i="6"/>
  <c r="M48" i="6"/>
  <c r="M47" i="6"/>
  <c r="M44" i="6"/>
  <c r="M43" i="6"/>
  <c r="M42" i="6"/>
  <c r="M41" i="6"/>
  <c r="M40" i="6"/>
  <c r="M39" i="6"/>
  <c r="M37" i="6"/>
  <c r="M36" i="6"/>
  <c r="M35" i="6"/>
  <c r="M34" i="6"/>
  <c r="M33" i="6"/>
  <c r="M32" i="6"/>
  <c r="M31" i="6"/>
  <c r="M30" i="6"/>
  <c r="M29" i="6"/>
  <c r="M28" i="6"/>
  <c r="M27" i="6"/>
  <c r="K27" i="6"/>
  <c r="K28" i="6"/>
  <c r="K29" i="6"/>
  <c r="K30" i="6"/>
  <c r="K31" i="6"/>
  <c r="K32" i="6"/>
  <c r="K33" i="6"/>
  <c r="K34" i="6"/>
  <c r="K35" i="6"/>
  <c r="K36" i="6"/>
  <c r="K37" i="6"/>
  <c r="K39" i="6"/>
  <c r="K40" i="6"/>
  <c r="K41" i="6"/>
  <c r="K42" i="6"/>
  <c r="K43" i="6"/>
  <c r="K44" i="6"/>
  <c r="K47" i="6"/>
  <c r="K48" i="6"/>
  <c r="K49" i="6"/>
  <c r="K51" i="6"/>
  <c r="K52" i="6"/>
  <c r="K53" i="6"/>
  <c r="K54" i="6"/>
  <c r="K55" i="6"/>
  <c r="K56" i="6"/>
  <c r="K57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51" i="6"/>
  <c r="K252" i="6"/>
  <c r="K253" i="6"/>
  <c r="K254" i="6"/>
  <c r="K255" i="6"/>
  <c r="K256" i="6"/>
  <c r="K257" i="6"/>
  <c r="K258" i="6"/>
  <c r="K259" i="6"/>
  <c r="K261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66" i="6"/>
  <c r="K367" i="6"/>
  <c r="K368" i="6"/>
  <c r="K369" i="6"/>
  <c r="K372" i="6"/>
  <c r="K373" i="6"/>
  <c r="K374" i="6"/>
  <c r="K375" i="6"/>
  <c r="K376" i="6"/>
  <c r="K377" i="6"/>
  <c r="K378" i="6"/>
  <c r="K379" i="6"/>
  <c r="K380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22" i="6"/>
  <c r="K423" i="6"/>
  <c r="K424" i="6"/>
  <c r="K425" i="6"/>
  <c r="K426" i="6"/>
  <c r="K427" i="6"/>
  <c r="K428" i="6"/>
  <c r="K429" i="6"/>
  <c r="K430" i="6"/>
  <c r="K431" i="6"/>
  <c r="K26" i="6"/>
  <c r="I181" i="6" l="1"/>
  <c r="M162" i="17" s="1"/>
  <c r="B181" i="6"/>
  <c r="I180" i="6"/>
  <c r="M161" i="17" s="1"/>
  <c r="B180" i="6"/>
  <c r="BV58" i="6" l="1"/>
  <c r="P52" i="19" s="1"/>
  <c r="BU58" i="6"/>
  <c r="P51" i="19" s="1"/>
  <c r="BT58" i="6"/>
  <c r="P50" i="19" s="1"/>
  <c r="BS58" i="6"/>
  <c r="P49" i="19" s="1"/>
  <c r="GI58" i="6"/>
  <c r="GH58" i="6"/>
  <c r="GG58" i="6"/>
  <c r="GF58" i="6"/>
  <c r="GE58" i="6"/>
  <c r="GD58" i="6"/>
  <c r="GC58" i="6"/>
  <c r="GB58" i="6"/>
  <c r="P162" i="19" s="1"/>
  <c r="GA10" i="6"/>
  <c r="F161" i="19" s="1"/>
  <c r="GA9" i="6"/>
  <c r="GA8" i="6"/>
  <c r="D161" i="19" s="1"/>
  <c r="GA7" i="6"/>
  <c r="C161" i="19" s="1"/>
  <c r="GA6" i="6"/>
  <c r="B161" i="19" s="1"/>
  <c r="GI5" i="6"/>
  <c r="GH5" i="6"/>
  <c r="GG5" i="6"/>
  <c r="GF5" i="6"/>
  <c r="GE5" i="6"/>
  <c r="GD5" i="6"/>
  <c r="GC5" i="6"/>
  <c r="GB5" i="6"/>
  <c r="GA5" i="6"/>
  <c r="BC7" i="6"/>
  <c r="BC8" i="6"/>
  <c r="BC9" i="6"/>
  <c r="BC10" i="6"/>
  <c r="BS5" i="6"/>
  <c r="BT5" i="6"/>
  <c r="BU5" i="6"/>
  <c r="BV5" i="6"/>
  <c r="BC6" i="6"/>
  <c r="E162" i="19" l="1"/>
  <c r="E161" i="19"/>
  <c r="C149" i="19"/>
  <c r="C162" i="19"/>
  <c r="D149" i="19"/>
  <c r="D162" i="19"/>
  <c r="F149" i="19"/>
  <c r="F162" i="19"/>
  <c r="P163" i="19"/>
  <c r="B149" i="19"/>
  <c r="B162" i="19"/>
  <c r="E152" i="19"/>
  <c r="E149" i="19"/>
  <c r="F141" i="19"/>
  <c r="F152" i="19"/>
  <c r="C141" i="19"/>
  <c r="C152" i="19"/>
  <c r="D141" i="19"/>
  <c r="D152" i="19"/>
  <c r="B141" i="19"/>
  <c r="B152" i="19"/>
  <c r="E141" i="19"/>
  <c r="E142" i="19"/>
  <c r="E33" i="19"/>
  <c r="D33" i="19"/>
  <c r="C33" i="19"/>
  <c r="F33" i="19"/>
  <c r="B33" i="19"/>
  <c r="C6" i="19"/>
  <c r="D6" i="19"/>
  <c r="E6" i="19"/>
  <c r="F6" i="19"/>
  <c r="B6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11" i="19"/>
  <c r="K112" i="19"/>
  <c r="K113" i="19"/>
  <c r="K114" i="19"/>
  <c r="K115" i="19"/>
  <c r="K116" i="19"/>
  <c r="K117" i="19"/>
  <c r="K118" i="19"/>
  <c r="K119" i="19"/>
  <c r="M23" i="19" l="1"/>
  <c r="GW5" i="6" l="1"/>
  <c r="GV5" i="6"/>
  <c r="GU58" i="6"/>
  <c r="L25" i="19"/>
  <c r="M25" i="19"/>
  <c r="L26" i="19"/>
  <c r="M26" i="19"/>
  <c r="L27" i="19"/>
  <c r="M27" i="19"/>
  <c r="L28" i="19"/>
  <c r="M28" i="19"/>
  <c r="L29" i="19"/>
  <c r="M29" i="19"/>
  <c r="L30" i="19"/>
  <c r="M30" i="19"/>
  <c r="L31" i="19"/>
  <c r="M31" i="19"/>
  <c r="L32" i="19"/>
  <c r="M32" i="19"/>
  <c r="L33" i="19"/>
  <c r="M33" i="19"/>
  <c r="L34" i="19"/>
  <c r="M34" i="19"/>
  <c r="L35" i="19"/>
  <c r="M35" i="19"/>
  <c r="L36" i="19"/>
  <c r="M36" i="19"/>
  <c r="L37" i="19"/>
  <c r="M37" i="19"/>
  <c r="L38" i="19"/>
  <c r="M38" i="19"/>
  <c r="L39" i="19"/>
  <c r="M39" i="19"/>
  <c r="L40" i="19"/>
  <c r="M40" i="19"/>
  <c r="L41" i="19"/>
  <c r="M41" i="19"/>
  <c r="L42" i="19"/>
  <c r="M42" i="19"/>
  <c r="L43" i="19"/>
  <c r="M43" i="19"/>
  <c r="L44" i="19"/>
  <c r="M44" i="19"/>
  <c r="L45" i="19"/>
  <c r="M45" i="19"/>
  <c r="L46" i="19"/>
  <c r="M46" i="19"/>
  <c r="L47" i="19"/>
  <c r="M47" i="19"/>
  <c r="L48" i="19"/>
  <c r="M48" i="19"/>
  <c r="L49" i="19"/>
  <c r="M49" i="19"/>
  <c r="L50" i="19"/>
  <c r="M50" i="19"/>
  <c r="L51" i="19"/>
  <c r="M51" i="19"/>
  <c r="L52" i="19"/>
  <c r="M52" i="19"/>
  <c r="L53" i="19"/>
  <c r="M53" i="19"/>
  <c r="L54" i="19"/>
  <c r="M54" i="19"/>
  <c r="L55" i="19"/>
  <c r="M55" i="19"/>
  <c r="L56" i="19"/>
  <c r="M56" i="19"/>
  <c r="L57" i="19"/>
  <c r="M57" i="19"/>
  <c r="L58" i="19"/>
  <c r="M58" i="19"/>
  <c r="L59" i="19"/>
  <c r="M59" i="19"/>
  <c r="L60" i="19"/>
  <c r="M60" i="19"/>
  <c r="L61" i="19"/>
  <c r="M61" i="19"/>
  <c r="L62" i="19"/>
  <c r="M62" i="19"/>
  <c r="L63" i="19"/>
  <c r="M63" i="19"/>
  <c r="L64" i="19"/>
  <c r="M64" i="19"/>
  <c r="L65" i="19"/>
  <c r="M65" i="19"/>
  <c r="L66" i="19"/>
  <c r="M66" i="19"/>
  <c r="L67" i="19"/>
  <c r="M67" i="19"/>
  <c r="L68" i="19"/>
  <c r="M68" i="19"/>
  <c r="L69" i="19"/>
  <c r="M69" i="19"/>
  <c r="L70" i="19"/>
  <c r="M70" i="19"/>
  <c r="L71" i="19"/>
  <c r="M71" i="19"/>
  <c r="L72" i="19"/>
  <c r="M72" i="19"/>
  <c r="L73" i="19"/>
  <c r="M73" i="19"/>
  <c r="L74" i="19"/>
  <c r="M74" i="19"/>
  <c r="L75" i="19"/>
  <c r="M75" i="19"/>
  <c r="L76" i="19"/>
  <c r="M76" i="19"/>
  <c r="L77" i="19"/>
  <c r="M77" i="19"/>
  <c r="L78" i="19"/>
  <c r="M78" i="19"/>
  <c r="L79" i="19"/>
  <c r="M79" i="19"/>
  <c r="L80" i="19"/>
  <c r="M80" i="19"/>
  <c r="L81" i="19"/>
  <c r="M81" i="19"/>
  <c r="L82" i="19"/>
  <c r="M82" i="19"/>
  <c r="L83" i="19"/>
  <c r="M83" i="19"/>
  <c r="L84" i="19"/>
  <c r="M84" i="19"/>
  <c r="L85" i="19"/>
  <c r="M85" i="19"/>
  <c r="L86" i="19"/>
  <c r="M86" i="19"/>
  <c r="L87" i="19"/>
  <c r="M87" i="19"/>
  <c r="L88" i="19"/>
  <c r="M88" i="19"/>
  <c r="L89" i="19"/>
  <c r="M89" i="19"/>
  <c r="L90" i="19"/>
  <c r="M90" i="19"/>
  <c r="L91" i="19"/>
  <c r="M91" i="19"/>
  <c r="L92" i="19"/>
  <c r="M92" i="19"/>
  <c r="L93" i="19"/>
  <c r="M93" i="19"/>
  <c r="L94" i="19"/>
  <c r="M94" i="19"/>
  <c r="L95" i="19"/>
  <c r="M95" i="19"/>
  <c r="L96" i="19"/>
  <c r="M96" i="19"/>
  <c r="L97" i="19"/>
  <c r="M97" i="19"/>
  <c r="L98" i="19"/>
  <c r="M98" i="19"/>
  <c r="L99" i="19"/>
  <c r="M99" i="19"/>
  <c r="L100" i="19"/>
  <c r="M100" i="19"/>
  <c r="L101" i="19"/>
  <c r="M101" i="19"/>
  <c r="L102" i="19"/>
  <c r="M102" i="19"/>
  <c r="L103" i="19"/>
  <c r="M103" i="19"/>
  <c r="L104" i="19"/>
  <c r="M104" i="19"/>
  <c r="L105" i="19"/>
  <c r="M105" i="19"/>
  <c r="L111" i="19"/>
  <c r="M111" i="19"/>
  <c r="L112" i="19"/>
  <c r="M112" i="19"/>
  <c r="L113" i="19"/>
  <c r="M113" i="19"/>
  <c r="L114" i="19"/>
  <c r="M114" i="19"/>
  <c r="L115" i="19"/>
  <c r="M115" i="19"/>
  <c r="L116" i="19"/>
  <c r="M116" i="19"/>
  <c r="L117" i="19"/>
  <c r="M117" i="19"/>
  <c r="L118" i="19"/>
  <c r="M118" i="19"/>
  <c r="L119" i="19"/>
  <c r="M119" i="19"/>
  <c r="FL7" i="6"/>
  <c r="FL8" i="6"/>
  <c r="FL9" i="6"/>
  <c r="FL10" i="6"/>
  <c r="FL6" i="6"/>
  <c r="FD7" i="6"/>
  <c r="FD8" i="6"/>
  <c r="FD9" i="6"/>
  <c r="FD10" i="6"/>
  <c r="FD6" i="6"/>
  <c r="EY7" i="6"/>
  <c r="C133" i="19" s="1"/>
  <c r="EY8" i="6"/>
  <c r="D133" i="19" s="1"/>
  <c r="EY9" i="6"/>
  <c r="E133" i="19" s="1"/>
  <c r="EY10" i="6"/>
  <c r="F133" i="19" s="1"/>
  <c r="EY6" i="6"/>
  <c r="B133" i="19" s="1"/>
  <c r="ES7" i="6"/>
  <c r="ES8" i="6"/>
  <c r="ES9" i="6"/>
  <c r="ES10" i="6"/>
  <c r="ES6" i="6"/>
  <c r="C89" i="19"/>
  <c r="D89" i="19"/>
  <c r="E89" i="19"/>
  <c r="F89" i="19"/>
  <c r="B89" i="19"/>
  <c r="CQ10" i="6"/>
  <c r="F73" i="19" s="1"/>
  <c r="CQ9" i="6"/>
  <c r="E73" i="19" s="1"/>
  <c r="CQ8" i="6"/>
  <c r="D73" i="19" s="1"/>
  <c r="CQ7" i="6"/>
  <c r="C73" i="19" s="1"/>
  <c r="CQ6" i="6"/>
  <c r="B73" i="19" s="1"/>
  <c r="AW7" i="6"/>
  <c r="AW8" i="6"/>
  <c r="AW9" i="6"/>
  <c r="AW10" i="6"/>
  <c r="AW6" i="6"/>
  <c r="AP7" i="6"/>
  <c r="AP8" i="6"/>
  <c r="AP9" i="6"/>
  <c r="AP10" i="6"/>
  <c r="AP6" i="6"/>
  <c r="AF7" i="6"/>
  <c r="AF8" i="6"/>
  <c r="AF9" i="6"/>
  <c r="AF10" i="6"/>
  <c r="AF6" i="6"/>
  <c r="FT58" i="6"/>
  <c r="P155" i="19" s="1"/>
  <c r="FS58" i="6"/>
  <c r="FR58" i="6"/>
  <c r="FK58" i="6"/>
  <c r="P146" i="19" s="1"/>
  <c r="FJ58" i="6"/>
  <c r="FC58" i="6"/>
  <c r="FB58" i="6"/>
  <c r="EX58" i="6"/>
  <c r="EW58" i="6"/>
  <c r="EQ58" i="6"/>
  <c r="EP58" i="6"/>
  <c r="DN58" i="6"/>
  <c r="DM58" i="6"/>
  <c r="DL58" i="6"/>
  <c r="DF58" i="6"/>
  <c r="DE58" i="6"/>
  <c r="DD58" i="6"/>
  <c r="CU58" i="6"/>
  <c r="CT58" i="6"/>
  <c r="CL58" i="6"/>
  <c r="P68" i="19" s="1"/>
  <c r="CK58" i="6"/>
  <c r="P67" i="19" s="1"/>
  <c r="CJ58" i="6"/>
  <c r="P66" i="19" s="1"/>
  <c r="BR58" i="6"/>
  <c r="P48" i="19" s="1"/>
  <c r="BQ58" i="6"/>
  <c r="P47" i="19" s="1"/>
  <c r="BP58" i="6"/>
  <c r="P46" i="19" s="1"/>
  <c r="CA58" i="6"/>
  <c r="P57" i="19" s="1"/>
  <c r="BZ58" i="6"/>
  <c r="P56" i="19" s="1"/>
  <c r="BG58" i="6"/>
  <c r="P37" i="19" s="1"/>
  <c r="BF58" i="6"/>
  <c r="P36" i="19" s="1"/>
  <c r="BB58" i="6"/>
  <c r="P32" i="19" s="1"/>
  <c r="BA58" i="6"/>
  <c r="P31" i="19" s="1"/>
  <c r="AV58" i="6"/>
  <c r="P26" i="19" s="1"/>
  <c r="AU58" i="6"/>
  <c r="P25" i="19" s="1"/>
  <c r="AO58" i="6"/>
  <c r="P19" i="19" s="1"/>
  <c r="AN58" i="6"/>
  <c r="P18" i="19" s="1"/>
  <c r="BR5" i="6"/>
  <c r="DF5" i="6"/>
  <c r="CL5" i="6"/>
  <c r="FT5" i="6"/>
  <c r="FQ58" i="6"/>
  <c r="FP58" i="6"/>
  <c r="FO58" i="6"/>
  <c r="FN58" i="6"/>
  <c r="FM58" i="6"/>
  <c r="FS5" i="6"/>
  <c r="FR5" i="6"/>
  <c r="FQ5" i="6"/>
  <c r="FP5" i="6"/>
  <c r="FO5" i="6"/>
  <c r="FN5" i="6"/>
  <c r="FM5" i="6"/>
  <c r="FL5" i="6"/>
  <c r="CU5" i="6"/>
  <c r="CV5" i="6"/>
  <c r="CW5" i="6"/>
  <c r="CX5" i="6"/>
  <c r="CY5" i="6"/>
  <c r="CZ5" i="6"/>
  <c r="DA5" i="6"/>
  <c r="DB5" i="6"/>
  <c r="DC5" i="6"/>
  <c r="DD5" i="6"/>
  <c r="DE5" i="6"/>
  <c r="CA5" i="6"/>
  <c r="CB5" i="6"/>
  <c r="CC5" i="6"/>
  <c r="CD5" i="6"/>
  <c r="CE5" i="6"/>
  <c r="CF5" i="6"/>
  <c r="CG5" i="6"/>
  <c r="CH5" i="6"/>
  <c r="CI5" i="6"/>
  <c r="CJ5" i="6"/>
  <c r="CK5" i="6"/>
  <c r="BG5" i="6"/>
  <c r="BH5" i="6"/>
  <c r="BI5" i="6"/>
  <c r="BJ5" i="6"/>
  <c r="BK5" i="6"/>
  <c r="BL5" i="6"/>
  <c r="BM5" i="6"/>
  <c r="BN5" i="6"/>
  <c r="BO5" i="6"/>
  <c r="BP5" i="6"/>
  <c r="BQ5" i="6"/>
  <c r="BA5" i="6"/>
  <c r="BB5" i="6"/>
  <c r="BF5" i="6"/>
  <c r="BZ5" i="6"/>
  <c r="CT5" i="6"/>
  <c r="DL5" i="6"/>
  <c r="DM5" i="6"/>
  <c r="DN5" i="6"/>
  <c r="EQ5" i="6"/>
  <c r="EX5" i="6"/>
  <c r="FC5" i="6"/>
  <c r="FB5" i="6"/>
  <c r="FK5" i="6"/>
  <c r="FJ5" i="6"/>
  <c r="AV5" i="6"/>
  <c r="AU5" i="6"/>
  <c r="AN5" i="6"/>
  <c r="AO5" i="6"/>
  <c r="P153" i="19" l="1"/>
  <c r="P150" i="19"/>
  <c r="P154" i="19"/>
  <c r="P148" i="19"/>
  <c r="P147" i="19"/>
  <c r="D128" i="19"/>
  <c r="D127" i="19"/>
  <c r="C128" i="19"/>
  <c r="C127" i="19"/>
  <c r="D139" i="19"/>
  <c r="D138" i="19"/>
  <c r="C139" i="19"/>
  <c r="C138" i="19"/>
  <c r="C147" i="19"/>
  <c r="C146" i="19"/>
  <c r="B147" i="19"/>
  <c r="B146" i="19"/>
  <c r="B128" i="19"/>
  <c r="B127" i="19"/>
  <c r="F147" i="19"/>
  <c r="F146" i="19"/>
  <c r="E139" i="19"/>
  <c r="E138" i="19"/>
  <c r="F128" i="19"/>
  <c r="F127" i="19"/>
  <c r="E147" i="19"/>
  <c r="E146" i="19"/>
  <c r="F139" i="19"/>
  <c r="F138" i="19"/>
  <c r="P152" i="19"/>
  <c r="E128" i="19"/>
  <c r="E127" i="19"/>
  <c r="B139" i="19"/>
  <c r="B138" i="19"/>
  <c r="D147" i="19"/>
  <c r="D146" i="19"/>
  <c r="P149" i="19"/>
  <c r="P151" i="19"/>
  <c r="F111" i="19"/>
  <c r="F108" i="19"/>
  <c r="E111" i="19"/>
  <c r="E108" i="19"/>
  <c r="B124" i="19"/>
  <c r="B121" i="19"/>
  <c r="D111" i="19"/>
  <c r="D108" i="19"/>
  <c r="F124" i="19"/>
  <c r="F121" i="19"/>
  <c r="C137" i="19"/>
  <c r="C134" i="19"/>
  <c r="C107" i="19"/>
  <c r="C115" i="19"/>
  <c r="E124" i="19"/>
  <c r="E121" i="19"/>
  <c r="B107" i="19"/>
  <c r="B115" i="19"/>
  <c r="D124" i="19"/>
  <c r="D121" i="19"/>
  <c r="F137" i="19"/>
  <c r="F134" i="19"/>
  <c r="D107" i="19"/>
  <c r="D115" i="19"/>
  <c r="B137" i="19"/>
  <c r="B134" i="19"/>
  <c r="F107" i="19"/>
  <c r="F115" i="19"/>
  <c r="C124" i="19"/>
  <c r="C121" i="19"/>
  <c r="E137" i="19"/>
  <c r="E134" i="19"/>
  <c r="B111" i="19"/>
  <c r="B108" i="19"/>
  <c r="C111" i="19"/>
  <c r="C108" i="19"/>
  <c r="P137" i="19"/>
  <c r="E107" i="19"/>
  <c r="E115" i="19"/>
  <c r="D137" i="19"/>
  <c r="D134" i="19"/>
  <c r="C114" i="19"/>
  <c r="C129" i="19"/>
  <c r="P106" i="19"/>
  <c r="P161" i="19"/>
  <c r="P172" i="19"/>
  <c r="F114" i="19"/>
  <c r="F129" i="19"/>
  <c r="E114" i="19"/>
  <c r="E129" i="19"/>
  <c r="P145" i="19"/>
  <c r="D114" i="19"/>
  <c r="D129" i="19"/>
  <c r="P138" i="19"/>
  <c r="B114" i="19"/>
  <c r="B129" i="19"/>
  <c r="B103" i="19"/>
  <c r="D113" i="19"/>
  <c r="F122" i="19"/>
  <c r="F126" i="19"/>
  <c r="F103" i="19"/>
  <c r="C113" i="19"/>
  <c r="E122" i="19"/>
  <c r="E126" i="19"/>
  <c r="B97" i="19"/>
  <c r="B101" i="19"/>
  <c r="D103" i="19"/>
  <c r="C122" i="19"/>
  <c r="C126" i="19"/>
  <c r="E103" i="19"/>
  <c r="F97" i="19"/>
  <c r="F101" i="19"/>
  <c r="C103" i="19"/>
  <c r="E97" i="19"/>
  <c r="E101" i="19"/>
  <c r="B113" i="19"/>
  <c r="D97" i="19"/>
  <c r="D101" i="19"/>
  <c r="D122" i="19"/>
  <c r="D126" i="19"/>
  <c r="F113" i="19"/>
  <c r="C97" i="19"/>
  <c r="C101" i="19"/>
  <c r="E113" i="19"/>
  <c r="B122" i="19"/>
  <c r="B126" i="19"/>
  <c r="D105" i="19"/>
  <c r="C10" i="19"/>
  <c r="E27" i="19"/>
  <c r="B69" i="19"/>
  <c r="D85" i="19"/>
  <c r="F99" i="19"/>
  <c r="C105" i="19"/>
  <c r="E118" i="19"/>
  <c r="B99" i="19"/>
  <c r="B20" i="19"/>
  <c r="C85" i="19"/>
  <c r="E99" i="19"/>
  <c r="D118" i="19"/>
  <c r="E85" i="19"/>
  <c r="C69" i="19"/>
  <c r="C27" i="19"/>
  <c r="D69" i="19"/>
  <c r="B93" i="19"/>
  <c r="D99" i="19"/>
  <c r="C118" i="19"/>
  <c r="D10" i="19"/>
  <c r="D27" i="19"/>
  <c r="E20" i="19"/>
  <c r="B53" i="19"/>
  <c r="E69" i="19"/>
  <c r="F93" i="19"/>
  <c r="C99" i="19"/>
  <c r="F118" i="19"/>
  <c r="F20" i="19"/>
  <c r="B10" i="19"/>
  <c r="D20" i="19"/>
  <c r="F53" i="19"/>
  <c r="F69" i="19"/>
  <c r="E93" i="19"/>
  <c r="B105" i="19"/>
  <c r="F27" i="19"/>
  <c r="F10" i="19"/>
  <c r="C20" i="19"/>
  <c r="E53" i="19"/>
  <c r="B85" i="19"/>
  <c r="D93" i="19"/>
  <c r="F105" i="19"/>
  <c r="C53" i="19"/>
  <c r="E10" i="19"/>
  <c r="B27" i="19"/>
  <c r="D53" i="19"/>
  <c r="F85" i="19"/>
  <c r="C93" i="19"/>
  <c r="E105" i="19"/>
  <c r="B118" i="19"/>
  <c r="M10" i="19"/>
  <c r="E6" i="6" l="1"/>
  <c r="E10" i="6"/>
  <c r="E9" i="6"/>
  <c r="E8" i="6"/>
  <c r="E7" i="6"/>
  <c r="GP58" i="6"/>
  <c r="P164" i="19" s="1"/>
  <c r="GQ58" i="6"/>
  <c r="P165" i="19" s="1"/>
  <c r="GR58" i="6"/>
  <c r="P166" i="19" s="1"/>
  <c r="GS58" i="6"/>
  <c r="GT58" i="6"/>
  <c r="P156" i="19" l="1"/>
  <c r="P167" i="19"/>
  <c r="P157" i="19"/>
  <c r="P168" i="19"/>
  <c r="P160" i="19"/>
  <c r="P171" i="19"/>
  <c r="P158" i="19"/>
  <c r="P169" i="19"/>
  <c r="P159" i="19"/>
  <c r="P170" i="19"/>
  <c r="FI5" i="6"/>
  <c r="GO5" i="6"/>
  <c r="GP5" i="6"/>
  <c r="GQ5" i="6"/>
  <c r="GR5" i="6"/>
  <c r="GS5" i="6"/>
  <c r="GT5" i="6"/>
  <c r="F432" i="6"/>
  <c r="AA8" i="19" s="1"/>
  <c r="F398" i="6"/>
  <c r="Z8" i="19" s="1"/>
  <c r="F330" i="6"/>
  <c r="X8" i="19" s="1"/>
  <c r="F296" i="6"/>
  <c r="W8" i="19" s="1"/>
  <c r="F262" i="6"/>
  <c r="V8" i="19" s="1"/>
  <c r="F194" i="6"/>
  <c r="F126" i="6"/>
  <c r="R8" i="19" s="1"/>
  <c r="F92" i="6"/>
  <c r="T8" i="19" l="1"/>
  <c r="Q8" i="19"/>
  <c r="GO20" i="6"/>
  <c r="K163" i="19" l="1"/>
  <c r="K175" i="19"/>
  <c r="K155" i="19"/>
  <c r="K166" i="19"/>
  <c r="EV58" i="6"/>
  <c r="EU58" i="6"/>
  <c r="ET58" i="6"/>
  <c r="EY5" i="6"/>
  <c r="EW5" i="6"/>
  <c r="EV5" i="6"/>
  <c r="EU5" i="6"/>
  <c r="ET5" i="6"/>
  <c r="I303" i="6"/>
  <c r="M284" i="17" s="1"/>
  <c r="I304" i="6"/>
  <c r="M285" i="17" s="1"/>
  <c r="I305" i="6"/>
  <c r="M286" i="17" s="1"/>
  <c r="I306" i="6"/>
  <c r="M287" i="17" s="1"/>
  <c r="I307" i="6"/>
  <c r="M288" i="17" s="1"/>
  <c r="I308" i="6"/>
  <c r="M289" i="17" s="1"/>
  <c r="I309" i="6"/>
  <c r="M290" i="17" s="1"/>
  <c r="I310" i="6"/>
  <c r="M291" i="17" s="1"/>
  <c r="I311" i="6"/>
  <c r="M292" i="17" s="1"/>
  <c r="FA58" i="6"/>
  <c r="EZ58" i="6"/>
  <c r="FA5" i="6"/>
  <c r="EZ5" i="6"/>
  <c r="ES5" i="6"/>
  <c r="P125" i="19" l="1"/>
  <c r="P135" i="19"/>
  <c r="P126" i="19"/>
  <c r="P136" i="19"/>
  <c r="P108" i="19"/>
  <c r="P116" i="19"/>
  <c r="P118" i="19"/>
  <c r="P117" i="19"/>
  <c r="P105" i="19"/>
  <c r="CQ5" i="6"/>
  <c r="CR5" i="6"/>
  <c r="CS5" i="6"/>
  <c r="DG5" i="6"/>
  <c r="DH5" i="6"/>
  <c r="DI5" i="6"/>
  <c r="DJ5" i="6"/>
  <c r="DK5" i="6"/>
  <c r="EL5" i="6"/>
  <c r="EM5" i="6"/>
  <c r="EN5" i="6"/>
  <c r="EO5" i="6"/>
  <c r="EP5" i="6"/>
  <c r="FD5" i="6"/>
  <c r="FE5" i="6"/>
  <c r="FF5" i="6"/>
  <c r="FG5" i="6"/>
  <c r="FH5" i="6"/>
  <c r="BW5" i="6"/>
  <c r="BX5" i="6"/>
  <c r="BY5" i="6"/>
  <c r="AH5" i="6"/>
  <c r="AI5" i="6"/>
  <c r="AJ5" i="6"/>
  <c r="AK5" i="6"/>
  <c r="AL5" i="6"/>
  <c r="AM5" i="6"/>
  <c r="AP5" i="6"/>
  <c r="AQ5" i="6"/>
  <c r="AR5" i="6"/>
  <c r="AS5" i="6"/>
  <c r="AT5" i="6"/>
  <c r="AW5" i="6"/>
  <c r="AX5" i="6"/>
  <c r="AY5" i="6"/>
  <c r="AZ5" i="6"/>
  <c r="BC5" i="6"/>
  <c r="BD5" i="6"/>
  <c r="BE5" i="6"/>
  <c r="AG5" i="6"/>
  <c r="L11" i="19"/>
  <c r="L12" i="19"/>
  <c r="L13" i="19"/>
  <c r="L14" i="19"/>
  <c r="L15" i="19"/>
  <c r="L16" i="19"/>
  <c r="M16" i="19"/>
  <c r="L17" i="19"/>
  <c r="M17" i="19"/>
  <c r="L18" i="19"/>
  <c r="M18" i="19"/>
  <c r="L19" i="19"/>
  <c r="M19" i="19"/>
  <c r="L20" i="19"/>
  <c r="M20" i="19"/>
  <c r="L21" i="19"/>
  <c r="M21" i="19"/>
  <c r="L22" i="19"/>
  <c r="M22" i="19"/>
  <c r="L23" i="19"/>
  <c r="L24" i="19"/>
  <c r="M24" i="19"/>
  <c r="L10" i="19"/>
  <c r="Q5" i="19"/>
  <c r="AG58" i="6" l="1"/>
  <c r="P11" i="19" s="1"/>
  <c r="CX58" i="6"/>
  <c r="CY58" i="6"/>
  <c r="CZ58" i="6"/>
  <c r="P82" i="19" s="1"/>
  <c r="DA58" i="6"/>
  <c r="P83" i="19" s="1"/>
  <c r="DB58" i="6"/>
  <c r="P84" i="19" s="1"/>
  <c r="DC58" i="6"/>
  <c r="DH58" i="6"/>
  <c r="P97" i="19" s="1"/>
  <c r="DI58" i="6"/>
  <c r="P101" i="19" s="1"/>
  <c r="DJ58" i="6"/>
  <c r="DK58" i="6"/>
  <c r="EM58" i="6"/>
  <c r="EN58" i="6"/>
  <c r="EO58" i="6"/>
  <c r="FE58" i="6"/>
  <c r="P139" i="19" s="1"/>
  <c r="FF58" i="6"/>
  <c r="FG58" i="6"/>
  <c r="FH58" i="6"/>
  <c r="FI58" i="6"/>
  <c r="P144" i="19" s="1"/>
  <c r="AI58" i="6"/>
  <c r="P13" i="19" s="1"/>
  <c r="AJ58" i="6"/>
  <c r="P14" i="19" s="1"/>
  <c r="AK58" i="6"/>
  <c r="P15" i="19" s="1"/>
  <c r="AL58" i="6"/>
  <c r="P16" i="19" s="1"/>
  <c r="AM58" i="6"/>
  <c r="P17" i="19" s="1"/>
  <c r="AQ58" i="6"/>
  <c r="P21" i="19" s="1"/>
  <c r="AR58" i="6"/>
  <c r="P22" i="19" s="1"/>
  <c r="AS58" i="6"/>
  <c r="P23" i="19" s="1"/>
  <c r="AT58" i="6"/>
  <c r="P24" i="19" s="1"/>
  <c r="AX58" i="6"/>
  <c r="P28" i="19" s="1"/>
  <c r="AY58" i="6"/>
  <c r="P29" i="19" s="1"/>
  <c r="AZ58" i="6"/>
  <c r="P30" i="19" s="1"/>
  <c r="BD58" i="6"/>
  <c r="P34" i="19" s="1"/>
  <c r="BE58" i="6"/>
  <c r="P35" i="19" s="1"/>
  <c r="BH58" i="6"/>
  <c r="P38" i="19" s="1"/>
  <c r="BI58" i="6"/>
  <c r="P39" i="19" s="1"/>
  <c r="BJ58" i="6"/>
  <c r="P40" i="19" s="1"/>
  <c r="BK58" i="6"/>
  <c r="P41" i="19" s="1"/>
  <c r="BL58" i="6"/>
  <c r="P42" i="19" s="1"/>
  <c r="BM58" i="6"/>
  <c r="P43" i="19" s="1"/>
  <c r="BN58" i="6"/>
  <c r="P44" i="19" s="1"/>
  <c r="BO58" i="6"/>
  <c r="P45" i="19" s="1"/>
  <c r="BX58" i="6"/>
  <c r="P54" i="19" s="1"/>
  <c r="BY58" i="6"/>
  <c r="P55" i="19" s="1"/>
  <c r="CB58" i="6"/>
  <c r="P58" i="19" s="1"/>
  <c r="CC58" i="6"/>
  <c r="P59" i="19" s="1"/>
  <c r="CD58" i="6"/>
  <c r="P60" i="19" s="1"/>
  <c r="CE58" i="6"/>
  <c r="P61" i="19" s="1"/>
  <c r="CF58" i="6"/>
  <c r="P62" i="19" s="1"/>
  <c r="CG58" i="6"/>
  <c r="P63" i="19" s="1"/>
  <c r="CH58" i="6"/>
  <c r="P64" i="19" s="1"/>
  <c r="CI58" i="6"/>
  <c r="P65" i="19" s="1"/>
  <c r="CR58" i="6"/>
  <c r="P70" i="19" s="1"/>
  <c r="CS58" i="6"/>
  <c r="CV58" i="6"/>
  <c r="CW58" i="6"/>
  <c r="AH58" i="6"/>
  <c r="P12" i="19" s="1"/>
  <c r="P141" i="19" l="1"/>
  <c r="P142" i="19"/>
  <c r="P127" i="19"/>
  <c r="P140" i="19"/>
  <c r="P104" i="19"/>
  <c r="P124" i="19"/>
  <c r="P110" i="19"/>
  <c r="P133" i="19"/>
  <c r="P143" i="19"/>
  <c r="P131" i="19"/>
  <c r="P128" i="19"/>
  <c r="P102" i="19"/>
  <c r="P109" i="19"/>
  <c r="P132" i="19"/>
  <c r="P129" i="19"/>
  <c r="P103" i="19"/>
  <c r="P111" i="19"/>
  <c r="P130" i="19"/>
  <c r="P123" i="19"/>
  <c r="P134" i="19"/>
  <c r="P112" i="19"/>
  <c r="P120" i="19"/>
  <c r="P114" i="19"/>
  <c r="P122" i="19"/>
  <c r="P113" i="19"/>
  <c r="P121" i="19"/>
  <c r="P95" i="19"/>
  <c r="P99" i="19"/>
  <c r="P94" i="19"/>
  <c r="P98" i="19"/>
  <c r="P86" i="19"/>
  <c r="P90" i="19"/>
  <c r="P88" i="19"/>
  <c r="P92" i="19"/>
  <c r="P87" i="19"/>
  <c r="P91" i="19"/>
  <c r="P81" i="19"/>
  <c r="P85" i="19"/>
  <c r="P96" i="19"/>
  <c r="P100" i="19"/>
  <c r="P115" i="19"/>
  <c r="P119" i="19"/>
  <c r="P89" i="19"/>
  <c r="P93" i="19"/>
  <c r="P75" i="19"/>
  <c r="P80" i="19"/>
  <c r="P74" i="19"/>
  <c r="P73" i="19"/>
  <c r="P79" i="19"/>
  <c r="P78" i="19"/>
  <c r="P77" i="19"/>
  <c r="P76" i="19"/>
  <c r="P71" i="19"/>
  <c r="P72" i="19"/>
  <c r="R11" i="19"/>
  <c r="Q11" i="19"/>
  <c r="AM45" i="13" l="1"/>
  <c r="AM46" i="13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192" i="6"/>
  <c r="B191" i="6"/>
  <c r="B190" i="6"/>
  <c r="B189" i="6"/>
  <c r="B188" i="6"/>
  <c r="B187" i="6"/>
  <c r="B186" i="6"/>
  <c r="B185" i="6"/>
  <c r="B184" i="6"/>
  <c r="B183" i="6"/>
  <c r="B182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4" i="6"/>
  <c r="B163" i="6"/>
  <c r="B162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3" i="6"/>
  <c r="B44" i="6"/>
  <c r="B45" i="6"/>
  <c r="B46" i="6"/>
  <c r="B47" i="6"/>
  <c r="B48" i="6"/>
  <c r="B49" i="6"/>
  <c r="B51" i="6"/>
  <c r="B52" i="6"/>
  <c r="B53" i="6"/>
  <c r="B54" i="6"/>
  <c r="B55" i="6"/>
  <c r="B56" i="6"/>
  <c r="B57" i="6"/>
  <c r="B41" i="6"/>
  <c r="B42" i="6"/>
  <c r="I428" i="6"/>
  <c r="M409" i="17" s="1"/>
  <c r="I429" i="6"/>
  <c r="M410" i="17" s="1"/>
  <c r="I430" i="6"/>
  <c r="M411" i="17" s="1"/>
  <c r="I431" i="6"/>
  <c r="M412" i="17" s="1"/>
  <c r="I401" i="6"/>
  <c r="M382" i="17" s="1"/>
  <c r="I402" i="6"/>
  <c r="M383" i="17" s="1"/>
  <c r="I403" i="6"/>
  <c r="M384" i="17" s="1"/>
  <c r="I404" i="6"/>
  <c r="M385" i="17" s="1"/>
  <c r="I405" i="6"/>
  <c r="M386" i="17" s="1"/>
  <c r="I406" i="6"/>
  <c r="M387" i="17" s="1"/>
  <c r="I407" i="6"/>
  <c r="M388" i="17" s="1"/>
  <c r="I408" i="6"/>
  <c r="M389" i="17" s="1"/>
  <c r="I409" i="6"/>
  <c r="M390" i="17" s="1"/>
  <c r="I410" i="6"/>
  <c r="M391" i="17" s="1"/>
  <c r="I411" i="6"/>
  <c r="M392" i="17" s="1"/>
  <c r="I412" i="6"/>
  <c r="M393" i="17" s="1"/>
  <c r="I413" i="6"/>
  <c r="M394" i="17" s="1"/>
  <c r="I414" i="6"/>
  <c r="M395" i="17" s="1"/>
  <c r="I415" i="6"/>
  <c r="M396" i="17" s="1"/>
  <c r="I416" i="6"/>
  <c r="M397" i="17" s="1"/>
  <c r="I417" i="6"/>
  <c r="M398" i="17" s="1"/>
  <c r="I418" i="6"/>
  <c r="M399" i="17" s="1"/>
  <c r="I419" i="6"/>
  <c r="M400" i="17" s="1"/>
  <c r="I420" i="6"/>
  <c r="M401" i="17" s="1"/>
  <c r="I421" i="6"/>
  <c r="M402" i="17" s="1"/>
  <c r="I422" i="6"/>
  <c r="M403" i="17" s="1"/>
  <c r="I423" i="6"/>
  <c r="M404" i="17" s="1"/>
  <c r="I424" i="6"/>
  <c r="M405" i="17" s="1"/>
  <c r="I425" i="6"/>
  <c r="M406" i="17" s="1"/>
  <c r="I426" i="6"/>
  <c r="M407" i="17" s="1"/>
  <c r="I427" i="6"/>
  <c r="M408" i="17" s="1"/>
  <c r="I400" i="6"/>
  <c r="M381" i="17" s="1"/>
  <c r="I390" i="6"/>
  <c r="M371" i="17" s="1"/>
  <c r="I391" i="6"/>
  <c r="M372" i="17" s="1"/>
  <c r="I392" i="6"/>
  <c r="M373" i="17" s="1"/>
  <c r="I393" i="6"/>
  <c r="M374" i="17" s="1"/>
  <c r="I394" i="6"/>
  <c r="M375" i="17" s="1"/>
  <c r="I395" i="6"/>
  <c r="M376" i="17" s="1"/>
  <c r="I396" i="6"/>
  <c r="M377" i="17" s="1"/>
  <c r="I397" i="6"/>
  <c r="M378" i="17" s="1"/>
  <c r="I367" i="6"/>
  <c r="M348" i="17" s="1"/>
  <c r="I368" i="6"/>
  <c r="M349" i="17" s="1"/>
  <c r="I369" i="6"/>
  <c r="M350" i="17" s="1"/>
  <c r="I370" i="6"/>
  <c r="M351" i="17" s="1"/>
  <c r="I371" i="6"/>
  <c r="M352" i="17" s="1"/>
  <c r="I372" i="6"/>
  <c r="M353" i="17" s="1"/>
  <c r="I373" i="6"/>
  <c r="M354" i="17" s="1"/>
  <c r="I374" i="6"/>
  <c r="M355" i="17" s="1"/>
  <c r="I375" i="6"/>
  <c r="M356" i="17" s="1"/>
  <c r="I376" i="6"/>
  <c r="M357" i="17" s="1"/>
  <c r="I377" i="6"/>
  <c r="M358" i="17" s="1"/>
  <c r="I378" i="6"/>
  <c r="M359" i="17" s="1"/>
  <c r="I379" i="6"/>
  <c r="M360" i="17" s="1"/>
  <c r="I380" i="6"/>
  <c r="M361" i="17" s="1"/>
  <c r="I381" i="6"/>
  <c r="M362" i="17" s="1"/>
  <c r="I382" i="6"/>
  <c r="M363" i="17" s="1"/>
  <c r="I383" i="6"/>
  <c r="M364" i="17" s="1"/>
  <c r="I384" i="6"/>
  <c r="M365" i="17" s="1"/>
  <c r="I385" i="6"/>
  <c r="M366" i="17" s="1"/>
  <c r="I386" i="6"/>
  <c r="M367" i="17" s="1"/>
  <c r="I387" i="6"/>
  <c r="M368" i="17" s="1"/>
  <c r="I388" i="6"/>
  <c r="M369" i="17" s="1"/>
  <c r="I389" i="6"/>
  <c r="M370" i="17" s="1"/>
  <c r="I366" i="6"/>
  <c r="M347" i="17" s="1"/>
  <c r="I321" i="6"/>
  <c r="M302" i="17" s="1"/>
  <c r="I322" i="6"/>
  <c r="M303" i="17" s="1"/>
  <c r="I323" i="6"/>
  <c r="M304" i="17" s="1"/>
  <c r="I324" i="6"/>
  <c r="M305" i="17" s="1"/>
  <c r="I325" i="6"/>
  <c r="M306" i="17" s="1"/>
  <c r="I326" i="6"/>
  <c r="M307" i="17" s="1"/>
  <c r="I327" i="6"/>
  <c r="M308" i="17" s="1"/>
  <c r="I328" i="6"/>
  <c r="M309" i="17" s="1"/>
  <c r="I329" i="6"/>
  <c r="M310" i="17" s="1"/>
  <c r="I299" i="6"/>
  <c r="M280" i="17" s="1"/>
  <c r="I300" i="6"/>
  <c r="M281" i="17" s="1"/>
  <c r="I301" i="6"/>
  <c r="M282" i="17" s="1"/>
  <c r="I302" i="6"/>
  <c r="M283" i="17" s="1"/>
  <c r="I312" i="6"/>
  <c r="M293" i="17" s="1"/>
  <c r="I313" i="6"/>
  <c r="M294" i="17" s="1"/>
  <c r="I314" i="6"/>
  <c r="M295" i="17" s="1"/>
  <c r="I315" i="6"/>
  <c r="M296" i="17" s="1"/>
  <c r="I316" i="6"/>
  <c r="M297" i="17" s="1"/>
  <c r="I317" i="6"/>
  <c r="M298" i="17" s="1"/>
  <c r="I318" i="6"/>
  <c r="M299" i="17" s="1"/>
  <c r="I319" i="6"/>
  <c r="M300" i="17" s="1"/>
  <c r="I320" i="6"/>
  <c r="M301" i="17" s="1"/>
  <c r="I298" i="6"/>
  <c r="M279" i="17" s="1"/>
  <c r="I281" i="6"/>
  <c r="M262" i="17" s="1"/>
  <c r="I282" i="6"/>
  <c r="M263" i="17" s="1"/>
  <c r="I283" i="6"/>
  <c r="M264" i="17" s="1"/>
  <c r="I284" i="6"/>
  <c r="M265" i="17" s="1"/>
  <c r="I285" i="6"/>
  <c r="M266" i="17" s="1"/>
  <c r="I286" i="6"/>
  <c r="M267" i="17" s="1"/>
  <c r="I287" i="6"/>
  <c r="M268" i="17" s="1"/>
  <c r="I288" i="6"/>
  <c r="M269" i="17" s="1"/>
  <c r="I289" i="6"/>
  <c r="M270" i="17" s="1"/>
  <c r="I290" i="6"/>
  <c r="M271" i="17" s="1"/>
  <c r="I291" i="6"/>
  <c r="M272" i="17" s="1"/>
  <c r="I292" i="6"/>
  <c r="M273" i="17" s="1"/>
  <c r="I293" i="6"/>
  <c r="M274" i="17" s="1"/>
  <c r="I294" i="6"/>
  <c r="M275" i="17" s="1"/>
  <c r="I295" i="6"/>
  <c r="M276" i="17" s="1"/>
  <c r="I265" i="6"/>
  <c r="M246" i="17" s="1"/>
  <c r="I266" i="6"/>
  <c r="I267" i="6"/>
  <c r="M248" i="17" s="1"/>
  <c r="I268" i="6"/>
  <c r="M249" i="17" s="1"/>
  <c r="I269" i="6"/>
  <c r="M250" i="17" s="1"/>
  <c r="I270" i="6"/>
  <c r="M251" i="17" s="1"/>
  <c r="I271" i="6"/>
  <c r="M252" i="17" s="1"/>
  <c r="I272" i="6"/>
  <c r="M253" i="17" s="1"/>
  <c r="I273" i="6"/>
  <c r="M254" i="17" s="1"/>
  <c r="I274" i="6"/>
  <c r="M255" i="17" s="1"/>
  <c r="I275" i="6"/>
  <c r="M256" i="17" s="1"/>
  <c r="I276" i="6"/>
  <c r="M257" i="17" s="1"/>
  <c r="I277" i="6"/>
  <c r="M258" i="17" s="1"/>
  <c r="I278" i="6"/>
  <c r="M259" i="17" s="1"/>
  <c r="I279" i="6"/>
  <c r="M260" i="17" s="1"/>
  <c r="I280" i="6"/>
  <c r="M261" i="17" s="1"/>
  <c r="I264" i="6"/>
  <c r="M245" i="17" s="1"/>
  <c r="I247" i="6"/>
  <c r="M228" i="17" s="1"/>
  <c r="I248" i="6"/>
  <c r="M229" i="17" s="1"/>
  <c r="I249" i="6"/>
  <c r="M230" i="17" s="1"/>
  <c r="I250" i="6"/>
  <c r="M231" i="17" s="1"/>
  <c r="I251" i="6"/>
  <c r="M232" i="17" s="1"/>
  <c r="I252" i="6"/>
  <c r="M233" i="17" s="1"/>
  <c r="I253" i="6"/>
  <c r="M234" i="17" s="1"/>
  <c r="I254" i="6"/>
  <c r="M235" i="17" s="1"/>
  <c r="I255" i="6"/>
  <c r="M236" i="17" s="1"/>
  <c r="I256" i="6"/>
  <c r="M237" i="17" s="1"/>
  <c r="I257" i="6"/>
  <c r="M238" i="17" s="1"/>
  <c r="I258" i="6"/>
  <c r="M239" i="17" s="1"/>
  <c r="I259" i="6"/>
  <c r="M240" i="17" s="1"/>
  <c r="I260" i="6"/>
  <c r="M241" i="17" s="1"/>
  <c r="I261" i="6"/>
  <c r="M242" i="17" s="1"/>
  <c r="I232" i="6"/>
  <c r="M213" i="17" s="1"/>
  <c r="I233" i="6"/>
  <c r="M214" i="17" s="1"/>
  <c r="I234" i="6"/>
  <c r="M215" i="17" s="1"/>
  <c r="I235" i="6"/>
  <c r="M216" i="17" s="1"/>
  <c r="I236" i="6"/>
  <c r="M217" i="17" s="1"/>
  <c r="I237" i="6"/>
  <c r="M218" i="17" s="1"/>
  <c r="I238" i="6"/>
  <c r="M219" i="17" s="1"/>
  <c r="I239" i="6"/>
  <c r="M220" i="17" s="1"/>
  <c r="I240" i="6"/>
  <c r="M221" i="17" s="1"/>
  <c r="I241" i="6"/>
  <c r="M222" i="17" s="1"/>
  <c r="I242" i="6"/>
  <c r="M223" i="17" s="1"/>
  <c r="I243" i="6"/>
  <c r="M224" i="17" s="1"/>
  <c r="I244" i="6"/>
  <c r="M225" i="17" s="1"/>
  <c r="I245" i="6"/>
  <c r="M226" i="17" s="1"/>
  <c r="I246" i="6"/>
  <c r="M227" i="17" s="1"/>
  <c r="I182" i="6"/>
  <c r="M163" i="17" s="1"/>
  <c r="I183" i="6"/>
  <c r="M164" i="17" s="1"/>
  <c r="I184" i="6"/>
  <c r="M165" i="17" s="1"/>
  <c r="I185" i="6"/>
  <c r="M166" i="17" s="1"/>
  <c r="I186" i="6"/>
  <c r="M167" i="17" s="1"/>
  <c r="I187" i="6"/>
  <c r="M168" i="17" s="1"/>
  <c r="I188" i="6"/>
  <c r="M169" i="17" s="1"/>
  <c r="I189" i="6"/>
  <c r="M170" i="17" s="1"/>
  <c r="I190" i="6"/>
  <c r="M171" i="17" s="1"/>
  <c r="I191" i="6"/>
  <c r="M172" i="17" s="1"/>
  <c r="I192" i="6"/>
  <c r="M173" i="17" s="1"/>
  <c r="I193" i="6"/>
  <c r="M174" i="17" s="1"/>
  <c r="I163" i="6"/>
  <c r="M144" i="17" s="1"/>
  <c r="I164" i="6"/>
  <c r="M145" i="17" s="1"/>
  <c r="I165" i="6"/>
  <c r="M146" i="17" s="1"/>
  <c r="I166" i="6"/>
  <c r="M147" i="17" s="1"/>
  <c r="I167" i="6"/>
  <c r="M148" i="17" s="1"/>
  <c r="I168" i="6"/>
  <c r="M149" i="17" s="1"/>
  <c r="I169" i="6"/>
  <c r="M150" i="17" s="1"/>
  <c r="I170" i="6"/>
  <c r="M151" i="17" s="1"/>
  <c r="I171" i="6"/>
  <c r="M152" i="17" s="1"/>
  <c r="I172" i="6"/>
  <c r="M153" i="17" s="1"/>
  <c r="I173" i="6"/>
  <c r="M154" i="17" s="1"/>
  <c r="I174" i="6"/>
  <c r="M155" i="17" s="1"/>
  <c r="I175" i="6"/>
  <c r="M156" i="17" s="1"/>
  <c r="I176" i="6"/>
  <c r="M157" i="17" s="1"/>
  <c r="I177" i="6"/>
  <c r="M158" i="17" s="1"/>
  <c r="I178" i="6"/>
  <c r="M159" i="17" s="1"/>
  <c r="I179" i="6"/>
  <c r="M160" i="17" s="1"/>
  <c r="I162" i="6"/>
  <c r="M143" i="17" s="1"/>
  <c r="I117" i="6"/>
  <c r="I118" i="6"/>
  <c r="M99" i="17" s="1"/>
  <c r="I119" i="6"/>
  <c r="I120" i="6"/>
  <c r="I121" i="6"/>
  <c r="I122" i="6"/>
  <c r="M103" i="17" s="1"/>
  <c r="I123" i="6"/>
  <c r="I124" i="6"/>
  <c r="M105" i="17" s="1"/>
  <c r="I125" i="6"/>
  <c r="M106" i="17" s="1"/>
  <c r="I95" i="6"/>
  <c r="M76" i="17" s="1"/>
  <c r="I96" i="6"/>
  <c r="I97" i="6"/>
  <c r="I98" i="6"/>
  <c r="I99" i="6"/>
  <c r="M80" i="17" s="1"/>
  <c r="I100" i="6"/>
  <c r="I101" i="6"/>
  <c r="I102" i="6"/>
  <c r="I103" i="6"/>
  <c r="M84" i="17" s="1"/>
  <c r="I104" i="6"/>
  <c r="I105" i="6"/>
  <c r="I106" i="6"/>
  <c r="I107" i="6"/>
  <c r="M88" i="17" s="1"/>
  <c r="I108" i="6"/>
  <c r="I109" i="6"/>
  <c r="I110" i="6"/>
  <c r="I111" i="6"/>
  <c r="M92" i="17" s="1"/>
  <c r="I112" i="6"/>
  <c r="I113" i="6"/>
  <c r="I114" i="6"/>
  <c r="I115" i="6"/>
  <c r="M96" i="17" s="1"/>
  <c r="I116" i="6"/>
  <c r="I94" i="6"/>
  <c r="M73" i="17" s="1"/>
  <c r="I61" i="6"/>
  <c r="I62" i="6"/>
  <c r="M43" i="17" s="1"/>
  <c r="I63" i="6"/>
  <c r="I64" i="6"/>
  <c r="M45" i="17" s="1"/>
  <c r="I65" i="6"/>
  <c r="I66" i="6"/>
  <c r="M47" i="17" s="1"/>
  <c r="I67" i="6"/>
  <c r="I68" i="6"/>
  <c r="I69" i="6"/>
  <c r="I70" i="6"/>
  <c r="M51" i="17" s="1"/>
  <c r="I71" i="6"/>
  <c r="I72" i="6"/>
  <c r="M53" i="17" s="1"/>
  <c r="I73" i="6"/>
  <c r="I74" i="6"/>
  <c r="M55" i="17" s="1"/>
  <c r="I75" i="6"/>
  <c r="I76" i="6"/>
  <c r="I77" i="6"/>
  <c r="I78" i="6"/>
  <c r="M59" i="17" s="1"/>
  <c r="I79" i="6"/>
  <c r="I80" i="6"/>
  <c r="M61" i="17" s="1"/>
  <c r="I81" i="6"/>
  <c r="I82" i="6"/>
  <c r="M63" i="17" s="1"/>
  <c r="I83" i="6"/>
  <c r="I84" i="6"/>
  <c r="I85" i="6"/>
  <c r="I86" i="6"/>
  <c r="M67" i="17" s="1"/>
  <c r="I87" i="6"/>
  <c r="I88" i="6"/>
  <c r="M69" i="17" s="1"/>
  <c r="I89" i="6"/>
  <c r="I90" i="6"/>
  <c r="M71" i="17" s="1"/>
  <c r="I91" i="6"/>
  <c r="M72" i="17" s="1"/>
  <c r="I27" i="6"/>
  <c r="M8" i="17" s="1"/>
  <c r="I28" i="6"/>
  <c r="M9" i="17" s="1"/>
  <c r="I29" i="6"/>
  <c r="M10" i="17" s="1"/>
  <c r="I30" i="6"/>
  <c r="M11" i="17" s="1"/>
  <c r="I31" i="6"/>
  <c r="M12" i="17" s="1"/>
  <c r="I32" i="6"/>
  <c r="M13" i="17" s="1"/>
  <c r="I33" i="6"/>
  <c r="M14" i="17" s="1"/>
  <c r="I34" i="6"/>
  <c r="M15" i="17" s="1"/>
  <c r="I35" i="6"/>
  <c r="M16" i="17" s="1"/>
  <c r="I36" i="6"/>
  <c r="M17" i="17" s="1"/>
  <c r="I37" i="6"/>
  <c r="M18" i="17" s="1"/>
  <c r="I38" i="6"/>
  <c r="M19" i="17" s="1"/>
  <c r="I39" i="6"/>
  <c r="M20" i="17" s="1"/>
  <c r="I40" i="6"/>
  <c r="M21" i="17" s="1"/>
  <c r="I41" i="6"/>
  <c r="M22" i="17" s="1"/>
  <c r="I42" i="6"/>
  <c r="M23" i="17" s="1"/>
  <c r="I43" i="6"/>
  <c r="M24" i="17" s="1"/>
  <c r="I44" i="6"/>
  <c r="M25" i="17" s="1"/>
  <c r="I45" i="6"/>
  <c r="M26" i="17" s="1"/>
  <c r="I46" i="6"/>
  <c r="M27" i="17" s="1"/>
  <c r="I47" i="6"/>
  <c r="M28" i="17" s="1"/>
  <c r="I48" i="6"/>
  <c r="M29" i="17" s="1"/>
  <c r="I49" i="6"/>
  <c r="M30" i="17" s="1"/>
  <c r="I50" i="6"/>
  <c r="M31" i="17" s="1"/>
  <c r="I51" i="6"/>
  <c r="M32" i="17" s="1"/>
  <c r="I52" i="6"/>
  <c r="M33" i="17" s="1"/>
  <c r="I53" i="6"/>
  <c r="M34" i="17" s="1"/>
  <c r="I54" i="6"/>
  <c r="M35" i="17" s="1"/>
  <c r="I55" i="6"/>
  <c r="M36" i="17" s="1"/>
  <c r="I56" i="6"/>
  <c r="M37" i="17" s="1"/>
  <c r="I57" i="6"/>
  <c r="M38" i="17" s="1"/>
  <c r="I26" i="6"/>
  <c r="M7" i="17" s="1"/>
  <c r="I60" i="6"/>
  <c r="M247" i="17" l="1"/>
  <c r="AO4" i="26"/>
  <c r="M16" i="27" s="1"/>
  <c r="Q4" i="26"/>
  <c r="F15" i="27" s="1"/>
  <c r="N4" i="26"/>
  <c r="F12" i="27" s="1"/>
  <c r="AN4" i="26"/>
  <c r="M15" i="27" s="1"/>
  <c r="R4" i="26"/>
  <c r="F16" i="27" s="1"/>
  <c r="AM4" i="26"/>
  <c r="M14" i="27" s="1"/>
  <c r="AL4" i="26"/>
  <c r="M13" i="27" s="1"/>
  <c r="AK4" i="26"/>
  <c r="M12" i="27" s="1"/>
  <c r="P4" i="26"/>
  <c r="F14" i="27" s="1"/>
  <c r="AQ4" i="26"/>
  <c r="M18" i="27" s="1"/>
  <c r="O4" i="26"/>
  <c r="F13" i="27" s="1"/>
  <c r="AP4" i="26"/>
  <c r="M17" i="27" s="1"/>
  <c r="M94" i="17"/>
  <c r="M86" i="17"/>
  <c r="M78" i="17"/>
  <c r="M101" i="17"/>
  <c r="M65" i="17"/>
  <c r="M49" i="17"/>
  <c r="M90" i="17"/>
  <c r="M82" i="17"/>
  <c r="M57" i="17"/>
  <c r="M68" i="17"/>
  <c r="M60" i="17"/>
  <c r="M52" i="17"/>
  <c r="M44" i="17"/>
  <c r="M93" i="17"/>
  <c r="M85" i="17"/>
  <c r="M77" i="17"/>
  <c r="M100" i="17"/>
  <c r="M66" i="17"/>
  <c r="M58" i="17"/>
  <c r="M50" i="17"/>
  <c r="M42" i="17"/>
  <c r="M91" i="17"/>
  <c r="M83" i="17"/>
  <c r="M98" i="17"/>
  <c r="M41" i="17"/>
  <c r="M40" i="17"/>
  <c r="M75" i="17"/>
  <c r="M74" i="17"/>
  <c r="M64" i="17"/>
  <c r="M56" i="17"/>
  <c r="M48" i="17"/>
  <c r="M97" i="17"/>
  <c r="M89" i="17"/>
  <c r="M81" i="17"/>
  <c r="M104" i="17"/>
  <c r="M70" i="17"/>
  <c r="M62" i="17"/>
  <c r="M54" i="17"/>
  <c r="M46" i="17"/>
  <c r="M95" i="17"/>
  <c r="M87" i="17"/>
  <c r="M79" i="17"/>
  <c r="M102" i="17"/>
  <c r="C296" i="6"/>
  <c r="B91" i="6"/>
  <c r="C92" i="6"/>
  <c r="C126" i="6"/>
  <c r="B193" i="6"/>
  <c r="B194" i="6" s="1"/>
  <c r="C194" i="6"/>
  <c r="C262" i="6"/>
  <c r="C330" i="6"/>
  <c r="C398" i="6"/>
  <c r="C432" i="6"/>
  <c r="B431" i="6"/>
  <c r="B432" i="6" s="1"/>
  <c r="B397" i="6"/>
  <c r="B398" i="6" s="1"/>
  <c r="B329" i="6"/>
  <c r="B330" i="6" s="1"/>
  <c r="B295" i="6"/>
  <c r="B296" i="6" s="1"/>
  <c r="B261" i="6"/>
  <c r="B262" i="6" s="1"/>
  <c r="B125" i="6"/>
  <c r="B126" i="6" s="1"/>
  <c r="B90" i="6"/>
  <c r="B50" i="6"/>
  <c r="B92" i="6" l="1"/>
  <c r="B58" i="6" l="1"/>
  <c r="AM28" i="13"/>
  <c r="BW37" i="13"/>
  <c r="BW10" i="13"/>
  <c r="AM30" i="13" l="1"/>
  <c r="AM29" i="13"/>
  <c r="AM27" i="13"/>
  <c r="J12" i="11" l="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I12" i="11"/>
  <c r="GU19" i="6"/>
  <c r="J169" i="19" s="1"/>
  <c r="GU5" i="6"/>
  <c r="J161" i="19" l="1"/>
  <c r="J172" i="19"/>
</calcChain>
</file>

<file path=xl/comments1.xml><?xml version="1.0" encoding="utf-8"?>
<comments xmlns="http://schemas.openxmlformats.org/spreadsheetml/2006/main">
  <authors>
    <author>Автор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Бит не используется для облегчения навигации.
Всегда FALSE.</t>
        </r>
      </text>
    </comment>
    <comment ref="AQ1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Бит не используется для облегчения навигации.
Всегда FALSE.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F2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  <comment ref="GX2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Для ICE R5.3.0</t>
        </r>
      </text>
    </comment>
    <comment ref="J32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20.04.20 
Да, вот так по-дебильному. Чтобы не менять кучу привязок в Сереги</t>
        </r>
      </text>
    </comment>
    <comment ref="J34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LEGASY 
До прямого управления компрессорами с DP-TOP
</t>
        </r>
      </text>
    </comment>
    <comment ref="J34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LEGASY 
До прямого управления компрессорами с DP-TOP
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LEGASY 
До прямого управления компрессорами с DP-TOP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 тем, которые "0":
необходимо спросить у Пользователя, используется ли он. 
Те, которые "1" - обязательно должны быть сконфигурированы. Если Польз игнорирует, то не завершать конфигурацию.</t>
        </r>
      </text>
    </comment>
  </commentList>
</comments>
</file>

<file path=xl/sharedStrings.xml><?xml version="1.0" encoding="utf-8"?>
<sst xmlns="http://schemas.openxmlformats.org/spreadsheetml/2006/main" count="10606" uniqueCount="2042">
  <si>
    <t>POOL</t>
  </si>
  <si>
    <t>ICE</t>
  </si>
  <si>
    <t>Вентиляторы</t>
  </si>
  <si>
    <t>нет</t>
  </si>
  <si>
    <t>Вода</t>
  </si>
  <si>
    <t>Пластинчатый</t>
  </si>
  <si>
    <t>Роторный</t>
  </si>
  <si>
    <t>Конфигурирование производить в несколько этапов</t>
  </si>
  <si>
    <t>2. НАБОР ОБОРУДОВАНИЯ</t>
  </si>
  <si>
    <t xml:space="preserve">1. ВЫБОР ТИПА УСТАНОВКИ </t>
  </si>
  <si>
    <t>Возможно, здесь же перечислить датчики, которые вообще есть.</t>
  </si>
  <si>
    <t>По результатам предыдущего формируется состав следующих.</t>
  </si>
  <si>
    <t>Каждый пункт конфигуратора должен иметь признак "Сконфигурировано / Не сконфигурировано". Сконфигурировано выдается если на соотв. странице нажата ENTER</t>
  </si>
  <si>
    <t>Для того, чтобы пропустить пункт нажать ESC.</t>
  </si>
  <si>
    <t>Если в наборе пунктов этапа есть хотя бы один со статусом "Не сконфигурировано", то выдавать сообщение. Плюс спец. Символ напротив этапа.</t>
  </si>
  <si>
    <t>Здесь предлагаются только датчики, которые набраны на этапе 2.</t>
  </si>
  <si>
    <t>в т.ч. Обязательные датчики. Например, т-ры обратной воды, если выбрана вода.</t>
  </si>
  <si>
    <t>AO</t>
  </si>
  <si>
    <t>Универсальная</t>
  </si>
  <si>
    <t>Доп. вент.</t>
  </si>
  <si>
    <t>Заслонки П и В</t>
  </si>
  <si>
    <t>Дискр. вход 1</t>
  </si>
  <si>
    <t>Дискр. вход 2</t>
  </si>
  <si>
    <t>Воздух</t>
  </si>
  <si>
    <t>Прочие</t>
  </si>
  <si>
    <t>Давление</t>
  </si>
  <si>
    <t>Охлаждение</t>
  </si>
  <si>
    <t>Дискр. выход</t>
  </si>
  <si>
    <t>Аналоговый выход</t>
  </si>
  <si>
    <t>Вихревой диффузор</t>
  </si>
  <si>
    <t>Рекупер. / Регенер.</t>
  </si>
  <si>
    <t>УНИВЕРС. КОНТР-Р</t>
  </si>
  <si>
    <t>ДОП. ОБОРУДОВАНИЕ</t>
  </si>
  <si>
    <t>КОНЦЕПЦИЯ КОНФИГУРАТОРА</t>
  </si>
  <si>
    <t>3. НАЗНАЧЕНИЕ ВХОДОВ / ВЫХОДОВ</t>
  </si>
  <si>
    <t>4. НАЗНАЧЕНИЕ ПО ПОСЛЕДОВАТЕЛЬНОСТЯМ</t>
  </si>
  <si>
    <t>Часть оборудования учитывается при назначении IO. Если не назначено и не являлось обязательным согласно набора оборудования, то и не установлено.</t>
  </si>
  <si>
    <t>DO</t>
  </si>
  <si>
    <t>ОХЛАЖДЕНИЕ</t>
  </si>
  <si>
    <t>ОБЩЕЕ</t>
  </si>
  <si>
    <t>Лог. часть 1</t>
  </si>
  <si>
    <t>Предусмотреть сброс конфигурации и откат к предыдущему состоянию (отмену изменений). Необходимо запоминать текущие настройки (DUMP).</t>
  </si>
  <si>
    <t>Каждая конфиг. должна кодироваться. 2 способа ввода конф. на выбор: полное конфигурирование или ввод известного номера (кода с буквами?) конфигурации.</t>
  </si>
  <si>
    <t>слово</t>
  </si>
  <si>
    <t>бит</t>
  </si>
  <si>
    <t>(LSb)</t>
  </si>
  <si>
    <t>(MSb)</t>
  </si>
  <si>
    <t>MUSTHAVE</t>
  </si>
  <si>
    <t>TO_ASK</t>
  </si>
  <si>
    <t>Обязательный всегда: 1-да, 0-на усм. Пользователя</t>
  </si>
  <si>
    <t>То, что предлагается сконфигурировать</t>
  </si>
  <si>
    <t>То, что П. сконфигурировал. Среди них: обязательные-100%, необяз. - на усм. П.</t>
  </si>
  <si>
    <t>Заполнение матриц IO</t>
  </si>
  <si>
    <t>НА примере Large</t>
  </si>
  <si>
    <t>// 1 - этот вход может быть сконфигурирован таким типом</t>
  </si>
  <si>
    <t>// 1 - этот вход так и сконфигурирован</t>
  </si>
  <si>
    <t>UI_TTL_ONBOARD</t>
  </si>
  <si>
    <t>Если N треб. больше ONBOARD, блокировать назначение с выводом сообщения.</t>
  </si>
  <si>
    <t>По результатам Конф. подсчитывать N требуемых.</t>
  </si>
  <si>
    <t>Массивы _ONBOARD заполняются автоматически по типу примененного контроллера.</t>
  </si>
  <si>
    <t>Маска назначения:</t>
  </si>
  <si>
    <t>Вверху: функц. Назначение входа, который необходимо сконфигурировать.</t>
  </si>
  <si>
    <t>Далее - тип датчика</t>
  </si>
  <si>
    <t>И после этого - какой вход задействовать.</t>
  </si>
  <si>
    <t>- это назначили.</t>
  </si>
  <si>
    <t>- свободные</t>
  </si>
  <si>
    <t>// После выбора типа предлагаются те, кто в данном типе не занят.Загружаем соотв. Слово.</t>
  </si>
  <si>
    <r>
      <t xml:space="preserve">Каждому IO - </t>
    </r>
    <r>
      <rPr>
        <b/>
        <sz val="9"/>
        <color theme="1"/>
        <rFont val="Arial"/>
        <family val="2"/>
        <charset val="204"/>
      </rPr>
      <t>отдельную</t>
    </r>
    <r>
      <rPr>
        <sz val="9"/>
        <color theme="1"/>
        <rFont val="Arial"/>
        <family val="2"/>
        <charset val="204"/>
      </rPr>
      <t xml:space="preserve"> маску.</t>
    </r>
  </si>
  <si>
    <t>Примерный набор функций</t>
  </si>
  <si>
    <t>Поиск "1" в слове, начиная с Lsb. Аргумент - слово. Результат - число int.</t>
  </si>
  <si>
    <t>// UCHOISE - предлагается на маске назначения IO.</t>
  </si>
  <si>
    <t>UCHOISE</t>
  </si>
  <si>
    <t>// 1-Эти присутствуют в данном контроллере</t>
  </si>
  <si>
    <t>В строке №1 последовательно перечислять "1" в словах, сформированных на этапе 1.</t>
  </si>
  <si>
    <t>В строке №3 последовательно перечислить сначала IO контроллера, затем IO модулей расширения.</t>
  </si>
  <si>
    <t>Дискретные входы</t>
  </si>
  <si>
    <t>Аналоговые (универсальные входы</t>
  </si>
  <si>
    <t>Дискретные выходы</t>
  </si>
  <si>
    <t>Аналоговые выходы</t>
  </si>
  <si>
    <t>Первый вопрос - укажите количество модулей расширения (cpCOe)</t>
  </si>
  <si>
    <t>// это позволит подключить нужные перечисления. А уж видит контроллер их или нет - вопрос железа, а не организации IO.</t>
  </si>
  <si>
    <t>УНИВЕРСАЛЬНЫЕ</t>
  </si>
  <si>
    <t>ДИСКРЕТНЫЕ</t>
  </si>
  <si>
    <t xml:space="preserve">ДИСКРЕТНЫЕ </t>
  </si>
  <si>
    <t>ВЫХОДЫ</t>
  </si>
  <si>
    <t>ВХОДЫ</t>
  </si>
  <si>
    <t>DO_TTL_ONBOARD</t>
  </si>
  <si>
    <t>При задействовании выхода заполнять места, соотвествующие данному входу, одновременно во всех массивах _USED</t>
  </si>
  <si>
    <t>Для подсчета кол-ва доступных для заполнения подсчитывать разность "1" в _ONBOARD и _USED</t>
  </si>
  <si>
    <t>// Предлагаюся доступные, где есть еще свободные. Определять по XOR _ONBOSRD и _USED. Если 0, то свободных нет. Не предлагаем.</t>
  </si>
  <si>
    <t>Отдельно - по модулям расширения _ONBOARDe1; _USEDe1 и т.д.</t>
  </si>
  <si>
    <t>КОНТРОЛЛЕР</t>
  </si>
  <si>
    <t>АНАЛОГОВЫЕ</t>
  </si>
  <si>
    <t>М. РАСШИРЕНИЯ</t>
  </si>
  <si>
    <t>Каждый тип сигналов должен конфигурироваться в отдельном пункте меню.</t>
  </si>
  <si>
    <t>Принять 4 типа сигналов: DI, AI, DO, AO. Все! Больше нет!</t>
  </si>
  <si>
    <t>ВХОДЫ / ВЫХОДЫ</t>
  </si>
  <si>
    <t>HEX</t>
  </si>
  <si>
    <t>ОСНОВНЫЕ РАЗДЕЛЫ КОНФИГУРАТОРА:</t>
  </si>
  <si>
    <t>A</t>
  </si>
  <si>
    <t>DI_USED_TTL</t>
  </si>
  <si>
    <t>AI_ONBOARD_TTL</t>
  </si>
  <si>
    <t>AI_USED_TTL</t>
  </si>
  <si>
    <t>AI_ONBOARD_NTC</t>
  </si>
  <si>
    <t>AI_USED_NTC</t>
  </si>
  <si>
    <t>AI_USED_10V</t>
  </si>
  <si>
    <t>AI_ONBOARD_10V</t>
  </si>
  <si>
    <t>AI_ONBOARD_20MA</t>
  </si>
  <si>
    <t>AI_USED_20MA</t>
  </si>
  <si>
    <t>AO_USED_TTL</t>
  </si>
  <si>
    <t>DO_USED_TTL</t>
  </si>
  <si>
    <t>Код функции</t>
  </si>
  <si>
    <t>Назначенный тип</t>
  </si>
  <si>
    <t>// Массив int</t>
  </si>
  <si>
    <t>// Для этих П. произвел назначение. Т.е, задействованы.</t>
  </si>
  <si>
    <t>// Номер бита = номер входа. 16 бит - пример. Может быть и 32</t>
  </si>
  <si>
    <t>AI_USED _TTL</t>
  </si>
  <si>
    <t>Назн. тип</t>
  </si>
  <si>
    <t>массив</t>
  </si>
  <si>
    <t>Подставные переменные</t>
  </si>
  <si>
    <t>бит / он же указатель д. массивов</t>
  </si>
  <si>
    <t>// не исп.</t>
  </si>
  <si>
    <t>массив real</t>
  </si>
  <si>
    <t>B</t>
  </si>
  <si>
    <t>Как это работает</t>
  </si>
  <si>
    <t>В нем каждой переменной соотвествует свой номер (код). Он берется из Конфигуратора.</t>
  </si>
  <si>
    <t>Т.о., Конфигуратор и Справочник строго соответствуют друг другу.</t>
  </si>
  <si>
    <t>Во время конфигурирования заполняется масив А. Как бы на полки помещаются таблички с номерками.</t>
  </si>
  <si>
    <t>Каждая полка соответствует своей подставной переменной из массива В, который заполняется и обновляется автоматически.</t>
  </si>
  <si>
    <t>Пример для Troom.</t>
  </si>
  <si>
    <t>Примем, что этой переменной в Справочнике соотвествует код 86</t>
  </si>
  <si>
    <t>Поиск значения 86 в массиве А дает 1. Следовательно, Считываем ячейку 1 в массиве В и присваиваем ее значение переменной Troom.</t>
  </si>
  <si>
    <t>Пределы для пересчета, например, 0-10В, обезличены и относятся к данному AI, а не к датчику.</t>
  </si>
  <si>
    <t>Min</t>
  </si>
  <si>
    <t>Max</t>
  </si>
  <si>
    <t>C</t>
  </si>
  <si>
    <t>D</t>
  </si>
  <si>
    <t>E</t>
  </si>
  <si>
    <t>BIOS контроллера уже положила на полку 1 в В нужное значение, пересчитанное из RAW на основе значения ТИП в массив E.</t>
  </si>
  <si>
    <t>В - это массив значений, которые уже пересчитаны. Сделать процедуру сборки массива.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</si>
  <si>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</si>
  <si>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</si>
  <si>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</si>
  <si>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</si>
  <si>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</si>
  <si>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</si>
  <si>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</si>
  <si>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</si>
  <si>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</si>
  <si>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AI10</t>
  </si>
  <si>
    <t>AI11</t>
  </si>
  <si>
    <t>AI12</t>
  </si>
  <si>
    <t>AI13</t>
  </si>
  <si>
    <t>AI14</t>
  </si>
  <si>
    <t>AI15</t>
  </si>
  <si>
    <t>Для каждой переменной пишется универсальная процедура.</t>
  </si>
  <si>
    <t>Далее в ячейки массивов С и Dс ЭТИМ ЖЕ номером записать значения переменных Par_xx1 и Par_xx2</t>
  </si>
  <si>
    <t>Par_xx1</t>
  </si>
  <si>
    <t>Par_xx2</t>
  </si>
  <si>
    <t>Если бит в _USED TRUE, то ячейка В записывается. Если нет - нет (для ускорение).</t>
  </si>
  <si>
    <t>Массивы С и D разбираются на переменные, которые разбирают соответствующие входы в качестве Min и Max (I/O Editor c.Design).</t>
  </si>
  <si>
    <t>МАРШРУТИЗАЦИЯ АНАЛОГОВЫХ ВХОДОВ</t>
  </si>
  <si>
    <t>МАРШРУТИЗАЦИЯ ДИСКРЕТНЫХ ВЫХОДОВ</t>
  </si>
  <si>
    <t>DO_USED _TTL</t>
  </si>
  <si>
    <t>массив bool</t>
  </si>
  <si>
    <t>Подставные переменные, управл. DO</t>
  </si>
  <si>
    <t>DO1</t>
  </si>
  <si>
    <t>DO2</t>
  </si>
  <si>
    <t>DO3</t>
  </si>
  <si>
    <t>DO4</t>
  </si>
  <si>
    <t>DO5</t>
  </si>
  <si>
    <t>DO6</t>
  </si>
  <si>
    <t>DO7</t>
  </si>
  <si>
    <t>DO8</t>
  </si>
  <si>
    <t>DO9</t>
  </si>
  <si>
    <t>DO10</t>
  </si>
  <si>
    <t>DO11</t>
  </si>
  <si>
    <t>DO12</t>
  </si>
  <si>
    <t>DO13</t>
  </si>
  <si>
    <t>DO14</t>
  </si>
  <si>
    <t>DO15</t>
  </si>
  <si>
    <t>Программа изменяет состояние переменной, например, Pump_ON.</t>
  </si>
  <si>
    <t>По справочнику ей соответствует номер 8.</t>
  </si>
  <si>
    <t>Для каждой переменной собственная процедура.</t>
  </si>
  <si>
    <t>Т.о., для Pump_ON необходимо выполнить:</t>
  </si>
  <si>
    <t>Найти в массиве А номер полки с табличкой 8.</t>
  </si>
  <si>
    <t>Записать в массив В состояние Pump_ON.</t>
  </si>
  <si>
    <t>Далее автоматическая процедура разбирает массив B на соответствующие переменные, подвязанные к соотв. DO.</t>
  </si>
  <si>
    <t>Если бит FALSE, организовать пропуск для максимального ускорения.</t>
  </si>
  <si>
    <t>МАРШРУТИЗАЦИЯ ДИСКРЕТНЫХ ВХОДОВ</t>
  </si>
  <si>
    <t>DI_USED _TTL</t>
  </si>
  <si>
    <t>DI1</t>
  </si>
  <si>
    <t>DI2</t>
  </si>
  <si>
    <t>DI3</t>
  </si>
  <si>
    <t>DI4</t>
  </si>
  <si>
    <t>DI5</t>
  </si>
  <si>
    <t>DI6</t>
  </si>
  <si>
    <t>DI7</t>
  </si>
  <si>
    <t>DI8</t>
  </si>
  <si>
    <t>DI9</t>
  </si>
  <si>
    <t>DI10</t>
  </si>
  <si>
    <t>DI11</t>
  </si>
  <si>
    <t>DI12</t>
  </si>
  <si>
    <t>DI13</t>
  </si>
  <si>
    <t>DI14</t>
  </si>
  <si>
    <t>DI15</t>
  </si>
  <si>
    <t>Аналогично AI.</t>
  </si>
  <si>
    <t>На этапе Конфигурирования раставляем коды в массиве А.</t>
  </si>
  <si>
    <t>Для каждого DI отдельная процедура:</t>
  </si>
  <si>
    <t>Считывание состояния ячейки В массиве В по адресу, соответствующему нахождению этого кода в А.</t>
  </si>
  <si>
    <t>МАРШРУТИЗАЦИЯ АНАЛОГОВЫХ ВЫХОДОВ</t>
  </si>
  <si>
    <t>Аналогично DO.</t>
  </si>
  <si>
    <t>МАРШРУТИЗАЦИЯ УНИВЕРСАЛЬНЫХ ВХОДОВ-ВЫХОДОВ</t>
  </si>
  <si>
    <t>Имеется Справочник кодов и имен переменных.</t>
  </si>
  <si>
    <t>UIO_USED_TTL</t>
  </si>
  <si>
    <t>Необходим учет Таблицы 5а из мануала на контроллеры!</t>
  </si>
  <si>
    <t>При превышении максимального числа данный тип входа не предлагать.</t>
  </si>
  <si>
    <t>Номер в Справочнике</t>
  </si>
  <si>
    <t>номер бита в слове</t>
  </si>
  <si>
    <t>Функциональное назначение и наименование</t>
  </si>
  <si>
    <t>СПРАВОЧНИК КОДОВ И НАИМ. ВХОДОВ-ВЫХОДОВ</t>
  </si>
  <si>
    <t>[резерв]</t>
  </si>
  <si>
    <t>Обязательные в данной конфигурации (минимально требуемое N IO)</t>
  </si>
  <si>
    <t>↓</t>
  </si>
  <si>
    <t>указатель массива</t>
  </si>
  <si>
    <t>// массив</t>
  </si>
  <si>
    <t>=====</t>
  </si>
  <si>
    <t xml:space="preserve"> </t>
  </si>
  <si>
    <t xml:space="preserve">  </t>
  </si>
  <si>
    <t>=====================================</t>
  </si>
  <si>
    <t>НАИМЕНОВАНИЕ</t>
  </si>
  <si>
    <t>СПРАВОЧНИК КОДОВ И НАИМЕНОВАНИЙ</t>
  </si>
  <si>
    <t>ЗНАЧ. INT</t>
  </si>
  <si>
    <t>// массив bool</t>
  </si>
  <si>
    <t>// предлагать для назначения только те, у которых _TTL =255.</t>
  </si>
  <si>
    <t>Принять, что, вероятнее всего UI в качестве DI - это то же самое, что и как AI в типе 5- ON-OFF.</t>
  </si>
  <si>
    <t>По сути они всегда аналоговые. Его работа как DI - суррогат из AI с перенастройкой пределов и программных фильтров.</t>
  </si>
  <si>
    <t>Следовательно, нет смысла рассматривать их как DI, а рассматривать только как AI или AO. Отличие только в DIRECTION.</t>
  </si>
  <si>
    <t>На масках назначения DI:</t>
  </si>
  <si>
    <t>Предлагать все != 255 из UIO_USED_TTL.</t>
  </si>
  <si>
    <t>На масках AI: то же, что и для DI, но записывать соотв. Тип.</t>
  </si>
  <si>
    <t>На масках AO:</t>
  </si>
  <si>
    <t>Предлагать аналогично AI.</t>
  </si>
  <si>
    <t>При подтверждении записвать тип в _TTL и 1 в массив DIRECTION.</t>
  </si>
  <si>
    <t>Эти массивы используются для учета какие IO предлагать, а какие заняты.</t>
  </si>
  <si>
    <t>// ПРИНЯТЬ: 255-не занят; !=255 - тип входа.</t>
  </si>
  <si>
    <t>AI_ONBOARD_5V</t>
  </si>
  <si>
    <t>AO_ONBOARD_10V</t>
  </si>
  <si>
    <t>AO_ONBOARD_PWM</t>
  </si>
  <si>
    <t>// массив, может генер-ся по СЛОВУ HEX, задав. согласно типу контроллера</t>
  </si>
  <si>
    <t>// массивы _ONBOARD только для учета. Не изменяются в процессе Конф.</t>
  </si>
  <si>
    <t>// это ограничитель. Задается ЧИСЛОМ по типу контроллера. За него просмотр массива не заходит при поиске свободных.</t>
  </si>
  <si>
    <t>UI_DIRECTION</t>
  </si>
  <si>
    <t>… DI</t>
  </si>
  <si>
    <t>… AI</t>
  </si>
  <si>
    <t>… DO</t>
  </si>
  <si>
    <t>… AO</t>
  </si>
  <si>
    <t>М</t>
  </si>
  <si>
    <t>П/М</t>
  </si>
  <si>
    <t>У</t>
  </si>
  <si>
    <t>// если установка !=255 в USED производится на маске AO, то необходимо установить 1 в direction. В других случаях уст. Только в _USED</t>
  </si>
  <si>
    <t>// П/М-по массиву предлагаются и он же модифицируется; М-только модифицируется; У-только учитывается при предложении.</t>
  </si>
  <si>
    <t>РОЛЬ ПРИ КОНФИГУРИРОВАНИИ…</t>
  </si>
  <si>
    <t>При подтверждении записывать тип 5 в соотв. Ячейку.</t>
  </si>
  <si>
    <t>// НА ИЗМЕНЕНИИ С 28.01.19</t>
  </si>
  <si>
    <t>ПРОЕКТ</t>
  </si>
  <si>
    <t>Универсальное ПО для вент. установок "UNIVERSAL"</t>
  </si>
  <si>
    <t>СЛОВО</t>
  </si>
  <si>
    <t>DI</t>
  </si>
  <si>
    <t>====</t>
  </si>
  <si>
    <t>==== К О Н Е Ц ====</t>
  </si>
  <si>
    <t>AO1</t>
  </si>
  <si>
    <t>AO2</t>
  </si>
  <si>
    <t>СПРАВОЧНИК РАЗДЕЛОВ ЭТАПА 2</t>
  </si>
  <si>
    <t>/строка:</t>
  </si>
  <si>
    <t>====================</t>
  </si>
  <si>
    <t>100% резервирование</t>
  </si>
  <si>
    <t>/столбец:</t>
  </si>
  <si>
    <t>==</t>
  </si>
  <si>
    <t>БИТ == TRUE</t>
  </si>
  <si>
    <t>РАЗДЕЛ / СЛОВО</t>
  </si>
  <si>
    <t>РЕЗЕРВИРОВАНИЕ</t>
  </si>
  <si>
    <t>ДАТА</t>
  </si>
  <si>
    <t>ПРИНЯТОЕ РЕШЕНИЕ</t>
  </si>
  <si>
    <t>Удалено ДОП. ОБОРУДОВАНИЕ из этапа 2. Пояснение: IO соответствующих будут предлагаться всегда. Надо - подключаешь. Не надо - не подключаешь.</t>
  </si>
  <si>
    <t>Сложнее с теми, кто требует и DO, и DI для аварии. Опасность назначить только DI без DO. Хотя, и что? Сам мудак, если что.</t>
  </si>
  <si>
    <t>DLE</t>
  </si>
  <si>
    <t>УВЛАЖНЕНИЕ</t>
  </si>
  <si>
    <t>Увлажнение</t>
  </si>
  <si>
    <t>Увлажнитель</t>
  </si>
  <si>
    <t>адиабатическое</t>
  </si>
  <si>
    <t>КВУ</t>
  </si>
  <si>
    <t>Бакт. секции</t>
  </si>
  <si>
    <t>Подогрев приводов</t>
  </si>
  <si>
    <t>ТИП УСТАНОВКИ:</t>
  </si>
  <si>
    <t>Задает общее направление и состав того, что вообще можно предлагать к выбору на следующих этапах.</t>
  </si>
  <si>
    <t>Здесь же указывается модель холодильной машины (для POOL и ICE).</t>
  </si>
  <si>
    <t>При этом некоторые IO имеют статус "обязательных" и подтянулись сами собой (например, Tw) - они должны быть обязательно назначены. А некоторые могут остаться несконфигурированными - например, фильтры.</t>
  </si>
  <si>
    <t>На выходе из этапа:</t>
  </si>
  <si>
    <t>Все выходы предлагаются в 4 самостоятельных разделах:</t>
  </si>
  <si>
    <t>Предусмотреть предупреждение на этапе 1, если то, что запросил П-ль требует обязательные IO, которых уже нет в данном контроллере. Выдавать push-сообщение и отменять выбор.</t>
  </si>
  <si>
    <t>ЭТАП 1</t>
  </si>
  <si>
    <t>ЭТАП 2</t>
  </si>
  <si>
    <t>ЭТАП 3</t>
  </si>
  <si>
    <t>да</t>
  </si>
  <si>
    <t>ПОЯСНЕНИЯ</t>
  </si>
  <si>
    <t>Начальное состояние:</t>
  </si>
  <si>
    <t>Все слова = 0000000</t>
  </si>
  <si>
    <t>// Если есть "0" там, где не надо - поставить в MAINTABLE пробел в соотв. ячейке.</t>
  </si>
  <si>
    <t>CRITICAL</t>
  </si>
  <si>
    <t>О слове MUSTHAVE</t>
  </si>
  <si>
    <t>Слово указывает на те IO, которые не могут быть проигнорированы в данной Конфигурации ТИП-ОБОРУДОВАНИЕ-ОПЦИИ.</t>
  </si>
  <si>
    <t>Дополнительно может информировать о минимально необходимом кол-ве IO, необходимо при данной конфигурации (для ограничения.)</t>
  </si>
  <si>
    <t>Получение:</t>
  </si>
  <si>
    <t>Побитовое И слов Уровня 2 и слов CRITICAL для данного слова (DI, AI и т.д.)</t>
  </si>
  <si>
    <t>Слово CRITICAL:</t>
  </si>
  <si>
    <t>СТРУКТУРА МЕНЮ КОНФИГУРАТОРА</t>
  </si>
  <si>
    <t>Система</t>
  </si>
  <si>
    <t>Тип установки</t>
  </si>
  <si>
    <t>Модули расширения</t>
  </si>
  <si>
    <t>Адрес 1</t>
  </si>
  <si>
    <t>Адрес 2</t>
  </si>
  <si>
    <t>Адрес 3</t>
  </si>
  <si>
    <t>Адрес 4</t>
  </si>
  <si>
    <t>Адрес 5</t>
  </si>
  <si>
    <t>// может быть выбрано несколько</t>
  </si>
  <si>
    <t>// Список. Может быть выбран только 1</t>
  </si>
  <si>
    <t>Оборудование</t>
  </si>
  <si>
    <t>// Список по разделам</t>
  </si>
  <si>
    <t>Доп. вентиляторы</t>
  </si>
  <si>
    <t>[…]</t>
  </si>
  <si>
    <t>УРОВЕНЬ 1</t>
  </si>
  <si>
    <t>УРОВЕНЬ 2</t>
  </si>
  <si>
    <t>УРОВЕНЬ 3</t>
  </si>
  <si>
    <t>Функции входов-выходов</t>
  </si>
  <si>
    <t>Дискр. входы</t>
  </si>
  <si>
    <t>Аналоговые входы</t>
  </si>
  <si>
    <t>// Список на основе слов TO_ASK для DI</t>
  </si>
  <si>
    <t>Последовательности</t>
  </si>
  <si>
    <t>УРОВЕНЬ 4</t>
  </si>
  <si>
    <t>х</t>
  </si>
  <si>
    <t>// Список на основе слов TO_ASK для AI</t>
  </si>
  <si>
    <t>// Формир. динамич.</t>
  </si>
  <si>
    <t>AI</t>
  </si>
  <si>
    <t>// По ТИПУ определяется, предлагать ли тот или иной выбор И.М. (1-показываем; 0-не показываем, принудительно бит:=0)</t>
  </si>
  <si>
    <t>ВИДИМОСТЬ РАЗДЕЛОВ ЭТАПА 2</t>
  </si>
  <si>
    <t>ВОЗМ. ЗНАЧЕНИЯ (только 1)</t>
  </si>
  <si>
    <t>Доп. оборудование</t>
  </si>
  <si>
    <t>ПРИНЯТА КОНЦЕПЦИЯ:</t>
  </si>
  <si>
    <t>Удалены опции как не подходящее к оборудованию. Они больше являются настройками нежели непосредственно железом.</t>
  </si>
  <si>
    <t xml:space="preserve">Конфигуратор же должен указывать железо, которое установлено вначале. </t>
  </si>
  <si>
    <t>Т.е. сначала оборудование, потом датчики с IO, и только потом доступные в таком сочетании регуляторы, настройнки (совм/разд. и т.д.)</t>
  </si>
  <si>
    <t>Таким образом, Регуляторы вынесены в отдельный раздел и описаны особыми правилами.</t>
  </si>
  <si>
    <t>ОПЦИИ удалены полностью.</t>
  </si>
  <si>
    <t>В каждом разделе может быть выбрана только одна строка.</t>
  </si>
  <si>
    <t>Слово TO_ASK строится как побитовое ИЛИ выборов внутри разделов.</t>
  </si>
  <si>
    <t>Слово CRITICAL заполняется вручную в MAINTABLE и предоставляется в этой таблице.</t>
  </si>
  <si>
    <t>// Адреса модулей зимеют фиксированное знач.</t>
  </si>
  <si>
    <t>Регуляторы</t>
  </si>
  <si>
    <t>// изменения  в данной версии</t>
  </si>
  <si>
    <t>Перечисление только оборудования, установленного в системе.</t>
  </si>
  <si>
    <t>Только перечисление имеющегося оборудования без назначения режимов работы и пр. Т.е. тупо указываем то, что реально видим.</t>
  </si>
  <si>
    <t>Перечисление того оборудования, что есть. Конфигуратор должен адаптировать IO, предлагаемые далее и не предлагать то, что не нужно.</t>
  </si>
  <si>
    <t>// ???</t>
  </si>
  <si>
    <t>ЭТАПЫ</t>
  </si>
  <si>
    <t>В т.ч. и набор опций самой установки, влияющей на физический состав оборудования. Например, "SM" в POOL - добавляется управление заслонками.</t>
  </si>
  <si>
    <t>Сформирован полный список необходимых IO, по которым необходимо задать вопросы пользователю. В т.ч., те, которые могут быть опущены.</t>
  </si>
  <si>
    <t>По наличию или отсутствию некоторых система определяет, возможно ли предложить то или иной Регулятор.</t>
  </si>
  <si>
    <t>РЕГУЛЯТОРЫ</t>
  </si>
  <si>
    <t>ВИДЫ</t>
  </si>
  <si>
    <t>Вентиляторов</t>
  </si>
  <si>
    <t>Заслонок (рециркуляции)</t>
  </si>
  <si>
    <t>Угол по СО2</t>
  </si>
  <si>
    <t>КОГДА ПРЕДЛАГАЕТСЯ</t>
  </si>
  <si>
    <t>// выбрать только 1</t>
  </si>
  <si>
    <t>Угол по H</t>
  </si>
  <si>
    <t>- не могут быть выбраны одновременно!</t>
  </si>
  <si>
    <t>Обязательное условие: Пропорциональное упр. заслонками</t>
  </si>
  <si>
    <t>ПРОДУМАТЬ: можно ли делать раздельное регулирование скорости?</t>
  </si>
  <si>
    <t>- могут быть выбраны одновременно. Очередность - в последовательностях Т-ры</t>
  </si>
  <si>
    <t>// кроме регуляторов температуры. Последние подразумеваются естественным образом по наличию нагревателей/охладителей</t>
  </si>
  <si>
    <t>Обязательное условие: назначен АО соответствующиего вентилятора</t>
  </si>
  <si>
    <t>Для каждого вентилятора - независимые набор регуляторов.</t>
  </si>
  <si>
    <t>N6</t>
  </si>
  <si>
    <t>N7</t>
  </si>
  <si>
    <t>N8</t>
  </si>
  <si>
    <t>N9</t>
  </si>
  <si>
    <t>N10</t>
  </si>
  <si>
    <t>N11</t>
  </si>
  <si>
    <t>ИЗМЕНЕНИЕ</t>
  </si>
  <si>
    <t>Газовый нагрев перешел в Нагрев основной, т.к. в если он в доп. обор., то это не исключает наличия и газового нагрева, и какого-л. другого в качестве основного. Будет конфликт.</t>
  </si>
  <si>
    <t>При этом под ДА нужно указывать обязательно 255 (это сигнал для С.Дорофеева, что здесь надо делать тумблер)</t>
  </si>
  <si>
    <t xml:space="preserve">В разделе ДОП. ОБОР. теперь только оборудование, которое прелполагает только НЕТ/ДА и может быть набрано произвольном сочетании - тумблерами. </t>
  </si>
  <si>
    <t>Оборудование, которое предполагает radiobutton, должно располагаться в Основном обоорудовании.</t>
  </si>
  <si>
    <t>E, ШИМ</t>
  </si>
  <si>
    <t>E, пропорц.</t>
  </si>
  <si>
    <t>Утепл.засл.(КВУ)</t>
  </si>
  <si>
    <t>Вихр.диффузор</t>
  </si>
  <si>
    <t>ДЕСКРИПТОР</t>
  </si>
  <si>
    <t># ДИСКР. ВХОДЫ</t>
  </si>
  <si>
    <t># АНАЛОГ. ВХОДЫ</t>
  </si>
  <si>
    <t># ДИСКР. ВЫХОДЫ</t>
  </si>
  <si>
    <t># АНАЛОГ. ВЫХОДЫ</t>
  </si>
  <si>
    <t>Внедрены дескрипторы</t>
  </si>
  <si>
    <t>Сокращены названия IO</t>
  </si>
  <si>
    <t>Сокращены названия Разделов оборудования</t>
  </si>
  <si>
    <t>Добавлено управление вени=тиляторами: бинарное</t>
  </si>
  <si>
    <t>Дист.ВКЛ/ВЫКЛ.</t>
  </si>
  <si>
    <t>Откл.при пожаре</t>
  </si>
  <si>
    <t>Перекл.уставок</t>
  </si>
  <si>
    <t>Отказ питания</t>
  </si>
  <si>
    <t>Внешняя тревога1</t>
  </si>
  <si>
    <t>Внешняя тревога2</t>
  </si>
  <si>
    <t>Вент.П:перепад</t>
  </si>
  <si>
    <t>Вент.В:перепад</t>
  </si>
  <si>
    <t>Отказ доп.вент.1</t>
  </si>
  <si>
    <t>Отказ доп.вент.2</t>
  </si>
  <si>
    <t>Отказ доп.вент.3</t>
  </si>
  <si>
    <t>Охл.вода:перепад</t>
  </si>
  <si>
    <t>Охл.вода:проток</t>
  </si>
  <si>
    <t>Конф. 1</t>
  </si>
  <si>
    <t>Конф. 3</t>
  </si>
  <si>
    <t>Конф. 2</t>
  </si>
  <si>
    <t>Конф. 4</t>
  </si>
  <si>
    <t>Пуск от осн.уст.</t>
  </si>
  <si>
    <t>КВУ:отказ</t>
  </si>
  <si>
    <t>Т:помещение</t>
  </si>
  <si>
    <t>Давление возд.П</t>
  </si>
  <si>
    <t>Давление возд.В</t>
  </si>
  <si>
    <t>СО2 в помещ.</t>
  </si>
  <si>
    <t>VOC в помещ.</t>
  </si>
  <si>
    <t>Норма/Авария</t>
  </si>
  <si>
    <t>Простой/Работа</t>
  </si>
  <si>
    <t>Универс.DO</t>
  </si>
  <si>
    <t>ТЭН шкафа</t>
  </si>
  <si>
    <t>КВУ (подогрев)</t>
  </si>
  <si>
    <t>E1:упр.ступ.1</t>
  </si>
  <si>
    <t>E1:упр.ступ.2</t>
  </si>
  <si>
    <t>E1:упр.ступ.3</t>
  </si>
  <si>
    <t>E1:упр.ступ.4</t>
  </si>
  <si>
    <t>E1:упр.ступ.5</t>
  </si>
  <si>
    <t>E1:упр.ступ.6</t>
  </si>
  <si>
    <t>E1:упр.ступ.7</t>
  </si>
  <si>
    <t>E1:упр.ступ.8</t>
  </si>
  <si>
    <t>E2:упр.ступ.1</t>
  </si>
  <si>
    <t>E2:упр.ступ.2</t>
  </si>
  <si>
    <t>E2:упр.ступ.3</t>
  </si>
  <si>
    <t>E2:упр.ступ.4</t>
  </si>
  <si>
    <t>E2:упр.ступ.5</t>
  </si>
  <si>
    <t>E2:упр.ступ.6</t>
  </si>
  <si>
    <t>E2:упр.ступ.7</t>
  </si>
  <si>
    <t>E2:упр.ступ.8</t>
  </si>
  <si>
    <t>W2:перепад</t>
  </si>
  <si>
    <t>Вкл/выкл.ККБ1</t>
  </si>
  <si>
    <t>Вкл/выкл.ККБ2</t>
  </si>
  <si>
    <t>Вкл/выкл.ККБ3</t>
  </si>
  <si>
    <t>Вкл/выкл.ККБ4</t>
  </si>
  <si>
    <t>Рекупер.:насос</t>
  </si>
  <si>
    <t>Рекупер.:байпас</t>
  </si>
  <si>
    <t>W1:3-ход.клапан</t>
  </si>
  <si>
    <t>W2:3-ход.клапан</t>
  </si>
  <si>
    <t>Ротор:скорость</t>
  </si>
  <si>
    <t>Рекупер.:клапан</t>
  </si>
  <si>
    <t>FanSu_FLR</t>
  </si>
  <si>
    <t>FanSuR_FLR</t>
  </si>
  <si>
    <t>FanAux1_FLR</t>
  </si>
  <si>
    <t>FanAux2_FLR</t>
  </si>
  <si>
    <t>FanAux3_FLR</t>
  </si>
  <si>
    <t>W1pump_FLR</t>
  </si>
  <si>
    <t>W1pumpR_FLR</t>
  </si>
  <si>
    <t>W2pump_FLR</t>
  </si>
  <si>
    <t>W2pumpR_FLR</t>
  </si>
  <si>
    <t>E2overheat</t>
  </si>
  <si>
    <t>W2flow</t>
  </si>
  <si>
    <t>W2diff</t>
  </si>
  <si>
    <t>E1overheat</t>
  </si>
  <si>
    <t>W1flow</t>
  </si>
  <si>
    <t>W1diff</t>
  </si>
  <si>
    <t>W1freeze</t>
  </si>
  <si>
    <t>CoolDiff</t>
  </si>
  <si>
    <t>CoolFlow</t>
  </si>
  <si>
    <t>CoolPump_FLR</t>
  </si>
  <si>
    <t>FanSuDiff</t>
  </si>
  <si>
    <t>DampSuOpen</t>
  </si>
  <si>
    <t>DampSuClose</t>
  </si>
  <si>
    <t>HRUpump_FLR</t>
  </si>
  <si>
    <t>HRUfreeze</t>
  </si>
  <si>
    <t>Tout</t>
  </si>
  <si>
    <t>Troom</t>
  </si>
  <si>
    <t>Thru</t>
  </si>
  <si>
    <t>Tsu1</t>
  </si>
  <si>
    <t>Tw1</t>
  </si>
  <si>
    <t>Tw2</t>
  </si>
  <si>
    <t>Psu</t>
  </si>
  <si>
    <t>Pexh</t>
  </si>
  <si>
    <t>FanExhR_FLR</t>
  </si>
  <si>
    <t>FanExh_FLR</t>
  </si>
  <si>
    <t>FanExhDiff</t>
  </si>
  <si>
    <t>DampExhOpen</t>
  </si>
  <si>
    <t>DampExhClose</t>
  </si>
  <si>
    <t>Uroom</t>
  </si>
  <si>
    <t>CO2room</t>
  </si>
  <si>
    <t>VOCroom</t>
  </si>
  <si>
    <t>Tcase</t>
  </si>
  <si>
    <t>DampSu_CTRL</t>
  </si>
  <si>
    <t>FanAux1_CTRL</t>
  </si>
  <si>
    <t>FanAux1_ONOFF</t>
  </si>
  <si>
    <t>FanAux2_ONOFF</t>
  </si>
  <si>
    <t>FanAux3_ONOFF</t>
  </si>
  <si>
    <t>DampSu_ONOFF</t>
  </si>
  <si>
    <t>DampExh_ONOFF</t>
  </si>
  <si>
    <t>FanAux2_CTRL</t>
  </si>
  <si>
    <t>FanAux3_CTRL</t>
  </si>
  <si>
    <t>DampRec1_CTRL</t>
  </si>
  <si>
    <t>DampRec2_CTRL</t>
  </si>
  <si>
    <t>DampRec3_CTRL</t>
  </si>
  <si>
    <t>FanSu_ONOFF</t>
  </si>
  <si>
    <t>FanSuR_ONOFF</t>
  </si>
  <si>
    <t>FanExh_ONOFF</t>
  </si>
  <si>
    <t>FanExhR_ONOFF</t>
  </si>
  <si>
    <t>W1pump_ONOFF</t>
  </si>
  <si>
    <t>W1pumpR_ONOFF</t>
  </si>
  <si>
    <t>E1step1_ONOFF</t>
  </si>
  <si>
    <t>E1step2_ONOFF</t>
  </si>
  <si>
    <t>E1step3_ONOFF</t>
  </si>
  <si>
    <t>E1step4_ONOFF</t>
  </si>
  <si>
    <t>E1step5_ONOFF</t>
  </si>
  <si>
    <t>E1step6_ONOFF</t>
  </si>
  <si>
    <t>E1step7_ONOFF</t>
  </si>
  <si>
    <t>E1step8_ONOFF</t>
  </si>
  <si>
    <t>W2pump_ONOFF</t>
  </si>
  <si>
    <t>W2pumpR_ONOFF</t>
  </si>
  <si>
    <t>E2step2_ONOFF</t>
  </si>
  <si>
    <t>E2step3_ONOFF</t>
  </si>
  <si>
    <t>E2step4_ONOFF</t>
  </si>
  <si>
    <t>E2step5_ONOFF</t>
  </si>
  <si>
    <t>E2step6_ONOFF</t>
  </si>
  <si>
    <t>E2step7_ONOFF</t>
  </si>
  <si>
    <t>E2step8_ONOFF</t>
  </si>
  <si>
    <t>E2step1_ONOFF</t>
  </si>
  <si>
    <t>CoolPump_ONOFF</t>
  </si>
  <si>
    <t>HRUpump_ONOFF</t>
  </si>
  <si>
    <t>HRUbypass_ONOFF</t>
  </si>
  <si>
    <t>FanSu_CTRL</t>
  </si>
  <si>
    <t>FanSuR_CTRL</t>
  </si>
  <si>
    <t>FanExh_CTRL</t>
  </si>
  <si>
    <t>FanExhR_CTRL</t>
  </si>
  <si>
    <t>W1_CTRL</t>
  </si>
  <si>
    <t>E1_CTRL</t>
  </si>
  <si>
    <t>E1_PWM</t>
  </si>
  <si>
    <t>W2_CTRL</t>
  </si>
  <si>
    <t>E2_CTRL</t>
  </si>
  <si>
    <t>E2_PWM</t>
  </si>
  <si>
    <t>Cool_CTRL</t>
  </si>
  <si>
    <t>HRUvalve_CTRL</t>
  </si>
  <si>
    <t>HRUrotor_CTRL</t>
  </si>
  <si>
    <t>HRUbypass_CTRL</t>
  </si>
  <si>
    <t>HeaterDamper_FLR</t>
  </si>
  <si>
    <t>HeaterActuator_FLR</t>
  </si>
  <si>
    <t>Humid_FLR</t>
  </si>
  <si>
    <t>Contr_AI1</t>
  </si>
  <si>
    <t>Contr_AI2</t>
  </si>
  <si>
    <t>HeaterDamper_ONOFF</t>
  </si>
  <si>
    <t>R441Damper_ONOFF</t>
  </si>
  <si>
    <t>HeaterCase_ONOFF</t>
  </si>
  <si>
    <t>UniversalDO</t>
  </si>
  <si>
    <t>FailureDO</t>
  </si>
  <si>
    <t>RunDO</t>
  </si>
  <si>
    <t>FanSuBit1</t>
  </si>
  <si>
    <t>FanSuBit2</t>
  </si>
  <si>
    <t>FanSuBit3</t>
  </si>
  <si>
    <t>Contr_DO1</t>
  </si>
  <si>
    <t>Humid_ONOFF</t>
  </si>
  <si>
    <t>Humid_CTRL</t>
  </si>
  <si>
    <t>Contr_AO1</t>
  </si>
  <si>
    <t>Contr_DI1</t>
  </si>
  <si>
    <t>Contr_DI2</t>
  </si>
  <si>
    <t>UVunit_FLR</t>
  </si>
  <si>
    <t>Fire</t>
  </si>
  <si>
    <t>ShiftSetp</t>
  </si>
  <si>
    <t>Remote</t>
  </si>
  <si>
    <t>AuxAlarm1</t>
  </si>
  <si>
    <t>AuxAlarm2</t>
  </si>
  <si>
    <t>Power</t>
  </si>
  <si>
    <t>W1:обмерзание</t>
  </si>
  <si>
    <t>CoolStep1_FLR</t>
  </si>
  <si>
    <t>CoolStep2_FLR</t>
  </si>
  <si>
    <t>CoolStep3_FLR</t>
  </si>
  <si>
    <t>CoolStep4_FLR</t>
  </si>
  <si>
    <t>CoolStep1_ONOFF</t>
  </si>
  <si>
    <t>CoolStep2_ONOFF</t>
  </si>
  <si>
    <t>CoolStep3_ONOFF</t>
  </si>
  <si>
    <t>CoolStep4_ONOFF</t>
  </si>
  <si>
    <t>HRUrotor_FLR</t>
  </si>
  <si>
    <t>HRUdpd</t>
  </si>
  <si>
    <t>FilterSuDpd</t>
  </si>
  <si>
    <t>FilterExhDpd</t>
  </si>
  <si>
    <t>FilterAux1Dpd</t>
  </si>
  <si>
    <t>FilterAux2Dpd</t>
  </si>
  <si>
    <t>TwinStart</t>
  </si>
  <si>
    <t>Twin_ONOFF</t>
  </si>
  <si>
    <t>Pw1</t>
  </si>
  <si>
    <t>W1:нет протока</t>
  </si>
  <si>
    <t>W2:нет протока</t>
  </si>
  <si>
    <t>Добавление расширенного описания для "подвала"</t>
  </si>
  <si>
    <t>Ограничения:</t>
  </si>
  <si>
    <t>Подвал расширяет наименование пункта, на котором находится курсор.</t>
  </si>
  <si>
    <t>Наименование (короткое) для IO и разделов: макс. 16 символов</t>
  </si>
  <si>
    <t>Нименования в подвале: представить в 2 строки. В каждой макс. 19 символов.</t>
  </si>
  <si>
    <t>// ограничение предоставлено С.Дорофеевым</t>
  </si>
  <si>
    <t>№символов</t>
  </si>
  <si>
    <t>Подвал, строка 1 (верх)</t>
  </si>
  <si>
    <t>Подвал, строка 2 (низ)</t>
  </si>
  <si>
    <t>ПОДВАЛ, строка 1 (верх)</t>
  </si>
  <si>
    <t>ПОДВАЛ, строка 2 (низ)</t>
  </si>
  <si>
    <t>========================</t>
  </si>
  <si>
    <t>===============</t>
  </si>
  <si>
    <t>Засл. П:закр.</t>
  </si>
  <si>
    <t>Засл. В:откр.</t>
  </si>
  <si>
    <t>Засл. В:закр.</t>
  </si>
  <si>
    <t>Засл. П:откр.</t>
  </si>
  <si>
    <t>Увлажн.:мощность</t>
  </si>
  <si>
    <t>Охл.:рег.клапан</t>
  </si>
  <si>
    <t>E2: 0-10В</t>
  </si>
  <si>
    <t>E2: ШИМ</t>
  </si>
  <si>
    <t>E1: 0-10В</t>
  </si>
  <si>
    <t>E1: ШИМ</t>
  </si>
  <si>
    <t>Скор. доп.вент.1</t>
  </si>
  <si>
    <t>Скор. доп.вент.2</t>
  </si>
  <si>
    <t>Скор. доп.вент.3</t>
  </si>
  <si>
    <t>Вкл/выкл.резерв</t>
  </si>
  <si>
    <t>Охладитель:насос</t>
  </si>
  <si>
    <t>W2:осн.насос</t>
  </si>
  <si>
    <t>W2:рез.насос</t>
  </si>
  <si>
    <t>W1:осн.насос</t>
  </si>
  <si>
    <t>W1:рез.насос</t>
  </si>
  <si>
    <t>Доп.вент 3</t>
  </si>
  <si>
    <t>Доп.вент 1</t>
  </si>
  <si>
    <t>Доп.вент 2</t>
  </si>
  <si>
    <t>Заслонки R4.4.1</t>
  </si>
  <si>
    <t>Аналоговый вход1</t>
  </si>
  <si>
    <t>Аналоговый вход2</t>
  </si>
  <si>
    <t>Т:шкаф</t>
  </si>
  <si>
    <t>Влажность помещ.</t>
  </si>
  <si>
    <t>Давл.воды нагр.1</t>
  </si>
  <si>
    <t>Т:обр.нагр.2</t>
  </si>
  <si>
    <t>Т:обр.нагр.1</t>
  </si>
  <si>
    <t>Т:за рекупер.</t>
  </si>
  <si>
    <t>Увлажнение:отказ</t>
  </si>
  <si>
    <t>Бакт.секц.:отказ</t>
  </si>
  <si>
    <t>Отказ насос охл.</t>
  </si>
  <si>
    <t>E2:отказ э/нагр.</t>
  </si>
  <si>
    <t>E1:отказ э/нагр.</t>
  </si>
  <si>
    <t>Отказ ККБ1/К.1</t>
  </si>
  <si>
    <t>W1:отказ насос1</t>
  </si>
  <si>
    <t>W1:отказ насос2</t>
  </si>
  <si>
    <t>W2:отказ насос1</t>
  </si>
  <si>
    <t>W2:отказ насос2</t>
  </si>
  <si>
    <t>Рекупер.:т/стат</t>
  </si>
  <si>
    <t>Управление:</t>
  </si>
  <si>
    <t>"открыто/закрыто"</t>
  </si>
  <si>
    <t>пропорциональное</t>
  </si>
  <si>
    <t>Вода, 1 насос</t>
  </si>
  <si>
    <t>Вода, 2 насоса</t>
  </si>
  <si>
    <t>Газ, конф.1</t>
  </si>
  <si>
    <t>Газ, конф.2</t>
  </si>
  <si>
    <t>Газ, конф.3</t>
  </si>
  <si>
    <t>Теплоноситель</t>
  </si>
  <si>
    <t>вкл./выкл.</t>
  </si>
  <si>
    <t>Фильтр П</t>
  </si>
  <si>
    <t>Фильтр В</t>
  </si>
  <si>
    <t>Перепад на фильтре</t>
  </si>
  <si>
    <t>(приток)</t>
  </si>
  <si>
    <t>(вытяжка)</t>
  </si>
  <si>
    <t>Перепад на доп.</t>
  </si>
  <si>
    <t>фильтре №1</t>
  </si>
  <si>
    <t>фильтре №2</t>
  </si>
  <si>
    <t>перепад давления</t>
  </si>
  <si>
    <t>Сигнал об отказе</t>
  </si>
  <si>
    <t>охладителя</t>
  </si>
  <si>
    <t>Отказ компрессорн.</t>
  </si>
  <si>
    <t>Отказ оборудования</t>
  </si>
  <si>
    <t>рекуператора</t>
  </si>
  <si>
    <t>Рекупер.:перепад</t>
  </si>
  <si>
    <t>Рекупер.:отказ</t>
  </si>
  <si>
    <t>регенератора</t>
  </si>
  <si>
    <t>HRUrotor_ONOFF</t>
  </si>
  <si>
    <t>резервн.установки</t>
  </si>
  <si>
    <t>Сигнал "ПУСК" от</t>
  </si>
  <si>
    <t>Обогр.прив:отказ</t>
  </si>
  <si>
    <t>Т:наружн.</t>
  </si>
  <si>
    <t>Т:прит.</t>
  </si>
  <si>
    <t>Т-ра обратной воды</t>
  </si>
  <si>
    <t>Давление в приточн.</t>
  </si>
  <si>
    <t>канале</t>
  </si>
  <si>
    <t>Давление в вытяжном</t>
  </si>
  <si>
    <t>Концентрация СО2</t>
  </si>
  <si>
    <t>Температура в шкафу</t>
  </si>
  <si>
    <t>управления</t>
  </si>
  <si>
    <t>Сигнал о состоянии</t>
  </si>
  <si>
    <t>Сигнал о режиме</t>
  </si>
  <si>
    <t>установки</t>
  </si>
  <si>
    <t>дискр. выход</t>
  </si>
  <si>
    <t>шкафа управления</t>
  </si>
  <si>
    <t>Возд.заслонки опции</t>
  </si>
  <si>
    <t>летнего охл.(POOL)</t>
  </si>
  <si>
    <t>Вкл/выкл. ТЭНов</t>
  </si>
  <si>
    <t>приточного вент.</t>
  </si>
  <si>
    <t>Бинарное задание</t>
  </si>
  <si>
    <t>Вент.П: бит 2</t>
  </si>
  <si>
    <t>Вент.П: бит 1</t>
  </si>
  <si>
    <t>Вент.П: бит 3</t>
  </si>
  <si>
    <t>вентилятора №1</t>
  </si>
  <si>
    <t>вентилятора №2</t>
  </si>
  <si>
    <t>вентилятора №3</t>
  </si>
  <si>
    <t>на притоке</t>
  </si>
  <si>
    <t>на вытяжке</t>
  </si>
  <si>
    <t>Вкл/выкл. ступени 4</t>
  </si>
  <si>
    <t>компр. блока</t>
  </si>
  <si>
    <t>Вкл/выкл. насоса</t>
  </si>
  <si>
    <t>Состояние резервной</t>
  </si>
  <si>
    <t>установки (на осн.)</t>
  </si>
  <si>
    <t>Twin_FLR</t>
  </si>
  <si>
    <t>TwinStatus</t>
  </si>
  <si>
    <t>"Норма" резерв</t>
  </si>
  <si>
    <t>Отказ резерва</t>
  </si>
  <si>
    <t>увлажнителя</t>
  </si>
  <si>
    <t>Вкл/выкл.</t>
  </si>
  <si>
    <t>наружного воздуха</t>
  </si>
  <si>
    <t>Позиц.нар.засл.</t>
  </si>
  <si>
    <t>Позиц.рецирк.1</t>
  </si>
  <si>
    <t>Позиц.рецирк.2</t>
  </si>
  <si>
    <t>Позиция клапана</t>
  </si>
  <si>
    <t>водяного нагр.№1</t>
  </si>
  <si>
    <t>Мощность электр.</t>
  </si>
  <si>
    <t>нагревателя №1</t>
  </si>
  <si>
    <t>нагревателя №2</t>
  </si>
  <si>
    <t>водяного нагр.№2</t>
  </si>
  <si>
    <t>водяного охладителя</t>
  </si>
  <si>
    <t>ротора регенератора</t>
  </si>
  <si>
    <t>байпаса рекупер.</t>
  </si>
  <si>
    <t>Диффузор:позиц.</t>
  </si>
  <si>
    <t>Позиция лопаток</t>
  </si>
  <si>
    <t>вихревого диффузора</t>
  </si>
  <si>
    <t>Производительность</t>
  </si>
  <si>
    <t>КОД</t>
  </si>
  <si>
    <t>КОД:</t>
  </si>
  <si>
    <t>вытяжного вент.</t>
  </si>
  <si>
    <t>Влажность приток</t>
  </si>
  <si>
    <t>Usu</t>
  </si>
  <si>
    <t>W1_3wayPos</t>
  </si>
  <si>
    <t>ПАРАМЕТРИРОВАНИЕ СИГНАЛА (ТОЛЬКО ДЛЯ AI)</t>
  </si>
  <si>
    <r>
      <rPr>
        <sz val="9"/>
        <color theme="9" tint="-0.499984740745262"/>
        <rFont val="Calibri"/>
        <family val="2"/>
        <charset val="204"/>
      </rPr>
      <t>°</t>
    </r>
    <r>
      <rPr>
        <sz val="9"/>
        <color theme="9" tint="-0.499984740745262"/>
        <rFont val="Arial"/>
        <family val="2"/>
        <charset val="204"/>
      </rPr>
      <t>C</t>
    </r>
  </si>
  <si>
    <t>Па</t>
  </si>
  <si>
    <t>%</t>
  </si>
  <si>
    <t>ppm</t>
  </si>
  <si>
    <t>UoM</t>
  </si>
  <si>
    <t>-5</t>
  </si>
  <si>
    <t>LOW. def.</t>
  </si>
  <si>
    <t>LOW. min</t>
  </si>
  <si>
    <t>LOW. max.</t>
  </si>
  <si>
    <t>HIGH. def.</t>
  </si>
  <si>
    <t>HIGH. min.</t>
  </si>
  <si>
    <t>HIGH. max.</t>
  </si>
  <si>
    <t>бар</t>
  </si>
  <si>
    <t>CORR. step.</t>
  </si>
  <si>
    <t>n/a</t>
  </si>
  <si>
    <t>CORR. min.</t>
  </si>
  <si>
    <t>CORR. max.</t>
  </si>
  <si>
    <t>LOW min.</t>
  </si>
  <si>
    <t>LOW def.</t>
  </si>
  <si>
    <t>LOW max.</t>
  </si>
  <si>
    <t>HIGH def.</t>
  </si>
  <si>
    <t>HIGH min.</t>
  </si>
  <si>
    <t>HIGH max.</t>
  </si>
  <si>
    <t>CORR. step</t>
  </si>
  <si>
    <t>- единица измерения</t>
  </si>
  <si>
    <t>- значение по умолчанию верхнего предела</t>
  </si>
  <si>
    <t>- значение по умолчанию нижнего предела</t>
  </si>
  <si>
    <t>- минимальное значение нижнего предела</t>
  </si>
  <si>
    <t>- максимальное значение нижнего предела</t>
  </si>
  <si>
    <t>- минимальное значение верхнего предела</t>
  </si>
  <si>
    <t>- максимальное значение верхнего предела</t>
  </si>
  <si>
    <t>- минимальное значение коррекции</t>
  </si>
  <si>
    <t>- максимальное значение коррекции</t>
  </si>
  <si>
    <t>- шаг коррекции</t>
  </si>
  <si>
    <t>clmn_01</t>
  </si>
  <si>
    <t>clmn_02</t>
  </si>
  <si>
    <t>clmn_03</t>
  </si>
  <si>
    <t>clmn_04</t>
  </si>
  <si>
    <t>clmn_05</t>
  </si>
  <si>
    <t>clmn_06</t>
  </si>
  <si>
    <t>clmn_07</t>
  </si>
  <si>
    <t>clmn_08</t>
  </si>
  <si>
    <t>clmn_09</t>
  </si>
  <si>
    <t>clmn_10</t>
  </si>
  <si>
    <t>clmn_11</t>
  </si>
  <si>
    <t>clmn_12</t>
  </si>
  <si>
    <t>clmn_13</t>
  </si>
  <si>
    <t>clmn_14</t>
  </si>
  <si>
    <t>clmn_15</t>
  </si>
  <si>
    <t>clmn_16</t>
  </si>
  <si>
    <t>Засл.П:полож.</t>
  </si>
  <si>
    <t>DampSuPos</t>
  </si>
  <si>
    <t>Засл.В:полож.</t>
  </si>
  <si>
    <t>DampExhPos</t>
  </si>
  <si>
    <t>Обогр.приводов</t>
  </si>
  <si>
    <t>Увлажн.ВКЛ/ВЫКЛ</t>
  </si>
  <si>
    <t>Секция R4.4.1</t>
  </si>
  <si>
    <t>Поз. по H</t>
  </si>
  <si>
    <t>Поз. по СО2</t>
  </si>
  <si>
    <t>Поз. по T</t>
  </si>
  <si>
    <t>N12</t>
  </si>
  <si>
    <t>HeaterActuator_ONOFF</t>
  </si>
  <si>
    <t>вентилятор</t>
  </si>
  <si>
    <t>вентилятора</t>
  </si>
  <si>
    <t>дискретн.упр-е</t>
  </si>
  <si>
    <t>пропорц.упр-е</t>
  </si>
  <si>
    <t>Заслонки</t>
  </si>
  <si>
    <t>отсутствуют</t>
  </si>
  <si>
    <t>вентиляторов</t>
  </si>
  <si>
    <t>Нагреватель №1</t>
  </si>
  <si>
    <t>отсутствует</t>
  </si>
  <si>
    <t>ДОП. ВЕНТИЛЯТОРЫ</t>
  </si>
  <si>
    <t>ВЕНТИЛЯТОРЫ (ОСН.)</t>
  </si>
  <si>
    <t>Нагреватель №2</t>
  </si>
  <si>
    <t>Не используется</t>
  </si>
  <si>
    <t>Чиллер, 0-10В</t>
  </si>
  <si>
    <t>Компрессорный</t>
  </si>
  <si>
    <t>блок, 1 ступень</t>
  </si>
  <si>
    <t>блок, 2 ступени</t>
  </si>
  <si>
    <t>блок, 3 ступени</t>
  </si>
  <si>
    <t>блок, 4 ступени</t>
  </si>
  <si>
    <t>рекуператор</t>
  </si>
  <si>
    <t>регенератор</t>
  </si>
  <si>
    <t>С промежуточным</t>
  </si>
  <si>
    <t>теплоносителем</t>
  </si>
  <si>
    <t>РЕКУПЕРАЦИЯ</t>
  </si>
  <si>
    <t>дискретн. упр-е</t>
  </si>
  <si>
    <t>пропорц. упр-е</t>
  </si>
  <si>
    <t>Роль: основная</t>
  </si>
  <si>
    <t>Роль: резервная</t>
  </si>
  <si>
    <t>// Снижение скорости до фиксированного значения при нехватке нагрева или охлаждения</t>
  </si>
  <si>
    <t>// Можно выбрать только 1 пункт</t>
  </si>
  <si>
    <t>датчик CO2</t>
  </si>
  <si>
    <t>датчик VOC</t>
  </si>
  <si>
    <t>СУТЬ</t>
  </si>
  <si>
    <t xml:space="preserve">Поддержание H поср. позиционирования заслонок. </t>
  </si>
  <si>
    <t xml:space="preserve">Поддержание CO2 поср. позиционирования заслонок. </t>
  </si>
  <si>
    <t>Угол по Т в нагреве</t>
  </si>
  <si>
    <t>Угол по Т в охлаждении</t>
  </si>
  <si>
    <t>ОПИСАНИЕ</t>
  </si>
  <si>
    <t>Параметры: скорость, на которую нужно перейти в %, уставка, гистерезис.</t>
  </si>
  <si>
    <t>Параметры: мин./макс. скорость,%, уставка, гистерезис. Регулятор П.</t>
  </si>
  <si>
    <t>Поддержание т-ры поср. позиц. заслонок. 2 вида: приоритет качества, приоритет э/сбережения.</t>
  </si>
  <si>
    <t>Работа в SEQ.</t>
  </si>
  <si>
    <t>Перекл. по Т в нагреве</t>
  </si>
  <si>
    <t>Перекл. по Т в охлаждении</t>
  </si>
  <si>
    <t>Регулирование по P в П-возд.</t>
  </si>
  <si>
    <t>Регулирование по P в В-возд.</t>
  </si>
  <si>
    <t>Переключить на фиксир. знач. при недостижении уставки нагрева. Супенчато.</t>
  </si>
  <si>
    <t>Управление скоростью для поддержания давления в В-воздуховоде</t>
  </si>
  <si>
    <t>Управление скоростью для поддержания давления в П-воздуховоде</t>
  </si>
  <si>
    <t>Регулирование по CO2</t>
  </si>
  <si>
    <t>Регулирование по VOC</t>
  </si>
  <si>
    <t>Регулирование по H</t>
  </si>
  <si>
    <t>Управление скоростью для поддержания конц-и. Супенчато.</t>
  </si>
  <si>
    <t>ПРИМЕЧАНИЯ</t>
  </si>
  <si>
    <t>Вентиляторы: Если регулирование давления, то поддержание Н, СО2, VOC и переключение скорости по Т невозможны.</t>
  </si>
  <si>
    <t>Переключение скорости по Т может добавляться ко всем, кроме рег. давления.</t>
  </si>
  <si>
    <t>Вентиляторы: Можно выбрать только одно из следующих: Н / СО2 / VOC.</t>
  </si>
  <si>
    <t>AO: Скор. вент.П(1)</t>
  </si>
  <si>
    <t>AO: Скор. вент.П(2)</t>
  </si>
  <si>
    <t>AO: Скор. вент.В(1)</t>
  </si>
  <si>
    <t>AO: Скор. вент.В(2)</t>
  </si>
  <si>
    <t>AO: Позиц.нар.засл.</t>
  </si>
  <si>
    <t>AI: Давление возд.П</t>
  </si>
  <si>
    <t>AI: Давление возд.В</t>
  </si>
  <si>
    <t>AI: Влажность помещ.</t>
  </si>
  <si>
    <t>AI: СО2 в помещ.</t>
  </si>
  <si>
    <t>AI: VOC в помещ.</t>
  </si>
  <si>
    <t>При выборе регулятора производить пересчет списка доступных регкляторов в зависимости от ограничений их совместного сосуществования.</t>
  </si>
  <si>
    <t>DO: Вент.П: бит 1</t>
  </si>
  <si>
    <t>Вент.П: бит 1 - может использоваться для управления Di JOG на частотнике. Т.ке., при переключении скорости по Т.</t>
  </si>
  <si>
    <t>Р Е Г У Л Я Т О Р Ы   С И С Т Е М Ы</t>
  </si>
  <si>
    <t>AO3</t>
  </si>
  <si>
    <t>// +34</t>
  </si>
  <si>
    <t>Дистанционное упр.</t>
  </si>
  <si>
    <t xml:space="preserve"> ВКЛ/ВЫКЛ.</t>
  </si>
  <si>
    <t>Отключение при</t>
  </si>
  <si>
    <t>пожаре</t>
  </si>
  <si>
    <t>Перекл. наборов</t>
  </si>
  <si>
    <t>параметров</t>
  </si>
  <si>
    <t>Неисправность</t>
  </si>
  <si>
    <t>основного насоса</t>
  </si>
  <si>
    <t>резервного насоса</t>
  </si>
  <si>
    <t>перегрев/неиспр.</t>
  </si>
  <si>
    <t>Охладитель:отказ</t>
  </si>
  <si>
    <t>насоса</t>
  </si>
  <si>
    <t>в приточном канале</t>
  </si>
  <si>
    <t>вытяжном канале</t>
  </si>
  <si>
    <t>Полож.3-х.нагр.1</t>
  </si>
  <si>
    <t>Полож.3-х.нагр.2</t>
  </si>
  <si>
    <t>W2_3wayPos</t>
  </si>
  <si>
    <t>Датчик влажности</t>
  </si>
  <si>
    <t>в приточн. канале</t>
  </si>
  <si>
    <t>в вытяжном канале</t>
  </si>
  <si>
    <t>Т-ра в помещении/</t>
  </si>
  <si>
    <t>в помещении</t>
  </si>
  <si>
    <t>рекупер./регенер.</t>
  </si>
  <si>
    <t>приточного возд.</t>
  </si>
  <si>
    <t>вытяжного возд.</t>
  </si>
  <si>
    <t>"Простой/Работа"</t>
  </si>
  <si>
    <t>Универсальный</t>
  </si>
  <si>
    <t>обогрева приводов</t>
  </si>
  <si>
    <t>Решение о добавлении IO DP(DI)-TOP (холодильная машина) в список входов-выходов.</t>
  </si>
  <si>
    <t>Добавлены в отдельные слова, для которых слово TO_ASK принудительно сделано = 0.</t>
  </si>
  <si>
    <t xml:space="preserve">на Мониторе IO в меню контроллера. </t>
  </si>
  <si>
    <t>Т.е, теневое наличие.</t>
  </si>
  <si>
    <t xml:space="preserve">СПЕЦ.СЛОВО для </t>
  </si>
  <si>
    <t>TO_ASK = 0</t>
  </si>
  <si>
    <t>Т/стат нагнет.К1</t>
  </si>
  <si>
    <t>Т/стат нагнет.К2</t>
  </si>
  <si>
    <t>Т/стат нагнет.К3</t>
  </si>
  <si>
    <t>Уровень масла К1</t>
  </si>
  <si>
    <t>Уровень масла К2</t>
  </si>
  <si>
    <t>Уровень масла К3</t>
  </si>
  <si>
    <t>Авария ЭРВ EVD</t>
  </si>
  <si>
    <t>Реле высокого давл.</t>
  </si>
  <si>
    <t>Компрессора 1</t>
  </si>
  <si>
    <t>Компрессора 2</t>
  </si>
  <si>
    <t>Компрессора 3</t>
  </si>
  <si>
    <t>Термостат нагнет.</t>
  </si>
  <si>
    <t>Авария модуля ЭРВ</t>
  </si>
  <si>
    <t>Датчик высокого</t>
  </si>
  <si>
    <t>давления 1</t>
  </si>
  <si>
    <t>давления 2</t>
  </si>
  <si>
    <t>давления</t>
  </si>
  <si>
    <t>Датчик низкого</t>
  </si>
  <si>
    <t>ХМ_Компр.1</t>
  </si>
  <si>
    <t>ХМ_Компр.2</t>
  </si>
  <si>
    <t>ХМ_Компр.3</t>
  </si>
  <si>
    <t>ХМ_СЖ</t>
  </si>
  <si>
    <t>ХМ_СНК1</t>
  </si>
  <si>
    <t>ХМ_СНК2</t>
  </si>
  <si>
    <t>ХМ_ЭРВ EVD</t>
  </si>
  <si>
    <t>ХМ_ДНД</t>
  </si>
  <si>
    <t>ХМ_ДВД2</t>
  </si>
  <si>
    <t>ХМ_ДВД1/ДВД(ICE)</t>
  </si>
  <si>
    <t>ХМ_HP компр.1</t>
  </si>
  <si>
    <t>ХМ_HP компр.2</t>
  </si>
  <si>
    <t>ХМ_HP компр.3</t>
  </si>
  <si>
    <t>ХМ_LP компр.1</t>
  </si>
  <si>
    <t>ХМ_LP компр.2</t>
  </si>
  <si>
    <t>ХМ_LP компр.3</t>
  </si>
  <si>
    <t>модулем ЭРВ</t>
  </si>
  <si>
    <t>ресивера(-ов)</t>
  </si>
  <si>
    <t>аналоговый выход</t>
  </si>
  <si>
    <t>Универс.контр-р</t>
  </si>
  <si>
    <t>дискр.выход</t>
  </si>
  <si>
    <t>конденсатора1(СНК1)</t>
  </si>
  <si>
    <t>конденсатора2(СНК2)</t>
  </si>
  <si>
    <t>Вкл/выкл.резервной</t>
  </si>
  <si>
    <t>Вкл/выкл.насоса</t>
  </si>
  <si>
    <t>Вкл/выкл.роторного</t>
  </si>
  <si>
    <t>компр.блока</t>
  </si>
  <si>
    <t>Вкл/выкл.ступени 1</t>
  </si>
  <si>
    <t>Вкл/выкл.ступени 2</t>
  </si>
  <si>
    <t>Вкл/выкл.ступени 3</t>
  </si>
  <si>
    <t>Вкл/выкл.основного</t>
  </si>
  <si>
    <t>Вкл/выкл.резервн.</t>
  </si>
  <si>
    <t>Откр/закр.заслонки</t>
  </si>
  <si>
    <t>Вкл/выкл.подогрева</t>
  </si>
  <si>
    <t>Вкл/выкл.ТЭНов</t>
  </si>
  <si>
    <t>Вкл/выкл.обогрева</t>
  </si>
  <si>
    <t>Давление обр.воды</t>
  </si>
  <si>
    <t>основн.установки</t>
  </si>
  <si>
    <t>Sensor_DVD1</t>
  </si>
  <si>
    <t>Sensor_DVD2</t>
  </si>
  <si>
    <t>Sensor_DND</t>
  </si>
  <si>
    <t>Comp1_ONOFF</t>
  </si>
  <si>
    <t>Comp3_ONOFF</t>
  </si>
  <si>
    <t>Comp2_ONOFF</t>
  </si>
  <si>
    <t>SV_ONOFF</t>
  </si>
  <si>
    <t>SNK1_ONOFF</t>
  </si>
  <si>
    <t>SNK2_ONOFF</t>
  </si>
  <si>
    <t>EVD_ONOFF</t>
  </si>
  <si>
    <t>Comp1_Oil_FLR</t>
  </si>
  <si>
    <t>Comp2_Oil_FLR</t>
  </si>
  <si>
    <t>Comp3_Oil_FLR</t>
  </si>
  <si>
    <t>EVD_FLR</t>
  </si>
  <si>
    <t>Comp1_RelayHP_FLR</t>
  </si>
  <si>
    <t>Comp2_RelayHP_FLR</t>
  </si>
  <si>
    <t>Comp3_RelayHP_FLR</t>
  </si>
  <si>
    <t>Comp1_RelayLP_FLR</t>
  </si>
  <si>
    <t>Comp2_RelayLP_FLR</t>
  </si>
  <si>
    <t>Comp3_RelayLP_FLR</t>
  </si>
  <si>
    <t>Comp1_TState_FLR</t>
  </si>
  <si>
    <t>Comp2_TState_FLR</t>
  </si>
  <si>
    <t>Comp3_TState_FLR</t>
  </si>
  <si>
    <t>HTRrecvr_ONOFF</t>
  </si>
  <si>
    <t>v. 1.0</t>
  </si>
  <si>
    <t>СПРАВОЧНИК ПАРАМЕТРОВ</t>
  </si>
  <si>
    <t>РАЗДЕЛ (?)</t>
  </si>
  <si>
    <t>ЗАПОЛНИТЬ!</t>
  </si>
  <si>
    <t>Коммент.</t>
  </si>
  <si>
    <t>Т.к. эти IO будут задаваться принудительно, без возможности конфигурирования, но их наличие в Конфигураторе облегчает задачу отображения</t>
  </si>
  <si>
    <t>Vortex_CTRL</t>
  </si>
  <si>
    <t>№</t>
  </si>
  <si>
    <t>№симв.</t>
  </si>
  <si>
    <t>Отказ ККБ2/К.2</t>
  </si>
  <si>
    <t>Отказ ККБ3/К.3</t>
  </si>
  <si>
    <t>Отказ ККБ4/К.4</t>
  </si>
  <si>
    <t>Положение 3-ход.</t>
  </si>
  <si>
    <t>Доп.фильтр1</t>
  </si>
  <si>
    <t>Доп.фильтр2</t>
  </si>
  <si>
    <t>Рекуператор:</t>
  </si>
  <si>
    <t>обмерзание по ДПД</t>
  </si>
  <si>
    <t>обмерз.по т/стату</t>
  </si>
  <si>
    <t>Реле низкого давл.</t>
  </si>
  <si>
    <t>уровень масла</t>
  </si>
  <si>
    <t>Отказ:Компр.1</t>
  </si>
  <si>
    <t>Отказ:Компр.2</t>
  </si>
  <si>
    <t>Отказ:Компр.3</t>
  </si>
  <si>
    <t>Положение заслонок</t>
  </si>
  <si>
    <t>Управление клапаном</t>
  </si>
  <si>
    <t>Вкл/выкл.соленоида</t>
  </si>
  <si>
    <t>Вкл/выкл.управл.</t>
  </si>
  <si>
    <t>нар.заслонок (КВУ)</t>
  </si>
  <si>
    <t>жидкости(СЖ)</t>
  </si>
  <si>
    <t>Итоговое слово формировать посредством побитового ИЛИ всех слов раздела.</t>
  </si>
  <si>
    <t>ВОЗМ. ЗНАЧЕНИЯ ()</t>
  </si>
  <si>
    <t>Слова формировать автоматически на основе выбора на этапе назначения вх/вых.</t>
  </si>
  <si>
    <t xml:space="preserve">Например, если назначен AO: Позиц.нар.засл.то итоговое слово промодулировать по ИЛИ с 00000F80 </t>
  </si>
  <si>
    <t>clmn_411</t>
  </si>
  <si>
    <t>clmn_412</t>
  </si>
  <si>
    <t>clmn_413</t>
  </si>
  <si>
    <t>clmn_414</t>
  </si>
  <si>
    <t>clmn_421</t>
  </si>
  <si>
    <t>clmn_422</t>
  </si>
  <si>
    <t>clmn_423</t>
  </si>
  <si>
    <t>clmn_424</t>
  </si>
  <si>
    <t>clmn_431</t>
  </si>
  <si>
    <t>clmn_432</t>
  </si>
  <si>
    <t>clmn_433</t>
  </si>
  <si>
    <t>clmn_434</t>
  </si>
  <si>
    <t>УСЛОВНЫЙ РАЗДЕЛ</t>
  </si>
  <si>
    <t>// приведены наименования всех регуляторов</t>
  </si>
  <si>
    <t>Итоговое слово = FFFFFFFF</t>
  </si>
  <si>
    <t>Если TRUE, то отображать тумблер.</t>
  </si>
  <si>
    <t>Это то, что выбра пользователь.</t>
  </si>
  <si>
    <t>Если бит в слове = FALSE, то выбор невозможен, вместо тумблера отобразить "x", а в соотв. бит UCHOISE записать "0".</t>
  </si>
  <si>
    <t>при недост.нагреве</t>
  </si>
  <si>
    <t>при недост.охлажд.</t>
  </si>
  <si>
    <t>Перекл.скорости</t>
  </si>
  <si>
    <t>по датчику СО2</t>
  </si>
  <si>
    <t>по датчику VOC</t>
  </si>
  <si>
    <t>Поддерж.давления</t>
  </si>
  <si>
    <t>в притоке</t>
  </si>
  <si>
    <t>в вытяжке</t>
  </si>
  <si>
    <t>Закрытие заслонок</t>
  </si>
  <si>
    <t>REG_SpeedShift_Theat</t>
  </si>
  <si>
    <t>REG_SpeedCtrl_CO2</t>
  </si>
  <si>
    <t>REG_SpeedCtrl_VOC</t>
  </si>
  <si>
    <t>REG_SpeedCtrl_H</t>
  </si>
  <si>
    <t>REG_SpeedCtrl_PSu</t>
  </si>
  <si>
    <t>REG_SpeedCtrl_PExh</t>
  </si>
  <si>
    <t>REG_Damper_Theat</t>
  </si>
  <si>
    <t>REG_SpeedShift_Tcool</t>
  </si>
  <si>
    <t>REG_Damper_Tcool</t>
  </si>
  <si>
    <t>REG_Damper_CO2</t>
  </si>
  <si>
    <t>REG_Damper_VOC</t>
  </si>
  <si>
    <t>REG_Damper_H</t>
  </si>
  <si>
    <t>Скорость/Тнагрев</t>
  </si>
  <si>
    <t>Скорость/Тхолод</t>
  </si>
  <si>
    <t>Скорость/CO2</t>
  </si>
  <si>
    <t>Скорость/VOC</t>
  </si>
  <si>
    <t>Скорость/H</t>
  </si>
  <si>
    <t>Регулир.скорости</t>
  </si>
  <si>
    <t>Давление(П)</t>
  </si>
  <si>
    <t>Давление(В)</t>
  </si>
  <si>
    <t>Заслонки/Тнагрев</t>
  </si>
  <si>
    <t>Заслонки/Тхолод</t>
  </si>
  <si>
    <t>Заслонки/СО2</t>
  </si>
  <si>
    <t>Заслонки/VOC</t>
  </si>
  <si>
    <t>Заслонки/H</t>
  </si>
  <si>
    <t>ТИП: ТУМБЛЕРЫ ДИНАМИЧЕСКИЕ</t>
  </si>
  <si>
    <t>СЛОВО ТУМБЛЕРОВ №1</t>
  </si>
  <si>
    <t>СЛОВО СПИСКА №1</t>
  </si>
  <si>
    <t>СЛОВО СПИСКА №2</t>
  </si>
  <si>
    <t>LIST1</t>
  </si>
  <si>
    <t>LIST2</t>
  </si>
  <si>
    <t>TOGG1</t>
  </si>
  <si>
    <t>УСЛОВИЕ, при котором учитывается значение слова</t>
  </si>
  <si>
    <t>Default:</t>
  </si>
  <si>
    <t>FFFFFFFF</t>
  </si>
  <si>
    <t>Формируется как побитовое AND всех слов TOGG, по которым UCHOISE = TRUE</t>
  </si>
  <si>
    <t>Итоговый результат: слово UCHOISE</t>
  </si>
  <si>
    <t>БЛОКИРОВКА TOGG</t>
  </si>
  <si>
    <t>ДЛЯ СБОРКИ СЛОВА TOGG1</t>
  </si>
  <si>
    <t>ВЫБРАННЫЕ ПУНКТЫ</t>
  </si>
  <si>
    <t>СПРАВОЧНИК</t>
  </si>
  <si>
    <t>// размерность этой таблицы должна быть 32х32 - соответствует макс. глубине списка.</t>
  </si>
  <si>
    <t>// Наименования полностью повторяют названия Пунктов списка</t>
  </si>
  <si>
    <t>// 1 - выбор РАЗРЕШЕН; 0 - выбор запрещен (для исключения совместной работы модулей)</t>
  </si>
  <si>
    <t>ДЛЯ СБОРКИ СЛОВА LIST1:</t>
  </si>
  <si>
    <t>ДЛЯ СБОРКИ СЛОВА LIST2:</t>
  </si>
  <si>
    <t>Слово TO_SHOW:= LIST1 AND LIST2 AND LIST(n)</t>
  </si>
  <si>
    <t>Слово TO_SELECT:= TOGG1</t>
  </si>
  <si>
    <t>СПИСОК "РЕГУЛЯТОРЫ"</t>
  </si>
  <si>
    <t>// может быть выбрано несколько (Статические тумблеры)</t>
  </si>
  <si>
    <t>// Список "Динамические тумблеры"</t>
  </si>
  <si>
    <t>// Список формируется на основе выбранных IO в соотв. с типом установки и взаимной блокировки работы регуляторов</t>
  </si>
  <si>
    <t>Т</t>
  </si>
  <si>
    <t>НАГРЕВ</t>
  </si>
  <si>
    <t>Предлагаемые для выбора регуляторы</t>
  </si>
  <si>
    <t>Нагреватель 1</t>
  </si>
  <si>
    <t>Нагреватель 2</t>
  </si>
  <si>
    <t>Нагреватель 3</t>
  </si>
  <si>
    <t>Охладитель</t>
  </si>
  <si>
    <t>Нагрев</t>
  </si>
  <si>
    <t>// Этот номер должен быть уникальным. Этому списку присвоен: 201</t>
  </si>
  <si>
    <t>// Таблицы LIST1 и 2 формируют слово видимости пунктов (Visibility words - Дорофеев С. 24.06.19)</t>
  </si>
  <si>
    <t>Результат применения слов LIST: слово видимости Visibility word</t>
  </si>
  <si>
    <t>Правило сборки:</t>
  </si>
  <si>
    <t>Формирует список регуляторов, которые отображаются в общем списке.</t>
  </si>
  <si>
    <t>Результат применение слов TOGG: состояние массива State (Дорофеев С. 24.06.19)</t>
  </si>
  <si>
    <t>ПРОВЕРИТЬ!</t>
  </si>
  <si>
    <t xml:space="preserve">На основе сборки по этой таблице (TOGG1) </t>
  </si>
  <si>
    <t>Добавление слов SEQ в MAINTABLE. С версии 2.13.2</t>
  </si>
  <si>
    <t>SEQ</t>
  </si>
  <si>
    <t>Может быть только 1</t>
  </si>
  <si>
    <t>Микроклимат</t>
  </si>
  <si>
    <t>Холод.машина</t>
  </si>
  <si>
    <t>Вент.установка</t>
  </si>
  <si>
    <t>Параметры</t>
  </si>
  <si>
    <t>Нагреватель</t>
  </si>
  <si>
    <t>// Параметры регулирования Н внешним п/увлажнителем. Кроме POOL и ICE</t>
  </si>
  <si>
    <t>Управление заслонками</t>
  </si>
  <si>
    <t>Прочие параметры</t>
  </si>
  <si>
    <t>Рекуператор</t>
  </si>
  <si>
    <t>ПРЕДНАГРЕВАТЕЛЬ - ?????</t>
  </si>
  <si>
    <t>Статистика</t>
  </si>
  <si>
    <t>Системные параметры</t>
  </si>
  <si>
    <t>Сеть</t>
  </si>
  <si>
    <t>Часы</t>
  </si>
  <si>
    <t>Предупреждение фильтров</t>
  </si>
  <si>
    <t>А/сброс пожарки</t>
  </si>
  <si>
    <t>Задержка пуска</t>
  </si>
  <si>
    <t>Звук кнопок</t>
  </si>
  <si>
    <t>Звук при тревоге</t>
  </si>
  <si>
    <t>Управление доступом</t>
  </si>
  <si>
    <t>Сервис</t>
  </si>
  <si>
    <t>ПРОДУМАТЬ ПЕРЕКЛЮЧЕНИЕ НАБОРОВ ПАРАМЕТРОВ</t>
  </si>
  <si>
    <t>Компенсация</t>
  </si>
  <si>
    <t>Ограничения т-ры</t>
  </si>
  <si>
    <t>Режимы работы</t>
  </si>
  <si>
    <t>Зима/Лето</t>
  </si>
  <si>
    <t>Настройки переключения скорости по т-ре</t>
  </si>
  <si>
    <t>Уставка</t>
  </si>
  <si>
    <t>Переключение режимов в POOL/ICE</t>
  </si>
  <si>
    <t>Способ переключения: авто / по DI</t>
  </si>
  <si>
    <t>Границы по температуре</t>
  </si>
  <si>
    <t>ЧТО ЕСТЬ СЕЙЧАС</t>
  </si>
  <si>
    <t>МЕНЮ</t>
  </si>
  <si>
    <t>Вент. установка</t>
  </si>
  <si>
    <t>До переделки по Конфигуратору</t>
  </si>
  <si>
    <t>Ts10</t>
  </si>
  <si>
    <t>Основная уставка температуры воздуха в помещении.</t>
  </si>
  <si>
    <t>Ts14</t>
  </si>
  <si>
    <t>Ограничение минимальной температуры воздуха в приточном канале.</t>
  </si>
  <si>
    <t>Ts15</t>
  </si>
  <si>
    <t>Ограничение максимальной температуры воздуха в приточном канале.</t>
  </si>
  <si>
    <t>Tp10</t>
  </si>
  <si>
    <t>Тип регулирования. 0 – каскад; 1- прямое.</t>
  </si>
  <si>
    <t>Tp09</t>
  </si>
  <si>
    <t>Тип масштабирования. 0 – зависимая уставка; 1- независимая уставка.</t>
  </si>
  <si>
    <t>Ts16</t>
  </si>
  <si>
    <t>Задание точки масштабирования при независимом задании масштабирования.</t>
  </si>
  <si>
    <t>Tb10</t>
  </si>
  <si>
    <t xml:space="preserve">Зона пропорциональности регулятора температуры в помещении. 
Зона = Ts10 ± Tb10/2.
</t>
  </si>
  <si>
    <t>Tt10</t>
  </si>
  <si>
    <t>Время интегрирования регулятора температуры в помещении</t>
  </si>
  <si>
    <t>Tb11</t>
  </si>
  <si>
    <t xml:space="preserve">Зона пропорциональности регулятора температуры в помещении. </t>
  </si>
  <si>
    <t>Tb101</t>
  </si>
  <si>
    <t xml:space="preserve">Зона пропорциональности для холодильной машины.
Зона = Уставка ± Tb101/2.
</t>
  </si>
  <si>
    <t>Tt101</t>
  </si>
  <si>
    <t>Время интегрирования для холодильной машины.</t>
  </si>
  <si>
    <t>Tb102</t>
  </si>
  <si>
    <t xml:space="preserve">Зона пропорциональности для нагревателя.
Зона = Уставка ± Tb102/2.
</t>
  </si>
  <si>
    <t>Tt102</t>
  </si>
  <si>
    <t>Время интегрирования для нагревателя.</t>
  </si>
  <si>
    <t>Температура</t>
  </si>
  <si>
    <t>Влажность</t>
  </si>
  <si>
    <t>Hs01</t>
  </si>
  <si>
    <t>Уставка влажности.</t>
  </si>
  <si>
    <t xml:space="preserve">Зона пропорциональности регулятора влажности. 
Зона = Hs01 ± Hd01.
</t>
  </si>
  <si>
    <t>Hd01</t>
  </si>
  <si>
    <t>Ws02</t>
  </si>
  <si>
    <t>Значение наружной температуры, при котором нагреватель переходит в зимний режим работы.</t>
  </si>
  <si>
    <t>Wd02</t>
  </si>
  <si>
    <t>Гистерезис перехода режимов «зимний-летний» водяного нагревателя.</t>
  </si>
  <si>
    <t>Ws01</t>
  </si>
  <si>
    <t>Уставка регулятора обратной воды в дежурном режиме.</t>
  </si>
  <si>
    <t>Wp01</t>
  </si>
  <si>
    <t xml:space="preserve">Зона пропорциональности регулятора дежурного режима.
Зона = Ws01 ± Wp01/2.
</t>
  </si>
  <si>
    <t>Wt01</t>
  </si>
  <si>
    <t>Время интегрирования регулятора дежурного режима.</t>
  </si>
  <si>
    <t>Ws06</t>
  </si>
  <si>
    <t>Критическое значение температуры обратной воды.</t>
  </si>
  <si>
    <t>Ws07</t>
  </si>
  <si>
    <t>Верхнее значение расчета положения 3-ходового клапана.</t>
  </si>
  <si>
    <t>Ws08</t>
  </si>
  <si>
    <t>Нижнее значение расчета положения 3-ходового клапана.</t>
  </si>
  <si>
    <t>Wp02</t>
  </si>
  <si>
    <t>Ограничение максимального открытия 3-ходового клапана для расчета положения.</t>
  </si>
  <si>
    <t>Wp05</t>
  </si>
  <si>
    <t>Максимальное количество повторений угрозы замерзания по температуре обратной воды.</t>
  </si>
  <si>
    <t>Ws03</t>
  </si>
  <si>
    <t>Ws04</t>
  </si>
  <si>
    <t>Ws05</t>
  </si>
  <si>
    <t>Wt02</t>
  </si>
  <si>
    <t>Ограничение максимального времени прогрева теплообменника.</t>
  </si>
  <si>
    <t>Wt03</t>
  </si>
  <si>
    <t>Тайм-аут повтора попытки прогрева теплообменника.</t>
  </si>
  <si>
    <t>Wp04</t>
  </si>
  <si>
    <t>Минимальное открытие 3-ходового клапана, при котором производится автоматическое включение насоса.</t>
  </si>
  <si>
    <t>Wt04</t>
  </si>
  <si>
    <t>Задержка выключения насоса при снижении степени открытия 3-ходового клапана ниже параметра Wp04.</t>
  </si>
  <si>
    <t>Sp100</t>
  </si>
  <si>
    <t>Режим нагревателя: 0 – теплообменник в работе; 1- теплообменник исключен.</t>
  </si>
  <si>
    <t>Et01</t>
  </si>
  <si>
    <t>Время продувки электрического теплообменника после отключения.</t>
  </si>
  <si>
    <t>РЕЦИРКУЛЯЦИЯ</t>
  </si>
  <si>
    <t>Rp01</t>
  </si>
  <si>
    <t>Минимальная степень открытия заслонок наружного воздуха.</t>
  </si>
  <si>
    <t>Rp02</t>
  </si>
  <si>
    <t>Положение заслонок наружного воздуха в период замены воздуха.</t>
  </si>
  <si>
    <t>Rp03</t>
  </si>
  <si>
    <t>Активация режима замены воздуха. 0 – выключен; 1 – включен.</t>
  </si>
  <si>
    <t>Rt01</t>
  </si>
  <si>
    <t>Интервал между периодами замены воздуха.</t>
  </si>
  <si>
    <t>Rt02</t>
  </si>
  <si>
    <t>Продолжительность периода замены воздуха.</t>
  </si>
  <si>
    <t>СЕРВИС</t>
  </si>
  <si>
    <t>СИСТЕМНЫЕ ПАРАМЕТРЫ</t>
  </si>
  <si>
    <t>Sp05</t>
  </si>
  <si>
    <t>Задержка на набор скорости приточного вентилятора.</t>
  </si>
  <si>
    <t>СТРУКТУРА ГЛАВНОГО МЕНЮ</t>
  </si>
  <si>
    <t>Настройки регулятора</t>
  </si>
  <si>
    <t>ЧТО В ЭТОМ МЕНЮ?</t>
  </si>
  <si>
    <t>Настройки регулятора Т в помещении</t>
  </si>
  <si>
    <t>Качество воздуха</t>
  </si>
  <si>
    <t>ГЛАВНОЕ МЕНЮ</t>
  </si>
  <si>
    <t>Здесь настройки, непосредственно влияющие на т-ру в помещении.</t>
  </si>
  <si>
    <t>Для оборудования, затрачивающего энергоресурсы на это. Рециркуляция и регенераторы таким не являются, поэтому здесь не представлены.</t>
  </si>
  <si>
    <t>Необходимо отличать настройки работы оборудования как регулятора температуры и настройки, относящиеся к обеспечению режимов работы этого оборудования.</t>
  </si>
  <si>
    <t>Первые - в разделе Микроклимат, вторые - в оборудовании.</t>
  </si>
  <si>
    <t>ИДЕОЛОГИЯ</t>
  </si>
  <si>
    <t>[общий список]</t>
  </si>
  <si>
    <t>Задержки пуска/останова, в т.ч. КВУ</t>
  </si>
  <si>
    <t>Обработка вн. тревоги</t>
  </si>
  <si>
    <t>УРОВЕНЬ 0</t>
  </si>
  <si>
    <t>УРОВЕНЬ 5</t>
  </si>
  <si>
    <t>Дополнительные</t>
  </si>
  <si>
    <t>Основные</t>
  </si>
  <si>
    <t>Нагреватели</t>
  </si>
  <si>
    <t>Оставить в текущем исполнении</t>
  </si>
  <si>
    <t>Универс. контроллер</t>
  </si>
  <si>
    <t>Бактериц. секции</t>
  </si>
  <si>
    <t>Вихр. диффузор</t>
  </si>
  <si>
    <t>ЗДЕСЬ: то, что невозможно собрать в разделы и одиночные параметры</t>
  </si>
  <si>
    <t>Режим управления (ВКЛ/ВЫКЛ)</t>
  </si>
  <si>
    <t>Информация</t>
  </si>
  <si>
    <t>Возможно, наработка, наработка фильтров</t>
  </si>
  <si>
    <t>Разбить на 2: летом одна, зимой-другая</t>
  </si>
  <si>
    <t>Регулятор</t>
  </si>
  <si>
    <t>Основной нагрев</t>
  </si>
  <si>
    <t>Доп. нагрев</t>
  </si>
  <si>
    <t>Пред. нагрев</t>
  </si>
  <si>
    <t>Добавлены ПРЕДНАГРЕВАТЕЛЬ и ДОП.нагреватель. Но израсходованы все резервные разделы. v.2.14.2</t>
  </si>
  <si>
    <t>ОСН.НАГРЕВ 1</t>
  </si>
  <si>
    <t>ОСН.НАГРЕВ 2</t>
  </si>
  <si>
    <t>Осн. нагрев 1 и Осн. нагрев автоматически расставлять последовательно в SEQ!</t>
  </si>
  <si>
    <t>ВЕНТИЛЯТОРЫ</t>
  </si>
  <si>
    <t>НЕ давление</t>
  </si>
  <si>
    <t>Давление в П</t>
  </si>
  <si>
    <t>Давление в В</t>
  </si>
  <si>
    <t>Сни</t>
  </si>
  <si>
    <t>(осушение)</t>
  </si>
  <si>
    <t>для осушения</t>
  </si>
  <si>
    <t>REG_Cooler_T</t>
  </si>
  <si>
    <t>REG_Cooler_H</t>
  </si>
  <si>
    <t>T</t>
  </si>
  <si>
    <t>DO: Вкл/выкл.ККБ1</t>
  </si>
  <si>
    <t>ДЕСКРИПТОРЫ</t>
  </si>
  <si>
    <t>НОМЕР ПО MAINTABLE</t>
  </si>
  <si>
    <t>Дескриптор</t>
  </si>
  <si>
    <t>clmn_415</t>
  </si>
  <si>
    <t>ВХОДЫ, ВЫБРАННЫЕ НА ЭТАПЕ 3:</t>
  </si>
  <si>
    <t>ВЫХОДЫ, ВЫБРАННЫЕ НА ЭТАПЕ 3:</t>
  </si>
  <si>
    <t>LIST3</t>
  </si>
  <si>
    <t>clmn_425</t>
  </si>
  <si>
    <t>СЛОВО СПИСКА №3</t>
  </si>
  <si>
    <t>ДЛЯ СБОРКИ СЛОВА LIST3:</t>
  </si>
  <si>
    <t>clmn_501</t>
  </si>
  <si>
    <t>clmn_502</t>
  </si>
  <si>
    <t>clmn_503</t>
  </si>
  <si>
    <t>clmn_504</t>
  </si>
  <si>
    <t>clmn_601</t>
  </si>
  <si>
    <t>clmn_602</t>
  </si>
  <si>
    <t>clmn_603</t>
  </si>
  <si>
    <t>clmn_604</t>
  </si>
  <si>
    <t>OUTP ПО ЭТАПУ 3</t>
  </si>
  <si>
    <t>IINP ПО ЭТАПУ 3</t>
  </si>
  <si>
    <t>как побитовое AND(LIST1, LIST2: LIST3)</t>
  </si>
  <si>
    <t>Wpr:отказ насос1</t>
  </si>
  <si>
    <t>Wpr:отказ насос2</t>
  </si>
  <si>
    <t>Wpr:перепад</t>
  </si>
  <si>
    <t>Wpr:нет протока</t>
  </si>
  <si>
    <t>Epr:отказ э/нагр</t>
  </si>
  <si>
    <t>Электр.преднагрев:</t>
  </si>
  <si>
    <t>WprPump_FLR</t>
  </si>
  <si>
    <t>WprPumpR_FLR</t>
  </si>
  <si>
    <t>WprDiff</t>
  </si>
  <si>
    <t>WprFlow</t>
  </si>
  <si>
    <t>Предварит. нагрев</t>
  </si>
  <si>
    <t>Осн. нагрев 1</t>
  </si>
  <si>
    <t>Осн. нагрев 2</t>
  </si>
  <si>
    <t>Wpr:обмерзание</t>
  </si>
  <si>
    <t>WprFreeze</t>
  </si>
  <si>
    <t>EprOverheat</t>
  </si>
  <si>
    <t>W1:перепад</t>
  </si>
  <si>
    <t>Доп. нагреватель</t>
  </si>
  <si>
    <t>Wau:отказ насос</t>
  </si>
  <si>
    <t>Eau:отказ э/нагр</t>
  </si>
  <si>
    <t>Wau:нет протока</t>
  </si>
  <si>
    <t>Wau:перепад</t>
  </si>
  <si>
    <t>WauxPump_FLR</t>
  </si>
  <si>
    <t>WauxDiff</t>
  </si>
  <si>
    <t>WauxFlow</t>
  </si>
  <si>
    <t>EauxOverheat</t>
  </si>
  <si>
    <t>Электр.доп.нагрев:</t>
  </si>
  <si>
    <t>предв.нагревателя</t>
  </si>
  <si>
    <t>TsuAux</t>
  </si>
  <si>
    <t>TsuPre</t>
  </si>
  <si>
    <t>доп.нагревателя</t>
  </si>
  <si>
    <t>Т:возд.доп.нагр.</t>
  </si>
  <si>
    <t>Т:возд.преднагр.</t>
  </si>
  <si>
    <t>T:насыщение</t>
  </si>
  <si>
    <t>Tsat</t>
  </si>
  <si>
    <t>насыщения</t>
  </si>
  <si>
    <t>Wpr:осн.насос</t>
  </si>
  <si>
    <t>Wpr:рез.насос</t>
  </si>
  <si>
    <t>Epr:упр.ступ.1</t>
  </si>
  <si>
    <t>Epr:упр.ступ.2</t>
  </si>
  <si>
    <t>Epr:упр.ступ.3</t>
  </si>
  <si>
    <t>Epr:упр.ступ.4</t>
  </si>
  <si>
    <t>Epr:упр.ступ.5</t>
  </si>
  <si>
    <t>Epr:упр.ступ.6</t>
  </si>
  <si>
    <t>Epr:упр.ступ.7</t>
  </si>
  <si>
    <t>Epr:упр.ступ.8</t>
  </si>
  <si>
    <t>электр.преднагрев</t>
  </si>
  <si>
    <t>насоса,преднагрев</t>
  </si>
  <si>
    <t>WprPump_ONOFF</t>
  </si>
  <si>
    <t>WprPumpR_ONOFF</t>
  </si>
  <si>
    <t>EprStep1_ONOFF</t>
  </si>
  <si>
    <t>EprStep2_ONOFF</t>
  </si>
  <si>
    <t>EprStep3_ONOFF</t>
  </si>
  <si>
    <t>EprStep4_ONOFF</t>
  </si>
  <si>
    <t>EprStep5_ONOFF</t>
  </si>
  <si>
    <t>EprStep6_ONOFF</t>
  </si>
  <si>
    <t>EprStep7_ONOFF</t>
  </si>
  <si>
    <t>EprStep8_ONOFF</t>
  </si>
  <si>
    <t>Wpr:3-ход.клапан</t>
  </si>
  <si>
    <t>Epr: 0-10В</t>
  </si>
  <si>
    <t>Epr: ШИМ</t>
  </si>
  <si>
    <t>водяного преднагр.</t>
  </si>
  <si>
    <t>преднагревателя</t>
  </si>
  <si>
    <t>Wpr_CTRL</t>
  </si>
  <si>
    <t>Epr_CTRL</t>
  </si>
  <si>
    <t>Epr_PWM</t>
  </si>
  <si>
    <t>Осн. нагреватель 1</t>
  </si>
  <si>
    <t>Осн. нагреватель 2</t>
  </si>
  <si>
    <t>Wau:3-ход.клапан</t>
  </si>
  <si>
    <t>Eau: 0-10В</t>
  </si>
  <si>
    <t>Eau: ШИМ</t>
  </si>
  <si>
    <t>Wau_CTRL</t>
  </si>
  <si>
    <t>Eau_CTRL</t>
  </si>
  <si>
    <t>Eau_PWM</t>
  </si>
  <si>
    <t>Wau:осн.насос</t>
  </si>
  <si>
    <t>Eau:упр.ступ.1</t>
  </si>
  <si>
    <t>Eau:упр.ступ.2</t>
  </si>
  <si>
    <t>Eau:упр.ступ.3</t>
  </si>
  <si>
    <t>Eau:упр.ступ.4</t>
  </si>
  <si>
    <t>электр.доп.нагрев.</t>
  </si>
  <si>
    <t>WauPump_ONOFF</t>
  </si>
  <si>
    <t>EauStep1_ONOFF</t>
  </si>
  <si>
    <t>EauStep2_ONOFF</t>
  </si>
  <si>
    <t>EauStep3_ONOFF</t>
  </si>
  <si>
    <t>EauStep4_ONOFF</t>
  </si>
  <si>
    <t>Охладитель/Т</t>
  </si>
  <si>
    <t>Осушение</t>
  </si>
  <si>
    <t>TwPre</t>
  </si>
  <si>
    <t>Т:обр.преднагр.</t>
  </si>
  <si>
    <t>Давл.воды нагр.2</t>
  </si>
  <si>
    <t>Давл.воды п/нагр</t>
  </si>
  <si>
    <t>Pw2</t>
  </si>
  <si>
    <t>PwPre</t>
  </si>
  <si>
    <t>Ротор.:отказ</t>
  </si>
  <si>
    <t>Ротор.:вкл/выкл.</t>
  </si>
  <si>
    <t>Управл.заслонкой</t>
  </si>
  <si>
    <t>// серое поле не заполнять!!!</t>
  </si>
  <si>
    <t>РАЗДЕЛ "РЕГУЛЯТОРЫ</t>
  </si>
  <si>
    <t xml:space="preserve">Этот раздел добавлен в MAINTABLE потому, что были добавлены ПОСЛЕДОВАТЕЛЬНОСТИ как логично продолжение логики таблицы. </t>
  </si>
  <si>
    <t>НО! В свою очередь, наличие/отсутствие того или иного регулятора определяет собой наличие/отсутствие той или иной последовательности (вот аналогия с парой "ОБОРУДОВАНИЕ-ВХОДЫ/ВЫХОДЫ).</t>
  </si>
  <si>
    <t>Поэтому наличие РЕГУЛЯТОРОВ в MAINTABLE является синтетическим. Поля в зоне пересечений с IO НЕ ЗАПОЛНЯТЬ!</t>
  </si>
  <si>
    <t>При этом эти регуляторы не показываются пользователю (серые поля в "0") - их видимость определяется по другим таблицам на вкладке TABLE.РЕГ-РЫ.</t>
  </si>
  <si>
    <t>отказ э/питания</t>
  </si>
  <si>
    <t>Обогрев приводов:</t>
  </si>
  <si>
    <t>Заслонка с подогр.:</t>
  </si>
  <si>
    <t>Бактериц. секция:</t>
  </si>
  <si>
    <t>Упр.охладителем</t>
  </si>
  <si>
    <t>по температуре</t>
  </si>
  <si>
    <t>Охладитель/H</t>
  </si>
  <si>
    <t>Т:камера смеш.</t>
  </si>
  <si>
    <t>Tmixchamb</t>
  </si>
  <si>
    <t>Работа ВНЕ SEQ.</t>
  </si>
  <si>
    <t>Переключение на самый холодный воздух (сравнение Tout и Troom) оключаемый</t>
  </si>
  <si>
    <t>воздуха по Tпомещ</t>
  </si>
  <si>
    <t>Перекл.нар. и рец.</t>
  </si>
  <si>
    <t>Если от данного слова LIST* не зависим, то проставляем все 1, чтобы его аргументы оно не учитывалось.</t>
  </si>
  <si>
    <t>П О С Л Е Д О В А Т Е Л Ь Н О С Т И   С И С Т Е М Ы</t>
  </si>
  <si>
    <t>Обогрев приводов</t>
  </si>
  <si>
    <t>Обогрев шкафа</t>
  </si>
  <si>
    <t>Бактер. секция</t>
  </si>
  <si>
    <t>Резервная установка</t>
  </si>
  <si>
    <t>Основная установка</t>
  </si>
  <si>
    <t>Управление</t>
  </si>
  <si>
    <t>клапаном 0-10В</t>
  </si>
  <si>
    <t>ККБ, Nступ.= 1</t>
  </si>
  <si>
    <t>ККБ, Nступ.= 2</t>
  </si>
  <si>
    <t>ККБ, Nступ.= 3</t>
  </si>
  <si>
    <t>ККБ, Nступ.= 4</t>
  </si>
  <si>
    <t>(основной/резервн.)</t>
  </si>
  <si>
    <t>Пред. нагреватель</t>
  </si>
  <si>
    <t>W, 1 насос</t>
  </si>
  <si>
    <t>W, 2 насоса</t>
  </si>
  <si>
    <t>E, Nступ.= 1</t>
  </si>
  <si>
    <t>E, Nступ.= 2</t>
  </si>
  <si>
    <t>E, Nступ.= 3</t>
  </si>
  <si>
    <t>E, Nступ.= 4</t>
  </si>
  <si>
    <t>E, Nступ.= 5</t>
  </si>
  <si>
    <t>E, Nступ.= 6</t>
  </si>
  <si>
    <t>E, Nступ.= 7</t>
  </si>
  <si>
    <t>E, Nступ.= 8</t>
  </si>
  <si>
    <t>ПРЕД. НАГРЕВАТЕЛЬ</t>
  </si>
  <si>
    <t>ДОП. НАГРЕВАТЕЛЬ</t>
  </si>
  <si>
    <t>ЗАСЛОНКИ ВОЗДУШН.</t>
  </si>
  <si>
    <t>1 шт.</t>
  </si>
  <si>
    <t>2 шт.</t>
  </si>
  <si>
    <t>3 шт.</t>
  </si>
  <si>
    <t>электропитания</t>
  </si>
  <si>
    <t>Отказ: приточный</t>
  </si>
  <si>
    <t>Отказ: вытяжной</t>
  </si>
  <si>
    <t>Вытяжной вент.:</t>
  </si>
  <si>
    <t>Приточный вент.:</t>
  </si>
  <si>
    <t>Заслонка / вытяжка</t>
  </si>
  <si>
    <t>Заслонка / приток</t>
  </si>
  <si>
    <t>положение: ЗАКРЫТА</t>
  </si>
  <si>
    <t>положение: ОТКРЫТА</t>
  </si>
  <si>
    <t>Нагрев №1:отказ</t>
  </si>
  <si>
    <t>Электр.нагрев №1:</t>
  </si>
  <si>
    <t>Нагрев №1:</t>
  </si>
  <si>
    <t>обмерзание</t>
  </si>
  <si>
    <t>Преднагрев:</t>
  </si>
  <si>
    <t>Электр.нагрев №2:</t>
  </si>
  <si>
    <t>Преднагрев: отказ</t>
  </si>
  <si>
    <t>протока т/носителя</t>
  </si>
  <si>
    <t>перепада давления</t>
  </si>
  <si>
    <t>Нагрев №1: отказ</t>
  </si>
  <si>
    <t>Нагрев №2: отказ</t>
  </si>
  <si>
    <t>протока х/носителя</t>
  </si>
  <si>
    <t>Доп.нагрев: отказ</t>
  </si>
  <si>
    <t>Рекуператор: отказ</t>
  </si>
  <si>
    <t>вредных примесей</t>
  </si>
  <si>
    <t>пред.нагревателя</t>
  </si>
  <si>
    <t>Температура после</t>
  </si>
  <si>
    <t>в камере смешения</t>
  </si>
  <si>
    <t>нагреватель №1</t>
  </si>
  <si>
    <t>нагреватель №2</t>
  </si>
  <si>
    <t>Wpr_3wayPos</t>
  </si>
  <si>
    <t>Полож.3-х.предн.</t>
  </si>
  <si>
    <t>Концентрация VOC</t>
  </si>
  <si>
    <t>Скорость приточного</t>
  </si>
  <si>
    <t>Скорость вытяжного</t>
  </si>
  <si>
    <t>Скорость вращения</t>
  </si>
  <si>
    <t>3-ходовой клапан</t>
  </si>
  <si>
    <t>Позиция заслонки</t>
  </si>
  <si>
    <t>v. 7.0</t>
  </si>
  <si>
    <t>// Список "Динамические тумблеры" для каждого пункта &lt;= в завис. от набранного оборудования</t>
  </si>
  <si>
    <t>001</t>
  </si>
  <si>
    <t>021</t>
  </si>
  <si>
    <t>последовательно</t>
  </si>
  <si>
    <t>по выбору или Тнар</t>
  </si>
  <si>
    <t>00X</t>
  </si>
  <si>
    <t>00R</t>
  </si>
  <si>
    <t>Рециркуляция</t>
  </si>
  <si>
    <t>Основной№1</t>
  </si>
  <si>
    <t xml:space="preserve">Основной№1+№2 </t>
  </si>
  <si>
    <t xml:space="preserve">Основной№1/№2 </t>
  </si>
  <si>
    <t>Рецирк.+Основной№1</t>
  </si>
  <si>
    <t>Основной№1+Рецирк.</t>
  </si>
  <si>
    <t>01R</t>
  </si>
  <si>
    <t>0R1</t>
  </si>
  <si>
    <t>21R</t>
  </si>
  <si>
    <t>R21</t>
  </si>
  <si>
    <t>0XR</t>
  </si>
  <si>
    <t>0RX</t>
  </si>
  <si>
    <t>00V</t>
  </si>
  <si>
    <t>01V</t>
  </si>
  <si>
    <t>21V</t>
  </si>
  <si>
    <t>0XV</t>
  </si>
  <si>
    <t>Основной№1+№2</t>
  </si>
  <si>
    <t>+Основной№1/№2</t>
  </si>
  <si>
    <t>+Рециркуляция</t>
  </si>
  <si>
    <t>Основной№1/№2</t>
  </si>
  <si>
    <t>Рекуператор+</t>
  </si>
  <si>
    <t>СПИСОК "ПОСЛЕДОВАТЕЛЬНОСТИ / НАГРЕВ"</t>
  </si>
  <si>
    <t>НАЗНАЧЕННЫЕ РЕГУЛЯТОРЫ:</t>
  </si>
  <si>
    <t>Заслонки/ Тнагрев</t>
  </si>
  <si>
    <t>СПИСОК "ПОСЛЕДОВАТЕЛЬНОСТИ / ОХЛАЖДЕНИЕ"</t>
  </si>
  <si>
    <t>R00</t>
  </si>
  <si>
    <t>C00</t>
  </si>
  <si>
    <t>RC0</t>
  </si>
  <si>
    <t>CR0</t>
  </si>
  <si>
    <t>Охладитель+Рецирк.</t>
  </si>
  <si>
    <t>Рецирк.+Охладитель</t>
  </si>
  <si>
    <t>Заслонки/ Тохлаждение</t>
  </si>
  <si>
    <t>РЕГУЛЯТОР</t>
  </si>
  <si>
    <t>Заслонки/ Н</t>
  </si>
  <si>
    <t>ОСУШЕНИЕ</t>
  </si>
  <si>
    <t>СПИСОК "ПОСЛЕДОВАТЕЛЬНОСТИ / ОСУШЕНИЕ"</t>
  </si>
  <si>
    <t>Скорость/ Н</t>
  </si>
  <si>
    <t>Охладитель/ Н</t>
  </si>
  <si>
    <t>S00</t>
  </si>
  <si>
    <t>RS0</t>
  </si>
  <si>
    <t>RSC</t>
  </si>
  <si>
    <t>SC0</t>
  </si>
  <si>
    <t>Рецирк.+Скорость</t>
  </si>
  <si>
    <t>+Охладитель</t>
  </si>
  <si>
    <t>Скорость вент.</t>
  </si>
  <si>
    <t>НЕ Охладитель/ Н</t>
  </si>
  <si>
    <t>НЕ Заслонки/ Н</t>
  </si>
  <si>
    <t>НЕ Скорость/ Н</t>
  </si>
  <si>
    <t>НЕ Охладитель/Т</t>
  </si>
  <si>
    <t>НЕ Заслонки/ Тохлаждение</t>
  </si>
  <si>
    <t>НЕ Заслонки/ Тнагрев</t>
  </si>
  <si>
    <t>Слова формировать автоматически на основе выбора на этапе назначения соответствующих условий</t>
  </si>
  <si>
    <t>Итоговое слово LIST формировать посредством побитового И всех слов раздела без использования начального слова!</t>
  </si>
  <si>
    <t>Если от данного слова LIST* не зависим, то проставляем все 1, чтобы его аргументы оно не учитывались.</t>
  </si>
  <si>
    <t>ДЛЯ ПОСЛЕДОВАТЕЛЬНОСТЕЙ:</t>
  </si>
  <si>
    <t>Слово LIST* формируется как побитовое "И" (не "ИЛИ" как в Регуляторах) выбранных позиций</t>
  </si>
  <si>
    <t>AND</t>
  </si>
  <si>
    <t>OR</t>
  </si>
  <si>
    <t>Номер регулятора - смотри слово TOGG в TABLE.РЕГ-РЫ</t>
  </si>
  <si>
    <t>Если регулятор НЕ (например, "НЕ Заслонки/ Тнагрев"), то номер ставить такой же, как для регулятора нормального.</t>
  </si>
  <si>
    <t>// Этот номер должен быть уникальным. Этому списку присвоен: 211</t>
  </si>
  <si>
    <t>// Этот номер должен быть уникальным. Этому списку присвоен: 212</t>
  </si>
  <si>
    <t>// Этот номер должен быть уникальным. Этому списку присвоен: 213</t>
  </si>
  <si>
    <t>Заслонка П</t>
  </si>
  <si>
    <t>Заслонка В</t>
  </si>
  <si>
    <t>Опция летнего</t>
  </si>
  <si>
    <t>охлаждения</t>
  </si>
  <si>
    <t>РЕЗЕРВНЫЙ РАЗДЕЛ 1</t>
  </si>
  <si>
    <t># РЕЗЕРВ</t>
  </si>
  <si>
    <t>AUX</t>
  </si>
  <si>
    <t>ХМ_Байпасн.вент.</t>
  </si>
  <si>
    <t>Байпасный вентиль</t>
  </si>
  <si>
    <t>ХМ_ТЭН КМ1</t>
  </si>
  <si>
    <t>ХМ_ТЭН КМ2</t>
  </si>
  <si>
    <t>BV_ONOFF</t>
  </si>
  <si>
    <t>HTRcomp1_ONOFF</t>
  </si>
  <si>
    <t>HTRcomp2_ONOFF</t>
  </si>
  <si>
    <t>ф</t>
  </si>
  <si>
    <t xml:space="preserve">Cool_CTRL' </t>
  </si>
  <si>
    <t>AO: Охл.:рег.клапан</t>
  </si>
  <si>
    <t>Встр.холод.машина</t>
  </si>
  <si>
    <t>1 компрессор</t>
  </si>
  <si>
    <t>2 компрессора</t>
  </si>
  <si>
    <t>3 компрессора</t>
  </si>
  <si>
    <t>Встр.ХМ.1 компр.</t>
  </si>
  <si>
    <t>Встр.ХМ.2 компр.</t>
  </si>
  <si>
    <t>Встр.ХМ.3 компр.</t>
  </si>
  <si>
    <t>UVunit_ONOFF</t>
  </si>
  <si>
    <t>пропорц.упр-е (P)</t>
  </si>
  <si>
    <t>пропорц.упр-е (I)</t>
  </si>
  <si>
    <t>AI:Т:прит.</t>
  </si>
  <si>
    <t>01T</t>
  </si>
  <si>
    <t>21T</t>
  </si>
  <si>
    <t>0XT</t>
  </si>
  <si>
    <t>НЕ ИСПОЛЬЗОВАТЬ 32-й БИТ, т.к. FFFFFFFF не читается Карелом.</t>
  </si>
  <si>
    <t>Тепл.насос+</t>
  </si>
  <si>
    <t>T00</t>
  </si>
  <si>
    <t>Тепл.насос</t>
  </si>
  <si>
    <t>Утепленные</t>
  </si>
  <si>
    <t>заслонки нар.возд.</t>
  </si>
  <si>
    <t>Сорбционный</t>
  </si>
  <si>
    <t>Рекуператор/Ротор:</t>
  </si>
  <si>
    <t>TR0</t>
  </si>
  <si>
    <t>Тепл.насос+Рецирк.</t>
  </si>
  <si>
    <t>Опция R5.3.0</t>
  </si>
  <si>
    <t xml:space="preserve"> Тепл.насос</t>
  </si>
  <si>
    <t>на осушение</t>
  </si>
  <si>
    <t xml:space="preserve"> Тепл.насос+Рецирк.</t>
  </si>
  <si>
    <t>v. 3.1</t>
  </si>
  <si>
    <t>v. 6.1</t>
  </si>
  <si>
    <t>Опция R5.3.0 (ICE)</t>
  </si>
  <si>
    <t>Опция R4.4.1 (POOL)</t>
  </si>
  <si>
    <t>Т00</t>
  </si>
  <si>
    <t>(для ICE)</t>
  </si>
  <si>
    <t>(для POOL)</t>
  </si>
  <si>
    <t>v. 3.0</t>
  </si>
  <si>
    <t>Нагреватель для</t>
  </si>
  <si>
    <t>Eau:упр.ступ.5</t>
  </si>
  <si>
    <t>Eau:упр.ступ.6</t>
  </si>
  <si>
    <t>Eau:упр.ступ.7</t>
  </si>
  <si>
    <t>Eau:упр.ступ.8</t>
  </si>
  <si>
    <t>EauStep5_ONOFF</t>
  </si>
  <si>
    <t>EauStep6_ONOFF</t>
  </si>
  <si>
    <t>EauStep7_ONOFF</t>
  </si>
  <si>
    <t>EauStep8_ONOFF</t>
  </si>
  <si>
    <t>AHUCM</t>
  </si>
  <si>
    <t>v. 11.1</t>
  </si>
  <si>
    <t>Нагр. регенерации</t>
  </si>
  <si>
    <t>регенер.сорбента</t>
  </si>
  <si>
    <t>RT0</t>
  </si>
  <si>
    <t>Рецирк.+ Тепл.насос</t>
  </si>
  <si>
    <t>v. 2.7</t>
  </si>
  <si>
    <t>+Основной№1+№2</t>
  </si>
  <si>
    <t>R1V</t>
  </si>
  <si>
    <t>компрессора 1</t>
  </si>
  <si>
    <t>компрессора 2</t>
  </si>
  <si>
    <t>компрессора 3</t>
  </si>
  <si>
    <t>Внешняя тревога 1</t>
  </si>
  <si>
    <t>Внешняя тревога 2</t>
  </si>
  <si>
    <t>блока,ступень №1</t>
  </si>
  <si>
    <t>блока,ступень №2</t>
  </si>
  <si>
    <t>блока,ступень №3</t>
  </si>
  <si>
    <t>блока,ступень №4</t>
  </si>
  <si>
    <t>дискр.вход 1</t>
  </si>
  <si>
    <t>дискр.вход 2</t>
  </si>
  <si>
    <t>аналог.вход 1</t>
  </si>
  <si>
    <t>аналог.вход 2</t>
  </si>
  <si>
    <t>вкл/выкл.</t>
  </si>
  <si>
    <t>скорости,бит №1</t>
  </si>
  <si>
    <t>скорости,бит №2</t>
  </si>
  <si>
    <t>скорости,бит №3</t>
  </si>
  <si>
    <t>насоса нагрев №1</t>
  </si>
  <si>
    <t>электр.нагрев №1</t>
  </si>
  <si>
    <t>насоса нагрев №2</t>
  </si>
  <si>
    <t>электр.нагрев №2</t>
  </si>
  <si>
    <t>Вкл/выкл.ступени 4</t>
  </si>
  <si>
    <t>Вкл/выкл.ступени 5</t>
  </si>
  <si>
    <t>Вкл/выкл.ступени 6</t>
  </si>
  <si>
    <t>Вкл/выкл.ступени 7</t>
  </si>
  <si>
    <t>Вкл/выкл.ступени 8</t>
  </si>
  <si>
    <t>рециркуляцией 1</t>
  </si>
  <si>
    <t>рециркуляцией 2</t>
  </si>
  <si>
    <t>"Авария/Норма"</t>
  </si>
  <si>
    <t>ХМ_HP компр.4</t>
  </si>
  <si>
    <t>Компрессора 4</t>
  </si>
  <si>
    <t>Comp4_RelayHP_FLR</t>
  </si>
  <si>
    <t>Comp4_RelayLP_FLR</t>
  </si>
  <si>
    <t>Т/стат нагнет.К4</t>
  </si>
  <si>
    <t>Comp4_TState_FLR</t>
  </si>
  <si>
    <t>Уровень масла К4</t>
  </si>
  <si>
    <t>Отказ:Компр.4</t>
  </si>
  <si>
    <t>Comp4_Oil_FLR</t>
  </si>
  <si>
    <t>давления 1(контур2)</t>
  </si>
  <si>
    <t>давления (контур 2)</t>
  </si>
  <si>
    <t>ХМ_ДНД(контур 2)</t>
  </si>
  <si>
    <t>ХМ_ДВД1(контур2)</t>
  </si>
  <si>
    <t>ХМ_СЖ1</t>
  </si>
  <si>
    <t>жидкости1 (СЖ1)</t>
  </si>
  <si>
    <t>SV1_ONOFF</t>
  </si>
  <si>
    <t>ХМ_СЖ2</t>
  </si>
  <si>
    <t>жидкости2 (СЖ2)</t>
  </si>
  <si>
    <t>SV2_ONOFF</t>
  </si>
  <si>
    <t>ХМ_SRC</t>
  </si>
  <si>
    <t>СРЦ</t>
  </si>
  <si>
    <t>SRC_ONOFF</t>
  </si>
  <si>
    <t>ХМ_LP компр.4</t>
  </si>
  <si>
    <t>С опцией</t>
  </si>
  <si>
    <t>реверса</t>
  </si>
  <si>
    <t>R4.4.0</t>
  </si>
  <si>
    <t>R4.4.1</t>
  </si>
  <si>
    <t>R7</t>
  </si>
  <si>
    <t>R5.1.1</t>
  </si>
  <si>
    <t>R5.3.0</t>
  </si>
  <si>
    <t>Без опций</t>
  </si>
  <si>
    <t>ХМ_Компр.4</t>
  </si>
  <si>
    <t>компрессора 4</t>
  </si>
  <si>
    <t>Comp4_ONOFF</t>
  </si>
  <si>
    <t>Опция R4.4.0 (POOL)</t>
  </si>
  <si>
    <t>приводов нар.засл.</t>
  </si>
  <si>
    <t>2 компр. 2 контур.</t>
  </si>
  <si>
    <t>Sensor_DVD2_Circ2</t>
  </si>
  <si>
    <t>Sensor_DVD1_Circ2</t>
  </si>
  <si>
    <t>Sensor_DND_Circ2</t>
  </si>
  <si>
    <t>давления 2(контур2)</t>
  </si>
  <si>
    <t>ХМ_ДВД2(контур2)</t>
  </si>
  <si>
    <t>Встр.ХМ.2x2 компр</t>
  </si>
  <si>
    <t>ХМ_СЖ (контур 2)</t>
  </si>
  <si>
    <t>СЖ (контур 2)</t>
  </si>
  <si>
    <t>SV_ONOFF_Circ2</t>
  </si>
  <si>
    <t>Подвал (En), строка 1 (верх)</t>
  </si>
  <si>
    <t>Подвал (En), строка 2 (низ)</t>
  </si>
  <si>
    <t>clmn_17</t>
  </si>
  <si>
    <t>clmn_18</t>
  </si>
  <si>
    <t>v. 12.0</t>
  </si>
  <si>
    <t>ПОДВАЛ (En), строка 1 (верх)</t>
  </si>
  <si>
    <t>ПОДВАЛ (En), строка 2 (низ)</t>
  </si>
  <si>
    <t>Remote control</t>
  </si>
  <si>
    <t>ХМ_ТЭНы ресивера (контур 2)</t>
  </si>
  <si>
    <t>HTRrecvr_ONOFF_Circ2</t>
  </si>
  <si>
    <t>ресивер. (контур 2)</t>
  </si>
  <si>
    <t>ON/OFF</t>
  </si>
  <si>
    <t>00H</t>
  </si>
  <si>
    <t>СПИСОК "ПОСЛЕДОВАТЕЛЬНОСТИ / УВЛАЖНЕНИЕ"</t>
  </si>
  <si>
    <t>v. 0.1</t>
  </si>
  <si>
    <t>ресив./маслоотд.</t>
  </si>
  <si>
    <t>ХМ_ТЭНы ресив/масл</t>
  </si>
  <si>
    <t>Протечка</t>
  </si>
  <si>
    <t>Датчик</t>
  </si>
  <si>
    <t>протечки</t>
  </si>
  <si>
    <t>Leak</t>
  </si>
  <si>
    <t>sensor</t>
  </si>
  <si>
    <t>Leak_Sens_FLR</t>
  </si>
  <si>
    <t>CCU</t>
  </si>
  <si>
    <t>(для CCU)</t>
  </si>
  <si>
    <t>по сети</t>
  </si>
  <si>
    <t>сетевое упр-е</t>
  </si>
  <si>
    <t>Humidifier</t>
  </si>
  <si>
    <t>on/off</t>
  </si>
  <si>
    <t>Disabling</t>
  </si>
  <si>
    <t>Switching sets</t>
  </si>
  <si>
    <t>Power supply</t>
  </si>
  <si>
    <t>Drop on the filter</t>
  </si>
  <si>
    <t>Drop on the add.</t>
  </si>
  <si>
    <t>in case of fire</t>
  </si>
  <si>
    <t>parameters</t>
  </si>
  <si>
    <t>failure</t>
  </si>
  <si>
    <t>(supply)</t>
  </si>
  <si>
    <t>(extractor hood)</t>
  </si>
  <si>
    <t>filter 1</t>
  </si>
  <si>
    <t>filter 2</t>
  </si>
  <si>
    <t>External alarm 1</t>
  </si>
  <si>
    <t>External alarm 2</t>
  </si>
  <si>
    <t>Failure: supply</t>
  </si>
  <si>
    <t>Supply fan.:</t>
  </si>
  <si>
    <t>Failure: exhaust</t>
  </si>
  <si>
    <t>Exhaust fan.:</t>
  </si>
  <si>
    <t>diff. pressure</t>
  </si>
  <si>
    <t>fan 1</t>
  </si>
  <si>
    <t>fan 2</t>
  </si>
  <si>
    <t>fan 3</t>
  </si>
  <si>
    <t>Damper / supply</t>
  </si>
  <si>
    <t>Damper / exhaust</t>
  </si>
  <si>
    <t>position: CLOSED</t>
  </si>
  <si>
    <t>position: OPEN</t>
  </si>
  <si>
    <t>Pre-heater: failure</t>
  </si>
  <si>
    <t>Pre-heater:</t>
  </si>
  <si>
    <t>Electr.pre-heater:</t>
  </si>
  <si>
    <t>main pump</t>
  </si>
  <si>
    <t>reserve pump</t>
  </si>
  <si>
    <t>frosting</t>
  </si>
  <si>
    <t>duct heat-transfer</t>
  </si>
  <si>
    <t>overheating/faults</t>
  </si>
  <si>
    <t>Heat №1: failure</t>
  </si>
  <si>
    <t>Heat №1:</t>
  </si>
  <si>
    <t>Electr.heat №1:</t>
  </si>
  <si>
    <t>Heat №2: failure</t>
  </si>
  <si>
    <t>Electr. heat №1:</t>
  </si>
  <si>
    <t>Cooler: failure</t>
  </si>
  <si>
    <t>Compressor failure</t>
  </si>
  <si>
    <t>pump</t>
  </si>
  <si>
    <t>flow of a coolant</t>
  </si>
  <si>
    <t>block, step №1</t>
  </si>
  <si>
    <t>block, step №2</t>
  </si>
  <si>
    <t>block, step №3</t>
  </si>
  <si>
    <t>block, step №4</t>
  </si>
  <si>
    <t xml:space="preserve">Recuperator: </t>
  </si>
  <si>
    <t xml:space="preserve">Recuperator/rotor: </t>
  </si>
  <si>
    <t>pump failure</t>
  </si>
  <si>
    <t>freezing by DPD</t>
  </si>
  <si>
    <t>freezing by t/stat</t>
  </si>
  <si>
    <t>0HR</t>
  </si>
  <si>
    <t>Рециркуляция +</t>
  </si>
  <si>
    <t/>
  </si>
  <si>
    <t>Failure: add./rem.</t>
  </si>
  <si>
    <t>Отказ доп./выносн.</t>
  </si>
  <si>
    <t>вентилятора 1</t>
  </si>
  <si>
    <t>вентилятора 2</t>
  </si>
  <si>
    <t>вентилятора 3</t>
  </si>
  <si>
    <t>Задание доп./вынос.</t>
  </si>
  <si>
    <t>Нет дополн./вынос.</t>
  </si>
  <si>
    <t>1 доп./вынос.</t>
  </si>
  <si>
    <t>2 доп./вынос.</t>
  </si>
  <si>
    <t>3 доп./вынос.</t>
  </si>
  <si>
    <t>Вкл/выкл.доп./вынос.</t>
  </si>
  <si>
    <t>П</t>
  </si>
  <si>
    <t>П(Р)</t>
  </si>
  <si>
    <t>Приточный</t>
  </si>
  <si>
    <t>Приточный + Вытяжной</t>
  </si>
  <si>
    <t>(с резервом)</t>
  </si>
  <si>
    <t xml:space="preserve">Приточный + </t>
  </si>
  <si>
    <t>Вытяжной</t>
  </si>
  <si>
    <t>Вытяжной с резервом</t>
  </si>
  <si>
    <t>Приточный с резерв.</t>
  </si>
  <si>
    <t>+ Вытяжной</t>
  </si>
  <si>
    <t>Приточный с резерв.+</t>
  </si>
  <si>
    <t>+ Регенеративный</t>
  </si>
  <si>
    <t>(рез.)+Реген.(рез.)</t>
  </si>
  <si>
    <t>Приточ.(рез.)+Вытяж.</t>
  </si>
  <si>
    <t>Отказ вент.П(рез.)</t>
  </si>
  <si>
    <t>вентилятор(осн.)</t>
  </si>
  <si>
    <t>fan (main)</t>
  </si>
  <si>
    <t>fan (reserve)</t>
  </si>
  <si>
    <t>вентилятор(рез.)</t>
  </si>
  <si>
    <t>Отказ вент.В(рез.)</t>
  </si>
  <si>
    <t>Отказ вент.Р(рез.)</t>
  </si>
  <si>
    <t>Отказ вент.П(осн.)</t>
  </si>
  <si>
    <t>Отказ вент.В(осн.)</t>
  </si>
  <si>
    <t>Отказ вент.Р(осн.)</t>
  </si>
  <si>
    <t>Отказ: регенерат.</t>
  </si>
  <si>
    <t>Failure: regenerat,</t>
  </si>
  <si>
    <t>FanReg_FLR</t>
  </si>
  <si>
    <t>FanRegR_FLR</t>
  </si>
  <si>
    <t>Вент.Р:перепад</t>
  </si>
  <si>
    <t>Регенерат.вент.:</t>
  </si>
  <si>
    <t>Regenerat.fan.:</t>
  </si>
  <si>
    <t>FanRegDiff</t>
  </si>
  <si>
    <t>Фильтр Р</t>
  </si>
  <si>
    <t>(регенеративный)</t>
  </si>
  <si>
    <t>(regenerative)</t>
  </si>
  <si>
    <t>FilterRegDpd</t>
  </si>
  <si>
    <t>Вкл/выкл.резервного</t>
  </si>
  <si>
    <t>Вент. П(рез.)</t>
  </si>
  <si>
    <t>Вент. В(рез.)</t>
  </si>
  <si>
    <t>Вент. П(осн.)</t>
  </si>
  <si>
    <t>Вент. В(осн.)</t>
  </si>
  <si>
    <t>Вент. Р(осн.)</t>
  </si>
  <si>
    <t>Вент. Р(рез.)</t>
  </si>
  <si>
    <t>регенерат. вент.</t>
  </si>
  <si>
    <t>FanReg_ONOFF</t>
  </si>
  <si>
    <t>FanRegR_ONOFF</t>
  </si>
  <si>
    <t>Скор. вент.П(осн.)</t>
  </si>
  <si>
    <t>Скор. вент.П(рез.)</t>
  </si>
  <si>
    <t>Скор. вент.В(осн.)</t>
  </si>
  <si>
    <t>Скор. вент.В(рез.)</t>
  </si>
  <si>
    <t>вент.(основной)</t>
  </si>
  <si>
    <t>вент.(резервный)</t>
  </si>
  <si>
    <t>Скор. вент.Р(осн.)</t>
  </si>
  <si>
    <t>Скор. вент.Р(рез.)</t>
  </si>
  <si>
    <t>Скорость регенерат.</t>
  </si>
  <si>
    <t>FanReg_CTRL</t>
  </si>
  <si>
    <t>FanRegR_CTRL</t>
  </si>
  <si>
    <t>П(Р)+В(Р)+Р(Р)</t>
  </si>
  <si>
    <t>П+В</t>
  </si>
  <si>
    <t>П+В(Р)</t>
  </si>
  <si>
    <t>П(Р)+В</t>
  </si>
  <si>
    <t>П(Р)+В(Р)</t>
  </si>
  <si>
    <t>П+В+Р</t>
  </si>
  <si>
    <t>Откр/закр.доп.засл.</t>
  </si>
  <si>
    <t>/байпаса рекупер.</t>
  </si>
  <si>
    <t>(схема 1)</t>
  </si>
  <si>
    <t>(схема 2)</t>
  </si>
  <si>
    <t>(схема 3)</t>
  </si>
  <si>
    <t>Управл.засл.</t>
  </si>
  <si>
    <t>Regenerator's</t>
  </si>
  <si>
    <t>damper control</t>
  </si>
  <si>
    <t>Recycling 1</t>
  </si>
  <si>
    <t>control</t>
  </si>
  <si>
    <t>Recycling 2</t>
  </si>
  <si>
    <t>Outdoor dampers</t>
  </si>
  <si>
    <t>Засл.регенератора</t>
  </si>
  <si>
    <t>Засл.реген.потока</t>
  </si>
  <si>
    <t>реген.потока</t>
  </si>
  <si>
    <t>Regen.flow</t>
  </si>
  <si>
    <t>DampRegFlow_CTRL</t>
  </si>
  <si>
    <t>Засл.рег.потока</t>
  </si>
  <si>
    <t>Откр/закр.заслонок</t>
  </si>
  <si>
    <t xml:space="preserve">ON/OFF </t>
  </si>
  <si>
    <t>supply damper</t>
  </si>
  <si>
    <t>exhaust damper</t>
  </si>
  <si>
    <t>ON/OFF outdoor</t>
  </si>
  <si>
    <t>damp.heating (KVU)</t>
  </si>
  <si>
    <t>ON/OFF reg.</t>
  </si>
  <si>
    <t>flow dampers</t>
  </si>
  <si>
    <t>DampRegFlow_ONOFF</t>
  </si>
  <si>
    <t>Конденс.+Сорбц.</t>
  </si>
  <si>
    <t>Без конд.ротора</t>
  </si>
  <si>
    <t>C конд.ротором</t>
  </si>
  <si>
    <t>С предв.охл.</t>
  </si>
  <si>
    <t>R5 + конд.ротор.</t>
  </si>
  <si>
    <t>R5 + предв.охл.</t>
  </si>
  <si>
    <t>РЕГЕН.НАГРЕВ 2</t>
  </si>
  <si>
    <t>РЕГЕН.НАГРЕВ 1</t>
  </si>
  <si>
    <t>СОРБЦ.НАГРЕВ.</t>
  </si>
  <si>
    <t>Электрический.</t>
  </si>
  <si>
    <t>пропорц. Управление</t>
  </si>
  <si>
    <t>Управление ШИМ</t>
  </si>
  <si>
    <t>Управление: 1 ступ.</t>
  </si>
  <si>
    <t>Управление: 2 ступ.</t>
  </si>
  <si>
    <t>Управление: 3 ступ.</t>
  </si>
  <si>
    <t>Управление: 4 ступ.</t>
  </si>
  <si>
    <t>Управление: 5 ступ.</t>
  </si>
  <si>
    <t>Управление: 6 ступ.</t>
  </si>
  <si>
    <t>Управление: 7 ступ.</t>
  </si>
  <si>
    <t>Управление: 8 ступ.</t>
  </si>
  <si>
    <t>Нагреватель реген.</t>
  </si>
  <si>
    <t>№1 отсутствует</t>
  </si>
  <si>
    <t>№2 отсутствует</t>
  </si>
  <si>
    <t>ICEnoCM</t>
  </si>
  <si>
    <t>RegW1:отказ насос1</t>
  </si>
  <si>
    <t>RegE1:отказ э/нагр.</t>
  </si>
  <si>
    <t>Нагрев реген.№1:</t>
  </si>
  <si>
    <t>отказ насоса</t>
  </si>
  <si>
    <t>Э/нагрев реген.№1:</t>
  </si>
  <si>
    <t xml:space="preserve">Regen.heat.№1: </t>
  </si>
  <si>
    <t xml:space="preserve">Regen.e/heat.№1: </t>
  </si>
  <si>
    <t>RegW1pump_FLR</t>
  </si>
  <si>
    <t>RegE1overheat</t>
  </si>
  <si>
    <t>RegW2:отказ насос1</t>
  </si>
  <si>
    <t>RegE2:отказ э/нагр.</t>
  </si>
  <si>
    <t>Нагрев реген.№2:</t>
  </si>
  <si>
    <t>Э/нагрев реген.№2:</t>
  </si>
  <si>
    <t xml:space="preserve">Regen.heat.№2: </t>
  </si>
  <si>
    <t xml:space="preserve">Regen.e/heat.№2: </t>
  </si>
  <si>
    <t>RegW2pump_FLR</t>
  </si>
  <si>
    <t>RegE2overheat</t>
  </si>
  <si>
    <t>Нагрев реген.:</t>
  </si>
  <si>
    <t xml:space="preserve">Regen.heat.: </t>
  </si>
  <si>
    <t>RegWfreeze</t>
  </si>
  <si>
    <t>RegW:обмерзание</t>
  </si>
  <si>
    <t>RegSorp:отказ э/нагр.</t>
  </si>
  <si>
    <t>Э/нагрев сорбц.рег.:</t>
  </si>
  <si>
    <t xml:space="preserve">Sorp.кegen.e/heat.: </t>
  </si>
  <si>
    <t>RegSorpOverheat</t>
  </si>
  <si>
    <t>Т:обр.нагр.реген.1</t>
  </si>
  <si>
    <t>Т:обр.нагр.реген.2</t>
  </si>
  <si>
    <t>нагрев.реген.№1</t>
  </si>
  <si>
    <t>нагрев.реген.№2</t>
  </si>
  <si>
    <t>RegTw1</t>
  </si>
  <si>
    <t>RegTw2</t>
  </si>
  <si>
    <t>Сорбц.ротор.:вкл/выкл.</t>
  </si>
  <si>
    <t>Вкл/выкл.сорбц.</t>
  </si>
  <si>
    <t>SorpRotor_ONOFF</t>
  </si>
  <si>
    <t>R5 без конд.рот.</t>
  </si>
  <si>
    <t>RegSorpE:упр.ступ.1</t>
  </si>
  <si>
    <t>RegSorpE:упр.ступ.2</t>
  </si>
  <si>
    <t>RegSorpE:упр.ступ.3</t>
  </si>
  <si>
    <t>RegSorpE:упр.ступ.4</t>
  </si>
  <si>
    <t>э/нагрева сорбц.рег.</t>
  </si>
  <si>
    <t>RegSorpEStep1_ONOFF</t>
  </si>
  <si>
    <t>RegSorpEStep2_ONOFF</t>
  </si>
  <si>
    <t>RegSorpEStep3_ONOFF</t>
  </si>
  <si>
    <t>RegSorpEStep4_ONOFF</t>
  </si>
  <si>
    <t>RegW1:осн.насос</t>
  </si>
  <si>
    <t>RegE1:упр.ступ.1</t>
  </si>
  <si>
    <t>RegE1:упр.ступ.2</t>
  </si>
  <si>
    <t>RegE1:упр.ступ.3</t>
  </si>
  <si>
    <t>RegE1:упр.ступ.4</t>
  </si>
  <si>
    <t>э/нагрев.реген.№1</t>
  </si>
  <si>
    <t>э/нагрев.реген.№2</t>
  </si>
  <si>
    <t>RegW1pump_ONOFF</t>
  </si>
  <si>
    <t>RegE1step1_ONOFF</t>
  </si>
  <si>
    <t>RegE1step2_ONOFF</t>
  </si>
  <si>
    <t>RegE1step3_ONOFF</t>
  </si>
  <si>
    <t>RegE1step4_ONOFF</t>
  </si>
  <si>
    <t>RegE2:упр.ступ.1</t>
  </si>
  <si>
    <t>RegE2step1_ONOFF</t>
  </si>
  <si>
    <t>RegE2:упр.ступ.2</t>
  </si>
  <si>
    <t>RegE2step2_ONOFF</t>
  </si>
  <si>
    <t>RegE2:упр.ступ.3</t>
  </si>
  <si>
    <t>RegE2step3_ONOFF</t>
  </si>
  <si>
    <t>RegE2:упр.ступ.4</t>
  </si>
  <si>
    <t>RegE2step4_ONOFF</t>
  </si>
  <si>
    <t>RegW2:осн.насос</t>
  </si>
  <si>
    <t>RegW2pump_ONOFF</t>
  </si>
  <si>
    <t>RegW1:3-ход.клапан</t>
  </si>
  <si>
    <t>водяного нагр.рег.№1</t>
  </si>
  <si>
    <t>RegW1_CTRL</t>
  </si>
  <si>
    <t>RegW2:3-ход.клапан</t>
  </si>
  <si>
    <t>водяного нагр.рег.№2</t>
  </si>
  <si>
    <t>RegW2_CTRL</t>
  </si>
  <si>
    <t>Сорбц.реген.</t>
  </si>
  <si>
    <t>Нагреватель реген. 1</t>
  </si>
  <si>
    <t>Нагреватель реген. 2</t>
  </si>
  <si>
    <t>D00</t>
  </si>
  <si>
    <t>Сорбц.нагреватель</t>
  </si>
  <si>
    <t>AD0</t>
  </si>
  <si>
    <t>+ Сорбц.нагреватель</t>
  </si>
  <si>
    <t>Нагр.реген.потока 1</t>
  </si>
  <si>
    <t>ABD</t>
  </si>
  <si>
    <t>Нагр.рег.1+Нагр.рег.</t>
  </si>
  <si>
    <t>2+Сорбц.нагреватель</t>
  </si>
  <si>
    <t>Н.р.2+Сор.нагр.+Рец.</t>
  </si>
  <si>
    <t>нагрев.+Рециркуляц.</t>
  </si>
  <si>
    <t>+Сорбц.нагр.+Рецирк.</t>
  </si>
  <si>
    <t>ADR</t>
  </si>
  <si>
    <t>ABDR</t>
  </si>
  <si>
    <t>DR0</t>
  </si>
  <si>
    <t>Сорбц.нагреватель +</t>
  </si>
  <si>
    <t>Нагрев.реген.1 +</t>
  </si>
  <si>
    <t>Нагр.рег.1+Нагр.р.2</t>
  </si>
  <si>
    <t>44,8</t>
  </si>
  <si>
    <t>18,2</t>
  </si>
  <si>
    <t>0,1</t>
  </si>
  <si>
    <t>-0,3</t>
  </si>
  <si>
    <t>0,3</t>
  </si>
  <si>
    <t>VDR</t>
  </si>
  <si>
    <t>VADR</t>
  </si>
  <si>
    <t>VABDR</t>
  </si>
  <si>
    <t>Рекуператор+Сорбц.</t>
  </si>
  <si>
    <t>Рекупер.+Нагр.рег.1+</t>
  </si>
  <si>
    <t>Сорбц.нагр.+Рецирк.</t>
  </si>
  <si>
    <t>Утепл.засл.КВУ</t>
  </si>
  <si>
    <t>Бактер. Секция</t>
  </si>
  <si>
    <t>Нагр. Регенерации</t>
  </si>
  <si>
    <t>Утепление заслонки</t>
  </si>
  <si>
    <t>приводов</t>
  </si>
  <si>
    <t>диффузор</t>
  </si>
  <si>
    <t>шкафа</t>
  </si>
  <si>
    <t>Бактерицидная</t>
  </si>
  <si>
    <t>секция</t>
  </si>
  <si>
    <t>Обогрев</t>
  </si>
  <si>
    <t>Регенерации</t>
  </si>
  <si>
    <t>Вихревой</t>
  </si>
  <si>
    <t>Нагр.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</si>
</sst>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9"/>
      <color theme="9" tint="-0.249977111117893"/>
      <name val="Arial"/>
      <family val="2"/>
      <charset val="204"/>
    </font>
    <font>
      <sz val="9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rgb="FF7030A0"/>
      <name val="Arial"/>
      <family val="2"/>
      <charset val="204"/>
    </font>
    <font>
      <sz val="9"/>
      <color rgb="FFFF0000"/>
      <name val="Arial"/>
      <family val="2"/>
      <charset val="204"/>
    </font>
    <font>
      <i/>
      <sz val="9"/>
      <name val="Arial"/>
      <family val="2"/>
      <charset val="204"/>
    </font>
    <font>
      <b/>
      <sz val="8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i/>
      <sz val="9"/>
      <color rgb="FF00B0F0"/>
      <name val="Arial"/>
      <family val="2"/>
      <charset val="204"/>
    </font>
    <font>
      <i/>
      <sz val="9"/>
      <color theme="1"/>
      <name val="Arial"/>
      <family val="2"/>
      <charset val="204"/>
    </font>
    <font>
      <b/>
      <sz val="9"/>
      <color theme="9" tint="-0.249977111117893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9"/>
      <color rgb="FF00B050"/>
      <name val="Arial"/>
      <family val="2"/>
      <charset val="204"/>
    </font>
    <font>
      <b/>
      <sz val="9"/>
      <color rgb="FF00B0F0"/>
      <name val="Arial"/>
      <family val="2"/>
      <charset val="204"/>
    </font>
    <font>
      <b/>
      <sz val="9"/>
      <color rgb="FF0070C0"/>
      <name val="Arial"/>
      <family val="2"/>
      <charset val="204"/>
    </font>
    <font>
      <b/>
      <sz val="9"/>
      <color rgb="FFFFFF00"/>
      <name val="Arial"/>
      <family val="2"/>
      <charset val="204"/>
    </font>
    <font>
      <i/>
      <sz val="9"/>
      <color rgb="FF0070C0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sz val="9"/>
      <color rgb="FF7030A0"/>
      <name val="Arial"/>
      <family val="2"/>
      <charset val="204"/>
    </font>
    <font>
      <i/>
      <sz val="9"/>
      <color rgb="FFFF66FF"/>
      <name val="Arial"/>
      <family val="2"/>
      <charset val="204"/>
    </font>
    <font>
      <sz val="9"/>
      <color rgb="FF444444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i/>
      <sz val="9"/>
      <color rgb="FFFF0000"/>
      <name val="Arial"/>
      <family val="2"/>
      <charset val="204"/>
    </font>
    <font>
      <b/>
      <i/>
      <sz val="9"/>
      <color rgb="FFFF0000"/>
      <name val="Arial"/>
      <family val="2"/>
      <charset val="204"/>
    </font>
    <font>
      <i/>
      <sz val="8"/>
      <color theme="1"/>
      <name val="Arial"/>
      <family val="2"/>
      <charset val="204"/>
    </font>
    <font>
      <i/>
      <sz val="8"/>
      <color rgb="FF0070C0"/>
      <name val="Arial"/>
      <family val="2"/>
      <charset val="204"/>
    </font>
    <font>
      <i/>
      <sz val="7"/>
      <color rgb="FF00B050"/>
      <name val="Arial"/>
      <family val="2"/>
      <charset val="204"/>
    </font>
    <font>
      <sz val="9"/>
      <color rgb="FF00B0F0"/>
      <name val="Arial"/>
      <family val="2"/>
      <charset val="204"/>
    </font>
    <font>
      <sz val="9"/>
      <color rgb="FFFF66FF"/>
      <name val="Arial"/>
      <family val="2"/>
      <charset val="204"/>
    </font>
    <font>
      <i/>
      <sz val="9"/>
      <color rgb="FF7030A0"/>
      <name val="Arial"/>
      <family val="2"/>
      <charset val="204"/>
    </font>
    <font>
      <sz val="9"/>
      <color theme="9" tint="-0.499984740745262"/>
      <name val="Arial"/>
      <family val="2"/>
      <charset val="204"/>
    </font>
    <font>
      <b/>
      <i/>
      <sz val="8"/>
      <color rgb="FFFF0000"/>
      <name val="Arial"/>
      <family val="2"/>
      <charset val="204"/>
    </font>
    <font>
      <b/>
      <i/>
      <sz val="8"/>
      <color theme="1"/>
      <name val="Arial"/>
      <family val="2"/>
      <charset val="204"/>
    </font>
    <font>
      <i/>
      <sz val="8"/>
      <color rgb="FFFF9900"/>
      <name val="Arial"/>
      <family val="2"/>
      <charset val="204"/>
    </font>
    <font>
      <sz val="9"/>
      <color rgb="FF0070C0"/>
      <name val="Arial"/>
      <family val="2"/>
      <charset val="204"/>
    </font>
    <font>
      <sz val="9"/>
      <color theme="9" tint="-0.499984740745262"/>
      <name val="Calibri"/>
      <family val="2"/>
      <charset val="204"/>
    </font>
    <font>
      <sz val="9"/>
      <color theme="0" tint="-0.34998626667073579"/>
      <name val="Arial"/>
      <family val="2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i/>
      <sz val="11"/>
      <color rgb="FFFF0000"/>
      <name val="Calibri"/>
      <family val="2"/>
      <charset val="204"/>
      <scheme val="minor"/>
    </font>
    <font>
      <sz val="11"/>
      <color rgb="FFFF0000"/>
      <name val="Arial"/>
      <family val="2"/>
      <charset val="204"/>
    </font>
    <font>
      <sz val="8"/>
      <name val="Arial"/>
      <family val="2"/>
      <charset val="204"/>
    </font>
    <font>
      <sz val="8"/>
      <color theme="9" tint="-0.249977111117893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sz val="9"/>
      <color rgb="FFFFFF00"/>
      <name val="Arial"/>
      <family val="2"/>
      <charset val="204"/>
    </font>
    <font>
      <i/>
      <sz val="9"/>
      <color rgb="FFFFFF00"/>
      <name val="Arial"/>
      <family val="2"/>
      <charset val="204"/>
    </font>
    <font>
      <strike/>
      <sz val="9"/>
      <color theme="1"/>
      <name val="Arial"/>
      <family val="2"/>
      <charset val="204"/>
    </font>
    <font>
      <i/>
      <strike/>
      <sz val="8"/>
      <color rgb="FFFF9900"/>
      <name val="Arial"/>
      <family val="2"/>
      <charset val="204"/>
    </font>
    <font>
      <strike/>
      <sz val="9"/>
      <color theme="9" tint="-0.499984740745262"/>
      <name val="Arial"/>
      <family val="2"/>
      <charset val="204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6795556505021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n">
        <color theme="0" tint="-0.499984740745262"/>
      </right>
      <top style="thick">
        <color rgb="FF00B050"/>
      </top>
      <bottom style="thick">
        <color rgb="FF00B05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theme="5" tint="0.39994506668294322"/>
      </left>
      <right style="thin">
        <color theme="5" tint="0.39994506668294322"/>
      </right>
      <top/>
      <bottom/>
      <diagonal/>
    </border>
  </borders>
  <cellStyleXfs count="1">
    <xf numFmtId="0" fontId="0" fillId="0" borderId="0"/>
  </cellStyleXfs>
  <cellXfs count="39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" fillId="2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6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" fillId="6" borderId="0" xfId="0" applyFont="1" applyFill="1" applyAlignment="1">
      <alignment vertical="center"/>
    </xf>
    <xf numFmtId="0" fontId="1" fillId="3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textRotation="90"/>
    </xf>
    <xf numFmtId="0" fontId="1" fillId="5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10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textRotation="90"/>
    </xf>
    <xf numFmtId="0" fontId="1" fillId="5" borderId="0" xfId="0" applyFont="1" applyFill="1" applyAlignment="1">
      <alignment horizontal="center" textRotation="90"/>
    </xf>
    <xf numFmtId="0" fontId="1" fillId="6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center" textRotation="90"/>
    </xf>
    <xf numFmtId="0" fontId="1" fillId="10" borderId="0" xfId="0" applyFont="1" applyFill="1" applyAlignment="1">
      <alignment vertical="center"/>
    </xf>
    <xf numFmtId="0" fontId="1" fillId="8" borderId="0" xfId="0" applyFont="1" applyFill="1" applyAlignment="1">
      <alignment horizontal="center" textRotation="90"/>
    </xf>
    <xf numFmtId="0" fontId="4" fillId="0" borderId="0" xfId="0" applyFont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 textRotation="90" wrapText="1"/>
    </xf>
    <xf numFmtId="0" fontId="9" fillId="0" borderId="0" xfId="0" applyFont="1" applyAlignment="1">
      <alignment horizontal="center" textRotation="90" wrapText="1"/>
    </xf>
    <xf numFmtId="0" fontId="10" fillId="0" borderId="0" xfId="0" applyFont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/>
    <xf numFmtId="0" fontId="1" fillId="11" borderId="0" xfId="0" applyFont="1" applyFill="1"/>
    <xf numFmtId="0" fontId="10" fillId="0" borderId="0" xfId="0" applyFont="1"/>
    <xf numFmtId="0" fontId="4" fillId="0" borderId="0" xfId="0" applyFont="1"/>
    <xf numFmtId="0" fontId="1" fillId="0" borderId="0" xfId="0" quotePrefix="1" applyFont="1"/>
    <xf numFmtId="0" fontId="15" fillId="0" borderId="0" xfId="0" applyFont="1"/>
    <xf numFmtId="0" fontId="4" fillId="8" borderId="0" xfId="0" applyFont="1" applyFill="1"/>
    <xf numFmtId="0" fontId="17" fillId="13" borderId="0" xfId="0" applyFont="1" applyFill="1"/>
    <xf numFmtId="0" fontId="16" fillId="14" borderId="0" xfId="0" applyFont="1" applyFill="1"/>
    <xf numFmtId="0" fontId="1" fillId="0" borderId="0" xfId="0" applyFont="1" applyAlignment="1">
      <alignment horizontal="center" vertical="center"/>
    </xf>
    <xf numFmtId="0" fontId="18" fillId="15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1" fillId="0" borderId="0" xfId="0" applyFont="1"/>
    <xf numFmtId="0" fontId="1" fillId="8" borderId="0" xfId="0" applyFont="1" applyFill="1"/>
    <xf numFmtId="0" fontId="1" fillId="8" borderId="0" xfId="0" applyFont="1" applyFill="1" applyAlignment="1">
      <alignment horizontal="center"/>
    </xf>
    <xf numFmtId="11" fontId="1" fillId="8" borderId="0" xfId="0" applyNumberFormat="1" applyFont="1" applyFill="1"/>
    <xf numFmtId="0" fontId="1" fillId="16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9" fillId="0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Fill="1"/>
    <xf numFmtId="0" fontId="1" fillId="0" borderId="0" xfId="0" applyFont="1" applyFill="1"/>
    <xf numFmtId="0" fontId="1" fillId="0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20" fillId="0" borderId="0" xfId="0" applyFont="1" applyAlignment="1">
      <alignment horizontal="center"/>
    </xf>
    <xf numFmtId="0" fontId="3" fillId="16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21" fillId="0" borderId="0" xfId="0" applyFont="1"/>
    <xf numFmtId="0" fontId="1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textRotation="90" wrapText="1"/>
    </xf>
    <xf numFmtId="0" fontId="1" fillId="15" borderId="0" xfId="0" applyFont="1" applyFill="1" applyAlignment="1">
      <alignment horizontal="center" vertical="center" wrapText="1"/>
    </xf>
    <xf numFmtId="0" fontId="22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10" fillId="0" borderId="0" xfId="0" applyFont="1" applyAlignment="1">
      <alignment horizontal="left"/>
    </xf>
    <xf numFmtId="0" fontId="0" fillId="0" borderId="0" xfId="0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14" fontId="1" fillId="0" borderId="0" xfId="0" applyNumberFormat="1" applyFont="1"/>
    <xf numFmtId="0" fontId="1" fillId="9" borderId="0" xfId="0" applyFont="1" applyFill="1"/>
    <xf numFmtId="0" fontId="25" fillId="0" borderId="0" xfId="0" applyFont="1"/>
    <xf numFmtId="0" fontId="1" fillId="0" borderId="2" xfId="0" applyFont="1" applyFill="1" applyBorder="1" applyAlignment="1">
      <alignment horizontal="center" wrapText="1"/>
    </xf>
    <xf numFmtId="0" fontId="1" fillId="0" borderId="2" xfId="0" applyFont="1" applyFill="1" applyBorder="1" applyAlignment="1">
      <alignment horizontal="center"/>
    </xf>
    <xf numFmtId="0" fontId="3" fillId="3" borderId="0" xfId="0" applyFont="1" applyFill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4" fillId="0" borderId="3" xfId="0" applyFont="1" applyBorder="1" applyAlignment="1">
      <alignment horizontal="center" vertical="center" wrapText="1"/>
    </xf>
    <xf numFmtId="0" fontId="20" fillId="0" borderId="0" xfId="0" applyFont="1"/>
    <xf numFmtId="0" fontId="4" fillId="15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wrapText="1"/>
    </xf>
    <xf numFmtId="0" fontId="1" fillId="0" borderId="0" xfId="0" applyFont="1" applyAlignment="1">
      <alignment vertical="center" wrapText="1"/>
    </xf>
    <xf numFmtId="0" fontId="1" fillId="0" borderId="0" xfId="0" quotePrefix="1" applyFont="1" applyAlignment="1">
      <alignment vertical="center" wrapText="1"/>
    </xf>
    <xf numFmtId="0" fontId="1" fillId="0" borderId="0" xfId="0" applyFont="1" applyFill="1" applyAlignment="1">
      <alignment horizontal="center" wrapText="1"/>
    </xf>
    <xf numFmtId="0" fontId="1" fillId="0" borderId="0" xfId="0" quotePrefix="1" applyFont="1" applyAlignment="1">
      <alignment horizontal="center" textRotation="90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Fill="1" applyAlignment="1">
      <alignment horizontal="center" textRotation="90"/>
    </xf>
    <xf numFmtId="0" fontId="9" fillId="0" borderId="3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 wrapText="1"/>
    </xf>
    <xf numFmtId="0" fontId="1" fillId="18" borderId="0" xfId="0" applyFont="1" applyFill="1" applyAlignment="1">
      <alignment horizontal="center" textRotation="90"/>
    </xf>
    <xf numFmtId="0" fontId="1" fillId="18" borderId="0" xfId="0" applyFont="1" applyFill="1" applyAlignment="1">
      <alignment vertical="center"/>
    </xf>
    <xf numFmtId="0" fontId="1" fillId="18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center"/>
    </xf>
    <xf numFmtId="0" fontId="1" fillId="0" borderId="0" xfId="0" quotePrefix="1" applyFont="1" applyFill="1" applyAlignment="1">
      <alignment horizontal="center" vertical="center" textRotation="90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vertical="center"/>
    </xf>
    <xf numFmtId="0" fontId="1" fillId="11" borderId="0" xfId="0" applyFont="1" applyFill="1" applyAlignment="1">
      <alignment horizontal="center" textRotation="90"/>
    </xf>
    <xf numFmtId="0" fontId="1" fillId="8" borderId="0" xfId="0" quotePrefix="1" applyFont="1" applyFill="1" applyAlignment="1">
      <alignment horizontal="center" textRotation="90"/>
    </xf>
    <xf numFmtId="0" fontId="6" fillId="0" borderId="0" xfId="0" applyFont="1" applyAlignment="1">
      <alignment vertical="center"/>
    </xf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vertical="center"/>
    </xf>
    <xf numFmtId="0" fontId="26" fillId="8" borderId="0" xfId="0" applyFont="1" applyFill="1" applyAlignment="1">
      <alignment horizontal="left"/>
    </xf>
    <xf numFmtId="0" fontId="5" fillId="0" borderId="0" xfId="0" applyFont="1" applyAlignment="1">
      <alignment vertical="center" textRotation="90"/>
    </xf>
    <xf numFmtId="0" fontId="1" fillId="0" borderId="0" xfId="0" applyFont="1" applyAlignment="1">
      <alignment vertical="center" textRotation="90"/>
    </xf>
    <xf numFmtId="0" fontId="1" fillId="0" borderId="0" xfId="0" applyFont="1" applyAlignment="1">
      <alignment horizontal="left" vertical="center" textRotation="90"/>
    </xf>
    <xf numFmtId="0" fontId="1" fillId="20" borderId="0" xfId="0" applyFont="1" applyFill="1" applyAlignment="1">
      <alignment horizontal="center" textRotation="90"/>
    </xf>
    <xf numFmtId="0" fontId="20" fillId="20" borderId="0" xfId="0" applyFont="1" applyFill="1" applyAlignment="1">
      <alignment horizontal="left"/>
    </xf>
    <xf numFmtId="0" fontId="27" fillId="0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0" fontId="30" fillId="0" borderId="0" xfId="0" applyFont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1" xfId="0" applyFont="1" applyBorder="1" applyAlignment="1">
      <alignment horizontal="left"/>
    </xf>
    <xf numFmtId="0" fontId="0" fillId="0" borderId="12" xfId="0" applyBorder="1"/>
    <xf numFmtId="0" fontId="0" fillId="0" borderId="11" xfId="0" applyBorder="1"/>
    <xf numFmtId="0" fontId="10" fillId="0" borderId="11" xfId="0" applyFont="1" applyBorder="1"/>
    <xf numFmtId="0" fontId="10" fillId="0" borderId="0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0" xfId="0" applyFont="1" applyAlignment="1">
      <alignment horizontal="center" vertical="center" textRotation="90"/>
    </xf>
    <xf numFmtId="0" fontId="31" fillId="7" borderId="0" xfId="0" applyFont="1" applyFill="1" applyAlignment="1">
      <alignment horizontal="center" textRotation="90"/>
    </xf>
    <xf numFmtId="0" fontId="31" fillId="11" borderId="0" xfId="0" applyFont="1" applyFill="1" applyAlignment="1">
      <alignment horizontal="center" textRotation="90"/>
    </xf>
    <xf numFmtId="0" fontId="31" fillId="18" borderId="0" xfId="0" applyFont="1" applyFill="1" applyAlignment="1">
      <alignment horizontal="center" textRotation="90"/>
    </xf>
    <xf numFmtId="0" fontId="31" fillId="4" borderId="0" xfId="0" applyFont="1" applyFill="1" applyAlignment="1">
      <alignment horizontal="center" textRotation="90"/>
    </xf>
    <xf numFmtId="0" fontId="31" fillId="20" borderId="0" xfId="0" applyFont="1" applyFill="1" applyAlignment="1">
      <alignment horizontal="center" textRotation="90"/>
    </xf>
    <xf numFmtId="0" fontId="31" fillId="3" borderId="0" xfId="0" applyFont="1" applyFill="1" applyAlignment="1">
      <alignment horizontal="center" textRotation="90"/>
    </xf>
    <xf numFmtId="0" fontId="0" fillId="0" borderId="0" xfId="0" applyFill="1"/>
    <xf numFmtId="0" fontId="28" fillId="0" borderId="3" xfId="0" applyFont="1" applyFill="1" applyBorder="1" applyAlignment="1">
      <alignment horizontal="center" vertical="center"/>
    </xf>
    <xf numFmtId="0" fontId="4" fillId="21" borderId="3" xfId="0" applyFont="1" applyFill="1" applyBorder="1" applyAlignment="1">
      <alignment horizontal="right" vertical="center"/>
    </xf>
    <xf numFmtId="0" fontId="1" fillId="21" borderId="3" xfId="0" applyFont="1" applyFill="1" applyBorder="1" applyAlignment="1">
      <alignment horizontal="center" vertical="center"/>
    </xf>
    <xf numFmtId="0" fontId="1" fillId="21" borderId="3" xfId="0" applyFont="1" applyFill="1" applyBorder="1" applyAlignment="1">
      <alignment horizontal="left" vertical="center"/>
    </xf>
    <xf numFmtId="0" fontId="1" fillId="21" borderId="6" xfId="0" applyFont="1" applyFill="1" applyBorder="1" applyAlignment="1">
      <alignment horizontal="left" vertical="center"/>
    </xf>
    <xf numFmtId="0" fontId="1" fillId="21" borderId="8" xfId="0" applyFont="1" applyFill="1" applyBorder="1" applyAlignment="1">
      <alignment horizontal="left" vertical="center"/>
    </xf>
    <xf numFmtId="0" fontId="1" fillId="21" borderId="7" xfId="0" applyFont="1" applyFill="1" applyBorder="1" applyAlignment="1">
      <alignment horizontal="left" vertical="center"/>
    </xf>
    <xf numFmtId="0" fontId="1" fillId="21" borderId="4" xfId="0" applyFont="1" applyFill="1" applyBorder="1" applyAlignment="1">
      <alignment horizontal="left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6" fillId="0" borderId="0" xfId="0" applyFont="1"/>
    <xf numFmtId="0" fontId="32" fillId="0" borderId="0" xfId="0" applyFont="1"/>
    <xf numFmtId="0" fontId="1" fillId="4" borderId="0" xfId="0" applyFont="1" applyFill="1"/>
    <xf numFmtId="0" fontId="1" fillId="0" borderId="1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9" fillId="21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textRotation="90"/>
    </xf>
    <xf numFmtId="0" fontId="1" fillId="0" borderId="11" xfId="0" applyFont="1" applyFill="1" applyBorder="1" applyAlignment="1">
      <alignment horizontal="left"/>
    </xf>
    <xf numFmtId="0" fontId="10" fillId="0" borderId="12" xfId="0" applyFont="1" applyBorder="1"/>
    <xf numFmtId="0" fontId="1" fillId="0" borderId="10" xfId="0" applyFont="1" applyFill="1" applyBorder="1"/>
    <xf numFmtId="0" fontId="3" fillId="10" borderId="0" xfId="0" applyFont="1" applyFill="1" applyAlignment="1">
      <alignment vertical="center"/>
    </xf>
    <xf numFmtId="0" fontId="33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 textRotation="90"/>
    </xf>
    <xf numFmtId="0" fontId="34" fillId="8" borderId="0" xfId="0" applyFont="1" applyFill="1" applyAlignment="1">
      <alignment horizontal="left"/>
    </xf>
    <xf numFmtId="0" fontId="27" fillId="0" borderId="0" xfId="0" applyFont="1" applyAlignment="1">
      <alignment horizontal="left"/>
    </xf>
    <xf numFmtId="0" fontId="36" fillId="0" borderId="0" xfId="0" applyFont="1" applyAlignment="1">
      <alignment vertical="center"/>
    </xf>
    <xf numFmtId="0" fontId="36" fillId="0" borderId="0" xfId="0" applyFont="1" applyFill="1" applyAlignment="1">
      <alignment horizontal="left" vertical="center"/>
    </xf>
    <xf numFmtId="0" fontId="27" fillId="0" borderId="0" xfId="0" quotePrefix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" fillId="0" borderId="3" xfId="0" applyFont="1" applyFill="1" applyBorder="1" applyAlignment="1">
      <alignment horizontal="right" vertical="center"/>
    </xf>
    <xf numFmtId="0" fontId="1" fillId="0" borderId="3" xfId="0" applyFont="1" applyFill="1" applyBorder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7" fillId="0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left" vertical="center"/>
    </xf>
    <xf numFmtId="0" fontId="4" fillId="22" borderId="0" xfId="0" applyFont="1" applyFill="1" applyAlignment="1">
      <alignment horizontal="left" vertical="center" textRotation="90"/>
    </xf>
    <xf numFmtId="0" fontId="4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17" borderId="3" xfId="0" applyFont="1" applyFill="1" applyBorder="1" applyAlignment="1">
      <alignment horizontal="center" vertical="center" wrapText="1"/>
    </xf>
    <xf numFmtId="0" fontId="20" fillId="23" borderId="0" xfId="0" applyFont="1" applyFill="1" applyAlignment="1">
      <alignment horizontal="left" vertical="center"/>
    </xf>
    <xf numFmtId="0" fontId="33" fillId="22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33" fillId="24" borderId="0" xfId="0" applyFont="1" applyFill="1" applyAlignment="1">
      <alignment horizontal="center" vertical="center"/>
    </xf>
    <xf numFmtId="0" fontId="33" fillId="18" borderId="0" xfId="0" applyFont="1" applyFill="1" applyAlignment="1">
      <alignment horizontal="center" vertical="center"/>
    </xf>
    <xf numFmtId="0" fontId="33" fillId="0" borderId="0" xfId="0" quotePrefix="1" applyFont="1" applyFill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0" fontId="33" fillId="24" borderId="0" xfId="0" applyFont="1" applyFill="1" applyAlignment="1">
      <alignment horizontal="center" vertical="center" wrapText="1"/>
    </xf>
    <xf numFmtId="0" fontId="33" fillId="1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9" fillId="11" borderId="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0" xfId="0" quotePrefix="1" applyFont="1" applyAlignment="1">
      <alignment horizontal="center" vertical="center"/>
    </xf>
    <xf numFmtId="0" fontId="0" fillId="8" borderId="0" xfId="0" applyFill="1" applyAlignment="1">
      <alignment vertical="center"/>
    </xf>
    <xf numFmtId="0" fontId="40" fillId="0" borderId="0" xfId="0" applyFont="1" applyAlignment="1">
      <alignment horizontal="left" vertical="center"/>
    </xf>
    <xf numFmtId="0" fontId="40" fillId="0" borderId="0" xfId="0" quotePrefix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1" fillId="19" borderId="3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7" fillId="0" borderId="0" xfId="0" applyFont="1" applyFill="1" applyAlignment="1">
      <alignment horizontal="left" vertical="center"/>
    </xf>
    <xf numFmtId="0" fontId="1" fillId="0" borderId="11" xfId="0" applyFont="1" applyFill="1" applyBorder="1"/>
    <xf numFmtId="0" fontId="1" fillId="0" borderId="12" xfId="0" applyFont="1" applyFill="1" applyBorder="1"/>
    <xf numFmtId="0" fontId="10" fillId="0" borderId="11" xfId="0" applyFont="1" applyFill="1" applyBorder="1"/>
    <xf numFmtId="0" fontId="0" fillId="0" borderId="11" xfId="0" applyFill="1" applyBorder="1"/>
    <xf numFmtId="0" fontId="0" fillId="0" borderId="12" xfId="0" applyFill="1" applyBorder="1"/>
    <xf numFmtId="0" fontId="10" fillId="0" borderId="0" xfId="0" applyFont="1" applyFill="1"/>
    <xf numFmtId="0" fontId="10" fillId="0" borderId="12" xfId="0" applyFont="1" applyFill="1" applyBorder="1"/>
    <xf numFmtId="0" fontId="1" fillId="9" borderId="0" xfId="0" applyFont="1" applyFill="1" applyAlignment="1">
      <alignment horizontal="center" textRotation="90"/>
    </xf>
    <xf numFmtId="0" fontId="1" fillId="2" borderId="0" xfId="0" applyFont="1" applyFill="1"/>
    <xf numFmtId="0" fontId="3" fillId="20" borderId="0" xfId="0" applyFont="1" applyFill="1"/>
    <xf numFmtId="0" fontId="1" fillId="2" borderId="1" xfId="0" applyFont="1" applyFill="1" applyBorder="1" applyAlignment="1">
      <alignment horizontal="left" vertical="center"/>
    </xf>
    <xf numFmtId="0" fontId="1" fillId="9" borderId="0" xfId="0" applyFont="1" applyFill="1" applyAlignment="1">
      <alignment vertical="center"/>
    </xf>
    <xf numFmtId="0" fontId="10" fillId="0" borderId="0" xfId="0" applyFont="1" applyFill="1" applyAlignment="1">
      <alignment horizontal="left"/>
    </xf>
    <xf numFmtId="0" fontId="42" fillId="0" borderId="0" xfId="0" quotePrefix="1" applyFont="1"/>
    <xf numFmtId="0" fontId="3" fillId="0" borderId="0" xfId="0" applyFont="1" applyFill="1" applyAlignment="1">
      <alignment horizontal="left" vertical="center"/>
    </xf>
    <xf numFmtId="0" fontId="40" fillId="0" borderId="0" xfId="0" applyFont="1"/>
    <xf numFmtId="0" fontId="40" fillId="0" borderId="3" xfId="0" applyFont="1" applyBorder="1" applyAlignment="1">
      <alignment horizontal="center" vertical="center"/>
    </xf>
    <xf numFmtId="0" fontId="43" fillId="8" borderId="0" xfId="0" applyFont="1" applyFill="1"/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0" fontId="1" fillId="0" borderId="3" xfId="0" applyFont="1" applyFill="1" applyBorder="1" applyAlignment="1">
      <alignment horizontal="left" textRotation="90"/>
    </xf>
    <xf numFmtId="0" fontId="1" fillId="20" borderId="3" xfId="0" applyFont="1" applyFill="1" applyBorder="1" applyAlignment="1">
      <alignment horizontal="left" textRotation="90"/>
    </xf>
    <xf numFmtId="0" fontId="1" fillId="2" borderId="3" xfId="0" applyFont="1" applyFill="1" applyBorder="1" applyAlignment="1">
      <alignment horizontal="left" textRotation="90"/>
    </xf>
    <xf numFmtId="0" fontId="31" fillId="0" borderId="3" xfId="0" applyFont="1" applyFill="1" applyBorder="1" applyAlignment="1">
      <alignment horizontal="left" textRotation="90"/>
    </xf>
    <xf numFmtId="0" fontId="3" fillId="20" borderId="3" xfId="0" applyFont="1" applyFill="1" applyBorder="1"/>
    <xf numFmtId="0" fontId="1" fillId="20" borderId="3" xfId="0" applyFont="1" applyFill="1" applyBorder="1"/>
    <xf numFmtId="0" fontId="1" fillId="2" borderId="3" xfId="0" applyFont="1" applyFill="1" applyBorder="1"/>
    <xf numFmtId="0" fontId="22" fillId="0" borderId="3" xfId="0" applyFont="1" applyFill="1" applyBorder="1" applyAlignment="1">
      <alignment horizontal="left" vertical="center"/>
    </xf>
    <xf numFmtId="0" fontId="1" fillId="25" borderId="3" xfId="0" applyFont="1" applyFill="1" applyBorder="1" applyAlignment="1">
      <alignment horizontal="center" vertical="center"/>
    </xf>
    <xf numFmtId="0" fontId="3" fillId="25" borderId="3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textRotation="90" wrapText="1"/>
    </xf>
    <xf numFmtId="0" fontId="10" fillId="0" borderId="0" xfId="0" applyFont="1" applyFill="1" applyAlignment="1">
      <alignment horizontal="left" vertical="center"/>
    </xf>
    <xf numFmtId="0" fontId="1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0" borderId="3" xfId="0" applyFont="1" applyBorder="1" applyAlignment="1">
      <alignment horizontal="right" vertical="center"/>
    </xf>
    <xf numFmtId="0" fontId="31" fillId="2" borderId="3" xfId="0" applyFont="1" applyFill="1" applyBorder="1" applyAlignment="1">
      <alignment horizontal="left" textRotation="90"/>
    </xf>
    <xf numFmtId="0" fontId="1" fillId="24" borderId="3" xfId="0" applyFont="1" applyFill="1" applyBorder="1" applyAlignment="1">
      <alignment horizontal="left" textRotation="90"/>
    </xf>
    <xf numFmtId="0" fontId="31" fillId="24" borderId="3" xfId="0" applyFont="1" applyFill="1" applyBorder="1" applyAlignment="1">
      <alignment horizontal="left" textRotation="90"/>
    </xf>
    <xf numFmtId="0" fontId="31" fillId="20" borderId="3" xfId="0" applyFont="1" applyFill="1" applyBorder="1" applyAlignment="1">
      <alignment horizontal="left" textRotation="90"/>
    </xf>
    <xf numFmtId="0" fontId="1" fillId="0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left" vertical="center"/>
    </xf>
    <xf numFmtId="0" fontId="40" fillId="0" borderId="0" xfId="0" applyFont="1" applyAlignment="1">
      <alignment wrapText="1"/>
    </xf>
    <xf numFmtId="0" fontId="29" fillId="0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4" fillId="0" borderId="3" xfId="0" applyFont="1" applyFill="1" applyBorder="1" applyAlignment="1">
      <alignment horizontal="left" vertical="center"/>
    </xf>
    <xf numFmtId="0" fontId="45" fillId="0" borderId="3" xfId="0" applyFont="1" applyFill="1" applyBorder="1" applyAlignment="1">
      <alignment horizontal="left" vertical="center"/>
    </xf>
    <xf numFmtId="0" fontId="46" fillId="0" borderId="0" xfId="0" applyFont="1"/>
    <xf numFmtId="0" fontId="0" fillId="0" borderId="16" xfId="0" applyBorder="1"/>
    <xf numFmtId="0" fontId="0" fillId="0" borderId="17" xfId="0" applyBorder="1" applyAlignment="1">
      <alignment wrapText="1"/>
    </xf>
    <xf numFmtId="0" fontId="1" fillId="0" borderId="17" xfId="0" applyFont="1" applyBorder="1" applyAlignment="1">
      <alignment horizontal="left"/>
    </xf>
    <xf numFmtId="0" fontId="0" fillId="0" borderId="17" xfId="0" applyBorder="1"/>
    <xf numFmtId="0" fontId="1" fillId="0" borderId="17" xfId="0" applyFont="1" applyBorder="1"/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/>
    <xf numFmtId="0" fontId="0" fillId="0" borderId="20" xfId="0" applyBorder="1"/>
    <xf numFmtId="0" fontId="0" fillId="0" borderId="0" xfId="0" applyBorder="1" applyAlignment="1">
      <alignment wrapText="1"/>
    </xf>
    <xf numFmtId="0" fontId="1" fillId="0" borderId="0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0" fontId="1" fillId="0" borderId="21" xfId="0" applyFont="1" applyBorder="1"/>
    <xf numFmtId="0" fontId="0" fillId="0" borderId="22" xfId="0" applyBorder="1"/>
    <xf numFmtId="0" fontId="0" fillId="0" borderId="23" xfId="0" applyBorder="1" applyAlignment="1">
      <alignment wrapText="1"/>
    </xf>
    <xf numFmtId="0" fontId="4" fillId="0" borderId="23" xfId="0" applyFont="1" applyBorder="1" applyAlignment="1">
      <alignment horizontal="left"/>
    </xf>
    <xf numFmtId="0" fontId="0" fillId="0" borderId="23" xfId="0" applyBorder="1"/>
    <xf numFmtId="0" fontId="1" fillId="0" borderId="23" xfId="0" applyFont="1" applyBorder="1"/>
    <xf numFmtId="0" fontId="1" fillId="0" borderId="24" xfId="0" applyFont="1" applyBorder="1"/>
    <xf numFmtId="0" fontId="3" fillId="0" borderId="12" xfId="0" applyFont="1" applyBorder="1"/>
    <xf numFmtId="0" fontId="0" fillId="0" borderId="3" xfId="0" applyBorder="1"/>
    <xf numFmtId="0" fontId="27" fillId="17" borderId="3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4" fillId="0" borderId="0" xfId="0" applyFont="1" applyBorder="1"/>
    <xf numFmtId="0" fontId="40" fillId="0" borderId="0" xfId="0" applyFont="1" applyBorder="1"/>
    <xf numFmtId="0" fontId="1" fillId="0" borderId="25" xfId="0" applyFont="1" applyBorder="1"/>
    <xf numFmtId="0" fontId="1" fillId="0" borderId="26" xfId="0" applyFont="1" applyBorder="1"/>
    <xf numFmtId="0" fontId="0" fillId="0" borderId="26" xfId="0" applyBorder="1"/>
    <xf numFmtId="0" fontId="0" fillId="0" borderId="27" xfId="0" applyBorder="1"/>
    <xf numFmtId="0" fontId="1" fillId="0" borderId="28" xfId="0" applyFont="1" applyBorder="1"/>
    <xf numFmtId="0" fontId="0" fillId="0" borderId="29" xfId="0" applyBorder="1"/>
    <xf numFmtId="0" fontId="1" fillId="0" borderId="30" xfId="0" applyFont="1" applyBorder="1"/>
    <xf numFmtId="0" fontId="1" fillId="0" borderId="31" xfId="0" applyFont="1" applyBorder="1"/>
    <xf numFmtId="0" fontId="40" fillId="0" borderId="31" xfId="0" applyFont="1" applyBorder="1"/>
    <xf numFmtId="0" fontId="0" fillId="0" borderId="31" xfId="0" applyBorder="1"/>
    <xf numFmtId="0" fontId="0" fillId="0" borderId="32" xfId="0" applyBorder="1"/>
    <xf numFmtId="0" fontId="10" fillId="8" borderId="11" xfId="0" applyFont="1" applyFill="1" applyBorder="1"/>
    <xf numFmtId="0" fontId="1" fillId="8" borderId="11" xfId="0" applyFont="1" applyFill="1" applyBorder="1"/>
    <xf numFmtId="0" fontId="6" fillId="20" borderId="0" xfId="0" applyFont="1" applyFill="1"/>
    <xf numFmtId="0" fontId="47" fillId="0" borderId="0" xfId="0" applyFont="1" applyAlignment="1">
      <alignment horizontal="justify" vertical="center"/>
    </xf>
    <xf numFmtId="0" fontId="37" fillId="0" borderId="0" xfId="0" applyFont="1"/>
    <xf numFmtId="0" fontId="17" fillId="0" borderId="0" xfId="0" applyFont="1"/>
    <xf numFmtId="0" fontId="46" fillId="0" borderId="0" xfId="0" applyFont="1" applyAlignment="1">
      <alignment vertical="center"/>
    </xf>
    <xf numFmtId="0" fontId="1" fillId="0" borderId="33" xfId="0" applyFont="1" applyBorder="1"/>
    <xf numFmtId="0" fontId="1" fillId="24" borderId="33" xfId="0" applyFont="1" applyFill="1" applyBorder="1"/>
    <xf numFmtId="0" fontId="20" fillId="17" borderId="0" xfId="0" applyFont="1" applyFill="1" applyAlignment="1">
      <alignment horizontal="center"/>
    </xf>
    <xf numFmtId="0" fontId="1" fillId="4" borderId="3" xfId="0" applyFont="1" applyFill="1" applyBorder="1"/>
    <xf numFmtId="0" fontId="1" fillId="4" borderId="3" xfId="0" applyFont="1" applyFill="1" applyBorder="1" applyAlignment="1">
      <alignment horizontal="left" textRotation="90"/>
    </xf>
    <xf numFmtId="0" fontId="1" fillId="0" borderId="4" xfId="0" applyFont="1" applyBorder="1" applyAlignment="1">
      <alignment horizontal="right" vertical="center"/>
    </xf>
    <xf numFmtId="0" fontId="1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0" xfId="0" quotePrefix="1" applyFont="1" applyAlignment="1">
      <alignment horizontal="center" vertical="center" textRotation="90"/>
    </xf>
    <xf numFmtId="0" fontId="39" fillId="22" borderId="0" xfId="0" applyFont="1" applyFill="1" applyAlignment="1">
      <alignment horizontal="center" vertical="center"/>
    </xf>
    <xf numFmtId="0" fontId="37" fillId="20" borderId="0" xfId="0" applyFont="1" applyFill="1" applyAlignment="1">
      <alignment horizontal="center" textRotation="90"/>
    </xf>
    <xf numFmtId="0" fontId="1" fillId="0" borderId="3" xfId="0" applyFont="1" applyFill="1" applyBorder="1"/>
    <xf numFmtId="49" fontId="3" fillId="20" borderId="3" xfId="0" applyNumberFormat="1" applyFont="1" applyFill="1" applyBorder="1"/>
    <xf numFmtId="49" fontId="1" fillId="20" borderId="3" xfId="0" applyNumberFormat="1" applyFont="1" applyFill="1" applyBorder="1"/>
    <xf numFmtId="49" fontId="22" fillId="0" borderId="3" xfId="0" applyNumberFormat="1" applyFont="1" applyFill="1" applyBorder="1" applyAlignment="1">
      <alignment horizontal="left" vertical="center"/>
    </xf>
    <xf numFmtId="49" fontId="44" fillId="0" borderId="3" xfId="0" applyNumberFormat="1" applyFont="1" applyFill="1" applyBorder="1" applyAlignment="1">
      <alignment horizontal="left" vertical="center"/>
    </xf>
    <xf numFmtId="0" fontId="1" fillId="6" borderId="0" xfId="0" quotePrefix="1" applyFont="1" applyFill="1" applyAlignment="1">
      <alignment horizontal="center" textRotation="90"/>
    </xf>
    <xf numFmtId="0" fontId="1" fillId="26" borderId="0" xfId="0" quotePrefix="1" applyFont="1" applyFill="1" applyAlignment="1">
      <alignment horizontal="center" textRotation="90"/>
    </xf>
    <xf numFmtId="0" fontId="1" fillId="9" borderId="0" xfId="0" quotePrefix="1" applyFont="1" applyFill="1" applyAlignment="1">
      <alignment horizontal="center" textRotation="90"/>
    </xf>
    <xf numFmtId="0" fontId="1" fillId="3" borderId="0" xfId="0" quotePrefix="1" applyFont="1" applyFill="1" applyAlignment="1">
      <alignment horizontal="center" textRotation="90"/>
    </xf>
    <xf numFmtId="0" fontId="1" fillId="4" borderId="0" xfId="0" quotePrefix="1" applyFont="1" applyFill="1" applyAlignment="1">
      <alignment horizontal="center" textRotation="90"/>
    </xf>
    <xf numFmtId="0" fontId="3" fillId="5" borderId="3" xfId="0" applyFont="1" applyFill="1" applyBorder="1" applyAlignment="1">
      <alignment horizontal="left" textRotation="90"/>
    </xf>
    <xf numFmtId="0" fontId="3" fillId="27" borderId="3" xfId="0" applyFont="1" applyFill="1" applyBorder="1" applyAlignment="1">
      <alignment horizontal="left" textRotation="90"/>
    </xf>
    <xf numFmtId="0" fontId="48" fillId="4" borderId="0" xfId="0" quotePrefix="1" applyFont="1" applyFill="1" applyAlignment="1">
      <alignment horizontal="center" textRotation="90"/>
    </xf>
    <xf numFmtId="0" fontId="48" fillId="5" borderId="3" xfId="0" applyFont="1" applyFill="1" applyBorder="1" applyAlignment="1">
      <alignment horizontal="left" textRotation="90"/>
    </xf>
    <xf numFmtId="0" fontId="48" fillId="27" borderId="3" xfId="0" applyFont="1" applyFill="1" applyBorder="1" applyAlignment="1">
      <alignment horizontal="left" textRotation="90"/>
    </xf>
    <xf numFmtId="0" fontId="4" fillId="0" borderId="0" xfId="0" applyFont="1" applyAlignment="1">
      <alignment horizontal="center"/>
    </xf>
    <xf numFmtId="0" fontId="37" fillId="0" borderId="0" xfId="0" applyFont="1" applyFill="1"/>
    <xf numFmtId="0" fontId="1" fillId="4" borderId="0" xfId="0" quotePrefix="1" applyFont="1" applyFill="1" applyAlignment="1">
      <alignment textRotation="90"/>
    </xf>
    <xf numFmtId="0" fontId="48" fillId="4" borderId="0" xfId="0" quotePrefix="1" applyFont="1" applyFill="1" applyAlignment="1">
      <alignment textRotation="90"/>
    </xf>
    <xf numFmtId="0" fontId="3" fillId="5" borderId="3" xfId="0" applyFont="1" applyFill="1" applyBorder="1" applyAlignment="1">
      <alignment textRotation="90"/>
    </xf>
    <xf numFmtId="0" fontId="48" fillId="5" borderId="3" xfId="0" applyFont="1" applyFill="1" applyBorder="1" applyAlignment="1">
      <alignment textRotation="90"/>
    </xf>
    <xf numFmtId="0" fontId="31" fillId="0" borderId="0" xfId="0" applyFont="1" applyAlignment="1">
      <alignment vertical="center" textRotation="90"/>
    </xf>
    <xf numFmtId="0" fontId="1" fillId="0" borderId="0" xfId="0" quotePrefix="1" applyFont="1" applyFill="1" applyAlignment="1">
      <alignment vertical="center"/>
    </xf>
    <xf numFmtId="0" fontId="27" fillId="0" borderId="0" xfId="0" quotePrefix="1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1" fillId="28" borderId="3" xfId="0" applyFont="1" applyFill="1" applyBorder="1" applyAlignment="1">
      <alignment horizontal="left" textRotation="90"/>
    </xf>
    <xf numFmtId="0" fontId="3" fillId="4" borderId="0" xfId="0" applyFont="1" applyFill="1" applyAlignment="1">
      <alignment horizontal="center" textRotation="90"/>
    </xf>
    <xf numFmtId="49" fontId="3" fillId="4" borderId="3" xfId="0" applyNumberFormat="1" applyFont="1" applyFill="1" applyBorder="1"/>
    <xf numFmtId="0" fontId="3" fillId="24" borderId="3" xfId="0" applyFont="1" applyFill="1" applyBorder="1" applyAlignment="1">
      <alignment horizontal="left" textRotation="90"/>
    </xf>
    <xf numFmtId="0" fontId="22" fillId="9" borderId="3" xfId="0" applyFont="1" applyFill="1" applyBorder="1" applyAlignment="1">
      <alignment horizontal="left" vertical="center"/>
    </xf>
    <xf numFmtId="0" fontId="44" fillId="9" borderId="3" xfId="0" applyFont="1" applyFill="1" applyBorder="1" applyAlignment="1">
      <alignment horizontal="left" vertical="center"/>
    </xf>
    <xf numFmtId="0" fontId="49" fillId="9" borderId="3" xfId="0" applyFont="1" applyFill="1" applyBorder="1" applyAlignment="1">
      <alignment horizontal="left" vertical="center"/>
    </xf>
    <xf numFmtId="0" fontId="1" fillId="9" borderId="3" xfId="0" applyFont="1" applyFill="1" applyBorder="1" applyAlignment="1">
      <alignment horizontal="center" vertical="center"/>
    </xf>
    <xf numFmtId="0" fontId="48" fillId="9" borderId="3" xfId="0" applyFont="1" applyFill="1" applyBorder="1" applyAlignment="1">
      <alignment horizontal="center" vertical="center"/>
    </xf>
    <xf numFmtId="49" fontId="44" fillId="9" borderId="3" xfId="0" applyNumberFormat="1" applyFont="1" applyFill="1" applyBorder="1" applyAlignment="1">
      <alignment horizontal="left" vertical="center"/>
    </xf>
    <xf numFmtId="0" fontId="48" fillId="9" borderId="0" xfId="0" applyFont="1" applyFill="1"/>
    <xf numFmtId="0" fontId="49" fillId="9" borderId="0" xfId="0" applyFont="1" applyFill="1" applyAlignment="1">
      <alignment horizontal="left"/>
    </xf>
    <xf numFmtId="0" fontId="6" fillId="0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left" textRotation="90"/>
    </xf>
    <xf numFmtId="0" fontId="1" fillId="8" borderId="3" xfId="0" applyFont="1" applyFill="1" applyBorder="1" applyAlignment="1">
      <alignment horizontal="left" textRotation="90"/>
    </xf>
    <xf numFmtId="49" fontId="48" fillId="4" borderId="3" xfId="0" applyNumberFormat="1" applyFont="1" applyFill="1" applyBorder="1"/>
    <xf numFmtId="0" fontId="6" fillId="0" borderId="0" xfId="0" applyFont="1" applyFill="1" applyAlignment="1">
      <alignment horizontal="left" vertical="center"/>
    </xf>
    <xf numFmtId="0" fontId="39" fillId="0" borderId="0" xfId="0" applyFont="1" applyFill="1" applyAlignment="1">
      <alignment horizontal="center" vertical="center"/>
    </xf>
    <xf numFmtId="0" fontId="39" fillId="29" borderId="0" xfId="0" applyFont="1" applyFill="1" applyAlignment="1">
      <alignment horizontal="center" vertical="center"/>
    </xf>
    <xf numFmtId="49" fontId="5" fillId="4" borderId="3" xfId="0" applyNumberFormat="1" applyFont="1" applyFill="1" applyBorder="1"/>
    <xf numFmtId="0" fontId="3" fillId="2" borderId="3" xfId="0" applyFont="1" applyFill="1" applyBorder="1" applyAlignment="1">
      <alignment horizontal="left" textRotation="90"/>
    </xf>
    <xf numFmtId="0" fontId="1" fillId="0" borderId="0" xfId="0" quotePrefix="1" applyFont="1" applyFill="1"/>
    <xf numFmtId="0" fontId="50" fillId="0" borderId="0" xfId="0" applyFont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0" fontId="50" fillId="0" borderId="0" xfId="0" applyFont="1" applyFill="1" applyAlignment="1">
      <alignment horizontal="left" vertical="center"/>
    </xf>
    <xf numFmtId="0" fontId="52" fillId="0" borderId="0" xfId="0" applyFont="1" applyFill="1" applyAlignment="1">
      <alignment horizontal="left" vertical="center"/>
    </xf>
    <xf numFmtId="0" fontId="3" fillId="0" borderId="3" xfId="0" applyFont="1" applyFill="1" applyBorder="1" applyAlignment="1">
      <alignment horizontal="center" vertical="center" wrapText="1"/>
    </xf>
    <xf numFmtId="0" fontId="3" fillId="20" borderId="3" xfId="0" applyFont="1" applyFill="1" applyBorder="1" applyAlignment="1">
      <alignment horizontal="left" textRotation="90"/>
    </xf>
    <xf numFmtId="0" fontId="3" fillId="6" borderId="3" xfId="0" applyFont="1" applyFill="1" applyBorder="1" applyAlignment="1">
      <alignment horizontal="left" textRotation="90"/>
    </xf>
    <xf numFmtId="0" fontId="1" fillId="0" borderId="2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2890"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 val="0"/>
        <i/>
        <color theme="9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color rgb="FF9C650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rgb="FFFFEB9C"/>
        </patternFill>
      </fill>
    </dxf>
    <dxf>
      <font>
        <b val="0"/>
        <i/>
        <color rgb="FF9C65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66FF"/>
      <color rgb="FFFFFFCC"/>
      <color rgb="FFFF990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447261</xdr:colOff>
      <xdr:row>76</xdr:row>
      <xdr:rowOff>8282</xdr:rowOff>
    </xdr:from>
    <xdr:to>
      <xdr:col>6</xdr:col>
      <xdr:colOff>34373</xdr:colOff>
      <xdr:row>114</xdr:row>
      <xdr:rowOff>27332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74" y="11338891"/>
          <a:ext cx="2792482" cy="5684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372717</xdr:colOff>
      <xdr:row>77</xdr:row>
      <xdr:rowOff>107674</xdr:rowOff>
    </xdr:from>
    <xdr:to>
      <xdr:col>22</xdr:col>
      <xdr:colOff>85564</xdr:colOff>
      <xdr:row>98</xdr:row>
      <xdr:rowOff>67235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9099" y="12187615"/>
          <a:ext cx="9394730" cy="3254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30222</xdr:colOff>
      <xdr:row>88</xdr:row>
      <xdr:rowOff>19690</xdr:rowOff>
    </xdr:from>
    <xdr:to>
      <xdr:col>23</xdr:col>
      <xdr:colOff>155439</xdr:colOff>
      <xdr:row>95</xdr:row>
      <xdr:rowOff>72353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2453" y="14365805"/>
          <a:ext cx="3202524" cy="112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161861</xdr:colOff>
      <xdr:row>156</xdr:row>
      <xdr:rowOff>67937</xdr:rowOff>
    </xdr:from>
    <xdr:to>
      <xdr:col>24</xdr:col>
      <xdr:colOff>49291</xdr:colOff>
      <xdr:row>182</xdr:row>
      <xdr:rowOff>65027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3419" y="26305649"/>
          <a:ext cx="2803545" cy="39975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34635</xdr:colOff>
      <xdr:row>65</xdr:row>
      <xdr:rowOff>1</xdr:rowOff>
    </xdr:from>
    <xdr:to>
      <xdr:col>30</xdr:col>
      <xdr:colOff>86590</xdr:colOff>
      <xdr:row>91</xdr:row>
      <xdr:rowOff>47626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4726" y="14703137"/>
          <a:ext cx="3203864" cy="410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57150</xdr:colOff>
      <xdr:row>38</xdr:row>
      <xdr:rowOff>104775</xdr:rowOff>
    </xdr:from>
    <xdr:to>
      <xdr:col>15</xdr:col>
      <xdr:colOff>37465</xdr:colOff>
      <xdr:row>46</xdr:row>
      <xdr:rowOff>205740</xdr:rowOff>
    </xdr:to>
    <xdr:pic>
      <xdr:nvPicPr>
        <xdr:cNvPr id="2" name="Рисунок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25600" y="8763000"/>
          <a:ext cx="3028315" cy="21583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44;&#1054;&#1050;&#1059;&#1052;&#1045;&#1053;&#1058;&#1067;\&#1057;&#1055;&#1045;&#1062;.%20&#1054;&#1041;&#1054;&#1056;&#1059;&#1044;&#1054;&#1042;&#1040;&#1053;&#1048;&#1045;\&#1041;&#1040;&#1057;&#1057;&#1045;&#1049;&#1053;&#1067;\&#1055;&#1054;%20POOL&amp;\&#1055;&#1054;%20UNIVERSAL%20&#1089;&#1090;&#1088;&#1091;&#1082;&#1090;&#1091;&#1088;&#1072;_v.2.4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ДЫ I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4:D80"/>
  <sheetViews>
    <sheetView topLeftCell="A7" zoomScaleNormal="100" workbookViewId="0">
      <selection activeCell="C69" sqref="C69"/>
    </sheetView>
  </sheetViews>
  <sheetFormatPr defaultRowHeight="12" x14ac:dyDescent="0.2"/>
  <cols>
    <col min="1" max="1" width="9.140625" style="1"/>
    <col min="2" max="2" width="9.85546875" style="1" bestFit="1" customWidth="1"/>
    <col min="3" max="3" width="116.85546875" style="1" customWidth="1"/>
    <col min="4" max="16384" width="9.140625" style="1"/>
  </cols>
  <sheetData>
    <row r="4" spans="2:3" ht="18.75" customHeight="1" x14ac:dyDescent="0.2"/>
    <row r="5" spans="2:3" ht="18.75" customHeight="1" x14ac:dyDescent="0.2">
      <c r="B5" s="1" t="s">
        <v>282</v>
      </c>
      <c r="C5" s="1" t="s">
        <v>283</v>
      </c>
    </row>
    <row r="6" spans="2:3" ht="18.75" customHeight="1" x14ac:dyDescent="0.2"/>
    <row r="7" spans="2:3" ht="18.75" customHeight="1" x14ac:dyDescent="0.2">
      <c r="C7" s="1" t="s">
        <v>284</v>
      </c>
    </row>
    <row r="8" spans="2:3" ht="18.75" customHeight="1" x14ac:dyDescent="0.2">
      <c r="C8" s="1" t="s">
        <v>285</v>
      </c>
    </row>
    <row r="9" spans="2:3" ht="18.75" customHeight="1" x14ac:dyDescent="0.2"/>
    <row r="10" spans="2:3" ht="18.75" customHeight="1" x14ac:dyDescent="0.2"/>
    <row r="11" spans="2:3" ht="18.75" customHeight="1" x14ac:dyDescent="0.2">
      <c r="B11" s="96">
        <v>43518</v>
      </c>
      <c r="C11" s="1" t="s">
        <v>348</v>
      </c>
    </row>
    <row r="12" spans="2:3" ht="18.75" customHeight="1" x14ac:dyDescent="0.2"/>
    <row r="13" spans="2:3" ht="18.75" customHeight="1" x14ac:dyDescent="0.2">
      <c r="C13" s="1" t="s">
        <v>349</v>
      </c>
    </row>
    <row r="14" spans="2:3" ht="18.75" customHeight="1" x14ac:dyDescent="0.2">
      <c r="C14" s="1" t="s">
        <v>350</v>
      </c>
    </row>
    <row r="15" spans="2:3" ht="18.75" customHeight="1" x14ac:dyDescent="0.2">
      <c r="C15" s="1" t="s">
        <v>351</v>
      </c>
    </row>
    <row r="16" spans="2:3" ht="18.75" customHeight="1" x14ac:dyDescent="0.2">
      <c r="C16" s="1" t="s">
        <v>352</v>
      </c>
    </row>
    <row r="17" spans="2:3" ht="18.75" customHeight="1" x14ac:dyDescent="0.2">
      <c r="C17" s="1" t="s">
        <v>353</v>
      </c>
    </row>
    <row r="18" spans="2:3" ht="18.75" customHeight="1" x14ac:dyDescent="0.2"/>
    <row r="19" spans="2:3" ht="18.75" customHeight="1" x14ac:dyDescent="0.2"/>
    <row r="20" spans="2:3" ht="18.75" customHeight="1" x14ac:dyDescent="0.2"/>
    <row r="21" spans="2:3" ht="18.75" customHeight="1" x14ac:dyDescent="0.2"/>
    <row r="22" spans="2:3" ht="18.75" customHeight="1" x14ac:dyDescent="0.2">
      <c r="B22" s="96">
        <v>43528</v>
      </c>
      <c r="C22" s="1" t="s">
        <v>389</v>
      </c>
    </row>
    <row r="23" spans="2:3" ht="18.75" customHeight="1" x14ac:dyDescent="0.2"/>
    <row r="24" spans="2:3" ht="18.75" customHeight="1" x14ac:dyDescent="0.2">
      <c r="C24" s="1" t="s">
        <v>390</v>
      </c>
    </row>
    <row r="25" spans="2:3" ht="18.75" customHeight="1" x14ac:dyDescent="0.2">
      <c r="C25" s="1" t="s">
        <v>392</v>
      </c>
    </row>
    <row r="26" spans="2:3" ht="15.75" customHeight="1" x14ac:dyDescent="0.2">
      <c r="C26" s="1" t="s">
        <v>391</v>
      </c>
    </row>
    <row r="27" spans="2:3" ht="15.75" customHeight="1" x14ac:dyDescent="0.2">
      <c r="C27" s="57" t="s">
        <v>393</v>
      </c>
    </row>
    <row r="28" spans="2:3" ht="15.75" customHeight="1" x14ac:dyDescent="0.2"/>
    <row r="29" spans="2:3" ht="15.75" customHeight="1" x14ac:dyDescent="0.2"/>
    <row r="30" spans="2:3" ht="15.75" customHeight="1" x14ac:dyDescent="0.2">
      <c r="B30" s="96">
        <v>43541</v>
      </c>
      <c r="C30" s="1" t="s">
        <v>403</v>
      </c>
    </row>
    <row r="31" spans="2:3" ht="15.75" customHeight="1" x14ac:dyDescent="0.2">
      <c r="C31" s="1" t="s">
        <v>404</v>
      </c>
    </row>
    <row r="32" spans="2:3" ht="15.75" customHeight="1" x14ac:dyDescent="0.2">
      <c r="C32" s="1" t="s">
        <v>405</v>
      </c>
    </row>
    <row r="33" spans="2:4" ht="15.75" customHeight="1" x14ac:dyDescent="0.2">
      <c r="C33" s="1" t="s">
        <v>406</v>
      </c>
    </row>
    <row r="34" spans="2:4" ht="15.75" customHeight="1" x14ac:dyDescent="0.2"/>
    <row r="35" spans="2:4" ht="16.5" customHeight="1" x14ac:dyDescent="0.2">
      <c r="B35" s="96">
        <v>43550</v>
      </c>
      <c r="C35" s="1" t="s">
        <v>604</v>
      </c>
    </row>
    <row r="36" spans="2:4" ht="16.5" customHeight="1" x14ac:dyDescent="0.2">
      <c r="B36" s="96"/>
      <c r="C36" s="1" t="s">
        <v>606</v>
      </c>
    </row>
    <row r="37" spans="2:4" ht="16.5" customHeight="1" x14ac:dyDescent="0.2">
      <c r="C37" s="1" t="s">
        <v>605</v>
      </c>
    </row>
    <row r="38" spans="2:4" ht="16.5" customHeight="1" x14ac:dyDescent="0.2">
      <c r="C38" s="1" t="s">
        <v>607</v>
      </c>
      <c r="D38" s="56" t="s">
        <v>609</v>
      </c>
    </row>
    <row r="39" spans="2:4" ht="16.5" customHeight="1" x14ac:dyDescent="0.2">
      <c r="C39" s="1" t="s">
        <v>608</v>
      </c>
      <c r="D39" s="56" t="s">
        <v>609</v>
      </c>
    </row>
    <row r="40" spans="2:4" ht="16.5" customHeight="1" x14ac:dyDescent="0.2"/>
    <row r="41" spans="2:4" ht="16.5" customHeight="1" x14ac:dyDescent="0.2"/>
    <row r="42" spans="2:4" ht="16.5" customHeight="1" x14ac:dyDescent="0.2">
      <c r="B42" s="96">
        <v>43633</v>
      </c>
      <c r="C42" s="1" t="s">
        <v>915</v>
      </c>
    </row>
    <row r="43" spans="2:4" ht="16.5" customHeight="1" x14ac:dyDescent="0.2">
      <c r="C43" s="1" t="s">
        <v>916</v>
      </c>
    </row>
    <row r="44" spans="2:4" ht="16.5" customHeight="1" x14ac:dyDescent="0.2">
      <c r="C44" s="1" t="s">
        <v>1006</v>
      </c>
    </row>
    <row r="45" spans="2:4" ht="16.5" customHeight="1" x14ac:dyDescent="0.2">
      <c r="C45" s="1" t="s">
        <v>917</v>
      </c>
    </row>
    <row r="46" spans="2:4" ht="16.5" customHeight="1" x14ac:dyDescent="0.2">
      <c r="C46" s="1" t="s">
        <v>918</v>
      </c>
    </row>
    <row r="47" spans="2:4" ht="16.5" customHeight="1" x14ac:dyDescent="0.2"/>
    <row r="48" spans="2:4" ht="16.5" customHeight="1" x14ac:dyDescent="0.2"/>
    <row r="49" spans="2:3" ht="16.5" customHeight="1" x14ac:dyDescent="0.2"/>
    <row r="50" spans="2:3" ht="16.5" customHeight="1" x14ac:dyDescent="0.2"/>
    <row r="51" spans="2:3" ht="16.5" customHeight="1" x14ac:dyDescent="0.2"/>
    <row r="52" spans="2:3" ht="16.5" customHeight="1" x14ac:dyDescent="0.2">
      <c r="B52" s="96">
        <v>43640</v>
      </c>
      <c r="C52" s="1" t="s">
        <v>1129</v>
      </c>
    </row>
    <row r="53" spans="2:3" ht="16.5" customHeight="1" x14ac:dyDescent="0.2"/>
    <row r="54" spans="2:3" ht="16.5" customHeight="1" x14ac:dyDescent="0.2"/>
    <row r="55" spans="2:3" ht="16.5" customHeight="1" x14ac:dyDescent="0.2">
      <c r="B55" s="96">
        <v>43646</v>
      </c>
      <c r="C55" s="1" t="s">
        <v>1281</v>
      </c>
    </row>
    <row r="56" spans="2:3" ht="16.5" customHeight="1" x14ac:dyDescent="0.2">
      <c r="C56" s="1" t="s">
        <v>1284</v>
      </c>
    </row>
    <row r="57" spans="2:3" ht="16.5" customHeight="1" x14ac:dyDescent="0.2"/>
    <row r="58" spans="2:3" ht="16.5" customHeight="1" x14ac:dyDescent="0.2"/>
    <row r="59" spans="2:3" ht="16.5" customHeight="1" x14ac:dyDescent="0.2"/>
    <row r="60" spans="2:3" ht="16.5" customHeight="1" x14ac:dyDescent="0.2"/>
    <row r="61" spans="2:3" ht="16.5" customHeight="1" x14ac:dyDescent="0.2"/>
    <row r="62" spans="2:3" ht="16.5" customHeight="1" x14ac:dyDescent="0.2"/>
    <row r="63" spans="2:3" ht="16.5" customHeight="1" x14ac:dyDescent="0.2"/>
    <row r="64" spans="2:3" ht="16.5" customHeight="1" x14ac:dyDescent="0.2"/>
    <row r="65" ht="16.5" customHeight="1" x14ac:dyDescent="0.2"/>
    <row r="66" ht="16.5" customHeight="1" x14ac:dyDescent="0.2"/>
    <row r="67" ht="16.5" customHeight="1" x14ac:dyDescent="0.2"/>
    <row r="68" ht="16.5" customHeight="1" x14ac:dyDescent="0.2"/>
    <row r="69" ht="16.5" customHeight="1" x14ac:dyDescent="0.2"/>
    <row r="70" ht="16.5" customHeight="1" x14ac:dyDescent="0.2"/>
    <row r="71" ht="16.5" customHeight="1" x14ac:dyDescent="0.2"/>
    <row r="72" ht="16.5" customHeight="1" x14ac:dyDescent="0.2"/>
    <row r="73" ht="16.5" customHeight="1" x14ac:dyDescent="0.2"/>
    <row r="74" ht="16.5" customHeight="1" x14ac:dyDescent="0.2"/>
    <row r="75" ht="16.5" customHeight="1" x14ac:dyDescent="0.2"/>
    <row r="76" ht="16.5" customHeight="1" x14ac:dyDescent="0.2"/>
    <row r="77" ht="16.5" customHeight="1" x14ac:dyDescent="0.2"/>
    <row r="78" ht="16.5" customHeight="1" x14ac:dyDescent="0.2"/>
    <row r="79" ht="16.5" customHeight="1" x14ac:dyDescent="0.2"/>
    <row r="80" ht="16.5" customHeight="1" x14ac:dyDescent="0.2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9" tint="-0.249977111117893"/>
  </sheetPr>
  <dimension ref="A3:J75"/>
  <sheetViews>
    <sheetView topLeftCell="A10" zoomScale="85" zoomScaleNormal="85" workbookViewId="0">
      <selection activeCell="I102" sqref="I102"/>
    </sheetView>
  </sheetViews>
  <sheetFormatPr defaultRowHeight="12" x14ac:dyDescent="0.2"/>
  <cols>
    <col min="1" max="2" width="9.140625" style="1"/>
    <col min="3" max="3" width="11.28515625" style="1" customWidth="1"/>
    <col min="4" max="16384" width="9.140625" style="1"/>
  </cols>
  <sheetData>
    <row r="3" spans="2:3" x14ac:dyDescent="0.2">
      <c r="B3" s="57" t="s">
        <v>33</v>
      </c>
    </row>
    <row r="5" spans="2:3" x14ac:dyDescent="0.2">
      <c r="B5" s="1" t="s">
        <v>7</v>
      </c>
    </row>
    <row r="6" spans="2:3" x14ac:dyDescent="0.2">
      <c r="B6" s="1" t="s">
        <v>11</v>
      </c>
    </row>
    <row r="7" spans="2:3" x14ac:dyDescent="0.2">
      <c r="B7" s="1" t="s">
        <v>12</v>
      </c>
    </row>
    <row r="8" spans="2:3" x14ac:dyDescent="0.2">
      <c r="B8" s="1" t="s">
        <v>13</v>
      </c>
    </row>
    <row r="9" spans="2:3" x14ac:dyDescent="0.2">
      <c r="B9" s="1" t="s">
        <v>14</v>
      </c>
    </row>
    <row r="12" spans="2:3" x14ac:dyDescent="0.2">
      <c r="B12" s="57" t="s">
        <v>364</v>
      </c>
    </row>
    <row r="14" spans="2:3" x14ac:dyDescent="0.2">
      <c r="B14" s="1" t="s">
        <v>9</v>
      </c>
    </row>
    <row r="16" spans="2:3" x14ac:dyDescent="0.2">
      <c r="C16" s="1" t="s">
        <v>295</v>
      </c>
    </row>
    <row r="17" spans="2:10" x14ac:dyDescent="0.2">
      <c r="C17" s="1" t="s">
        <v>365</v>
      </c>
    </row>
    <row r="18" spans="2:10" x14ac:dyDescent="0.2">
      <c r="C18" s="175" t="s">
        <v>296</v>
      </c>
      <c r="J18" s="56" t="s">
        <v>363</v>
      </c>
    </row>
    <row r="21" spans="2:10" x14ac:dyDescent="0.2">
      <c r="B21" s="1" t="s">
        <v>8</v>
      </c>
    </row>
    <row r="23" spans="2:10" x14ac:dyDescent="0.2">
      <c r="C23" s="1" t="s">
        <v>360</v>
      </c>
    </row>
    <row r="24" spans="2:10" x14ac:dyDescent="0.2">
      <c r="C24" s="1" t="s">
        <v>361</v>
      </c>
    </row>
    <row r="26" spans="2:10" x14ac:dyDescent="0.2">
      <c r="C26" s="1" t="s">
        <v>10</v>
      </c>
    </row>
    <row r="28" spans="2:10" x14ac:dyDescent="0.2">
      <c r="C28" s="1" t="s">
        <v>40</v>
      </c>
      <c r="D28" s="1" t="s">
        <v>362</v>
      </c>
    </row>
    <row r="29" spans="2:10" x14ac:dyDescent="0.2">
      <c r="D29" s="1" t="s">
        <v>36</v>
      </c>
    </row>
    <row r="33" spans="2:4" x14ac:dyDescent="0.2">
      <c r="C33" s="1" t="s">
        <v>298</v>
      </c>
    </row>
    <row r="34" spans="2:4" x14ac:dyDescent="0.2">
      <c r="D34" s="1" t="s">
        <v>366</v>
      </c>
    </row>
    <row r="35" spans="2:4" x14ac:dyDescent="0.2">
      <c r="D35" s="1" t="s">
        <v>297</v>
      </c>
    </row>
    <row r="36" spans="2:4" x14ac:dyDescent="0.2">
      <c r="D36" s="1" t="s">
        <v>367</v>
      </c>
    </row>
    <row r="39" spans="2:4" x14ac:dyDescent="0.2">
      <c r="B39" s="1" t="s">
        <v>34</v>
      </c>
    </row>
    <row r="41" spans="2:4" x14ac:dyDescent="0.2">
      <c r="C41" s="1" t="s">
        <v>15</v>
      </c>
    </row>
    <row r="42" spans="2:4" x14ac:dyDescent="0.2">
      <c r="C42" s="1" t="s">
        <v>16</v>
      </c>
    </row>
    <row r="44" spans="2:4" x14ac:dyDescent="0.2">
      <c r="C44" s="1" t="s">
        <v>68</v>
      </c>
    </row>
    <row r="46" spans="2:4" x14ac:dyDescent="0.2">
      <c r="D46" s="1" t="s">
        <v>69</v>
      </c>
    </row>
    <row r="48" spans="2:4" x14ac:dyDescent="0.2">
      <c r="C48" s="57" t="s">
        <v>299</v>
      </c>
    </row>
    <row r="50" spans="2:4" x14ac:dyDescent="0.2">
      <c r="D50" s="1" t="s">
        <v>75</v>
      </c>
    </row>
    <row r="51" spans="2:4" x14ac:dyDescent="0.2">
      <c r="D51" s="1" t="s">
        <v>76</v>
      </c>
    </row>
    <row r="52" spans="2:4" x14ac:dyDescent="0.2">
      <c r="D52" s="1" t="s">
        <v>77</v>
      </c>
    </row>
    <row r="53" spans="2:4" x14ac:dyDescent="0.2">
      <c r="D53" s="1" t="s">
        <v>78</v>
      </c>
    </row>
    <row r="56" spans="2:4" x14ac:dyDescent="0.2">
      <c r="B56" s="1" t="s">
        <v>35</v>
      </c>
    </row>
    <row r="60" spans="2:4" x14ac:dyDescent="0.2">
      <c r="B60" s="57" t="s">
        <v>39</v>
      </c>
    </row>
    <row r="62" spans="2:4" x14ac:dyDescent="0.2">
      <c r="B62" s="1" t="s">
        <v>300</v>
      </c>
    </row>
    <row r="63" spans="2:4" x14ac:dyDescent="0.2">
      <c r="B63" s="1" t="s">
        <v>41</v>
      </c>
    </row>
    <row r="64" spans="2:4" x14ac:dyDescent="0.2">
      <c r="B64" s="1" t="s">
        <v>42</v>
      </c>
    </row>
    <row r="70" spans="1:2" x14ac:dyDescent="0.2">
      <c r="A70" s="1">
        <v>270819</v>
      </c>
      <c r="B70" s="57" t="s">
        <v>1414</v>
      </c>
    </row>
    <row r="72" spans="1:2" x14ac:dyDescent="0.2">
      <c r="B72" s="1" t="s">
        <v>1415</v>
      </c>
    </row>
    <row r="73" spans="1:2" x14ac:dyDescent="0.2">
      <c r="B73" s="1" t="s">
        <v>1418</v>
      </c>
    </row>
    <row r="74" spans="1:2" x14ac:dyDescent="0.2">
      <c r="B74" s="1" t="s">
        <v>1416</v>
      </c>
    </row>
    <row r="75" spans="1:2" x14ac:dyDescent="0.2">
      <c r="B75" s="1" t="s">
        <v>1417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92D050"/>
  </sheetPr>
  <dimension ref="A3:X176"/>
  <sheetViews>
    <sheetView zoomScale="115" zoomScaleNormal="115" workbookViewId="0">
      <selection activeCell="D32" sqref="D32"/>
    </sheetView>
  </sheetViews>
  <sheetFormatPr defaultRowHeight="12" x14ac:dyDescent="0.2"/>
  <cols>
    <col min="1" max="1" width="9.5703125" style="1" customWidth="1"/>
    <col min="2" max="2" width="8" style="1" customWidth="1"/>
    <col min="3" max="3" width="7.7109375" style="1" customWidth="1"/>
    <col min="4" max="4" width="11.42578125" style="1" customWidth="1"/>
    <col min="5" max="6" width="8.5703125" style="1" customWidth="1"/>
    <col min="7" max="7" width="18.28515625" style="1" customWidth="1"/>
    <col min="8" max="23" width="3.85546875" style="1" customWidth="1"/>
    <col min="24" max="16384" width="9.140625" style="1"/>
  </cols>
  <sheetData>
    <row r="3" spans="2:24" x14ac:dyDescent="0.2">
      <c r="B3" s="1" t="s">
        <v>52</v>
      </c>
      <c r="G3" s="59" t="s">
        <v>79</v>
      </c>
      <c r="R3" s="56" t="s">
        <v>80</v>
      </c>
    </row>
    <row r="6" spans="2:24" x14ac:dyDescent="0.2">
      <c r="B6" s="1" t="s">
        <v>53</v>
      </c>
    </row>
    <row r="7" spans="2:24" x14ac:dyDescent="0.2">
      <c r="F7" s="97"/>
      <c r="G7" s="98" t="s">
        <v>264</v>
      </c>
    </row>
    <row r="8" spans="2:24" x14ac:dyDescent="0.2">
      <c r="H8" s="53" t="s">
        <v>45</v>
      </c>
      <c r="W8" s="53" t="s">
        <v>46</v>
      </c>
    </row>
    <row r="9" spans="2:24" x14ac:dyDescent="0.2">
      <c r="C9" s="6" t="s">
        <v>43</v>
      </c>
      <c r="H9" s="6">
        <v>0</v>
      </c>
      <c r="I9" s="6">
        <v>1</v>
      </c>
      <c r="J9" s="6">
        <v>2</v>
      </c>
      <c r="K9" s="6">
        <v>3</v>
      </c>
      <c r="L9" s="6">
        <v>4</v>
      </c>
      <c r="M9" s="6">
        <v>5</v>
      </c>
      <c r="N9" s="6">
        <v>6</v>
      </c>
      <c r="O9" s="6">
        <v>7</v>
      </c>
      <c r="P9" s="6">
        <v>8</v>
      </c>
      <c r="Q9" s="6">
        <v>9</v>
      </c>
      <c r="R9" s="6">
        <v>10</v>
      </c>
      <c r="S9" s="6">
        <v>11</v>
      </c>
      <c r="T9" s="6">
        <v>12</v>
      </c>
      <c r="U9" s="6">
        <v>13</v>
      </c>
      <c r="V9" s="6">
        <v>14</v>
      </c>
      <c r="W9" s="6">
        <v>15</v>
      </c>
      <c r="X9" s="56" t="s">
        <v>115</v>
      </c>
    </row>
    <row r="10" spans="2:24" x14ac:dyDescent="0.2">
      <c r="C10" s="6" t="s">
        <v>44</v>
      </c>
    </row>
    <row r="11" spans="2:24" x14ac:dyDescent="0.2">
      <c r="C11" s="6">
        <v>0</v>
      </c>
      <c r="G11" s="54" t="s">
        <v>101</v>
      </c>
      <c r="H11" s="55"/>
      <c r="I11" s="39">
        <v>1</v>
      </c>
      <c r="J11" s="39">
        <v>1</v>
      </c>
      <c r="K11" s="39">
        <v>1</v>
      </c>
      <c r="L11" s="39">
        <v>1</v>
      </c>
      <c r="M11" s="39">
        <v>1</v>
      </c>
      <c r="N11" s="39">
        <v>1</v>
      </c>
      <c r="O11" s="39">
        <v>1</v>
      </c>
      <c r="P11" s="39">
        <v>1</v>
      </c>
      <c r="Q11" s="39">
        <v>1</v>
      </c>
      <c r="R11" s="39">
        <v>1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56" t="s">
        <v>72</v>
      </c>
    </row>
    <row r="12" spans="2:24" x14ac:dyDescent="0.2">
      <c r="B12" s="6"/>
      <c r="C12" s="6">
        <v>1</v>
      </c>
      <c r="G12" s="57" t="s">
        <v>102</v>
      </c>
      <c r="H12" s="55"/>
      <c r="I12" s="39">
        <f>IF( (OR(I20=1,I24=1,I28=1))=TRUE, 1, 0)</f>
        <v>1</v>
      </c>
      <c r="J12" s="39">
        <f t="shared" ref="J12:W12" si="0">IF( (OR(J20=1,J24=1,J28=1))=TRUE, 1, 0)</f>
        <v>1</v>
      </c>
      <c r="K12" s="39">
        <f t="shared" si="0"/>
        <v>0</v>
      </c>
      <c r="L12" s="39">
        <f t="shared" si="0"/>
        <v>1</v>
      </c>
      <c r="M12" s="39">
        <f t="shared" si="0"/>
        <v>0</v>
      </c>
      <c r="N12" s="39">
        <f t="shared" si="0"/>
        <v>1</v>
      </c>
      <c r="O12" s="39">
        <f t="shared" si="0"/>
        <v>0</v>
      </c>
      <c r="P12" s="39">
        <f t="shared" si="0"/>
        <v>0</v>
      </c>
      <c r="Q12" s="39">
        <f t="shared" si="0"/>
        <v>0</v>
      </c>
      <c r="R12" s="39">
        <f t="shared" si="0"/>
        <v>0</v>
      </c>
      <c r="S12" s="39">
        <f t="shared" si="0"/>
        <v>0</v>
      </c>
      <c r="T12" s="39">
        <f t="shared" si="0"/>
        <v>0</v>
      </c>
      <c r="U12" s="39">
        <f t="shared" si="0"/>
        <v>0</v>
      </c>
      <c r="V12" s="39">
        <f t="shared" si="0"/>
        <v>0</v>
      </c>
      <c r="W12" s="39">
        <f t="shared" si="0"/>
        <v>0</v>
      </c>
      <c r="X12" s="56" t="s">
        <v>114</v>
      </c>
    </row>
    <row r="13" spans="2:24" x14ac:dyDescent="0.2">
      <c r="B13" s="6"/>
      <c r="C13" s="6">
        <v>2</v>
      </c>
      <c r="G13" s="76"/>
      <c r="H13" s="77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56"/>
    </row>
    <row r="14" spans="2:24" x14ac:dyDescent="0.2">
      <c r="B14" s="6"/>
      <c r="C14" s="6">
        <v>3</v>
      </c>
      <c r="G14" s="76" t="s">
        <v>111</v>
      </c>
      <c r="H14" s="26">
        <v>0</v>
      </c>
      <c r="I14" s="48">
        <v>86</v>
      </c>
      <c r="J14" s="48">
        <v>43</v>
      </c>
      <c r="K14" s="28">
        <v>0</v>
      </c>
      <c r="L14" s="48">
        <v>2</v>
      </c>
      <c r="M14" s="28">
        <v>0</v>
      </c>
      <c r="N14" s="48">
        <v>31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56" t="s">
        <v>113</v>
      </c>
    </row>
    <row r="15" spans="2:24" x14ac:dyDescent="0.2">
      <c r="B15" s="6"/>
      <c r="C15" s="6">
        <v>4</v>
      </c>
      <c r="G15" s="76" t="s">
        <v>112</v>
      </c>
      <c r="H15" s="26">
        <v>0</v>
      </c>
      <c r="I15" s="48">
        <v>2</v>
      </c>
      <c r="J15" s="48">
        <v>2</v>
      </c>
      <c r="K15" s="28">
        <v>0</v>
      </c>
      <c r="L15" s="48">
        <v>4</v>
      </c>
      <c r="M15" s="28">
        <v>0</v>
      </c>
      <c r="N15" s="48">
        <v>3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56" t="s">
        <v>113</v>
      </c>
    </row>
    <row r="16" spans="2:24" x14ac:dyDescent="0.2">
      <c r="B16" s="6"/>
      <c r="C16" s="6">
        <v>5</v>
      </c>
      <c r="G16" s="76"/>
      <c r="H16" s="77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</row>
    <row r="17" spans="2:24" x14ac:dyDescent="0.2">
      <c r="B17" s="6"/>
      <c r="C17" s="6">
        <v>6</v>
      </c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</row>
    <row r="18" spans="2:24" x14ac:dyDescent="0.2">
      <c r="B18" s="6"/>
      <c r="C18" s="6">
        <v>7</v>
      </c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</row>
    <row r="19" spans="2:24" x14ac:dyDescent="0.2">
      <c r="B19" s="6"/>
      <c r="C19" s="6">
        <v>8</v>
      </c>
      <c r="G19" s="2" t="s">
        <v>103</v>
      </c>
      <c r="H19" s="55"/>
      <c r="I19" s="39">
        <v>1</v>
      </c>
      <c r="J19" s="39">
        <v>1</v>
      </c>
      <c r="K19" s="39">
        <v>1</v>
      </c>
      <c r="L19" s="39">
        <v>1</v>
      </c>
      <c r="M19" s="39">
        <v>0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9">
        <v>0</v>
      </c>
      <c r="U19" s="39">
        <v>0</v>
      </c>
      <c r="V19" s="39">
        <v>0</v>
      </c>
      <c r="W19" s="39">
        <v>0</v>
      </c>
      <c r="X19" s="56" t="s">
        <v>54</v>
      </c>
    </row>
    <row r="20" spans="2:24" x14ac:dyDescent="0.2">
      <c r="B20" s="6"/>
      <c r="C20" s="6">
        <v>9</v>
      </c>
      <c r="G20" s="1" t="s">
        <v>104</v>
      </c>
      <c r="H20" s="55"/>
      <c r="I20" s="74">
        <v>1</v>
      </c>
      <c r="J20" s="74">
        <v>1</v>
      </c>
      <c r="K20" s="39">
        <v>0</v>
      </c>
      <c r="L20" s="39">
        <v>1</v>
      </c>
      <c r="M20" s="39">
        <v>0</v>
      </c>
      <c r="N20" s="39">
        <v>1</v>
      </c>
      <c r="O20" s="39">
        <v>0</v>
      </c>
      <c r="P20" s="39">
        <v>0</v>
      </c>
      <c r="Q20" s="39">
        <v>0</v>
      </c>
      <c r="R20" s="39">
        <v>0</v>
      </c>
      <c r="S20" s="39">
        <v>0</v>
      </c>
      <c r="T20" s="39">
        <v>0</v>
      </c>
      <c r="U20" s="39">
        <v>0</v>
      </c>
      <c r="V20" s="39">
        <v>0</v>
      </c>
      <c r="W20" s="39">
        <v>0</v>
      </c>
      <c r="X20" s="56" t="s">
        <v>55</v>
      </c>
    </row>
    <row r="21" spans="2:24" x14ac:dyDescent="0.2">
      <c r="B21" s="6"/>
      <c r="C21" s="6">
        <v>10</v>
      </c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</row>
    <row r="22" spans="2:24" x14ac:dyDescent="0.2">
      <c r="B22" s="6"/>
      <c r="C22" s="6">
        <v>11</v>
      </c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</row>
    <row r="23" spans="2:24" x14ac:dyDescent="0.2">
      <c r="B23" s="6"/>
      <c r="C23" s="6">
        <v>12</v>
      </c>
      <c r="G23" s="2" t="s">
        <v>106</v>
      </c>
      <c r="H23" s="55"/>
      <c r="I23" s="39">
        <v>0</v>
      </c>
      <c r="J23" s="39">
        <v>0</v>
      </c>
      <c r="K23" s="39">
        <v>1</v>
      </c>
      <c r="L23" s="39">
        <v>1</v>
      </c>
      <c r="M23" s="39">
        <v>1</v>
      </c>
      <c r="N23" s="39">
        <v>1</v>
      </c>
      <c r="O23" s="39">
        <v>1</v>
      </c>
      <c r="P23" s="39">
        <v>0</v>
      </c>
      <c r="Q23" s="39">
        <v>0</v>
      </c>
      <c r="R23" s="39">
        <v>0</v>
      </c>
      <c r="S23" s="39">
        <v>0</v>
      </c>
      <c r="T23" s="39">
        <v>0</v>
      </c>
      <c r="U23" s="39">
        <v>0</v>
      </c>
      <c r="V23" s="39">
        <v>0</v>
      </c>
      <c r="W23" s="39">
        <v>0</v>
      </c>
    </row>
    <row r="24" spans="2:24" x14ac:dyDescent="0.2">
      <c r="B24" s="6"/>
      <c r="C24" s="6">
        <v>13</v>
      </c>
      <c r="G24" s="1" t="s">
        <v>105</v>
      </c>
      <c r="H24" s="55"/>
      <c r="I24" s="39">
        <v>0</v>
      </c>
      <c r="J24" s="39">
        <v>0</v>
      </c>
      <c r="K24" s="39">
        <v>0</v>
      </c>
      <c r="L24" s="39">
        <v>1</v>
      </c>
      <c r="M24" s="39">
        <v>0</v>
      </c>
      <c r="N24" s="74">
        <v>1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9">
        <v>0</v>
      </c>
      <c r="U24" s="39">
        <v>0</v>
      </c>
      <c r="V24" s="39">
        <v>0</v>
      </c>
      <c r="W24" s="39">
        <v>0</v>
      </c>
    </row>
    <row r="25" spans="2:24" x14ac:dyDescent="0.2">
      <c r="B25" s="6"/>
      <c r="C25" s="6">
        <v>14</v>
      </c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</row>
    <row r="26" spans="2:24" x14ac:dyDescent="0.2">
      <c r="C26" s="6">
        <v>15</v>
      </c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</row>
    <row r="27" spans="2:24" x14ac:dyDescent="0.2">
      <c r="G27" s="2" t="s">
        <v>107</v>
      </c>
      <c r="H27" s="55"/>
      <c r="I27" s="39">
        <v>0</v>
      </c>
      <c r="J27" s="39">
        <v>0</v>
      </c>
      <c r="K27" s="39">
        <v>1</v>
      </c>
      <c r="L27" s="39">
        <v>1</v>
      </c>
      <c r="M27" s="39">
        <v>1</v>
      </c>
      <c r="N27" s="39">
        <v>1</v>
      </c>
      <c r="O27" s="39">
        <v>1</v>
      </c>
      <c r="P27" s="39">
        <v>0</v>
      </c>
      <c r="Q27" s="39">
        <v>0</v>
      </c>
      <c r="R27" s="39">
        <v>0</v>
      </c>
      <c r="S27" s="39">
        <v>0</v>
      </c>
      <c r="T27" s="39">
        <v>0</v>
      </c>
      <c r="U27" s="39">
        <v>0</v>
      </c>
      <c r="V27" s="39">
        <v>0</v>
      </c>
      <c r="W27" s="39">
        <v>0</v>
      </c>
    </row>
    <row r="28" spans="2:24" x14ac:dyDescent="0.2">
      <c r="G28" s="1" t="s">
        <v>108</v>
      </c>
      <c r="H28" s="55"/>
      <c r="I28" s="39">
        <v>0</v>
      </c>
      <c r="J28" s="39">
        <v>0</v>
      </c>
      <c r="K28" s="39">
        <v>0</v>
      </c>
      <c r="L28" s="74">
        <v>1</v>
      </c>
      <c r="M28" s="39">
        <v>0</v>
      </c>
      <c r="N28" s="39">
        <v>1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</row>
    <row r="30" spans="2:24" x14ac:dyDescent="0.2">
      <c r="H30" s="74">
        <v>1</v>
      </c>
      <c r="I30" s="58" t="s">
        <v>64</v>
      </c>
      <c r="M30" s="74">
        <v>0</v>
      </c>
      <c r="N30" s="58" t="s">
        <v>65</v>
      </c>
    </row>
    <row r="33" spans="6:20" x14ac:dyDescent="0.2">
      <c r="G33" s="1" t="s">
        <v>59</v>
      </c>
    </row>
    <row r="34" spans="6:20" x14ac:dyDescent="0.2">
      <c r="G34" s="1" t="s">
        <v>87</v>
      </c>
    </row>
    <row r="35" spans="6:20" x14ac:dyDescent="0.2">
      <c r="G35" s="1" t="s">
        <v>88</v>
      </c>
    </row>
    <row r="37" spans="6:20" x14ac:dyDescent="0.2">
      <c r="G37" s="1" t="s">
        <v>58</v>
      </c>
    </row>
    <row r="38" spans="6:20" x14ac:dyDescent="0.2">
      <c r="G38" s="1" t="s">
        <v>57</v>
      </c>
    </row>
    <row r="40" spans="6:20" x14ac:dyDescent="0.2">
      <c r="G40" s="1" t="s">
        <v>67</v>
      </c>
    </row>
    <row r="42" spans="6:20" x14ac:dyDescent="0.2">
      <c r="G42" s="1" t="s">
        <v>60</v>
      </c>
    </row>
    <row r="44" spans="6:20" x14ac:dyDescent="0.2">
      <c r="G44" s="1" t="s">
        <v>61</v>
      </c>
    </row>
    <row r="45" spans="6:20" x14ac:dyDescent="0.2">
      <c r="G45" s="1" t="s">
        <v>62</v>
      </c>
      <c r="M45" s="56" t="s">
        <v>89</v>
      </c>
    </row>
    <row r="46" spans="6:20" x14ac:dyDescent="0.2">
      <c r="F46" s="1" t="s">
        <v>73</v>
      </c>
      <c r="T46" s="56" t="s">
        <v>66</v>
      </c>
    </row>
    <row r="47" spans="6:20" x14ac:dyDescent="0.2">
      <c r="G47" s="1" t="s">
        <v>63</v>
      </c>
    </row>
    <row r="48" spans="6:20" x14ac:dyDescent="0.2">
      <c r="F48" s="1" t="s">
        <v>74</v>
      </c>
    </row>
    <row r="55" spans="7:7" x14ac:dyDescent="0.2">
      <c r="G55" s="1" t="s">
        <v>90</v>
      </c>
    </row>
    <row r="58" spans="7:7" x14ac:dyDescent="0.2">
      <c r="G58" s="1" t="s">
        <v>94</v>
      </c>
    </row>
    <row r="59" spans="7:7" x14ac:dyDescent="0.2">
      <c r="G59" s="57" t="s">
        <v>95</v>
      </c>
    </row>
    <row r="65" spans="1:12" x14ac:dyDescent="0.2">
      <c r="A65" s="85" t="s">
        <v>161</v>
      </c>
      <c r="F65" s="97"/>
      <c r="G65" s="98" t="s">
        <v>264</v>
      </c>
    </row>
    <row r="66" spans="1:12" x14ac:dyDescent="0.2">
      <c r="G66" s="54"/>
    </row>
    <row r="67" spans="1:12" x14ac:dyDescent="0.2">
      <c r="C67" s="81" t="s">
        <v>99</v>
      </c>
      <c r="D67" s="81" t="s">
        <v>123</v>
      </c>
      <c r="E67" s="81" t="s">
        <v>135</v>
      </c>
      <c r="F67" s="81" t="s">
        <v>136</v>
      </c>
      <c r="G67" s="81" t="s">
        <v>137</v>
      </c>
    </row>
    <row r="68" spans="1:12" s="7" customFormat="1" ht="27.75" customHeight="1" x14ac:dyDescent="0.25">
      <c r="B68" s="75" t="s">
        <v>43</v>
      </c>
      <c r="C68" s="75" t="s">
        <v>118</v>
      </c>
      <c r="D68" s="75" t="s">
        <v>122</v>
      </c>
      <c r="E68" s="75" t="s">
        <v>122</v>
      </c>
      <c r="F68" s="75" t="s">
        <v>122</v>
      </c>
      <c r="G68" s="75" t="s">
        <v>118</v>
      </c>
    </row>
    <row r="69" spans="1:12" ht="60" customHeight="1" x14ac:dyDescent="0.2">
      <c r="A69" s="75" t="s">
        <v>120</v>
      </c>
      <c r="B69" s="75" t="s">
        <v>116</v>
      </c>
      <c r="C69" s="78" t="s">
        <v>111</v>
      </c>
      <c r="D69" s="78" t="s">
        <v>119</v>
      </c>
      <c r="E69" s="78" t="s">
        <v>133</v>
      </c>
      <c r="F69" s="78" t="s">
        <v>134</v>
      </c>
      <c r="G69" s="78" t="s">
        <v>117</v>
      </c>
    </row>
    <row r="70" spans="1:12" x14ac:dyDescent="0.2">
      <c r="A70" s="53">
        <v>0</v>
      </c>
      <c r="B70" s="79">
        <v>0</v>
      </c>
      <c r="C70" s="79">
        <v>0</v>
      </c>
      <c r="D70" s="79">
        <v>0</v>
      </c>
      <c r="E70" s="79"/>
      <c r="F70" s="79"/>
      <c r="G70" s="79">
        <v>-1</v>
      </c>
      <c r="H70" s="56" t="s">
        <v>121</v>
      </c>
      <c r="L70" s="57" t="s">
        <v>124</v>
      </c>
    </row>
    <row r="71" spans="1:12" x14ac:dyDescent="0.2">
      <c r="A71" s="53">
        <v>1</v>
      </c>
      <c r="B71" s="80">
        <v>1</v>
      </c>
      <c r="C71" s="82">
        <v>86</v>
      </c>
      <c r="D71" s="82" t="s">
        <v>140</v>
      </c>
      <c r="E71" s="79" t="s">
        <v>157</v>
      </c>
      <c r="F71" s="79" t="s">
        <v>158</v>
      </c>
      <c r="G71" s="80">
        <v>3</v>
      </c>
    </row>
    <row r="72" spans="1:12" x14ac:dyDescent="0.2">
      <c r="A72" s="53">
        <v>2</v>
      </c>
      <c r="B72" s="80">
        <v>1</v>
      </c>
      <c r="C72" s="80">
        <v>43</v>
      </c>
      <c r="D72" s="79" t="s">
        <v>141</v>
      </c>
      <c r="E72" s="79"/>
      <c r="F72" s="79"/>
      <c r="G72" s="80">
        <v>255</v>
      </c>
      <c r="L72" s="1" t="s">
        <v>213</v>
      </c>
    </row>
    <row r="73" spans="1:12" x14ac:dyDescent="0.2">
      <c r="A73" s="53">
        <v>3</v>
      </c>
      <c r="B73" s="79">
        <v>0</v>
      </c>
      <c r="C73" s="79">
        <v>0</v>
      </c>
      <c r="D73" s="79" t="s">
        <v>142</v>
      </c>
      <c r="E73" s="79"/>
      <c r="F73" s="79"/>
      <c r="G73" s="79">
        <v>0</v>
      </c>
      <c r="L73" s="1" t="s">
        <v>125</v>
      </c>
    </row>
    <row r="74" spans="1:12" x14ac:dyDescent="0.2">
      <c r="A74" s="53">
        <v>4</v>
      </c>
      <c r="B74" s="80">
        <v>1</v>
      </c>
      <c r="C74" s="80">
        <v>2</v>
      </c>
      <c r="D74" s="79" t="s">
        <v>143</v>
      </c>
      <c r="E74" s="79"/>
      <c r="F74" s="79"/>
      <c r="G74" s="80">
        <v>4</v>
      </c>
      <c r="L74" s="1" t="s">
        <v>126</v>
      </c>
    </row>
    <row r="75" spans="1:12" x14ac:dyDescent="0.2">
      <c r="A75" s="53">
        <v>5</v>
      </c>
      <c r="B75" s="79">
        <v>0</v>
      </c>
      <c r="C75" s="79">
        <v>0</v>
      </c>
      <c r="D75" s="79" t="s">
        <v>144</v>
      </c>
      <c r="E75" s="79"/>
      <c r="F75" s="79"/>
      <c r="G75" s="79">
        <v>0</v>
      </c>
      <c r="L75" s="1" t="s">
        <v>127</v>
      </c>
    </row>
    <row r="76" spans="1:12" x14ac:dyDescent="0.2">
      <c r="A76" s="53">
        <v>6</v>
      </c>
      <c r="B76" s="80">
        <v>1</v>
      </c>
      <c r="C76" s="80">
        <v>31</v>
      </c>
      <c r="D76" s="79" t="s">
        <v>145</v>
      </c>
      <c r="E76" s="79"/>
      <c r="F76" s="79"/>
      <c r="G76" s="80">
        <v>3</v>
      </c>
      <c r="L76" s="1" t="s">
        <v>128</v>
      </c>
    </row>
    <row r="77" spans="1:12" x14ac:dyDescent="0.2">
      <c r="A77" s="53">
        <v>7</v>
      </c>
      <c r="B77" s="79">
        <v>0</v>
      </c>
      <c r="C77" s="79">
        <v>0</v>
      </c>
      <c r="D77" s="79" t="s">
        <v>146</v>
      </c>
      <c r="E77" s="79"/>
      <c r="F77" s="79"/>
      <c r="G77" s="79">
        <v>0</v>
      </c>
      <c r="L77" s="1" t="s">
        <v>159</v>
      </c>
    </row>
    <row r="78" spans="1:12" x14ac:dyDescent="0.2">
      <c r="A78" s="53">
        <v>8</v>
      </c>
      <c r="B78" s="79">
        <v>0</v>
      </c>
      <c r="C78" s="79">
        <v>0</v>
      </c>
      <c r="D78" s="79" t="s">
        <v>147</v>
      </c>
      <c r="E78" s="79"/>
      <c r="F78" s="79"/>
      <c r="G78" s="79">
        <v>0</v>
      </c>
    </row>
    <row r="79" spans="1:12" x14ac:dyDescent="0.2">
      <c r="A79" s="53">
        <v>9</v>
      </c>
      <c r="B79" s="79">
        <v>0</v>
      </c>
      <c r="C79" s="79">
        <v>0</v>
      </c>
      <c r="D79" s="79" t="s">
        <v>148</v>
      </c>
      <c r="E79" s="79"/>
      <c r="F79" s="79"/>
      <c r="G79" s="79">
        <v>0</v>
      </c>
      <c r="L79" s="1" t="s">
        <v>155</v>
      </c>
    </row>
    <row r="80" spans="1:12" x14ac:dyDescent="0.2">
      <c r="A80" s="53">
        <v>10</v>
      </c>
      <c r="B80" s="79">
        <v>0</v>
      </c>
      <c r="C80" s="79">
        <v>0</v>
      </c>
      <c r="D80" s="79" t="s">
        <v>149</v>
      </c>
      <c r="E80" s="79"/>
      <c r="F80" s="79"/>
      <c r="G80" s="79">
        <v>0</v>
      </c>
      <c r="L80" s="66" t="s">
        <v>129</v>
      </c>
    </row>
    <row r="81" spans="1:12" x14ac:dyDescent="0.2">
      <c r="A81" s="53">
        <v>11</v>
      </c>
      <c r="B81" s="79">
        <v>0</v>
      </c>
      <c r="C81" s="79">
        <v>0</v>
      </c>
      <c r="D81" s="79" t="s">
        <v>150</v>
      </c>
      <c r="E81" s="79"/>
      <c r="F81" s="79"/>
      <c r="G81" s="79">
        <v>0</v>
      </c>
      <c r="L81" s="1" t="s">
        <v>130</v>
      </c>
    </row>
    <row r="82" spans="1:12" x14ac:dyDescent="0.2">
      <c r="A82" s="53">
        <v>12</v>
      </c>
      <c r="B82" s="79">
        <v>0</v>
      </c>
      <c r="C82" s="79">
        <v>0</v>
      </c>
      <c r="D82" s="79" t="s">
        <v>151</v>
      </c>
      <c r="E82" s="79"/>
      <c r="F82" s="79"/>
      <c r="G82" s="79">
        <v>0</v>
      </c>
      <c r="L82" s="1" t="s">
        <v>131</v>
      </c>
    </row>
    <row r="83" spans="1:12" x14ac:dyDescent="0.2">
      <c r="A83" s="53">
        <v>13</v>
      </c>
      <c r="B83" s="79">
        <v>0</v>
      </c>
      <c r="C83" s="79">
        <v>0</v>
      </c>
      <c r="D83" s="79" t="s">
        <v>152</v>
      </c>
      <c r="E83" s="79"/>
      <c r="F83" s="79"/>
      <c r="G83" s="79">
        <v>0</v>
      </c>
      <c r="L83" s="1" t="s">
        <v>156</v>
      </c>
    </row>
    <row r="84" spans="1:12" x14ac:dyDescent="0.2">
      <c r="A84" s="53">
        <v>14</v>
      </c>
      <c r="B84" s="79">
        <v>0</v>
      </c>
      <c r="C84" s="79">
        <v>0</v>
      </c>
      <c r="D84" s="79" t="s">
        <v>153</v>
      </c>
      <c r="E84" s="79"/>
      <c r="F84" s="79"/>
      <c r="G84" s="79">
        <v>0</v>
      </c>
      <c r="L84" s="1" t="s">
        <v>138</v>
      </c>
    </row>
    <row r="85" spans="1:12" x14ac:dyDescent="0.2">
      <c r="A85" s="53">
        <v>15</v>
      </c>
      <c r="B85" s="79">
        <v>0</v>
      </c>
      <c r="C85" s="79">
        <v>0</v>
      </c>
      <c r="D85" s="79" t="s">
        <v>154</v>
      </c>
      <c r="E85" s="79"/>
      <c r="F85" s="79"/>
      <c r="G85" s="79">
        <v>0</v>
      </c>
      <c r="L85" s="1" t="s">
        <v>160</v>
      </c>
    </row>
    <row r="86" spans="1:12" x14ac:dyDescent="0.2">
      <c r="L86" s="1" t="s">
        <v>139</v>
      </c>
    </row>
    <row r="87" spans="1:12" x14ac:dyDescent="0.2">
      <c r="L87" s="1" t="s">
        <v>132</v>
      </c>
    </row>
    <row r="100" spans="1:12" x14ac:dyDescent="0.2">
      <c r="A100" s="85" t="s">
        <v>189</v>
      </c>
      <c r="F100" s="97"/>
      <c r="G100" s="98" t="s">
        <v>264</v>
      </c>
    </row>
    <row r="102" spans="1:12" x14ac:dyDescent="0.2">
      <c r="C102" s="81" t="s">
        <v>99</v>
      </c>
      <c r="D102" s="81" t="s">
        <v>123</v>
      </c>
      <c r="E102" s="81" t="s">
        <v>135</v>
      </c>
      <c r="F102" s="81" t="s">
        <v>136</v>
      </c>
      <c r="G102" s="81" t="s">
        <v>137</v>
      </c>
    </row>
    <row r="103" spans="1:12" s="74" customFormat="1" ht="20.25" customHeight="1" x14ac:dyDescent="0.25">
      <c r="B103" s="75" t="s">
        <v>43</v>
      </c>
      <c r="C103" s="75" t="s">
        <v>118</v>
      </c>
      <c r="D103" s="75" t="s">
        <v>164</v>
      </c>
      <c r="E103" s="78"/>
      <c r="F103" s="78"/>
      <c r="G103" s="78"/>
    </row>
    <row r="104" spans="1:12" ht="60" x14ac:dyDescent="0.2">
      <c r="A104" s="75" t="s">
        <v>120</v>
      </c>
      <c r="B104" s="75" t="s">
        <v>190</v>
      </c>
      <c r="C104" s="78" t="s">
        <v>111</v>
      </c>
      <c r="D104" s="78" t="s">
        <v>165</v>
      </c>
      <c r="E104" s="78"/>
      <c r="F104" s="78"/>
      <c r="G104" s="78"/>
    </row>
    <row r="105" spans="1:12" x14ac:dyDescent="0.2">
      <c r="A105" s="53">
        <v>0</v>
      </c>
      <c r="B105" s="79">
        <v>0</v>
      </c>
      <c r="C105" s="79">
        <v>0</v>
      </c>
      <c r="D105" s="79">
        <v>0</v>
      </c>
      <c r="E105" s="83"/>
      <c r="F105" s="83"/>
      <c r="G105" s="83"/>
      <c r="L105" s="57" t="s">
        <v>124</v>
      </c>
    </row>
    <row r="106" spans="1:12" x14ac:dyDescent="0.2">
      <c r="A106" s="53">
        <v>1</v>
      </c>
      <c r="B106" s="80">
        <v>1</v>
      </c>
      <c r="C106" s="82">
        <v>9</v>
      </c>
      <c r="D106" s="82" t="s">
        <v>191</v>
      </c>
      <c r="E106" s="83"/>
      <c r="F106" s="83"/>
      <c r="G106" s="83"/>
    </row>
    <row r="107" spans="1:12" x14ac:dyDescent="0.2">
      <c r="A107" s="53">
        <v>2</v>
      </c>
      <c r="B107" s="80">
        <v>1</v>
      </c>
      <c r="C107" s="80">
        <v>13</v>
      </c>
      <c r="D107" s="79" t="s">
        <v>192</v>
      </c>
      <c r="E107" s="83"/>
      <c r="F107" s="83"/>
      <c r="G107" s="83"/>
      <c r="L107" s="1" t="s">
        <v>206</v>
      </c>
    </row>
    <row r="108" spans="1:12" x14ac:dyDescent="0.2">
      <c r="A108" s="53">
        <v>3</v>
      </c>
      <c r="B108" s="79">
        <v>0</v>
      </c>
      <c r="C108" s="79">
        <v>0</v>
      </c>
      <c r="D108" s="79" t="s">
        <v>193</v>
      </c>
      <c r="E108" s="83"/>
      <c r="F108" s="83"/>
      <c r="G108" s="83"/>
      <c r="L108" s="1" t="s">
        <v>207</v>
      </c>
    </row>
    <row r="109" spans="1:12" x14ac:dyDescent="0.2">
      <c r="A109" s="53">
        <v>4</v>
      </c>
      <c r="B109" s="80">
        <v>1</v>
      </c>
      <c r="C109" s="80">
        <v>5</v>
      </c>
      <c r="D109" s="79" t="s">
        <v>194</v>
      </c>
      <c r="E109" s="83"/>
      <c r="F109" s="83"/>
      <c r="G109" s="83"/>
      <c r="L109" s="1" t="s">
        <v>208</v>
      </c>
    </row>
    <row r="110" spans="1:12" x14ac:dyDescent="0.2">
      <c r="A110" s="53">
        <v>5</v>
      </c>
      <c r="B110" s="79">
        <v>0</v>
      </c>
      <c r="C110" s="79">
        <v>0</v>
      </c>
      <c r="D110" s="79" t="s">
        <v>195</v>
      </c>
      <c r="E110" s="83"/>
      <c r="F110" s="83"/>
      <c r="G110" s="83"/>
      <c r="L110" s="1" t="s">
        <v>209</v>
      </c>
    </row>
    <row r="111" spans="1:12" x14ac:dyDescent="0.2">
      <c r="A111" s="53">
        <v>6</v>
      </c>
      <c r="B111" s="79">
        <v>0</v>
      </c>
      <c r="C111" s="79">
        <v>0</v>
      </c>
      <c r="D111" s="79" t="s">
        <v>196</v>
      </c>
      <c r="E111" s="83"/>
      <c r="F111" s="83"/>
      <c r="G111" s="83"/>
    </row>
    <row r="112" spans="1:12" x14ac:dyDescent="0.2">
      <c r="A112" s="53">
        <v>7</v>
      </c>
      <c r="B112" s="79">
        <v>0</v>
      </c>
      <c r="C112" s="79">
        <v>0</v>
      </c>
      <c r="D112" s="79" t="s">
        <v>197</v>
      </c>
      <c r="E112" s="83"/>
      <c r="F112" s="83"/>
      <c r="G112" s="83"/>
    </row>
    <row r="113" spans="1:7" x14ac:dyDescent="0.2">
      <c r="A113" s="53">
        <v>8</v>
      </c>
      <c r="B113" s="79">
        <v>0</v>
      </c>
      <c r="C113" s="79">
        <v>0</v>
      </c>
      <c r="D113" s="79" t="s">
        <v>198</v>
      </c>
      <c r="E113" s="83"/>
      <c r="F113" s="83"/>
      <c r="G113" s="83"/>
    </row>
    <row r="114" spans="1:7" x14ac:dyDescent="0.2">
      <c r="A114" s="53">
        <v>9</v>
      </c>
      <c r="B114" s="79">
        <v>0</v>
      </c>
      <c r="C114" s="79">
        <v>0</v>
      </c>
      <c r="D114" s="79" t="s">
        <v>199</v>
      </c>
      <c r="E114" s="83"/>
      <c r="F114" s="83"/>
      <c r="G114" s="83"/>
    </row>
    <row r="115" spans="1:7" x14ac:dyDescent="0.2">
      <c r="A115" s="53">
        <v>10</v>
      </c>
      <c r="B115" s="79">
        <v>0</v>
      </c>
      <c r="C115" s="79">
        <v>0</v>
      </c>
      <c r="D115" s="79" t="s">
        <v>200</v>
      </c>
      <c r="E115" s="83"/>
      <c r="F115" s="83"/>
      <c r="G115" s="83"/>
    </row>
    <row r="116" spans="1:7" x14ac:dyDescent="0.2">
      <c r="A116" s="53">
        <v>11</v>
      </c>
      <c r="B116" s="79">
        <v>0</v>
      </c>
      <c r="C116" s="79">
        <v>0</v>
      </c>
      <c r="D116" s="79" t="s">
        <v>201</v>
      </c>
      <c r="E116" s="83"/>
      <c r="F116" s="83"/>
      <c r="G116" s="83"/>
    </row>
    <row r="117" spans="1:7" x14ac:dyDescent="0.2">
      <c r="A117" s="53">
        <v>12</v>
      </c>
      <c r="B117" s="79">
        <v>0</v>
      </c>
      <c r="C117" s="79">
        <v>0</v>
      </c>
      <c r="D117" s="79" t="s">
        <v>202</v>
      </c>
      <c r="E117" s="83"/>
      <c r="F117" s="83"/>
      <c r="G117" s="83"/>
    </row>
    <row r="118" spans="1:7" x14ac:dyDescent="0.2">
      <c r="A118" s="53">
        <v>13</v>
      </c>
      <c r="B118" s="79">
        <v>0</v>
      </c>
      <c r="C118" s="79">
        <v>0</v>
      </c>
      <c r="D118" s="79" t="s">
        <v>203</v>
      </c>
      <c r="E118" s="83"/>
      <c r="F118" s="83"/>
      <c r="G118" s="83"/>
    </row>
    <row r="119" spans="1:7" x14ac:dyDescent="0.2">
      <c r="A119" s="53">
        <v>14</v>
      </c>
      <c r="B119" s="79">
        <v>0</v>
      </c>
      <c r="C119" s="79">
        <v>0</v>
      </c>
      <c r="D119" s="79" t="s">
        <v>204</v>
      </c>
      <c r="E119" s="83"/>
      <c r="F119" s="83"/>
      <c r="G119" s="83"/>
    </row>
    <row r="120" spans="1:7" x14ac:dyDescent="0.2">
      <c r="A120" s="53">
        <v>15</v>
      </c>
      <c r="B120" s="79">
        <v>0</v>
      </c>
      <c r="C120" s="79">
        <v>0</v>
      </c>
      <c r="D120" s="79" t="s">
        <v>205</v>
      </c>
      <c r="E120" s="83"/>
      <c r="F120" s="83"/>
      <c r="G120" s="83"/>
    </row>
    <row r="124" spans="1:7" x14ac:dyDescent="0.2">
      <c r="A124" s="85" t="s">
        <v>162</v>
      </c>
      <c r="F124" s="97"/>
      <c r="G124" s="98" t="s">
        <v>264</v>
      </c>
    </row>
    <row r="127" spans="1:7" x14ac:dyDescent="0.2">
      <c r="G127" s="54"/>
    </row>
    <row r="128" spans="1:7" x14ac:dyDescent="0.2">
      <c r="C128" s="81" t="s">
        <v>99</v>
      </c>
      <c r="D128" s="81" t="s">
        <v>123</v>
      </c>
      <c r="E128" s="81" t="s">
        <v>135</v>
      </c>
      <c r="F128" s="81" t="s">
        <v>136</v>
      </c>
      <c r="G128" s="81" t="s">
        <v>137</v>
      </c>
    </row>
    <row r="129" spans="1:12" s="7" customFormat="1" ht="21" customHeight="1" x14ac:dyDescent="0.25">
      <c r="B129" s="75" t="s">
        <v>43</v>
      </c>
      <c r="C129" s="75" t="s">
        <v>118</v>
      </c>
      <c r="D129" s="75" t="s">
        <v>164</v>
      </c>
      <c r="E129" s="78"/>
      <c r="F129" s="78"/>
      <c r="G129" s="78"/>
    </row>
    <row r="130" spans="1:12" ht="60" x14ac:dyDescent="0.2">
      <c r="A130" s="75" t="s">
        <v>120</v>
      </c>
      <c r="B130" s="75" t="s">
        <v>163</v>
      </c>
      <c r="C130" s="78" t="s">
        <v>111</v>
      </c>
      <c r="D130" s="78" t="s">
        <v>165</v>
      </c>
      <c r="E130" s="78"/>
      <c r="F130" s="78"/>
      <c r="G130" s="78"/>
    </row>
    <row r="131" spans="1:12" x14ac:dyDescent="0.2">
      <c r="A131" s="53">
        <v>0</v>
      </c>
      <c r="B131" s="79">
        <v>0</v>
      </c>
      <c r="C131" s="79">
        <v>0</v>
      </c>
      <c r="D131" s="79">
        <v>0</v>
      </c>
      <c r="E131" s="83"/>
      <c r="F131" s="83"/>
      <c r="G131" s="83"/>
      <c r="L131" s="57" t="s">
        <v>124</v>
      </c>
    </row>
    <row r="132" spans="1:12" x14ac:dyDescent="0.2">
      <c r="A132" s="53">
        <v>1</v>
      </c>
      <c r="B132" s="80">
        <v>1</v>
      </c>
      <c r="C132" s="82">
        <v>6</v>
      </c>
      <c r="D132" s="82" t="s">
        <v>166</v>
      </c>
      <c r="E132" s="83"/>
      <c r="F132" s="83"/>
      <c r="G132" s="83"/>
    </row>
    <row r="133" spans="1:12" x14ac:dyDescent="0.2">
      <c r="A133" s="53">
        <v>2</v>
      </c>
      <c r="B133" s="80">
        <v>1</v>
      </c>
      <c r="C133" s="80">
        <v>12</v>
      </c>
      <c r="D133" s="79" t="s">
        <v>167</v>
      </c>
      <c r="E133" s="83"/>
      <c r="F133" s="83"/>
      <c r="G133" s="83"/>
      <c r="L133" s="1" t="s">
        <v>181</v>
      </c>
    </row>
    <row r="134" spans="1:12" x14ac:dyDescent="0.2">
      <c r="A134" s="53">
        <v>3</v>
      </c>
      <c r="B134" s="79">
        <v>0</v>
      </c>
      <c r="C134" s="79">
        <v>0</v>
      </c>
      <c r="D134" s="79" t="s">
        <v>168</v>
      </c>
      <c r="E134" s="83"/>
      <c r="F134" s="83"/>
      <c r="G134" s="83"/>
      <c r="L134" s="1" t="s">
        <v>182</v>
      </c>
    </row>
    <row r="135" spans="1:12" x14ac:dyDescent="0.2">
      <c r="A135" s="53">
        <v>4</v>
      </c>
      <c r="B135" s="80">
        <v>1</v>
      </c>
      <c r="C135" s="80">
        <v>8</v>
      </c>
      <c r="D135" s="79" t="s">
        <v>169</v>
      </c>
      <c r="E135" s="83"/>
      <c r="F135" s="83"/>
      <c r="G135" s="83"/>
    </row>
    <row r="136" spans="1:12" x14ac:dyDescent="0.2">
      <c r="A136" s="53">
        <v>5</v>
      </c>
      <c r="B136" s="79">
        <v>0</v>
      </c>
      <c r="C136" s="79">
        <v>0</v>
      </c>
      <c r="D136" s="79" t="s">
        <v>170</v>
      </c>
      <c r="E136" s="83"/>
      <c r="F136" s="83"/>
      <c r="G136" s="83"/>
      <c r="L136" s="1" t="s">
        <v>183</v>
      </c>
    </row>
    <row r="137" spans="1:12" x14ac:dyDescent="0.2">
      <c r="A137" s="53">
        <v>6</v>
      </c>
      <c r="B137" s="79">
        <v>0</v>
      </c>
      <c r="C137" s="79">
        <v>0</v>
      </c>
      <c r="D137" s="79" t="s">
        <v>171</v>
      </c>
      <c r="E137" s="83"/>
      <c r="F137" s="83"/>
      <c r="G137" s="83"/>
      <c r="L137" s="1" t="s">
        <v>184</v>
      </c>
    </row>
    <row r="138" spans="1:12" x14ac:dyDescent="0.2">
      <c r="A138" s="53">
        <v>7</v>
      </c>
      <c r="B138" s="79">
        <v>0</v>
      </c>
      <c r="C138" s="79">
        <v>0</v>
      </c>
      <c r="D138" s="79" t="s">
        <v>172</v>
      </c>
      <c r="E138" s="83"/>
      <c r="F138" s="83"/>
      <c r="G138" s="83"/>
      <c r="L138" s="1" t="s">
        <v>185</v>
      </c>
    </row>
    <row r="139" spans="1:12" x14ac:dyDescent="0.2">
      <c r="A139" s="53">
        <v>8</v>
      </c>
      <c r="B139" s="79">
        <v>0</v>
      </c>
      <c r="C139" s="79">
        <v>0</v>
      </c>
      <c r="D139" s="79" t="s">
        <v>173</v>
      </c>
      <c r="E139" s="83"/>
      <c r="F139" s="83"/>
      <c r="G139" s="83"/>
      <c r="L139" s="1" t="s">
        <v>186</v>
      </c>
    </row>
    <row r="140" spans="1:12" x14ac:dyDescent="0.2">
      <c r="A140" s="53">
        <v>9</v>
      </c>
      <c r="B140" s="79">
        <v>0</v>
      </c>
      <c r="C140" s="79">
        <v>0</v>
      </c>
      <c r="D140" s="79" t="s">
        <v>174</v>
      </c>
      <c r="E140" s="83"/>
      <c r="F140" s="83"/>
      <c r="G140" s="83"/>
      <c r="L140" s="1" t="s">
        <v>187</v>
      </c>
    </row>
    <row r="141" spans="1:12" x14ac:dyDescent="0.2">
      <c r="A141" s="53">
        <v>10</v>
      </c>
      <c r="B141" s="79">
        <v>0</v>
      </c>
      <c r="C141" s="79">
        <v>0</v>
      </c>
      <c r="D141" s="79" t="s">
        <v>175</v>
      </c>
      <c r="E141" s="83"/>
      <c r="F141" s="83"/>
      <c r="G141" s="83"/>
    </row>
    <row r="142" spans="1:12" x14ac:dyDescent="0.2">
      <c r="A142" s="53">
        <v>11</v>
      </c>
      <c r="B142" s="79">
        <v>0</v>
      </c>
      <c r="C142" s="79">
        <v>0</v>
      </c>
      <c r="D142" s="79" t="s">
        <v>176</v>
      </c>
      <c r="E142" s="83"/>
      <c r="F142" s="83"/>
      <c r="G142" s="83"/>
      <c r="L142" s="1" t="s">
        <v>188</v>
      </c>
    </row>
    <row r="143" spans="1:12" x14ac:dyDescent="0.2">
      <c r="A143" s="53">
        <v>12</v>
      </c>
      <c r="B143" s="79">
        <v>0</v>
      </c>
      <c r="C143" s="79">
        <v>0</v>
      </c>
      <c r="D143" s="79" t="s">
        <v>177</v>
      </c>
      <c r="E143" s="83"/>
      <c r="F143" s="83"/>
      <c r="G143" s="83"/>
    </row>
    <row r="144" spans="1:12" x14ac:dyDescent="0.2">
      <c r="A144" s="53">
        <v>13</v>
      </c>
      <c r="B144" s="79">
        <v>0</v>
      </c>
      <c r="C144" s="79">
        <v>0</v>
      </c>
      <c r="D144" s="79" t="s">
        <v>178</v>
      </c>
      <c r="E144" s="83"/>
      <c r="F144" s="83"/>
      <c r="G144" s="83"/>
    </row>
    <row r="145" spans="1:12" x14ac:dyDescent="0.2">
      <c r="A145" s="53">
        <v>14</v>
      </c>
      <c r="B145" s="79">
        <v>0</v>
      </c>
      <c r="C145" s="79">
        <v>0</v>
      </c>
      <c r="D145" s="79" t="s">
        <v>179</v>
      </c>
      <c r="E145" s="83"/>
      <c r="F145" s="83"/>
      <c r="G145" s="83"/>
    </row>
    <row r="146" spans="1:12" x14ac:dyDescent="0.2">
      <c r="A146" s="53">
        <v>15</v>
      </c>
      <c r="B146" s="79">
        <v>0</v>
      </c>
      <c r="C146" s="79">
        <v>0</v>
      </c>
      <c r="D146" s="79" t="s">
        <v>180</v>
      </c>
      <c r="E146" s="83"/>
      <c r="F146" s="83"/>
      <c r="G146" s="83"/>
    </row>
    <row r="149" spans="1:12" x14ac:dyDescent="0.2">
      <c r="A149" s="85" t="s">
        <v>210</v>
      </c>
      <c r="F149" s="97"/>
      <c r="G149" s="98" t="s">
        <v>264</v>
      </c>
      <c r="L149" s="57" t="s">
        <v>124</v>
      </c>
    </row>
    <row r="151" spans="1:12" x14ac:dyDescent="0.2">
      <c r="L151" s="1" t="s">
        <v>211</v>
      </c>
    </row>
    <row r="154" spans="1:12" x14ac:dyDescent="0.2">
      <c r="A154" s="85" t="s">
        <v>212</v>
      </c>
    </row>
    <row r="157" spans="1:12" x14ac:dyDescent="0.2">
      <c r="A157" s="1" t="s">
        <v>215</v>
      </c>
    </row>
    <row r="158" spans="1:12" x14ac:dyDescent="0.2">
      <c r="A158" s="1" t="s">
        <v>216</v>
      </c>
    </row>
    <row r="160" spans="1:12" x14ac:dyDescent="0.2">
      <c r="A160" s="96">
        <v>43494</v>
      </c>
    </row>
    <row r="162" spans="1:1" x14ac:dyDescent="0.2">
      <c r="A162" s="1" t="s">
        <v>235</v>
      </c>
    </row>
    <row r="163" spans="1:1" x14ac:dyDescent="0.2">
      <c r="A163" s="1" t="s">
        <v>236</v>
      </c>
    </row>
    <row r="164" spans="1:1" x14ac:dyDescent="0.2">
      <c r="A164" s="1" t="s">
        <v>237</v>
      </c>
    </row>
    <row r="166" spans="1:1" x14ac:dyDescent="0.2">
      <c r="A166" s="1" t="s">
        <v>238</v>
      </c>
    </row>
    <row r="168" spans="1:1" x14ac:dyDescent="0.2">
      <c r="A168" s="1" t="s">
        <v>239</v>
      </c>
    </row>
    <row r="169" spans="1:1" x14ac:dyDescent="0.2">
      <c r="A169" s="1" t="s">
        <v>263</v>
      </c>
    </row>
    <row r="171" spans="1:1" x14ac:dyDescent="0.2">
      <c r="A171" s="1" t="s">
        <v>240</v>
      </c>
    </row>
    <row r="173" spans="1:1" x14ac:dyDescent="0.2">
      <c r="A173" s="1" t="s">
        <v>241</v>
      </c>
    </row>
    <row r="175" spans="1:1" x14ac:dyDescent="0.2">
      <c r="A175" s="1" t="s">
        <v>242</v>
      </c>
    </row>
    <row r="176" spans="1:1" x14ac:dyDescent="0.2">
      <c r="A176" s="1" t="s">
        <v>243</v>
      </c>
    </row>
  </sheetData>
  <conditionalFormatting sqref="I11:W12 I19:W20 I23:W24 I27:W28">
    <cfRule type="cellIs" dxfId="2889" priority="11" operator="equal">
      <formula>0</formula>
    </cfRule>
    <cfRule type="cellIs" dxfId="2888" priority="12" operator="equal">
      <formula>1</formula>
    </cfRule>
  </conditionalFormatting>
  <conditionalFormatting sqref="M30">
    <cfRule type="cellIs" dxfId="2887" priority="7" operator="equal">
      <formula>0</formula>
    </cfRule>
    <cfRule type="cellIs" dxfId="2886" priority="8" operator="equal">
      <formula>1</formula>
    </cfRule>
  </conditionalFormatting>
  <conditionalFormatting sqref="H30">
    <cfRule type="cellIs" dxfId="2885" priority="3" operator="equal">
      <formula>0</formula>
    </cfRule>
    <cfRule type="cellIs" dxfId="2884" priority="4" operator="equal">
      <formula>1</formula>
    </cfRule>
  </conditionalFormatting>
  <conditionalFormatting sqref="M30">
    <cfRule type="cellIs" dxfId="2883" priority="1" operator="equal">
      <formula>0</formula>
    </cfRule>
    <cfRule type="cellIs" dxfId="2882" priority="2" operator="equal">
      <formula>1</formula>
    </cfRule>
  </conditionalFormatting>
  <pageMargins left="0.7" right="0.7" top="0.75" bottom="0.75" header="0.3" footer="0.3"/>
  <pageSetup paperSize="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FFFF00"/>
  </sheetPr>
  <dimension ref="A1:BW49"/>
  <sheetViews>
    <sheetView topLeftCell="A4" zoomScaleNormal="100" workbookViewId="0">
      <selection activeCell="AM27" sqref="AM27"/>
    </sheetView>
  </sheetViews>
  <sheetFormatPr defaultRowHeight="12" x14ac:dyDescent="0.2"/>
  <cols>
    <col min="1" max="1" width="4.140625" style="6" customWidth="1"/>
    <col min="2" max="4" width="3.7109375" style="6" customWidth="1"/>
    <col min="5" max="5" width="18" style="1" customWidth="1"/>
    <col min="6" max="6" width="19.5703125" style="1" customWidth="1"/>
    <col min="7" max="7" width="4" style="6" customWidth="1"/>
    <col min="8" max="38" width="4" style="1" customWidth="1"/>
    <col min="39" max="39" width="10.140625" style="6" customWidth="1"/>
    <col min="40" max="40" width="9.140625" style="1"/>
    <col min="41" max="41" width="19.42578125" style="1" customWidth="1"/>
    <col min="42" max="42" width="19.5703125" style="1" customWidth="1"/>
    <col min="43" max="74" width="3.42578125" style="1" customWidth="1"/>
    <col min="75" max="75" width="10.140625" style="1" customWidth="1"/>
    <col min="76" max="16384" width="9.140625" style="1"/>
  </cols>
  <sheetData>
    <row r="1" spans="1:75" ht="15" customHeight="1" x14ac:dyDescent="0.2">
      <c r="A1" s="389" t="s">
        <v>262</v>
      </c>
      <c r="B1" s="389"/>
      <c r="C1" s="389"/>
      <c r="D1" s="389"/>
    </row>
    <row r="2" spans="1:75" x14ac:dyDescent="0.2">
      <c r="A2" s="389"/>
      <c r="B2" s="389"/>
      <c r="C2" s="389"/>
      <c r="D2" s="389"/>
      <c r="F2" s="61" t="s">
        <v>91</v>
      </c>
      <c r="H2" s="1" t="s">
        <v>244</v>
      </c>
      <c r="AO2" s="61" t="s">
        <v>93</v>
      </c>
    </row>
    <row r="3" spans="1:75" ht="26.25" customHeight="1" x14ac:dyDescent="0.2">
      <c r="A3" s="389"/>
      <c r="B3" s="389"/>
      <c r="C3" s="389"/>
      <c r="D3" s="389"/>
    </row>
    <row r="4" spans="1:75" ht="24" x14ac:dyDescent="0.2">
      <c r="A4" s="99" t="s">
        <v>253</v>
      </c>
      <c r="B4" s="99" t="s">
        <v>254</v>
      </c>
      <c r="C4" s="99" t="s">
        <v>255</v>
      </c>
      <c r="D4" s="99" t="s">
        <v>256</v>
      </c>
    </row>
    <row r="5" spans="1:75" x14ac:dyDescent="0.2">
      <c r="A5" s="100"/>
      <c r="B5" s="100"/>
      <c r="C5" s="100"/>
      <c r="D5" s="100"/>
      <c r="E5" s="60" t="s">
        <v>96</v>
      </c>
      <c r="F5" s="67"/>
      <c r="G5" s="68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9"/>
      <c r="AF5" s="67"/>
      <c r="AG5" s="67"/>
      <c r="AH5" s="67"/>
      <c r="AI5" s="67"/>
      <c r="AJ5" s="67"/>
      <c r="AK5" s="67"/>
      <c r="AL5" s="67"/>
      <c r="AM5" s="68"/>
      <c r="AN5" s="67"/>
      <c r="AO5" s="60" t="s">
        <v>96</v>
      </c>
    </row>
    <row r="6" spans="1:75" x14ac:dyDescent="0.2">
      <c r="A6" s="100"/>
      <c r="B6" s="100"/>
      <c r="C6" s="100"/>
      <c r="D6" s="100"/>
    </row>
    <row r="7" spans="1:75" x14ac:dyDescent="0.2">
      <c r="A7" s="100"/>
      <c r="B7" s="100"/>
      <c r="C7" s="100"/>
      <c r="D7" s="100"/>
      <c r="E7" s="1" t="s">
        <v>81</v>
      </c>
      <c r="G7" s="3" t="s">
        <v>224</v>
      </c>
      <c r="AO7" s="1" t="s">
        <v>81</v>
      </c>
      <c r="AQ7" s="53" t="s">
        <v>45</v>
      </c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53"/>
      <c r="BQ7" s="53"/>
      <c r="BR7" s="53"/>
      <c r="BS7" s="53"/>
      <c r="BT7" s="53"/>
      <c r="BU7" s="53"/>
      <c r="BV7" s="53" t="s">
        <v>46</v>
      </c>
      <c r="BW7" s="6"/>
    </row>
    <row r="8" spans="1:75" x14ac:dyDescent="0.2">
      <c r="A8" s="100"/>
      <c r="B8" s="100"/>
      <c r="C8" s="100"/>
      <c r="D8" s="100"/>
      <c r="G8" s="53">
        <v>0</v>
      </c>
      <c r="H8" s="53">
        <v>1</v>
      </c>
      <c r="I8" s="53">
        <v>2</v>
      </c>
      <c r="J8" s="53">
        <v>3</v>
      </c>
      <c r="K8" s="53">
        <v>4</v>
      </c>
      <c r="L8" s="53">
        <v>5</v>
      </c>
      <c r="M8" s="53">
        <v>6</v>
      </c>
      <c r="N8" s="53">
        <v>7</v>
      </c>
      <c r="O8" s="53">
        <v>8</v>
      </c>
      <c r="P8" s="53">
        <v>9</v>
      </c>
      <c r="Q8" s="53">
        <v>10</v>
      </c>
      <c r="R8" s="53">
        <v>11</v>
      </c>
      <c r="S8" s="53">
        <v>12</v>
      </c>
      <c r="T8" s="53">
        <v>13</v>
      </c>
      <c r="U8" s="53">
        <v>14</v>
      </c>
      <c r="V8" s="53">
        <v>15</v>
      </c>
      <c r="W8" s="53">
        <v>16</v>
      </c>
      <c r="X8" s="53">
        <v>17</v>
      </c>
      <c r="Y8" s="53">
        <v>18</v>
      </c>
      <c r="Z8" s="53">
        <v>19</v>
      </c>
      <c r="AA8" s="53">
        <v>20</v>
      </c>
      <c r="AB8" s="53">
        <v>21</v>
      </c>
      <c r="AC8" s="53">
        <v>22</v>
      </c>
      <c r="AD8" s="53">
        <v>23</v>
      </c>
      <c r="AE8" s="53">
        <v>24</v>
      </c>
      <c r="AF8" s="53">
        <v>25</v>
      </c>
      <c r="AG8" s="53">
        <v>26</v>
      </c>
      <c r="AH8" s="53">
        <v>27</v>
      </c>
      <c r="AI8" s="53">
        <v>28</v>
      </c>
      <c r="AJ8" s="53">
        <v>29</v>
      </c>
      <c r="AK8" s="53">
        <v>30</v>
      </c>
      <c r="AL8" s="53">
        <v>31</v>
      </c>
      <c r="AQ8" s="53">
        <v>0</v>
      </c>
      <c r="AR8" s="53">
        <v>1</v>
      </c>
      <c r="AS8" s="53">
        <v>2</v>
      </c>
      <c r="AT8" s="53">
        <v>3</v>
      </c>
      <c r="AU8" s="53">
        <v>4</v>
      </c>
      <c r="AV8" s="53">
        <v>5</v>
      </c>
      <c r="AW8" s="53">
        <v>6</v>
      </c>
      <c r="AX8" s="53">
        <v>7</v>
      </c>
      <c r="AY8" s="53">
        <v>8</v>
      </c>
      <c r="AZ8" s="53">
        <v>9</v>
      </c>
      <c r="BA8" s="53">
        <v>10</v>
      </c>
      <c r="BB8" s="53">
        <v>11</v>
      </c>
      <c r="BC8" s="53">
        <v>12</v>
      </c>
      <c r="BD8" s="53">
        <v>13</v>
      </c>
      <c r="BE8" s="53">
        <v>14</v>
      </c>
      <c r="BF8" s="53">
        <v>15</v>
      </c>
      <c r="BG8" s="53">
        <v>16</v>
      </c>
      <c r="BH8" s="53">
        <v>17</v>
      </c>
      <c r="BI8" s="53">
        <v>18</v>
      </c>
      <c r="BJ8" s="53">
        <v>19</v>
      </c>
      <c r="BK8" s="53">
        <v>20</v>
      </c>
      <c r="BL8" s="53">
        <v>21</v>
      </c>
      <c r="BM8" s="53">
        <v>22</v>
      </c>
      <c r="BN8" s="53">
        <v>23</v>
      </c>
      <c r="BO8" s="53">
        <v>24</v>
      </c>
      <c r="BP8" s="53">
        <v>25</v>
      </c>
      <c r="BQ8" s="53">
        <v>26</v>
      </c>
      <c r="BR8" s="53">
        <v>27</v>
      </c>
      <c r="BS8" s="53">
        <v>28</v>
      </c>
      <c r="BT8" s="53">
        <v>29</v>
      </c>
      <c r="BU8" s="53">
        <v>30</v>
      </c>
      <c r="BV8" s="53">
        <v>31</v>
      </c>
      <c r="BW8" s="64" t="s">
        <v>97</v>
      </c>
    </row>
    <row r="9" spans="1:75" x14ac:dyDescent="0.2">
      <c r="A9" s="100"/>
      <c r="B9" s="100"/>
      <c r="C9" s="100"/>
      <c r="D9" s="100"/>
      <c r="Q9" s="91" t="s">
        <v>223</v>
      </c>
      <c r="R9" s="92" t="s">
        <v>251</v>
      </c>
      <c r="AQ9" s="6"/>
      <c r="BW9" s="6"/>
    </row>
    <row r="10" spans="1:75" x14ac:dyDescent="0.2">
      <c r="A10" s="100" t="s">
        <v>258</v>
      </c>
      <c r="B10" s="100" t="s">
        <v>258</v>
      </c>
      <c r="C10" s="100"/>
      <c r="D10" s="100" t="s">
        <v>258</v>
      </c>
      <c r="F10" s="62" t="s">
        <v>214</v>
      </c>
      <c r="G10" s="65">
        <v>0</v>
      </c>
      <c r="H10" s="46">
        <v>255</v>
      </c>
      <c r="I10" s="46">
        <v>255</v>
      </c>
      <c r="J10" s="46">
        <v>255</v>
      </c>
      <c r="K10" s="46">
        <v>255</v>
      </c>
      <c r="L10" s="46">
        <v>255</v>
      </c>
      <c r="M10" s="46">
        <v>255</v>
      </c>
      <c r="N10" s="46">
        <v>255</v>
      </c>
      <c r="O10" s="46">
        <v>0</v>
      </c>
      <c r="P10" s="46">
        <v>255</v>
      </c>
      <c r="Q10" s="46">
        <v>255</v>
      </c>
      <c r="R10" s="46">
        <v>255</v>
      </c>
      <c r="S10" s="46">
        <v>255</v>
      </c>
      <c r="T10" s="46">
        <v>255</v>
      </c>
      <c r="U10" s="46">
        <v>255</v>
      </c>
      <c r="V10" s="46">
        <v>255</v>
      </c>
      <c r="W10" s="46">
        <v>255</v>
      </c>
      <c r="X10" s="46">
        <v>255</v>
      </c>
      <c r="Y10" s="46">
        <v>255</v>
      </c>
      <c r="Z10" s="46">
        <v>255</v>
      </c>
      <c r="AA10" s="46">
        <v>255</v>
      </c>
      <c r="AB10" s="46">
        <v>255</v>
      </c>
      <c r="AC10" s="46">
        <v>255</v>
      </c>
      <c r="AD10" s="46">
        <v>255</v>
      </c>
      <c r="AE10" s="46">
        <v>255</v>
      </c>
      <c r="AF10" s="46">
        <v>255</v>
      </c>
      <c r="AG10" s="46">
        <v>255</v>
      </c>
      <c r="AH10" s="46">
        <v>255</v>
      </c>
      <c r="AI10" s="46">
        <v>255</v>
      </c>
      <c r="AJ10" s="46">
        <v>255</v>
      </c>
      <c r="AK10" s="46">
        <v>255</v>
      </c>
      <c r="AL10" s="46">
        <v>255</v>
      </c>
      <c r="AM10" s="92" t="s">
        <v>225</v>
      </c>
      <c r="AP10" s="62" t="s">
        <v>56</v>
      </c>
      <c r="AQ10" s="65">
        <v>0</v>
      </c>
      <c r="AR10" s="63">
        <v>1</v>
      </c>
      <c r="AS10" s="63">
        <v>1</v>
      </c>
      <c r="AT10" s="63">
        <v>1</v>
      </c>
      <c r="AU10" s="63">
        <v>1</v>
      </c>
      <c r="AV10" s="63">
        <v>1</v>
      </c>
      <c r="AW10" s="63">
        <v>1</v>
      </c>
      <c r="AX10" s="63">
        <v>1</v>
      </c>
      <c r="AY10" s="63">
        <v>1</v>
      </c>
      <c r="AZ10" s="63">
        <v>1</v>
      </c>
      <c r="BA10" s="63">
        <v>1</v>
      </c>
      <c r="BB10" s="63">
        <v>0</v>
      </c>
      <c r="BC10" s="63">
        <v>0</v>
      </c>
      <c r="BD10" s="63">
        <v>0</v>
      </c>
      <c r="BE10" s="63">
        <v>0</v>
      </c>
      <c r="BF10" s="63">
        <v>0</v>
      </c>
      <c r="BG10" s="63">
        <v>0</v>
      </c>
      <c r="BH10" s="63">
        <v>0</v>
      </c>
      <c r="BI10" s="63">
        <v>0</v>
      </c>
      <c r="BJ10" s="63">
        <v>0</v>
      </c>
      <c r="BK10" s="63">
        <v>0</v>
      </c>
      <c r="BL10" s="63">
        <v>0</v>
      </c>
      <c r="BM10" s="63">
        <v>0</v>
      </c>
      <c r="BN10" s="63">
        <v>0</v>
      </c>
      <c r="BO10" s="63">
        <v>0</v>
      </c>
      <c r="BP10" s="63">
        <v>0</v>
      </c>
      <c r="BQ10" s="63">
        <v>0</v>
      </c>
      <c r="BR10" s="63">
        <v>0</v>
      </c>
      <c r="BS10" s="63">
        <v>0</v>
      </c>
      <c r="BT10" s="63">
        <v>0</v>
      </c>
      <c r="BU10" s="63">
        <v>0</v>
      </c>
      <c r="BV10" s="63">
        <v>0</v>
      </c>
      <c r="BW10" s="6" t="str">
        <f>(BIN2HEX(BV10&amp;BU10&amp;BT10&amp;BS10&amp;BR10&amp;BQ10&amp;BP10&amp;BO10,2))&amp;BIN2HEX(BN10&amp;BM10&amp;BL10&amp;BK10&amp;BJ10&amp;BI10&amp;BH10&amp;BG10,2)&amp;BIN2HEX(BF10&amp;BE10&amp;BD10&amp;BC10&amp;BB10&amp;BA10&amp;AZ10&amp;AY10,2)&amp;BIN2HEX(AX10&amp;AW10&amp;AV10&amp;AU10&amp;AT10&amp;AS10&amp;AR10&amp;AQ10,2)</f>
        <v>000007FE</v>
      </c>
    </row>
    <row r="11" spans="1:75" x14ac:dyDescent="0.2">
      <c r="A11" s="100"/>
      <c r="B11" s="100"/>
      <c r="C11" s="100"/>
      <c r="D11" s="100"/>
      <c r="O11" s="92" t="s">
        <v>234</v>
      </c>
    </row>
    <row r="12" spans="1:75" x14ac:dyDescent="0.2">
      <c r="A12" s="100"/>
      <c r="B12" s="100"/>
      <c r="C12" s="100"/>
      <c r="D12" s="100" t="s">
        <v>257</v>
      </c>
      <c r="F12" s="1" t="s">
        <v>252</v>
      </c>
      <c r="G12" s="65">
        <v>0</v>
      </c>
      <c r="H12" s="84">
        <v>0</v>
      </c>
      <c r="I12" s="84">
        <v>0</v>
      </c>
      <c r="J12" s="84">
        <v>0</v>
      </c>
      <c r="K12" s="84">
        <v>0</v>
      </c>
      <c r="L12" s="84">
        <v>0</v>
      </c>
      <c r="M12" s="84">
        <v>0</v>
      </c>
      <c r="N12" s="84">
        <v>0</v>
      </c>
      <c r="O12" s="84">
        <v>1</v>
      </c>
      <c r="P12" s="84">
        <v>0</v>
      </c>
      <c r="Q12" s="84">
        <v>0</v>
      </c>
      <c r="R12" s="84">
        <v>0</v>
      </c>
      <c r="S12" s="84">
        <v>0</v>
      </c>
      <c r="T12" s="84">
        <v>0</v>
      </c>
      <c r="U12" s="84">
        <v>0</v>
      </c>
      <c r="V12" s="84">
        <v>0</v>
      </c>
      <c r="W12" s="84">
        <v>0</v>
      </c>
      <c r="X12" s="84">
        <v>0</v>
      </c>
      <c r="Y12" s="84">
        <v>0</v>
      </c>
      <c r="Z12" s="84">
        <v>0</v>
      </c>
      <c r="AA12" s="84">
        <v>0</v>
      </c>
      <c r="AB12" s="84">
        <v>0</v>
      </c>
      <c r="AC12" s="84">
        <v>0</v>
      </c>
      <c r="AD12" s="84">
        <v>0</v>
      </c>
      <c r="AE12" s="84">
        <v>0</v>
      </c>
      <c r="AF12" s="84">
        <v>0</v>
      </c>
      <c r="AG12" s="84">
        <v>0</v>
      </c>
      <c r="AH12" s="84">
        <v>0</v>
      </c>
      <c r="AI12" s="84">
        <v>0</v>
      </c>
      <c r="AJ12" s="84">
        <v>0</v>
      </c>
      <c r="AK12" s="84">
        <v>0</v>
      </c>
      <c r="AL12" s="84">
        <v>0</v>
      </c>
      <c r="AM12" s="92" t="s">
        <v>233</v>
      </c>
    </row>
    <row r="13" spans="1:75" x14ac:dyDescent="0.2">
      <c r="A13" s="100"/>
      <c r="B13" s="100"/>
      <c r="C13" s="100"/>
      <c r="D13" s="100"/>
      <c r="G13" s="92" t="s">
        <v>260</v>
      </c>
    </row>
    <row r="14" spans="1:75" x14ac:dyDescent="0.2">
      <c r="A14" s="100"/>
      <c r="B14" s="100"/>
      <c r="C14" s="100"/>
      <c r="D14" s="100"/>
      <c r="G14" s="92"/>
    </row>
    <row r="15" spans="1:75" x14ac:dyDescent="0.2">
      <c r="A15" s="100"/>
      <c r="B15" s="100"/>
      <c r="C15" s="100"/>
      <c r="D15" s="100"/>
      <c r="E15" s="60" t="s">
        <v>85</v>
      </c>
      <c r="F15" s="67"/>
      <c r="G15" s="68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8"/>
      <c r="AN15" s="67"/>
      <c r="AO15" s="60" t="s">
        <v>85</v>
      </c>
    </row>
    <row r="16" spans="1:75" x14ac:dyDescent="0.2">
      <c r="A16" s="100"/>
      <c r="B16" s="100"/>
      <c r="C16" s="100"/>
      <c r="D16" s="100"/>
      <c r="G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</row>
    <row r="17" spans="1:41" x14ac:dyDescent="0.2">
      <c r="A17" s="100"/>
      <c r="B17" s="100"/>
      <c r="C17" s="100"/>
      <c r="D17" s="100"/>
      <c r="E17" s="1" t="s">
        <v>82</v>
      </c>
      <c r="G17" s="53">
        <v>0</v>
      </c>
      <c r="H17" s="53">
        <v>1</v>
      </c>
      <c r="I17" s="53">
        <v>2</v>
      </c>
      <c r="J17" s="53">
        <v>3</v>
      </c>
      <c r="K17" s="53">
        <v>4</v>
      </c>
      <c r="L17" s="53">
        <v>5</v>
      </c>
      <c r="M17" s="53">
        <v>6</v>
      </c>
      <c r="N17" s="53">
        <v>7</v>
      </c>
      <c r="O17" s="53">
        <v>8</v>
      </c>
      <c r="P17" s="53">
        <v>9</v>
      </c>
      <c r="Q17" s="53">
        <v>10</v>
      </c>
      <c r="R17" s="53">
        <v>11</v>
      </c>
      <c r="S17" s="53">
        <v>12</v>
      </c>
      <c r="T17" s="53">
        <v>13</v>
      </c>
      <c r="U17" s="53">
        <v>14</v>
      </c>
      <c r="V17" s="53">
        <v>15</v>
      </c>
      <c r="W17" s="53">
        <v>16</v>
      </c>
      <c r="X17" s="53">
        <v>17</v>
      </c>
      <c r="Y17" s="53">
        <v>18</v>
      </c>
      <c r="Z17" s="53">
        <v>19</v>
      </c>
      <c r="AA17" s="53">
        <v>20</v>
      </c>
      <c r="AB17" s="53">
        <v>21</v>
      </c>
      <c r="AC17" s="53">
        <v>22</v>
      </c>
      <c r="AD17" s="53">
        <v>23</v>
      </c>
      <c r="AE17" s="53">
        <v>24</v>
      </c>
      <c r="AF17" s="53">
        <v>25</v>
      </c>
      <c r="AG17" s="53">
        <v>26</v>
      </c>
      <c r="AH17" s="53">
        <v>27</v>
      </c>
      <c r="AI17" s="53">
        <v>28</v>
      </c>
      <c r="AJ17" s="53">
        <v>29</v>
      </c>
      <c r="AK17" s="53">
        <v>30</v>
      </c>
      <c r="AL17" s="53">
        <v>31</v>
      </c>
      <c r="AO17" s="1" t="s">
        <v>82</v>
      </c>
    </row>
    <row r="18" spans="1:41" x14ac:dyDescent="0.2">
      <c r="A18" s="100"/>
      <c r="B18" s="100"/>
      <c r="C18" s="100"/>
      <c r="D18" s="100"/>
      <c r="M18" s="91" t="s">
        <v>223</v>
      </c>
    </row>
    <row r="19" spans="1:41" x14ac:dyDescent="0.2">
      <c r="A19" s="100" t="s">
        <v>258</v>
      </c>
      <c r="B19" s="100"/>
      <c r="C19" s="100"/>
      <c r="D19" s="100"/>
      <c r="F19" s="54" t="s">
        <v>100</v>
      </c>
      <c r="G19" s="65">
        <v>0</v>
      </c>
      <c r="H19" s="84">
        <v>0</v>
      </c>
      <c r="I19" s="84">
        <v>0</v>
      </c>
      <c r="J19" s="84">
        <v>0</v>
      </c>
      <c r="K19" s="84">
        <v>0</v>
      </c>
      <c r="L19" s="84">
        <v>0</v>
      </c>
      <c r="M19" s="84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0</v>
      </c>
      <c r="AA19" s="52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</row>
    <row r="20" spans="1:41" x14ac:dyDescent="0.2">
      <c r="A20" s="100"/>
      <c r="B20" s="100"/>
      <c r="C20" s="100"/>
      <c r="D20" s="100"/>
    </row>
    <row r="21" spans="1:41" x14ac:dyDescent="0.2">
      <c r="A21" s="100"/>
      <c r="B21" s="100"/>
      <c r="C21" s="100"/>
      <c r="D21" s="100"/>
    </row>
    <row r="22" spans="1:41" x14ac:dyDescent="0.2">
      <c r="A22" s="100"/>
      <c r="B22" s="100"/>
      <c r="C22" s="100"/>
      <c r="D22" s="100"/>
      <c r="G22" s="53" t="s">
        <v>45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53"/>
      <c r="AG22" s="53"/>
      <c r="AH22" s="53"/>
      <c r="AI22" s="53"/>
      <c r="AJ22" s="53"/>
      <c r="AK22" s="53"/>
      <c r="AL22" s="53" t="s">
        <v>46</v>
      </c>
    </row>
    <row r="23" spans="1:41" x14ac:dyDescent="0.2">
      <c r="A23" s="100"/>
      <c r="B23" s="100"/>
      <c r="C23" s="100"/>
      <c r="D23" s="100"/>
      <c r="E23" s="1" t="s">
        <v>92</v>
      </c>
      <c r="G23" s="53">
        <v>0</v>
      </c>
      <c r="H23" s="53">
        <v>1</v>
      </c>
      <c r="I23" s="53">
        <v>2</v>
      </c>
      <c r="J23" s="53">
        <v>3</v>
      </c>
      <c r="K23" s="53">
        <v>4</v>
      </c>
      <c r="L23" s="53">
        <v>5</v>
      </c>
      <c r="M23" s="53">
        <v>6</v>
      </c>
      <c r="N23" s="53">
        <v>7</v>
      </c>
      <c r="O23" s="53">
        <v>8</v>
      </c>
      <c r="P23" s="53">
        <v>9</v>
      </c>
      <c r="Q23" s="53">
        <v>10</v>
      </c>
      <c r="R23" s="53">
        <v>11</v>
      </c>
      <c r="S23" s="53">
        <v>12</v>
      </c>
      <c r="T23" s="53">
        <v>13</v>
      </c>
      <c r="U23" s="53">
        <v>14</v>
      </c>
      <c r="V23" s="53">
        <v>15</v>
      </c>
      <c r="W23" s="53">
        <v>16</v>
      </c>
      <c r="X23" s="53">
        <v>17</v>
      </c>
      <c r="Y23" s="53">
        <v>18</v>
      </c>
      <c r="Z23" s="53">
        <v>19</v>
      </c>
      <c r="AA23" s="53">
        <v>20</v>
      </c>
      <c r="AB23" s="53">
        <v>21</v>
      </c>
      <c r="AC23" s="53">
        <v>22</v>
      </c>
      <c r="AD23" s="53">
        <v>23</v>
      </c>
      <c r="AE23" s="53">
        <v>24</v>
      </c>
      <c r="AF23" s="53">
        <v>25</v>
      </c>
      <c r="AG23" s="53">
        <v>26</v>
      </c>
      <c r="AH23" s="53">
        <v>27</v>
      </c>
      <c r="AI23" s="53">
        <v>28</v>
      </c>
      <c r="AJ23" s="53">
        <v>29</v>
      </c>
      <c r="AK23" s="53">
        <v>30</v>
      </c>
      <c r="AL23" s="53">
        <v>31</v>
      </c>
      <c r="AM23" s="64" t="s">
        <v>97</v>
      </c>
      <c r="AO23" s="1" t="s">
        <v>92</v>
      </c>
    </row>
    <row r="24" spans="1:41" x14ac:dyDescent="0.2">
      <c r="A24" s="100"/>
      <c r="B24" s="100"/>
      <c r="C24" s="100"/>
      <c r="D24" s="100"/>
      <c r="K24" s="91" t="s">
        <v>223</v>
      </c>
    </row>
    <row r="25" spans="1:41" x14ac:dyDescent="0.2">
      <c r="A25" s="100"/>
      <c r="B25" s="100" t="s">
        <v>258</v>
      </c>
      <c r="C25" s="100"/>
      <c r="D25" s="100"/>
      <c r="F25" s="54" t="s">
        <v>102</v>
      </c>
      <c r="G25" s="65">
        <v>0</v>
      </c>
      <c r="H25" s="46">
        <v>255</v>
      </c>
      <c r="I25" s="46">
        <v>255</v>
      </c>
      <c r="J25" s="46">
        <v>255</v>
      </c>
      <c r="K25" s="46">
        <v>255</v>
      </c>
      <c r="L25" s="46">
        <v>255</v>
      </c>
      <c r="M25" s="46">
        <v>255</v>
      </c>
      <c r="N25" s="46">
        <v>255</v>
      </c>
      <c r="O25" s="46">
        <v>255</v>
      </c>
      <c r="P25" s="46">
        <v>255</v>
      </c>
      <c r="Q25" s="46">
        <v>255</v>
      </c>
      <c r="R25" s="46">
        <v>255</v>
      </c>
      <c r="S25" s="46">
        <v>255</v>
      </c>
      <c r="T25" s="46">
        <v>255</v>
      </c>
      <c r="U25" s="46">
        <v>255</v>
      </c>
      <c r="V25" s="46">
        <v>255</v>
      </c>
      <c r="W25" s="46">
        <v>255</v>
      </c>
      <c r="X25" s="46">
        <v>255</v>
      </c>
      <c r="Y25" s="46">
        <v>255</v>
      </c>
      <c r="Z25" s="46">
        <v>255</v>
      </c>
      <c r="AA25" s="46">
        <v>255</v>
      </c>
      <c r="AB25" s="46">
        <v>255</v>
      </c>
      <c r="AC25" s="46">
        <v>255</v>
      </c>
      <c r="AD25" s="46">
        <v>255</v>
      </c>
      <c r="AE25" s="46">
        <v>255</v>
      </c>
      <c r="AF25" s="46">
        <v>255</v>
      </c>
      <c r="AG25" s="46">
        <v>255</v>
      </c>
      <c r="AH25" s="46">
        <v>255</v>
      </c>
      <c r="AI25" s="46">
        <v>255</v>
      </c>
      <c r="AJ25" s="46">
        <v>255</v>
      </c>
      <c r="AK25" s="46">
        <v>255</v>
      </c>
      <c r="AL25" s="46">
        <v>255</v>
      </c>
      <c r="AN25" s="92" t="s">
        <v>245</v>
      </c>
    </row>
    <row r="26" spans="1:41" x14ac:dyDescent="0.2">
      <c r="A26" s="100"/>
      <c r="B26" s="100"/>
      <c r="C26" s="100"/>
      <c r="D26" s="100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</row>
    <row r="27" spans="1:41" x14ac:dyDescent="0.2">
      <c r="A27" s="100"/>
      <c r="B27" s="100" t="s">
        <v>259</v>
      </c>
      <c r="C27" s="100"/>
      <c r="D27" s="100"/>
      <c r="F27" s="2" t="s">
        <v>103</v>
      </c>
      <c r="G27" s="65">
        <v>0</v>
      </c>
      <c r="H27" s="52">
        <v>1</v>
      </c>
      <c r="I27" s="52">
        <v>1</v>
      </c>
      <c r="J27" s="52">
        <v>1</v>
      </c>
      <c r="K27" s="52">
        <v>1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0</v>
      </c>
      <c r="R27" s="52">
        <v>0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0</v>
      </c>
      <c r="AA27" s="52">
        <v>0</v>
      </c>
      <c r="AB27" s="52">
        <v>0</v>
      </c>
      <c r="AC27" s="52">
        <v>0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6" t="str">
        <f>(BIN2HEX(AL27&amp;AK27&amp;AJ27&amp;AI27&amp;AH27&amp;AG27&amp;AF27&amp;AE27,2))&amp;BIN2HEX(AD27&amp;AC27&amp;AB27&amp;AA27&amp;Z27&amp;Y27&amp;X27&amp;W27,2)&amp;BIN2HEX(V27&amp;U27&amp;T27&amp;S27&amp;R27&amp;Q27&amp;P27&amp;O27,2)&amp;BIN2HEX(N27&amp;M27&amp;L27&amp;K27&amp;J27&amp;I27&amp;H27&amp;G27,2)</f>
        <v>0000001E</v>
      </c>
      <c r="AN27" s="92" t="s">
        <v>249</v>
      </c>
    </row>
    <row r="28" spans="1:41" x14ac:dyDescent="0.2">
      <c r="A28" s="100"/>
      <c r="B28" s="100" t="s">
        <v>259</v>
      </c>
      <c r="C28" s="100"/>
      <c r="D28" s="100"/>
      <c r="F28" s="2" t="s">
        <v>246</v>
      </c>
      <c r="G28" s="65">
        <v>0</v>
      </c>
      <c r="H28" s="63">
        <v>0</v>
      </c>
      <c r="I28" s="63">
        <v>0</v>
      </c>
      <c r="J28" s="63">
        <v>1</v>
      </c>
      <c r="K28" s="63">
        <v>1</v>
      </c>
      <c r="L28" s="63">
        <v>0</v>
      </c>
      <c r="M28" s="63">
        <v>0</v>
      </c>
      <c r="N28" s="63">
        <v>0</v>
      </c>
      <c r="O28" s="63">
        <v>0</v>
      </c>
      <c r="P28" s="63">
        <v>0</v>
      </c>
      <c r="Q28" s="63">
        <v>0</v>
      </c>
      <c r="R28" s="63">
        <v>0</v>
      </c>
      <c r="S28" s="63">
        <v>0</v>
      </c>
      <c r="T28" s="63">
        <v>0</v>
      </c>
      <c r="U28" s="63">
        <v>0</v>
      </c>
      <c r="V28" s="63">
        <v>0</v>
      </c>
      <c r="W28" s="63">
        <v>0</v>
      </c>
      <c r="X28" s="63">
        <v>0</v>
      </c>
      <c r="Y28" s="63">
        <v>0</v>
      </c>
      <c r="Z28" s="63">
        <v>0</v>
      </c>
      <c r="AA28" s="63">
        <v>0</v>
      </c>
      <c r="AB28" s="63">
        <v>0</v>
      </c>
      <c r="AC28" s="63">
        <v>0</v>
      </c>
      <c r="AD28" s="63">
        <v>0</v>
      </c>
      <c r="AE28" s="63">
        <v>0</v>
      </c>
      <c r="AF28" s="63">
        <v>0</v>
      </c>
      <c r="AG28" s="63">
        <v>0</v>
      </c>
      <c r="AH28" s="63">
        <v>0</v>
      </c>
      <c r="AI28" s="63">
        <v>0</v>
      </c>
      <c r="AJ28" s="63">
        <v>0</v>
      </c>
      <c r="AK28" s="63">
        <v>0</v>
      </c>
      <c r="AL28" s="63">
        <v>0</v>
      </c>
      <c r="AM28" s="6" t="str">
        <f>(BIN2HEX(AL28&amp;AK28&amp;AJ28&amp;AI28&amp;AH28&amp;AG28&amp;AF28&amp;AE28,2))&amp;BIN2HEX(AD28&amp;AC28&amp;AB28&amp;AA28&amp;Z28&amp;Y28&amp;X28&amp;W28,2)&amp;BIN2HEX(V28&amp;U28&amp;T28&amp;S28&amp;R28&amp;Q28&amp;P28&amp;O28,2)&amp;BIN2HEX(N28&amp;M28&amp;L28&amp;K28&amp;J28&amp;I28&amp;H28&amp;G28,2)</f>
        <v>00000018</v>
      </c>
      <c r="AN28" s="92" t="s">
        <v>249</v>
      </c>
    </row>
    <row r="29" spans="1:41" x14ac:dyDescent="0.2">
      <c r="A29" s="100"/>
      <c r="B29" s="100" t="s">
        <v>259</v>
      </c>
      <c r="C29" s="100"/>
      <c r="D29" s="100"/>
      <c r="F29" s="2" t="s">
        <v>106</v>
      </c>
      <c r="G29" s="65">
        <v>0</v>
      </c>
      <c r="H29" s="52">
        <v>0</v>
      </c>
      <c r="I29" s="52">
        <v>0</v>
      </c>
      <c r="J29" s="52">
        <v>1</v>
      </c>
      <c r="K29" s="52">
        <v>1</v>
      </c>
      <c r="L29" s="52">
        <v>0</v>
      </c>
      <c r="M29" s="52">
        <v>0</v>
      </c>
      <c r="N29" s="52">
        <v>0</v>
      </c>
      <c r="O29" s="52">
        <v>0</v>
      </c>
      <c r="P29" s="52">
        <v>0</v>
      </c>
      <c r="Q29" s="52">
        <v>0</v>
      </c>
      <c r="R29" s="52">
        <v>0</v>
      </c>
      <c r="S29" s="52">
        <v>0</v>
      </c>
      <c r="T29" s="52">
        <v>0</v>
      </c>
      <c r="U29" s="52">
        <v>0</v>
      </c>
      <c r="V29" s="52">
        <v>0</v>
      </c>
      <c r="W29" s="52">
        <v>0</v>
      </c>
      <c r="X29" s="52">
        <v>0</v>
      </c>
      <c r="Y29" s="52">
        <v>0</v>
      </c>
      <c r="Z29" s="52">
        <v>0</v>
      </c>
      <c r="AA29" s="52">
        <v>0</v>
      </c>
      <c r="AB29" s="52">
        <v>0</v>
      </c>
      <c r="AC29" s="52">
        <v>0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6" t="str">
        <f>(BIN2HEX(AL29&amp;AK29&amp;AJ29&amp;AI29&amp;AH29&amp;AG29&amp;AF29&amp;AE29,2))&amp;BIN2HEX(AD29&amp;AC29&amp;AB29&amp;AA29&amp;Z29&amp;Y29&amp;X29&amp;W29,2)&amp;BIN2HEX(V29&amp;U29&amp;T29&amp;S29&amp;R29&amp;Q29&amp;P29&amp;O29,2)&amp;BIN2HEX(N29&amp;M29&amp;L29&amp;K29&amp;J29&amp;I29&amp;H29&amp;G29,2)</f>
        <v>00000018</v>
      </c>
      <c r="AN29" s="92" t="s">
        <v>249</v>
      </c>
    </row>
    <row r="30" spans="1:41" x14ac:dyDescent="0.2">
      <c r="A30" s="100"/>
      <c r="B30" s="100" t="s">
        <v>259</v>
      </c>
      <c r="C30" s="100"/>
      <c r="D30" s="100"/>
      <c r="F30" s="2" t="s">
        <v>107</v>
      </c>
      <c r="G30" s="65">
        <v>0</v>
      </c>
      <c r="H30" s="52">
        <v>1</v>
      </c>
      <c r="I30" s="52">
        <v>1</v>
      </c>
      <c r="J30" s="52">
        <v>0</v>
      </c>
      <c r="K30" s="52">
        <v>0</v>
      </c>
      <c r="L30" s="52">
        <v>0</v>
      </c>
      <c r="M30" s="52">
        <v>0</v>
      </c>
      <c r="N30" s="52">
        <v>0</v>
      </c>
      <c r="O30" s="52">
        <v>0</v>
      </c>
      <c r="P30" s="52">
        <v>0</v>
      </c>
      <c r="Q30" s="52">
        <v>0</v>
      </c>
      <c r="R30" s="52">
        <v>0</v>
      </c>
      <c r="S30" s="52">
        <v>0</v>
      </c>
      <c r="T30" s="52">
        <v>0</v>
      </c>
      <c r="U30" s="52">
        <v>0</v>
      </c>
      <c r="V30" s="52">
        <v>0</v>
      </c>
      <c r="W30" s="52">
        <v>0</v>
      </c>
      <c r="X30" s="52">
        <v>0</v>
      </c>
      <c r="Y30" s="52">
        <v>0</v>
      </c>
      <c r="Z30" s="52">
        <v>0</v>
      </c>
      <c r="AA30" s="52">
        <v>0</v>
      </c>
      <c r="AB30" s="52">
        <v>0</v>
      </c>
      <c r="AC30" s="52">
        <v>0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6" t="str">
        <f>(BIN2HEX(AL30&amp;AK30&amp;AJ30&amp;AI30&amp;AH30&amp;AG30&amp;AF30&amp;AE30,2))&amp;BIN2HEX(AD30&amp;AC30&amp;AB30&amp;AA30&amp;Z30&amp;Y30&amp;X30&amp;W30,2)&amp;BIN2HEX(V30&amp;U30&amp;T30&amp;S30&amp;R30&amp;Q30&amp;P30&amp;O30,2)&amp;BIN2HEX(N30&amp;M30&amp;L30&amp;K30&amp;J30&amp;I30&amp;H30&amp;G30,2)</f>
        <v>00000006</v>
      </c>
      <c r="AN30" s="92" t="s">
        <v>249</v>
      </c>
    </row>
    <row r="31" spans="1:41" x14ac:dyDescent="0.2">
      <c r="A31" s="100"/>
      <c r="B31" s="100"/>
      <c r="C31" s="100"/>
      <c r="D31" s="100"/>
      <c r="H31" s="92" t="s">
        <v>250</v>
      </c>
    </row>
    <row r="32" spans="1:41" x14ac:dyDescent="0.2">
      <c r="A32" s="100"/>
      <c r="B32" s="100"/>
      <c r="C32" s="100"/>
      <c r="D32" s="100"/>
      <c r="G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</row>
    <row r="33" spans="1:75" x14ac:dyDescent="0.2">
      <c r="A33" s="100"/>
      <c r="B33" s="100"/>
      <c r="C33" s="100"/>
      <c r="D33" s="100"/>
      <c r="E33" s="60" t="s">
        <v>84</v>
      </c>
      <c r="F33" s="67"/>
      <c r="G33" s="68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8"/>
      <c r="AN33" s="67"/>
      <c r="AO33" s="60" t="s">
        <v>84</v>
      </c>
    </row>
    <row r="34" spans="1:75" x14ac:dyDescent="0.2">
      <c r="A34" s="100"/>
      <c r="B34" s="100"/>
      <c r="C34" s="100"/>
      <c r="D34" s="100"/>
      <c r="G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</row>
    <row r="35" spans="1:75" x14ac:dyDescent="0.2">
      <c r="A35" s="100"/>
      <c r="B35" s="100"/>
      <c r="C35" s="100"/>
      <c r="D35" s="100"/>
      <c r="E35" s="1" t="s">
        <v>83</v>
      </c>
      <c r="G35" s="53">
        <v>0</v>
      </c>
      <c r="H35" s="53">
        <v>1</v>
      </c>
      <c r="I35" s="53">
        <v>2</v>
      </c>
      <c r="J35" s="53">
        <v>3</v>
      </c>
      <c r="K35" s="53">
        <v>4</v>
      </c>
      <c r="L35" s="53">
        <v>5</v>
      </c>
      <c r="M35" s="53">
        <v>6</v>
      </c>
      <c r="N35" s="53">
        <v>7</v>
      </c>
      <c r="O35" s="53">
        <v>8</v>
      </c>
      <c r="P35" s="53">
        <v>9</v>
      </c>
      <c r="Q35" s="53">
        <v>10</v>
      </c>
      <c r="R35" s="53">
        <v>11</v>
      </c>
      <c r="S35" s="53">
        <v>12</v>
      </c>
      <c r="T35" s="53">
        <v>13</v>
      </c>
      <c r="U35" s="53">
        <v>14</v>
      </c>
      <c r="V35" s="53">
        <v>15</v>
      </c>
      <c r="W35" s="53">
        <v>16</v>
      </c>
      <c r="X35" s="53">
        <v>17</v>
      </c>
      <c r="Y35" s="53">
        <v>18</v>
      </c>
      <c r="Z35" s="53">
        <v>19</v>
      </c>
      <c r="AA35" s="53">
        <v>20</v>
      </c>
      <c r="AB35" s="53">
        <v>21</v>
      </c>
      <c r="AC35" s="53">
        <v>22</v>
      </c>
      <c r="AD35" s="53">
        <v>23</v>
      </c>
      <c r="AE35" s="53">
        <v>24</v>
      </c>
      <c r="AF35" s="53">
        <v>25</v>
      </c>
      <c r="AG35" s="53">
        <v>26</v>
      </c>
      <c r="AH35" s="53">
        <v>27</v>
      </c>
      <c r="AI35" s="53">
        <v>28</v>
      </c>
      <c r="AJ35" s="53">
        <v>29</v>
      </c>
      <c r="AK35" s="53">
        <v>30</v>
      </c>
      <c r="AL35" s="53">
        <v>31</v>
      </c>
      <c r="AO35" s="1" t="s">
        <v>83</v>
      </c>
      <c r="AQ35" s="53">
        <v>0</v>
      </c>
      <c r="AR35" s="53">
        <v>1</v>
      </c>
      <c r="AS35" s="53">
        <v>2</v>
      </c>
      <c r="AT35" s="53">
        <v>3</v>
      </c>
      <c r="AU35" s="53">
        <v>4</v>
      </c>
      <c r="AV35" s="53">
        <v>5</v>
      </c>
      <c r="AW35" s="53">
        <v>6</v>
      </c>
      <c r="AX35" s="53">
        <v>7</v>
      </c>
      <c r="AY35" s="53">
        <v>8</v>
      </c>
      <c r="AZ35" s="53">
        <v>9</v>
      </c>
      <c r="BA35" s="53">
        <v>10</v>
      </c>
      <c r="BB35" s="53">
        <v>11</v>
      </c>
      <c r="BC35" s="53">
        <v>12</v>
      </c>
      <c r="BD35" s="53">
        <v>13</v>
      </c>
      <c r="BE35" s="53">
        <v>14</v>
      </c>
      <c r="BF35" s="53">
        <v>15</v>
      </c>
      <c r="BG35" s="53">
        <v>16</v>
      </c>
      <c r="BH35" s="53">
        <v>17</v>
      </c>
      <c r="BI35" s="53">
        <v>18</v>
      </c>
      <c r="BJ35" s="53">
        <v>19</v>
      </c>
      <c r="BK35" s="53">
        <v>20</v>
      </c>
      <c r="BL35" s="53">
        <v>21</v>
      </c>
      <c r="BM35" s="53">
        <v>22</v>
      </c>
      <c r="BN35" s="53">
        <v>23</v>
      </c>
      <c r="BO35" s="53">
        <v>24</v>
      </c>
      <c r="BP35" s="53">
        <v>25</v>
      </c>
      <c r="BQ35" s="53">
        <v>26</v>
      </c>
      <c r="BR35" s="53">
        <v>27</v>
      </c>
      <c r="BS35" s="53">
        <v>28</v>
      </c>
      <c r="BT35" s="53">
        <v>29</v>
      </c>
      <c r="BU35" s="53">
        <v>30</v>
      </c>
      <c r="BV35" s="53">
        <v>31</v>
      </c>
      <c r="BW35" s="6"/>
    </row>
    <row r="36" spans="1:75" x14ac:dyDescent="0.2">
      <c r="A36" s="100"/>
      <c r="B36" s="100"/>
      <c r="C36" s="100"/>
      <c r="D36" s="100"/>
      <c r="M36" s="91" t="s">
        <v>223</v>
      </c>
      <c r="AQ36" s="6"/>
      <c r="BW36" s="6"/>
    </row>
    <row r="37" spans="1:75" x14ac:dyDescent="0.2">
      <c r="A37" s="100"/>
      <c r="B37" s="100"/>
      <c r="C37" s="100" t="s">
        <v>258</v>
      </c>
      <c r="D37" s="100"/>
      <c r="F37" s="54" t="s">
        <v>110</v>
      </c>
      <c r="G37" s="65">
        <v>0</v>
      </c>
      <c r="H37" s="84">
        <v>0</v>
      </c>
      <c r="I37" s="84">
        <v>0</v>
      </c>
      <c r="J37" s="84">
        <v>0</v>
      </c>
      <c r="K37" s="84">
        <v>0</v>
      </c>
      <c r="L37" s="84">
        <v>0</v>
      </c>
      <c r="M37" s="84">
        <v>0</v>
      </c>
      <c r="N37" s="52">
        <v>0</v>
      </c>
      <c r="O37" s="52">
        <v>0</v>
      </c>
      <c r="P37" s="52">
        <v>0</v>
      </c>
      <c r="Q37" s="52">
        <v>0</v>
      </c>
      <c r="R37" s="52">
        <v>0</v>
      </c>
      <c r="S37" s="52">
        <v>0</v>
      </c>
      <c r="T37" s="52">
        <v>0</v>
      </c>
      <c r="U37" s="52">
        <v>0</v>
      </c>
      <c r="V37" s="52">
        <v>0</v>
      </c>
      <c r="W37" s="52">
        <v>0</v>
      </c>
      <c r="X37" s="52">
        <v>0</v>
      </c>
      <c r="Y37" s="52">
        <v>0</v>
      </c>
      <c r="Z37" s="52">
        <v>0</v>
      </c>
      <c r="AA37" s="52">
        <v>0</v>
      </c>
      <c r="AB37" s="52">
        <v>0</v>
      </c>
      <c r="AC37" s="52">
        <v>0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P37" s="54" t="s">
        <v>86</v>
      </c>
      <c r="AQ37" s="65">
        <v>0</v>
      </c>
      <c r="AR37" s="63">
        <v>1</v>
      </c>
      <c r="AS37" s="63">
        <v>1</v>
      </c>
      <c r="AT37" s="63">
        <v>1</v>
      </c>
      <c r="AU37" s="63">
        <v>1</v>
      </c>
      <c r="AV37" s="63">
        <v>1</v>
      </c>
      <c r="AW37" s="63">
        <v>1</v>
      </c>
      <c r="AX37" s="63">
        <v>1</v>
      </c>
      <c r="AY37" s="63">
        <v>1</v>
      </c>
      <c r="AZ37" s="63">
        <v>1</v>
      </c>
      <c r="BA37" s="63">
        <v>1</v>
      </c>
      <c r="BB37" s="63">
        <v>0</v>
      </c>
      <c r="BC37" s="63">
        <v>0</v>
      </c>
      <c r="BD37" s="63">
        <v>0</v>
      </c>
      <c r="BE37" s="63">
        <v>0</v>
      </c>
      <c r="BF37" s="63">
        <v>0</v>
      </c>
      <c r="BG37" s="63">
        <v>0</v>
      </c>
      <c r="BH37" s="63">
        <v>0</v>
      </c>
      <c r="BI37" s="63">
        <v>0</v>
      </c>
      <c r="BJ37" s="63">
        <v>0</v>
      </c>
      <c r="BK37" s="63">
        <v>0</v>
      </c>
      <c r="BL37" s="63">
        <v>0</v>
      </c>
      <c r="BM37" s="63">
        <v>0</v>
      </c>
      <c r="BN37" s="63">
        <v>0</v>
      </c>
      <c r="BO37" s="63">
        <v>0</v>
      </c>
      <c r="BP37" s="63">
        <v>0</v>
      </c>
      <c r="BQ37" s="63">
        <v>0</v>
      </c>
      <c r="BR37" s="63">
        <v>0</v>
      </c>
      <c r="BS37" s="63">
        <v>0</v>
      </c>
      <c r="BT37" s="63">
        <v>0</v>
      </c>
      <c r="BU37" s="63">
        <v>0</v>
      </c>
      <c r="BV37" s="63">
        <v>0</v>
      </c>
      <c r="BW37" s="6" t="str">
        <f>(BIN2HEX(BV37&amp;BU37&amp;BT37&amp;BS37&amp;BR37&amp;BQ37&amp;BP37&amp;BO37,2))&amp;BIN2HEX(BN37&amp;BM37&amp;BL37&amp;BK37&amp;BJ37&amp;BI37&amp;BH37&amp;BG37,2)&amp;BIN2HEX(BF37&amp;BE37&amp;BD37&amp;BC37&amp;BB37&amp;BA37&amp;AZ37&amp;AY37,2)&amp;BIN2HEX(AX37&amp;AW37&amp;AV37&amp;AU37&amp;AT37&amp;AS37&amp;AR37&amp;AQ37,2)</f>
        <v>000007FE</v>
      </c>
    </row>
    <row r="38" spans="1:75" x14ac:dyDescent="0.2">
      <c r="A38" s="100"/>
      <c r="B38" s="100"/>
      <c r="C38" s="100"/>
      <c r="D38" s="100"/>
      <c r="AQ38" s="6"/>
      <c r="BW38" s="6"/>
    </row>
    <row r="39" spans="1:75" x14ac:dyDescent="0.2">
      <c r="A39" s="100"/>
      <c r="B39" s="100"/>
      <c r="C39" s="100"/>
      <c r="D39" s="100"/>
      <c r="G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Q39" s="53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3"/>
      <c r="BS39" s="53"/>
      <c r="BT39" s="53"/>
      <c r="BU39" s="53"/>
      <c r="BV39" s="53"/>
      <c r="BW39" s="6"/>
    </row>
    <row r="40" spans="1:75" x14ac:dyDescent="0.2">
      <c r="A40" s="100"/>
      <c r="B40" s="100"/>
      <c r="C40" s="100"/>
      <c r="D40" s="100"/>
      <c r="G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</row>
    <row r="41" spans="1:75" x14ac:dyDescent="0.2">
      <c r="A41" s="100"/>
      <c r="B41" s="100"/>
      <c r="C41" s="100"/>
      <c r="D41" s="100"/>
      <c r="E41" s="1" t="s">
        <v>92</v>
      </c>
      <c r="G41" s="53">
        <v>0</v>
      </c>
      <c r="H41" s="53">
        <v>1</v>
      </c>
      <c r="I41" s="53">
        <v>2</v>
      </c>
      <c r="J41" s="53">
        <v>3</v>
      </c>
      <c r="K41" s="53">
        <v>4</v>
      </c>
      <c r="L41" s="53">
        <v>5</v>
      </c>
      <c r="M41" s="53">
        <v>6</v>
      </c>
      <c r="N41" s="53">
        <v>7</v>
      </c>
      <c r="O41" s="53">
        <v>8</v>
      </c>
      <c r="P41" s="53">
        <v>9</v>
      </c>
      <c r="Q41" s="53">
        <v>10</v>
      </c>
      <c r="R41" s="53">
        <v>11</v>
      </c>
      <c r="S41" s="53">
        <v>12</v>
      </c>
      <c r="T41" s="53">
        <v>13</v>
      </c>
      <c r="U41" s="53">
        <v>14</v>
      </c>
      <c r="V41" s="53">
        <v>15</v>
      </c>
      <c r="W41" s="53">
        <v>16</v>
      </c>
      <c r="X41" s="53">
        <v>17</v>
      </c>
      <c r="Y41" s="53">
        <v>18</v>
      </c>
      <c r="Z41" s="53">
        <v>19</v>
      </c>
      <c r="AA41" s="53">
        <v>20</v>
      </c>
      <c r="AB41" s="53">
        <v>21</v>
      </c>
      <c r="AC41" s="53">
        <v>22</v>
      </c>
      <c r="AD41" s="53">
        <v>23</v>
      </c>
      <c r="AE41" s="53">
        <v>24</v>
      </c>
      <c r="AF41" s="53">
        <v>25</v>
      </c>
      <c r="AG41" s="53">
        <v>26</v>
      </c>
      <c r="AH41" s="53">
        <v>27</v>
      </c>
      <c r="AI41" s="53">
        <v>28</v>
      </c>
      <c r="AJ41" s="53">
        <v>29</v>
      </c>
      <c r="AK41" s="53">
        <v>30</v>
      </c>
      <c r="AL41" s="53">
        <v>31</v>
      </c>
      <c r="AM41" s="64" t="s">
        <v>97</v>
      </c>
      <c r="AO41" s="1" t="s">
        <v>92</v>
      </c>
    </row>
    <row r="42" spans="1:75" x14ac:dyDescent="0.2">
      <c r="A42" s="100"/>
      <c r="B42" s="100"/>
      <c r="C42" s="100"/>
      <c r="D42" s="100"/>
      <c r="J42" s="91" t="s">
        <v>223</v>
      </c>
    </row>
    <row r="43" spans="1:75" x14ac:dyDescent="0.2">
      <c r="A43" s="100"/>
      <c r="B43" s="100"/>
      <c r="C43" s="100"/>
      <c r="D43" s="100" t="s">
        <v>258</v>
      </c>
      <c r="F43" s="54" t="s">
        <v>109</v>
      </c>
      <c r="G43" s="65">
        <v>0</v>
      </c>
      <c r="H43" s="46">
        <v>255</v>
      </c>
      <c r="I43" s="46">
        <v>255</v>
      </c>
      <c r="J43" s="46">
        <v>255</v>
      </c>
      <c r="K43" s="46">
        <v>255</v>
      </c>
      <c r="L43" s="46">
        <v>255</v>
      </c>
      <c r="M43" s="46">
        <v>255</v>
      </c>
      <c r="N43" s="46">
        <v>255</v>
      </c>
      <c r="O43" s="46">
        <v>255</v>
      </c>
      <c r="P43" s="46">
        <v>255</v>
      </c>
      <c r="Q43" s="46">
        <v>255</v>
      </c>
      <c r="R43" s="46">
        <v>255</v>
      </c>
      <c r="S43" s="46">
        <v>255</v>
      </c>
      <c r="T43" s="46">
        <v>255</v>
      </c>
      <c r="U43" s="46">
        <v>255</v>
      </c>
      <c r="V43" s="46">
        <v>255</v>
      </c>
      <c r="W43" s="46">
        <v>255</v>
      </c>
      <c r="X43" s="46">
        <v>255</v>
      </c>
      <c r="Y43" s="46">
        <v>255</v>
      </c>
      <c r="Z43" s="46">
        <v>255</v>
      </c>
      <c r="AA43" s="46">
        <v>255</v>
      </c>
      <c r="AB43" s="46">
        <v>255</v>
      </c>
      <c r="AC43" s="46">
        <v>255</v>
      </c>
      <c r="AD43" s="46">
        <v>255</v>
      </c>
      <c r="AE43" s="46">
        <v>255</v>
      </c>
      <c r="AF43" s="46">
        <v>255</v>
      </c>
      <c r="AG43" s="46">
        <v>255</v>
      </c>
      <c r="AH43" s="46">
        <v>255</v>
      </c>
      <c r="AI43" s="46">
        <v>255</v>
      </c>
      <c r="AJ43" s="46">
        <v>255</v>
      </c>
      <c r="AK43" s="46">
        <v>255</v>
      </c>
      <c r="AL43" s="46">
        <v>255</v>
      </c>
      <c r="AN43" s="92" t="s">
        <v>245</v>
      </c>
    </row>
    <row r="44" spans="1:75" x14ac:dyDescent="0.2">
      <c r="A44" s="100"/>
      <c r="B44" s="100"/>
      <c r="C44" s="100"/>
      <c r="D44" s="100"/>
    </row>
    <row r="45" spans="1:75" x14ac:dyDescent="0.2">
      <c r="A45" s="100"/>
      <c r="B45" s="100"/>
      <c r="C45" s="100"/>
      <c r="D45" s="100" t="s">
        <v>259</v>
      </c>
      <c r="F45" s="2" t="s">
        <v>247</v>
      </c>
      <c r="G45" s="65">
        <v>0</v>
      </c>
      <c r="H45" s="52">
        <v>1</v>
      </c>
      <c r="I45" s="52">
        <v>1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0</v>
      </c>
      <c r="P45" s="52">
        <v>0</v>
      </c>
      <c r="Q45" s="52">
        <v>0</v>
      </c>
      <c r="R45" s="52">
        <v>0</v>
      </c>
      <c r="S45" s="52">
        <v>0</v>
      </c>
      <c r="T45" s="52">
        <v>0</v>
      </c>
      <c r="U45" s="52">
        <v>0</v>
      </c>
      <c r="V45" s="52">
        <v>0</v>
      </c>
      <c r="W45" s="52">
        <v>0</v>
      </c>
      <c r="X45" s="52">
        <v>0</v>
      </c>
      <c r="Y45" s="52">
        <v>0</v>
      </c>
      <c r="Z45" s="52">
        <v>0</v>
      </c>
      <c r="AA45" s="52">
        <v>0</v>
      </c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6" t="str">
        <f>(BIN2HEX(AL45&amp;AK45&amp;AJ45&amp;AI45&amp;AH45&amp;AG45&amp;AF45&amp;AE45,2))&amp;BIN2HEX(AD45&amp;AC45&amp;AB45&amp;AA45&amp;Z45&amp;Y45&amp;X45&amp;W45,2)&amp;BIN2HEX(V45&amp;U45&amp;T45&amp;S45&amp;R45&amp;Q45&amp;P45&amp;O45,2)&amp;BIN2HEX(N45&amp;M45&amp;L45&amp;K45&amp;J45&amp;I45&amp;H45&amp;G45,2)</f>
        <v>00000006</v>
      </c>
      <c r="AN45" s="92" t="s">
        <v>249</v>
      </c>
    </row>
    <row r="46" spans="1:75" x14ac:dyDescent="0.2">
      <c r="A46" s="100"/>
      <c r="B46" s="100"/>
      <c r="C46" s="100"/>
      <c r="D46" s="100" t="s">
        <v>259</v>
      </c>
      <c r="F46" s="2" t="s">
        <v>248</v>
      </c>
      <c r="G46" s="65">
        <v>0</v>
      </c>
      <c r="H46" s="52">
        <v>0</v>
      </c>
      <c r="I46" s="52">
        <v>0</v>
      </c>
      <c r="J46" s="52">
        <v>1</v>
      </c>
      <c r="K46" s="52">
        <v>0</v>
      </c>
      <c r="L46" s="52">
        <v>0</v>
      </c>
      <c r="M46" s="52">
        <v>0</v>
      </c>
      <c r="N46" s="52">
        <v>0</v>
      </c>
      <c r="O46" s="52">
        <v>0</v>
      </c>
      <c r="P46" s="52">
        <v>0</v>
      </c>
      <c r="Q46" s="52">
        <v>0</v>
      </c>
      <c r="R46" s="52">
        <v>0</v>
      </c>
      <c r="S46" s="52">
        <v>0</v>
      </c>
      <c r="T46" s="52">
        <v>0</v>
      </c>
      <c r="U46" s="52">
        <v>0</v>
      </c>
      <c r="V46" s="52">
        <v>0</v>
      </c>
      <c r="W46" s="52">
        <v>0</v>
      </c>
      <c r="X46" s="52">
        <v>0</v>
      </c>
      <c r="Y46" s="52">
        <v>0</v>
      </c>
      <c r="Z46" s="52">
        <v>0</v>
      </c>
      <c r="AA46" s="52">
        <v>0</v>
      </c>
      <c r="AB46" s="52">
        <v>0</v>
      </c>
      <c r="AC46" s="52">
        <v>0</v>
      </c>
      <c r="AD46" s="52">
        <v>0</v>
      </c>
      <c r="AE46" s="52">
        <v>0</v>
      </c>
      <c r="AF46" s="52">
        <v>0</v>
      </c>
      <c r="AG46" s="52">
        <v>0</v>
      </c>
      <c r="AH46" s="52">
        <v>0</v>
      </c>
      <c r="AI46" s="52">
        <v>0</v>
      </c>
      <c r="AJ46" s="52">
        <v>0</v>
      </c>
      <c r="AK46" s="52">
        <v>0</v>
      </c>
      <c r="AL46" s="52">
        <v>0</v>
      </c>
      <c r="AM46" s="6" t="str">
        <f>(BIN2HEX(AL46&amp;AK46&amp;AJ46&amp;AI46&amp;AH46&amp;AG46&amp;AF46&amp;AE46,2))&amp;BIN2HEX(AD46&amp;AC46&amp;AB46&amp;AA46&amp;Z46&amp;Y46&amp;X46&amp;W46,2)&amp;BIN2HEX(V46&amp;U46&amp;T46&amp;S46&amp;R46&amp;Q46&amp;P46&amp;O46,2)&amp;BIN2HEX(N46&amp;M46&amp;L46&amp;K46&amp;J46&amp;I46&amp;H46&amp;G46,2)</f>
        <v>00000008</v>
      </c>
      <c r="AN46" s="92" t="s">
        <v>249</v>
      </c>
    </row>
    <row r="47" spans="1:75" x14ac:dyDescent="0.2">
      <c r="A47" s="100"/>
      <c r="B47" s="100"/>
      <c r="C47" s="100"/>
      <c r="D47" s="100"/>
    </row>
    <row r="48" spans="1:75" x14ac:dyDescent="0.2">
      <c r="A48" s="100"/>
      <c r="B48" s="100"/>
      <c r="C48" s="100"/>
      <c r="D48" s="100"/>
    </row>
    <row r="49" spans="1:1" x14ac:dyDescent="0.2">
      <c r="A49" s="92" t="s">
        <v>261</v>
      </c>
    </row>
  </sheetData>
  <mergeCells count="1">
    <mergeCell ref="A1:D3"/>
  </mergeCells>
  <conditionalFormatting sqref="H10:AL10">
    <cfRule type="cellIs" dxfId="2881" priority="97" operator="equal">
      <formula>0</formula>
    </cfRule>
    <cfRule type="cellIs" dxfId="2880" priority="98" operator="equal">
      <formula>1</formula>
    </cfRule>
  </conditionalFormatting>
  <conditionalFormatting sqref="H19:AL19">
    <cfRule type="cellIs" dxfId="2879" priority="87" operator="equal">
      <formula>0</formula>
    </cfRule>
    <cfRule type="cellIs" dxfId="2878" priority="88" operator="equal">
      <formula>1</formula>
    </cfRule>
  </conditionalFormatting>
  <conditionalFormatting sqref="H37:AL37">
    <cfRule type="cellIs" dxfId="2877" priority="85" operator="equal">
      <formula>0</formula>
    </cfRule>
    <cfRule type="cellIs" dxfId="2876" priority="86" operator="equal">
      <formula>1</formula>
    </cfRule>
  </conditionalFormatting>
  <conditionalFormatting sqref="H45:AL46">
    <cfRule type="cellIs" dxfId="2875" priority="79" operator="equal">
      <formula>0</formula>
    </cfRule>
    <cfRule type="cellIs" dxfId="2874" priority="80" operator="equal">
      <formula>1</formula>
    </cfRule>
  </conditionalFormatting>
  <conditionalFormatting sqref="H27:AL27 H29:AL30">
    <cfRule type="cellIs" dxfId="2873" priority="65" operator="equal">
      <formula>0</formula>
    </cfRule>
    <cfRule type="cellIs" dxfId="2872" priority="66" operator="equal">
      <formula>1</formula>
    </cfRule>
  </conditionalFormatting>
  <conditionalFormatting sqref="AQ10:BU10">
    <cfRule type="cellIs" dxfId="2871" priority="53" operator="equal">
      <formula>0</formula>
    </cfRule>
    <cfRule type="cellIs" dxfId="2870" priority="54" operator="equal">
      <formula>1</formula>
    </cfRule>
  </conditionalFormatting>
  <conditionalFormatting sqref="AR10:BV10">
    <cfRule type="cellIs" dxfId="2869" priority="51" operator="equal">
      <formula>0</formula>
    </cfRule>
    <cfRule type="cellIs" dxfId="2868" priority="52" operator="equal">
      <formula>1</formula>
    </cfRule>
  </conditionalFormatting>
  <conditionalFormatting sqref="AR37:BV37">
    <cfRule type="cellIs" dxfId="2867" priority="43" operator="equal">
      <formula>0</formula>
    </cfRule>
    <cfRule type="cellIs" dxfId="2866" priority="44" operator="equal">
      <formula>1</formula>
    </cfRule>
  </conditionalFormatting>
  <conditionalFormatting sqref="H28:AL28">
    <cfRule type="cellIs" dxfId="2865" priority="33" operator="equal">
      <formula>0</formula>
    </cfRule>
    <cfRule type="cellIs" dxfId="2864" priority="34" operator="equal">
      <formula>1</formula>
    </cfRule>
  </conditionalFormatting>
  <conditionalFormatting sqref="H12:AL12">
    <cfRule type="cellIs" dxfId="2863" priority="27" operator="equal">
      <formula>0</formula>
    </cfRule>
    <cfRule type="cellIs" dxfId="2862" priority="28" operator="equal">
      <formula>1</formula>
    </cfRule>
  </conditionalFormatting>
  <conditionalFormatting sqref="H25:N25">
    <cfRule type="cellIs" dxfId="2861" priority="15" operator="equal">
      <formula>0</formula>
    </cfRule>
    <cfRule type="cellIs" dxfId="2860" priority="16" operator="equal">
      <formula>1</formula>
    </cfRule>
  </conditionalFormatting>
  <conditionalFormatting sqref="O25:U25">
    <cfRule type="cellIs" dxfId="2859" priority="13" operator="equal">
      <formula>0</formula>
    </cfRule>
    <cfRule type="cellIs" dxfId="2858" priority="14" operator="equal">
      <formula>1</formula>
    </cfRule>
  </conditionalFormatting>
  <conditionalFormatting sqref="V25:AB25">
    <cfRule type="cellIs" dxfId="2857" priority="11" operator="equal">
      <formula>0</formula>
    </cfRule>
    <cfRule type="cellIs" dxfId="2856" priority="12" operator="equal">
      <formula>1</formula>
    </cfRule>
  </conditionalFormatting>
  <conditionalFormatting sqref="AC25:AL25">
    <cfRule type="cellIs" dxfId="2855" priority="9" operator="equal">
      <formula>0</formula>
    </cfRule>
    <cfRule type="cellIs" dxfId="2854" priority="10" operator="equal">
      <formula>1</formula>
    </cfRule>
  </conditionalFormatting>
  <conditionalFormatting sqref="H43:N43">
    <cfRule type="cellIs" dxfId="2853" priority="7" operator="equal">
      <formula>0</formula>
    </cfRule>
    <cfRule type="cellIs" dxfId="2852" priority="8" operator="equal">
      <formula>1</formula>
    </cfRule>
  </conditionalFormatting>
  <conditionalFormatting sqref="O43:U43">
    <cfRule type="cellIs" dxfId="2851" priority="5" operator="equal">
      <formula>0</formula>
    </cfRule>
    <cfRule type="cellIs" dxfId="2850" priority="6" operator="equal">
      <formula>1</formula>
    </cfRule>
  </conditionalFormatting>
  <conditionalFormatting sqref="V43:AB43">
    <cfRule type="cellIs" dxfId="2849" priority="3" operator="equal">
      <formula>0</formula>
    </cfRule>
    <cfRule type="cellIs" dxfId="2848" priority="4" operator="equal">
      <formula>1</formula>
    </cfRule>
  </conditionalFormatting>
  <conditionalFormatting sqref="AC43:AL43">
    <cfRule type="cellIs" dxfId="2847" priority="1" operator="equal">
      <formula>0</formula>
    </cfRule>
    <cfRule type="cellIs" dxfId="2846" priority="2" operator="equal">
      <formula>1</formula>
    </cfRule>
  </conditionalFormatting>
  <pageMargins left="0.7" right="0.7" top="0.75" bottom="0.75" header="0.3" footer="0.3"/>
  <pageSetup paperSize="8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rgb="FFFF66FF"/>
  </sheetPr>
  <dimension ref="A3:HY501"/>
  <sheetViews>
    <sheetView topLeftCell="A3" zoomScale="85" zoomScaleNormal="85" workbookViewId="0">
      <pane xSplit="31" ySplit="21" topLeftCell="AF75" activePane="bottomRight" state="frozen"/>
      <selection activeCell="A4" sqref="A4"/>
      <selection pane="topRight" activeCell="E4" sqref="E4"/>
      <selection pane="bottomLeft" activeCell="A16" sqref="A16"/>
      <selection pane="bottomRight" activeCell="T143" sqref="T143"/>
    </sheetView>
  </sheetViews>
  <sheetFormatPr defaultRowHeight="12" x14ac:dyDescent="0.2"/>
  <cols>
    <col min="1" max="1" width="19.5703125" style="1" hidden="1" customWidth="1"/>
    <col min="2" max="2" width="9.5703125" style="1" customWidth="1"/>
    <col min="3" max="3" width="10" style="45" customWidth="1"/>
    <col min="4" max="4" width="3.140625" style="28" customWidth="1"/>
    <col min="5" max="5" width="20.7109375" style="1" customWidth="1"/>
    <col min="6" max="6" width="9.140625" style="6" customWidth="1"/>
    <col min="7" max="7" width="4.7109375" style="6" customWidth="1"/>
    <col min="8" max="8" width="5" style="6" customWidth="1"/>
    <col min="9" max="9" width="5.7109375" style="28" customWidth="1"/>
    <col min="10" max="10" width="26" style="3" customWidth="1"/>
    <col min="11" max="11" width="3.85546875" style="190" customWidth="1"/>
    <col min="12" max="12" width="17.5703125" style="190" customWidth="1"/>
    <col min="13" max="13" width="3.42578125" style="190" customWidth="1"/>
    <col min="14" max="14" width="17.7109375" style="190" customWidth="1"/>
    <col min="15" max="15" width="3.42578125" style="190" customWidth="1"/>
    <col min="16" max="16" width="14.7109375" style="190" customWidth="1"/>
    <col min="17" max="17" width="3.42578125" style="190" customWidth="1"/>
    <col min="18" max="18" width="18.140625" style="190" customWidth="1"/>
    <col min="19" max="19" width="2.7109375" style="190" customWidth="1"/>
    <col min="20" max="20" width="19.85546875" style="187" bestFit="1" customWidth="1"/>
    <col min="21" max="21" width="43.28515625" style="187" hidden="1" customWidth="1"/>
    <col min="22" max="22" width="6" style="187" hidden="1" customWidth="1"/>
    <col min="23" max="23" width="6.5703125" style="187" hidden="1" customWidth="1"/>
    <col min="24" max="27" width="6" style="187" hidden="1" customWidth="1"/>
    <col min="28" max="30" width="6.5703125" style="187" hidden="1" customWidth="1"/>
    <col min="31" max="31" width="3.28515625" style="26" hidden="1" customWidth="1"/>
    <col min="32" max="32" width="3.42578125" style="26" customWidth="1"/>
    <col min="33" max="33" width="2.28515625" style="6" customWidth="1"/>
    <col min="34" max="34" width="3.140625" style="6" customWidth="1"/>
    <col min="35" max="35" width="2.7109375" style="6" customWidth="1"/>
    <col min="36" max="36" width="2.28515625" style="6" customWidth="1"/>
    <col min="37" max="37" width="3" style="6" customWidth="1"/>
    <col min="38" max="38" width="3.5703125" style="6" customWidth="1"/>
    <col min="39" max="39" width="3.140625" style="6" customWidth="1"/>
    <col min="40" max="40" width="3.28515625" style="6" customWidth="1"/>
    <col min="41" max="41" width="3" style="6" customWidth="1"/>
    <col min="42" max="42" width="2.28515625" style="26" customWidth="1"/>
    <col min="43" max="48" width="2.28515625" style="6" customWidth="1"/>
    <col min="49" max="49" width="2.28515625" style="26" customWidth="1"/>
    <col min="50" max="54" width="2.28515625" style="6" customWidth="1"/>
    <col min="55" max="55" width="2.28515625" style="26" customWidth="1"/>
    <col min="56" max="59" width="2.28515625" style="6" customWidth="1"/>
    <col min="60" max="74" width="2.28515625" style="1" customWidth="1"/>
    <col min="75" max="75" width="2.28515625" style="77" customWidth="1"/>
    <col min="76" max="94" width="2.28515625" style="1" customWidth="1"/>
    <col min="95" max="95" width="2.28515625" style="77" customWidth="1"/>
    <col min="96" max="110" width="2.28515625" style="1" customWidth="1"/>
    <col min="111" max="111" width="2.7109375" style="77" customWidth="1"/>
    <col min="112" max="122" width="2.28515625" style="1" customWidth="1"/>
    <col min="123" max="123" width="4.140625" style="77" customWidth="1"/>
    <col min="124" max="127" width="2.28515625" style="1" customWidth="1"/>
    <col min="128" max="128" width="2.28515625" style="77" customWidth="1"/>
    <col min="129" max="134" width="2.28515625" style="1" customWidth="1"/>
    <col min="135" max="135" width="2.28515625" style="77" customWidth="1"/>
    <col min="136" max="138" width="2.28515625" style="1" customWidth="1"/>
    <col min="139" max="139" width="3" style="1" customWidth="1"/>
    <col min="140" max="141" width="2.28515625" style="1" customWidth="1"/>
    <col min="142" max="142" width="2.28515625" style="77" customWidth="1"/>
    <col min="143" max="148" width="2.28515625" style="1" customWidth="1"/>
    <col min="149" max="155" width="2.28515625" style="77" customWidth="1"/>
    <col min="156" max="159" width="2.28515625" style="1" customWidth="1"/>
    <col min="160" max="160" width="2.28515625" style="77" customWidth="1"/>
    <col min="161" max="167" width="2.28515625" style="1" customWidth="1"/>
    <col min="168" max="168" width="2.28515625" style="77" customWidth="1"/>
    <col min="169" max="181" width="2.28515625" style="1" customWidth="1"/>
    <col min="182" max="182" width="2.42578125" style="1" customWidth="1"/>
    <col min="183" max="183" width="2.28515625" style="77" customWidth="1"/>
    <col min="184" max="193" width="2.28515625" style="1" customWidth="1"/>
    <col min="194" max="196" width="2.42578125" style="1" customWidth="1"/>
    <col min="197" max="201" width="2.28515625" style="77" customWidth="1"/>
    <col min="202" max="202" width="2.42578125" style="77" customWidth="1"/>
    <col min="203" max="214" width="2.28515625" style="77" customWidth="1"/>
    <col min="215" max="217" width="2.28515625" style="1" customWidth="1"/>
    <col min="218" max="232" width="3.42578125" style="1" customWidth="1"/>
    <col min="233" max="16384" width="9.140625" style="1"/>
  </cols>
  <sheetData>
    <row r="3" spans="3:217" ht="29.25" customHeight="1" x14ac:dyDescent="0.2"/>
    <row r="4" spans="3:217" x14ac:dyDescent="0.2">
      <c r="J4" s="130" t="s">
        <v>301</v>
      </c>
      <c r="K4" s="189"/>
      <c r="L4" s="189"/>
      <c r="M4" s="189"/>
      <c r="N4" s="189"/>
      <c r="O4" s="189"/>
      <c r="P4" s="189"/>
      <c r="Q4" s="189"/>
      <c r="R4" s="189"/>
      <c r="S4" s="189"/>
      <c r="AG4" s="72" t="s">
        <v>344</v>
      </c>
      <c r="GB4" s="7"/>
    </row>
    <row r="5" spans="3:217" s="7" customFormat="1" ht="9.9499999999999993" customHeight="1" x14ac:dyDescent="0.25">
      <c r="C5" s="45"/>
      <c r="D5" s="28"/>
      <c r="F5" s="113"/>
      <c r="G5" s="113"/>
      <c r="H5" s="113"/>
      <c r="I5" s="28"/>
      <c r="J5" s="221" t="s">
        <v>294</v>
      </c>
      <c r="K5" s="222"/>
      <c r="L5" s="222"/>
      <c r="M5" s="222"/>
      <c r="N5" s="222"/>
      <c r="O5" s="222"/>
      <c r="P5" s="222"/>
      <c r="Q5" s="222"/>
      <c r="R5" s="222"/>
      <c r="S5" s="222"/>
      <c r="T5" s="187"/>
      <c r="U5" s="187"/>
      <c r="V5" s="187"/>
      <c r="W5" s="187"/>
      <c r="X5" s="187"/>
      <c r="Y5" s="187"/>
      <c r="Z5" s="187"/>
      <c r="AA5" s="187"/>
      <c r="AB5" s="187"/>
      <c r="AC5" s="187"/>
      <c r="AD5" s="187"/>
      <c r="AE5" s="28"/>
      <c r="AF5" s="28"/>
      <c r="AG5" s="113">
        <f t="shared" ref="AG5:BH5" si="0">AG22</f>
        <v>0</v>
      </c>
      <c r="AH5" s="113">
        <f t="shared" si="0"/>
        <v>1</v>
      </c>
      <c r="AI5" s="113">
        <f t="shared" si="0"/>
        <v>2</v>
      </c>
      <c r="AJ5" s="113">
        <f t="shared" si="0"/>
        <v>3</v>
      </c>
      <c r="AK5" s="113">
        <f t="shared" si="0"/>
        <v>4</v>
      </c>
      <c r="AL5" s="113">
        <f t="shared" si="0"/>
        <v>5</v>
      </c>
      <c r="AM5" s="113">
        <f t="shared" si="0"/>
        <v>6</v>
      </c>
      <c r="AN5" s="113">
        <f t="shared" si="0"/>
        <v>7</v>
      </c>
      <c r="AO5" s="113">
        <f t="shared" si="0"/>
        <v>8</v>
      </c>
      <c r="AP5" s="113" t="str">
        <f t="shared" si="0"/>
        <v>==</v>
      </c>
      <c r="AQ5" s="113">
        <f t="shared" si="0"/>
        <v>0</v>
      </c>
      <c r="AR5" s="113">
        <f t="shared" si="0"/>
        <v>1</v>
      </c>
      <c r="AS5" s="113">
        <f t="shared" si="0"/>
        <v>2</v>
      </c>
      <c r="AT5" s="113">
        <f t="shared" si="0"/>
        <v>3</v>
      </c>
      <c r="AU5" s="113">
        <f t="shared" si="0"/>
        <v>4</v>
      </c>
      <c r="AV5" s="113">
        <f t="shared" si="0"/>
        <v>5</v>
      </c>
      <c r="AW5" s="113" t="str">
        <f t="shared" si="0"/>
        <v>==</v>
      </c>
      <c r="AX5" s="113">
        <f t="shared" si="0"/>
        <v>0</v>
      </c>
      <c r="AY5" s="113">
        <f t="shared" si="0"/>
        <v>1</v>
      </c>
      <c r="AZ5" s="113">
        <f t="shared" si="0"/>
        <v>2</v>
      </c>
      <c r="BA5" s="113">
        <f t="shared" si="0"/>
        <v>3</v>
      </c>
      <c r="BB5" s="113">
        <f t="shared" si="0"/>
        <v>4</v>
      </c>
      <c r="BC5" s="113" t="str">
        <f t="shared" si="0"/>
        <v>==</v>
      </c>
      <c r="BD5" s="113">
        <f t="shared" si="0"/>
        <v>0</v>
      </c>
      <c r="BE5" s="113">
        <f t="shared" si="0"/>
        <v>1</v>
      </c>
      <c r="BF5" s="113">
        <f t="shared" si="0"/>
        <v>2</v>
      </c>
      <c r="BG5" s="113">
        <f t="shared" si="0"/>
        <v>3</v>
      </c>
      <c r="BH5" s="113">
        <f t="shared" si="0"/>
        <v>4</v>
      </c>
      <c r="BI5" s="113">
        <f t="shared" ref="BI5:BU5" si="1">BI22</f>
        <v>5</v>
      </c>
      <c r="BJ5" s="113">
        <f t="shared" si="1"/>
        <v>6</v>
      </c>
      <c r="BK5" s="113">
        <f t="shared" si="1"/>
        <v>7</v>
      </c>
      <c r="BL5" s="113">
        <f t="shared" si="1"/>
        <v>8</v>
      </c>
      <c r="BM5" s="113">
        <f t="shared" si="1"/>
        <v>9</v>
      </c>
      <c r="BN5" s="113">
        <f t="shared" si="1"/>
        <v>10</v>
      </c>
      <c r="BO5" s="113">
        <f t="shared" si="1"/>
        <v>11</v>
      </c>
      <c r="BP5" s="113">
        <f t="shared" si="1"/>
        <v>12</v>
      </c>
      <c r="BQ5" s="113">
        <f t="shared" si="1"/>
        <v>13</v>
      </c>
      <c r="BR5" s="113">
        <f>BR22</f>
        <v>14</v>
      </c>
      <c r="BS5" s="113">
        <f t="shared" si="1"/>
        <v>15</v>
      </c>
      <c r="BT5" s="113">
        <f>BT22</f>
        <v>16</v>
      </c>
      <c r="BU5" s="113">
        <f t="shared" si="1"/>
        <v>17</v>
      </c>
      <c r="BV5" s="113">
        <f t="shared" ref="BV5:CB5" si="2">BV22</f>
        <v>18</v>
      </c>
      <c r="BW5" s="113" t="str">
        <f t="shared" si="2"/>
        <v>==</v>
      </c>
      <c r="BX5" s="113">
        <f t="shared" si="2"/>
        <v>0</v>
      </c>
      <c r="BY5" s="113">
        <f t="shared" si="2"/>
        <v>1</v>
      </c>
      <c r="BZ5" s="113">
        <f t="shared" si="2"/>
        <v>2</v>
      </c>
      <c r="CA5" s="113">
        <f t="shared" si="2"/>
        <v>3</v>
      </c>
      <c r="CB5" s="113">
        <f t="shared" si="2"/>
        <v>4</v>
      </c>
      <c r="CC5" s="113">
        <f t="shared" ref="CC5:CK5" si="3">CC22</f>
        <v>5</v>
      </c>
      <c r="CD5" s="113">
        <f t="shared" si="3"/>
        <v>6</v>
      </c>
      <c r="CE5" s="113">
        <f t="shared" si="3"/>
        <v>7</v>
      </c>
      <c r="CF5" s="113">
        <f t="shared" si="3"/>
        <v>8</v>
      </c>
      <c r="CG5" s="113">
        <f t="shared" si="3"/>
        <v>9</v>
      </c>
      <c r="CH5" s="113">
        <f t="shared" si="3"/>
        <v>10</v>
      </c>
      <c r="CI5" s="113">
        <f t="shared" si="3"/>
        <v>11</v>
      </c>
      <c r="CJ5" s="113">
        <f t="shared" si="3"/>
        <v>12</v>
      </c>
      <c r="CK5" s="113">
        <f t="shared" si="3"/>
        <v>13</v>
      </c>
      <c r="CL5" s="113">
        <f t="shared" ref="CL5:CV5" si="4">CL22</f>
        <v>14</v>
      </c>
      <c r="CM5" s="113">
        <f t="shared" si="4"/>
        <v>15</v>
      </c>
      <c r="CN5" s="113">
        <f t="shared" si="4"/>
        <v>16</v>
      </c>
      <c r="CO5" s="113">
        <f t="shared" si="4"/>
        <v>17</v>
      </c>
      <c r="CP5" s="113">
        <f t="shared" si="4"/>
        <v>18</v>
      </c>
      <c r="CQ5" s="113" t="str">
        <f t="shared" si="4"/>
        <v>==</v>
      </c>
      <c r="CR5" s="113">
        <f t="shared" si="4"/>
        <v>0</v>
      </c>
      <c r="CS5" s="113">
        <f t="shared" si="4"/>
        <v>1</v>
      </c>
      <c r="CT5" s="113">
        <f t="shared" si="4"/>
        <v>2</v>
      </c>
      <c r="CU5" s="113">
        <f t="shared" si="4"/>
        <v>3</v>
      </c>
      <c r="CV5" s="113">
        <f t="shared" si="4"/>
        <v>4</v>
      </c>
      <c r="CW5" s="113">
        <f t="shared" ref="CW5:DE5" si="5">CW22</f>
        <v>5</v>
      </c>
      <c r="CX5" s="113">
        <f t="shared" si="5"/>
        <v>6</v>
      </c>
      <c r="CY5" s="113">
        <f t="shared" si="5"/>
        <v>7</v>
      </c>
      <c r="CZ5" s="113">
        <f t="shared" si="5"/>
        <v>8</v>
      </c>
      <c r="DA5" s="113">
        <f t="shared" si="5"/>
        <v>9</v>
      </c>
      <c r="DB5" s="113">
        <f t="shared" si="5"/>
        <v>10</v>
      </c>
      <c r="DC5" s="113">
        <f t="shared" si="5"/>
        <v>11</v>
      </c>
      <c r="DD5" s="113">
        <f t="shared" si="5"/>
        <v>12</v>
      </c>
      <c r="DE5" s="113">
        <f t="shared" si="5"/>
        <v>13</v>
      </c>
      <c r="DF5" s="113">
        <f t="shared" ref="DF5:EQ5" si="6">DF22</f>
        <v>14</v>
      </c>
      <c r="DG5" s="113" t="str">
        <f t="shared" si="6"/>
        <v>==</v>
      </c>
      <c r="DH5" s="113">
        <f t="shared" si="6"/>
        <v>0</v>
      </c>
      <c r="DI5" s="113">
        <f t="shared" si="6"/>
        <v>1</v>
      </c>
      <c r="DJ5" s="113">
        <f t="shared" si="6"/>
        <v>2</v>
      </c>
      <c r="DK5" s="113">
        <f t="shared" si="6"/>
        <v>3</v>
      </c>
      <c r="DL5" s="113">
        <f t="shared" si="6"/>
        <v>4</v>
      </c>
      <c r="DM5" s="113">
        <f t="shared" si="6"/>
        <v>5</v>
      </c>
      <c r="DN5" s="113">
        <f t="shared" si="6"/>
        <v>6</v>
      </c>
      <c r="DO5" s="113">
        <f t="shared" si="6"/>
        <v>7</v>
      </c>
      <c r="DP5" s="113">
        <f t="shared" si="6"/>
        <v>8</v>
      </c>
      <c r="DQ5" s="113">
        <f t="shared" si="6"/>
        <v>9</v>
      </c>
      <c r="DR5" s="113">
        <f t="shared" si="6"/>
        <v>10</v>
      </c>
      <c r="DS5" s="113" t="str">
        <f>DS22</f>
        <v>==</v>
      </c>
      <c r="DT5" s="113">
        <f>DT22</f>
        <v>0</v>
      </c>
      <c r="DU5" s="113">
        <f>DU22</f>
        <v>1</v>
      </c>
      <c r="DV5" s="113">
        <f>DV22</f>
        <v>2</v>
      </c>
      <c r="DW5" s="113">
        <f>DW22</f>
        <v>3</v>
      </c>
      <c r="DX5" s="113" t="str">
        <f t="shared" ref="DX5:ED5" si="7">DX22</f>
        <v>==</v>
      </c>
      <c r="DY5" s="113">
        <f t="shared" si="7"/>
        <v>0</v>
      </c>
      <c r="DZ5" s="113">
        <f t="shared" si="7"/>
        <v>1</v>
      </c>
      <c r="EA5" s="113">
        <f t="shared" si="7"/>
        <v>2</v>
      </c>
      <c r="EB5" s="113">
        <f t="shared" si="7"/>
        <v>3</v>
      </c>
      <c r="EC5" s="113">
        <f t="shared" si="7"/>
        <v>4</v>
      </c>
      <c r="ED5" s="113">
        <f t="shared" si="7"/>
        <v>5</v>
      </c>
      <c r="EE5" s="113" t="str">
        <f t="shared" ref="EE5:EK5" si="8">EE22</f>
        <v>==</v>
      </c>
      <c r="EF5" s="113">
        <f t="shared" si="8"/>
        <v>0</v>
      </c>
      <c r="EG5" s="113">
        <f t="shared" si="8"/>
        <v>1</v>
      </c>
      <c r="EH5" s="113">
        <f t="shared" si="8"/>
        <v>2</v>
      </c>
      <c r="EI5" s="113">
        <f t="shared" si="8"/>
        <v>3</v>
      </c>
      <c r="EJ5" s="113">
        <f t="shared" si="8"/>
        <v>4</v>
      </c>
      <c r="EK5" s="113">
        <f t="shared" si="8"/>
        <v>5</v>
      </c>
      <c r="EL5" s="113" t="str">
        <f t="shared" si="6"/>
        <v>==</v>
      </c>
      <c r="EM5" s="113">
        <f t="shared" si="6"/>
        <v>0</v>
      </c>
      <c r="EN5" s="113">
        <f t="shared" si="6"/>
        <v>1</v>
      </c>
      <c r="EO5" s="113">
        <f t="shared" si="6"/>
        <v>2</v>
      </c>
      <c r="EP5" s="113">
        <f t="shared" si="6"/>
        <v>3</v>
      </c>
      <c r="EQ5" s="113">
        <f t="shared" si="6"/>
        <v>4</v>
      </c>
      <c r="ER5" s="113">
        <f t="shared" ref="ER5" si="9">ER22</f>
        <v>5</v>
      </c>
      <c r="ES5" s="28" t="str">
        <f t="shared" ref="ES5:FA5" si="10">ES22</f>
        <v>==</v>
      </c>
      <c r="ET5" s="113">
        <f>ET22</f>
        <v>0</v>
      </c>
      <c r="EU5" s="113">
        <f>EU22</f>
        <v>1</v>
      </c>
      <c r="EV5" s="113">
        <f>EV22</f>
        <v>2</v>
      </c>
      <c r="EW5" s="113">
        <f>EW22</f>
        <v>3</v>
      </c>
      <c r="EX5" s="113">
        <f>EX22</f>
        <v>4</v>
      </c>
      <c r="EY5" s="28" t="str">
        <f t="shared" si="10"/>
        <v>==</v>
      </c>
      <c r="EZ5" s="113">
        <f t="shared" si="10"/>
        <v>0</v>
      </c>
      <c r="FA5" s="113">
        <f t="shared" si="10"/>
        <v>1</v>
      </c>
      <c r="FB5" s="113">
        <f t="shared" ref="FB5:FR5" si="11">FB22</f>
        <v>2</v>
      </c>
      <c r="FC5" s="113">
        <f t="shared" si="11"/>
        <v>3</v>
      </c>
      <c r="FD5" s="28" t="str">
        <f t="shared" si="11"/>
        <v>==</v>
      </c>
      <c r="FE5" s="113">
        <f t="shared" si="11"/>
        <v>0</v>
      </c>
      <c r="FF5" s="113">
        <f t="shared" si="11"/>
        <v>1</v>
      </c>
      <c r="FG5" s="113">
        <f t="shared" si="11"/>
        <v>2</v>
      </c>
      <c r="FH5" s="113">
        <f t="shared" si="11"/>
        <v>3</v>
      </c>
      <c r="FI5" s="113">
        <f t="shared" si="11"/>
        <v>4</v>
      </c>
      <c r="FJ5" s="113">
        <f t="shared" si="11"/>
        <v>5</v>
      </c>
      <c r="FK5" s="113">
        <f t="shared" si="11"/>
        <v>6</v>
      </c>
      <c r="FL5" s="28" t="str">
        <f t="shared" si="11"/>
        <v>==</v>
      </c>
      <c r="FM5" s="113">
        <f t="shared" si="11"/>
        <v>0</v>
      </c>
      <c r="FN5" s="113">
        <f t="shared" si="11"/>
        <v>1</v>
      </c>
      <c r="FO5" s="113">
        <f t="shared" si="11"/>
        <v>2</v>
      </c>
      <c r="FP5" s="113">
        <f t="shared" si="11"/>
        <v>3</v>
      </c>
      <c r="FQ5" s="113">
        <f t="shared" si="11"/>
        <v>4</v>
      </c>
      <c r="FR5" s="113">
        <f t="shared" si="11"/>
        <v>5</v>
      </c>
      <c r="FS5" s="113">
        <f t="shared" ref="FS5:FZ5" si="12">FS22</f>
        <v>6</v>
      </c>
      <c r="FT5" s="113">
        <f t="shared" si="12"/>
        <v>7</v>
      </c>
      <c r="FU5" s="113">
        <f>FU22</f>
        <v>8</v>
      </c>
      <c r="FV5" s="113">
        <f t="shared" si="12"/>
        <v>9</v>
      </c>
      <c r="FW5" s="113">
        <f>FW22</f>
        <v>10</v>
      </c>
      <c r="FX5" s="113">
        <f t="shared" si="12"/>
        <v>11</v>
      </c>
      <c r="FY5" s="113">
        <f>FY22</f>
        <v>12</v>
      </c>
      <c r="FZ5" s="113">
        <f t="shared" si="12"/>
        <v>13</v>
      </c>
      <c r="GA5" s="28" t="str">
        <f t="shared" ref="GA5:HF5" si="13">GA22</f>
        <v>==</v>
      </c>
      <c r="GB5" s="113">
        <f t="shared" si="13"/>
        <v>0</v>
      </c>
      <c r="GC5" s="113">
        <f t="shared" si="13"/>
        <v>1</v>
      </c>
      <c r="GD5" s="113">
        <f t="shared" si="13"/>
        <v>2</v>
      </c>
      <c r="GE5" s="113">
        <f t="shared" si="13"/>
        <v>3</v>
      </c>
      <c r="GF5" s="113">
        <f t="shared" si="13"/>
        <v>4</v>
      </c>
      <c r="GG5" s="113">
        <f t="shared" si="13"/>
        <v>5</v>
      </c>
      <c r="GH5" s="113">
        <f t="shared" si="13"/>
        <v>6</v>
      </c>
      <c r="GI5" s="113">
        <f t="shared" si="13"/>
        <v>7</v>
      </c>
      <c r="GJ5" s="113">
        <f t="shared" si="13"/>
        <v>8</v>
      </c>
      <c r="GK5" s="113">
        <f t="shared" si="13"/>
        <v>9</v>
      </c>
      <c r="GL5" s="113">
        <f t="shared" si="13"/>
        <v>10</v>
      </c>
      <c r="GM5" s="113">
        <f t="shared" si="13"/>
        <v>11</v>
      </c>
      <c r="GN5" s="113">
        <f t="shared" si="13"/>
        <v>12</v>
      </c>
      <c r="GO5" s="113" t="str">
        <f t="shared" si="13"/>
        <v>==</v>
      </c>
      <c r="GP5" s="113">
        <f t="shared" si="13"/>
        <v>0</v>
      </c>
      <c r="GQ5" s="113">
        <f t="shared" si="13"/>
        <v>0</v>
      </c>
      <c r="GR5" s="113">
        <f t="shared" si="13"/>
        <v>0</v>
      </c>
      <c r="GS5" s="113">
        <f t="shared" si="13"/>
        <v>0</v>
      </c>
      <c r="GT5" s="113">
        <f t="shared" si="13"/>
        <v>0</v>
      </c>
      <c r="GU5" s="113">
        <f t="shared" si="13"/>
        <v>0</v>
      </c>
      <c r="GV5" s="113">
        <f t="shared" si="13"/>
        <v>0</v>
      </c>
      <c r="GW5" s="113">
        <f t="shared" si="13"/>
        <v>0</v>
      </c>
      <c r="GX5" s="113">
        <f t="shared" si="13"/>
        <v>0</v>
      </c>
      <c r="GY5" s="113">
        <f t="shared" si="13"/>
        <v>0</v>
      </c>
      <c r="GZ5" s="113">
        <f t="shared" si="13"/>
        <v>0</v>
      </c>
      <c r="HA5" s="113">
        <f t="shared" si="13"/>
        <v>0</v>
      </c>
      <c r="HB5" s="113">
        <f t="shared" si="13"/>
        <v>0</v>
      </c>
      <c r="HC5" s="113">
        <f t="shared" si="13"/>
        <v>0</v>
      </c>
      <c r="HD5" s="113">
        <f t="shared" si="13"/>
        <v>0</v>
      </c>
      <c r="HE5" s="113">
        <f t="shared" si="13"/>
        <v>0</v>
      </c>
      <c r="HF5" s="113">
        <f t="shared" si="13"/>
        <v>0</v>
      </c>
    </row>
    <row r="6" spans="3:217" s="7" customFormat="1" ht="9.9499999999999993" customHeight="1" x14ac:dyDescent="0.25">
      <c r="C6" s="45"/>
      <c r="D6" s="28"/>
      <c r="E6" s="7" t="str">
        <f t="shared" ref="E6:E11" si="14">AF6</f>
        <v>0000007F</v>
      </c>
      <c r="F6" s="113"/>
      <c r="G6" s="113"/>
      <c r="H6" s="113"/>
      <c r="I6" s="28"/>
      <c r="J6" s="221" t="s">
        <v>18</v>
      </c>
      <c r="K6" s="194"/>
      <c r="L6" s="194"/>
      <c r="M6" s="194"/>
      <c r="N6" s="194"/>
      <c r="O6" s="194"/>
      <c r="P6" s="194"/>
      <c r="Q6" s="194"/>
      <c r="R6" s="194"/>
      <c r="S6" s="194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28"/>
      <c r="AF6" s="75" t="str">
        <f t="shared" ref="AF6:AF11" si="15">(BIN2HEX(0&amp;0&amp;0&amp;0&amp;0&amp;0&amp;0&amp;0,2))&amp;BIN2HEX(0&amp;0&amp;0&amp;0&amp;0&amp;0&amp;0&amp;0,2)&amp;BIN2HEX(0&amp;0&amp;0&amp;0&amp;0&amp;0&amp;0&amp;AO6,2)&amp;BIN2HEX(AN6&amp;AM6&amp;AL6&amp;AK6&amp;AJ6&amp;AI6&amp;AH6&amp;AG6,2)</f>
        <v>0000007F</v>
      </c>
      <c r="AG6" s="223">
        <v>1</v>
      </c>
      <c r="AH6" s="223">
        <v>1</v>
      </c>
      <c r="AI6" s="223">
        <v>1</v>
      </c>
      <c r="AJ6" s="223">
        <v>1</v>
      </c>
      <c r="AK6" s="223">
        <v>1</v>
      </c>
      <c r="AL6" s="223">
        <v>1</v>
      </c>
      <c r="AM6" s="223">
        <v>1</v>
      </c>
      <c r="AN6" s="223">
        <v>0</v>
      </c>
      <c r="AO6" s="223">
        <v>0</v>
      </c>
      <c r="AP6" s="75" t="str">
        <f t="shared" ref="AP6:AP11" si="16">(BIN2HEX(0&amp;0&amp;0&amp;0&amp;0&amp;0&amp;0&amp;0,2))&amp;BIN2HEX(0&amp;0&amp;0&amp;0&amp;0&amp;0&amp;0&amp;0,2)&amp;BIN2HEX(0&amp;0&amp;0&amp;0&amp;0&amp;0&amp;AV6&amp;AU6,2)&amp;BIN2HEX(0&amp;0&amp;0&amp;0&amp;AT6&amp;AS6&amp;AR6&amp;AQ6,2)</f>
        <v>0000000F</v>
      </c>
      <c r="AQ6" s="223">
        <v>1</v>
      </c>
      <c r="AR6" s="223">
        <v>1</v>
      </c>
      <c r="AS6" s="223">
        <v>1</v>
      </c>
      <c r="AT6" s="223">
        <v>1</v>
      </c>
      <c r="AU6" s="223">
        <v>0</v>
      </c>
      <c r="AV6" s="223">
        <v>0</v>
      </c>
      <c r="AW6" s="75" t="str">
        <f t="shared" ref="AW6:AW11" si="17">(BIN2HEX(0&amp;0&amp;0&amp;0&amp;0&amp;0&amp;0&amp;0,2))&amp;BIN2HEX(0&amp;0&amp;0&amp;0&amp;0&amp;0&amp;0&amp;0,2)&amp;BIN2HEX(0&amp;0&amp;0&amp;0&amp;0&amp;0&amp;0&amp;0,2)&amp;BIN2HEX(0&amp;0&amp;0&amp;BB6&amp;BA6&amp;AZ6&amp;AY6&amp;AX6,2)</f>
        <v>00000007</v>
      </c>
      <c r="AX6" s="223">
        <v>1</v>
      </c>
      <c r="AY6" s="223">
        <v>1</v>
      </c>
      <c r="AZ6" s="223">
        <v>1</v>
      </c>
      <c r="BA6" s="223">
        <v>0</v>
      </c>
      <c r="BB6" s="223">
        <v>0</v>
      </c>
      <c r="BC6" s="75" t="str">
        <f t="shared" ref="BC6:BC11" si="18">(BIN2HEX(0&amp;0&amp;0&amp;0&amp;0&amp;0&amp;0&amp;0,2))&amp;BIN2HEX(0&amp;0&amp;0&amp;0&amp;0&amp;BV6&amp;BU6&amp;BT6,2)&amp;BIN2HEX(BS6&amp;BR6&amp;BQ6&amp;BP6&amp;BO6&amp;BN6&amp;BM6&amp;BL6,2)&amp;BIN2HEX(BK6&amp;BJ6&amp;BI6&amp;BH6&amp;BG6&amp;BF6&amp;BE6&amp;BD6,2)</f>
        <v>00003FF7</v>
      </c>
      <c r="BD6" s="223">
        <v>1</v>
      </c>
      <c r="BE6" s="223">
        <v>1</v>
      </c>
      <c r="BF6" s="223">
        <v>1</v>
      </c>
      <c r="BG6" s="223">
        <v>0</v>
      </c>
      <c r="BH6" s="223">
        <v>1</v>
      </c>
      <c r="BI6" s="223">
        <v>1</v>
      </c>
      <c r="BJ6" s="223">
        <v>1</v>
      </c>
      <c r="BK6" s="223">
        <v>1</v>
      </c>
      <c r="BL6" s="223">
        <v>1</v>
      </c>
      <c r="BM6" s="223">
        <v>1</v>
      </c>
      <c r="BN6" s="223">
        <v>1</v>
      </c>
      <c r="BO6" s="223">
        <v>1</v>
      </c>
      <c r="BP6" s="223">
        <v>1</v>
      </c>
      <c r="BQ6" s="223">
        <v>1</v>
      </c>
      <c r="BR6" s="223">
        <v>0</v>
      </c>
      <c r="BS6" s="223">
        <v>0</v>
      </c>
      <c r="BT6" s="223">
        <v>0</v>
      </c>
      <c r="BU6" s="223">
        <v>0</v>
      </c>
      <c r="BV6" s="223">
        <v>0</v>
      </c>
      <c r="BW6" s="75" t="str">
        <f>(BIN2HEX(0&amp;0&amp;0&amp;0&amp;0&amp;0&amp;0&amp;0,2))&amp;BIN2HEX(0&amp;0&amp;0&amp;0&amp;0&amp;CP6&amp;CO6&amp;CN6,2)&amp;BIN2HEX(CM6&amp;CL6&amp;CK6&amp;CJ6&amp;CI6&amp;CH6&amp;CG6&amp;CF6,2)&amp;BIN2HEX(CE6&amp;CD6&amp;CC6&amp;CB6&amp;CA6&amp;BZ6&amp;BY6&amp;BX6,2)</f>
        <v>00003FF7</v>
      </c>
      <c r="BX6" s="223">
        <v>1</v>
      </c>
      <c r="BY6" s="223">
        <v>1</v>
      </c>
      <c r="BZ6" s="223">
        <v>1</v>
      </c>
      <c r="CA6" s="223">
        <v>0</v>
      </c>
      <c r="CB6" s="223">
        <v>1</v>
      </c>
      <c r="CC6" s="223">
        <v>1</v>
      </c>
      <c r="CD6" s="223">
        <v>1</v>
      </c>
      <c r="CE6" s="223">
        <v>1</v>
      </c>
      <c r="CF6" s="223">
        <v>1</v>
      </c>
      <c r="CG6" s="223">
        <v>1</v>
      </c>
      <c r="CH6" s="223">
        <v>1</v>
      </c>
      <c r="CI6" s="223">
        <v>1</v>
      </c>
      <c r="CJ6" s="223">
        <v>1</v>
      </c>
      <c r="CK6" s="223">
        <v>1</v>
      </c>
      <c r="CL6" s="223">
        <v>0</v>
      </c>
      <c r="CM6" s="223">
        <v>0</v>
      </c>
      <c r="CN6" s="223">
        <v>0</v>
      </c>
      <c r="CO6" s="223">
        <v>0</v>
      </c>
      <c r="CP6" s="223">
        <v>0</v>
      </c>
      <c r="CQ6" s="75" t="str">
        <f t="shared" ref="CQ6:CQ11" si="19">(BIN2HEX(0&amp;0&amp;0&amp;0&amp;0&amp;0&amp;0&amp;0,2))&amp;BIN2HEX(0&amp;0&amp;0&amp;0&amp;0&amp;0&amp;0&amp;0,2)&amp;BIN2HEX(0&amp;DF6&amp;DE6&amp;DD6&amp;DC6&amp;DB6&amp;DA6&amp;CZ6,2)&amp;BIN2HEX(CY6&amp;CX6&amp;CW6&amp;CV6&amp;CU6&amp;CT6&amp;CS6&amp;CR6,2)</f>
        <v>00003FF7</v>
      </c>
      <c r="CR6" s="223">
        <v>1</v>
      </c>
      <c r="CS6" s="223">
        <v>1</v>
      </c>
      <c r="CT6" s="223">
        <v>1</v>
      </c>
      <c r="CU6" s="223">
        <v>0</v>
      </c>
      <c r="CV6" s="223">
        <v>1</v>
      </c>
      <c r="CW6" s="223">
        <v>1</v>
      </c>
      <c r="CX6" s="223">
        <v>1</v>
      </c>
      <c r="CY6" s="223">
        <v>1</v>
      </c>
      <c r="CZ6" s="223">
        <v>1</v>
      </c>
      <c r="DA6" s="223">
        <v>1</v>
      </c>
      <c r="DB6" s="223">
        <v>1</v>
      </c>
      <c r="DC6" s="223">
        <v>1</v>
      </c>
      <c r="DD6" s="223">
        <v>1</v>
      </c>
      <c r="DE6" s="223">
        <v>1</v>
      </c>
      <c r="DF6" s="223">
        <v>0</v>
      </c>
      <c r="DG6" s="75" t="str">
        <f>(BIN2HEX(0&amp;0&amp;0&amp;0&amp;0&amp;0&amp;0&amp;0,2))&amp;BIN2HEX(0&amp;0&amp;0&amp;0&amp;0&amp;0&amp;0&amp;0,2)&amp;BIN2HEX(0&amp;0&amp;0&amp;0&amp;0&amp;DR6&amp;DQ6&amp;DP6,2)&amp;BIN2HEX(DO6&amp;DN6&amp;DM6&amp;DL6&amp;DK6&amp;DJ6&amp;DI6&amp;DH6,2)</f>
        <v>0000003F</v>
      </c>
      <c r="DH6" s="223">
        <v>1</v>
      </c>
      <c r="DI6" s="223">
        <v>1</v>
      </c>
      <c r="DJ6" s="223">
        <v>1</v>
      </c>
      <c r="DK6" s="223">
        <v>1</v>
      </c>
      <c r="DL6" s="223">
        <v>1</v>
      </c>
      <c r="DM6" s="223">
        <v>1</v>
      </c>
      <c r="DN6" s="223">
        <v>0</v>
      </c>
      <c r="DO6" s="223">
        <v>0</v>
      </c>
      <c r="DP6" s="223">
        <v>0</v>
      </c>
      <c r="DQ6" s="223">
        <v>0</v>
      </c>
      <c r="DR6" s="223">
        <v>0</v>
      </c>
      <c r="DS6" s="75" t="str">
        <f t="shared" ref="DS6:DS11" si="20">(BIN2HEX(0&amp;0&amp;0&amp;0&amp;0&amp;0&amp;0&amp;0,2))&amp;BIN2HEX(0&amp;0&amp;0&amp;0&amp;0&amp;0&amp;0&amp;0,2)&amp;BIN2HEX(0&amp;0&amp;0&amp;0&amp;0&amp;0&amp;0&amp;0,2)&amp;BIN2HEX(0&amp;0&amp;0&amp;0&amp;DW6&amp;DV6&amp;DU6&amp;DT6,2)</f>
        <v>00000000</v>
      </c>
      <c r="DT6" s="223">
        <v>0</v>
      </c>
      <c r="DU6" s="223">
        <v>0</v>
      </c>
      <c r="DV6" s="223">
        <v>0</v>
      </c>
      <c r="DW6" s="223">
        <v>0</v>
      </c>
      <c r="DX6" s="75" t="str">
        <f>(BIN2HEX(0&amp;0&amp;0&amp;0&amp;0&amp;0&amp;0&amp;0,2))&amp;BIN2HEX(0&amp;0&amp;0&amp;0&amp;0&amp;0&amp;0&amp;0,2)&amp;BIN2HEX(0&amp;0&amp;0&amp;0&amp;0&amp;0&amp;0&amp;0,2)&amp;BIN2HEX(0&amp;0&amp;ED6&amp;EC6&amp;EB6&amp;EA6&amp;DZ6&amp;DY6,2)</f>
        <v>00000000</v>
      </c>
      <c r="DY6" s="223">
        <v>0</v>
      </c>
      <c r="DZ6" s="223">
        <v>0</v>
      </c>
      <c r="EA6" s="223">
        <v>0</v>
      </c>
      <c r="EB6" s="223">
        <v>0</v>
      </c>
      <c r="EC6" s="223">
        <v>0</v>
      </c>
      <c r="ED6" s="223">
        <v>0</v>
      </c>
      <c r="EE6" s="75" t="str">
        <f t="shared" ref="EE6:EE11" si="21">(BIN2HEX(0&amp;0&amp;0&amp;0&amp;0&amp;0&amp;0&amp;0,2))&amp;BIN2HEX(0&amp;0&amp;0&amp;0&amp;0&amp;0&amp;0&amp;0,2)&amp;BIN2HEX(0&amp;0&amp;0&amp;0&amp;0&amp;0&amp;0&amp;0,2)&amp;BIN2HEX(0&amp;0&amp;EK6&amp;EJ6&amp;EI6&amp;EH6&amp;EG6&amp;EF6,2)</f>
        <v>00000000</v>
      </c>
      <c r="EF6" s="223">
        <v>0</v>
      </c>
      <c r="EG6" s="223">
        <v>0</v>
      </c>
      <c r="EH6" s="223">
        <v>0</v>
      </c>
      <c r="EI6" s="223">
        <v>0</v>
      </c>
      <c r="EJ6" s="223">
        <v>0</v>
      </c>
      <c r="EK6" s="223">
        <v>0</v>
      </c>
      <c r="EL6" s="75" t="str">
        <f>(BIN2HEX(0&amp;0&amp;0&amp;0&amp;0&amp;0&amp;0&amp;0,2))&amp;BIN2HEX(0&amp;0&amp;0&amp;0&amp;0&amp;0&amp;0&amp;0,2)&amp;BIN2HEX(0&amp;0&amp;0&amp;0&amp;0&amp;0&amp;0&amp;0,2)&amp;BIN2HEX(0&amp;0&amp;ER6&amp;EQ6&amp;EP6&amp;EO6&amp;EN6&amp;EM6,2)</f>
        <v>0000000F</v>
      </c>
      <c r="EM6" s="223">
        <v>1</v>
      </c>
      <c r="EN6" s="223">
        <v>1</v>
      </c>
      <c r="EO6" s="223">
        <v>1</v>
      </c>
      <c r="EP6" s="223">
        <v>1</v>
      </c>
      <c r="EQ6" s="223">
        <v>0</v>
      </c>
      <c r="ER6" s="223">
        <v>0</v>
      </c>
      <c r="ES6" s="75" t="str">
        <f t="shared" ref="ES6:ES11" si="22">(BIN2HEX(0&amp;0&amp;0&amp;0&amp;0&amp;0&amp;0&amp;0,2))&amp;BIN2HEX(0&amp;0&amp;0&amp;0&amp;0&amp;0&amp;0&amp;0,2)&amp;BIN2HEX(0&amp;0&amp;0&amp;0&amp;0&amp;0&amp;0&amp;0,2)&amp;BIN2HEX(0&amp;0&amp;0&amp;EX6&amp;EW6&amp;EV6&amp;EU6&amp;ET6,2)</f>
        <v>00000000</v>
      </c>
      <c r="ET6" s="223">
        <v>0</v>
      </c>
      <c r="EU6" s="223">
        <v>0</v>
      </c>
      <c r="EV6" s="223">
        <v>0</v>
      </c>
      <c r="EW6" s="223">
        <v>0</v>
      </c>
      <c r="EX6" s="223">
        <v>0</v>
      </c>
      <c r="EY6" s="75" t="str">
        <f t="shared" ref="EY6:EY11" si="23">(BIN2HEX(0&amp;0&amp;0&amp;0&amp;0&amp;0&amp;0&amp;0,2))&amp;BIN2HEX(0&amp;0&amp;0&amp;0&amp;0&amp;0&amp;0&amp;0,2)&amp;BIN2HEX(0&amp;0&amp;0&amp;0&amp;0&amp;0&amp;0&amp;0,2)&amp;BIN2HEX(0&amp;0&amp;0&amp;0&amp;FC6&amp;FB6&amp;FA6&amp;EZ6,2)</f>
        <v>00000007</v>
      </c>
      <c r="EZ6" s="223">
        <v>1</v>
      </c>
      <c r="FA6" s="223">
        <v>1</v>
      </c>
      <c r="FB6" s="223">
        <v>1</v>
      </c>
      <c r="FC6" s="223">
        <v>0</v>
      </c>
      <c r="FD6" s="75" t="str">
        <f t="shared" ref="FD6:FD11" si="24">(BIN2HEX(0&amp;0&amp;0&amp;0&amp;0&amp;0&amp;0&amp;0,2))&amp;BIN2HEX(0&amp;0&amp;0&amp;0&amp;0&amp;0&amp;0&amp;0,2)&amp;BIN2HEX(0&amp;0&amp;0&amp;0&amp;0&amp;0&amp;0&amp;0,2)&amp;BIN2HEX(0&amp;FK6&amp;FJ6&amp;FI6&amp;FH6&amp;FG6&amp;FF6&amp;FE6,2)</f>
        <v>00000000</v>
      </c>
      <c r="FE6" s="223">
        <v>0</v>
      </c>
      <c r="FF6" s="223">
        <v>0</v>
      </c>
      <c r="FG6" s="223">
        <v>0</v>
      </c>
      <c r="FH6" s="223">
        <v>0</v>
      </c>
      <c r="FI6" s="223">
        <v>0</v>
      </c>
      <c r="FJ6" s="223">
        <v>0</v>
      </c>
      <c r="FK6" s="223">
        <v>0</v>
      </c>
      <c r="FL6" s="75" t="str">
        <f t="shared" ref="FL6:FL11" si="25">(BIN2HEX(0&amp;0&amp;0&amp;0&amp;0&amp;0&amp;0&amp;0,2))&amp;BIN2HEX(0&amp;0&amp;0&amp;0&amp;0&amp;0&amp;0&amp;0,2)&amp;BIN2HEX(0&amp;0&amp;0&amp;0&amp;0&amp;0&amp;0&amp;0,2)&amp;BIN2HEX(FT6&amp;FS6&amp;FR6&amp;FQ6&amp;FP6&amp;FO6&amp;FN6&amp;FM6,2)</f>
        <v>000000FB</v>
      </c>
      <c r="FM6" s="223">
        <v>1</v>
      </c>
      <c r="FN6" s="223">
        <v>1</v>
      </c>
      <c r="FO6" s="223">
        <v>0</v>
      </c>
      <c r="FP6" s="223">
        <v>1</v>
      </c>
      <c r="FQ6" s="223">
        <v>1</v>
      </c>
      <c r="FR6" s="223">
        <v>1</v>
      </c>
      <c r="FS6" s="223">
        <v>1</v>
      </c>
      <c r="FT6" s="223">
        <v>1</v>
      </c>
      <c r="FU6" s="223">
        <v>1</v>
      </c>
      <c r="FV6" s="223">
        <v>1</v>
      </c>
      <c r="FW6" s="223">
        <v>1</v>
      </c>
      <c r="FX6" s="223">
        <v>1</v>
      </c>
      <c r="FY6" s="223">
        <v>1</v>
      </c>
      <c r="FZ6" s="223">
        <v>0</v>
      </c>
      <c r="GA6" s="75" t="str">
        <f t="shared" ref="GA6:GA11" si="26">(BIN2HEX(0&amp;0&amp;0&amp;0&amp;0&amp;0&amp;0&amp;0,2))&amp;BIN2HEX(0&amp;0&amp;0&amp;0&amp;0&amp;0&amp;0&amp;0,2)&amp;BIN2HEX(0&amp;0&amp;0&amp;0&amp;0&amp;0&amp;0&amp;0,2)&amp;BIN2HEX(GI6&amp;GH6&amp;GG6&amp;GF6&amp;GE6&amp;GD6&amp;GC6&amp;GB6,2)</f>
        <v>00000000</v>
      </c>
      <c r="GB6" s="223">
        <v>0</v>
      </c>
      <c r="GC6" s="223">
        <v>0</v>
      </c>
      <c r="GD6" s="223">
        <v>0</v>
      </c>
      <c r="GE6" s="223">
        <v>0</v>
      </c>
      <c r="GF6" s="223">
        <v>0</v>
      </c>
      <c r="GG6" s="223">
        <v>0</v>
      </c>
      <c r="GH6" s="223">
        <v>0</v>
      </c>
      <c r="GI6" s="223">
        <v>0</v>
      </c>
      <c r="GJ6" s="223">
        <v>0</v>
      </c>
      <c r="GK6" s="223">
        <v>0</v>
      </c>
      <c r="GL6" s="223">
        <v>0</v>
      </c>
      <c r="GM6" s="223">
        <v>0</v>
      </c>
      <c r="GN6" s="223">
        <v>0</v>
      </c>
      <c r="GO6" s="75" t="str">
        <f t="shared" ref="GO6:GO11" si="27">(BIN2HEX(0&amp;0&amp;0&amp;0&amp;0&amp;0&amp;0&amp;0,2))&amp;BIN2HEX(0&amp;0&amp;0&amp;0&amp;0&amp;0&amp;0&amp;0,2)&amp;BIN2HEX(0&amp;0&amp;0&amp;0&amp;0&amp;0&amp;0&amp;0,2)&amp;BIN2HEX(GW6&amp;GV6&amp;GU6&amp;GT6&amp;GS6&amp;GR6&amp;GQ6&amp;GP6,2)</f>
        <v>0000001F</v>
      </c>
      <c r="GP6" s="223">
        <v>1</v>
      </c>
      <c r="GQ6" s="223">
        <v>1</v>
      </c>
      <c r="GR6" s="223">
        <v>1</v>
      </c>
      <c r="GS6" s="223">
        <v>1</v>
      </c>
      <c r="GT6" s="223">
        <v>1</v>
      </c>
      <c r="GU6" s="223">
        <v>0</v>
      </c>
      <c r="GV6" s="223">
        <v>0</v>
      </c>
      <c r="GW6" s="223">
        <v>0</v>
      </c>
      <c r="GX6" s="223">
        <v>0</v>
      </c>
      <c r="GY6" s="223">
        <v>0</v>
      </c>
      <c r="GZ6" s="223">
        <v>0</v>
      </c>
      <c r="HA6" s="223">
        <v>0</v>
      </c>
      <c r="HB6" s="223">
        <v>0</v>
      </c>
      <c r="HC6" s="223">
        <v>0</v>
      </c>
      <c r="HD6" s="223">
        <v>0</v>
      </c>
      <c r="HE6" s="223">
        <v>0</v>
      </c>
      <c r="HF6" s="223">
        <v>0</v>
      </c>
    </row>
    <row r="7" spans="3:217" s="7" customFormat="1" ht="9.9499999999999993" customHeight="1" x14ac:dyDescent="0.25">
      <c r="C7" s="45"/>
      <c r="D7" s="28"/>
      <c r="E7" s="7" t="str">
        <f t="shared" si="14"/>
        <v>0000000A</v>
      </c>
      <c r="F7" s="113"/>
      <c r="G7" s="113"/>
      <c r="H7" s="113"/>
      <c r="I7" s="28"/>
      <c r="J7" s="221" t="s">
        <v>286</v>
      </c>
      <c r="K7" s="194"/>
      <c r="L7" s="194"/>
      <c r="M7" s="194"/>
      <c r="N7" s="194"/>
      <c r="O7" s="194"/>
      <c r="P7" s="194"/>
      <c r="Q7" s="194"/>
      <c r="R7" s="194"/>
      <c r="S7" s="194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28"/>
      <c r="AF7" s="75" t="str">
        <f t="shared" si="15"/>
        <v>0000000A</v>
      </c>
      <c r="AG7" s="223">
        <v>0</v>
      </c>
      <c r="AH7" s="223">
        <v>1</v>
      </c>
      <c r="AI7" s="223">
        <v>0</v>
      </c>
      <c r="AJ7" s="223">
        <v>1</v>
      </c>
      <c r="AK7" s="223">
        <v>0</v>
      </c>
      <c r="AL7" s="223">
        <v>0</v>
      </c>
      <c r="AM7" s="223">
        <v>0</v>
      </c>
      <c r="AN7" s="223">
        <v>0</v>
      </c>
      <c r="AO7" s="223">
        <v>0</v>
      </c>
      <c r="AP7" s="75" t="str">
        <f t="shared" si="16"/>
        <v>00000000</v>
      </c>
      <c r="AQ7" s="223">
        <v>0</v>
      </c>
      <c r="AR7" s="223">
        <v>0</v>
      </c>
      <c r="AS7" s="223">
        <v>0</v>
      </c>
      <c r="AT7" s="223">
        <v>0</v>
      </c>
      <c r="AU7" s="223">
        <v>0</v>
      </c>
      <c r="AV7" s="223">
        <v>0</v>
      </c>
      <c r="AW7" s="75" t="str">
        <f t="shared" si="17"/>
        <v>00000007</v>
      </c>
      <c r="AX7" s="223">
        <v>1</v>
      </c>
      <c r="AY7" s="223">
        <v>1</v>
      </c>
      <c r="AZ7" s="223">
        <v>1</v>
      </c>
      <c r="BA7" s="223">
        <v>0</v>
      </c>
      <c r="BB7" s="223">
        <v>0</v>
      </c>
      <c r="BC7" s="75" t="str">
        <f t="shared" si="18"/>
        <v>00000000</v>
      </c>
      <c r="BD7" s="223">
        <v>0</v>
      </c>
      <c r="BE7" s="223">
        <v>0</v>
      </c>
      <c r="BF7" s="223">
        <v>0</v>
      </c>
      <c r="BG7" s="223">
        <v>0</v>
      </c>
      <c r="BH7" s="223">
        <v>0</v>
      </c>
      <c r="BI7" s="223">
        <v>0</v>
      </c>
      <c r="BJ7" s="223">
        <v>0</v>
      </c>
      <c r="BK7" s="223">
        <v>0</v>
      </c>
      <c r="BL7" s="223">
        <v>0</v>
      </c>
      <c r="BM7" s="223">
        <v>0</v>
      </c>
      <c r="BN7" s="223">
        <v>0</v>
      </c>
      <c r="BO7" s="223">
        <v>0</v>
      </c>
      <c r="BP7" s="223">
        <v>0</v>
      </c>
      <c r="BQ7" s="223">
        <v>0</v>
      </c>
      <c r="BR7" s="223">
        <v>0</v>
      </c>
      <c r="BS7" s="223">
        <v>0</v>
      </c>
      <c r="BT7" s="223">
        <v>0</v>
      </c>
      <c r="BU7" s="223">
        <v>0</v>
      </c>
      <c r="BV7" s="223">
        <v>0</v>
      </c>
      <c r="BW7" s="75" t="str">
        <f t="shared" ref="BW7:BW11" si="28">(BIN2HEX(0&amp;0&amp;0&amp;0&amp;0&amp;0&amp;0&amp;0,2))&amp;BIN2HEX(0&amp;0&amp;0&amp;0&amp;0&amp;CP7&amp;CO7&amp;CN7,2)&amp;BIN2HEX(CM7&amp;CL7&amp;CK7&amp;CJ7&amp;CI7&amp;CH7&amp;CG7&amp;CF7,2)&amp;BIN2HEX(CE7&amp;CD7&amp;CC7&amp;CB7&amp;CA7&amp;BZ7&amp;BY7&amp;BX7,2)</f>
        <v>00000007</v>
      </c>
      <c r="BX7" s="223">
        <v>1</v>
      </c>
      <c r="BY7" s="223">
        <v>1</v>
      </c>
      <c r="BZ7" s="223">
        <v>1</v>
      </c>
      <c r="CA7" s="223">
        <v>0</v>
      </c>
      <c r="CB7" s="223">
        <v>0</v>
      </c>
      <c r="CC7" s="223">
        <v>0</v>
      </c>
      <c r="CD7" s="223">
        <v>0</v>
      </c>
      <c r="CE7" s="223">
        <v>0</v>
      </c>
      <c r="CF7" s="223">
        <v>0</v>
      </c>
      <c r="CG7" s="223">
        <v>0</v>
      </c>
      <c r="CH7" s="223">
        <v>0</v>
      </c>
      <c r="CI7" s="223">
        <v>0</v>
      </c>
      <c r="CJ7" s="223">
        <v>0</v>
      </c>
      <c r="CK7" s="223">
        <v>0</v>
      </c>
      <c r="CL7" s="223">
        <v>0</v>
      </c>
      <c r="CM7" s="223">
        <v>0</v>
      </c>
      <c r="CN7" s="223">
        <v>0</v>
      </c>
      <c r="CO7" s="223">
        <v>0</v>
      </c>
      <c r="CP7" s="223">
        <v>0</v>
      </c>
      <c r="CQ7" s="75" t="str">
        <f t="shared" si="19"/>
        <v>00000000</v>
      </c>
      <c r="CR7" s="223">
        <v>0</v>
      </c>
      <c r="CS7" s="223">
        <v>0</v>
      </c>
      <c r="CT7" s="223">
        <v>0</v>
      </c>
      <c r="CU7" s="223">
        <v>0</v>
      </c>
      <c r="CV7" s="223">
        <v>0</v>
      </c>
      <c r="CW7" s="223">
        <v>0</v>
      </c>
      <c r="CX7" s="223">
        <v>0</v>
      </c>
      <c r="CY7" s="223">
        <v>0</v>
      </c>
      <c r="CZ7" s="223">
        <v>0</v>
      </c>
      <c r="DA7" s="223">
        <v>0</v>
      </c>
      <c r="DB7" s="223">
        <v>0</v>
      </c>
      <c r="DC7" s="223">
        <v>0</v>
      </c>
      <c r="DD7" s="223">
        <v>0</v>
      </c>
      <c r="DE7" s="223">
        <v>0</v>
      </c>
      <c r="DF7" s="223">
        <v>0</v>
      </c>
      <c r="DG7" s="75" t="str">
        <f t="shared" ref="DG7:DG11" si="29">(BIN2HEX(0&amp;0&amp;0&amp;0&amp;0&amp;0&amp;0&amp;0,2))&amp;BIN2HEX(0&amp;0&amp;0&amp;0&amp;0&amp;0&amp;0&amp;0,2)&amp;BIN2HEX(0&amp;0&amp;0&amp;0&amp;0&amp;DR7&amp;DQ7&amp;DP7,2)&amp;BIN2HEX(DO7&amp;DN7&amp;DM7&amp;DL7&amp;DK7&amp;DJ7&amp;DI7&amp;DH7,2)</f>
        <v>0000000F</v>
      </c>
      <c r="DH7" s="223">
        <v>1</v>
      </c>
      <c r="DI7" s="223">
        <v>1</v>
      </c>
      <c r="DJ7" s="223">
        <v>1</v>
      </c>
      <c r="DK7" s="223">
        <v>1</v>
      </c>
      <c r="DL7" s="223">
        <v>0</v>
      </c>
      <c r="DM7" s="223">
        <v>0</v>
      </c>
      <c r="DN7" s="223">
        <v>0</v>
      </c>
      <c r="DO7" s="223">
        <v>0</v>
      </c>
      <c r="DP7" s="223">
        <v>0</v>
      </c>
      <c r="DQ7" s="223">
        <v>0</v>
      </c>
      <c r="DR7" s="223">
        <v>0</v>
      </c>
      <c r="DS7" s="75" t="str">
        <f t="shared" si="20"/>
        <v>00000000</v>
      </c>
      <c r="DT7" s="223">
        <v>0</v>
      </c>
      <c r="DU7" s="223">
        <v>0</v>
      </c>
      <c r="DV7" s="223">
        <v>0</v>
      </c>
      <c r="DW7" s="223">
        <v>0</v>
      </c>
      <c r="DX7" s="75" t="str">
        <f t="shared" ref="DX7:DX12" si="30">(BIN2HEX(0&amp;0&amp;0&amp;0&amp;0&amp;0&amp;0&amp;0,2))&amp;BIN2HEX(0&amp;0&amp;0&amp;0&amp;0&amp;0&amp;0&amp;0,2)&amp;BIN2HEX(0&amp;0&amp;0&amp;0&amp;0&amp;0&amp;0&amp;0,2)&amp;BIN2HEX(0&amp;0&amp;ED7&amp;EC7&amp;EB7&amp;EA7&amp;DZ7&amp;DY7,2)</f>
        <v>00000000</v>
      </c>
      <c r="DY7" s="223">
        <v>0</v>
      </c>
      <c r="DZ7" s="223">
        <v>0</v>
      </c>
      <c r="EA7" s="223">
        <v>0</v>
      </c>
      <c r="EB7" s="223">
        <v>0</v>
      </c>
      <c r="EC7" s="223">
        <v>0</v>
      </c>
      <c r="ED7" s="223">
        <v>0</v>
      </c>
      <c r="EE7" s="75" t="str">
        <f t="shared" si="21"/>
        <v>00000000</v>
      </c>
      <c r="EF7" s="223">
        <v>0</v>
      </c>
      <c r="EG7" s="223">
        <v>0</v>
      </c>
      <c r="EH7" s="223">
        <v>0</v>
      </c>
      <c r="EI7" s="223">
        <v>0</v>
      </c>
      <c r="EJ7" s="223">
        <v>0</v>
      </c>
      <c r="EK7" s="223">
        <v>0</v>
      </c>
      <c r="EL7" s="75" t="str">
        <f t="shared" ref="EL7:EL11" si="31">(BIN2HEX(0&amp;0&amp;0&amp;0&amp;0&amp;0&amp;0&amp;0,2))&amp;BIN2HEX(0&amp;0&amp;0&amp;0&amp;0&amp;0&amp;0&amp;0,2)&amp;BIN2HEX(0&amp;0&amp;0&amp;0&amp;0&amp;0&amp;0&amp;0,2)&amp;BIN2HEX(0&amp;0&amp;ER7&amp;EQ7&amp;EP7&amp;EO7&amp;EN7&amp;EM7,2)</f>
        <v>00000007</v>
      </c>
      <c r="EM7" s="223">
        <v>1</v>
      </c>
      <c r="EN7" s="223">
        <v>1</v>
      </c>
      <c r="EO7" s="223">
        <v>1</v>
      </c>
      <c r="EP7" s="223">
        <v>0</v>
      </c>
      <c r="EQ7" s="223">
        <v>0</v>
      </c>
      <c r="ER7" s="223">
        <v>0</v>
      </c>
      <c r="ES7" s="75" t="str">
        <f t="shared" si="22"/>
        <v>00000000</v>
      </c>
      <c r="ET7" s="223">
        <v>0</v>
      </c>
      <c r="EU7" s="223">
        <v>0</v>
      </c>
      <c r="EV7" s="223">
        <v>0</v>
      </c>
      <c r="EW7" s="223">
        <v>0</v>
      </c>
      <c r="EX7" s="223">
        <v>0</v>
      </c>
      <c r="EY7" s="75" t="str">
        <f t="shared" si="23"/>
        <v>00000000</v>
      </c>
      <c r="EZ7" s="223">
        <v>0</v>
      </c>
      <c r="FA7" s="223">
        <v>0</v>
      </c>
      <c r="FB7" s="223">
        <v>0</v>
      </c>
      <c r="FC7" s="223">
        <v>0</v>
      </c>
      <c r="FD7" s="75" t="str">
        <f t="shared" si="24"/>
        <v>00000000</v>
      </c>
      <c r="FE7" s="223">
        <v>0</v>
      </c>
      <c r="FF7" s="223">
        <v>0</v>
      </c>
      <c r="FG7" s="223">
        <v>0</v>
      </c>
      <c r="FH7" s="223">
        <v>0</v>
      </c>
      <c r="FI7" s="223">
        <v>0</v>
      </c>
      <c r="FJ7" s="223">
        <v>0</v>
      </c>
      <c r="FK7" s="223">
        <v>0</v>
      </c>
      <c r="FL7" s="75" t="str">
        <f t="shared" si="25"/>
        <v>00000000</v>
      </c>
      <c r="FM7" s="223">
        <v>0</v>
      </c>
      <c r="FN7" s="223">
        <v>0</v>
      </c>
      <c r="FO7" s="223">
        <v>0</v>
      </c>
      <c r="FP7" s="223">
        <v>0</v>
      </c>
      <c r="FQ7" s="223">
        <v>0</v>
      </c>
      <c r="FR7" s="223">
        <v>0</v>
      </c>
      <c r="FS7" s="223">
        <v>0</v>
      </c>
      <c r="FT7" s="223">
        <v>0</v>
      </c>
      <c r="FU7" s="223">
        <v>0</v>
      </c>
      <c r="FV7" s="223">
        <v>0</v>
      </c>
      <c r="FW7" s="223">
        <v>0</v>
      </c>
      <c r="FX7" s="223">
        <v>0</v>
      </c>
      <c r="FY7" s="223">
        <v>0</v>
      </c>
      <c r="FZ7" s="223">
        <v>0</v>
      </c>
      <c r="GA7" s="75" t="str">
        <f t="shared" si="26"/>
        <v>00000000</v>
      </c>
      <c r="GB7" s="223">
        <v>0</v>
      </c>
      <c r="GC7" s="223">
        <v>0</v>
      </c>
      <c r="GD7" s="223">
        <v>0</v>
      </c>
      <c r="GE7" s="223">
        <v>0</v>
      </c>
      <c r="GF7" s="223">
        <v>0</v>
      </c>
      <c r="GG7" s="223">
        <v>0</v>
      </c>
      <c r="GH7" s="223">
        <v>0</v>
      </c>
      <c r="GI7" s="223">
        <v>0</v>
      </c>
      <c r="GJ7" s="223">
        <v>0</v>
      </c>
      <c r="GK7" s="223">
        <v>0</v>
      </c>
      <c r="GL7" s="223">
        <v>0</v>
      </c>
      <c r="GM7" s="223">
        <v>0</v>
      </c>
      <c r="GN7" s="223">
        <v>0</v>
      </c>
      <c r="GO7" s="75" t="str">
        <f t="shared" si="27"/>
        <v>0000001D</v>
      </c>
      <c r="GP7" s="223">
        <v>1</v>
      </c>
      <c r="GQ7" s="223">
        <v>0</v>
      </c>
      <c r="GR7" s="223">
        <v>1</v>
      </c>
      <c r="GS7" s="223">
        <v>1</v>
      </c>
      <c r="GT7" s="223">
        <v>1</v>
      </c>
      <c r="GU7" s="223">
        <v>0</v>
      </c>
      <c r="GV7" s="223">
        <v>0</v>
      </c>
      <c r="GW7" s="223">
        <v>0</v>
      </c>
      <c r="GX7" s="223">
        <v>0</v>
      </c>
      <c r="GY7" s="223">
        <v>0</v>
      </c>
      <c r="GZ7" s="223">
        <v>0</v>
      </c>
      <c r="HA7" s="223">
        <v>0</v>
      </c>
      <c r="HB7" s="223">
        <v>0</v>
      </c>
      <c r="HC7" s="223">
        <v>0</v>
      </c>
      <c r="HD7" s="223">
        <v>0</v>
      </c>
      <c r="HE7" s="223">
        <v>0</v>
      </c>
      <c r="HF7" s="223">
        <v>0</v>
      </c>
    </row>
    <row r="8" spans="3:217" s="7" customFormat="1" ht="9.9499999999999993" customHeight="1" x14ac:dyDescent="0.25">
      <c r="C8" s="45"/>
      <c r="D8" s="28"/>
      <c r="E8" s="7" t="str">
        <f t="shared" si="14"/>
        <v>00000048</v>
      </c>
      <c r="F8" s="113"/>
      <c r="G8" s="113"/>
      <c r="H8" s="113"/>
      <c r="I8" s="28"/>
      <c r="J8" s="221" t="s">
        <v>0</v>
      </c>
      <c r="K8" s="194"/>
      <c r="L8" s="194"/>
      <c r="M8" s="194"/>
      <c r="N8" s="194"/>
      <c r="O8" s="194"/>
      <c r="P8" s="194"/>
      <c r="Q8" s="194"/>
      <c r="R8" s="194"/>
      <c r="S8" s="194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28"/>
      <c r="AF8" s="75" t="str">
        <f t="shared" si="15"/>
        <v>00000048</v>
      </c>
      <c r="AG8" s="223">
        <v>0</v>
      </c>
      <c r="AH8" s="223">
        <v>0</v>
      </c>
      <c r="AI8" s="223">
        <v>0</v>
      </c>
      <c r="AJ8" s="223">
        <v>1</v>
      </c>
      <c r="AK8" s="223">
        <v>0</v>
      </c>
      <c r="AL8" s="223">
        <v>0</v>
      </c>
      <c r="AM8" s="223">
        <v>1</v>
      </c>
      <c r="AN8" s="223">
        <v>0</v>
      </c>
      <c r="AO8" s="223">
        <v>0</v>
      </c>
      <c r="AP8" s="75" t="str">
        <f t="shared" si="16"/>
        <v>00000000</v>
      </c>
      <c r="AQ8" s="223">
        <v>0</v>
      </c>
      <c r="AR8" s="223">
        <v>0</v>
      </c>
      <c r="AS8" s="223">
        <v>0</v>
      </c>
      <c r="AT8" s="223">
        <v>0</v>
      </c>
      <c r="AU8" s="223">
        <v>0</v>
      </c>
      <c r="AV8" s="223">
        <v>0</v>
      </c>
      <c r="AW8" s="75" t="str">
        <f t="shared" si="17"/>
        <v>00000008</v>
      </c>
      <c r="AX8" s="223">
        <v>0</v>
      </c>
      <c r="AY8" s="223">
        <v>0</v>
      </c>
      <c r="AZ8" s="223">
        <v>0</v>
      </c>
      <c r="BA8" s="223">
        <v>1</v>
      </c>
      <c r="BB8" s="223">
        <v>0</v>
      </c>
      <c r="BC8" s="75" t="str">
        <f t="shared" si="18"/>
        <v>00003FC7</v>
      </c>
      <c r="BD8" s="223">
        <v>1</v>
      </c>
      <c r="BE8" s="223">
        <v>1</v>
      </c>
      <c r="BF8" s="223">
        <v>1</v>
      </c>
      <c r="BG8" s="223">
        <v>0</v>
      </c>
      <c r="BH8" s="223">
        <v>0</v>
      </c>
      <c r="BI8" s="223">
        <v>0</v>
      </c>
      <c r="BJ8" s="223">
        <v>1</v>
      </c>
      <c r="BK8" s="223">
        <v>1</v>
      </c>
      <c r="BL8" s="223">
        <v>1</v>
      </c>
      <c r="BM8" s="223">
        <v>1</v>
      </c>
      <c r="BN8" s="223">
        <v>1</v>
      </c>
      <c r="BO8" s="223">
        <v>1</v>
      </c>
      <c r="BP8" s="223">
        <v>1</v>
      </c>
      <c r="BQ8" s="223">
        <v>1</v>
      </c>
      <c r="BR8" s="223">
        <v>0</v>
      </c>
      <c r="BS8" s="223">
        <v>0</v>
      </c>
      <c r="BT8" s="223">
        <v>0</v>
      </c>
      <c r="BU8" s="223">
        <v>0</v>
      </c>
      <c r="BV8" s="223">
        <v>0</v>
      </c>
      <c r="BW8" s="75" t="str">
        <f t="shared" si="28"/>
        <v>00003FC6</v>
      </c>
      <c r="BX8" s="223">
        <v>0</v>
      </c>
      <c r="BY8" s="223">
        <v>1</v>
      </c>
      <c r="BZ8" s="223">
        <v>1</v>
      </c>
      <c r="CA8" s="223">
        <v>0</v>
      </c>
      <c r="CB8" s="223">
        <v>0</v>
      </c>
      <c r="CC8" s="223">
        <v>0</v>
      </c>
      <c r="CD8" s="223">
        <v>1</v>
      </c>
      <c r="CE8" s="223">
        <v>1</v>
      </c>
      <c r="CF8" s="223">
        <v>1</v>
      </c>
      <c r="CG8" s="223">
        <v>1</v>
      </c>
      <c r="CH8" s="223">
        <v>1</v>
      </c>
      <c r="CI8" s="223">
        <v>1</v>
      </c>
      <c r="CJ8" s="223">
        <v>1</v>
      </c>
      <c r="CK8" s="223">
        <v>1</v>
      </c>
      <c r="CL8" s="223">
        <v>0</v>
      </c>
      <c r="CM8" s="223">
        <v>0</v>
      </c>
      <c r="CN8" s="223">
        <v>0</v>
      </c>
      <c r="CO8" s="223">
        <v>0</v>
      </c>
      <c r="CP8" s="223">
        <v>0</v>
      </c>
      <c r="CQ8" s="75" t="str">
        <f t="shared" si="19"/>
        <v>00000FC1</v>
      </c>
      <c r="CR8" s="223">
        <v>1</v>
      </c>
      <c r="CS8" s="223">
        <v>0</v>
      </c>
      <c r="CT8" s="223">
        <v>0</v>
      </c>
      <c r="CU8" s="223">
        <v>0</v>
      </c>
      <c r="CV8" s="223">
        <v>0</v>
      </c>
      <c r="CW8" s="223">
        <v>0</v>
      </c>
      <c r="CX8" s="223">
        <v>1</v>
      </c>
      <c r="CY8" s="223">
        <v>1</v>
      </c>
      <c r="CZ8" s="223">
        <v>1</v>
      </c>
      <c r="DA8" s="223">
        <v>1</v>
      </c>
      <c r="DB8" s="223">
        <v>1</v>
      </c>
      <c r="DC8" s="223">
        <v>1</v>
      </c>
      <c r="DD8" s="223">
        <v>0</v>
      </c>
      <c r="DE8" s="223">
        <v>0</v>
      </c>
      <c r="DF8" s="223">
        <v>0</v>
      </c>
      <c r="DG8" s="75" t="str">
        <f t="shared" si="29"/>
        <v>000000C0</v>
      </c>
      <c r="DH8" s="223">
        <v>0</v>
      </c>
      <c r="DI8" s="223">
        <v>0</v>
      </c>
      <c r="DJ8" s="223">
        <v>0</v>
      </c>
      <c r="DK8" s="223">
        <v>0</v>
      </c>
      <c r="DL8" s="223">
        <v>0</v>
      </c>
      <c r="DM8" s="223">
        <v>0</v>
      </c>
      <c r="DN8" s="223">
        <v>1</v>
      </c>
      <c r="DO8" s="223">
        <v>1</v>
      </c>
      <c r="DP8" s="223">
        <v>0</v>
      </c>
      <c r="DQ8" s="223">
        <v>0</v>
      </c>
      <c r="DR8" s="223">
        <v>0</v>
      </c>
      <c r="DS8" s="75" t="str">
        <f t="shared" si="20"/>
        <v>00000000</v>
      </c>
      <c r="DT8" s="223">
        <v>0</v>
      </c>
      <c r="DU8" s="223">
        <v>0</v>
      </c>
      <c r="DV8" s="223">
        <v>0</v>
      </c>
      <c r="DW8" s="223">
        <v>0</v>
      </c>
      <c r="DX8" s="75" t="str">
        <f t="shared" si="30"/>
        <v>00000000</v>
      </c>
      <c r="DY8" s="223">
        <v>0</v>
      </c>
      <c r="DZ8" s="223">
        <v>0</v>
      </c>
      <c r="EA8" s="223">
        <v>0</v>
      </c>
      <c r="EB8" s="223">
        <v>0</v>
      </c>
      <c r="EC8" s="223">
        <v>0</v>
      </c>
      <c r="ED8" s="223">
        <v>0</v>
      </c>
      <c r="EE8" s="75" t="str">
        <f t="shared" si="21"/>
        <v>00000000</v>
      </c>
      <c r="EF8" s="223">
        <v>0</v>
      </c>
      <c r="EG8" s="223">
        <v>0</v>
      </c>
      <c r="EH8" s="223">
        <v>0</v>
      </c>
      <c r="EI8" s="223">
        <v>0</v>
      </c>
      <c r="EJ8" s="223">
        <v>0</v>
      </c>
      <c r="EK8" s="223">
        <v>0</v>
      </c>
      <c r="EL8" s="75" t="str">
        <f t="shared" si="31"/>
        <v>00000002</v>
      </c>
      <c r="EM8" s="223">
        <v>0</v>
      </c>
      <c r="EN8" s="223">
        <v>1</v>
      </c>
      <c r="EO8" s="223">
        <v>0</v>
      </c>
      <c r="EP8" s="223">
        <v>0</v>
      </c>
      <c r="EQ8" s="223">
        <v>0</v>
      </c>
      <c r="ER8" s="223">
        <v>0</v>
      </c>
      <c r="ES8" s="75" t="str">
        <f t="shared" si="22"/>
        <v>00000000</v>
      </c>
      <c r="ET8" s="223">
        <v>0</v>
      </c>
      <c r="EU8" s="223">
        <v>0</v>
      </c>
      <c r="EV8" s="223">
        <v>0</v>
      </c>
      <c r="EW8" s="223">
        <v>0</v>
      </c>
      <c r="EX8" s="223">
        <v>0</v>
      </c>
      <c r="EY8" s="75" t="str">
        <f t="shared" si="23"/>
        <v>00000000</v>
      </c>
      <c r="EZ8" s="223">
        <v>0</v>
      </c>
      <c r="FA8" s="223">
        <v>0</v>
      </c>
      <c r="FB8" s="223">
        <v>0</v>
      </c>
      <c r="FC8" s="223">
        <v>0</v>
      </c>
      <c r="FD8" s="75" t="str">
        <f t="shared" si="24"/>
        <v>00000000</v>
      </c>
      <c r="FE8" s="223">
        <v>0</v>
      </c>
      <c r="FF8" s="223">
        <v>0</v>
      </c>
      <c r="FG8" s="223">
        <v>0</v>
      </c>
      <c r="FH8" s="223">
        <v>0</v>
      </c>
      <c r="FI8" s="223">
        <v>0</v>
      </c>
      <c r="FJ8" s="223">
        <v>0</v>
      </c>
      <c r="FK8" s="223">
        <v>0</v>
      </c>
      <c r="FL8" s="75" t="str">
        <f t="shared" si="25"/>
        <v>00000000</v>
      </c>
      <c r="FM8" s="223">
        <v>0</v>
      </c>
      <c r="FN8" s="223">
        <v>0</v>
      </c>
      <c r="FO8" s="223">
        <v>0</v>
      </c>
      <c r="FP8" s="223">
        <v>0</v>
      </c>
      <c r="FQ8" s="223">
        <v>0</v>
      </c>
      <c r="FR8" s="223">
        <v>0</v>
      </c>
      <c r="FS8" s="223">
        <v>0</v>
      </c>
      <c r="FT8" s="223">
        <v>0</v>
      </c>
      <c r="FU8" s="223">
        <v>0</v>
      </c>
      <c r="FV8" s="223">
        <v>0</v>
      </c>
      <c r="FW8" s="223">
        <v>0</v>
      </c>
      <c r="FX8" s="223">
        <v>0</v>
      </c>
      <c r="FY8" s="223">
        <v>0</v>
      </c>
      <c r="FZ8" s="223">
        <v>0</v>
      </c>
      <c r="GA8" s="75" t="str">
        <f t="shared" si="26"/>
        <v>00000007</v>
      </c>
      <c r="GB8" s="223">
        <v>1</v>
      </c>
      <c r="GC8" s="223">
        <v>1</v>
      </c>
      <c r="GD8" s="223">
        <v>1</v>
      </c>
      <c r="GE8" s="223">
        <v>0</v>
      </c>
      <c r="GF8" s="223">
        <v>0</v>
      </c>
      <c r="GG8" s="223">
        <v>0</v>
      </c>
      <c r="GH8" s="223">
        <v>0</v>
      </c>
      <c r="GI8" s="223">
        <v>0</v>
      </c>
      <c r="GJ8" s="223">
        <v>0</v>
      </c>
      <c r="GK8" s="223">
        <v>0</v>
      </c>
      <c r="GL8" s="223">
        <v>0</v>
      </c>
      <c r="GM8" s="223">
        <v>0</v>
      </c>
      <c r="GN8" s="223">
        <v>0</v>
      </c>
      <c r="GO8" s="75" t="str">
        <f t="shared" si="27"/>
        <v>00000001</v>
      </c>
      <c r="GP8" s="223">
        <v>1</v>
      </c>
      <c r="GQ8" s="223">
        <v>0</v>
      </c>
      <c r="GR8" s="223">
        <v>0</v>
      </c>
      <c r="GS8" s="223">
        <v>0</v>
      </c>
      <c r="GT8" s="223">
        <v>0</v>
      </c>
      <c r="GU8" s="223">
        <v>0</v>
      </c>
      <c r="GV8" s="223">
        <v>0</v>
      </c>
      <c r="GW8" s="223">
        <v>0</v>
      </c>
      <c r="GX8" s="223">
        <v>0</v>
      </c>
      <c r="GY8" s="223">
        <v>0</v>
      </c>
      <c r="GZ8" s="223">
        <v>0</v>
      </c>
      <c r="HA8" s="223">
        <v>0</v>
      </c>
      <c r="HB8" s="223">
        <v>0</v>
      </c>
      <c r="HC8" s="223">
        <v>0</v>
      </c>
      <c r="HD8" s="223">
        <v>0</v>
      </c>
      <c r="HE8" s="223">
        <v>0</v>
      </c>
      <c r="HF8" s="223">
        <v>0</v>
      </c>
    </row>
    <row r="9" spans="3:217" s="7" customFormat="1" ht="9.9499999999999993" customHeight="1" x14ac:dyDescent="0.25">
      <c r="C9" s="45"/>
      <c r="D9" s="28"/>
      <c r="E9" s="7" t="str">
        <f t="shared" si="14"/>
        <v>00000048</v>
      </c>
      <c r="F9" s="113"/>
      <c r="G9" s="113"/>
      <c r="H9" s="113"/>
      <c r="I9" s="28"/>
      <c r="J9" s="221" t="s">
        <v>1</v>
      </c>
      <c r="K9" s="194"/>
      <c r="L9" s="194"/>
      <c r="M9" s="194"/>
      <c r="N9" s="194"/>
      <c r="O9" s="194"/>
      <c r="P9" s="194"/>
      <c r="Q9" s="194"/>
      <c r="R9" s="194"/>
      <c r="S9" s="194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28"/>
      <c r="AF9" s="75" t="str">
        <f t="shared" si="15"/>
        <v>00000048</v>
      </c>
      <c r="AG9" s="223">
        <v>0</v>
      </c>
      <c r="AH9" s="223">
        <v>0</v>
      </c>
      <c r="AI9" s="223">
        <v>0</v>
      </c>
      <c r="AJ9" s="223">
        <v>1</v>
      </c>
      <c r="AK9" s="223">
        <v>0</v>
      </c>
      <c r="AL9" s="223">
        <v>0</v>
      </c>
      <c r="AM9" s="223">
        <v>1</v>
      </c>
      <c r="AN9" s="223">
        <v>0</v>
      </c>
      <c r="AO9" s="223">
        <v>0</v>
      </c>
      <c r="AP9" s="75" t="str">
        <f t="shared" si="16"/>
        <v>00000000</v>
      </c>
      <c r="AQ9" s="223">
        <v>0</v>
      </c>
      <c r="AR9" s="223">
        <v>0</v>
      </c>
      <c r="AS9" s="223">
        <v>0</v>
      </c>
      <c r="AT9" s="223">
        <v>0</v>
      </c>
      <c r="AU9" s="223">
        <v>0</v>
      </c>
      <c r="AV9" s="223">
        <v>0</v>
      </c>
      <c r="AW9" s="75" t="str">
        <f t="shared" si="17"/>
        <v>00000010</v>
      </c>
      <c r="AX9" s="223">
        <v>0</v>
      </c>
      <c r="AY9" s="223">
        <v>0</v>
      </c>
      <c r="AZ9" s="223">
        <v>0</v>
      </c>
      <c r="BA9" s="223">
        <v>0</v>
      </c>
      <c r="BB9" s="223">
        <v>1</v>
      </c>
      <c r="BC9" s="75" t="str">
        <f t="shared" si="18"/>
        <v>00003FC7</v>
      </c>
      <c r="BD9" s="223">
        <v>1</v>
      </c>
      <c r="BE9" s="223">
        <v>1</v>
      </c>
      <c r="BF9" s="223">
        <v>1</v>
      </c>
      <c r="BG9" s="223">
        <v>0</v>
      </c>
      <c r="BH9" s="223">
        <v>0</v>
      </c>
      <c r="BI9" s="223">
        <v>0</v>
      </c>
      <c r="BJ9" s="223">
        <v>1</v>
      </c>
      <c r="BK9" s="223">
        <v>1</v>
      </c>
      <c r="BL9" s="223">
        <v>1</v>
      </c>
      <c r="BM9" s="223">
        <v>1</v>
      </c>
      <c r="BN9" s="223">
        <v>1</v>
      </c>
      <c r="BO9" s="223">
        <v>1</v>
      </c>
      <c r="BP9" s="223">
        <v>1</v>
      </c>
      <c r="BQ9" s="223">
        <v>1</v>
      </c>
      <c r="BR9" s="223">
        <v>0</v>
      </c>
      <c r="BS9" s="223">
        <v>0</v>
      </c>
      <c r="BT9" s="223">
        <v>0</v>
      </c>
      <c r="BU9" s="223">
        <v>0</v>
      </c>
      <c r="BV9" s="223">
        <v>0</v>
      </c>
      <c r="BW9" s="75" t="str">
        <f t="shared" si="28"/>
        <v>00003FC6</v>
      </c>
      <c r="BX9" s="223">
        <v>0</v>
      </c>
      <c r="BY9" s="223">
        <v>1</v>
      </c>
      <c r="BZ9" s="223">
        <v>1</v>
      </c>
      <c r="CA9" s="223">
        <v>0</v>
      </c>
      <c r="CB9" s="223">
        <v>0</v>
      </c>
      <c r="CC9" s="223">
        <v>0</v>
      </c>
      <c r="CD9" s="223">
        <v>1</v>
      </c>
      <c r="CE9" s="223">
        <v>1</v>
      </c>
      <c r="CF9" s="223">
        <v>1</v>
      </c>
      <c r="CG9" s="223">
        <v>1</v>
      </c>
      <c r="CH9" s="223">
        <v>1</v>
      </c>
      <c r="CI9" s="223">
        <v>1</v>
      </c>
      <c r="CJ9" s="223">
        <v>1</v>
      </c>
      <c r="CK9" s="223">
        <v>1</v>
      </c>
      <c r="CL9" s="223">
        <v>0</v>
      </c>
      <c r="CM9" s="223">
        <v>0</v>
      </c>
      <c r="CN9" s="223">
        <v>0</v>
      </c>
      <c r="CO9" s="223">
        <v>0</v>
      </c>
      <c r="CP9" s="223">
        <v>0</v>
      </c>
      <c r="CQ9" s="75" t="str">
        <f t="shared" si="19"/>
        <v>00000FC1</v>
      </c>
      <c r="CR9" s="223">
        <v>1</v>
      </c>
      <c r="CS9" s="223">
        <v>0</v>
      </c>
      <c r="CT9" s="223">
        <v>0</v>
      </c>
      <c r="CU9" s="223">
        <v>0</v>
      </c>
      <c r="CV9" s="223">
        <v>0</v>
      </c>
      <c r="CW9" s="223">
        <v>0</v>
      </c>
      <c r="CX9" s="223">
        <v>1</v>
      </c>
      <c r="CY9" s="223">
        <v>1</v>
      </c>
      <c r="CZ9" s="223">
        <v>1</v>
      </c>
      <c r="DA9" s="223">
        <v>1</v>
      </c>
      <c r="DB9" s="223">
        <v>1</v>
      </c>
      <c r="DC9" s="223">
        <v>1</v>
      </c>
      <c r="DD9" s="223">
        <v>0</v>
      </c>
      <c r="DE9" s="223">
        <v>0</v>
      </c>
      <c r="DF9" s="223">
        <v>0</v>
      </c>
      <c r="DG9" s="75" t="str">
        <f t="shared" si="29"/>
        <v>00000100</v>
      </c>
      <c r="DH9" s="223">
        <v>0</v>
      </c>
      <c r="DI9" s="223">
        <v>0</v>
      </c>
      <c r="DJ9" s="223">
        <v>0</v>
      </c>
      <c r="DK9" s="223">
        <v>0</v>
      </c>
      <c r="DL9" s="223">
        <v>0</v>
      </c>
      <c r="DM9" s="223">
        <v>0</v>
      </c>
      <c r="DN9" s="223">
        <v>0</v>
      </c>
      <c r="DO9" s="223">
        <v>0</v>
      </c>
      <c r="DP9" s="223">
        <v>1</v>
      </c>
      <c r="DQ9" s="223">
        <v>0</v>
      </c>
      <c r="DR9" s="223">
        <v>0</v>
      </c>
      <c r="DS9" s="75" t="str">
        <f t="shared" si="20"/>
        <v>00000000</v>
      </c>
      <c r="DT9" s="223">
        <v>0</v>
      </c>
      <c r="DU9" s="223">
        <v>0</v>
      </c>
      <c r="DV9" s="223">
        <v>0</v>
      </c>
      <c r="DW9" s="223">
        <v>0</v>
      </c>
      <c r="DX9" s="75" t="str">
        <f t="shared" si="30"/>
        <v>00000000</v>
      </c>
      <c r="DY9" s="223">
        <v>0</v>
      </c>
      <c r="DZ9" s="223">
        <v>0</v>
      </c>
      <c r="EA9" s="223">
        <v>0</v>
      </c>
      <c r="EB9" s="223">
        <v>0</v>
      </c>
      <c r="EC9" s="223">
        <v>0</v>
      </c>
      <c r="ED9" s="223">
        <v>0</v>
      </c>
      <c r="EE9" s="75" t="str">
        <f t="shared" si="21"/>
        <v>00000000</v>
      </c>
      <c r="EF9" s="223">
        <v>0</v>
      </c>
      <c r="EG9" s="223">
        <v>0</v>
      </c>
      <c r="EH9" s="223">
        <v>0</v>
      </c>
      <c r="EI9" s="223">
        <v>0</v>
      </c>
      <c r="EJ9" s="223">
        <v>0</v>
      </c>
      <c r="EK9" s="223">
        <v>0</v>
      </c>
      <c r="EL9" s="75" t="str">
        <f t="shared" si="31"/>
        <v>00000004</v>
      </c>
      <c r="EM9" s="223">
        <v>0</v>
      </c>
      <c r="EN9" s="223">
        <v>0</v>
      </c>
      <c r="EO9" s="223">
        <v>1</v>
      </c>
      <c r="EP9" s="223">
        <v>0</v>
      </c>
      <c r="EQ9" s="223">
        <v>0</v>
      </c>
      <c r="ER9" s="223">
        <v>0</v>
      </c>
      <c r="ES9" s="75" t="str">
        <f t="shared" si="22"/>
        <v>00000000</v>
      </c>
      <c r="ET9" s="223">
        <v>0</v>
      </c>
      <c r="EU9" s="223">
        <v>0</v>
      </c>
      <c r="EV9" s="223">
        <v>0</v>
      </c>
      <c r="EW9" s="223">
        <v>0</v>
      </c>
      <c r="EX9" s="223">
        <v>0</v>
      </c>
      <c r="EY9" s="75" t="str">
        <f t="shared" si="23"/>
        <v>00000000</v>
      </c>
      <c r="EZ9" s="223">
        <v>0</v>
      </c>
      <c r="FA9" s="223">
        <v>0</v>
      </c>
      <c r="FB9" s="223">
        <v>0</v>
      </c>
      <c r="FC9" s="223">
        <v>0</v>
      </c>
      <c r="FD9" s="75" t="str">
        <f t="shared" si="24"/>
        <v>00000000</v>
      </c>
      <c r="FE9" s="223">
        <v>0</v>
      </c>
      <c r="FF9" s="223">
        <v>0</v>
      </c>
      <c r="FG9" s="223">
        <v>0</v>
      </c>
      <c r="FH9" s="223">
        <v>0</v>
      </c>
      <c r="FI9" s="223">
        <v>0</v>
      </c>
      <c r="FJ9" s="223">
        <v>0</v>
      </c>
      <c r="FK9" s="223">
        <v>0</v>
      </c>
      <c r="FL9" s="75" t="str">
        <f t="shared" si="25"/>
        <v>000000FB</v>
      </c>
      <c r="FM9" s="223">
        <v>1</v>
      </c>
      <c r="FN9" s="223">
        <v>1</v>
      </c>
      <c r="FO9" s="223">
        <v>0</v>
      </c>
      <c r="FP9" s="223">
        <v>1</v>
      </c>
      <c r="FQ9" s="223">
        <v>1</v>
      </c>
      <c r="FR9" s="223">
        <v>1</v>
      </c>
      <c r="FS9" s="223">
        <v>1</v>
      </c>
      <c r="FT9" s="223">
        <v>1</v>
      </c>
      <c r="FU9" s="223">
        <v>1</v>
      </c>
      <c r="FV9" s="223">
        <v>1</v>
      </c>
      <c r="FW9" s="223">
        <v>1</v>
      </c>
      <c r="FX9" s="223">
        <v>1</v>
      </c>
      <c r="FY9" s="223">
        <v>1</v>
      </c>
      <c r="FZ9" s="223">
        <v>0</v>
      </c>
      <c r="GA9" s="75" t="str">
        <f t="shared" si="26"/>
        <v>00000018</v>
      </c>
      <c r="GB9" s="223">
        <v>0</v>
      </c>
      <c r="GC9" s="223">
        <v>0</v>
      </c>
      <c r="GD9" s="223">
        <v>0</v>
      </c>
      <c r="GE9" s="223">
        <v>1</v>
      </c>
      <c r="GF9" s="223">
        <v>1</v>
      </c>
      <c r="GG9" s="223">
        <v>0</v>
      </c>
      <c r="GH9" s="223">
        <v>0</v>
      </c>
      <c r="GI9" s="223">
        <v>0</v>
      </c>
      <c r="GJ9" s="223">
        <v>0</v>
      </c>
      <c r="GK9" s="223">
        <v>0</v>
      </c>
      <c r="GL9" s="223">
        <v>0</v>
      </c>
      <c r="GM9" s="223">
        <v>0</v>
      </c>
      <c r="GN9" s="223">
        <v>0</v>
      </c>
      <c r="GO9" s="75" t="str">
        <f t="shared" si="27"/>
        <v>00000003</v>
      </c>
      <c r="GP9" s="223">
        <v>1</v>
      </c>
      <c r="GQ9" s="223">
        <v>1</v>
      </c>
      <c r="GR9" s="223">
        <v>0</v>
      </c>
      <c r="GS9" s="223">
        <v>0</v>
      </c>
      <c r="GT9" s="223">
        <v>0</v>
      </c>
      <c r="GU9" s="223">
        <v>0</v>
      </c>
      <c r="GV9" s="223">
        <v>0</v>
      </c>
      <c r="GW9" s="223">
        <v>0</v>
      </c>
      <c r="GX9" s="223">
        <v>1</v>
      </c>
      <c r="GY9" s="223">
        <v>0</v>
      </c>
      <c r="GZ9" s="223">
        <v>0</v>
      </c>
      <c r="HA9" s="223">
        <v>0</v>
      </c>
      <c r="HB9" s="223">
        <v>0</v>
      </c>
      <c r="HC9" s="223">
        <v>0</v>
      </c>
      <c r="HD9" s="223">
        <v>0</v>
      </c>
      <c r="HE9" s="223">
        <v>0</v>
      </c>
      <c r="HF9" s="223">
        <v>0</v>
      </c>
    </row>
    <row r="10" spans="3:217" s="7" customFormat="1" ht="9.9499999999999993" customHeight="1" x14ac:dyDescent="0.25">
      <c r="C10" s="45"/>
      <c r="D10" s="28"/>
      <c r="E10" s="7" t="str">
        <f t="shared" si="14"/>
        <v>00000002</v>
      </c>
      <c r="F10" s="113"/>
      <c r="G10" s="113"/>
      <c r="H10" s="113"/>
      <c r="I10" s="28"/>
      <c r="J10" s="221" t="s">
        <v>1740</v>
      </c>
      <c r="K10" s="194"/>
      <c r="L10" s="194"/>
      <c r="M10" s="194"/>
      <c r="N10" s="194"/>
      <c r="O10" s="194"/>
      <c r="P10" s="194"/>
      <c r="Q10" s="194"/>
      <c r="R10" s="194"/>
      <c r="S10" s="194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28"/>
      <c r="AF10" s="75" t="str">
        <f t="shared" si="15"/>
        <v>00000002</v>
      </c>
      <c r="AG10" s="223">
        <v>0</v>
      </c>
      <c r="AH10" s="223">
        <v>1</v>
      </c>
      <c r="AI10" s="223">
        <v>0</v>
      </c>
      <c r="AJ10" s="223">
        <v>0</v>
      </c>
      <c r="AK10" s="223">
        <v>0</v>
      </c>
      <c r="AL10" s="223">
        <v>0</v>
      </c>
      <c r="AM10" s="223">
        <v>0</v>
      </c>
      <c r="AN10" s="223">
        <v>0</v>
      </c>
      <c r="AO10" s="223">
        <v>0</v>
      </c>
      <c r="AP10" s="75" t="str">
        <f t="shared" si="16"/>
        <v>00000007</v>
      </c>
      <c r="AQ10" s="223">
        <v>1</v>
      </c>
      <c r="AR10" s="223">
        <v>1</v>
      </c>
      <c r="AS10" s="223">
        <v>1</v>
      </c>
      <c r="AT10" s="223">
        <v>0</v>
      </c>
      <c r="AU10" s="223">
        <v>0</v>
      </c>
      <c r="AV10" s="223">
        <v>0</v>
      </c>
      <c r="AW10" s="75" t="str">
        <f t="shared" si="17"/>
        <v>00000002</v>
      </c>
      <c r="AX10" s="223">
        <v>0</v>
      </c>
      <c r="AY10" s="223">
        <v>1</v>
      </c>
      <c r="AZ10" s="223">
        <v>0</v>
      </c>
      <c r="BA10" s="223">
        <v>0</v>
      </c>
      <c r="BB10" s="223">
        <v>0</v>
      </c>
      <c r="BC10" s="75" t="str">
        <f t="shared" si="18"/>
        <v>00000000</v>
      </c>
      <c r="BD10" s="223">
        <v>0</v>
      </c>
      <c r="BE10" s="223">
        <v>0</v>
      </c>
      <c r="BF10" s="223">
        <v>0</v>
      </c>
      <c r="BG10" s="223">
        <v>0</v>
      </c>
      <c r="BH10" s="223">
        <v>0</v>
      </c>
      <c r="BI10" s="223">
        <v>0</v>
      </c>
      <c r="BJ10" s="223">
        <v>0</v>
      </c>
      <c r="BK10" s="223">
        <v>0</v>
      </c>
      <c r="BL10" s="223">
        <v>0</v>
      </c>
      <c r="BM10" s="223">
        <v>0</v>
      </c>
      <c r="BN10" s="223">
        <v>0</v>
      </c>
      <c r="BO10" s="223">
        <v>0</v>
      </c>
      <c r="BP10" s="223">
        <v>0</v>
      </c>
      <c r="BQ10" s="223">
        <v>0</v>
      </c>
      <c r="BR10" s="223">
        <v>0</v>
      </c>
      <c r="BS10" s="223">
        <v>0</v>
      </c>
      <c r="BT10" s="223">
        <v>0</v>
      </c>
      <c r="BU10" s="223">
        <v>0</v>
      </c>
      <c r="BV10" s="223">
        <v>0</v>
      </c>
      <c r="BW10" s="75" t="str">
        <f t="shared" si="28"/>
        <v>000000C1</v>
      </c>
      <c r="BX10" s="223">
        <v>1</v>
      </c>
      <c r="BY10" s="223">
        <v>0</v>
      </c>
      <c r="BZ10" s="223">
        <v>0</v>
      </c>
      <c r="CA10" s="223">
        <v>0</v>
      </c>
      <c r="CB10" s="223">
        <v>0</v>
      </c>
      <c r="CC10" s="223">
        <v>0</v>
      </c>
      <c r="CD10" s="223">
        <v>1</v>
      </c>
      <c r="CE10" s="223">
        <v>1</v>
      </c>
      <c r="CF10" s="223">
        <v>0</v>
      </c>
      <c r="CG10" s="223">
        <v>0</v>
      </c>
      <c r="CH10" s="223">
        <v>0</v>
      </c>
      <c r="CI10" s="223">
        <v>0</v>
      </c>
      <c r="CJ10" s="223">
        <v>0</v>
      </c>
      <c r="CK10" s="223">
        <v>0</v>
      </c>
      <c r="CL10" s="223">
        <v>0</v>
      </c>
      <c r="CM10" s="223">
        <v>0</v>
      </c>
      <c r="CN10" s="223">
        <v>0</v>
      </c>
      <c r="CO10" s="223">
        <v>0</v>
      </c>
      <c r="CP10" s="223">
        <v>0</v>
      </c>
      <c r="CQ10" s="75" t="str">
        <f t="shared" si="19"/>
        <v>00000000</v>
      </c>
      <c r="CR10" s="223">
        <v>0</v>
      </c>
      <c r="CS10" s="223">
        <v>0</v>
      </c>
      <c r="CT10" s="223">
        <v>0</v>
      </c>
      <c r="CU10" s="223">
        <v>0</v>
      </c>
      <c r="CV10" s="223">
        <v>0</v>
      </c>
      <c r="CW10" s="223">
        <v>0</v>
      </c>
      <c r="CX10" s="223">
        <v>0</v>
      </c>
      <c r="CY10" s="223">
        <v>0</v>
      </c>
      <c r="CZ10" s="223">
        <v>0</v>
      </c>
      <c r="DA10" s="223">
        <v>0</v>
      </c>
      <c r="DB10" s="223">
        <v>0</v>
      </c>
      <c r="DC10" s="223">
        <v>0</v>
      </c>
      <c r="DD10" s="223">
        <v>0</v>
      </c>
      <c r="DE10" s="223">
        <v>0</v>
      </c>
      <c r="DF10" s="223">
        <v>0</v>
      </c>
      <c r="DG10" s="75" t="str">
        <f t="shared" si="29"/>
        <v>000002C2</v>
      </c>
      <c r="DH10" s="223">
        <v>0</v>
      </c>
      <c r="DI10" s="223">
        <v>1</v>
      </c>
      <c r="DJ10" s="223">
        <v>0</v>
      </c>
      <c r="DK10" s="223">
        <v>0</v>
      </c>
      <c r="DL10" s="223">
        <v>0</v>
      </c>
      <c r="DM10" s="223">
        <v>0</v>
      </c>
      <c r="DN10" s="223">
        <v>1</v>
      </c>
      <c r="DO10" s="223">
        <v>1</v>
      </c>
      <c r="DP10" s="223">
        <v>0</v>
      </c>
      <c r="DQ10" s="223">
        <v>1</v>
      </c>
      <c r="DR10" s="223">
        <v>0</v>
      </c>
      <c r="DS10" s="75" t="str">
        <f t="shared" si="20"/>
        <v>00000000</v>
      </c>
      <c r="DT10" s="223">
        <v>0</v>
      </c>
      <c r="DU10" s="223">
        <v>0</v>
      </c>
      <c r="DV10" s="223">
        <v>0</v>
      </c>
      <c r="DW10" s="223">
        <v>0</v>
      </c>
      <c r="DX10" s="75" t="str">
        <f t="shared" si="30"/>
        <v>00000000</v>
      </c>
      <c r="DY10" s="223">
        <v>0</v>
      </c>
      <c r="DZ10" s="223">
        <v>0</v>
      </c>
      <c r="EA10" s="223">
        <v>0</v>
      </c>
      <c r="EB10" s="223">
        <v>0</v>
      </c>
      <c r="EC10" s="223">
        <v>0</v>
      </c>
      <c r="ED10" s="223">
        <v>0</v>
      </c>
      <c r="EE10" s="75" t="str">
        <f t="shared" si="21"/>
        <v>00000000</v>
      </c>
      <c r="EF10" s="223">
        <v>0</v>
      </c>
      <c r="EG10" s="223">
        <v>0</v>
      </c>
      <c r="EH10" s="223">
        <v>0</v>
      </c>
      <c r="EI10" s="223">
        <v>0</v>
      </c>
      <c r="EJ10" s="223">
        <v>0</v>
      </c>
      <c r="EK10" s="223">
        <v>0</v>
      </c>
      <c r="EL10" s="75" t="str">
        <f t="shared" si="31"/>
        <v>00000000</v>
      </c>
      <c r="EM10" s="223">
        <v>0</v>
      </c>
      <c r="EN10" s="223">
        <v>0</v>
      </c>
      <c r="EO10" s="223">
        <v>0</v>
      </c>
      <c r="EP10" s="223">
        <v>0</v>
      </c>
      <c r="EQ10" s="223">
        <v>0</v>
      </c>
      <c r="ER10" s="223">
        <v>0</v>
      </c>
      <c r="ES10" s="75" t="str">
        <f t="shared" si="22"/>
        <v>00000011</v>
      </c>
      <c r="ET10" s="223">
        <v>1</v>
      </c>
      <c r="EU10" s="223">
        <v>0</v>
      </c>
      <c r="EV10" s="223">
        <v>0</v>
      </c>
      <c r="EW10" s="223">
        <v>0</v>
      </c>
      <c r="EX10" s="223">
        <v>1</v>
      </c>
      <c r="EY10" s="75" t="str">
        <f t="shared" si="23"/>
        <v>00000007</v>
      </c>
      <c r="EZ10" s="223">
        <v>1</v>
      </c>
      <c r="FA10" s="223">
        <v>1</v>
      </c>
      <c r="FB10" s="223">
        <v>1</v>
      </c>
      <c r="FC10" s="223">
        <v>0</v>
      </c>
      <c r="FD10" s="75" t="str">
        <f t="shared" si="24"/>
        <v>00000000</v>
      </c>
      <c r="FE10" s="223">
        <v>0</v>
      </c>
      <c r="FF10" s="223">
        <v>0</v>
      </c>
      <c r="FG10" s="223">
        <v>0</v>
      </c>
      <c r="FH10" s="223">
        <v>0</v>
      </c>
      <c r="FI10" s="223">
        <v>0</v>
      </c>
      <c r="FJ10" s="223">
        <v>0</v>
      </c>
      <c r="FK10" s="223">
        <v>0</v>
      </c>
      <c r="FL10" s="75" t="str">
        <f t="shared" si="25"/>
        <v>00000000</v>
      </c>
      <c r="FM10" s="223">
        <v>0</v>
      </c>
      <c r="FN10" s="223">
        <v>0</v>
      </c>
      <c r="FO10" s="223">
        <v>0</v>
      </c>
      <c r="FP10" s="223">
        <v>0</v>
      </c>
      <c r="FQ10" s="223">
        <v>0</v>
      </c>
      <c r="FR10" s="223">
        <v>0</v>
      </c>
      <c r="FS10" s="223">
        <v>0</v>
      </c>
      <c r="FT10" s="223">
        <v>0</v>
      </c>
      <c r="FU10" s="223">
        <v>0</v>
      </c>
      <c r="FV10" s="223">
        <v>0</v>
      </c>
      <c r="FW10" s="223">
        <v>0</v>
      </c>
      <c r="FX10" s="223">
        <v>0</v>
      </c>
      <c r="FY10" s="223">
        <v>0</v>
      </c>
      <c r="FZ10" s="223">
        <v>0</v>
      </c>
      <c r="GA10" s="75" t="str">
        <f t="shared" si="26"/>
        <v>00000000</v>
      </c>
      <c r="GB10" s="223">
        <v>0</v>
      </c>
      <c r="GC10" s="223">
        <v>0</v>
      </c>
      <c r="GD10" s="223">
        <v>0</v>
      </c>
      <c r="GE10" s="223">
        <v>0</v>
      </c>
      <c r="GF10" s="223">
        <v>0</v>
      </c>
      <c r="GG10" s="223">
        <v>0</v>
      </c>
      <c r="GH10" s="223">
        <v>0</v>
      </c>
      <c r="GI10" s="223">
        <v>0</v>
      </c>
      <c r="GJ10" s="223">
        <v>0</v>
      </c>
      <c r="GK10" s="223">
        <v>0</v>
      </c>
      <c r="GL10" s="223">
        <v>0</v>
      </c>
      <c r="GM10" s="223">
        <v>0</v>
      </c>
      <c r="GN10" s="223">
        <v>0</v>
      </c>
      <c r="GO10" s="75" t="str">
        <f t="shared" si="27"/>
        <v>00000000</v>
      </c>
      <c r="GP10" s="223">
        <v>0</v>
      </c>
      <c r="GQ10" s="223">
        <v>0</v>
      </c>
      <c r="GR10" s="223">
        <v>0</v>
      </c>
      <c r="GS10" s="223">
        <v>0</v>
      </c>
      <c r="GT10" s="223">
        <v>0</v>
      </c>
      <c r="GU10" s="223">
        <v>0</v>
      </c>
      <c r="GV10" s="223">
        <v>0</v>
      </c>
      <c r="GW10" s="223">
        <v>0</v>
      </c>
      <c r="GX10" s="223">
        <v>0</v>
      </c>
      <c r="GY10" s="223">
        <v>0</v>
      </c>
      <c r="GZ10" s="223">
        <v>0</v>
      </c>
      <c r="HA10" s="223">
        <v>0</v>
      </c>
      <c r="HB10" s="223">
        <v>0</v>
      </c>
      <c r="HC10" s="223">
        <v>0</v>
      </c>
      <c r="HD10" s="223">
        <v>0</v>
      </c>
      <c r="HE10" s="223">
        <v>0</v>
      </c>
      <c r="HF10" s="223">
        <v>0</v>
      </c>
    </row>
    <row r="11" spans="3:217" s="7" customFormat="1" ht="9.9499999999999993" customHeight="1" x14ac:dyDescent="0.25">
      <c r="C11" s="45"/>
      <c r="D11" s="28"/>
      <c r="E11" s="7" t="str">
        <f t="shared" si="14"/>
        <v>00000008</v>
      </c>
      <c r="F11" s="113"/>
      <c r="G11" s="113"/>
      <c r="H11" s="113"/>
      <c r="I11" s="28"/>
      <c r="J11" s="221" t="s">
        <v>1633</v>
      </c>
      <c r="K11" s="194"/>
      <c r="L11" s="194"/>
      <c r="M11" s="194"/>
      <c r="N11" s="194"/>
      <c r="O11" s="194"/>
      <c r="P11" s="194"/>
      <c r="Q11" s="194"/>
      <c r="R11" s="194"/>
      <c r="S11" s="194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28"/>
      <c r="AF11" s="75" t="str">
        <f t="shared" si="15"/>
        <v>00000008</v>
      </c>
      <c r="AG11" s="223">
        <v>0</v>
      </c>
      <c r="AH11" s="223">
        <v>0</v>
      </c>
      <c r="AI11" s="223">
        <v>0</v>
      </c>
      <c r="AJ11" s="223">
        <v>1</v>
      </c>
      <c r="AK11" s="223">
        <v>0</v>
      </c>
      <c r="AL11" s="223">
        <v>0</v>
      </c>
      <c r="AM11" s="223">
        <v>0</v>
      </c>
      <c r="AN11" s="223">
        <v>0</v>
      </c>
      <c r="AO11" s="223">
        <v>0</v>
      </c>
      <c r="AP11" s="75" t="str">
        <f t="shared" si="16"/>
        <v>00000000</v>
      </c>
      <c r="AQ11" s="223">
        <v>0</v>
      </c>
      <c r="AR11" s="223">
        <v>0</v>
      </c>
      <c r="AS11" s="223">
        <v>0</v>
      </c>
      <c r="AT11" s="223">
        <v>0</v>
      </c>
      <c r="AU11" s="223">
        <v>0</v>
      </c>
      <c r="AV11" s="223">
        <v>0</v>
      </c>
      <c r="AW11" s="75" t="str">
        <f t="shared" si="17"/>
        <v>00000008</v>
      </c>
      <c r="AX11" s="223">
        <v>0</v>
      </c>
      <c r="AY11" s="223">
        <v>0</v>
      </c>
      <c r="AZ11" s="223">
        <v>0</v>
      </c>
      <c r="BA11" s="223">
        <v>1</v>
      </c>
      <c r="BB11" s="223">
        <v>0</v>
      </c>
      <c r="BC11" s="75" t="str">
        <f t="shared" si="18"/>
        <v>00003FC7</v>
      </c>
      <c r="BD11" s="223">
        <v>1</v>
      </c>
      <c r="BE11" s="223">
        <v>1</v>
      </c>
      <c r="BF11" s="223">
        <v>1</v>
      </c>
      <c r="BG11" s="223">
        <v>0</v>
      </c>
      <c r="BH11" s="223">
        <v>0</v>
      </c>
      <c r="BI11" s="223">
        <v>0</v>
      </c>
      <c r="BJ11" s="223">
        <v>1</v>
      </c>
      <c r="BK11" s="223">
        <v>1</v>
      </c>
      <c r="BL11" s="223">
        <v>1</v>
      </c>
      <c r="BM11" s="223">
        <v>1</v>
      </c>
      <c r="BN11" s="223">
        <v>1</v>
      </c>
      <c r="BO11" s="223">
        <v>1</v>
      </c>
      <c r="BP11" s="223">
        <v>1</v>
      </c>
      <c r="BQ11" s="223">
        <v>1</v>
      </c>
      <c r="BR11" s="223">
        <v>0</v>
      </c>
      <c r="BS11" s="223">
        <v>0</v>
      </c>
      <c r="BT11" s="223">
        <v>0</v>
      </c>
      <c r="BU11" s="223">
        <v>0</v>
      </c>
      <c r="BV11" s="223">
        <v>0</v>
      </c>
      <c r="BW11" s="75" t="str">
        <f t="shared" si="28"/>
        <v>00003FC6</v>
      </c>
      <c r="BX11" s="223">
        <v>0</v>
      </c>
      <c r="BY11" s="223">
        <v>1</v>
      </c>
      <c r="BZ11" s="223">
        <v>1</v>
      </c>
      <c r="CA11" s="223">
        <v>0</v>
      </c>
      <c r="CB11" s="223">
        <v>0</v>
      </c>
      <c r="CC11" s="223">
        <v>0</v>
      </c>
      <c r="CD11" s="223">
        <v>1</v>
      </c>
      <c r="CE11" s="223">
        <v>1</v>
      </c>
      <c r="CF11" s="223">
        <v>1</v>
      </c>
      <c r="CG11" s="223">
        <v>1</v>
      </c>
      <c r="CH11" s="223">
        <v>1</v>
      </c>
      <c r="CI11" s="223">
        <v>1</v>
      </c>
      <c r="CJ11" s="223">
        <v>1</v>
      </c>
      <c r="CK11" s="223">
        <v>1</v>
      </c>
      <c r="CL11" s="223">
        <v>0</v>
      </c>
      <c r="CM11" s="223">
        <v>0</v>
      </c>
      <c r="CN11" s="223">
        <v>0</v>
      </c>
      <c r="CO11" s="223">
        <v>0</v>
      </c>
      <c r="CP11" s="223">
        <v>0</v>
      </c>
      <c r="CQ11" s="75" t="str">
        <f t="shared" si="19"/>
        <v>00000FC1</v>
      </c>
      <c r="CR11" s="223">
        <v>1</v>
      </c>
      <c r="CS11" s="223">
        <v>0</v>
      </c>
      <c r="CT11" s="223">
        <v>0</v>
      </c>
      <c r="CU11" s="223">
        <v>0</v>
      </c>
      <c r="CV11" s="223">
        <v>0</v>
      </c>
      <c r="CW11" s="223">
        <v>0</v>
      </c>
      <c r="CX11" s="223">
        <v>1</v>
      </c>
      <c r="CY11" s="223">
        <v>1</v>
      </c>
      <c r="CZ11" s="223">
        <v>1</v>
      </c>
      <c r="DA11" s="223">
        <v>1</v>
      </c>
      <c r="DB11" s="223">
        <v>1</v>
      </c>
      <c r="DC11" s="223">
        <v>1</v>
      </c>
      <c r="DD11" s="223">
        <v>0</v>
      </c>
      <c r="DE11" s="223">
        <v>0</v>
      </c>
      <c r="DF11" s="223">
        <v>0</v>
      </c>
      <c r="DG11" s="75" t="str">
        <f t="shared" si="29"/>
        <v>000000C0</v>
      </c>
      <c r="DH11" s="223">
        <v>0</v>
      </c>
      <c r="DI11" s="223">
        <v>0</v>
      </c>
      <c r="DJ11" s="223">
        <v>0</v>
      </c>
      <c r="DK11" s="223">
        <v>0</v>
      </c>
      <c r="DL11" s="223">
        <v>0</v>
      </c>
      <c r="DM11" s="223">
        <v>0</v>
      </c>
      <c r="DN11" s="223">
        <v>1</v>
      </c>
      <c r="DO11" s="223">
        <v>1</v>
      </c>
      <c r="DP11" s="223">
        <v>0</v>
      </c>
      <c r="DQ11" s="223">
        <v>0</v>
      </c>
      <c r="DR11" s="223">
        <v>0</v>
      </c>
      <c r="DS11" s="75" t="str">
        <f t="shared" si="20"/>
        <v>00000000</v>
      </c>
      <c r="DT11" s="223">
        <v>0</v>
      </c>
      <c r="DU11" s="223">
        <v>0</v>
      </c>
      <c r="DV11" s="223">
        <v>0</v>
      </c>
      <c r="DW11" s="223">
        <v>0</v>
      </c>
      <c r="DX11" s="75" t="str">
        <f t="shared" si="30"/>
        <v>00000000</v>
      </c>
      <c r="DY11" s="223">
        <v>0</v>
      </c>
      <c r="DZ11" s="223">
        <v>0</v>
      </c>
      <c r="EA11" s="223">
        <v>0</v>
      </c>
      <c r="EB11" s="223">
        <v>0</v>
      </c>
      <c r="EC11" s="223">
        <v>0</v>
      </c>
      <c r="ED11" s="223">
        <v>0</v>
      </c>
      <c r="EE11" s="75" t="str">
        <f t="shared" si="21"/>
        <v>00000000</v>
      </c>
      <c r="EF11" s="223">
        <v>0</v>
      </c>
      <c r="EG11" s="223">
        <v>0</v>
      </c>
      <c r="EH11" s="223">
        <v>0</v>
      </c>
      <c r="EI11" s="223">
        <v>0</v>
      </c>
      <c r="EJ11" s="223">
        <v>0</v>
      </c>
      <c r="EK11" s="223">
        <v>0</v>
      </c>
      <c r="EL11" s="75" t="str">
        <f t="shared" si="31"/>
        <v>00000004</v>
      </c>
      <c r="EM11" s="223">
        <v>0</v>
      </c>
      <c r="EN11" s="223">
        <v>0</v>
      </c>
      <c r="EO11" s="223">
        <v>1</v>
      </c>
      <c r="EP11" s="223">
        <v>0</v>
      </c>
      <c r="EQ11" s="223">
        <v>0</v>
      </c>
      <c r="ER11" s="223">
        <v>0</v>
      </c>
      <c r="ES11" s="75" t="str">
        <f t="shared" si="22"/>
        <v>00000000</v>
      </c>
      <c r="ET11" s="223">
        <v>0</v>
      </c>
      <c r="EU11" s="223">
        <v>0</v>
      </c>
      <c r="EV11" s="223">
        <v>0</v>
      </c>
      <c r="EW11" s="223">
        <v>0</v>
      </c>
      <c r="EX11" s="223">
        <v>0</v>
      </c>
      <c r="EY11" s="75" t="str">
        <f t="shared" si="23"/>
        <v>00000000</v>
      </c>
      <c r="EZ11" s="223">
        <v>0</v>
      </c>
      <c r="FA11" s="223">
        <v>0</v>
      </c>
      <c r="FB11" s="223">
        <v>0</v>
      </c>
      <c r="FC11" s="223">
        <v>0</v>
      </c>
      <c r="FD11" s="75" t="str">
        <f t="shared" si="24"/>
        <v>00000000</v>
      </c>
      <c r="FE11" s="223">
        <v>0</v>
      </c>
      <c r="FF11" s="223">
        <v>0</v>
      </c>
      <c r="FG11" s="223">
        <v>0</v>
      </c>
      <c r="FH11" s="223">
        <v>0</v>
      </c>
      <c r="FI11" s="223">
        <v>0</v>
      </c>
      <c r="FJ11" s="223">
        <v>0</v>
      </c>
      <c r="FK11" s="223">
        <v>0</v>
      </c>
      <c r="FL11" s="75" t="str">
        <f t="shared" si="25"/>
        <v>00000000</v>
      </c>
      <c r="FM11" s="223">
        <v>0</v>
      </c>
      <c r="FN11" s="223">
        <v>0</v>
      </c>
      <c r="FO11" s="223">
        <v>0</v>
      </c>
      <c r="FP11" s="223">
        <v>0</v>
      </c>
      <c r="FQ11" s="223">
        <v>0</v>
      </c>
      <c r="FR11" s="223">
        <v>0</v>
      </c>
      <c r="FS11" s="223">
        <v>0</v>
      </c>
      <c r="FT11" s="223">
        <v>0</v>
      </c>
      <c r="FU11" s="223">
        <v>0</v>
      </c>
      <c r="FV11" s="223">
        <v>0</v>
      </c>
      <c r="FW11" s="223">
        <v>0</v>
      </c>
      <c r="FX11" s="223">
        <v>0</v>
      </c>
      <c r="FY11" s="223">
        <v>0</v>
      </c>
      <c r="FZ11" s="223">
        <v>0</v>
      </c>
      <c r="GA11" s="75" t="str">
        <f t="shared" si="26"/>
        <v>00000000</v>
      </c>
      <c r="GB11" s="223">
        <v>0</v>
      </c>
      <c r="GC11" s="223">
        <v>0</v>
      </c>
      <c r="GD11" s="223">
        <v>0</v>
      </c>
      <c r="GE11" s="223">
        <v>0</v>
      </c>
      <c r="GF11" s="223">
        <v>0</v>
      </c>
      <c r="GG11" s="223">
        <v>0</v>
      </c>
      <c r="GH11" s="223">
        <v>0</v>
      </c>
      <c r="GI11" s="223">
        <v>0</v>
      </c>
      <c r="GJ11" s="223">
        <v>0</v>
      </c>
      <c r="GK11" s="223">
        <v>0</v>
      </c>
      <c r="GL11" s="223">
        <v>0</v>
      </c>
      <c r="GM11" s="223">
        <v>0</v>
      </c>
      <c r="GN11" s="223">
        <v>0</v>
      </c>
      <c r="GO11" s="75" t="str">
        <f t="shared" si="27"/>
        <v>00000001</v>
      </c>
      <c r="GP11" s="223">
        <v>1</v>
      </c>
      <c r="GQ11" s="223">
        <v>0</v>
      </c>
      <c r="GR11" s="223">
        <v>0</v>
      </c>
      <c r="GS11" s="223">
        <v>0</v>
      </c>
      <c r="GT11" s="223">
        <v>0</v>
      </c>
      <c r="GU11" s="223">
        <v>0</v>
      </c>
      <c r="GV11" s="223">
        <v>0</v>
      </c>
      <c r="GW11" s="223">
        <v>0</v>
      </c>
      <c r="GX11" s="223">
        <v>0</v>
      </c>
      <c r="GY11" s="223">
        <v>0</v>
      </c>
      <c r="GZ11" s="223">
        <v>0</v>
      </c>
      <c r="HA11" s="223">
        <v>0</v>
      </c>
      <c r="HB11" s="223">
        <v>0</v>
      </c>
      <c r="HC11" s="223">
        <v>0</v>
      </c>
      <c r="HD11" s="223">
        <v>0</v>
      </c>
      <c r="HE11" s="223">
        <v>0</v>
      </c>
      <c r="HF11" s="223">
        <v>0</v>
      </c>
    </row>
    <row r="12" spans="3:217" s="7" customFormat="1" ht="9.9499999999999993" customHeight="1" x14ac:dyDescent="0.25">
      <c r="C12" s="45"/>
      <c r="D12" s="28"/>
      <c r="E12" s="7" t="str">
        <f t="shared" ref="E12" si="32">AF12</f>
        <v>00000180</v>
      </c>
      <c r="F12" s="113"/>
      <c r="G12" s="113"/>
      <c r="H12" s="113"/>
      <c r="I12" s="28"/>
      <c r="J12" s="221" t="s">
        <v>1925</v>
      </c>
      <c r="K12" s="194"/>
      <c r="L12" s="194"/>
      <c r="M12" s="194"/>
      <c r="N12" s="194"/>
      <c r="O12" s="194"/>
      <c r="P12" s="194"/>
      <c r="Q12" s="194"/>
      <c r="R12" s="194"/>
      <c r="S12" s="194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28"/>
      <c r="AF12" s="75" t="str">
        <f t="shared" ref="AF12" si="33">(BIN2HEX(0&amp;0&amp;0&amp;0&amp;0&amp;0&amp;0&amp;0,2))&amp;BIN2HEX(0&amp;0&amp;0&amp;0&amp;0&amp;0&amp;0&amp;0,2)&amp;BIN2HEX(0&amp;0&amp;0&amp;0&amp;0&amp;0&amp;0&amp;AO12,2)&amp;BIN2HEX(AN12&amp;AM12&amp;AL12&amp;AK12&amp;AJ12&amp;AI12&amp;AH12&amp;AG12,2)</f>
        <v>00000180</v>
      </c>
      <c r="AG12" s="223">
        <v>0</v>
      </c>
      <c r="AH12" s="223">
        <v>0</v>
      </c>
      <c r="AI12" s="223">
        <v>0</v>
      </c>
      <c r="AJ12" s="223">
        <v>0</v>
      </c>
      <c r="AK12" s="223">
        <v>0</v>
      </c>
      <c r="AL12" s="223">
        <v>0</v>
      </c>
      <c r="AM12" s="223">
        <v>0</v>
      </c>
      <c r="AN12" s="223">
        <v>1</v>
      </c>
      <c r="AO12" s="223">
        <v>1</v>
      </c>
      <c r="AP12" s="75" t="str">
        <f t="shared" ref="AP12" si="34">(BIN2HEX(0&amp;0&amp;0&amp;0&amp;0&amp;0&amp;0&amp;0,2))&amp;BIN2HEX(0&amp;0&amp;0&amp;0&amp;0&amp;0&amp;0&amp;0,2)&amp;BIN2HEX(0&amp;0&amp;0&amp;0&amp;0&amp;0&amp;AV12&amp;AU12,2)&amp;BIN2HEX(0&amp;0&amp;0&amp;0&amp;AT12&amp;AS12&amp;AR12&amp;AQ12,2)</f>
        <v>00000000</v>
      </c>
      <c r="AQ12" s="223">
        <v>0</v>
      </c>
      <c r="AR12" s="223">
        <v>0</v>
      </c>
      <c r="AS12" s="223">
        <v>0</v>
      </c>
      <c r="AT12" s="223">
        <v>0</v>
      </c>
      <c r="AU12" s="223">
        <v>0</v>
      </c>
      <c r="AV12" s="223">
        <v>0</v>
      </c>
      <c r="AW12" s="75" t="str">
        <f t="shared" ref="AW12" si="35">(BIN2HEX(0&amp;0&amp;0&amp;0&amp;0&amp;0&amp;0&amp;0,2))&amp;BIN2HEX(0&amp;0&amp;0&amp;0&amp;0&amp;0&amp;0&amp;0,2)&amp;BIN2HEX(0&amp;0&amp;0&amp;0&amp;0&amp;0&amp;0&amp;0,2)&amp;BIN2HEX(0&amp;0&amp;0&amp;BB12&amp;BA12&amp;AZ12&amp;AY12&amp;AX12,2)</f>
        <v>00000010</v>
      </c>
      <c r="AX12" s="223">
        <v>0</v>
      </c>
      <c r="AY12" s="223">
        <v>0</v>
      </c>
      <c r="AZ12" s="223">
        <v>0</v>
      </c>
      <c r="BA12" s="223">
        <v>0</v>
      </c>
      <c r="BB12" s="223">
        <v>1</v>
      </c>
      <c r="BC12" s="75" t="str">
        <f t="shared" ref="BC12" si="36">(BIN2HEX(0&amp;0&amp;0&amp;0&amp;0&amp;0&amp;0&amp;0,2))&amp;BIN2HEX(0&amp;0&amp;0&amp;0&amp;0&amp;BV12&amp;BU12&amp;BT12,2)&amp;BIN2HEX(BS12&amp;BR12&amp;BQ12&amp;BP12&amp;BO12&amp;BN12&amp;BM12&amp;BL12,2)&amp;BIN2HEX(BK12&amp;BJ12&amp;BI12&amp;BH12&amp;BG12&amp;BF12&amp;BE12&amp;BD12,2)</f>
        <v>00003FC7</v>
      </c>
      <c r="BD12" s="223">
        <v>1</v>
      </c>
      <c r="BE12" s="223">
        <v>1</v>
      </c>
      <c r="BF12" s="223">
        <v>1</v>
      </c>
      <c r="BG12" s="223">
        <v>0</v>
      </c>
      <c r="BH12" s="223">
        <v>0</v>
      </c>
      <c r="BI12" s="223">
        <v>0</v>
      </c>
      <c r="BJ12" s="223">
        <v>1</v>
      </c>
      <c r="BK12" s="223">
        <v>1</v>
      </c>
      <c r="BL12" s="223">
        <v>1</v>
      </c>
      <c r="BM12" s="223">
        <v>1</v>
      </c>
      <c r="BN12" s="223">
        <v>1</v>
      </c>
      <c r="BO12" s="223">
        <v>1</v>
      </c>
      <c r="BP12" s="223">
        <v>1</v>
      </c>
      <c r="BQ12" s="223">
        <v>1</v>
      </c>
      <c r="BR12" s="223">
        <v>0</v>
      </c>
      <c r="BS12" s="223">
        <v>0</v>
      </c>
      <c r="BT12" s="223">
        <v>0</v>
      </c>
      <c r="BU12" s="223">
        <v>0</v>
      </c>
      <c r="BV12" s="223">
        <v>0</v>
      </c>
      <c r="BW12" s="75" t="str">
        <f t="shared" ref="BW12" si="37">(BIN2HEX(0&amp;0&amp;0&amp;0&amp;0&amp;0&amp;0&amp;0,2))&amp;BIN2HEX(0&amp;0&amp;0&amp;0&amp;0&amp;CP12&amp;CO12&amp;CN12,2)&amp;BIN2HEX(CM12&amp;CL12&amp;CK12&amp;CJ12&amp;CI12&amp;CH12&amp;CG12&amp;CF12,2)&amp;BIN2HEX(CE12&amp;CD12&amp;CC12&amp;CB12&amp;CA12&amp;BZ12&amp;BY12&amp;BX12,2)</f>
        <v>00003FC6</v>
      </c>
      <c r="BX12" s="223">
        <v>0</v>
      </c>
      <c r="BY12" s="223">
        <v>1</v>
      </c>
      <c r="BZ12" s="223">
        <v>1</v>
      </c>
      <c r="CA12" s="223">
        <v>0</v>
      </c>
      <c r="CB12" s="223">
        <v>0</v>
      </c>
      <c r="CC12" s="223">
        <v>0</v>
      </c>
      <c r="CD12" s="223">
        <v>1</v>
      </c>
      <c r="CE12" s="223">
        <v>1</v>
      </c>
      <c r="CF12" s="223">
        <v>1</v>
      </c>
      <c r="CG12" s="223">
        <v>1</v>
      </c>
      <c r="CH12" s="223">
        <v>1</v>
      </c>
      <c r="CI12" s="223">
        <v>1</v>
      </c>
      <c r="CJ12" s="223">
        <v>1</v>
      </c>
      <c r="CK12" s="223">
        <v>1</v>
      </c>
      <c r="CL12" s="223">
        <v>0</v>
      </c>
      <c r="CM12" s="223">
        <v>0</v>
      </c>
      <c r="CN12" s="223">
        <v>0</v>
      </c>
      <c r="CO12" s="223">
        <v>0</v>
      </c>
      <c r="CP12" s="223">
        <v>0</v>
      </c>
      <c r="CQ12" s="75" t="str">
        <f t="shared" ref="CQ12" si="38">(BIN2HEX(0&amp;0&amp;0&amp;0&amp;0&amp;0&amp;0&amp;0,2))&amp;BIN2HEX(0&amp;0&amp;0&amp;0&amp;0&amp;0&amp;0&amp;0,2)&amp;BIN2HEX(0&amp;DF12&amp;DE12&amp;DD12&amp;DC12&amp;DB12&amp;DA12&amp;CZ12,2)&amp;BIN2HEX(CY12&amp;CX12&amp;CW12&amp;CV12&amp;CU12&amp;CT12&amp;CS12&amp;CR12,2)</f>
        <v>00000000</v>
      </c>
      <c r="CR12" s="223">
        <v>0</v>
      </c>
      <c r="CS12" s="223">
        <v>0</v>
      </c>
      <c r="CT12" s="223">
        <v>0</v>
      </c>
      <c r="CU12" s="223">
        <v>0</v>
      </c>
      <c r="CV12" s="223">
        <v>0</v>
      </c>
      <c r="CW12" s="223">
        <v>0</v>
      </c>
      <c r="CX12" s="223">
        <v>0</v>
      </c>
      <c r="CY12" s="223">
        <v>0</v>
      </c>
      <c r="CZ12" s="223">
        <v>0</v>
      </c>
      <c r="DA12" s="223">
        <v>0</v>
      </c>
      <c r="DB12" s="223">
        <v>0</v>
      </c>
      <c r="DC12" s="223">
        <v>0</v>
      </c>
      <c r="DD12" s="223">
        <v>0</v>
      </c>
      <c r="DE12" s="223">
        <v>0</v>
      </c>
      <c r="DF12" s="223">
        <v>0</v>
      </c>
      <c r="DG12" s="75" t="str">
        <f>(BIN2HEX(0&amp;0&amp;0&amp;0&amp;0&amp;0&amp;0&amp;0,2))&amp;BIN2HEX(0&amp;0&amp;0&amp;0&amp;0&amp;0&amp;0&amp;0,2)&amp;BIN2HEX(0&amp;0&amp;0&amp;0&amp;0&amp;DR12&amp;DQ12&amp;DP12,2)&amp;BIN2HEX(DO12&amp;DN12&amp;DM12&amp;DL12&amp;DK12&amp;DJ12&amp;DI12&amp;DH12,2)</f>
        <v>00000000</v>
      </c>
      <c r="DH12" s="223">
        <v>0</v>
      </c>
      <c r="DI12" s="223">
        <v>0</v>
      </c>
      <c r="DJ12" s="223">
        <v>0</v>
      </c>
      <c r="DK12" s="223">
        <v>0</v>
      </c>
      <c r="DL12" s="223">
        <v>0</v>
      </c>
      <c r="DM12" s="223">
        <v>0</v>
      </c>
      <c r="DN12" s="223">
        <v>0</v>
      </c>
      <c r="DO12" s="223">
        <v>0</v>
      </c>
      <c r="DP12" s="223">
        <v>0</v>
      </c>
      <c r="DQ12" s="223">
        <v>0</v>
      </c>
      <c r="DR12" s="223">
        <v>0</v>
      </c>
      <c r="DS12" s="75" t="str">
        <f>(BIN2HEX(0&amp;0&amp;0&amp;0&amp;0&amp;0&amp;0&amp;0,2))&amp;BIN2HEX(0&amp;0&amp;0&amp;0&amp;0&amp;0&amp;0&amp;0,2)&amp;BIN2HEX(0&amp;0&amp;0&amp;0&amp;0&amp;0&amp;0&amp;0,2)&amp;BIN2HEX(0&amp;0&amp;0&amp;0&amp;DW12&amp;DV12&amp;DU12&amp;DT12,2)</f>
        <v>0000000F</v>
      </c>
      <c r="DT12" s="223">
        <v>1</v>
      </c>
      <c r="DU12" s="223">
        <v>1</v>
      </c>
      <c r="DV12" s="223">
        <v>1</v>
      </c>
      <c r="DW12" s="223">
        <v>1</v>
      </c>
      <c r="DX12" s="75" t="str">
        <f t="shared" si="30"/>
        <v>0000003F</v>
      </c>
      <c r="DY12" s="223">
        <v>1</v>
      </c>
      <c r="DZ12" s="223">
        <v>1</v>
      </c>
      <c r="EA12" s="223">
        <v>1</v>
      </c>
      <c r="EB12" s="223">
        <v>1</v>
      </c>
      <c r="EC12" s="223">
        <v>1</v>
      </c>
      <c r="ED12" s="223">
        <v>1</v>
      </c>
      <c r="EE12" s="75" t="str">
        <f>(BIN2HEX(0&amp;0&amp;0&amp;0&amp;0&amp;0&amp;0&amp;0,2))&amp;BIN2HEX(0&amp;0&amp;0&amp;0&amp;0&amp;0&amp;0&amp;0,2)&amp;BIN2HEX(0&amp;0&amp;0&amp;0&amp;0&amp;0&amp;0&amp;0,2)&amp;BIN2HEX(0&amp;0&amp;EK12&amp;EJ12&amp;EI12&amp;EH12&amp;EG12&amp;EF12,2)</f>
        <v>0000003F</v>
      </c>
      <c r="EF12" s="223">
        <v>1</v>
      </c>
      <c r="EG12" s="223">
        <v>1</v>
      </c>
      <c r="EH12" s="223">
        <v>1</v>
      </c>
      <c r="EI12" s="223">
        <v>1</v>
      </c>
      <c r="EJ12" s="223">
        <v>1</v>
      </c>
      <c r="EK12" s="223">
        <v>1</v>
      </c>
      <c r="EL12" s="75" t="str">
        <f>(BIN2HEX(0&amp;0&amp;0&amp;0&amp;0&amp;0&amp;0&amp;0,2))&amp;BIN2HEX(0&amp;0&amp;0&amp;0&amp;0&amp;0&amp;0&amp;0,2)&amp;BIN2HEX(0&amp;0&amp;0&amp;0&amp;0&amp;0&amp;0&amp;0,2)&amp;BIN2HEX(0&amp;0&amp;ER12&amp;EQ12&amp;EP12&amp;EO12&amp;EN12&amp;EM12,2)</f>
        <v>00000030</v>
      </c>
      <c r="EM12" s="223">
        <v>0</v>
      </c>
      <c r="EN12" s="223">
        <v>0</v>
      </c>
      <c r="EO12" s="223">
        <v>0</v>
      </c>
      <c r="EP12" s="223">
        <v>0</v>
      </c>
      <c r="EQ12" s="223">
        <v>1</v>
      </c>
      <c r="ER12" s="223">
        <v>1</v>
      </c>
      <c r="ES12" s="75" t="str">
        <f>(BIN2HEX(0&amp;0&amp;0&amp;0&amp;0&amp;0&amp;0&amp;0,2))&amp;BIN2HEX(0&amp;0&amp;0&amp;0&amp;0&amp;0&amp;0&amp;0,2)&amp;BIN2HEX(0&amp;0&amp;0&amp;0&amp;0&amp;0&amp;0&amp;0,2)&amp;BIN2HEX(0&amp;0&amp;0&amp;EX12&amp;EW12&amp;EV12&amp;EU12&amp;ET12,2)</f>
        <v>00000000</v>
      </c>
      <c r="ET12" s="223">
        <v>0</v>
      </c>
      <c r="EU12" s="223">
        <v>0</v>
      </c>
      <c r="EV12" s="223">
        <v>0</v>
      </c>
      <c r="EW12" s="223">
        <v>0</v>
      </c>
      <c r="EX12" s="223">
        <v>0</v>
      </c>
      <c r="EY12" s="75" t="str">
        <f>(BIN2HEX(0&amp;0&amp;0&amp;0&amp;0&amp;0&amp;0&amp;0,2))&amp;BIN2HEX(0&amp;0&amp;0&amp;0&amp;0&amp;0&amp;0&amp;0,2)&amp;BIN2HEX(0&amp;0&amp;0&amp;0&amp;0&amp;0&amp;0&amp;0,2)&amp;BIN2HEX(0&amp;0&amp;0&amp;0&amp;FC12&amp;FB12&amp;FA12&amp;EZ12,2)</f>
        <v>00000000</v>
      </c>
      <c r="EZ12" s="223">
        <v>0</v>
      </c>
      <c r="FA12" s="223">
        <v>0</v>
      </c>
      <c r="FB12" s="223">
        <v>0</v>
      </c>
      <c r="FC12" s="223">
        <v>0</v>
      </c>
      <c r="FD12" s="75" t="str">
        <f t="shared" ref="FD12" si="39">(BIN2HEX(0&amp;0&amp;0&amp;0&amp;0&amp;0&amp;0&amp;0,2))&amp;BIN2HEX(0&amp;0&amp;0&amp;0&amp;0&amp;0&amp;0&amp;0,2)&amp;BIN2HEX(0&amp;0&amp;0&amp;0&amp;0&amp;0&amp;0&amp;0,2)&amp;BIN2HEX(0&amp;FK12&amp;FJ12&amp;FI12&amp;FH12&amp;FG12&amp;FF12&amp;FE12,2)</f>
        <v>00000000</v>
      </c>
      <c r="FE12" s="223">
        <v>0</v>
      </c>
      <c r="FF12" s="223">
        <v>0</v>
      </c>
      <c r="FG12" s="223">
        <v>0</v>
      </c>
      <c r="FH12" s="223">
        <v>0</v>
      </c>
      <c r="FI12" s="223">
        <v>0</v>
      </c>
      <c r="FJ12" s="223">
        <v>0</v>
      </c>
      <c r="FK12" s="223">
        <v>0</v>
      </c>
      <c r="FL12" s="75" t="str">
        <f t="shared" ref="FL12" si="40">(BIN2HEX(0&amp;0&amp;0&amp;0&amp;0&amp;0&amp;0&amp;0,2))&amp;BIN2HEX(0&amp;0&amp;0&amp;0&amp;0&amp;0&amp;0&amp;0,2)&amp;BIN2HEX(0&amp;0&amp;0&amp;0&amp;0&amp;0&amp;0&amp;0,2)&amp;BIN2HEX(FT12&amp;FS12&amp;FR12&amp;FQ12&amp;FP12&amp;FO12&amp;FN12&amp;FM12,2)</f>
        <v>000000FB</v>
      </c>
      <c r="FM12" s="223">
        <v>1</v>
      </c>
      <c r="FN12" s="223">
        <v>1</v>
      </c>
      <c r="FO12" s="223">
        <v>0</v>
      </c>
      <c r="FP12" s="223">
        <v>1</v>
      </c>
      <c r="FQ12" s="223">
        <v>1</v>
      </c>
      <c r="FR12" s="223">
        <v>1</v>
      </c>
      <c r="FS12" s="223">
        <v>1</v>
      </c>
      <c r="FT12" s="223">
        <v>1</v>
      </c>
      <c r="FU12" s="223">
        <v>1</v>
      </c>
      <c r="FV12" s="223">
        <v>1</v>
      </c>
      <c r="FW12" s="223">
        <v>1</v>
      </c>
      <c r="FX12" s="223">
        <v>1</v>
      </c>
      <c r="FY12" s="223">
        <v>1</v>
      </c>
      <c r="FZ12" s="223">
        <v>0</v>
      </c>
      <c r="GA12" s="75" t="str">
        <f t="shared" ref="GA12" si="41">(BIN2HEX(0&amp;0&amp;0&amp;0&amp;0&amp;0&amp;0&amp;0,2))&amp;BIN2HEX(0&amp;0&amp;0&amp;0&amp;0&amp;0&amp;0&amp;0,2)&amp;BIN2HEX(0&amp;0&amp;0&amp;0&amp;0&amp;0&amp;0&amp;0,2)&amp;BIN2HEX(GI12&amp;GH12&amp;GG12&amp;GF12&amp;GE12&amp;GD12&amp;GC12&amp;GB12,2)</f>
        <v>000000E0</v>
      </c>
      <c r="GB12" s="223">
        <v>0</v>
      </c>
      <c r="GC12" s="223">
        <v>0</v>
      </c>
      <c r="GD12" s="223">
        <v>0</v>
      </c>
      <c r="GE12" s="223">
        <v>0</v>
      </c>
      <c r="GF12" s="223">
        <v>0</v>
      </c>
      <c r="GG12" s="223">
        <v>1</v>
      </c>
      <c r="GH12" s="223">
        <v>1</v>
      </c>
      <c r="GI12" s="223">
        <v>1</v>
      </c>
      <c r="GJ12" s="223">
        <v>0</v>
      </c>
      <c r="GK12" s="223">
        <v>0</v>
      </c>
      <c r="GL12" s="223">
        <v>0</v>
      </c>
      <c r="GM12" s="223">
        <v>0</v>
      </c>
      <c r="GN12" s="223">
        <v>0</v>
      </c>
      <c r="GO12" s="75" t="str">
        <f t="shared" ref="GO12" si="42">(BIN2HEX(0&amp;0&amp;0&amp;0&amp;0&amp;0&amp;0&amp;0,2))&amp;BIN2HEX(0&amp;0&amp;0&amp;0&amp;0&amp;0&amp;0&amp;0,2)&amp;BIN2HEX(0&amp;0&amp;0&amp;0&amp;0&amp;0&amp;0&amp;0,2)&amp;BIN2HEX(GW12&amp;GV12&amp;GU12&amp;GT12&amp;GS12&amp;GR12&amp;GQ12&amp;GP12,2)</f>
        <v>00000007</v>
      </c>
      <c r="GP12" s="223">
        <v>1</v>
      </c>
      <c r="GQ12" s="223">
        <v>1</v>
      </c>
      <c r="GR12" s="223">
        <v>1</v>
      </c>
      <c r="GS12" s="223">
        <v>0</v>
      </c>
      <c r="GT12" s="223">
        <v>0</v>
      </c>
      <c r="GU12" s="223">
        <v>0</v>
      </c>
      <c r="GV12" s="223">
        <v>0</v>
      </c>
      <c r="GW12" s="223">
        <v>0</v>
      </c>
      <c r="GX12" s="223">
        <v>0</v>
      </c>
      <c r="GY12" s="223">
        <v>0</v>
      </c>
      <c r="GZ12" s="223">
        <v>0</v>
      </c>
      <c r="HA12" s="223">
        <v>0</v>
      </c>
      <c r="HB12" s="223">
        <v>0</v>
      </c>
      <c r="HC12" s="223">
        <v>0</v>
      </c>
      <c r="HD12" s="223">
        <v>0</v>
      </c>
      <c r="HE12" s="223">
        <v>0</v>
      </c>
      <c r="HF12" s="223">
        <v>0</v>
      </c>
    </row>
    <row r="13" spans="3:217" s="7" customFormat="1" ht="9.9499999999999993" customHeight="1" x14ac:dyDescent="0.25">
      <c r="C13" s="45"/>
      <c r="D13" s="28"/>
      <c r="F13" s="113"/>
      <c r="G13" s="113"/>
      <c r="H13" s="113"/>
      <c r="I13" s="28"/>
      <c r="J13" s="8"/>
      <c r="K13" s="194"/>
      <c r="L13" s="194"/>
      <c r="M13" s="194"/>
      <c r="N13" s="194"/>
      <c r="O13" s="194"/>
      <c r="P13" s="194"/>
      <c r="Q13" s="194"/>
      <c r="R13" s="194"/>
      <c r="S13" s="194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28"/>
      <c r="AF13" s="28"/>
      <c r="AG13" s="113"/>
      <c r="AH13" s="113"/>
      <c r="AI13" s="113"/>
      <c r="AJ13" s="113"/>
      <c r="AK13" s="113"/>
      <c r="AL13" s="113"/>
      <c r="AM13" s="113"/>
      <c r="AN13" s="113"/>
      <c r="AO13" s="113"/>
      <c r="AP13" s="28"/>
      <c r="AQ13" s="113"/>
      <c r="AR13" s="113"/>
      <c r="AS13" s="113"/>
      <c r="AT13" s="113"/>
      <c r="AU13" s="113"/>
      <c r="AV13" s="113"/>
      <c r="AW13" s="28"/>
      <c r="AX13" s="113"/>
      <c r="AY13" s="113"/>
      <c r="AZ13" s="113"/>
      <c r="BA13" s="113"/>
      <c r="BB13" s="113"/>
      <c r="BC13" s="28"/>
      <c r="BD13" s="113"/>
      <c r="BE13" s="113"/>
      <c r="BF13" s="113"/>
      <c r="BG13" s="113"/>
      <c r="BW13" s="51"/>
      <c r="CQ13" s="51"/>
      <c r="DG13" s="51"/>
      <c r="DS13" s="51"/>
      <c r="DX13" s="51"/>
      <c r="EE13" s="51"/>
      <c r="EL13" s="51"/>
      <c r="ES13" s="51"/>
      <c r="ET13" s="51"/>
      <c r="EU13" s="51"/>
      <c r="EV13" s="51"/>
      <c r="EW13" s="51"/>
      <c r="EX13" s="51"/>
      <c r="EY13" s="51"/>
      <c r="FD13" s="51"/>
      <c r="FI13" s="7" t="s">
        <v>227</v>
      </c>
      <c r="FL13" s="51"/>
      <c r="FQ13" s="7" t="s">
        <v>227</v>
      </c>
      <c r="GA13" s="51"/>
      <c r="GO13" s="51"/>
      <c r="GP13" s="72"/>
      <c r="GQ13" s="51"/>
      <c r="GR13" s="51"/>
      <c r="GS13" s="51"/>
      <c r="GT13" s="51"/>
      <c r="GU13" s="51"/>
      <c r="GV13" s="51"/>
      <c r="GW13" s="51"/>
      <c r="GX13" s="51"/>
      <c r="GY13" s="51"/>
      <c r="GZ13" s="51"/>
      <c r="HA13" s="51"/>
      <c r="HB13" s="51"/>
      <c r="HC13" s="51"/>
      <c r="HD13" s="51"/>
      <c r="HE13" s="51"/>
      <c r="HF13" s="51"/>
    </row>
    <row r="14" spans="3:217" x14ac:dyDescent="0.2">
      <c r="AG14" s="35" t="s">
        <v>98</v>
      </c>
      <c r="AW14" s="130" t="s">
        <v>302</v>
      </c>
      <c r="AX14" s="68"/>
      <c r="AY14" s="68"/>
      <c r="AZ14" s="68"/>
      <c r="BA14" s="68"/>
      <c r="BB14" s="68"/>
      <c r="BC14" s="28"/>
      <c r="BD14" s="133"/>
      <c r="BE14" s="113"/>
      <c r="BF14" s="113"/>
      <c r="BG14" s="113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51"/>
      <c r="BX14" s="133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51"/>
      <c r="CR14" s="133"/>
      <c r="CS14" s="7"/>
      <c r="CT14" s="7"/>
      <c r="CU14" s="7"/>
      <c r="CV14" s="7"/>
      <c r="CW14" s="7"/>
      <c r="CX14" s="7"/>
      <c r="CY14" s="7"/>
      <c r="CZ14" s="7"/>
      <c r="DA14" s="7"/>
      <c r="DB14" s="7"/>
      <c r="DH14" s="132"/>
      <c r="DS14" s="51"/>
      <c r="DT14" s="7"/>
      <c r="DU14" s="7"/>
      <c r="DV14" s="7"/>
      <c r="DW14" s="7"/>
      <c r="DX14" s="51"/>
      <c r="DY14" s="133"/>
      <c r="DZ14" s="7"/>
      <c r="EA14" s="7"/>
      <c r="EB14" s="7"/>
      <c r="EC14" s="7"/>
      <c r="ED14" s="7"/>
      <c r="EE14" s="51"/>
      <c r="EF14" s="133"/>
      <c r="EG14" s="7"/>
      <c r="EH14" s="7"/>
      <c r="EI14" s="7"/>
      <c r="EJ14" s="7"/>
      <c r="EK14" s="7"/>
      <c r="EM14" s="132"/>
      <c r="ET14" s="132"/>
      <c r="EZ14" s="132"/>
      <c r="FE14" s="131"/>
      <c r="FI14" s="1" t="s">
        <v>227</v>
      </c>
      <c r="FM14" s="131"/>
      <c r="FQ14" s="1" t="s">
        <v>227</v>
      </c>
      <c r="GB14" s="131"/>
      <c r="GF14" s="1" t="s">
        <v>227</v>
      </c>
      <c r="GP14" s="135" t="s">
        <v>32</v>
      </c>
      <c r="HG14" s="105"/>
    </row>
    <row r="15" spans="3:217" x14ac:dyDescent="0.2">
      <c r="T15" s="199">
        <v>19</v>
      </c>
      <c r="AG15" s="35"/>
      <c r="AH15" s="6">
        <f>LEN(AH16)</f>
        <v>9</v>
      </c>
      <c r="AI15" s="6">
        <f t="shared" ref="AI15:CX15" si="43">LEN(AI16)</f>
        <v>12</v>
      </c>
      <c r="AJ15" s="6">
        <f t="shared" si="43"/>
        <v>8</v>
      </c>
      <c r="AK15" s="6">
        <f t="shared" si="43"/>
        <v>19</v>
      </c>
      <c r="AL15" s="6">
        <f t="shared" si="43"/>
        <v>10</v>
      </c>
      <c r="AM15" s="6">
        <f t="shared" si="43"/>
        <v>19</v>
      </c>
      <c r="AN15" s="6">
        <f t="shared" si="43"/>
        <v>16</v>
      </c>
      <c r="AO15" s="6">
        <f t="shared" si="43"/>
        <v>19</v>
      </c>
      <c r="AP15" s="6"/>
      <c r="AQ15" s="6">
        <f t="shared" si="43"/>
        <v>12</v>
      </c>
      <c r="AR15" s="6">
        <f t="shared" si="43"/>
        <v>10</v>
      </c>
      <c r="AS15" s="6">
        <f t="shared" si="43"/>
        <v>11</v>
      </c>
      <c r="AT15" s="6">
        <f t="shared" si="43"/>
        <v>11</v>
      </c>
      <c r="AU15" s="6">
        <f t="shared" si="43"/>
        <v>8</v>
      </c>
      <c r="AV15" s="6">
        <f t="shared" si="43"/>
        <v>8</v>
      </c>
      <c r="AW15" s="6"/>
      <c r="AX15" s="6">
        <f t="shared" si="43"/>
        <v>11</v>
      </c>
      <c r="AY15" s="6">
        <f t="shared" si="43"/>
        <v>17</v>
      </c>
      <c r="AZ15" s="6">
        <f t="shared" si="43"/>
        <v>16</v>
      </c>
      <c r="BA15" s="6">
        <f t="shared" si="43"/>
        <v>16</v>
      </c>
      <c r="BB15" s="6">
        <f t="shared" si="43"/>
        <v>16</v>
      </c>
      <c r="BC15" s="6"/>
      <c r="BD15" s="6">
        <f t="shared" si="43"/>
        <v>11</v>
      </c>
      <c r="BE15" s="6">
        <f t="shared" si="43"/>
        <v>13</v>
      </c>
      <c r="BF15" s="6">
        <f t="shared" si="43"/>
        <v>19</v>
      </c>
      <c r="BG15" s="6">
        <f t="shared" si="43"/>
        <v>8</v>
      </c>
      <c r="BH15" s="6">
        <f t="shared" si="43"/>
        <v>19</v>
      </c>
      <c r="BI15" s="6">
        <f t="shared" si="43"/>
        <v>14</v>
      </c>
      <c r="BJ15" s="6">
        <f t="shared" si="43"/>
        <v>19</v>
      </c>
      <c r="BK15" s="6">
        <f t="shared" si="43"/>
        <v>19</v>
      </c>
      <c r="BL15" s="6">
        <f t="shared" si="43"/>
        <v>19</v>
      </c>
      <c r="BM15" s="6">
        <f t="shared" si="43"/>
        <v>19</v>
      </c>
      <c r="BN15" s="6">
        <f t="shared" si="43"/>
        <v>19</v>
      </c>
      <c r="BO15" s="6">
        <f t="shared" si="43"/>
        <v>19</v>
      </c>
      <c r="BP15" s="6">
        <f t="shared" si="43"/>
        <v>19</v>
      </c>
      <c r="BQ15" s="6">
        <f t="shared" si="43"/>
        <v>19</v>
      </c>
      <c r="BR15" s="6">
        <f t="shared" si="43"/>
        <v>8</v>
      </c>
      <c r="BS15" s="6">
        <f t="shared" si="43"/>
        <v>8</v>
      </c>
      <c r="BT15" s="6">
        <f t="shared" si="43"/>
        <v>8</v>
      </c>
      <c r="BU15" s="6">
        <f t="shared" si="43"/>
        <v>8</v>
      </c>
      <c r="BV15" s="6">
        <f t="shared" si="43"/>
        <v>8</v>
      </c>
      <c r="BW15" s="6"/>
      <c r="BX15" s="6">
        <f t="shared" si="43"/>
        <v>11</v>
      </c>
      <c r="BY15" s="6" t="e">
        <f>LEN(#REF!)</f>
        <v>#REF!</v>
      </c>
      <c r="BZ15" s="6">
        <f t="shared" si="43"/>
        <v>19</v>
      </c>
      <c r="CA15" s="6">
        <f t="shared" si="43"/>
        <v>8</v>
      </c>
      <c r="CB15" s="6">
        <f t="shared" si="43"/>
        <v>19</v>
      </c>
      <c r="CC15" s="6">
        <f t="shared" si="43"/>
        <v>14</v>
      </c>
      <c r="CD15" s="6">
        <f t="shared" si="43"/>
        <v>19</v>
      </c>
      <c r="CE15" s="6">
        <f t="shared" si="43"/>
        <v>19</v>
      </c>
      <c r="CF15" s="6">
        <f t="shared" si="43"/>
        <v>19</v>
      </c>
      <c r="CG15" s="6">
        <f t="shared" si="43"/>
        <v>19</v>
      </c>
      <c r="CH15" s="6">
        <f t="shared" si="43"/>
        <v>19</v>
      </c>
      <c r="CI15" s="6">
        <f t="shared" si="43"/>
        <v>19</v>
      </c>
      <c r="CJ15" s="6">
        <f t="shared" si="43"/>
        <v>19</v>
      </c>
      <c r="CK15" s="6">
        <f t="shared" si="43"/>
        <v>19</v>
      </c>
      <c r="CL15" s="6">
        <f t="shared" si="43"/>
        <v>8</v>
      </c>
      <c r="CM15" s="6">
        <f t="shared" si="43"/>
        <v>8</v>
      </c>
      <c r="CN15" s="6">
        <f t="shared" si="43"/>
        <v>8</v>
      </c>
      <c r="CO15" s="6">
        <f t="shared" si="43"/>
        <v>8</v>
      </c>
      <c r="CP15" s="6">
        <f t="shared" si="43"/>
        <v>8</v>
      </c>
      <c r="CQ15" s="6"/>
      <c r="CR15" s="6">
        <f t="shared" si="43"/>
        <v>11</v>
      </c>
      <c r="CS15" s="6">
        <f t="shared" si="43"/>
        <v>13</v>
      </c>
      <c r="CT15" s="6">
        <f t="shared" si="43"/>
        <v>19</v>
      </c>
      <c r="CU15" s="6">
        <f t="shared" si="43"/>
        <v>8</v>
      </c>
      <c r="CV15" s="6">
        <f t="shared" si="43"/>
        <v>19</v>
      </c>
      <c r="CW15" s="6">
        <f t="shared" si="43"/>
        <v>14</v>
      </c>
      <c r="CX15" s="6">
        <f t="shared" si="43"/>
        <v>19</v>
      </c>
      <c r="CY15" s="6">
        <f t="shared" ref="CY15:GQ15" si="44">LEN(CY16)</f>
        <v>19</v>
      </c>
      <c r="CZ15" s="6">
        <f t="shared" si="44"/>
        <v>19</v>
      </c>
      <c r="DA15" s="6">
        <f t="shared" si="44"/>
        <v>19</v>
      </c>
      <c r="DB15" s="6">
        <f t="shared" si="44"/>
        <v>19</v>
      </c>
      <c r="DC15" s="6">
        <f t="shared" si="44"/>
        <v>19</v>
      </c>
      <c r="DD15" s="6">
        <f t="shared" si="44"/>
        <v>19</v>
      </c>
      <c r="DE15" s="6">
        <f t="shared" si="44"/>
        <v>19</v>
      </c>
      <c r="DF15" s="6">
        <f t="shared" si="44"/>
        <v>8</v>
      </c>
      <c r="DG15" s="6"/>
      <c r="DH15" s="6">
        <f t="shared" si="44"/>
        <v>11</v>
      </c>
      <c r="DI15" s="6">
        <f t="shared" si="44"/>
        <v>14</v>
      </c>
      <c r="DJ15" s="6">
        <f t="shared" si="44"/>
        <v>15</v>
      </c>
      <c r="DK15" s="6">
        <f t="shared" si="44"/>
        <v>15</v>
      </c>
      <c r="DL15" s="6">
        <f t="shared" si="44"/>
        <v>15</v>
      </c>
      <c r="DM15" s="6">
        <f t="shared" si="44"/>
        <v>15</v>
      </c>
      <c r="DN15" s="6">
        <f t="shared" si="44"/>
        <v>12</v>
      </c>
      <c r="DO15" s="6">
        <f t="shared" si="44"/>
        <v>13</v>
      </c>
      <c r="DP15" s="6">
        <f t="shared" si="44"/>
        <v>13</v>
      </c>
      <c r="DQ15" s="6">
        <f t="shared" si="44"/>
        <v>18</v>
      </c>
      <c r="DR15" s="6">
        <f t="shared" si="44"/>
        <v>8</v>
      </c>
      <c r="DS15" s="6"/>
      <c r="DT15" s="6">
        <f t="shared" ref="DT15" si="45">LEN(DT16)</f>
        <v>19</v>
      </c>
      <c r="DU15" s="6">
        <f>LEN(DU16)</f>
        <v>19</v>
      </c>
      <c r="DV15" s="6">
        <f>LEN(DV16)</f>
        <v>19</v>
      </c>
      <c r="DW15" s="6">
        <f>LEN(DW16)</f>
        <v>19</v>
      </c>
      <c r="DX15" s="6"/>
      <c r="DY15" s="6">
        <f t="shared" ref="DY15:EA15" si="46">LEN(DY16)</f>
        <v>14</v>
      </c>
      <c r="DZ15" s="6">
        <f t="shared" si="46"/>
        <v>13</v>
      </c>
      <c r="EA15" s="6">
        <f t="shared" si="46"/>
        <v>19</v>
      </c>
      <c r="EB15" s="6">
        <f>LEN(EB16)</f>
        <v>19</v>
      </c>
      <c r="EC15" s="6">
        <f>LEN(EC16)</f>
        <v>19</v>
      </c>
      <c r="ED15" s="6">
        <f>LEN(ED16)</f>
        <v>19</v>
      </c>
      <c r="EE15" s="6"/>
      <c r="EF15" s="6">
        <f t="shared" ref="EF15:EH15" si="47">LEN(EF16)</f>
        <v>14</v>
      </c>
      <c r="EG15" s="6">
        <f t="shared" si="47"/>
        <v>13</v>
      </c>
      <c r="EH15" s="6">
        <f t="shared" si="47"/>
        <v>19</v>
      </c>
      <c r="EI15" s="6">
        <f>LEN(EI16)</f>
        <v>19</v>
      </c>
      <c r="EJ15" s="6">
        <f>LEN(EJ16)</f>
        <v>19</v>
      </c>
      <c r="EK15" s="6">
        <f>LEN(EK16)</f>
        <v>19</v>
      </c>
      <c r="EL15" s="6"/>
      <c r="EM15" s="6">
        <f t="shared" si="44"/>
        <v>11</v>
      </c>
      <c r="EN15" s="6">
        <f t="shared" si="44"/>
        <v>11</v>
      </c>
      <c r="EO15" s="6">
        <f t="shared" si="44"/>
        <v>11</v>
      </c>
      <c r="EP15" s="6">
        <f t="shared" si="44"/>
        <v>14</v>
      </c>
      <c r="EQ15" s="6">
        <f t="shared" si="44"/>
        <v>11</v>
      </c>
      <c r="ER15" s="6">
        <f t="shared" si="44"/>
        <v>11</v>
      </c>
      <c r="ES15" s="6"/>
      <c r="ET15" s="6">
        <f t="shared" si="44"/>
        <v>11</v>
      </c>
      <c r="EU15" s="6">
        <f t="shared" si="44"/>
        <v>10</v>
      </c>
      <c r="EV15" s="6">
        <f t="shared" si="44"/>
        <v>16</v>
      </c>
      <c r="EW15" s="6">
        <f t="shared" si="44"/>
        <v>1</v>
      </c>
      <c r="EX15" s="6">
        <f t="shared" si="44"/>
        <v>7</v>
      </c>
      <c r="EY15" s="6"/>
      <c r="EZ15" s="6">
        <f t="shared" si="44"/>
        <v>15</v>
      </c>
      <c r="FA15" s="6">
        <f t="shared" si="44"/>
        <v>18</v>
      </c>
      <c r="FB15" s="6">
        <f t="shared" si="44"/>
        <v>19</v>
      </c>
      <c r="FC15" s="6">
        <f t="shared" si="44"/>
        <v>8</v>
      </c>
      <c r="FD15" s="6"/>
      <c r="FE15" s="6">
        <f t="shared" si="44"/>
        <v>1</v>
      </c>
      <c r="FF15" s="6">
        <f t="shared" si="44"/>
        <v>8</v>
      </c>
      <c r="FG15" s="6">
        <f t="shared" si="44"/>
        <v>8</v>
      </c>
      <c r="FH15" s="6">
        <f t="shared" si="44"/>
        <v>8</v>
      </c>
      <c r="FI15" s="6">
        <f t="shared" si="44"/>
        <v>8</v>
      </c>
      <c r="FJ15" s="6">
        <f t="shared" si="44"/>
        <v>8</v>
      </c>
      <c r="FK15" s="6">
        <f t="shared" si="44"/>
        <v>8</v>
      </c>
      <c r="FL15" s="6"/>
      <c r="FM15" s="6">
        <f t="shared" si="44"/>
        <v>11</v>
      </c>
      <c r="FN15" s="6">
        <f t="shared" si="44"/>
        <v>13</v>
      </c>
      <c r="FO15" s="6">
        <f t="shared" si="44"/>
        <v>8</v>
      </c>
      <c r="FP15" s="6">
        <f t="shared" si="44"/>
        <v>19</v>
      </c>
      <c r="FQ15" s="6">
        <f t="shared" si="44"/>
        <v>14</v>
      </c>
      <c r="FR15" s="6">
        <f t="shared" si="44"/>
        <v>19</v>
      </c>
      <c r="FS15" s="6">
        <f t="shared" si="44"/>
        <v>19</v>
      </c>
      <c r="FT15" s="6">
        <f t="shared" si="44"/>
        <v>19</v>
      </c>
      <c r="FU15" s="6">
        <f t="shared" si="44"/>
        <v>19</v>
      </c>
      <c r="FV15" s="6">
        <f t="shared" si="44"/>
        <v>19</v>
      </c>
      <c r="FW15" s="6">
        <f t="shared" si="44"/>
        <v>19</v>
      </c>
      <c r="FX15" s="6">
        <f t="shared" si="44"/>
        <v>19</v>
      </c>
      <c r="FY15" s="6">
        <f t="shared" si="44"/>
        <v>19</v>
      </c>
      <c r="FZ15" s="6">
        <f t="shared" si="44"/>
        <v>8</v>
      </c>
      <c r="GA15" s="6"/>
      <c r="GB15" s="6" t="e">
        <f>LEN(#REF!)</f>
        <v>#REF!</v>
      </c>
      <c r="GC15" s="6">
        <f t="shared" si="44"/>
        <v>10</v>
      </c>
      <c r="GD15" s="6">
        <f t="shared" si="44"/>
        <v>7</v>
      </c>
      <c r="GE15" s="6">
        <f t="shared" si="44"/>
        <v>9</v>
      </c>
      <c r="GF15" s="6">
        <f t="shared" si="44"/>
        <v>11</v>
      </c>
      <c r="GG15" s="6">
        <f t="shared" si="44"/>
        <v>9</v>
      </c>
      <c r="GH15" s="6">
        <f t="shared" si="44"/>
        <v>9</v>
      </c>
      <c r="GI15" s="6">
        <f t="shared" si="44"/>
        <v>9</v>
      </c>
      <c r="GJ15" s="6">
        <f t="shared" si="44"/>
        <v>8</v>
      </c>
      <c r="GK15" s="6">
        <f t="shared" si="44"/>
        <v>8</v>
      </c>
      <c r="GL15" s="6">
        <f t="shared" si="44"/>
        <v>8</v>
      </c>
      <c r="GM15" s="6">
        <f t="shared" si="44"/>
        <v>8</v>
      </c>
      <c r="GN15" s="6">
        <f t="shared" si="44"/>
        <v>8</v>
      </c>
      <c r="GO15" s="6"/>
      <c r="GP15" s="6">
        <f t="shared" si="44"/>
        <v>18</v>
      </c>
      <c r="GQ15" s="6">
        <f t="shared" si="44"/>
        <v>1</v>
      </c>
      <c r="GR15" s="6">
        <f t="shared" ref="GR15:HF15" si="48">LEN(GR16)</f>
        <v>18</v>
      </c>
      <c r="GS15" s="6">
        <f t="shared" si="48"/>
        <v>1</v>
      </c>
      <c r="GT15" s="6">
        <f t="shared" si="48"/>
        <v>1</v>
      </c>
      <c r="GU15" s="6">
        <f t="shared" si="48"/>
        <v>8</v>
      </c>
      <c r="GV15" s="6">
        <f t="shared" si="48"/>
        <v>8</v>
      </c>
      <c r="GW15" s="6">
        <f t="shared" si="48"/>
        <v>8</v>
      </c>
      <c r="GX15" s="6">
        <f t="shared" si="48"/>
        <v>16</v>
      </c>
      <c r="GY15" s="6">
        <f t="shared" si="48"/>
        <v>8</v>
      </c>
      <c r="GZ15" s="6">
        <f t="shared" si="48"/>
        <v>8</v>
      </c>
      <c r="HA15" s="6">
        <f t="shared" si="48"/>
        <v>8</v>
      </c>
      <c r="HB15" s="6">
        <f t="shared" si="48"/>
        <v>8</v>
      </c>
      <c r="HC15" s="6">
        <f t="shared" si="48"/>
        <v>8</v>
      </c>
      <c r="HD15" s="6">
        <f t="shared" si="48"/>
        <v>8</v>
      </c>
      <c r="HE15" s="6">
        <f t="shared" si="48"/>
        <v>8</v>
      </c>
      <c r="HF15" s="6">
        <f t="shared" si="48"/>
        <v>8</v>
      </c>
      <c r="HG15" s="6"/>
      <c r="HH15" s="6"/>
      <c r="HI15" s="6"/>
    </row>
    <row r="16" spans="3:217" ht="60" customHeight="1" x14ac:dyDescent="0.2">
      <c r="T16" s="200" t="s">
        <v>612</v>
      </c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F16" s="114" t="s">
        <v>275</v>
      </c>
      <c r="AG16" s="114" t="s">
        <v>819</v>
      </c>
      <c r="AH16" s="5" t="s">
        <v>1814</v>
      </c>
      <c r="AI16" s="111" t="s">
        <v>1816</v>
      </c>
      <c r="AJ16" s="5" t="s">
        <v>1818</v>
      </c>
      <c r="AK16" s="5" t="s">
        <v>1819</v>
      </c>
      <c r="AL16" s="111" t="s">
        <v>1821</v>
      </c>
      <c r="AM16" s="5" t="s">
        <v>1819</v>
      </c>
      <c r="AN16" s="111" t="s">
        <v>1823</v>
      </c>
      <c r="AO16" s="111" t="s">
        <v>1824</v>
      </c>
      <c r="AP16" s="114" t="s">
        <v>275</v>
      </c>
      <c r="AQ16" s="5" t="s">
        <v>820</v>
      </c>
      <c r="AR16" s="5" t="s">
        <v>814</v>
      </c>
      <c r="AS16" s="5" t="s">
        <v>815</v>
      </c>
      <c r="AT16" s="5" t="s">
        <v>815</v>
      </c>
      <c r="AU16" s="5" t="s">
        <v>221</v>
      </c>
      <c r="AV16" s="5" t="s">
        <v>221</v>
      </c>
      <c r="AW16" s="114" t="s">
        <v>275</v>
      </c>
      <c r="AX16" s="5" t="s">
        <v>819</v>
      </c>
      <c r="AY16" s="5" t="s">
        <v>660</v>
      </c>
      <c r="AZ16" s="5" t="s">
        <v>661</v>
      </c>
      <c r="BA16" s="5" t="s">
        <v>661</v>
      </c>
      <c r="BB16" s="5" t="s">
        <v>661</v>
      </c>
      <c r="BC16" s="114" t="s">
        <v>275</v>
      </c>
      <c r="BD16" s="5" t="s">
        <v>822</v>
      </c>
      <c r="BE16" s="5" t="s">
        <v>662</v>
      </c>
      <c r="BF16" s="5" t="s">
        <v>1445</v>
      </c>
      <c r="BG16" s="5" t="s">
        <v>221</v>
      </c>
      <c r="BH16" s="5" t="s">
        <v>1912</v>
      </c>
      <c r="BI16" s="5" t="s">
        <v>1913</v>
      </c>
      <c r="BJ16" s="5" t="s">
        <v>1914</v>
      </c>
      <c r="BK16" s="5" t="s">
        <v>1915</v>
      </c>
      <c r="BL16" s="5" t="s">
        <v>1916</v>
      </c>
      <c r="BM16" s="5" t="s">
        <v>1917</v>
      </c>
      <c r="BN16" s="5" t="s">
        <v>1918</v>
      </c>
      <c r="BO16" s="5" t="s">
        <v>1919</v>
      </c>
      <c r="BP16" s="5" t="s">
        <v>1920</v>
      </c>
      <c r="BQ16" s="5" t="s">
        <v>1921</v>
      </c>
      <c r="BR16" s="5" t="s">
        <v>221</v>
      </c>
      <c r="BS16" s="5" t="s">
        <v>221</v>
      </c>
      <c r="BT16" s="5" t="s">
        <v>221</v>
      </c>
      <c r="BU16" s="5" t="s">
        <v>221</v>
      </c>
      <c r="BV16" s="5" t="s">
        <v>221</v>
      </c>
      <c r="BW16" s="114" t="s">
        <v>275</v>
      </c>
      <c r="BX16" s="5" t="s">
        <v>822</v>
      </c>
      <c r="BY16" s="5" t="s">
        <v>662</v>
      </c>
      <c r="BZ16" s="5" t="s">
        <v>1445</v>
      </c>
      <c r="CA16" s="5" t="s">
        <v>221</v>
      </c>
      <c r="CB16" s="5" t="s">
        <v>1912</v>
      </c>
      <c r="CC16" s="5" t="s">
        <v>1913</v>
      </c>
      <c r="CD16" s="5" t="s">
        <v>1914</v>
      </c>
      <c r="CE16" s="5" t="s">
        <v>1915</v>
      </c>
      <c r="CF16" s="5" t="s">
        <v>1916</v>
      </c>
      <c r="CG16" s="5" t="s">
        <v>1917</v>
      </c>
      <c r="CH16" s="5" t="s">
        <v>1918</v>
      </c>
      <c r="CI16" s="5" t="s">
        <v>1919</v>
      </c>
      <c r="CJ16" s="5" t="s">
        <v>1920</v>
      </c>
      <c r="CK16" s="5" t="s">
        <v>1921</v>
      </c>
      <c r="CL16" s="5" t="s">
        <v>221</v>
      </c>
      <c r="CM16" s="5" t="s">
        <v>221</v>
      </c>
      <c r="CN16" s="5" t="s">
        <v>221</v>
      </c>
      <c r="CO16" s="5" t="s">
        <v>221</v>
      </c>
      <c r="CP16" s="5" t="s">
        <v>221</v>
      </c>
      <c r="CQ16" s="114" t="s">
        <v>275</v>
      </c>
      <c r="CR16" s="5" t="s">
        <v>822</v>
      </c>
      <c r="CS16" s="5" t="s">
        <v>662</v>
      </c>
      <c r="CT16" s="5" t="s">
        <v>1445</v>
      </c>
      <c r="CU16" s="5" t="s">
        <v>221</v>
      </c>
      <c r="CV16" s="5" t="s">
        <v>1912</v>
      </c>
      <c r="CW16" s="5" t="s">
        <v>1913</v>
      </c>
      <c r="CX16" s="5" t="s">
        <v>1914</v>
      </c>
      <c r="CY16" s="5" t="s">
        <v>1915</v>
      </c>
      <c r="CZ16" s="5" t="s">
        <v>1916</v>
      </c>
      <c r="DA16" s="5" t="s">
        <v>1917</v>
      </c>
      <c r="DB16" s="5" t="s">
        <v>1918</v>
      </c>
      <c r="DC16" s="5" t="s">
        <v>1919</v>
      </c>
      <c r="DD16" s="5" t="s">
        <v>1920</v>
      </c>
      <c r="DE16" s="5" t="s">
        <v>1921</v>
      </c>
      <c r="DF16" s="5" t="s">
        <v>221</v>
      </c>
      <c r="DG16" s="114" t="s">
        <v>275</v>
      </c>
      <c r="DH16" s="5" t="s">
        <v>822</v>
      </c>
      <c r="DI16" s="5" t="s">
        <v>1440</v>
      </c>
      <c r="DJ16" s="5" t="s">
        <v>829</v>
      </c>
      <c r="DK16" s="5" t="s">
        <v>830</v>
      </c>
      <c r="DL16" s="5" t="s">
        <v>831</v>
      </c>
      <c r="DM16" s="5" t="s">
        <v>832</v>
      </c>
      <c r="DN16" s="5" t="s">
        <v>1589</v>
      </c>
      <c r="DO16" s="5" t="s">
        <v>1590</v>
      </c>
      <c r="DP16" s="5" t="s">
        <v>1591</v>
      </c>
      <c r="DQ16" s="5" t="s">
        <v>1707</v>
      </c>
      <c r="DR16" s="5" t="s">
        <v>221</v>
      </c>
      <c r="DS16" s="114" t="s">
        <v>275</v>
      </c>
      <c r="DT16" s="5" t="s">
        <v>1914</v>
      </c>
      <c r="DU16" s="5" t="s">
        <v>1915</v>
      </c>
      <c r="DV16" s="5" t="s">
        <v>1916</v>
      </c>
      <c r="DW16" s="5" t="s">
        <v>1917</v>
      </c>
      <c r="DX16" s="114" t="s">
        <v>275</v>
      </c>
      <c r="DY16" s="5" t="s">
        <v>1923</v>
      </c>
      <c r="DZ16" s="5" t="s">
        <v>662</v>
      </c>
      <c r="EA16" s="5" t="s">
        <v>1914</v>
      </c>
      <c r="EB16" s="5" t="s">
        <v>1915</v>
      </c>
      <c r="EC16" s="5" t="s">
        <v>1916</v>
      </c>
      <c r="ED16" s="5" t="s">
        <v>1917</v>
      </c>
      <c r="EE16" s="114" t="s">
        <v>275</v>
      </c>
      <c r="EF16" s="5" t="s">
        <v>1924</v>
      </c>
      <c r="EG16" s="5" t="s">
        <v>662</v>
      </c>
      <c r="EH16" s="5" t="s">
        <v>1914</v>
      </c>
      <c r="EI16" s="5" t="s">
        <v>1915</v>
      </c>
      <c r="EJ16" s="5" t="s">
        <v>1916</v>
      </c>
      <c r="EK16" s="5" t="s">
        <v>1917</v>
      </c>
      <c r="EL16" s="114" t="s">
        <v>275</v>
      </c>
      <c r="EM16" s="5" t="s">
        <v>822</v>
      </c>
      <c r="EN16" s="5" t="s">
        <v>833</v>
      </c>
      <c r="EO16" s="5" t="s">
        <v>834</v>
      </c>
      <c r="EP16" s="5" t="s">
        <v>836</v>
      </c>
      <c r="EQ16" s="5" t="s">
        <v>834</v>
      </c>
      <c r="ER16" s="5" t="s">
        <v>834</v>
      </c>
      <c r="ES16" s="114" t="s">
        <v>275</v>
      </c>
      <c r="ET16" s="5" t="s">
        <v>822</v>
      </c>
      <c r="EU16" s="5" t="s">
        <v>668</v>
      </c>
      <c r="EV16" s="5" t="s">
        <v>661</v>
      </c>
      <c r="EW16" s="233" t="s">
        <v>227</v>
      </c>
      <c r="EX16" s="5" t="s">
        <v>1742</v>
      </c>
      <c r="EY16" s="114" t="s">
        <v>275</v>
      </c>
      <c r="EZ16" s="5" t="s">
        <v>826</v>
      </c>
      <c r="FA16" s="5" t="s">
        <v>1438</v>
      </c>
      <c r="FB16" s="5" t="s">
        <v>1437</v>
      </c>
      <c r="FC16" s="5" t="s">
        <v>221</v>
      </c>
      <c r="FD16" s="114" t="s">
        <v>275</v>
      </c>
      <c r="FE16" s="5" t="s">
        <v>227</v>
      </c>
      <c r="FF16" s="5" t="s">
        <v>221</v>
      </c>
      <c r="FG16" s="5" t="s">
        <v>221</v>
      </c>
      <c r="FH16" s="5" t="s">
        <v>221</v>
      </c>
      <c r="FI16" s="5" t="s">
        <v>221</v>
      </c>
      <c r="FJ16" s="5" t="s">
        <v>221</v>
      </c>
      <c r="FK16" s="5" t="s">
        <v>221</v>
      </c>
      <c r="FL16" s="114" t="s">
        <v>275</v>
      </c>
      <c r="FM16" s="5" t="s">
        <v>822</v>
      </c>
      <c r="FN16" s="5" t="s">
        <v>662</v>
      </c>
      <c r="FO16" s="5" t="s">
        <v>221</v>
      </c>
      <c r="FP16" s="5" t="s">
        <v>1912</v>
      </c>
      <c r="FQ16" s="5" t="s">
        <v>1913</v>
      </c>
      <c r="FR16" s="5" t="s">
        <v>1914</v>
      </c>
      <c r="FS16" s="5" t="s">
        <v>1915</v>
      </c>
      <c r="FT16" s="5" t="s">
        <v>1916</v>
      </c>
      <c r="FU16" s="5" t="s">
        <v>1917</v>
      </c>
      <c r="FV16" s="5" t="s">
        <v>1918</v>
      </c>
      <c r="FW16" s="5" t="s">
        <v>1919</v>
      </c>
      <c r="FX16" s="5" t="s">
        <v>1920</v>
      </c>
      <c r="FY16" s="5" t="s">
        <v>1921</v>
      </c>
      <c r="FZ16" s="5" t="s">
        <v>221</v>
      </c>
      <c r="GA16" s="114" t="s">
        <v>275</v>
      </c>
      <c r="GB16" s="5" t="s">
        <v>1701</v>
      </c>
      <c r="GC16" s="5" t="s">
        <v>1574</v>
      </c>
      <c r="GD16" s="5" t="s">
        <v>1695</v>
      </c>
      <c r="GE16" s="5" t="s">
        <v>1701</v>
      </c>
      <c r="GF16" s="5" t="s">
        <v>834</v>
      </c>
      <c r="GG16" s="5" t="s">
        <v>1877</v>
      </c>
      <c r="GH16" s="5" t="s">
        <v>1878</v>
      </c>
      <c r="GI16" s="5" t="s">
        <v>1879</v>
      </c>
      <c r="GJ16" s="5" t="s">
        <v>221</v>
      </c>
      <c r="GK16" s="5" t="s">
        <v>221</v>
      </c>
      <c r="GL16" s="5" t="s">
        <v>221</v>
      </c>
      <c r="GM16" s="5" t="s">
        <v>221</v>
      </c>
      <c r="GN16" s="5" t="s">
        <v>221</v>
      </c>
      <c r="GO16" s="114" t="s">
        <v>275</v>
      </c>
      <c r="GP16" s="5" t="s">
        <v>1607</v>
      </c>
      <c r="GQ16" s="5" t="s">
        <v>227</v>
      </c>
      <c r="GR16" s="5" t="s">
        <v>1706</v>
      </c>
      <c r="GS16" s="5" t="s">
        <v>227</v>
      </c>
      <c r="GT16" s="5" t="s">
        <v>227</v>
      </c>
      <c r="GU16" s="5" t="s">
        <v>221</v>
      </c>
      <c r="GV16" s="5" t="s">
        <v>221</v>
      </c>
      <c r="GW16" s="5" t="s">
        <v>221</v>
      </c>
      <c r="GX16" s="5" t="s">
        <v>1636</v>
      </c>
      <c r="GY16" s="5" t="s">
        <v>221</v>
      </c>
      <c r="GZ16" s="5" t="s">
        <v>221</v>
      </c>
      <c r="HA16" s="5" t="s">
        <v>221</v>
      </c>
      <c r="HB16" s="5" t="s">
        <v>221</v>
      </c>
      <c r="HC16" s="5" t="s">
        <v>221</v>
      </c>
      <c r="HD16" s="5" t="s">
        <v>221</v>
      </c>
      <c r="HE16" s="5" t="s">
        <v>221</v>
      </c>
      <c r="HF16" s="5" t="s">
        <v>221</v>
      </c>
      <c r="HG16" s="114" t="s">
        <v>275</v>
      </c>
      <c r="HH16" s="5" t="s">
        <v>227</v>
      </c>
      <c r="HI16" s="5" t="s">
        <v>227</v>
      </c>
    </row>
    <row r="17" spans="1:232" ht="12" customHeight="1" x14ac:dyDescent="0.2">
      <c r="T17" s="199">
        <v>19</v>
      </c>
      <c r="U17" s="199"/>
      <c r="V17" s="199"/>
      <c r="W17" s="199"/>
      <c r="X17" s="199"/>
      <c r="Y17" s="199"/>
      <c r="Z17" s="199"/>
      <c r="AA17" s="199"/>
      <c r="AB17" s="199"/>
      <c r="AC17" s="199"/>
      <c r="AD17" s="199"/>
      <c r="AE17" s="27"/>
      <c r="AG17" s="35"/>
      <c r="AH17" s="6">
        <f>LEN(AH18)</f>
        <v>0</v>
      </c>
      <c r="AI17" s="6">
        <f t="shared" ref="AI17:CX17" si="49">LEN(AI18)</f>
        <v>9</v>
      </c>
      <c r="AJ17" s="6">
        <f t="shared" si="49"/>
        <v>12</v>
      </c>
      <c r="AK17" s="6">
        <f t="shared" si="49"/>
        <v>12</v>
      </c>
      <c r="AL17" s="6">
        <f t="shared" si="49"/>
        <v>19</v>
      </c>
      <c r="AM17" s="6">
        <f t="shared" si="49"/>
        <v>20</v>
      </c>
      <c r="AN17" s="6">
        <f t="shared" si="49"/>
        <v>20</v>
      </c>
      <c r="AO17" s="6">
        <f t="shared" si="49"/>
        <v>20</v>
      </c>
      <c r="AP17" s="6"/>
      <c r="AQ17" s="6">
        <f t="shared" si="49"/>
        <v>18</v>
      </c>
      <c r="AR17" s="6">
        <f t="shared" si="49"/>
        <v>13</v>
      </c>
      <c r="AS17" s="6">
        <f t="shared" si="49"/>
        <v>13</v>
      </c>
      <c r="AT17" s="6">
        <f t="shared" si="49"/>
        <v>13</v>
      </c>
      <c r="AU17" s="6">
        <f t="shared" si="49"/>
        <v>8</v>
      </c>
      <c r="AV17" s="6">
        <f t="shared" si="49"/>
        <v>8</v>
      </c>
      <c r="AW17" s="6"/>
      <c r="AX17" s="6">
        <f t="shared" si="49"/>
        <v>8</v>
      </c>
      <c r="AY17" s="6">
        <f t="shared" si="49"/>
        <v>11</v>
      </c>
      <c r="AZ17" s="6">
        <f t="shared" si="49"/>
        <v>11</v>
      </c>
      <c r="BA17" s="6">
        <f t="shared" si="49"/>
        <v>11</v>
      </c>
      <c r="BB17" s="6">
        <f t="shared" si="49"/>
        <v>11</v>
      </c>
      <c r="BC17" s="6"/>
      <c r="BD17" s="6">
        <f t="shared" si="49"/>
        <v>17</v>
      </c>
      <c r="BE17" s="6">
        <f t="shared" si="49"/>
        <v>1</v>
      </c>
      <c r="BF17" s="6">
        <f t="shared" si="49"/>
        <v>14</v>
      </c>
      <c r="BG17" s="6">
        <f t="shared" si="49"/>
        <v>8</v>
      </c>
      <c r="BH17" s="6">
        <f t="shared" si="49"/>
        <v>14</v>
      </c>
      <c r="BI17" s="6">
        <f t="shared" si="49"/>
        <v>14</v>
      </c>
      <c r="BJ17" s="6">
        <f t="shared" si="49"/>
        <v>14</v>
      </c>
      <c r="BK17" s="6">
        <f t="shared" si="49"/>
        <v>14</v>
      </c>
      <c r="BL17" s="6">
        <f t="shared" si="49"/>
        <v>14</v>
      </c>
      <c r="BM17" s="6">
        <f t="shared" si="49"/>
        <v>14</v>
      </c>
      <c r="BN17" s="6">
        <f t="shared" si="49"/>
        <v>14</v>
      </c>
      <c r="BO17" s="6">
        <f t="shared" si="49"/>
        <v>14</v>
      </c>
      <c r="BP17" s="6">
        <f t="shared" si="49"/>
        <v>14</v>
      </c>
      <c r="BQ17" s="6">
        <f t="shared" si="49"/>
        <v>14</v>
      </c>
      <c r="BR17" s="6">
        <f t="shared" si="49"/>
        <v>8</v>
      </c>
      <c r="BS17" s="6">
        <f t="shared" si="49"/>
        <v>8</v>
      </c>
      <c r="BT17" s="6">
        <f t="shared" si="49"/>
        <v>8</v>
      </c>
      <c r="BU17" s="6">
        <f t="shared" si="49"/>
        <v>8</v>
      </c>
      <c r="BV17" s="6">
        <f t="shared" si="49"/>
        <v>8</v>
      </c>
      <c r="BW17" s="6"/>
      <c r="BX17" s="6">
        <f t="shared" si="49"/>
        <v>14</v>
      </c>
      <c r="BY17" s="6">
        <f>LEN(BY16)</f>
        <v>13</v>
      </c>
      <c r="BZ17" s="6">
        <f t="shared" si="49"/>
        <v>14</v>
      </c>
      <c r="CA17" s="6">
        <f t="shared" si="49"/>
        <v>8</v>
      </c>
      <c r="CB17" s="6">
        <f t="shared" si="49"/>
        <v>14</v>
      </c>
      <c r="CC17" s="6">
        <f t="shared" si="49"/>
        <v>14</v>
      </c>
      <c r="CD17" s="6">
        <f t="shared" si="49"/>
        <v>14</v>
      </c>
      <c r="CE17" s="6">
        <f t="shared" si="49"/>
        <v>14</v>
      </c>
      <c r="CF17" s="6">
        <f t="shared" si="49"/>
        <v>14</v>
      </c>
      <c r="CG17" s="6">
        <f t="shared" si="49"/>
        <v>14</v>
      </c>
      <c r="CH17" s="6">
        <f t="shared" si="49"/>
        <v>14</v>
      </c>
      <c r="CI17" s="6">
        <f t="shared" si="49"/>
        <v>14</v>
      </c>
      <c r="CJ17" s="6">
        <f t="shared" si="49"/>
        <v>14</v>
      </c>
      <c r="CK17" s="6">
        <f t="shared" si="49"/>
        <v>14</v>
      </c>
      <c r="CL17" s="6">
        <f t="shared" si="49"/>
        <v>8</v>
      </c>
      <c r="CM17" s="6">
        <f t="shared" si="49"/>
        <v>8</v>
      </c>
      <c r="CN17" s="6">
        <f t="shared" si="49"/>
        <v>8</v>
      </c>
      <c r="CO17" s="6">
        <f t="shared" si="49"/>
        <v>8</v>
      </c>
      <c r="CP17" s="6">
        <f t="shared" si="49"/>
        <v>8</v>
      </c>
      <c r="CQ17" s="6"/>
      <c r="CR17" s="6">
        <f t="shared" si="49"/>
        <v>14</v>
      </c>
      <c r="CS17" s="6">
        <f t="shared" si="49"/>
        <v>1</v>
      </c>
      <c r="CT17" s="6">
        <f t="shared" si="49"/>
        <v>14</v>
      </c>
      <c r="CU17" s="6">
        <f t="shared" si="49"/>
        <v>8</v>
      </c>
      <c r="CV17" s="6">
        <f t="shared" si="49"/>
        <v>14</v>
      </c>
      <c r="CW17" s="6">
        <f t="shared" si="49"/>
        <v>14</v>
      </c>
      <c r="CX17" s="6">
        <f t="shared" si="49"/>
        <v>14</v>
      </c>
      <c r="CY17" s="6">
        <f t="shared" ref="CY17:GQ17" si="50">LEN(CY18)</f>
        <v>14</v>
      </c>
      <c r="CZ17" s="6">
        <f t="shared" si="50"/>
        <v>14</v>
      </c>
      <c r="DA17" s="6">
        <f t="shared" si="50"/>
        <v>14</v>
      </c>
      <c r="DB17" s="6">
        <f t="shared" si="50"/>
        <v>14</v>
      </c>
      <c r="DC17" s="6">
        <f t="shared" si="50"/>
        <v>14</v>
      </c>
      <c r="DD17" s="6">
        <f t="shared" si="50"/>
        <v>14</v>
      </c>
      <c r="DE17" s="6">
        <f t="shared" si="50"/>
        <v>14</v>
      </c>
      <c r="DF17" s="6">
        <f t="shared" si="50"/>
        <v>8</v>
      </c>
      <c r="DG17" s="6"/>
      <c r="DH17" s="6">
        <f t="shared" si="50"/>
        <v>10</v>
      </c>
      <c r="DI17" s="6">
        <f t="shared" si="50"/>
        <v>10</v>
      </c>
      <c r="DJ17" s="6">
        <f t="shared" si="50"/>
        <v>13</v>
      </c>
      <c r="DK17" s="6">
        <f t="shared" si="50"/>
        <v>13</v>
      </c>
      <c r="DL17" s="6">
        <f t="shared" si="50"/>
        <v>13</v>
      </c>
      <c r="DM17" s="6">
        <f t="shared" si="50"/>
        <v>13</v>
      </c>
      <c r="DN17" s="6">
        <f t="shared" si="50"/>
        <v>17</v>
      </c>
      <c r="DO17" s="6"/>
      <c r="DP17" s="6"/>
      <c r="DQ17" s="6"/>
      <c r="DR17" s="6"/>
      <c r="DS17" s="6"/>
      <c r="DT17" s="6">
        <f t="shared" ref="DT17" si="51">LEN(DT18)</f>
        <v>14</v>
      </c>
      <c r="DU17" s="6">
        <f>LEN(DU18)</f>
        <v>14</v>
      </c>
      <c r="DV17" s="6">
        <f>LEN(DV18)</f>
        <v>14</v>
      </c>
      <c r="DW17" s="6">
        <f>LEN(DW18)</f>
        <v>14</v>
      </c>
      <c r="DX17" s="6"/>
      <c r="DY17" s="6">
        <f t="shared" ref="DY17:EA17" si="52">LEN(DY18)</f>
        <v>18</v>
      </c>
      <c r="DZ17" s="6">
        <f t="shared" si="52"/>
        <v>1</v>
      </c>
      <c r="EA17" s="6">
        <f t="shared" si="52"/>
        <v>14</v>
      </c>
      <c r="EB17" s="6">
        <f>LEN(EB18)</f>
        <v>14</v>
      </c>
      <c r="EC17" s="6">
        <f>LEN(EC18)</f>
        <v>14</v>
      </c>
      <c r="ED17" s="6">
        <f>LEN(ED18)</f>
        <v>14</v>
      </c>
      <c r="EE17" s="6"/>
      <c r="EF17" s="6">
        <f t="shared" ref="EF17:EH17" si="53">LEN(EF18)</f>
        <v>18</v>
      </c>
      <c r="EG17" s="6">
        <f t="shared" si="53"/>
        <v>1</v>
      </c>
      <c r="EH17" s="6">
        <f t="shared" si="53"/>
        <v>14</v>
      </c>
      <c r="EI17" s="6">
        <f>LEN(EI18)</f>
        <v>14</v>
      </c>
      <c r="EJ17" s="6">
        <f>LEN(EJ18)</f>
        <v>14</v>
      </c>
      <c r="EK17" s="6">
        <f>LEN(EK18)</f>
        <v>14</v>
      </c>
      <c r="EL17" s="6"/>
      <c r="EM17" s="6">
        <f t="shared" si="50"/>
        <v>12</v>
      </c>
      <c r="EN17" s="6">
        <f t="shared" si="50"/>
        <v>12</v>
      </c>
      <c r="EO17" s="6">
        <f t="shared" si="50"/>
        <v>8</v>
      </c>
      <c r="EP17" s="6">
        <f t="shared" si="50"/>
        <v>15</v>
      </c>
      <c r="EQ17" s="6">
        <f t="shared" si="50"/>
        <v>11</v>
      </c>
      <c r="ER17" s="6">
        <f t="shared" si="50"/>
        <v>15</v>
      </c>
      <c r="ES17" s="6"/>
      <c r="ET17" s="6">
        <f t="shared" si="50"/>
        <v>10</v>
      </c>
      <c r="EU17" s="6">
        <f t="shared" si="50"/>
        <v>11</v>
      </c>
      <c r="EV17" s="6">
        <f t="shared" si="50"/>
        <v>11</v>
      </c>
      <c r="EW17" s="6">
        <f t="shared" si="50"/>
        <v>1</v>
      </c>
      <c r="EX17" s="6">
        <f t="shared" si="50"/>
        <v>10</v>
      </c>
      <c r="EY17" s="6"/>
      <c r="EZ17" s="6">
        <f t="shared" si="50"/>
        <v>1</v>
      </c>
      <c r="FA17" s="6">
        <f t="shared" si="50"/>
        <v>19</v>
      </c>
      <c r="FB17" s="6">
        <f t="shared" si="50"/>
        <v>19</v>
      </c>
      <c r="FC17" s="6">
        <f t="shared" si="50"/>
        <v>8</v>
      </c>
      <c r="FD17" s="6"/>
      <c r="FE17" s="6">
        <f t="shared" si="50"/>
        <v>15</v>
      </c>
      <c r="FF17" s="6">
        <f t="shared" si="50"/>
        <v>8</v>
      </c>
      <c r="FG17" s="6">
        <f t="shared" si="50"/>
        <v>8</v>
      </c>
      <c r="FH17" s="6">
        <f t="shared" si="50"/>
        <v>8</v>
      </c>
      <c r="FI17" s="6">
        <f t="shared" si="50"/>
        <v>8</v>
      </c>
      <c r="FJ17" s="6">
        <f t="shared" si="50"/>
        <v>8</v>
      </c>
      <c r="FK17" s="6">
        <f t="shared" si="50"/>
        <v>8</v>
      </c>
      <c r="FL17" s="6"/>
      <c r="FM17" s="6">
        <f t="shared" si="50"/>
        <v>16</v>
      </c>
      <c r="FN17" s="6">
        <f t="shared" si="50"/>
        <v>1</v>
      </c>
      <c r="FO17" s="6">
        <f t="shared" si="50"/>
        <v>8</v>
      </c>
      <c r="FP17" s="6">
        <f t="shared" si="50"/>
        <v>14</v>
      </c>
      <c r="FQ17" s="6">
        <f t="shared" si="50"/>
        <v>14</v>
      </c>
      <c r="FR17" s="6">
        <f t="shared" si="50"/>
        <v>14</v>
      </c>
      <c r="FS17" s="6">
        <f t="shared" si="50"/>
        <v>14</v>
      </c>
      <c r="FT17" s="6">
        <f t="shared" si="50"/>
        <v>14</v>
      </c>
      <c r="FU17" s="6">
        <f t="shared" si="50"/>
        <v>14</v>
      </c>
      <c r="FV17" s="6">
        <f t="shared" si="50"/>
        <v>14</v>
      </c>
      <c r="FW17" s="6">
        <f t="shared" si="50"/>
        <v>14</v>
      </c>
      <c r="FX17" s="6">
        <f t="shared" si="50"/>
        <v>14</v>
      </c>
      <c r="FY17" s="6">
        <f t="shared" si="50"/>
        <v>14</v>
      </c>
      <c r="FZ17" s="6">
        <f t="shared" si="50"/>
        <v>8</v>
      </c>
      <c r="GA17" s="6"/>
      <c r="GB17" s="6">
        <f>LEN(GB16)</f>
        <v>9</v>
      </c>
      <c r="GC17" s="6">
        <f t="shared" si="50"/>
        <v>13</v>
      </c>
      <c r="GD17" s="6">
        <f t="shared" si="50"/>
        <v>8</v>
      </c>
      <c r="GE17" s="6">
        <f t="shared" si="50"/>
        <v>1</v>
      </c>
      <c r="GF17" s="6">
        <f t="shared" si="50"/>
        <v>11</v>
      </c>
      <c r="GG17" s="6">
        <f t="shared" si="50"/>
        <v>15</v>
      </c>
      <c r="GH17" s="6">
        <f t="shared" si="50"/>
        <v>14</v>
      </c>
      <c r="GI17" s="6">
        <f t="shared" si="50"/>
        <v>12</v>
      </c>
      <c r="GJ17" s="6">
        <f t="shared" si="50"/>
        <v>8</v>
      </c>
      <c r="GK17" s="6">
        <f t="shared" si="50"/>
        <v>8</v>
      </c>
      <c r="GL17" s="6">
        <f t="shared" si="50"/>
        <v>8</v>
      </c>
      <c r="GM17" s="6">
        <f t="shared" si="50"/>
        <v>8</v>
      </c>
      <c r="GN17" s="6">
        <f t="shared" si="50"/>
        <v>8</v>
      </c>
      <c r="GO17" s="6"/>
      <c r="GP17" s="6">
        <f t="shared" si="50"/>
        <v>10</v>
      </c>
      <c r="GQ17" s="6">
        <f t="shared" si="50"/>
        <v>1</v>
      </c>
      <c r="GR17" s="6">
        <f t="shared" ref="GR17:HF17" si="54">LEN(GR18)</f>
        <v>11</v>
      </c>
      <c r="GS17" s="6">
        <f t="shared" si="54"/>
        <v>1</v>
      </c>
      <c r="GT17" s="6">
        <f t="shared" si="54"/>
        <v>1</v>
      </c>
      <c r="GU17" s="6">
        <f t="shared" si="54"/>
        <v>8</v>
      </c>
      <c r="GV17" s="6">
        <f t="shared" si="54"/>
        <v>8</v>
      </c>
      <c r="GW17" s="6">
        <f t="shared" si="54"/>
        <v>8</v>
      </c>
      <c r="GX17" s="6">
        <f t="shared" si="54"/>
        <v>15</v>
      </c>
      <c r="GY17" s="6">
        <f t="shared" si="54"/>
        <v>8</v>
      </c>
      <c r="GZ17" s="6">
        <f t="shared" si="54"/>
        <v>8</v>
      </c>
      <c r="HA17" s="6">
        <f t="shared" si="54"/>
        <v>8</v>
      </c>
      <c r="HB17" s="6">
        <f t="shared" si="54"/>
        <v>8</v>
      </c>
      <c r="HC17" s="6">
        <f t="shared" si="54"/>
        <v>8</v>
      </c>
      <c r="HD17" s="6">
        <f t="shared" si="54"/>
        <v>8</v>
      </c>
      <c r="HE17" s="6">
        <f t="shared" si="54"/>
        <v>8</v>
      </c>
      <c r="HF17" s="6">
        <f t="shared" si="54"/>
        <v>8</v>
      </c>
      <c r="HG17" s="6"/>
      <c r="HH17" s="6"/>
      <c r="HI17" s="6"/>
    </row>
    <row r="18" spans="1:232" ht="44.25" customHeight="1" x14ac:dyDescent="0.2">
      <c r="T18" s="200" t="s">
        <v>611</v>
      </c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F18" s="114" t="s">
        <v>275</v>
      </c>
      <c r="AG18" s="114" t="s">
        <v>2</v>
      </c>
      <c r="AH18" s="111" t="s">
        <v>1800</v>
      </c>
      <c r="AI18" s="5" t="s">
        <v>1814</v>
      </c>
      <c r="AJ18" s="5" t="s">
        <v>1817</v>
      </c>
      <c r="AK18" s="5" t="s">
        <v>1817</v>
      </c>
      <c r="AL18" s="5" t="s">
        <v>1820</v>
      </c>
      <c r="AM18" s="5" t="s">
        <v>1822</v>
      </c>
      <c r="AN18" s="5" t="s">
        <v>1815</v>
      </c>
      <c r="AO18" s="5" t="s">
        <v>1825</v>
      </c>
      <c r="AP18" s="114" t="s">
        <v>275</v>
      </c>
      <c r="AQ18" s="5" t="s">
        <v>1807</v>
      </c>
      <c r="AR18" s="5" t="s">
        <v>1808</v>
      </c>
      <c r="AS18" s="5" t="s">
        <v>1809</v>
      </c>
      <c r="AT18" s="5" t="s">
        <v>1810</v>
      </c>
      <c r="AU18" s="5" t="s">
        <v>221</v>
      </c>
      <c r="AV18" s="5" t="s">
        <v>221</v>
      </c>
      <c r="AW18" s="114" t="s">
        <v>275</v>
      </c>
      <c r="AX18" s="5" t="s">
        <v>818</v>
      </c>
      <c r="AY18" s="5" t="s">
        <v>659</v>
      </c>
      <c r="AZ18" s="5" t="s">
        <v>659</v>
      </c>
      <c r="BA18" s="5" t="s">
        <v>659</v>
      </c>
      <c r="BB18" s="5" t="s">
        <v>659</v>
      </c>
      <c r="BC18" s="114" t="s">
        <v>275</v>
      </c>
      <c r="BD18" s="5" t="s">
        <v>1446</v>
      </c>
      <c r="BE18" s="5" t="s">
        <v>227</v>
      </c>
      <c r="BF18" s="5" t="s">
        <v>663</v>
      </c>
      <c r="BG18" s="5" t="s">
        <v>221</v>
      </c>
      <c r="BH18" s="5" t="s">
        <v>1911</v>
      </c>
      <c r="BI18" s="5" t="s">
        <v>1911</v>
      </c>
      <c r="BJ18" s="5" t="s">
        <v>1911</v>
      </c>
      <c r="BK18" s="5" t="s">
        <v>1911</v>
      </c>
      <c r="BL18" s="5" t="s">
        <v>1911</v>
      </c>
      <c r="BM18" s="5" t="s">
        <v>1911</v>
      </c>
      <c r="BN18" s="5" t="s">
        <v>1911</v>
      </c>
      <c r="BO18" s="5" t="s">
        <v>1911</v>
      </c>
      <c r="BP18" s="5" t="s">
        <v>1911</v>
      </c>
      <c r="BQ18" s="5" t="s">
        <v>1911</v>
      </c>
      <c r="BR18" s="5" t="s">
        <v>221</v>
      </c>
      <c r="BS18" s="5" t="s">
        <v>221</v>
      </c>
      <c r="BT18" s="5" t="s">
        <v>221</v>
      </c>
      <c r="BU18" s="5" t="s">
        <v>221</v>
      </c>
      <c r="BV18" s="5" t="s">
        <v>221</v>
      </c>
      <c r="BW18" s="114" t="s">
        <v>275</v>
      </c>
      <c r="BX18" s="5" t="s">
        <v>821</v>
      </c>
      <c r="BY18" s="1" t="s">
        <v>227</v>
      </c>
      <c r="BZ18" s="5" t="s">
        <v>663</v>
      </c>
      <c r="CA18" s="5" t="s">
        <v>221</v>
      </c>
      <c r="CB18" s="5" t="s">
        <v>1911</v>
      </c>
      <c r="CC18" s="5" t="s">
        <v>1911</v>
      </c>
      <c r="CD18" s="5" t="s">
        <v>1911</v>
      </c>
      <c r="CE18" s="5" t="s">
        <v>1911</v>
      </c>
      <c r="CF18" s="5" t="s">
        <v>1911</v>
      </c>
      <c r="CG18" s="5" t="s">
        <v>1911</v>
      </c>
      <c r="CH18" s="5" t="s">
        <v>1911</v>
      </c>
      <c r="CI18" s="5" t="s">
        <v>1911</v>
      </c>
      <c r="CJ18" s="5" t="s">
        <v>1911</v>
      </c>
      <c r="CK18" s="5" t="s">
        <v>1911</v>
      </c>
      <c r="CL18" s="5" t="s">
        <v>221</v>
      </c>
      <c r="CM18" s="5" t="s">
        <v>221</v>
      </c>
      <c r="CN18" s="5" t="s">
        <v>221</v>
      </c>
      <c r="CO18" s="5" t="s">
        <v>221</v>
      </c>
      <c r="CP18" s="5" t="s">
        <v>221</v>
      </c>
      <c r="CQ18" s="114" t="s">
        <v>275</v>
      </c>
      <c r="CR18" s="5" t="s">
        <v>825</v>
      </c>
      <c r="CS18" s="5" t="s">
        <v>227</v>
      </c>
      <c r="CT18" s="5" t="s">
        <v>663</v>
      </c>
      <c r="CU18" s="5" t="s">
        <v>221</v>
      </c>
      <c r="CV18" s="5" t="s">
        <v>1911</v>
      </c>
      <c r="CW18" s="5" t="s">
        <v>1911</v>
      </c>
      <c r="CX18" s="5" t="s">
        <v>1911</v>
      </c>
      <c r="CY18" s="5" t="s">
        <v>1911</v>
      </c>
      <c r="CZ18" s="5" t="s">
        <v>1911</v>
      </c>
      <c r="DA18" s="5" t="s">
        <v>1911</v>
      </c>
      <c r="DB18" s="5" t="s">
        <v>1911</v>
      </c>
      <c r="DC18" s="5" t="s">
        <v>1911</v>
      </c>
      <c r="DD18" s="5" t="s">
        <v>1911</v>
      </c>
      <c r="DE18" s="5" t="s">
        <v>1911</v>
      </c>
      <c r="DF18" s="5" t="s">
        <v>221</v>
      </c>
      <c r="DG18" s="114" t="s">
        <v>275</v>
      </c>
      <c r="DH18" s="5" t="s">
        <v>26</v>
      </c>
      <c r="DI18" s="5" t="s">
        <v>1439</v>
      </c>
      <c r="DJ18" s="5" t="s">
        <v>828</v>
      </c>
      <c r="DK18" s="5" t="s">
        <v>828</v>
      </c>
      <c r="DL18" s="5" t="s">
        <v>828</v>
      </c>
      <c r="DM18" s="5" t="s">
        <v>828</v>
      </c>
      <c r="DN18" s="5" t="s">
        <v>1588</v>
      </c>
      <c r="DO18" s="5" t="s">
        <v>1588</v>
      </c>
      <c r="DP18" s="5" t="s">
        <v>1588</v>
      </c>
      <c r="DQ18" s="5" t="s">
        <v>1588</v>
      </c>
      <c r="DR18" s="5" t="s">
        <v>221</v>
      </c>
      <c r="DS18" s="114" t="s">
        <v>275</v>
      </c>
      <c r="DT18" s="5" t="s">
        <v>1911</v>
      </c>
      <c r="DU18" s="5" t="s">
        <v>1911</v>
      </c>
      <c r="DV18" s="5" t="s">
        <v>1911</v>
      </c>
      <c r="DW18" s="5" t="s">
        <v>1911</v>
      </c>
      <c r="DX18" s="114" t="s">
        <v>275</v>
      </c>
      <c r="DY18" s="5" t="s">
        <v>1922</v>
      </c>
      <c r="DZ18" s="5" t="s">
        <v>227</v>
      </c>
      <c r="EA18" s="5" t="s">
        <v>1911</v>
      </c>
      <c r="EB18" s="5" t="s">
        <v>1911</v>
      </c>
      <c r="EC18" s="5" t="s">
        <v>1911</v>
      </c>
      <c r="ED18" s="5" t="s">
        <v>1911</v>
      </c>
      <c r="EE18" s="114" t="s">
        <v>275</v>
      </c>
      <c r="EF18" s="5" t="s">
        <v>1922</v>
      </c>
      <c r="EG18" s="5" t="s">
        <v>227</v>
      </c>
      <c r="EH18" s="5" t="s">
        <v>1911</v>
      </c>
      <c r="EI18" s="5" t="s">
        <v>1911</v>
      </c>
      <c r="EJ18" s="5" t="s">
        <v>1911</v>
      </c>
      <c r="EK18" s="5" t="s">
        <v>1911</v>
      </c>
      <c r="EL18" s="114" t="s">
        <v>275</v>
      </c>
      <c r="EM18" s="5" t="s">
        <v>327</v>
      </c>
      <c r="EN18" s="5" t="s">
        <v>5</v>
      </c>
      <c r="EO18" s="5" t="s">
        <v>6</v>
      </c>
      <c r="EP18" s="5" t="s">
        <v>835</v>
      </c>
      <c r="EQ18" s="5" t="s">
        <v>1608</v>
      </c>
      <c r="ER18" s="5" t="s">
        <v>1902</v>
      </c>
      <c r="ES18" s="114" t="s">
        <v>275</v>
      </c>
      <c r="ET18" s="5" t="s">
        <v>288</v>
      </c>
      <c r="EU18" s="5" t="s">
        <v>659</v>
      </c>
      <c r="EV18" s="5" t="s">
        <v>659</v>
      </c>
      <c r="EW18" s="233" t="s">
        <v>227</v>
      </c>
      <c r="EX18" s="5" t="s">
        <v>1439</v>
      </c>
      <c r="EY18" s="114" t="s">
        <v>275</v>
      </c>
      <c r="EZ18" s="5" t="s">
        <v>227</v>
      </c>
      <c r="FA18" s="5" t="s">
        <v>276</v>
      </c>
      <c r="FB18" s="5" t="s">
        <v>276</v>
      </c>
      <c r="FC18" s="5" t="s">
        <v>221</v>
      </c>
      <c r="FD18" s="114" t="s">
        <v>275</v>
      </c>
      <c r="FE18" s="5" t="s">
        <v>826</v>
      </c>
      <c r="FF18" s="5" t="s">
        <v>221</v>
      </c>
      <c r="FG18" s="5" t="s">
        <v>221</v>
      </c>
      <c r="FH18" s="5" t="s">
        <v>221</v>
      </c>
      <c r="FI18" s="5" t="s">
        <v>221</v>
      </c>
      <c r="FJ18" s="5" t="s">
        <v>221</v>
      </c>
      <c r="FK18" s="5" t="s">
        <v>221</v>
      </c>
      <c r="FL18" s="114" t="s">
        <v>275</v>
      </c>
      <c r="FM18" s="5" t="s">
        <v>1334</v>
      </c>
      <c r="FN18" s="5" t="s">
        <v>227</v>
      </c>
      <c r="FO18" s="5" t="s">
        <v>221</v>
      </c>
      <c r="FP18" s="5" t="s">
        <v>1911</v>
      </c>
      <c r="FQ18" s="5" t="s">
        <v>1911</v>
      </c>
      <c r="FR18" s="5" t="s">
        <v>1911</v>
      </c>
      <c r="FS18" s="5" t="s">
        <v>1911</v>
      </c>
      <c r="FT18" s="5" t="s">
        <v>1911</v>
      </c>
      <c r="FU18" s="5" t="s">
        <v>1911</v>
      </c>
      <c r="FV18" s="5" t="s">
        <v>1911</v>
      </c>
      <c r="FW18" s="5" t="s">
        <v>1911</v>
      </c>
      <c r="FX18" s="5" t="s">
        <v>1911</v>
      </c>
      <c r="FY18" s="5" t="s">
        <v>1911</v>
      </c>
      <c r="FZ18" s="5" t="s">
        <v>221</v>
      </c>
      <c r="GA18" s="114" t="s">
        <v>275</v>
      </c>
      <c r="GB18" s="5" t="s">
        <v>227</v>
      </c>
      <c r="GC18" s="5" t="s">
        <v>1573</v>
      </c>
      <c r="GD18" s="5" t="s">
        <v>1694</v>
      </c>
      <c r="GE18" s="5" t="s">
        <v>227</v>
      </c>
      <c r="GF18" s="5" t="s">
        <v>1608</v>
      </c>
      <c r="GG18" s="5" t="s">
        <v>1903</v>
      </c>
      <c r="GH18" s="5" t="s">
        <v>1904</v>
      </c>
      <c r="GI18" s="5" t="s">
        <v>1905</v>
      </c>
      <c r="GJ18" s="5" t="s">
        <v>221</v>
      </c>
      <c r="GK18" s="5" t="s">
        <v>221</v>
      </c>
      <c r="GL18" s="5" t="s">
        <v>221</v>
      </c>
      <c r="GM18" s="5" t="s">
        <v>221</v>
      </c>
      <c r="GN18" s="5" t="s">
        <v>221</v>
      </c>
      <c r="GO18" s="114" t="s">
        <v>275</v>
      </c>
      <c r="GP18" s="5" t="s">
        <v>1606</v>
      </c>
      <c r="GQ18" s="5" t="s">
        <v>227</v>
      </c>
      <c r="GR18" s="5" t="s">
        <v>1267</v>
      </c>
      <c r="GS18" s="5" t="s">
        <v>227</v>
      </c>
      <c r="GT18" s="5" t="s">
        <v>227</v>
      </c>
      <c r="GU18" s="5" t="s">
        <v>221</v>
      </c>
      <c r="GV18" s="5" t="s">
        <v>221</v>
      </c>
      <c r="GW18" s="5" t="s">
        <v>221</v>
      </c>
      <c r="GX18" s="5" t="s">
        <v>1624</v>
      </c>
      <c r="GY18" s="5" t="s">
        <v>221</v>
      </c>
      <c r="GZ18" s="5" t="s">
        <v>221</v>
      </c>
      <c r="HA18" s="5" t="s">
        <v>221</v>
      </c>
      <c r="HB18" s="5" t="s">
        <v>221</v>
      </c>
      <c r="HC18" s="5" t="s">
        <v>221</v>
      </c>
      <c r="HD18" s="5" t="s">
        <v>221</v>
      </c>
      <c r="HE18" s="5" t="s">
        <v>221</v>
      </c>
      <c r="HF18" s="5" t="s">
        <v>221</v>
      </c>
      <c r="HG18" s="114" t="s">
        <v>275</v>
      </c>
      <c r="HH18" s="5" t="s">
        <v>227</v>
      </c>
      <c r="HI18" s="5" t="s">
        <v>227</v>
      </c>
    </row>
    <row r="19" spans="1:232" ht="31.5" x14ac:dyDescent="0.2">
      <c r="T19" s="190" t="s">
        <v>746</v>
      </c>
      <c r="U19" s="190"/>
      <c r="V19" s="190"/>
      <c r="W19" s="190"/>
      <c r="X19" s="190"/>
      <c r="Y19" s="190"/>
      <c r="Z19" s="190"/>
      <c r="AA19" s="190"/>
      <c r="AB19" s="190"/>
      <c r="AC19" s="190"/>
      <c r="AD19" s="190"/>
      <c r="AF19" s="114" t="s">
        <v>278</v>
      </c>
      <c r="AG19" s="114" t="str">
        <f>IF(AG22&lt;10,CONCATENATE($AG$23,0,AG22),CONCATENATE($AG$23,AG22))</f>
        <v>1100</v>
      </c>
      <c r="AH19" s="114" t="str">
        <f t="shared" ref="AH19:AO19" si="55">IF(AH22&lt;10,CONCATENATE($AG$23,0,AH22),CONCATENATE($AG$23,AH22))</f>
        <v>1101</v>
      </c>
      <c r="AI19" s="114" t="str">
        <f t="shared" si="55"/>
        <v>1102</v>
      </c>
      <c r="AJ19" s="114" t="str">
        <f t="shared" si="55"/>
        <v>1103</v>
      </c>
      <c r="AK19" s="114" t="str">
        <f t="shared" si="55"/>
        <v>1104</v>
      </c>
      <c r="AL19" s="114" t="str">
        <f t="shared" si="55"/>
        <v>1105</v>
      </c>
      <c r="AM19" s="114" t="str">
        <f t="shared" si="55"/>
        <v>1106</v>
      </c>
      <c r="AN19" s="114" t="str">
        <f t="shared" si="55"/>
        <v>1107</v>
      </c>
      <c r="AO19" s="114" t="str">
        <f t="shared" si="55"/>
        <v>1108</v>
      </c>
      <c r="AP19" s="114" t="s">
        <v>278</v>
      </c>
      <c r="AQ19" s="114" t="str">
        <f t="shared" ref="AQ19:AV19" si="56">IF(AQ22&lt;10,CONCATENATE($AQ$23,0,AQ22),CONCATENATE($AQ$23,AQ22))</f>
        <v>1200</v>
      </c>
      <c r="AR19" s="114" t="str">
        <f t="shared" si="56"/>
        <v>1201</v>
      </c>
      <c r="AS19" s="114" t="str">
        <f t="shared" si="56"/>
        <v>1202</v>
      </c>
      <c r="AT19" s="114" t="str">
        <f t="shared" si="56"/>
        <v>1203</v>
      </c>
      <c r="AU19" s="114" t="str">
        <f t="shared" si="56"/>
        <v>1204</v>
      </c>
      <c r="AV19" s="114" t="str">
        <f t="shared" si="56"/>
        <v>1205</v>
      </c>
      <c r="AW19" s="114" t="s">
        <v>278</v>
      </c>
      <c r="AX19" s="114" t="str">
        <f>IF(AX22&lt;10,CONCATENATE($AX$23,0,AX22),CONCATENATE($AX$23,AX22))</f>
        <v>1300</v>
      </c>
      <c r="AY19" s="114" t="str">
        <f>IF(AY22&lt;10,CONCATENATE($AX$23,0,AY22),CONCATENATE($AX$23,AY22))</f>
        <v>1301</v>
      </c>
      <c r="AZ19" s="114" t="str">
        <f>IF(AZ22&lt;10,CONCATENATE($AX$23,0,AZ22),CONCATENATE($AX$23,AZ22))</f>
        <v>1302</v>
      </c>
      <c r="BA19" s="114" t="str">
        <f>IF(BA22&lt;10,CONCATENATE($AX$23,0,BA22),CONCATENATE($AX$23,BA22))</f>
        <v>1303</v>
      </c>
      <c r="BB19" s="114" t="str">
        <f>IF(BB22&lt;10,CONCATENATE($AX$23,0,BB22),CONCATENATE($AX$23,BB22))</f>
        <v>1304</v>
      </c>
      <c r="BC19" s="114" t="s">
        <v>278</v>
      </c>
      <c r="BD19" s="114" t="str">
        <f>IF(BD22&lt;10,CONCATENATE($BD$23,0,BD22),CONCATENATE($BD$23,BD22))</f>
        <v>2100</v>
      </c>
      <c r="BE19" s="114" t="str">
        <f t="shared" ref="BE19:BV19" si="57">IF(BE22&lt;10,CONCATENATE($BD$23,0,BE22),CONCATENATE($BD$23,BE22))</f>
        <v>2101</v>
      </c>
      <c r="BF19" s="114" t="str">
        <f t="shared" si="57"/>
        <v>2102</v>
      </c>
      <c r="BG19" s="114" t="str">
        <f t="shared" si="57"/>
        <v>2103</v>
      </c>
      <c r="BH19" s="114" t="str">
        <f t="shared" si="57"/>
        <v>2104</v>
      </c>
      <c r="BI19" s="114" t="str">
        <f t="shared" si="57"/>
        <v>2105</v>
      </c>
      <c r="BJ19" s="114" t="str">
        <f t="shared" si="57"/>
        <v>2106</v>
      </c>
      <c r="BK19" s="114" t="str">
        <f t="shared" si="57"/>
        <v>2107</v>
      </c>
      <c r="BL19" s="114" t="str">
        <f t="shared" si="57"/>
        <v>2108</v>
      </c>
      <c r="BM19" s="114" t="str">
        <f t="shared" si="57"/>
        <v>2109</v>
      </c>
      <c r="BN19" s="114" t="str">
        <f t="shared" si="57"/>
        <v>2110</v>
      </c>
      <c r="BO19" s="114" t="str">
        <f t="shared" si="57"/>
        <v>2111</v>
      </c>
      <c r="BP19" s="114" t="str">
        <f t="shared" si="57"/>
        <v>2112</v>
      </c>
      <c r="BQ19" s="114" t="str">
        <f t="shared" si="57"/>
        <v>2113</v>
      </c>
      <c r="BR19" s="114" t="str">
        <f t="shared" si="57"/>
        <v>2114</v>
      </c>
      <c r="BS19" s="114" t="str">
        <f t="shared" si="57"/>
        <v>2115</v>
      </c>
      <c r="BT19" s="114" t="str">
        <f t="shared" si="57"/>
        <v>2116</v>
      </c>
      <c r="BU19" s="114" t="str">
        <f t="shared" si="57"/>
        <v>2117</v>
      </c>
      <c r="BV19" s="114" t="str">
        <f t="shared" si="57"/>
        <v>2118</v>
      </c>
      <c r="BW19" s="114" t="s">
        <v>278</v>
      </c>
      <c r="BX19" s="114" t="str">
        <f>IF(BX22&lt;10,CONCATENATE($BX$23,0,BX22),CONCATENATE($BX$23,BX22))</f>
        <v>2200</v>
      </c>
      <c r="BY19" s="114" t="str">
        <f t="shared" ref="BY19:CL19" si="58">IF(BY22&lt;10,CONCATENATE($BX$23,0,BY22),CONCATENATE($BX$23,BY22))</f>
        <v>2201</v>
      </c>
      <c r="BZ19" s="114" t="str">
        <f t="shared" si="58"/>
        <v>2202</v>
      </c>
      <c r="CA19" s="114" t="str">
        <f t="shared" si="58"/>
        <v>2203</v>
      </c>
      <c r="CB19" s="114" t="str">
        <f t="shared" si="58"/>
        <v>2204</v>
      </c>
      <c r="CC19" s="114" t="str">
        <f t="shared" si="58"/>
        <v>2205</v>
      </c>
      <c r="CD19" s="114" t="str">
        <f t="shared" si="58"/>
        <v>2206</v>
      </c>
      <c r="CE19" s="114" t="str">
        <f t="shared" si="58"/>
        <v>2207</v>
      </c>
      <c r="CF19" s="114" t="str">
        <f t="shared" si="58"/>
        <v>2208</v>
      </c>
      <c r="CG19" s="114" t="str">
        <f t="shared" si="58"/>
        <v>2209</v>
      </c>
      <c r="CH19" s="114" t="str">
        <f t="shared" si="58"/>
        <v>2210</v>
      </c>
      <c r="CI19" s="114" t="str">
        <f t="shared" si="58"/>
        <v>2211</v>
      </c>
      <c r="CJ19" s="114" t="str">
        <f t="shared" si="58"/>
        <v>2212</v>
      </c>
      <c r="CK19" s="114" t="str">
        <f t="shared" si="58"/>
        <v>2213</v>
      </c>
      <c r="CL19" s="114" t="str">
        <f t="shared" si="58"/>
        <v>2214</v>
      </c>
      <c r="CM19" s="114" t="str">
        <f>IF(CM22&lt;10,CONCATENATE($BX$23,0,CM22),CONCATENATE($BX$23,CM22))</f>
        <v>2215</v>
      </c>
      <c r="CN19" s="114" t="str">
        <f>IF(CN22&lt;10,CONCATENATE($BX$23,0,CN22),CONCATENATE($BX$23,CN22))</f>
        <v>2216</v>
      </c>
      <c r="CO19" s="114" t="str">
        <f>IF(CO22&lt;10,CONCATENATE($BX$23,0,CO22),CONCATENATE($BX$23,CO22))</f>
        <v>2217</v>
      </c>
      <c r="CP19" s="114" t="str">
        <f>IF(CP22&lt;10,CONCATENATE($BX$23,0,CP22),CONCATENATE($BX$23,CP22))</f>
        <v>2218</v>
      </c>
      <c r="CQ19" s="1"/>
      <c r="CR19" s="114" t="str">
        <f>IF(CR22&lt;10,CONCATENATE($CR$23,0,CR22),CONCATENATE($CR$23,CR22))</f>
        <v>2300</v>
      </c>
      <c r="CS19" s="114" t="str">
        <f t="shared" ref="CS19:DF19" si="59">IF(CS22&lt;10,CONCATENATE($CR$23,0,CS22),CONCATENATE($CR$23,CS22))</f>
        <v>2301</v>
      </c>
      <c r="CT19" s="114" t="str">
        <f t="shared" si="59"/>
        <v>2302</v>
      </c>
      <c r="CU19" s="114" t="str">
        <f t="shared" si="59"/>
        <v>2303</v>
      </c>
      <c r="CV19" s="114" t="str">
        <f t="shared" si="59"/>
        <v>2304</v>
      </c>
      <c r="CW19" s="114" t="str">
        <f t="shared" si="59"/>
        <v>2305</v>
      </c>
      <c r="CX19" s="114" t="str">
        <f t="shared" si="59"/>
        <v>2306</v>
      </c>
      <c r="CY19" s="114" t="str">
        <f t="shared" si="59"/>
        <v>2307</v>
      </c>
      <c r="CZ19" s="114" t="str">
        <f t="shared" si="59"/>
        <v>2308</v>
      </c>
      <c r="DA19" s="114" t="str">
        <f t="shared" si="59"/>
        <v>2309</v>
      </c>
      <c r="DB19" s="114" t="str">
        <f t="shared" si="59"/>
        <v>2310</v>
      </c>
      <c r="DC19" s="114" t="str">
        <f t="shared" si="59"/>
        <v>2311</v>
      </c>
      <c r="DD19" s="114" t="str">
        <f t="shared" si="59"/>
        <v>2312</v>
      </c>
      <c r="DE19" s="114" t="str">
        <f t="shared" si="59"/>
        <v>2313</v>
      </c>
      <c r="DF19" s="114" t="str">
        <f t="shared" si="59"/>
        <v>2314</v>
      </c>
      <c r="DG19" s="114" t="s">
        <v>278</v>
      </c>
      <c r="DH19" s="114" t="str">
        <f>IF(DH22&lt;10,CONCATENATE($DH$23,0,DH22),CONCATENATE($DH$23,DH22))</f>
        <v>3100</v>
      </c>
      <c r="DI19" s="114" t="str">
        <f t="shared" ref="DI19:DR19" si="60">IF(DI22&lt;10,CONCATENATE($DH$23,0,DI22),CONCATENATE($DH$23,DI22))</f>
        <v>3101</v>
      </c>
      <c r="DJ19" s="114" t="str">
        <f t="shared" si="60"/>
        <v>3102</v>
      </c>
      <c r="DK19" s="114" t="str">
        <f t="shared" si="60"/>
        <v>3103</v>
      </c>
      <c r="DL19" s="114" t="str">
        <f t="shared" si="60"/>
        <v>3104</v>
      </c>
      <c r="DM19" s="114" t="str">
        <f t="shared" si="60"/>
        <v>3105</v>
      </c>
      <c r="DN19" s="114" t="str">
        <f t="shared" si="60"/>
        <v>3106</v>
      </c>
      <c r="DO19" s="114" t="str">
        <f t="shared" si="60"/>
        <v>3107</v>
      </c>
      <c r="DP19" s="114" t="str">
        <f t="shared" si="60"/>
        <v>3108</v>
      </c>
      <c r="DQ19" s="114" t="str">
        <f t="shared" si="60"/>
        <v>3109</v>
      </c>
      <c r="DR19" s="114" t="str">
        <f t="shared" si="60"/>
        <v>3110</v>
      </c>
      <c r="DS19" s="1"/>
      <c r="DT19" s="114" t="str">
        <f>IF(DT22&lt;10,CONCATENATE($DT$23,0,DT22),CONCATENATE($DT$23,DT22))</f>
        <v>3200</v>
      </c>
      <c r="DU19" s="114" t="str">
        <f>IF(DU22&lt;10,CONCATENATE($DT$23,0,DU22),CONCATENATE($DT$23,DU22))</f>
        <v>3201</v>
      </c>
      <c r="DV19" s="114" t="str">
        <f>IF(DV22&lt;10,CONCATENATE($DT$23,0,DV22),CONCATENATE($DT$23,DV22))</f>
        <v>3202</v>
      </c>
      <c r="DW19" s="114" t="str">
        <f>IF(DW22&lt;10,CONCATENATE($DT$23,0,DW22),CONCATENATE($DT$23,DW22))</f>
        <v>3203</v>
      </c>
      <c r="DX19" s="1"/>
      <c r="DY19" s="114" t="str">
        <f t="shared" ref="DY19:ED19" si="61">IF(DY22&lt;10,CONCATENATE($DY$23,0,DY22),CONCATENATE($DY$23,DY22))</f>
        <v>3300</v>
      </c>
      <c r="DZ19" s="114" t="str">
        <f t="shared" si="61"/>
        <v>3301</v>
      </c>
      <c r="EA19" s="114" t="str">
        <f t="shared" si="61"/>
        <v>3302</v>
      </c>
      <c r="EB19" s="114" t="str">
        <f t="shared" si="61"/>
        <v>3303</v>
      </c>
      <c r="EC19" s="114" t="str">
        <f t="shared" si="61"/>
        <v>3304</v>
      </c>
      <c r="ED19" s="114" t="str">
        <f t="shared" si="61"/>
        <v>3305</v>
      </c>
      <c r="EE19" s="1"/>
      <c r="EF19" s="114" t="str">
        <f t="shared" ref="EF19:EK19" si="62">IF(EF22&lt;10,CONCATENATE($EF$23,0,EF22),CONCATENATE($EF$23,EF22))</f>
        <v>3400</v>
      </c>
      <c r="EG19" s="114" t="str">
        <f t="shared" si="62"/>
        <v>3401</v>
      </c>
      <c r="EH19" s="114" t="str">
        <f t="shared" si="62"/>
        <v>3402</v>
      </c>
      <c r="EI19" s="114" t="str">
        <f t="shared" si="62"/>
        <v>3403</v>
      </c>
      <c r="EJ19" s="114" t="str">
        <f t="shared" si="62"/>
        <v>3404</v>
      </c>
      <c r="EK19" s="114" t="str">
        <f t="shared" si="62"/>
        <v>3405</v>
      </c>
      <c r="EL19" s="114" t="s">
        <v>278</v>
      </c>
      <c r="EM19" s="114" t="str">
        <f t="shared" ref="EM19:ER19" si="63">IF(EM22&lt;10,CONCATENATE($EM$23,0,EM22),CONCATENATE($EM$23,EM22))</f>
        <v>4100</v>
      </c>
      <c r="EN19" s="114" t="str">
        <f t="shared" si="63"/>
        <v>4101</v>
      </c>
      <c r="EO19" s="114" t="str">
        <f t="shared" si="63"/>
        <v>4102</v>
      </c>
      <c r="EP19" s="114" t="str">
        <f t="shared" si="63"/>
        <v>4103</v>
      </c>
      <c r="EQ19" s="114" t="str">
        <f t="shared" si="63"/>
        <v>4104</v>
      </c>
      <c r="ER19" s="114" t="str">
        <f t="shared" si="63"/>
        <v>4105</v>
      </c>
      <c r="ES19" s="114" t="s">
        <v>278</v>
      </c>
      <c r="ET19" s="114" t="str">
        <f>IF(ET22&lt;10,CONCATENATE($ET$23,0,ET22),CONCATENATE($ET$23,ET22))</f>
        <v>5100</v>
      </c>
      <c r="EU19" s="114" t="str">
        <f>IF(EU22&lt;10,CONCATENATE($ET$23,0,EU22),CONCATENATE($ET$23,EU22))</f>
        <v>5101</v>
      </c>
      <c r="EV19" s="114" t="str">
        <f>IF(EV22&lt;10,CONCATENATE($ET$23,0,EV22),CONCATENATE($ET$23,EV22))</f>
        <v>5102</v>
      </c>
      <c r="EW19" s="114" t="str">
        <f>IF(EW22&lt;10,CONCATENATE($ET$23,0,EW22),CONCATENATE($ET$23,EW22))</f>
        <v>5103</v>
      </c>
      <c r="EX19" s="114" t="str">
        <f>IF(EX22&lt;10,CONCATENATE($ET$23,0,EX22),CONCATENATE($ET$23,EX22))</f>
        <v>5104</v>
      </c>
      <c r="EY19" s="114" t="s">
        <v>278</v>
      </c>
      <c r="EZ19" s="114" t="str">
        <f>IF(EZ22&lt;10,CONCATENATE($EZ$23,0,EZ22),CONCATENATE($EZ$23,EZ22))</f>
        <v>6100</v>
      </c>
      <c r="FA19" s="114" t="str">
        <f>IF(FA22&lt;10,CONCATENATE($EZ$23,0,FA22),CONCATENATE($EZ$23,FA22))</f>
        <v>6101</v>
      </c>
      <c r="FB19" s="114" t="str">
        <f>IF(FB22&lt;10,CONCATENATE($EZ$23,0,FB22),CONCATENATE($EZ$23,FB22))</f>
        <v>6102</v>
      </c>
      <c r="FC19" s="114" t="str">
        <f>IF(FC22&lt;10,CONCATENATE($EZ$23,0,FC22),CONCATENATE($EZ$23,FC22))</f>
        <v>6103</v>
      </c>
      <c r="FD19" s="114" t="s">
        <v>278</v>
      </c>
      <c r="FE19" s="114" t="str">
        <f>IF(FE22&lt;10,CONCATENATE($FE$23,0,FE22),CONCATENATE($FE$23,FE22))</f>
        <v>7100</v>
      </c>
      <c r="FF19" s="114" t="str">
        <f t="shared" ref="FF19:FK19" si="64">IF(FF22&lt;10,CONCATENATE($FE$23,0,FF22),CONCATENATE($FE$23,FF22))</f>
        <v>7101</v>
      </c>
      <c r="FG19" s="114" t="str">
        <f t="shared" si="64"/>
        <v>7102</v>
      </c>
      <c r="FH19" s="114" t="str">
        <f t="shared" si="64"/>
        <v>7103</v>
      </c>
      <c r="FI19" s="114" t="str">
        <f t="shared" si="64"/>
        <v>7104</v>
      </c>
      <c r="FJ19" s="114" t="str">
        <f t="shared" si="64"/>
        <v>7105</v>
      </c>
      <c r="FK19" s="114" t="str">
        <f t="shared" si="64"/>
        <v>7106</v>
      </c>
      <c r="FL19" s="114" t="s">
        <v>278</v>
      </c>
      <c r="FM19" s="114" t="str">
        <f>IF(FM22&lt;10,CONCATENATE($FM$23,0,FM22),CONCATENATE($FM$23,FM22))</f>
        <v>8100</v>
      </c>
      <c r="FN19" s="114" t="str">
        <f t="shared" ref="FN19:FT19" si="65">IF(FN22&lt;10,CONCATENATE($FM$23,0,FN22),CONCATENATE($FM$23,FN22))</f>
        <v>8101</v>
      </c>
      <c r="FO19" s="114" t="str">
        <f t="shared" si="65"/>
        <v>8102</v>
      </c>
      <c r="FP19" s="114" t="str">
        <f t="shared" si="65"/>
        <v>8103</v>
      </c>
      <c r="FQ19" s="114" t="str">
        <f t="shared" si="65"/>
        <v>8104</v>
      </c>
      <c r="FR19" s="114" t="str">
        <f t="shared" si="65"/>
        <v>8105</v>
      </c>
      <c r="FS19" s="114" t="str">
        <f t="shared" si="65"/>
        <v>8106</v>
      </c>
      <c r="FT19" s="114" t="str">
        <f t="shared" si="65"/>
        <v>8107</v>
      </c>
      <c r="FU19" s="114" t="str">
        <f t="shared" ref="FU19:FZ19" si="66">IF(FU22&lt;10,CONCATENATE($FM$23,0,FU22),CONCATENATE($FM$23,FU22))</f>
        <v>8108</v>
      </c>
      <c r="FV19" s="114" t="str">
        <f t="shared" si="66"/>
        <v>8109</v>
      </c>
      <c r="FW19" s="114" t="str">
        <f t="shared" si="66"/>
        <v>8110</v>
      </c>
      <c r="FX19" s="114" t="str">
        <f t="shared" si="66"/>
        <v>8111</v>
      </c>
      <c r="FY19" s="114" t="str">
        <f t="shared" si="66"/>
        <v>8112</v>
      </c>
      <c r="FZ19" s="114" t="str">
        <f t="shared" si="66"/>
        <v>8113</v>
      </c>
      <c r="GA19" s="114" t="s">
        <v>278</v>
      </c>
      <c r="GB19" s="114" t="str">
        <f>IF(GB22&lt;10,CONCATENATE($GB$23,0,GB22),CONCATENATE($GB$23,GB22))</f>
        <v>8200</v>
      </c>
      <c r="GC19" s="114" t="str">
        <f t="shared" ref="GC19:GI19" si="67">IF(GC22&lt;10,CONCATENATE($GB$23,0,GC22),CONCATENATE($GB$23,GC22))</f>
        <v>8201</v>
      </c>
      <c r="GD19" s="114" t="str">
        <f t="shared" si="67"/>
        <v>8202</v>
      </c>
      <c r="GE19" s="114" t="str">
        <f t="shared" si="67"/>
        <v>8203</v>
      </c>
      <c r="GF19" s="114" t="str">
        <f t="shared" si="67"/>
        <v>8204</v>
      </c>
      <c r="GG19" s="114" t="str">
        <f t="shared" si="67"/>
        <v>8205</v>
      </c>
      <c r="GH19" s="114" t="str">
        <f t="shared" si="67"/>
        <v>8206</v>
      </c>
      <c r="GI19" s="114" t="str">
        <f t="shared" si="67"/>
        <v>8207</v>
      </c>
      <c r="GJ19" s="114" t="str">
        <f>IF(GJ22&lt;10,CONCATENATE($GB$23,0,GJ22),CONCATENATE($GB$23,GJ22))</f>
        <v>8208</v>
      </c>
      <c r="GK19" s="114" t="str">
        <f>IF(GK22&lt;10,CONCATENATE($GB$23,0,GK22),CONCATENATE($GB$23,GK22))</f>
        <v>8209</v>
      </c>
      <c r="GL19" s="114" t="str">
        <f>IF(GL22&lt;10,CONCATENATE($GB$23,0,GL22),CONCATENATE($GB$23,GL22))</f>
        <v>8210</v>
      </c>
      <c r="GM19" s="114" t="str">
        <f>IF(GM22&lt;10,CONCATENATE($GB$23,0,GM22),CONCATENATE($GB$23,GM22))</f>
        <v>8211</v>
      </c>
      <c r="GN19" s="114" t="str">
        <f>IF(GN22&lt;10,CONCATENATE($GB$23,0,GN22),CONCATENATE($GB$23,GN22))</f>
        <v>8212</v>
      </c>
      <c r="GO19" s="114" t="s">
        <v>278</v>
      </c>
      <c r="GP19" s="114" t="str">
        <f>IF(GP22&lt;10,CONCATENATE($GP$23,0,GP22),CONCATENATE($GP$23,GP22))</f>
        <v>10100</v>
      </c>
      <c r="GQ19" s="114" t="str">
        <f>IF(GQ22&lt;10,CONCATENATE($GQ$23,0,GQ22),CONCATENATE($GQ$23,GQ22))</f>
        <v>10200</v>
      </c>
      <c r="GR19" s="114" t="str">
        <f>IF(GR22&lt;10,CONCATENATE($GR$23,0,GR22),CONCATENATE($GR$23,GR22))</f>
        <v>10300</v>
      </c>
      <c r="GS19" s="114" t="str">
        <f>IF(GS22&lt;10,CONCATENATE($GS$23,0,GS22),CONCATENATE($GS$23,GS22))</f>
        <v>10400</v>
      </c>
      <c r="GT19" s="114" t="str">
        <f>IF(GT22&lt;10,CONCATENATE($GT$23,0,GT22),CONCATENATE($GT$23,GT22))</f>
        <v>10500</v>
      </c>
      <c r="GU19" s="114" t="str">
        <f>IF(GU22&lt;10,CONCATENATE($GU$23,0,GU22),CONCATENATE($GU$23,GU22))</f>
        <v>10600</v>
      </c>
      <c r="GV19" s="114" t="str">
        <f>IF(GV22&lt;10,CONCATENATE($GV$23,0,GV22),CONCATENATE($GV$23,GV22))</f>
        <v>10700</v>
      </c>
      <c r="GW19" s="114" t="str">
        <f>IF(GW22&lt;10,CONCATENATE($GW$23,0,GW22),CONCATENATE($GW$23,GW22))</f>
        <v>10800</v>
      </c>
      <c r="GX19" s="114" t="str">
        <f>IF(GX22&lt;10,CONCATENATE($GX$23,0,GX22),CONCATENATE($GX$23,GX22))</f>
        <v>10900</v>
      </c>
      <c r="GY19" s="114" t="str">
        <f>IF(GY22&lt;10,CONCATENATE($GY$23,0,GY22),CONCATENATE($GY$23,GY22))</f>
        <v>11000</v>
      </c>
      <c r="GZ19" s="114" t="str">
        <f>IF(GZ22&lt;10,CONCATENATE($GZ$23,0,GZ22),CONCATENATE($GZ$23,GZ22))</f>
        <v>11100</v>
      </c>
      <c r="HA19" s="114" t="str">
        <f>IF(HA22&lt;10,CONCATENATE($HA$23,0,HA22),CONCATENATE($HA$23,HA22))</f>
        <v>11200</v>
      </c>
      <c r="HB19" s="114" t="str">
        <f>IF(HB22&lt;10,CONCATENATE($HB$23,0,HB22),CONCATENATE($HB$23,HB22))</f>
        <v>11300</v>
      </c>
      <c r="HC19" s="114" t="str">
        <f>IF(HC22&lt;10,CONCATENATE($HC$23,0,HC22),CONCATENATE($HC$23,HC22))</f>
        <v>11400</v>
      </c>
      <c r="HD19" s="114" t="str">
        <f>IF(HD22&lt;10,CONCATENATE($HD$23,0,HD22),CONCATENATE($HD$23,HD22))</f>
        <v>11500</v>
      </c>
      <c r="HE19" s="114" t="str">
        <f>IF(HE22&lt;10,CONCATENATE($HE$23,0,HE22),CONCATENATE($HE$23,HE22))</f>
        <v>11600</v>
      </c>
      <c r="HF19" s="114" t="str">
        <f>IF(HF22&lt;10,CONCATENATE($HF$23,0,HF22),CONCATENATE($HF$23,HF22))</f>
        <v>11700</v>
      </c>
      <c r="HG19" s="114" t="s">
        <v>278</v>
      </c>
      <c r="HH19" s="5" t="s">
        <v>227</v>
      </c>
      <c r="HI19" s="5" t="s">
        <v>227</v>
      </c>
    </row>
    <row r="20" spans="1:232" s="7" customFormat="1" ht="21" customHeight="1" x14ac:dyDescent="0.2">
      <c r="A20" s="43" t="s">
        <v>70</v>
      </c>
      <c r="C20" s="45"/>
      <c r="D20" s="28"/>
      <c r="F20" s="113"/>
      <c r="G20" s="113"/>
      <c r="H20" s="113"/>
      <c r="I20" s="106" t="s">
        <v>220</v>
      </c>
      <c r="J20" s="121"/>
      <c r="K20" s="197"/>
      <c r="L20" s="197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197"/>
      <c r="Z20" s="197"/>
      <c r="AA20" s="197"/>
      <c r="AB20" s="197"/>
      <c r="AC20" s="197"/>
      <c r="AD20" s="197"/>
      <c r="AE20" s="27"/>
      <c r="AF20" s="157" t="s">
        <v>824</v>
      </c>
      <c r="AG20" s="123">
        <v>11</v>
      </c>
      <c r="AH20" s="113" t="s">
        <v>227</v>
      </c>
      <c r="AI20" s="113" t="s">
        <v>227</v>
      </c>
      <c r="AJ20" s="113" t="s">
        <v>227</v>
      </c>
      <c r="AK20" s="113" t="s">
        <v>227</v>
      </c>
      <c r="AL20" s="113" t="s">
        <v>227</v>
      </c>
      <c r="AM20" s="113" t="s">
        <v>227</v>
      </c>
      <c r="AN20" s="113" t="s">
        <v>227</v>
      </c>
      <c r="AO20" s="113" t="s">
        <v>227</v>
      </c>
      <c r="AP20" s="157" t="s">
        <v>823</v>
      </c>
      <c r="AQ20" s="86">
        <v>12</v>
      </c>
      <c r="AR20" s="113" t="s">
        <v>227</v>
      </c>
      <c r="AS20" s="113" t="s">
        <v>227</v>
      </c>
      <c r="AT20" s="113" t="s">
        <v>227</v>
      </c>
      <c r="AU20" s="113" t="s">
        <v>227</v>
      </c>
      <c r="AV20" s="113" t="s">
        <v>227</v>
      </c>
      <c r="AW20" s="132" t="s">
        <v>1459</v>
      </c>
      <c r="AX20" s="124">
        <v>13</v>
      </c>
      <c r="AY20" s="113" t="s">
        <v>227</v>
      </c>
      <c r="AZ20" s="7" t="s">
        <v>227</v>
      </c>
      <c r="BA20" s="7" t="s">
        <v>227</v>
      </c>
      <c r="BB20" s="7" t="s">
        <v>227</v>
      </c>
      <c r="BC20" s="133" t="s">
        <v>1457</v>
      </c>
      <c r="BD20" s="124">
        <v>21</v>
      </c>
      <c r="BE20" s="113" t="s">
        <v>227</v>
      </c>
      <c r="BF20" s="113" t="s">
        <v>227</v>
      </c>
      <c r="BG20" s="113" t="s">
        <v>227</v>
      </c>
      <c r="BH20" s="113" t="s">
        <v>227</v>
      </c>
      <c r="BI20" s="113" t="s">
        <v>227</v>
      </c>
      <c r="BJ20" s="113" t="s">
        <v>227</v>
      </c>
      <c r="BK20" s="113" t="s">
        <v>227</v>
      </c>
      <c r="BL20" s="113" t="s">
        <v>227</v>
      </c>
      <c r="BM20" s="113" t="s">
        <v>227</v>
      </c>
      <c r="BN20" s="113" t="s">
        <v>227</v>
      </c>
      <c r="BO20" s="113" t="s">
        <v>227</v>
      </c>
      <c r="BP20" s="113" t="s">
        <v>227</v>
      </c>
      <c r="BQ20" s="113" t="s">
        <v>227</v>
      </c>
      <c r="BR20" s="113" t="s">
        <v>227</v>
      </c>
      <c r="BS20" s="113" t="s">
        <v>227</v>
      </c>
      <c r="BT20" s="113" t="s">
        <v>227</v>
      </c>
      <c r="BU20" s="113" t="s">
        <v>227</v>
      </c>
      <c r="BV20" s="113" t="s">
        <v>227</v>
      </c>
      <c r="BW20" s="133" t="s">
        <v>1282</v>
      </c>
      <c r="BX20" s="124">
        <v>22</v>
      </c>
      <c r="BY20" s="7" t="s">
        <v>227</v>
      </c>
      <c r="BZ20" s="7" t="s">
        <v>227</v>
      </c>
      <c r="CA20" s="7" t="s">
        <v>227</v>
      </c>
      <c r="CB20" s="7" t="s">
        <v>227</v>
      </c>
      <c r="CC20" s="8" t="s">
        <v>227</v>
      </c>
      <c r="CD20" s="8" t="s">
        <v>227</v>
      </c>
      <c r="CE20" s="8" t="s">
        <v>227</v>
      </c>
      <c r="CF20" s="8" t="s">
        <v>227</v>
      </c>
      <c r="CG20" s="8" t="s">
        <v>227</v>
      </c>
      <c r="CH20" s="8" t="s">
        <v>227</v>
      </c>
      <c r="CI20" s="8" t="s">
        <v>227</v>
      </c>
      <c r="CJ20" s="8" t="s">
        <v>227</v>
      </c>
      <c r="CK20" s="8" t="s">
        <v>227</v>
      </c>
      <c r="CL20" s="8" t="s">
        <v>227</v>
      </c>
      <c r="CM20" s="8" t="s">
        <v>227</v>
      </c>
      <c r="CN20" s="8" t="s">
        <v>227</v>
      </c>
      <c r="CO20" s="8" t="s">
        <v>227</v>
      </c>
      <c r="CP20" s="8" t="s">
        <v>227</v>
      </c>
      <c r="CQ20" s="133" t="s">
        <v>1283</v>
      </c>
      <c r="CR20" s="124">
        <v>23</v>
      </c>
      <c r="CS20" s="7" t="s">
        <v>227</v>
      </c>
      <c r="CT20" s="7" t="s">
        <v>227</v>
      </c>
      <c r="CU20" s="7" t="s">
        <v>227</v>
      </c>
      <c r="CV20" s="8" t="s">
        <v>227</v>
      </c>
      <c r="CW20" s="8" t="s">
        <v>227</v>
      </c>
      <c r="CX20" s="8" t="s">
        <v>227</v>
      </c>
      <c r="CY20" s="8" t="s">
        <v>227</v>
      </c>
      <c r="CZ20" s="8" t="s">
        <v>227</v>
      </c>
      <c r="DA20" s="8" t="s">
        <v>227</v>
      </c>
      <c r="DB20" s="8" t="s">
        <v>227</v>
      </c>
      <c r="DC20" s="8" t="s">
        <v>227</v>
      </c>
      <c r="DD20" s="8" t="s">
        <v>227</v>
      </c>
      <c r="DE20" s="8" t="s">
        <v>227</v>
      </c>
      <c r="DF20" s="8" t="s">
        <v>227</v>
      </c>
      <c r="DG20" s="132" t="s">
        <v>38</v>
      </c>
      <c r="DH20" s="124">
        <v>31</v>
      </c>
      <c r="DI20" s="7" t="s">
        <v>227</v>
      </c>
      <c r="DJ20" s="7" t="s">
        <v>227</v>
      </c>
      <c r="DK20" s="7" t="s">
        <v>227</v>
      </c>
      <c r="DL20" s="7" t="s">
        <v>227</v>
      </c>
      <c r="DM20" s="7" t="s">
        <v>227</v>
      </c>
      <c r="DN20" s="7" t="s">
        <v>227</v>
      </c>
      <c r="DO20" s="7" t="s">
        <v>227</v>
      </c>
      <c r="DP20" s="7" t="s">
        <v>227</v>
      </c>
      <c r="DQ20" s="7" t="s">
        <v>227</v>
      </c>
      <c r="DR20" s="7" t="s">
        <v>227</v>
      </c>
      <c r="DS20" s="133" t="s">
        <v>1910</v>
      </c>
      <c r="DT20" s="8" t="s">
        <v>227</v>
      </c>
      <c r="DU20" s="8" t="s">
        <v>227</v>
      </c>
      <c r="DV20" s="8" t="s">
        <v>227</v>
      </c>
      <c r="DW20" s="8" t="s">
        <v>227</v>
      </c>
      <c r="DX20" s="133" t="s">
        <v>1909</v>
      </c>
      <c r="DY20" s="124">
        <v>33</v>
      </c>
      <c r="DZ20" s="7" t="s">
        <v>227</v>
      </c>
      <c r="EA20" s="8" t="s">
        <v>227</v>
      </c>
      <c r="EB20" s="8" t="s">
        <v>227</v>
      </c>
      <c r="EC20" s="8" t="s">
        <v>227</v>
      </c>
      <c r="ED20" s="8" t="s">
        <v>227</v>
      </c>
      <c r="EE20" s="133" t="s">
        <v>1908</v>
      </c>
      <c r="EF20" s="124">
        <v>34</v>
      </c>
      <c r="EG20" s="7" t="s">
        <v>227</v>
      </c>
      <c r="EH20" s="8" t="s">
        <v>227</v>
      </c>
      <c r="EI20" s="8" t="s">
        <v>227</v>
      </c>
      <c r="EJ20" s="8" t="s">
        <v>227</v>
      </c>
      <c r="EK20" s="8" t="s">
        <v>227</v>
      </c>
      <c r="EL20" s="132" t="s">
        <v>837</v>
      </c>
      <c r="EM20" s="124">
        <v>41</v>
      </c>
      <c r="EN20" s="7" t="s">
        <v>228</v>
      </c>
      <c r="EO20" s="7" t="s">
        <v>227</v>
      </c>
      <c r="EP20" s="7" t="s">
        <v>227</v>
      </c>
      <c r="EQ20" s="7" t="s">
        <v>227</v>
      </c>
      <c r="ER20" s="7" t="s">
        <v>227</v>
      </c>
      <c r="ES20" s="132" t="s">
        <v>287</v>
      </c>
      <c r="ET20" s="124">
        <v>51</v>
      </c>
      <c r="EU20" s="122" t="s">
        <v>227</v>
      </c>
      <c r="EV20" s="122" t="s">
        <v>227</v>
      </c>
      <c r="EW20" s="122" t="s">
        <v>227</v>
      </c>
      <c r="EX20" s="122" t="s">
        <v>227</v>
      </c>
      <c r="EY20" s="132" t="s">
        <v>281</v>
      </c>
      <c r="EZ20" s="124">
        <v>61</v>
      </c>
      <c r="FA20" s="7" t="s">
        <v>227</v>
      </c>
      <c r="FB20" s="7" t="s">
        <v>227</v>
      </c>
      <c r="FC20" s="7" t="s">
        <v>227</v>
      </c>
      <c r="FD20" s="131" t="s">
        <v>31</v>
      </c>
      <c r="FE20" s="124">
        <v>71</v>
      </c>
      <c r="FF20" s="7" t="s">
        <v>227</v>
      </c>
      <c r="FG20" s="7" t="s">
        <v>227</v>
      </c>
      <c r="FH20" s="7" t="s">
        <v>227</v>
      </c>
      <c r="FI20" s="7" t="s">
        <v>227</v>
      </c>
      <c r="FJ20" s="7" t="s">
        <v>227</v>
      </c>
      <c r="FK20" s="7" t="s">
        <v>228</v>
      </c>
      <c r="FL20" s="132" t="s">
        <v>1458</v>
      </c>
      <c r="FM20" s="124">
        <v>81</v>
      </c>
      <c r="FN20" s="7" t="s">
        <v>227</v>
      </c>
      <c r="FO20" s="7" t="s">
        <v>227</v>
      </c>
      <c r="FP20" s="7" t="s">
        <v>227</v>
      </c>
      <c r="FQ20" s="7" t="s">
        <v>227</v>
      </c>
      <c r="FR20" s="7" t="s">
        <v>227</v>
      </c>
      <c r="FS20" s="7" t="s">
        <v>227</v>
      </c>
      <c r="FT20" s="7" t="s">
        <v>227</v>
      </c>
      <c r="FU20" s="7" t="s">
        <v>227</v>
      </c>
      <c r="FV20" s="7" t="s">
        <v>227</v>
      </c>
      <c r="FW20" s="7" t="s">
        <v>227</v>
      </c>
      <c r="FX20" s="7" t="s">
        <v>227</v>
      </c>
      <c r="FY20" s="7" t="s">
        <v>227</v>
      </c>
      <c r="FZ20" s="7" t="s">
        <v>227</v>
      </c>
      <c r="GA20" s="354" t="s">
        <v>1575</v>
      </c>
      <c r="GB20" s="124">
        <v>91</v>
      </c>
      <c r="GC20" s="7" t="s">
        <v>227</v>
      </c>
      <c r="GD20" s="7" t="s">
        <v>227</v>
      </c>
      <c r="GE20" s="7" t="s">
        <v>227</v>
      </c>
      <c r="GF20" s="7" t="s">
        <v>227</v>
      </c>
      <c r="GG20" s="7" t="s">
        <v>227</v>
      </c>
      <c r="GH20" s="7" t="s">
        <v>227</v>
      </c>
      <c r="GI20" s="7" t="s">
        <v>227</v>
      </c>
      <c r="GJ20" s="7" t="s">
        <v>227</v>
      </c>
      <c r="GK20" s="7" t="s">
        <v>227</v>
      </c>
      <c r="GL20" s="7" t="s">
        <v>227</v>
      </c>
      <c r="GM20" s="7" t="s">
        <v>227</v>
      </c>
      <c r="GN20" s="7" t="s">
        <v>227</v>
      </c>
      <c r="GO20" s="132" t="str">
        <f>GP14</f>
        <v>ДОП. ОБОРУДОВАНИЕ</v>
      </c>
      <c r="GP20" s="51" t="s">
        <v>227</v>
      </c>
      <c r="GQ20" s="51" t="s">
        <v>227</v>
      </c>
      <c r="GR20" s="51" t="s">
        <v>227</v>
      </c>
      <c r="GS20" s="51" t="s">
        <v>227</v>
      </c>
      <c r="GT20" s="51" t="s">
        <v>227</v>
      </c>
      <c r="GU20" s="51" t="s">
        <v>227</v>
      </c>
      <c r="GV20" s="51" t="s">
        <v>227</v>
      </c>
      <c r="GW20" s="51" t="s">
        <v>227</v>
      </c>
      <c r="GX20" s="51" t="s">
        <v>227</v>
      </c>
      <c r="GY20" s="51" t="s">
        <v>227</v>
      </c>
      <c r="GZ20" s="51" t="s">
        <v>227</v>
      </c>
      <c r="HA20" s="51" t="s">
        <v>227</v>
      </c>
      <c r="HB20" s="51" t="s">
        <v>227</v>
      </c>
      <c r="HC20" s="51" t="s">
        <v>227</v>
      </c>
      <c r="HD20" s="51" t="s">
        <v>227</v>
      </c>
      <c r="HE20" s="51" t="s">
        <v>227</v>
      </c>
      <c r="HF20" s="51" t="s">
        <v>227</v>
      </c>
      <c r="HG20" s="7" t="s">
        <v>227</v>
      </c>
      <c r="HH20" s="7" t="s">
        <v>227</v>
      </c>
      <c r="HI20" s="7" t="s">
        <v>227</v>
      </c>
    </row>
    <row r="21" spans="1:232" ht="132.75" customHeight="1" x14ac:dyDescent="0.2">
      <c r="A21" s="41" t="s">
        <v>51</v>
      </c>
      <c r="B21" s="41" t="s">
        <v>222</v>
      </c>
      <c r="C21" s="41" t="s">
        <v>50</v>
      </c>
      <c r="D21" s="41" t="s">
        <v>218</v>
      </c>
      <c r="F21" s="41" t="s">
        <v>49</v>
      </c>
      <c r="G21" s="113"/>
      <c r="H21" s="42" t="s">
        <v>267</v>
      </c>
      <c r="I21" s="87" t="s">
        <v>217</v>
      </c>
      <c r="J21" s="88" t="s">
        <v>219</v>
      </c>
      <c r="K21" s="198"/>
      <c r="L21" s="198"/>
      <c r="M21" s="198"/>
      <c r="N21" s="198"/>
      <c r="O21" s="198"/>
      <c r="P21" s="198"/>
      <c r="Q21" s="198"/>
      <c r="R21" s="198"/>
      <c r="S21" s="198"/>
      <c r="T21" s="188" t="s">
        <v>398</v>
      </c>
      <c r="U21" s="210" t="s">
        <v>756</v>
      </c>
      <c r="V21" s="211" t="s">
        <v>758</v>
      </c>
      <c r="W21" s="210" t="s">
        <v>759</v>
      </c>
      <c r="X21" s="210" t="s">
        <v>760</v>
      </c>
      <c r="Y21" s="212" t="s">
        <v>761</v>
      </c>
      <c r="Z21" s="210" t="s">
        <v>762</v>
      </c>
      <c r="AA21" s="210" t="s">
        <v>763</v>
      </c>
      <c r="AB21" s="210" t="s">
        <v>765</v>
      </c>
      <c r="AC21" s="210" t="s">
        <v>767</v>
      </c>
      <c r="AD21" s="210" t="s">
        <v>768</v>
      </c>
      <c r="AE21" s="256"/>
      <c r="AF21" s="114" t="s">
        <v>275</v>
      </c>
      <c r="AG21" s="10" t="s">
        <v>3</v>
      </c>
      <c r="AH21" s="10" t="s">
        <v>1812</v>
      </c>
      <c r="AI21" s="10" t="s">
        <v>1813</v>
      </c>
      <c r="AJ21" s="10" t="s">
        <v>1870</v>
      </c>
      <c r="AK21" s="10" t="s">
        <v>1871</v>
      </c>
      <c r="AL21" s="10" t="s">
        <v>1872</v>
      </c>
      <c r="AM21" s="10" t="s">
        <v>1873</v>
      </c>
      <c r="AN21" s="10" t="s">
        <v>1874</v>
      </c>
      <c r="AO21" s="10" t="s">
        <v>1869</v>
      </c>
      <c r="AP21" s="114" t="s">
        <v>275</v>
      </c>
      <c r="AQ21" s="29" t="s">
        <v>3</v>
      </c>
      <c r="AR21" s="29" t="s">
        <v>1460</v>
      </c>
      <c r="AS21" s="29" t="s">
        <v>1461</v>
      </c>
      <c r="AT21" s="29" t="s">
        <v>1462</v>
      </c>
      <c r="AU21" s="158" t="s">
        <v>221</v>
      </c>
      <c r="AV21" s="158" t="s">
        <v>221</v>
      </c>
      <c r="AW21" s="114" t="s">
        <v>275</v>
      </c>
      <c r="AX21" s="30" t="s">
        <v>3</v>
      </c>
      <c r="AY21" s="30" t="s">
        <v>816</v>
      </c>
      <c r="AZ21" s="30" t="s">
        <v>817</v>
      </c>
      <c r="BA21" s="30" t="s">
        <v>1596</v>
      </c>
      <c r="BB21" s="30" t="s">
        <v>1597</v>
      </c>
      <c r="BC21" s="114" t="s">
        <v>275</v>
      </c>
      <c r="BD21" s="21" t="s">
        <v>3</v>
      </c>
      <c r="BE21" s="21" t="s">
        <v>1447</v>
      </c>
      <c r="BF21" s="21" t="s">
        <v>1448</v>
      </c>
      <c r="BG21" s="163" t="s">
        <v>221</v>
      </c>
      <c r="BH21" s="21" t="s">
        <v>395</v>
      </c>
      <c r="BI21" s="21" t="s">
        <v>394</v>
      </c>
      <c r="BJ21" s="21" t="s">
        <v>1449</v>
      </c>
      <c r="BK21" s="21" t="s">
        <v>1450</v>
      </c>
      <c r="BL21" s="21" t="s">
        <v>1451</v>
      </c>
      <c r="BM21" s="21" t="s">
        <v>1452</v>
      </c>
      <c r="BN21" s="21" t="s">
        <v>1453</v>
      </c>
      <c r="BO21" s="21" t="s">
        <v>1454</v>
      </c>
      <c r="BP21" s="21" t="s">
        <v>1455</v>
      </c>
      <c r="BQ21" s="21" t="s">
        <v>1456</v>
      </c>
      <c r="BR21" s="163" t="s">
        <v>221</v>
      </c>
      <c r="BS21" s="163" t="s">
        <v>221</v>
      </c>
      <c r="BT21" s="163" t="s">
        <v>221</v>
      </c>
      <c r="BU21" s="163" t="s">
        <v>221</v>
      </c>
      <c r="BV21" s="163" t="s">
        <v>221</v>
      </c>
      <c r="BW21" s="114" t="s">
        <v>275</v>
      </c>
      <c r="BX21" s="21" t="s">
        <v>3</v>
      </c>
      <c r="BY21" s="21" t="s">
        <v>1447</v>
      </c>
      <c r="BZ21" s="21" t="s">
        <v>1448</v>
      </c>
      <c r="CA21" s="163" t="s">
        <v>221</v>
      </c>
      <c r="CB21" s="21" t="s">
        <v>395</v>
      </c>
      <c r="CC21" s="21" t="s">
        <v>394</v>
      </c>
      <c r="CD21" s="21" t="s">
        <v>1449</v>
      </c>
      <c r="CE21" s="21" t="s">
        <v>1450</v>
      </c>
      <c r="CF21" s="21" t="s">
        <v>1451</v>
      </c>
      <c r="CG21" s="21" t="s">
        <v>1452</v>
      </c>
      <c r="CH21" s="21" t="s">
        <v>1453</v>
      </c>
      <c r="CI21" s="21" t="s">
        <v>1454</v>
      </c>
      <c r="CJ21" s="21" t="s">
        <v>1455</v>
      </c>
      <c r="CK21" s="21" t="s">
        <v>1456</v>
      </c>
      <c r="CL21" s="163" t="s">
        <v>221</v>
      </c>
      <c r="CM21" s="182" t="s">
        <v>664</v>
      </c>
      <c r="CN21" s="182" t="s">
        <v>665</v>
      </c>
      <c r="CO21" s="182" t="s">
        <v>666</v>
      </c>
      <c r="CP21" s="163" t="s">
        <v>221</v>
      </c>
      <c r="CQ21" s="114" t="s">
        <v>275</v>
      </c>
      <c r="CR21" s="21" t="s">
        <v>3</v>
      </c>
      <c r="CS21" s="21" t="s">
        <v>1447</v>
      </c>
      <c r="CT21" s="21" t="s">
        <v>1448</v>
      </c>
      <c r="CU21" s="163" t="s">
        <v>221</v>
      </c>
      <c r="CV21" s="21" t="s">
        <v>395</v>
      </c>
      <c r="CW21" s="21" t="s">
        <v>394</v>
      </c>
      <c r="CX21" s="21" t="s">
        <v>1449</v>
      </c>
      <c r="CY21" s="21" t="s">
        <v>1450</v>
      </c>
      <c r="CZ21" s="21" t="s">
        <v>1451</v>
      </c>
      <c r="DA21" s="21" t="s">
        <v>1452</v>
      </c>
      <c r="DB21" s="21" t="s">
        <v>1453</v>
      </c>
      <c r="DC21" s="21" t="s">
        <v>1454</v>
      </c>
      <c r="DD21" s="21" t="s">
        <v>1455</v>
      </c>
      <c r="DE21" s="21" t="s">
        <v>1456</v>
      </c>
      <c r="DF21" s="163" t="s">
        <v>221</v>
      </c>
      <c r="DG21" s="114" t="s">
        <v>275</v>
      </c>
      <c r="DH21" s="32" t="s">
        <v>3</v>
      </c>
      <c r="DI21" s="32" t="s">
        <v>827</v>
      </c>
      <c r="DJ21" s="32" t="s">
        <v>1441</v>
      </c>
      <c r="DK21" s="32" t="s">
        <v>1442</v>
      </c>
      <c r="DL21" s="32" t="s">
        <v>1443</v>
      </c>
      <c r="DM21" s="32" t="s">
        <v>1444</v>
      </c>
      <c r="DN21" s="361" t="s">
        <v>1592</v>
      </c>
      <c r="DO21" s="361" t="s">
        <v>1593</v>
      </c>
      <c r="DP21" s="361" t="s">
        <v>1594</v>
      </c>
      <c r="DQ21" s="361" t="s">
        <v>1713</v>
      </c>
      <c r="DR21" s="161" t="s">
        <v>221</v>
      </c>
      <c r="DS21" s="114" t="s">
        <v>275</v>
      </c>
      <c r="DT21" s="21" t="s">
        <v>1449</v>
      </c>
      <c r="DU21" s="21" t="s">
        <v>1450</v>
      </c>
      <c r="DV21" s="21" t="s">
        <v>1451</v>
      </c>
      <c r="DW21" s="21" t="s">
        <v>1452</v>
      </c>
      <c r="DX21" s="114" t="s">
        <v>275</v>
      </c>
      <c r="DY21" s="21" t="s">
        <v>3</v>
      </c>
      <c r="DZ21" s="21" t="s">
        <v>1447</v>
      </c>
      <c r="EA21" s="21" t="s">
        <v>1449</v>
      </c>
      <c r="EB21" s="21" t="s">
        <v>1450</v>
      </c>
      <c r="EC21" s="21" t="s">
        <v>1451</v>
      </c>
      <c r="ED21" s="21" t="s">
        <v>1452</v>
      </c>
      <c r="EE21" s="114" t="s">
        <v>275</v>
      </c>
      <c r="EF21" s="21" t="s">
        <v>3</v>
      </c>
      <c r="EG21" s="21" t="s">
        <v>1447</v>
      </c>
      <c r="EH21" s="21" t="s">
        <v>1449</v>
      </c>
      <c r="EI21" s="21" t="s">
        <v>1450</v>
      </c>
      <c r="EJ21" s="21" t="s">
        <v>1451</v>
      </c>
      <c r="EK21" s="21" t="s">
        <v>1452</v>
      </c>
      <c r="EL21" s="114" t="s">
        <v>275</v>
      </c>
      <c r="EM21" s="31" t="s">
        <v>3</v>
      </c>
      <c r="EN21" s="31" t="s">
        <v>5</v>
      </c>
      <c r="EO21" s="31" t="s">
        <v>6</v>
      </c>
      <c r="EP21" s="31" t="s">
        <v>667</v>
      </c>
      <c r="EQ21" s="31" t="s">
        <v>1608</v>
      </c>
      <c r="ER21" s="31" t="s">
        <v>1902</v>
      </c>
      <c r="ES21" s="114" t="s">
        <v>275</v>
      </c>
      <c r="ET21" s="126" t="s">
        <v>3</v>
      </c>
      <c r="EU21" s="34" t="s">
        <v>838</v>
      </c>
      <c r="EV21" s="34" t="s">
        <v>839</v>
      </c>
      <c r="EW21" s="34" t="s">
        <v>290</v>
      </c>
      <c r="EX21" s="34" t="s">
        <v>1743</v>
      </c>
      <c r="EY21" s="114" t="s">
        <v>275</v>
      </c>
      <c r="EZ21" s="118" t="s">
        <v>3</v>
      </c>
      <c r="FA21" s="118" t="s">
        <v>840</v>
      </c>
      <c r="FB21" s="118" t="s">
        <v>841</v>
      </c>
      <c r="FC21" s="160" t="s">
        <v>221</v>
      </c>
      <c r="FD21" s="114" t="s">
        <v>275</v>
      </c>
      <c r="FE21" s="125" t="s">
        <v>3</v>
      </c>
      <c r="FF21" s="125" t="s">
        <v>420</v>
      </c>
      <c r="FG21" s="125" t="s">
        <v>422</v>
      </c>
      <c r="FH21" s="125" t="s">
        <v>421</v>
      </c>
      <c r="FI21" s="125" t="s">
        <v>423</v>
      </c>
      <c r="FJ21" s="159" t="s">
        <v>221</v>
      </c>
      <c r="FK21" s="159" t="s">
        <v>221</v>
      </c>
      <c r="FL21" s="114" t="s">
        <v>275</v>
      </c>
      <c r="FM21" s="21" t="s">
        <v>3</v>
      </c>
      <c r="FN21" s="21" t="s">
        <v>1447</v>
      </c>
      <c r="FO21" s="163" t="s">
        <v>221</v>
      </c>
      <c r="FP21" s="21" t="s">
        <v>395</v>
      </c>
      <c r="FQ21" s="21" t="s">
        <v>394</v>
      </c>
      <c r="FR21" s="21" t="s">
        <v>1449</v>
      </c>
      <c r="FS21" s="21" t="s">
        <v>1450</v>
      </c>
      <c r="FT21" s="21" t="s">
        <v>1451</v>
      </c>
      <c r="FU21" s="21" t="s">
        <v>1452</v>
      </c>
      <c r="FV21" s="21" t="s">
        <v>1453</v>
      </c>
      <c r="FW21" s="21" t="s">
        <v>1454</v>
      </c>
      <c r="FX21" s="21" t="s">
        <v>1455</v>
      </c>
      <c r="FY21" s="21" t="s">
        <v>1456</v>
      </c>
      <c r="FZ21" s="163" t="s">
        <v>221</v>
      </c>
      <c r="GA21" s="114" t="s">
        <v>275</v>
      </c>
      <c r="GB21" s="159" t="s">
        <v>1696</v>
      </c>
      <c r="GC21" s="159" t="s">
        <v>1697</v>
      </c>
      <c r="GD21" s="159" t="s">
        <v>1698</v>
      </c>
      <c r="GE21" s="159" t="s">
        <v>1699</v>
      </c>
      <c r="GF21" s="159" t="s">
        <v>1700</v>
      </c>
      <c r="GG21" s="159" t="s">
        <v>1960</v>
      </c>
      <c r="GH21" s="159" t="s">
        <v>1906</v>
      </c>
      <c r="GI21" s="159" t="s">
        <v>1907</v>
      </c>
      <c r="GJ21" s="159" t="s">
        <v>221</v>
      </c>
      <c r="GK21" s="159" t="s">
        <v>221</v>
      </c>
      <c r="GL21" s="159" t="s">
        <v>221</v>
      </c>
      <c r="GM21" s="159" t="s">
        <v>221</v>
      </c>
      <c r="GN21" s="159" t="s">
        <v>221</v>
      </c>
      <c r="GO21" s="114" t="s">
        <v>275</v>
      </c>
      <c r="GP21" s="134" t="s">
        <v>396</v>
      </c>
      <c r="GQ21" s="134" t="s">
        <v>1436</v>
      </c>
      <c r="GR21" s="134" t="s">
        <v>1434</v>
      </c>
      <c r="GS21" s="134" t="s">
        <v>397</v>
      </c>
      <c r="GT21" s="134" t="s">
        <v>1435</v>
      </c>
      <c r="GU21" s="162" t="s">
        <v>221</v>
      </c>
      <c r="GV21" s="162" t="s">
        <v>221</v>
      </c>
      <c r="GW21" s="162" t="s">
        <v>221</v>
      </c>
      <c r="GX21" s="332" t="s">
        <v>1635</v>
      </c>
      <c r="GY21" s="162" t="s">
        <v>221</v>
      </c>
      <c r="GZ21" s="162" t="s">
        <v>221</v>
      </c>
      <c r="HA21" s="162" t="s">
        <v>221</v>
      </c>
      <c r="HB21" s="162" t="s">
        <v>221</v>
      </c>
      <c r="HC21" s="162" t="s">
        <v>221</v>
      </c>
      <c r="HD21" s="162" t="s">
        <v>221</v>
      </c>
      <c r="HE21" s="162" t="s">
        <v>221</v>
      </c>
      <c r="HF21" s="162" t="s">
        <v>221</v>
      </c>
      <c r="HG21" s="114" t="s">
        <v>275</v>
      </c>
      <c r="HH21" s="7" t="s">
        <v>227</v>
      </c>
      <c r="HI21" s="111" t="s">
        <v>270</v>
      </c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</row>
    <row r="22" spans="1:232" ht="21" customHeight="1" x14ac:dyDescent="0.2">
      <c r="A22" s="40" t="s">
        <v>71</v>
      </c>
      <c r="B22" s="40" t="s">
        <v>47</v>
      </c>
      <c r="C22" s="40" t="s">
        <v>48</v>
      </c>
      <c r="D22" s="44"/>
      <c r="F22" s="40" t="s">
        <v>309</v>
      </c>
      <c r="G22" s="113"/>
      <c r="U22" s="206">
        <v>40</v>
      </c>
      <c r="V22" s="207">
        <v>41</v>
      </c>
      <c r="W22" s="206">
        <v>42</v>
      </c>
      <c r="X22" s="206">
        <v>43</v>
      </c>
      <c r="Y22" s="208">
        <v>44</v>
      </c>
      <c r="Z22" s="206">
        <v>45</v>
      </c>
      <c r="AA22" s="206">
        <v>46</v>
      </c>
      <c r="AB22" s="206">
        <v>47</v>
      </c>
      <c r="AC22" s="206">
        <v>48</v>
      </c>
      <c r="AD22" s="206">
        <v>49</v>
      </c>
      <c r="AF22" s="114" t="s">
        <v>278</v>
      </c>
      <c r="AG22" s="6">
        <v>0</v>
      </c>
      <c r="AH22" s="6">
        <v>1</v>
      </c>
      <c r="AI22" s="6">
        <v>2</v>
      </c>
      <c r="AJ22" s="6">
        <v>3</v>
      </c>
      <c r="AK22" s="6">
        <v>4</v>
      </c>
      <c r="AL22" s="6">
        <v>5</v>
      </c>
      <c r="AM22" s="6">
        <v>6</v>
      </c>
      <c r="AN22" s="6">
        <v>7</v>
      </c>
      <c r="AO22" s="6">
        <v>8</v>
      </c>
      <c r="AP22" s="114" t="s">
        <v>278</v>
      </c>
      <c r="AQ22" s="6">
        <v>0</v>
      </c>
      <c r="AR22" s="6">
        <v>1</v>
      </c>
      <c r="AS22" s="6">
        <v>2</v>
      </c>
      <c r="AT22" s="6">
        <v>3</v>
      </c>
      <c r="AU22" s="6">
        <v>4</v>
      </c>
      <c r="AV22" s="6">
        <v>5</v>
      </c>
      <c r="AW22" s="114" t="s">
        <v>278</v>
      </c>
      <c r="AX22" s="6">
        <v>0</v>
      </c>
      <c r="AY22" s="6">
        <v>1</v>
      </c>
      <c r="AZ22" s="6">
        <v>2</v>
      </c>
      <c r="BA22" s="6">
        <v>3</v>
      </c>
      <c r="BB22" s="6">
        <v>4</v>
      </c>
      <c r="BC22" s="114" t="s">
        <v>278</v>
      </c>
      <c r="BD22" s="6">
        <v>0</v>
      </c>
      <c r="BE22" s="6">
        <v>1</v>
      </c>
      <c r="BF22" s="6">
        <v>2</v>
      </c>
      <c r="BG22" s="6">
        <v>3</v>
      </c>
      <c r="BH22" s="6">
        <v>4</v>
      </c>
      <c r="BI22" s="6">
        <v>5</v>
      </c>
      <c r="BJ22" s="6">
        <v>6</v>
      </c>
      <c r="BK22" s="6">
        <v>7</v>
      </c>
      <c r="BL22" s="6">
        <v>8</v>
      </c>
      <c r="BM22" s="6">
        <v>9</v>
      </c>
      <c r="BN22" s="6">
        <v>10</v>
      </c>
      <c r="BO22" s="6">
        <v>11</v>
      </c>
      <c r="BP22" s="6">
        <v>12</v>
      </c>
      <c r="BQ22" s="6">
        <v>13</v>
      </c>
      <c r="BR22" s="6">
        <v>14</v>
      </c>
      <c r="BS22" s="6">
        <v>15</v>
      </c>
      <c r="BT22" s="6">
        <v>16</v>
      </c>
      <c r="BU22" s="6">
        <v>17</v>
      </c>
      <c r="BV22" s="6">
        <v>18</v>
      </c>
      <c r="BW22" s="114" t="s">
        <v>278</v>
      </c>
      <c r="BX22" s="6">
        <v>0</v>
      </c>
      <c r="BY22" s="6">
        <v>1</v>
      </c>
      <c r="BZ22" s="6">
        <v>2</v>
      </c>
      <c r="CA22" s="6">
        <v>3</v>
      </c>
      <c r="CB22" s="6">
        <v>4</v>
      </c>
      <c r="CC22" s="6">
        <v>5</v>
      </c>
      <c r="CD22" s="6">
        <v>6</v>
      </c>
      <c r="CE22" s="6">
        <v>7</v>
      </c>
      <c r="CF22" s="6">
        <v>8</v>
      </c>
      <c r="CG22" s="6">
        <v>9</v>
      </c>
      <c r="CH22" s="6">
        <v>10</v>
      </c>
      <c r="CI22" s="6">
        <v>11</v>
      </c>
      <c r="CJ22" s="6">
        <v>12</v>
      </c>
      <c r="CK22" s="6">
        <v>13</v>
      </c>
      <c r="CL22" s="6">
        <v>14</v>
      </c>
      <c r="CM22" s="6">
        <v>15</v>
      </c>
      <c r="CN22" s="6">
        <v>16</v>
      </c>
      <c r="CO22" s="6">
        <v>17</v>
      </c>
      <c r="CP22" s="6">
        <v>18</v>
      </c>
      <c r="CQ22" s="114" t="s">
        <v>278</v>
      </c>
      <c r="CR22" s="6">
        <v>0</v>
      </c>
      <c r="CS22" s="6">
        <v>1</v>
      </c>
      <c r="CT22" s="6">
        <v>2</v>
      </c>
      <c r="CU22" s="6">
        <v>3</v>
      </c>
      <c r="CV22" s="6">
        <v>4</v>
      </c>
      <c r="CW22" s="6">
        <v>5</v>
      </c>
      <c r="CX22" s="6">
        <v>6</v>
      </c>
      <c r="CY22" s="6">
        <v>7</v>
      </c>
      <c r="CZ22" s="6">
        <v>8</v>
      </c>
      <c r="DA22" s="6">
        <v>9</v>
      </c>
      <c r="DB22" s="6">
        <v>10</v>
      </c>
      <c r="DC22" s="6">
        <v>11</v>
      </c>
      <c r="DD22" s="6">
        <v>12</v>
      </c>
      <c r="DE22" s="6">
        <v>13</v>
      </c>
      <c r="DF22" s="6">
        <v>14</v>
      </c>
      <c r="DG22" s="114" t="s">
        <v>278</v>
      </c>
      <c r="DH22" s="6">
        <v>0</v>
      </c>
      <c r="DI22" s="6">
        <v>1</v>
      </c>
      <c r="DJ22" s="6">
        <v>2</v>
      </c>
      <c r="DK22" s="6">
        <v>3</v>
      </c>
      <c r="DL22" s="6">
        <v>4</v>
      </c>
      <c r="DM22" s="6">
        <v>5</v>
      </c>
      <c r="DN22" s="6">
        <v>6</v>
      </c>
      <c r="DO22" s="6">
        <v>7</v>
      </c>
      <c r="DP22" s="6">
        <v>8</v>
      </c>
      <c r="DQ22" s="6">
        <v>9</v>
      </c>
      <c r="DR22" s="6">
        <v>10</v>
      </c>
      <c r="DS22" s="114" t="s">
        <v>278</v>
      </c>
      <c r="DT22" s="6">
        <v>0</v>
      </c>
      <c r="DU22" s="6">
        <v>1</v>
      </c>
      <c r="DV22" s="6">
        <v>2</v>
      </c>
      <c r="DW22" s="6">
        <v>3</v>
      </c>
      <c r="DX22" s="114" t="s">
        <v>278</v>
      </c>
      <c r="DY22" s="6">
        <v>0</v>
      </c>
      <c r="DZ22" s="6">
        <v>1</v>
      </c>
      <c r="EA22" s="6">
        <v>2</v>
      </c>
      <c r="EB22" s="6">
        <v>3</v>
      </c>
      <c r="EC22" s="6">
        <v>4</v>
      </c>
      <c r="ED22" s="6">
        <v>5</v>
      </c>
      <c r="EE22" s="114" t="s">
        <v>278</v>
      </c>
      <c r="EF22" s="6">
        <v>0</v>
      </c>
      <c r="EG22" s="6">
        <v>1</v>
      </c>
      <c r="EH22" s="6">
        <v>2</v>
      </c>
      <c r="EI22" s="6">
        <v>3</v>
      </c>
      <c r="EJ22" s="6">
        <v>4</v>
      </c>
      <c r="EK22" s="6">
        <v>5</v>
      </c>
      <c r="EL22" s="114" t="s">
        <v>278</v>
      </c>
      <c r="EM22" s="6">
        <v>0</v>
      </c>
      <c r="EN22" s="6">
        <v>1</v>
      </c>
      <c r="EO22" s="6">
        <v>2</v>
      </c>
      <c r="EP22" s="6">
        <v>3</v>
      </c>
      <c r="EQ22" s="6">
        <v>4</v>
      </c>
      <c r="ER22" s="6">
        <v>5</v>
      </c>
      <c r="ES22" s="114" t="s">
        <v>278</v>
      </c>
      <c r="ET22" s="6">
        <v>0</v>
      </c>
      <c r="EU22" s="6">
        <v>1</v>
      </c>
      <c r="EV22" s="6">
        <v>2</v>
      </c>
      <c r="EW22" s="6">
        <v>3</v>
      </c>
      <c r="EX22" s="6">
        <v>4</v>
      </c>
      <c r="EY22" s="114" t="s">
        <v>278</v>
      </c>
      <c r="EZ22" s="6">
        <v>0</v>
      </c>
      <c r="FA22" s="6">
        <v>1</v>
      </c>
      <c r="FB22" s="6">
        <v>2</v>
      </c>
      <c r="FC22" s="6">
        <v>3</v>
      </c>
      <c r="FD22" s="114" t="s">
        <v>278</v>
      </c>
      <c r="FE22" s="6">
        <v>0</v>
      </c>
      <c r="FF22" s="6">
        <v>1</v>
      </c>
      <c r="FG22" s="6">
        <v>2</v>
      </c>
      <c r="FH22" s="6">
        <v>3</v>
      </c>
      <c r="FI22" s="6">
        <v>4</v>
      </c>
      <c r="FJ22" s="6">
        <v>5</v>
      </c>
      <c r="FK22" s="6">
        <v>6</v>
      </c>
      <c r="FL22" s="114" t="s">
        <v>278</v>
      </c>
      <c r="FM22" s="6">
        <v>0</v>
      </c>
      <c r="FN22" s="6">
        <v>1</v>
      </c>
      <c r="FO22" s="6">
        <v>2</v>
      </c>
      <c r="FP22" s="6">
        <v>3</v>
      </c>
      <c r="FQ22" s="6">
        <v>4</v>
      </c>
      <c r="FR22" s="6">
        <v>5</v>
      </c>
      <c r="FS22" s="6">
        <v>6</v>
      </c>
      <c r="FT22" s="6">
        <v>7</v>
      </c>
      <c r="FU22" s="6">
        <v>8</v>
      </c>
      <c r="FV22" s="6">
        <v>9</v>
      </c>
      <c r="FW22" s="6">
        <v>10</v>
      </c>
      <c r="FX22" s="6">
        <v>11</v>
      </c>
      <c r="FY22" s="6">
        <v>12</v>
      </c>
      <c r="FZ22" s="6">
        <v>13</v>
      </c>
      <c r="GA22" s="114" t="s">
        <v>278</v>
      </c>
      <c r="GB22" s="6">
        <v>0</v>
      </c>
      <c r="GC22" s="6">
        <v>1</v>
      </c>
      <c r="GD22" s="6">
        <v>2</v>
      </c>
      <c r="GE22" s="6">
        <v>3</v>
      </c>
      <c r="GF22" s="6">
        <v>4</v>
      </c>
      <c r="GG22" s="6">
        <v>5</v>
      </c>
      <c r="GH22" s="6">
        <v>6</v>
      </c>
      <c r="GI22" s="6">
        <v>7</v>
      </c>
      <c r="GJ22" s="6">
        <v>8</v>
      </c>
      <c r="GK22" s="6">
        <v>9</v>
      </c>
      <c r="GL22" s="6">
        <v>10</v>
      </c>
      <c r="GM22" s="6">
        <v>11</v>
      </c>
      <c r="GN22" s="6">
        <v>12</v>
      </c>
      <c r="GO22" s="114" t="s">
        <v>278</v>
      </c>
      <c r="GP22" s="6">
        <v>0</v>
      </c>
      <c r="GQ22" s="6">
        <v>0</v>
      </c>
      <c r="GR22" s="6">
        <v>0</v>
      </c>
      <c r="GS22" s="6">
        <v>0</v>
      </c>
      <c r="GT22" s="6">
        <v>0</v>
      </c>
      <c r="GU22" s="6">
        <v>0</v>
      </c>
      <c r="GV22" s="6">
        <v>0</v>
      </c>
      <c r="GW22" s="6">
        <v>0</v>
      </c>
      <c r="GX22" s="6">
        <v>0</v>
      </c>
      <c r="GY22" s="6">
        <v>0</v>
      </c>
      <c r="GZ22" s="6">
        <v>0</v>
      </c>
      <c r="HA22" s="6">
        <v>0</v>
      </c>
      <c r="HB22" s="6">
        <v>0</v>
      </c>
      <c r="HC22" s="6">
        <v>0</v>
      </c>
      <c r="HD22" s="6">
        <v>0</v>
      </c>
      <c r="HE22" s="6">
        <v>0</v>
      </c>
      <c r="HF22" s="6">
        <v>0</v>
      </c>
      <c r="HG22" s="114" t="s">
        <v>278</v>
      </c>
      <c r="HH22" s="122" t="s">
        <v>227</v>
      </c>
      <c r="HI22" s="113" t="s">
        <v>227</v>
      </c>
      <c r="HJ22" s="113"/>
    </row>
    <row r="23" spans="1:232" ht="15" customHeight="1" x14ac:dyDescent="0.2">
      <c r="U23" s="204" t="s">
        <v>751</v>
      </c>
      <c r="V23" s="204"/>
      <c r="W23" s="204"/>
      <c r="X23" s="204"/>
      <c r="Y23" s="204"/>
      <c r="Z23" s="204"/>
      <c r="AA23" s="204"/>
      <c r="AB23" s="204"/>
      <c r="AC23" s="204"/>
      <c r="AD23" s="204"/>
      <c r="AF23" s="1"/>
      <c r="AG23" s="1">
        <v>11</v>
      </c>
      <c r="AH23" s="1"/>
      <c r="AL23" s="1"/>
      <c r="AM23" s="1"/>
      <c r="AN23" s="1"/>
      <c r="AO23" s="1"/>
      <c r="AP23" s="1"/>
      <c r="AQ23" s="1">
        <v>12</v>
      </c>
      <c r="AW23" s="77"/>
      <c r="AX23" s="1">
        <v>13</v>
      </c>
      <c r="AY23" s="1"/>
      <c r="AZ23" s="1"/>
      <c r="BA23" s="1"/>
      <c r="BB23" s="1"/>
      <c r="BC23" s="77"/>
      <c r="BD23" s="1">
        <v>21</v>
      </c>
      <c r="BH23" s="6"/>
      <c r="BJ23" s="6"/>
      <c r="BK23" s="6"/>
      <c r="BL23" s="6"/>
      <c r="BX23" s="1">
        <v>22</v>
      </c>
      <c r="BY23" s="6"/>
      <c r="BZ23" s="6"/>
      <c r="CA23" s="6"/>
      <c r="CB23" s="6"/>
      <c r="CC23" s="6"/>
      <c r="CD23" s="6"/>
      <c r="CE23" s="6"/>
      <c r="CF23" s="6"/>
      <c r="CG23" s="6"/>
      <c r="CH23" s="6"/>
      <c r="CR23" s="1">
        <v>23</v>
      </c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H23" s="1">
        <v>31</v>
      </c>
      <c r="DI23" s="6"/>
      <c r="DJ23" s="6"/>
      <c r="DK23" s="6"/>
      <c r="DL23" s="6"/>
      <c r="DM23" s="6"/>
      <c r="DN23" s="6"/>
      <c r="DO23" s="6"/>
      <c r="DP23" s="6"/>
      <c r="DQ23" s="6"/>
      <c r="DR23" s="6"/>
      <c r="DT23" s="1">
        <v>32</v>
      </c>
      <c r="DU23" s="6"/>
      <c r="DV23" s="6"/>
      <c r="DW23" s="6"/>
      <c r="DY23" s="1">
        <v>33</v>
      </c>
      <c r="DZ23" s="6"/>
      <c r="EA23" s="6"/>
      <c r="EB23" s="6"/>
      <c r="EC23" s="6"/>
      <c r="ED23" s="6"/>
      <c r="EF23" s="1">
        <v>34</v>
      </c>
      <c r="EG23" s="6"/>
      <c r="EH23" s="6"/>
      <c r="EI23" s="6"/>
      <c r="EJ23" s="6"/>
      <c r="EK23" s="6"/>
      <c r="EL23" s="26"/>
      <c r="EM23" s="1">
        <v>41</v>
      </c>
      <c r="EN23" s="6"/>
      <c r="EO23" s="6"/>
      <c r="EP23" s="6"/>
      <c r="EQ23" s="6"/>
      <c r="ER23" s="6"/>
      <c r="ET23" s="1">
        <v>51</v>
      </c>
      <c r="EZ23" s="1">
        <v>61</v>
      </c>
      <c r="FE23" s="1">
        <v>71</v>
      </c>
      <c r="FM23" s="1">
        <v>81</v>
      </c>
      <c r="GB23" s="1">
        <v>82</v>
      </c>
      <c r="GP23" s="77">
        <v>101</v>
      </c>
      <c r="GQ23" s="77">
        <v>102</v>
      </c>
      <c r="GR23" s="77">
        <v>103</v>
      </c>
      <c r="GS23" s="77">
        <v>104</v>
      </c>
      <c r="GT23" s="77">
        <v>105</v>
      </c>
      <c r="GU23" s="77">
        <v>106</v>
      </c>
      <c r="GV23" s="77">
        <v>107</v>
      </c>
      <c r="GW23" s="77">
        <v>108</v>
      </c>
      <c r="GX23" s="77">
        <v>109</v>
      </c>
      <c r="GY23" s="77">
        <v>110</v>
      </c>
      <c r="GZ23" s="77">
        <v>111</v>
      </c>
      <c r="HA23" s="77">
        <v>112</v>
      </c>
      <c r="HB23" s="77">
        <v>113</v>
      </c>
      <c r="HC23" s="77">
        <v>114</v>
      </c>
      <c r="HD23" s="77">
        <v>115</v>
      </c>
      <c r="HE23" s="77">
        <v>116</v>
      </c>
      <c r="HF23" s="77">
        <v>117</v>
      </c>
    </row>
    <row r="24" spans="1:232" s="7" customFormat="1" ht="16.5" customHeight="1" x14ac:dyDescent="0.2">
      <c r="C24" s="28"/>
      <c r="D24" s="28"/>
      <c r="F24" s="25"/>
      <c r="G24" s="113"/>
      <c r="H24" s="113" t="s">
        <v>227</v>
      </c>
      <c r="I24" s="28"/>
      <c r="J24" s="130" t="s">
        <v>303</v>
      </c>
      <c r="K24" s="199">
        <v>18</v>
      </c>
      <c r="L24" s="199" t="s">
        <v>611</v>
      </c>
      <c r="M24" s="199">
        <v>19</v>
      </c>
      <c r="N24" s="199" t="s">
        <v>612</v>
      </c>
      <c r="O24" s="199">
        <v>19</v>
      </c>
      <c r="P24" s="199" t="s">
        <v>1717</v>
      </c>
      <c r="Q24" s="199">
        <v>19</v>
      </c>
      <c r="R24" s="199" t="s">
        <v>1718</v>
      </c>
      <c r="S24" s="199">
        <v>19</v>
      </c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26"/>
      <c r="AF24" s="28"/>
      <c r="AG24" s="23"/>
      <c r="AH24" s="23"/>
      <c r="AI24" s="23"/>
      <c r="AJ24" s="23"/>
      <c r="AK24" s="23"/>
      <c r="AL24" s="23"/>
      <c r="AM24" s="23"/>
      <c r="AN24" s="113"/>
      <c r="AO24" s="113"/>
      <c r="AP24" s="28"/>
      <c r="AQ24" s="23"/>
      <c r="AR24" s="23"/>
      <c r="AS24" s="23"/>
      <c r="AT24" s="23"/>
      <c r="AU24" s="113"/>
      <c r="AV24" s="113"/>
      <c r="AW24" s="28"/>
      <c r="AX24" s="23"/>
      <c r="AY24" s="23"/>
      <c r="AZ24" s="23"/>
      <c r="BA24" s="113"/>
      <c r="BB24" s="113"/>
      <c r="BC24" s="28"/>
      <c r="BD24" s="23"/>
      <c r="BE24" s="23"/>
      <c r="BF24" s="113"/>
      <c r="BG24" s="113"/>
      <c r="BW24" s="51"/>
      <c r="CQ24" s="51"/>
      <c r="DG24" s="51"/>
      <c r="DS24" s="51"/>
      <c r="DX24" s="51"/>
      <c r="EE24" s="51"/>
      <c r="EL24" s="51"/>
      <c r="ES24" s="51"/>
      <c r="EY24" s="51"/>
      <c r="FD24" s="51"/>
      <c r="FL24" s="51"/>
      <c r="GA24" s="51"/>
      <c r="GB24" s="7" t="s">
        <v>1413</v>
      </c>
      <c r="GO24" s="51"/>
      <c r="GP24" s="51"/>
      <c r="GQ24" s="51"/>
      <c r="GR24" s="51"/>
      <c r="GS24" s="51"/>
      <c r="GT24" s="51"/>
      <c r="GU24" s="51"/>
      <c r="GV24" s="51"/>
      <c r="GW24" s="51"/>
      <c r="GX24" s="51"/>
      <c r="GY24" s="51"/>
      <c r="GZ24" s="51"/>
      <c r="HA24" s="51"/>
      <c r="HB24" s="51"/>
      <c r="HC24" s="51"/>
      <c r="HD24" s="51"/>
      <c r="HE24" s="51"/>
      <c r="HF24" s="51"/>
    </row>
    <row r="25" spans="1:232" s="7" customFormat="1" ht="12.75" customHeight="1" x14ac:dyDescent="0.25">
      <c r="C25" s="90"/>
      <c r="F25" s="25"/>
      <c r="G25" s="113"/>
      <c r="I25" s="94" t="s">
        <v>227</v>
      </c>
      <c r="J25" s="7" t="s">
        <v>227</v>
      </c>
      <c r="K25" s="191" t="s">
        <v>610</v>
      </c>
      <c r="L25" s="191" t="s">
        <v>227</v>
      </c>
      <c r="M25" s="191" t="s">
        <v>610</v>
      </c>
      <c r="N25" s="191" t="s">
        <v>227</v>
      </c>
      <c r="O25" s="191" t="s">
        <v>610</v>
      </c>
      <c r="P25" s="191" t="s">
        <v>227</v>
      </c>
      <c r="Q25" s="191" t="s">
        <v>610</v>
      </c>
      <c r="R25" s="191" t="s">
        <v>227</v>
      </c>
      <c r="S25" s="191" t="s">
        <v>610</v>
      </c>
      <c r="T25" s="187" t="s">
        <v>227</v>
      </c>
      <c r="U25" s="187" t="s">
        <v>227</v>
      </c>
      <c r="V25" s="187" t="s">
        <v>227</v>
      </c>
      <c r="W25" s="187" t="s">
        <v>227</v>
      </c>
      <c r="X25" s="187" t="s">
        <v>227</v>
      </c>
      <c r="Y25" s="187" t="s">
        <v>227</v>
      </c>
      <c r="Z25" s="187" t="s">
        <v>227</v>
      </c>
      <c r="AA25" s="187" t="s">
        <v>227</v>
      </c>
      <c r="AB25" s="187" t="s">
        <v>227</v>
      </c>
      <c r="AC25" s="187" t="s">
        <v>227</v>
      </c>
      <c r="AD25" s="187" t="s">
        <v>227</v>
      </c>
      <c r="AE25" s="257"/>
      <c r="AF25" s="28"/>
      <c r="AG25" s="23"/>
      <c r="AH25" s="23"/>
      <c r="AI25" s="23"/>
      <c r="AJ25" s="23"/>
      <c r="AK25" s="23"/>
      <c r="AL25" s="23"/>
      <c r="AM25" s="23"/>
      <c r="AN25" s="113"/>
      <c r="AO25" s="113"/>
      <c r="AP25" s="28"/>
      <c r="AQ25" s="23"/>
      <c r="AR25" s="23"/>
      <c r="AS25" s="23"/>
      <c r="AT25" s="23"/>
      <c r="AU25" s="113"/>
      <c r="AV25" s="113"/>
      <c r="AW25" s="28"/>
      <c r="AX25" s="23"/>
      <c r="AY25" s="23"/>
      <c r="AZ25" s="23"/>
      <c r="BA25" s="113"/>
      <c r="BB25" s="113"/>
      <c r="BC25" s="28"/>
      <c r="BD25" s="23"/>
      <c r="BE25" s="23"/>
      <c r="BF25" s="113"/>
      <c r="BG25" s="113"/>
      <c r="BW25" s="51"/>
      <c r="CQ25" s="51"/>
      <c r="DG25" s="51"/>
      <c r="DS25" s="51"/>
      <c r="DX25" s="51"/>
      <c r="EE25" s="51"/>
      <c r="EL25" s="51"/>
      <c r="ES25" s="51"/>
      <c r="EY25" s="51"/>
      <c r="FD25" s="51"/>
      <c r="FL25" s="51"/>
      <c r="GA25" s="51"/>
      <c r="GB25" s="51"/>
      <c r="GC25" s="51"/>
      <c r="GD25" s="51"/>
      <c r="GE25" s="51"/>
      <c r="GF25" s="51"/>
      <c r="GG25" s="51"/>
      <c r="GH25" s="51"/>
      <c r="GI25" s="51"/>
      <c r="GJ25" s="51"/>
      <c r="GK25" s="51"/>
      <c r="GL25" s="51"/>
      <c r="GM25" s="51"/>
      <c r="GN25" s="51"/>
      <c r="GO25" s="51"/>
      <c r="GP25" s="51"/>
      <c r="GQ25" s="51"/>
      <c r="GR25" s="51"/>
      <c r="GS25" s="51"/>
      <c r="GT25" s="51"/>
      <c r="GU25" s="51"/>
      <c r="GV25" s="51"/>
      <c r="GW25" s="51"/>
      <c r="GX25" s="51"/>
      <c r="GY25" s="51"/>
      <c r="GZ25" s="51"/>
      <c r="HA25" s="51"/>
      <c r="HB25" s="51"/>
      <c r="HC25" s="51"/>
      <c r="HD25" s="51"/>
      <c r="HE25" s="51"/>
      <c r="HF25" s="51"/>
    </row>
    <row r="26" spans="1:232" s="7" customFormat="1" ht="12.75" customHeight="1" x14ac:dyDescent="0.25">
      <c r="A26" s="113"/>
      <c r="B26" s="113">
        <f t="shared" ref="B26:B57" si="68">IF( (AND(F26=1,C26=1))=TRUE, 1, 0)</f>
        <v>0</v>
      </c>
      <c r="C26" s="113">
        <f t="shared" ref="C26:C57" si="69">IF(ISNA(MATCH(1,AG26:IY26,0)),0,1)</f>
        <v>0</v>
      </c>
      <c r="D26" s="28">
        <v>0</v>
      </c>
      <c r="E26" s="71" t="s">
        <v>399</v>
      </c>
      <c r="F26" s="28">
        <v>0</v>
      </c>
      <c r="G26" s="47">
        <v>1</v>
      </c>
      <c r="H26" s="47" t="s">
        <v>268</v>
      </c>
      <c r="I26" s="28">
        <f t="shared" ref="I26:I57" si="70">$G$26*(32)-32+D26+1</f>
        <v>1</v>
      </c>
      <c r="J26" s="89" t="s">
        <v>221</v>
      </c>
      <c r="K26" s="192">
        <f>LEN(J26)</f>
        <v>8</v>
      </c>
      <c r="L26" s="49" t="s">
        <v>227</v>
      </c>
      <c r="M26" s="192">
        <f t="shared" ref="M26:M57" si="71">LEN(L26)</f>
        <v>1</v>
      </c>
      <c r="N26" s="49" t="s">
        <v>227</v>
      </c>
      <c r="O26" s="192">
        <f t="shared" ref="O26:O57" si="72">LEN(N26)</f>
        <v>1</v>
      </c>
      <c r="P26" s="49" t="s">
        <v>227</v>
      </c>
      <c r="Q26" s="192">
        <f>LEN(P26)</f>
        <v>1</v>
      </c>
      <c r="R26" s="49" t="s">
        <v>227</v>
      </c>
      <c r="S26" s="192">
        <f>LEN(R26)</f>
        <v>1</v>
      </c>
      <c r="T26" s="187" t="s">
        <v>227</v>
      </c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51"/>
      <c r="AF26" s="28"/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 t="s">
        <v>227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/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/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/>
      <c r="BX26" s="28">
        <v>0</v>
      </c>
      <c r="BY26" s="28">
        <v>0</v>
      </c>
      <c r="BZ26" s="28">
        <v>0</v>
      </c>
      <c r="CA26" s="28">
        <v>0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0</v>
      </c>
      <c r="CM26" s="28">
        <v>0</v>
      </c>
      <c r="CN26" s="28">
        <v>0</v>
      </c>
      <c r="CO26" s="28">
        <v>0</v>
      </c>
      <c r="CP26" s="28">
        <v>0</v>
      </c>
      <c r="CQ26" s="28"/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0</v>
      </c>
      <c r="DC26" s="28">
        <v>0</v>
      </c>
      <c r="DD26" s="28">
        <v>0</v>
      </c>
      <c r="DE26" s="28">
        <v>0</v>
      </c>
      <c r="DF26" s="28">
        <v>0</v>
      </c>
      <c r="DG26" s="28"/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0</v>
      </c>
      <c r="DS26" s="28"/>
      <c r="DT26" s="28">
        <v>0</v>
      </c>
      <c r="DU26" s="28">
        <v>0</v>
      </c>
      <c r="DV26" s="28">
        <v>0</v>
      </c>
      <c r="DW26" s="28">
        <v>0</v>
      </c>
      <c r="DX26" s="28"/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/>
      <c r="EF26" s="28">
        <v>0</v>
      </c>
      <c r="EG26" s="28">
        <v>0</v>
      </c>
      <c r="EH26" s="28">
        <v>0</v>
      </c>
      <c r="EI26" s="28">
        <v>0</v>
      </c>
      <c r="EJ26" s="28">
        <v>0</v>
      </c>
      <c r="EK26" s="28">
        <v>0</v>
      </c>
      <c r="EL26" s="28"/>
      <c r="EM26" s="28">
        <v>0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/>
      <c r="ET26" s="28">
        <v>0</v>
      </c>
      <c r="EU26" s="28">
        <v>0</v>
      </c>
      <c r="EV26" s="28">
        <v>0</v>
      </c>
      <c r="EW26" s="28">
        <v>0</v>
      </c>
      <c r="EX26" s="28">
        <v>0</v>
      </c>
      <c r="EY26" s="28"/>
      <c r="EZ26" s="28">
        <v>0</v>
      </c>
      <c r="FA26" s="28">
        <v>0</v>
      </c>
      <c r="FB26" s="28">
        <v>0</v>
      </c>
      <c r="FC26" s="28">
        <v>0</v>
      </c>
      <c r="FD26" s="28"/>
      <c r="FE26" s="28">
        <v>0</v>
      </c>
      <c r="FF26" s="28">
        <v>0</v>
      </c>
      <c r="FG26" s="28">
        <v>0</v>
      </c>
      <c r="FH26" s="28">
        <v>0</v>
      </c>
      <c r="FI26" s="28">
        <v>0</v>
      </c>
      <c r="FJ26" s="28">
        <v>0</v>
      </c>
      <c r="FK26" s="28">
        <v>0</v>
      </c>
      <c r="FL26" s="28"/>
      <c r="FM26" s="28">
        <v>0</v>
      </c>
      <c r="FN26" s="28">
        <v>0</v>
      </c>
      <c r="FO26" s="28">
        <v>0</v>
      </c>
      <c r="FP26" s="28">
        <v>0</v>
      </c>
      <c r="FQ26" s="28">
        <v>0</v>
      </c>
      <c r="FR26" s="28">
        <v>0</v>
      </c>
      <c r="FS26" s="28">
        <v>0</v>
      </c>
      <c r="FT26" s="28">
        <v>0</v>
      </c>
      <c r="FU26" s="28">
        <v>0</v>
      </c>
      <c r="FV26" s="28">
        <v>0</v>
      </c>
      <c r="FW26" s="28">
        <v>0</v>
      </c>
      <c r="FX26" s="28">
        <v>0</v>
      </c>
      <c r="FY26" s="28">
        <v>0</v>
      </c>
      <c r="FZ26" s="28">
        <v>0</v>
      </c>
      <c r="GA26" s="28"/>
      <c r="GB26" s="51">
        <v>0</v>
      </c>
      <c r="GC26" s="51">
        <v>0</v>
      </c>
      <c r="GD26" s="51">
        <v>0</v>
      </c>
      <c r="GE26" s="51">
        <v>0</v>
      </c>
      <c r="GF26" s="51">
        <v>0</v>
      </c>
      <c r="GG26" s="51">
        <v>0</v>
      </c>
      <c r="GH26" s="51">
        <v>0</v>
      </c>
      <c r="GI26" s="51">
        <v>0</v>
      </c>
      <c r="GJ26" s="51">
        <v>0</v>
      </c>
      <c r="GK26" s="51">
        <v>0</v>
      </c>
      <c r="GL26" s="51">
        <v>0</v>
      </c>
      <c r="GM26" s="51">
        <v>0</v>
      </c>
      <c r="GN26" s="51">
        <v>0</v>
      </c>
      <c r="GO26" s="28" t="s">
        <v>227</v>
      </c>
      <c r="GP26" s="28">
        <v>0</v>
      </c>
      <c r="GQ26" s="28">
        <v>0</v>
      </c>
      <c r="GR26" s="28">
        <v>0</v>
      </c>
      <c r="GS26" s="28">
        <v>0</v>
      </c>
      <c r="GT26" s="28">
        <v>0</v>
      </c>
      <c r="GU26" s="28">
        <v>0</v>
      </c>
      <c r="GV26" s="28">
        <v>0</v>
      </c>
      <c r="GW26" s="28">
        <v>0</v>
      </c>
      <c r="GX26" s="28">
        <v>0</v>
      </c>
      <c r="GY26" s="28">
        <v>0</v>
      </c>
      <c r="GZ26" s="28">
        <v>0</v>
      </c>
      <c r="HA26" s="28">
        <v>0</v>
      </c>
      <c r="HB26" s="28">
        <v>0</v>
      </c>
      <c r="HC26" s="28">
        <v>0</v>
      </c>
      <c r="HD26" s="28">
        <v>0</v>
      </c>
      <c r="HE26" s="28">
        <v>0</v>
      </c>
      <c r="HF26" s="28">
        <v>0</v>
      </c>
      <c r="HG26" s="28" t="s">
        <v>227</v>
      </c>
      <c r="HH26" s="28" t="s">
        <v>227</v>
      </c>
      <c r="HI26" s="28" t="s">
        <v>227</v>
      </c>
      <c r="HJ26" s="28"/>
      <c r="HK26" s="28"/>
      <c r="HL26" s="28"/>
      <c r="HM26" s="28"/>
      <c r="HN26" s="28"/>
      <c r="HO26" s="28"/>
      <c r="HP26" s="28"/>
    </row>
    <row r="27" spans="1:232" s="7" customFormat="1" ht="12.75" customHeight="1" x14ac:dyDescent="0.25">
      <c r="A27" s="113"/>
      <c r="B27" s="84">
        <f t="shared" si="68"/>
        <v>0</v>
      </c>
      <c r="C27" s="113">
        <f t="shared" si="69"/>
        <v>0</v>
      </c>
      <c r="D27" s="28">
        <v>1</v>
      </c>
      <c r="F27" s="28">
        <v>0</v>
      </c>
      <c r="G27" s="113"/>
      <c r="H27" s="84" t="s">
        <v>227</v>
      </c>
      <c r="I27" s="28">
        <f t="shared" si="70"/>
        <v>2</v>
      </c>
      <c r="J27" s="89" t="s">
        <v>221</v>
      </c>
      <c r="K27" s="192">
        <f t="shared" ref="K27:K90" si="73">LEN(J27)</f>
        <v>8</v>
      </c>
      <c r="L27" s="49" t="s">
        <v>227</v>
      </c>
      <c r="M27" s="192">
        <f t="shared" si="71"/>
        <v>1</v>
      </c>
      <c r="N27" s="49" t="s">
        <v>227</v>
      </c>
      <c r="O27" s="192">
        <f t="shared" si="72"/>
        <v>1</v>
      </c>
      <c r="P27" s="49" t="s">
        <v>227</v>
      </c>
      <c r="Q27" s="192">
        <f t="shared" ref="Q27:Q57" si="74">LEN(P27)</f>
        <v>1</v>
      </c>
      <c r="R27" s="49" t="s">
        <v>227</v>
      </c>
      <c r="S27" s="192">
        <f t="shared" ref="S27:S57" si="75">LEN(R27)</f>
        <v>1</v>
      </c>
      <c r="T27" s="187" t="s">
        <v>227</v>
      </c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8"/>
      <c r="AF27" s="28"/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 t="s">
        <v>227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/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/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/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/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0</v>
      </c>
      <c r="DD27" s="28">
        <v>0</v>
      </c>
      <c r="DE27" s="28">
        <v>0</v>
      </c>
      <c r="DF27" s="28">
        <v>0</v>
      </c>
      <c r="DG27" s="28"/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/>
      <c r="DT27" s="28">
        <v>0</v>
      </c>
      <c r="DU27" s="28">
        <v>0</v>
      </c>
      <c r="DV27" s="28">
        <v>0</v>
      </c>
      <c r="DW27" s="28">
        <v>0</v>
      </c>
      <c r="DX27" s="28"/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/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/>
      <c r="EM27" s="28">
        <v>0</v>
      </c>
      <c r="EN27" s="28">
        <v>0</v>
      </c>
      <c r="EO27" s="28">
        <v>0</v>
      </c>
      <c r="EP27" s="28">
        <v>0</v>
      </c>
      <c r="EQ27" s="28">
        <v>0</v>
      </c>
      <c r="ER27" s="28">
        <v>0</v>
      </c>
      <c r="ES27" s="28"/>
      <c r="ET27" s="28">
        <v>0</v>
      </c>
      <c r="EU27" s="28">
        <v>0</v>
      </c>
      <c r="EV27" s="28">
        <v>0</v>
      </c>
      <c r="EW27" s="28">
        <v>0</v>
      </c>
      <c r="EX27" s="28">
        <v>0</v>
      </c>
      <c r="EY27" s="28"/>
      <c r="EZ27" s="28">
        <v>0</v>
      </c>
      <c r="FA27" s="28">
        <v>0</v>
      </c>
      <c r="FB27" s="28">
        <v>0</v>
      </c>
      <c r="FC27" s="28">
        <v>0</v>
      </c>
      <c r="FD27" s="28"/>
      <c r="FE27" s="28">
        <v>0</v>
      </c>
      <c r="FF27" s="28">
        <v>0</v>
      </c>
      <c r="FG27" s="28">
        <v>0</v>
      </c>
      <c r="FH27" s="28">
        <v>0</v>
      </c>
      <c r="FI27" s="28">
        <v>0</v>
      </c>
      <c r="FJ27" s="28">
        <v>0</v>
      </c>
      <c r="FK27" s="28">
        <v>0</v>
      </c>
      <c r="FL27" s="28"/>
      <c r="FM27" s="28">
        <v>0</v>
      </c>
      <c r="FN27" s="28">
        <v>0</v>
      </c>
      <c r="FO27" s="28">
        <v>0</v>
      </c>
      <c r="FP27" s="28">
        <v>0</v>
      </c>
      <c r="FQ27" s="28">
        <v>0</v>
      </c>
      <c r="FR27" s="28">
        <v>0</v>
      </c>
      <c r="FS27" s="28">
        <v>0</v>
      </c>
      <c r="FT27" s="28">
        <v>0</v>
      </c>
      <c r="FU27" s="28">
        <v>0</v>
      </c>
      <c r="FV27" s="28">
        <v>0</v>
      </c>
      <c r="FW27" s="28">
        <v>0</v>
      </c>
      <c r="FX27" s="28">
        <v>0</v>
      </c>
      <c r="FY27" s="28">
        <v>0</v>
      </c>
      <c r="FZ27" s="28">
        <v>0</v>
      </c>
      <c r="GA27" s="28"/>
      <c r="GB27" s="51">
        <v>0</v>
      </c>
      <c r="GC27" s="51">
        <v>0</v>
      </c>
      <c r="GD27" s="51">
        <v>0</v>
      </c>
      <c r="GE27" s="51">
        <v>0</v>
      </c>
      <c r="GF27" s="51">
        <v>0</v>
      </c>
      <c r="GG27" s="51">
        <v>0</v>
      </c>
      <c r="GH27" s="51">
        <v>0</v>
      </c>
      <c r="GI27" s="51">
        <v>0</v>
      </c>
      <c r="GJ27" s="51">
        <v>0</v>
      </c>
      <c r="GK27" s="51">
        <v>0</v>
      </c>
      <c r="GL27" s="51">
        <v>0</v>
      </c>
      <c r="GM27" s="51">
        <v>0</v>
      </c>
      <c r="GN27" s="51">
        <v>0</v>
      </c>
      <c r="GO27" s="28" t="s">
        <v>227</v>
      </c>
      <c r="GP27" s="28">
        <v>0</v>
      </c>
      <c r="GQ27" s="28">
        <v>0</v>
      </c>
      <c r="GR27" s="28">
        <v>0</v>
      </c>
      <c r="GS27" s="28">
        <v>0</v>
      </c>
      <c r="GT27" s="28">
        <v>0</v>
      </c>
      <c r="GU27" s="28">
        <v>0</v>
      </c>
      <c r="GV27" s="28">
        <v>0</v>
      </c>
      <c r="GW27" s="28">
        <v>0</v>
      </c>
      <c r="GX27" s="28">
        <v>0</v>
      </c>
      <c r="GY27" s="28">
        <v>0</v>
      </c>
      <c r="GZ27" s="28">
        <v>0</v>
      </c>
      <c r="HA27" s="28">
        <v>0</v>
      </c>
      <c r="HB27" s="28">
        <v>0</v>
      </c>
      <c r="HC27" s="28">
        <v>0</v>
      </c>
      <c r="HD27" s="28">
        <v>0</v>
      </c>
      <c r="HE27" s="28">
        <v>0</v>
      </c>
      <c r="HF27" s="28">
        <v>0</v>
      </c>
      <c r="HG27" s="28" t="s">
        <v>227</v>
      </c>
      <c r="HH27" s="28" t="s">
        <v>227</v>
      </c>
      <c r="HI27" s="28" t="s">
        <v>227</v>
      </c>
      <c r="HJ27" s="28"/>
      <c r="HK27" s="28"/>
      <c r="HL27" s="28"/>
      <c r="HM27" s="28"/>
      <c r="HN27" s="28"/>
      <c r="HO27" s="28"/>
      <c r="HP27" s="28"/>
    </row>
    <row r="28" spans="1:232" s="7" customFormat="1" ht="12.75" customHeight="1" x14ac:dyDescent="0.25">
      <c r="A28" s="113"/>
      <c r="B28" s="84">
        <f t="shared" si="68"/>
        <v>1</v>
      </c>
      <c r="C28" s="113">
        <f t="shared" si="69"/>
        <v>1</v>
      </c>
      <c r="D28" s="28">
        <v>2</v>
      </c>
      <c r="E28" s="90">
        <f>IF(ISNA(AG28),0,AG28)</f>
        <v>1</v>
      </c>
      <c r="F28" s="28">
        <v>1</v>
      </c>
      <c r="G28" s="113"/>
      <c r="H28" s="113" t="s">
        <v>227</v>
      </c>
      <c r="I28" s="28">
        <f t="shared" si="70"/>
        <v>3</v>
      </c>
      <c r="J28" s="8" t="s">
        <v>407</v>
      </c>
      <c r="K28" s="192">
        <f t="shared" si="73"/>
        <v>14</v>
      </c>
      <c r="L28" s="49" t="s">
        <v>887</v>
      </c>
      <c r="M28" s="192">
        <f t="shared" si="71"/>
        <v>18</v>
      </c>
      <c r="N28" s="49" t="s">
        <v>888</v>
      </c>
      <c r="O28" s="192">
        <f t="shared" si="72"/>
        <v>10</v>
      </c>
      <c r="P28" s="49" t="s">
        <v>1724</v>
      </c>
      <c r="Q28" s="192">
        <f t="shared" si="74"/>
        <v>14</v>
      </c>
      <c r="R28" s="49" t="s">
        <v>1728</v>
      </c>
      <c r="S28" s="192">
        <f t="shared" si="75"/>
        <v>6</v>
      </c>
      <c r="T28" s="187" t="s">
        <v>580</v>
      </c>
      <c r="U28" s="205"/>
      <c r="V28" s="205"/>
      <c r="W28" s="205"/>
      <c r="X28" s="205"/>
      <c r="Y28" s="205"/>
      <c r="Z28" s="205"/>
      <c r="AA28" s="205"/>
      <c r="AB28" s="205"/>
      <c r="AC28" s="205"/>
      <c r="AD28" s="205"/>
      <c r="AE28" s="28"/>
      <c r="AF28" s="28"/>
      <c r="AG28" s="28">
        <v>1</v>
      </c>
      <c r="AH28" s="28">
        <v>1</v>
      </c>
      <c r="AI28" s="28">
        <v>1</v>
      </c>
      <c r="AJ28" s="28">
        <v>1</v>
      </c>
      <c r="AK28" s="28">
        <v>1</v>
      </c>
      <c r="AL28" s="28">
        <v>1</v>
      </c>
      <c r="AM28" s="28">
        <v>1</v>
      </c>
      <c r="AN28" s="28">
        <v>1</v>
      </c>
      <c r="AO28" s="28">
        <v>1</v>
      </c>
      <c r="AP28" s="28" t="s">
        <v>227</v>
      </c>
      <c r="AQ28" s="28">
        <v>0</v>
      </c>
      <c r="AR28" s="28">
        <v>0</v>
      </c>
      <c r="AS28" s="28">
        <v>0</v>
      </c>
      <c r="AT28" s="28">
        <v>0</v>
      </c>
      <c r="AU28" s="28">
        <v>0</v>
      </c>
      <c r="AV28" s="28">
        <v>0</v>
      </c>
      <c r="AW28" s="28"/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/>
      <c r="BD28" s="28">
        <v>0</v>
      </c>
      <c r="BE28" s="28">
        <v>0</v>
      </c>
      <c r="BF28" s="28">
        <v>0</v>
      </c>
      <c r="BG28" s="28">
        <v>0</v>
      </c>
      <c r="BH28" s="28">
        <v>0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0</v>
      </c>
      <c r="BW28" s="28"/>
      <c r="BX28" s="28">
        <v>0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0</v>
      </c>
      <c r="CM28" s="28">
        <v>0</v>
      </c>
      <c r="CN28" s="28">
        <v>0</v>
      </c>
      <c r="CO28" s="28">
        <v>0</v>
      </c>
      <c r="CP28" s="28">
        <v>0</v>
      </c>
      <c r="CQ28" s="28"/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0</v>
      </c>
      <c r="DC28" s="28">
        <v>0</v>
      </c>
      <c r="DD28" s="28">
        <v>0</v>
      </c>
      <c r="DE28" s="28">
        <v>0</v>
      </c>
      <c r="DF28" s="28">
        <v>0</v>
      </c>
      <c r="DG28" s="28"/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0</v>
      </c>
      <c r="DS28" s="28"/>
      <c r="DT28" s="28">
        <v>0</v>
      </c>
      <c r="DU28" s="28">
        <v>0</v>
      </c>
      <c r="DV28" s="28">
        <v>0</v>
      </c>
      <c r="DW28" s="28">
        <v>0</v>
      </c>
      <c r="DX28" s="28"/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/>
      <c r="EF28" s="28">
        <v>0</v>
      </c>
      <c r="EG28" s="28">
        <v>0</v>
      </c>
      <c r="EH28" s="28">
        <v>0</v>
      </c>
      <c r="EI28" s="28">
        <v>0</v>
      </c>
      <c r="EJ28" s="28">
        <v>0</v>
      </c>
      <c r="EK28" s="28">
        <v>0</v>
      </c>
      <c r="EL28" s="28"/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/>
      <c r="ET28" s="28">
        <v>0</v>
      </c>
      <c r="EU28" s="28">
        <v>0</v>
      </c>
      <c r="EV28" s="28">
        <v>0</v>
      </c>
      <c r="EW28" s="28">
        <v>0</v>
      </c>
      <c r="EX28" s="28">
        <v>0</v>
      </c>
      <c r="EY28" s="28"/>
      <c r="EZ28" s="28">
        <v>0</v>
      </c>
      <c r="FA28" s="28">
        <v>0</v>
      </c>
      <c r="FB28" s="28">
        <v>0</v>
      </c>
      <c r="FC28" s="28">
        <v>0</v>
      </c>
      <c r="FD28" s="28"/>
      <c r="FE28" s="28">
        <v>0</v>
      </c>
      <c r="FF28" s="28">
        <v>0</v>
      </c>
      <c r="FG28" s="28">
        <v>0</v>
      </c>
      <c r="FH28" s="28">
        <v>0</v>
      </c>
      <c r="FI28" s="28">
        <v>0</v>
      </c>
      <c r="FJ28" s="28">
        <v>0</v>
      </c>
      <c r="FK28" s="28">
        <v>0</v>
      </c>
      <c r="FL28" s="28"/>
      <c r="FM28" s="28">
        <v>0</v>
      </c>
      <c r="FN28" s="28">
        <v>0</v>
      </c>
      <c r="FO28" s="28">
        <v>0</v>
      </c>
      <c r="FP28" s="28">
        <v>0</v>
      </c>
      <c r="FQ28" s="28">
        <v>0</v>
      </c>
      <c r="FR28" s="28">
        <v>0</v>
      </c>
      <c r="FS28" s="28">
        <v>0</v>
      </c>
      <c r="FT28" s="28">
        <v>0</v>
      </c>
      <c r="FU28" s="28">
        <v>0</v>
      </c>
      <c r="FV28" s="28">
        <v>0</v>
      </c>
      <c r="FW28" s="28">
        <v>0</v>
      </c>
      <c r="FX28" s="28">
        <v>0</v>
      </c>
      <c r="FY28" s="28">
        <v>0</v>
      </c>
      <c r="FZ28" s="28">
        <v>0</v>
      </c>
      <c r="GA28" s="28"/>
      <c r="GB28" s="51">
        <v>0</v>
      </c>
      <c r="GC28" s="51">
        <v>0</v>
      </c>
      <c r="GD28" s="51">
        <v>0</v>
      </c>
      <c r="GE28" s="51">
        <v>0</v>
      </c>
      <c r="GF28" s="51">
        <v>0</v>
      </c>
      <c r="GG28" s="51">
        <v>0</v>
      </c>
      <c r="GH28" s="51">
        <v>0</v>
      </c>
      <c r="GI28" s="51">
        <v>0</v>
      </c>
      <c r="GJ28" s="51">
        <v>0</v>
      </c>
      <c r="GK28" s="51">
        <v>0</v>
      </c>
      <c r="GL28" s="51">
        <v>0</v>
      </c>
      <c r="GM28" s="51">
        <v>0</v>
      </c>
      <c r="GN28" s="51">
        <v>0</v>
      </c>
      <c r="GO28" s="28" t="s">
        <v>227</v>
      </c>
      <c r="GP28" s="28">
        <v>0</v>
      </c>
      <c r="GQ28" s="28">
        <v>0</v>
      </c>
      <c r="GR28" s="28">
        <v>0</v>
      </c>
      <c r="GS28" s="28">
        <v>0</v>
      </c>
      <c r="GT28" s="28">
        <v>0</v>
      </c>
      <c r="GU28" s="28">
        <v>0</v>
      </c>
      <c r="GV28" s="28">
        <v>0</v>
      </c>
      <c r="GW28" s="28">
        <v>0</v>
      </c>
      <c r="GX28" s="28">
        <v>0</v>
      </c>
      <c r="GY28" s="28">
        <v>0</v>
      </c>
      <c r="GZ28" s="28">
        <v>0</v>
      </c>
      <c r="HA28" s="28">
        <v>0</v>
      </c>
      <c r="HB28" s="28">
        <v>0</v>
      </c>
      <c r="HC28" s="28">
        <v>0</v>
      </c>
      <c r="HD28" s="28">
        <v>0</v>
      </c>
      <c r="HE28" s="28">
        <v>0</v>
      </c>
      <c r="HF28" s="28">
        <v>0</v>
      </c>
      <c r="HG28" s="28" t="s">
        <v>227</v>
      </c>
      <c r="HH28" s="28" t="s">
        <v>227</v>
      </c>
      <c r="HI28" s="28" t="s">
        <v>227</v>
      </c>
      <c r="HJ28" s="28"/>
      <c r="HK28" s="28"/>
      <c r="HL28" s="28"/>
      <c r="HM28" s="28"/>
      <c r="HN28" s="28"/>
      <c r="HO28" s="28"/>
      <c r="HP28" s="28"/>
    </row>
    <row r="29" spans="1:232" s="7" customFormat="1" ht="12.75" customHeight="1" x14ac:dyDescent="0.25">
      <c r="A29" s="113"/>
      <c r="B29" s="84">
        <f t="shared" si="68"/>
        <v>1</v>
      </c>
      <c r="C29" s="113">
        <f t="shared" si="69"/>
        <v>1</v>
      </c>
      <c r="D29" s="28">
        <v>3</v>
      </c>
      <c r="F29" s="28">
        <v>1</v>
      </c>
      <c r="G29" s="113"/>
      <c r="H29" s="113" t="s">
        <v>227</v>
      </c>
      <c r="I29" s="28">
        <f t="shared" si="70"/>
        <v>4</v>
      </c>
      <c r="J29" s="8" t="s">
        <v>408</v>
      </c>
      <c r="K29" s="192">
        <f t="shared" si="73"/>
        <v>15</v>
      </c>
      <c r="L29" s="49" t="s">
        <v>889</v>
      </c>
      <c r="M29" s="192">
        <f t="shared" si="71"/>
        <v>14</v>
      </c>
      <c r="N29" s="49" t="s">
        <v>890</v>
      </c>
      <c r="O29" s="192">
        <f t="shared" si="72"/>
        <v>6</v>
      </c>
      <c r="P29" s="49" t="s">
        <v>1746</v>
      </c>
      <c r="Q29" s="192">
        <f t="shared" si="74"/>
        <v>9</v>
      </c>
      <c r="R29" s="49" t="s">
        <v>1751</v>
      </c>
      <c r="S29" s="192">
        <f t="shared" si="75"/>
        <v>15</v>
      </c>
      <c r="T29" s="187" t="s">
        <v>578</v>
      </c>
      <c r="U29" s="205"/>
      <c r="V29" s="205"/>
      <c r="W29" s="205"/>
      <c r="X29" s="205"/>
      <c r="Y29" s="205"/>
      <c r="Z29" s="205"/>
      <c r="AA29" s="205"/>
      <c r="AB29" s="205"/>
      <c r="AC29" s="205"/>
      <c r="AD29" s="205"/>
      <c r="AE29" s="28"/>
      <c r="AF29" s="28"/>
      <c r="AG29" s="28">
        <v>1</v>
      </c>
      <c r="AH29" s="28">
        <v>1</v>
      </c>
      <c r="AI29" s="28">
        <v>1</v>
      </c>
      <c r="AJ29" s="28">
        <v>1</v>
      </c>
      <c r="AK29" s="28">
        <v>1</v>
      </c>
      <c r="AL29" s="28">
        <v>1</v>
      </c>
      <c r="AM29" s="28">
        <v>1</v>
      </c>
      <c r="AN29" s="28">
        <v>1</v>
      </c>
      <c r="AO29" s="28">
        <v>1</v>
      </c>
      <c r="AP29" s="28" t="s">
        <v>227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/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/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/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/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/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/>
      <c r="DT29" s="28">
        <v>0</v>
      </c>
      <c r="DU29" s="28">
        <v>0</v>
      </c>
      <c r="DV29" s="28">
        <v>0</v>
      </c>
      <c r="DW29" s="28">
        <v>0</v>
      </c>
      <c r="DX29" s="28"/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/>
      <c r="EF29" s="28">
        <v>0</v>
      </c>
      <c r="EG29" s="28">
        <v>0</v>
      </c>
      <c r="EH29" s="28">
        <v>0</v>
      </c>
      <c r="EI29" s="28">
        <v>0</v>
      </c>
      <c r="EJ29" s="28">
        <v>0</v>
      </c>
      <c r="EK29" s="28">
        <v>0</v>
      </c>
      <c r="EL29" s="28"/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/>
      <c r="ET29" s="28">
        <v>0</v>
      </c>
      <c r="EU29" s="28">
        <v>0</v>
      </c>
      <c r="EV29" s="28">
        <v>0</v>
      </c>
      <c r="EW29" s="28">
        <v>0</v>
      </c>
      <c r="EX29" s="28">
        <v>0</v>
      </c>
      <c r="EY29" s="28"/>
      <c r="EZ29" s="28">
        <v>0</v>
      </c>
      <c r="FA29" s="28">
        <v>0</v>
      </c>
      <c r="FB29" s="28">
        <v>0</v>
      </c>
      <c r="FC29" s="28">
        <v>0</v>
      </c>
      <c r="FD29" s="28"/>
      <c r="FE29" s="28">
        <v>0</v>
      </c>
      <c r="FF29" s="28">
        <v>0</v>
      </c>
      <c r="FG29" s="28">
        <v>0</v>
      </c>
      <c r="FH29" s="28">
        <v>0</v>
      </c>
      <c r="FI29" s="28">
        <v>0</v>
      </c>
      <c r="FJ29" s="28">
        <v>0</v>
      </c>
      <c r="FK29" s="28">
        <v>0</v>
      </c>
      <c r="FL29" s="28"/>
      <c r="FM29" s="28">
        <v>0</v>
      </c>
      <c r="FN29" s="28">
        <v>0</v>
      </c>
      <c r="FO29" s="28">
        <v>0</v>
      </c>
      <c r="FP29" s="28">
        <v>0</v>
      </c>
      <c r="FQ29" s="28">
        <v>0</v>
      </c>
      <c r="FR29" s="28">
        <v>0</v>
      </c>
      <c r="FS29" s="28">
        <v>0</v>
      </c>
      <c r="FT29" s="28">
        <v>0</v>
      </c>
      <c r="FU29" s="28">
        <v>0</v>
      </c>
      <c r="FV29" s="28">
        <v>0</v>
      </c>
      <c r="FW29" s="28">
        <v>0</v>
      </c>
      <c r="FX29" s="28">
        <v>0</v>
      </c>
      <c r="FY29" s="28">
        <v>0</v>
      </c>
      <c r="FZ29" s="28">
        <v>0</v>
      </c>
      <c r="GA29" s="28"/>
      <c r="GB29" s="51">
        <v>0</v>
      </c>
      <c r="GC29" s="51">
        <v>0</v>
      </c>
      <c r="GD29" s="51">
        <v>0</v>
      </c>
      <c r="GE29" s="51">
        <v>0</v>
      </c>
      <c r="GF29" s="51">
        <v>0</v>
      </c>
      <c r="GG29" s="51">
        <v>0</v>
      </c>
      <c r="GH29" s="51">
        <v>0</v>
      </c>
      <c r="GI29" s="51">
        <v>0</v>
      </c>
      <c r="GJ29" s="51">
        <v>0</v>
      </c>
      <c r="GK29" s="51">
        <v>0</v>
      </c>
      <c r="GL29" s="51">
        <v>0</v>
      </c>
      <c r="GM29" s="51">
        <v>0</v>
      </c>
      <c r="GN29" s="51">
        <v>0</v>
      </c>
      <c r="GO29" s="28" t="s">
        <v>227</v>
      </c>
      <c r="GP29" s="28">
        <v>0</v>
      </c>
      <c r="GQ29" s="28">
        <v>0</v>
      </c>
      <c r="GR29" s="28">
        <v>0</v>
      </c>
      <c r="GS29" s="28">
        <v>0</v>
      </c>
      <c r="GT29" s="28">
        <v>0</v>
      </c>
      <c r="GU29" s="28">
        <v>0</v>
      </c>
      <c r="GV29" s="28">
        <v>0</v>
      </c>
      <c r="GW29" s="28">
        <v>0</v>
      </c>
      <c r="GX29" s="28">
        <v>0</v>
      </c>
      <c r="GY29" s="28">
        <v>0</v>
      </c>
      <c r="GZ29" s="28">
        <v>0</v>
      </c>
      <c r="HA29" s="28">
        <v>0</v>
      </c>
      <c r="HB29" s="28">
        <v>0</v>
      </c>
      <c r="HC29" s="28">
        <v>0</v>
      </c>
      <c r="HD29" s="28">
        <v>0</v>
      </c>
      <c r="HE29" s="28">
        <v>0</v>
      </c>
      <c r="HF29" s="28">
        <v>0</v>
      </c>
      <c r="HG29" s="28" t="s">
        <v>227</v>
      </c>
      <c r="HH29" s="28" t="s">
        <v>227</v>
      </c>
      <c r="HI29" s="28" t="s">
        <v>227</v>
      </c>
      <c r="HJ29" s="28"/>
      <c r="HK29" s="28"/>
      <c r="HL29" s="28"/>
      <c r="HM29" s="28"/>
      <c r="HN29" s="28"/>
      <c r="HO29" s="28"/>
      <c r="HP29" s="28"/>
    </row>
    <row r="30" spans="1:232" s="7" customFormat="1" ht="12.75" customHeight="1" x14ac:dyDescent="0.25">
      <c r="A30" s="113"/>
      <c r="B30" s="84">
        <f t="shared" si="68"/>
        <v>0</v>
      </c>
      <c r="C30" s="113">
        <f t="shared" si="69"/>
        <v>0</v>
      </c>
      <c r="D30" s="28">
        <v>4</v>
      </c>
      <c r="F30" s="28">
        <v>0</v>
      </c>
      <c r="G30" s="113"/>
      <c r="H30" s="113" t="s">
        <v>227</v>
      </c>
      <c r="I30" s="28">
        <f t="shared" si="70"/>
        <v>5</v>
      </c>
      <c r="J30" s="382" t="s">
        <v>409</v>
      </c>
      <c r="K30" s="383">
        <f t="shared" si="73"/>
        <v>14</v>
      </c>
      <c r="L30" s="384" t="s">
        <v>891</v>
      </c>
      <c r="M30" s="383">
        <f t="shared" si="71"/>
        <v>15</v>
      </c>
      <c r="N30" s="384" t="s">
        <v>892</v>
      </c>
      <c r="O30" s="383">
        <f t="shared" si="72"/>
        <v>10</v>
      </c>
      <c r="P30" s="384" t="s">
        <v>1747</v>
      </c>
      <c r="Q30" s="383">
        <f t="shared" si="74"/>
        <v>14</v>
      </c>
      <c r="R30" s="384" t="s">
        <v>1752</v>
      </c>
      <c r="S30" s="383">
        <f t="shared" si="75"/>
        <v>10</v>
      </c>
      <c r="T30" s="385" t="s">
        <v>579</v>
      </c>
      <c r="U30" s="205"/>
      <c r="V30" s="205"/>
      <c r="W30" s="205"/>
      <c r="X30" s="205"/>
      <c r="Y30" s="205"/>
      <c r="Z30" s="205"/>
      <c r="AA30" s="205"/>
      <c r="AB30" s="205"/>
      <c r="AC30" s="205"/>
      <c r="AD30" s="205"/>
      <c r="AE30" s="28"/>
      <c r="AF30" s="28"/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 t="s">
        <v>227</v>
      </c>
      <c r="AQ30" s="28">
        <v>0</v>
      </c>
      <c r="AR30" s="28">
        <v>0</v>
      </c>
      <c r="AS30" s="28">
        <v>0</v>
      </c>
      <c r="AT30" s="28">
        <v>0</v>
      </c>
      <c r="AU30" s="28">
        <v>0</v>
      </c>
      <c r="AV30" s="28">
        <v>0</v>
      </c>
      <c r="AW30" s="28"/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/>
      <c r="BD30" s="28">
        <v>0</v>
      </c>
      <c r="BE30" s="28">
        <v>0</v>
      </c>
      <c r="BF30" s="28">
        <v>0</v>
      </c>
      <c r="BG30" s="28">
        <v>0</v>
      </c>
      <c r="BH30" s="28">
        <v>0</v>
      </c>
      <c r="BI30" s="28">
        <v>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0</v>
      </c>
      <c r="BW30" s="28"/>
      <c r="BX30" s="28">
        <v>0</v>
      </c>
      <c r="BY30" s="28">
        <v>0</v>
      </c>
      <c r="BZ30" s="28">
        <v>0</v>
      </c>
      <c r="CA30" s="28">
        <v>0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0</v>
      </c>
      <c r="CM30" s="28">
        <v>0</v>
      </c>
      <c r="CN30" s="28">
        <v>0</v>
      </c>
      <c r="CO30" s="28">
        <v>0</v>
      </c>
      <c r="CP30" s="28">
        <v>0</v>
      </c>
      <c r="CQ30" s="28"/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0</v>
      </c>
      <c r="DC30" s="28">
        <v>0</v>
      </c>
      <c r="DD30" s="28">
        <v>0</v>
      </c>
      <c r="DE30" s="28">
        <v>0</v>
      </c>
      <c r="DF30" s="28">
        <v>0</v>
      </c>
      <c r="DG30" s="28"/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0</v>
      </c>
      <c r="DS30" s="28"/>
      <c r="DT30" s="28">
        <v>0</v>
      </c>
      <c r="DU30" s="28">
        <v>0</v>
      </c>
      <c r="DV30" s="28">
        <v>0</v>
      </c>
      <c r="DW30" s="28">
        <v>0</v>
      </c>
      <c r="DX30" s="28"/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/>
      <c r="EF30" s="28">
        <v>0</v>
      </c>
      <c r="EG30" s="28">
        <v>0</v>
      </c>
      <c r="EH30" s="28">
        <v>0</v>
      </c>
      <c r="EI30" s="28">
        <v>0</v>
      </c>
      <c r="EJ30" s="28">
        <v>0</v>
      </c>
      <c r="EK30" s="28">
        <v>0</v>
      </c>
      <c r="EL30" s="28"/>
      <c r="EM30" s="28">
        <v>0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/>
      <c r="ET30" s="28">
        <v>0</v>
      </c>
      <c r="EU30" s="28">
        <v>0</v>
      </c>
      <c r="EV30" s="28">
        <v>0</v>
      </c>
      <c r="EW30" s="28">
        <v>0</v>
      </c>
      <c r="EX30" s="28">
        <v>0</v>
      </c>
      <c r="EY30" s="28"/>
      <c r="EZ30" s="28">
        <v>0</v>
      </c>
      <c r="FA30" s="28">
        <v>0</v>
      </c>
      <c r="FB30" s="28">
        <v>0</v>
      </c>
      <c r="FC30" s="28">
        <v>0</v>
      </c>
      <c r="FD30" s="28"/>
      <c r="FE30" s="28">
        <v>0</v>
      </c>
      <c r="FF30" s="28">
        <v>0</v>
      </c>
      <c r="FG30" s="28">
        <v>0</v>
      </c>
      <c r="FH30" s="28">
        <v>0</v>
      </c>
      <c r="FI30" s="28">
        <v>0</v>
      </c>
      <c r="FJ30" s="28">
        <v>0</v>
      </c>
      <c r="FK30" s="28">
        <v>0</v>
      </c>
      <c r="FL30" s="28"/>
      <c r="FM30" s="28">
        <v>0</v>
      </c>
      <c r="FN30" s="28">
        <v>0</v>
      </c>
      <c r="FO30" s="28">
        <v>0</v>
      </c>
      <c r="FP30" s="28">
        <v>0</v>
      </c>
      <c r="FQ30" s="28">
        <v>0</v>
      </c>
      <c r="FR30" s="28">
        <v>0</v>
      </c>
      <c r="FS30" s="28">
        <v>0</v>
      </c>
      <c r="FT30" s="28">
        <v>0</v>
      </c>
      <c r="FU30" s="28">
        <v>0</v>
      </c>
      <c r="FV30" s="28">
        <v>0</v>
      </c>
      <c r="FW30" s="28">
        <v>0</v>
      </c>
      <c r="FX30" s="28">
        <v>0</v>
      </c>
      <c r="FY30" s="28">
        <v>0</v>
      </c>
      <c r="FZ30" s="28">
        <v>0</v>
      </c>
      <c r="GA30" s="28"/>
      <c r="GB30" s="51">
        <v>0</v>
      </c>
      <c r="GC30" s="51">
        <v>0</v>
      </c>
      <c r="GD30" s="51">
        <v>0</v>
      </c>
      <c r="GE30" s="51">
        <v>0</v>
      </c>
      <c r="GF30" s="51">
        <v>0</v>
      </c>
      <c r="GG30" s="51">
        <v>0</v>
      </c>
      <c r="GH30" s="51">
        <v>0</v>
      </c>
      <c r="GI30" s="51">
        <v>0</v>
      </c>
      <c r="GJ30" s="51">
        <v>0</v>
      </c>
      <c r="GK30" s="51">
        <v>0</v>
      </c>
      <c r="GL30" s="51">
        <v>0</v>
      </c>
      <c r="GM30" s="51">
        <v>0</v>
      </c>
      <c r="GN30" s="51">
        <v>0</v>
      </c>
      <c r="GO30" s="28" t="s">
        <v>227</v>
      </c>
      <c r="GP30" s="28">
        <v>0</v>
      </c>
      <c r="GQ30" s="28">
        <v>0</v>
      </c>
      <c r="GR30" s="28">
        <v>0</v>
      </c>
      <c r="GS30" s="28">
        <v>0</v>
      </c>
      <c r="GT30" s="28">
        <v>0</v>
      </c>
      <c r="GU30" s="28">
        <v>0</v>
      </c>
      <c r="GV30" s="28">
        <v>0</v>
      </c>
      <c r="GW30" s="28">
        <v>0</v>
      </c>
      <c r="GX30" s="28">
        <v>0</v>
      </c>
      <c r="GY30" s="28">
        <v>0</v>
      </c>
      <c r="GZ30" s="28">
        <v>0</v>
      </c>
      <c r="HA30" s="28">
        <v>0</v>
      </c>
      <c r="HB30" s="28">
        <v>0</v>
      </c>
      <c r="HC30" s="28">
        <v>0</v>
      </c>
      <c r="HD30" s="28">
        <v>0</v>
      </c>
      <c r="HE30" s="28">
        <v>0</v>
      </c>
      <c r="HF30" s="28">
        <v>0</v>
      </c>
      <c r="HG30" s="28" t="s">
        <v>227</v>
      </c>
      <c r="HH30" s="28" t="s">
        <v>227</v>
      </c>
      <c r="HI30" s="28" t="s">
        <v>227</v>
      </c>
      <c r="HJ30" s="28"/>
      <c r="HK30" s="28"/>
      <c r="HL30" s="28"/>
      <c r="HM30" s="28"/>
      <c r="HN30" s="28"/>
      <c r="HO30" s="28"/>
      <c r="HP30" s="28"/>
    </row>
    <row r="31" spans="1:232" s="7" customFormat="1" ht="12.75" customHeight="1" x14ac:dyDescent="0.25">
      <c r="A31" s="113"/>
      <c r="B31" s="84">
        <f t="shared" si="68"/>
        <v>0</v>
      </c>
      <c r="C31" s="113">
        <f t="shared" si="69"/>
        <v>1</v>
      </c>
      <c r="D31" s="28">
        <v>5</v>
      </c>
      <c r="F31" s="28">
        <v>0</v>
      </c>
      <c r="G31" s="113"/>
      <c r="H31" s="113" t="s">
        <v>227</v>
      </c>
      <c r="I31" s="28">
        <f t="shared" si="70"/>
        <v>6</v>
      </c>
      <c r="J31" s="7" t="s">
        <v>410</v>
      </c>
      <c r="K31" s="192">
        <f t="shared" si="73"/>
        <v>13</v>
      </c>
      <c r="L31" s="49" t="s">
        <v>893</v>
      </c>
      <c r="M31" s="192">
        <f t="shared" si="71"/>
        <v>13</v>
      </c>
      <c r="N31" s="49" t="s">
        <v>1463</v>
      </c>
      <c r="O31" s="192">
        <f t="shared" si="72"/>
        <v>14</v>
      </c>
      <c r="P31" s="49" t="s">
        <v>1748</v>
      </c>
      <c r="Q31" s="192">
        <f t="shared" si="74"/>
        <v>12</v>
      </c>
      <c r="R31" s="49" t="s">
        <v>1753</v>
      </c>
      <c r="S31" s="192">
        <f t="shared" si="75"/>
        <v>7</v>
      </c>
      <c r="T31" s="187" t="s">
        <v>583</v>
      </c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8"/>
      <c r="AF31" s="28"/>
      <c r="AG31" s="28">
        <v>1</v>
      </c>
      <c r="AH31" s="28">
        <v>1</v>
      </c>
      <c r="AI31" s="28">
        <v>1</v>
      </c>
      <c r="AJ31" s="28">
        <v>1</v>
      </c>
      <c r="AK31" s="28">
        <v>1</v>
      </c>
      <c r="AL31" s="28">
        <v>1</v>
      </c>
      <c r="AM31" s="28">
        <v>1</v>
      </c>
      <c r="AN31" s="28">
        <v>1</v>
      </c>
      <c r="AO31" s="28">
        <v>1</v>
      </c>
      <c r="AP31" s="28" t="s">
        <v>227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/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/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/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/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/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/>
      <c r="DT31" s="28">
        <v>0</v>
      </c>
      <c r="DU31" s="28">
        <v>0</v>
      </c>
      <c r="DV31" s="28">
        <v>0</v>
      </c>
      <c r="DW31" s="28">
        <v>0</v>
      </c>
      <c r="DX31" s="28"/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/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/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/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28"/>
      <c r="EZ31" s="28">
        <v>0</v>
      </c>
      <c r="FA31" s="28">
        <v>0</v>
      </c>
      <c r="FB31" s="28">
        <v>0</v>
      </c>
      <c r="FC31" s="28">
        <v>0</v>
      </c>
      <c r="FD31" s="28"/>
      <c r="FE31" s="28">
        <v>0</v>
      </c>
      <c r="FF31" s="28">
        <v>0</v>
      </c>
      <c r="FG31" s="28">
        <v>0</v>
      </c>
      <c r="FH31" s="28">
        <v>0</v>
      </c>
      <c r="FI31" s="28">
        <v>0</v>
      </c>
      <c r="FJ31" s="28">
        <v>0</v>
      </c>
      <c r="FK31" s="28">
        <v>0</v>
      </c>
      <c r="FL31" s="28"/>
      <c r="FM31" s="28">
        <v>0</v>
      </c>
      <c r="FN31" s="28">
        <v>0</v>
      </c>
      <c r="FO31" s="28">
        <v>0</v>
      </c>
      <c r="FP31" s="28">
        <v>0</v>
      </c>
      <c r="FQ31" s="28">
        <v>0</v>
      </c>
      <c r="FR31" s="28">
        <v>0</v>
      </c>
      <c r="FS31" s="28">
        <v>0</v>
      </c>
      <c r="FT31" s="28">
        <v>0</v>
      </c>
      <c r="FU31" s="28">
        <v>0</v>
      </c>
      <c r="FV31" s="28">
        <v>0</v>
      </c>
      <c r="FW31" s="28">
        <v>0</v>
      </c>
      <c r="FX31" s="28">
        <v>0</v>
      </c>
      <c r="FY31" s="28">
        <v>0</v>
      </c>
      <c r="FZ31" s="28">
        <v>0</v>
      </c>
      <c r="GA31" s="28"/>
      <c r="GB31" s="51">
        <v>0</v>
      </c>
      <c r="GC31" s="51">
        <v>0</v>
      </c>
      <c r="GD31" s="51">
        <v>0</v>
      </c>
      <c r="GE31" s="51">
        <v>0</v>
      </c>
      <c r="GF31" s="51">
        <v>0</v>
      </c>
      <c r="GG31" s="51">
        <v>0</v>
      </c>
      <c r="GH31" s="51">
        <v>0</v>
      </c>
      <c r="GI31" s="51">
        <v>0</v>
      </c>
      <c r="GJ31" s="51">
        <v>0</v>
      </c>
      <c r="GK31" s="51">
        <v>0</v>
      </c>
      <c r="GL31" s="51">
        <v>0</v>
      </c>
      <c r="GM31" s="51">
        <v>0</v>
      </c>
      <c r="GN31" s="51">
        <v>0</v>
      </c>
      <c r="GO31" s="28" t="s">
        <v>227</v>
      </c>
      <c r="GP31" s="28">
        <v>0</v>
      </c>
      <c r="GQ31" s="28">
        <v>0</v>
      </c>
      <c r="GR31" s="28">
        <v>0</v>
      </c>
      <c r="GS31" s="28">
        <v>0</v>
      </c>
      <c r="GT31" s="28">
        <v>0</v>
      </c>
      <c r="GU31" s="28">
        <v>0</v>
      </c>
      <c r="GV31" s="28">
        <v>0</v>
      </c>
      <c r="GW31" s="28">
        <v>0</v>
      </c>
      <c r="GX31" s="28">
        <v>0</v>
      </c>
      <c r="GY31" s="28">
        <v>0</v>
      </c>
      <c r="GZ31" s="28">
        <v>0</v>
      </c>
      <c r="HA31" s="28">
        <v>0</v>
      </c>
      <c r="HB31" s="28">
        <v>0</v>
      </c>
      <c r="HC31" s="28">
        <v>0</v>
      </c>
      <c r="HD31" s="28">
        <v>0</v>
      </c>
      <c r="HE31" s="28">
        <v>0</v>
      </c>
      <c r="HF31" s="28">
        <v>0</v>
      </c>
      <c r="HG31" s="28" t="s">
        <v>227</v>
      </c>
      <c r="HH31" s="28" t="s">
        <v>227</v>
      </c>
      <c r="HI31" s="28" t="s">
        <v>227</v>
      </c>
      <c r="HJ31" s="28"/>
      <c r="HK31" s="28"/>
      <c r="HL31" s="28"/>
      <c r="HM31" s="28"/>
      <c r="HN31" s="28"/>
      <c r="HO31" s="28"/>
      <c r="HP31" s="28"/>
    </row>
    <row r="32" spans="1:232" s="7" customFormat="1" ht="12.75" customHeight="1" x14ac:dyDescent="0.25">
      <c r="A32" s="113"/>
      <c r="B32" s="84">
        <f t="shared" si="68"/>
        <v>0</v>
      </c>
      <c r="C32" s="113">
        <f t="shared" si="69"/>
        <v>1</v>
      </c>
      <c r="D32" s="28">
        <v>6</v>
      </c>
      <c r="F32" s="28">
        <v>0</v>
      </c>
      <c r="G32" s="113"/>
      <c r="H32" s="113" t="s">
        <v>227</v>
      </c>
      <c r="I32" s="28">
        <f t="shared" si="70"/>
        <v>7</v>
      </c>
      <c r="J32" s="49" t="s">
        <v>669</v>
      </c>
      <c r="K32" s="192">
        <f t="shared" si="73"/>
        <v>8</v>
      </c>
      <c r="L32" s="49" t="s">
        <v>671</v>
      </c>
      <c r="M32" s="192">
        <f t="shared" si="71"/>
        <v>18</v>
      </c>
      <c r="N32" s="49" t="s">
        <v>672</v>
      </c>
      <c r="O32" s="192">
        <f t="shared" si="72"/>
        <v>8</v>
      </c>
      <c r="P32" s="49" t="s">
        <v>1749</v>
      </c>
      <c r="Q32" s="192">
        <f t="shared" si="74"/>
        <v>18</v>
      </c>
      <c r="R32" s="49" t="s">
        <v>1754</v>
      </c>
      <c r="S32" s="192">
        <f t="shared" si="75"/>
        <v>8</v>
      </c>
      <c r="T32" s="187" t="s">
        <v>595</v>
      </c>
      <c r="U32" s="205"/>
      <c r="V32" s="205"/>
      <c r="W32" s="205"/>
      <c r="X32" s="205"/>
      <c r="Y32" s="205"/>
      <c r="Z32" s="205"/>
      <c r="AA32" s="205"/>
      <c r="AB32" s="205"/>
      <c r="AC32" s="205"/>
      <c r="AD32" s="205"/>
      <c r="AE32" s="28"/>
      <c r="AF32" s="28"/>
      <c r="AG32" s="28">
        <v>1</v>
      </c>
      <c r="AH32" s="28">
        <v>1</v>
      </c>
      <c r="AI32" s="28">
        <v>1</v>
      </c>
      <c r="AJ32" s="28">
        <v>1</v>
      </c>
      <c r="AK32" s="28">
        <v>1</v>
      </c>
      <c r="AL32" s="28">
        <v>1</v>
      </c>
      <c r="AM32" s="28">
        <v>1</v>
      </c>
      <c r="AN32" s="28">
        <v>1</v>
      </c>
      <c r="AO32" s="28">
        <v>1</v>
      </c>
      <c r="AP32" s="28" t="s">
        <v>227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/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/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/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/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/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/>
      <c r="DT32" s="28">
        <v>0</v>
      </c>
      <c r="DU32" s="28">
        <v>0</v>
      </c>
      <c r="DV32" s="28">
        <v>0</v>
      </c>
      <c r="DW32" s="28">
        <v>0</v>
      </c>
      <c r="DX32" s="28"/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/>
      <c r="EF32" s="28">
        <v>0</v>
      </c>
      <c r="EG32" s="28">
        <v>0</v>
      </c>
      <c r="EH32" s="28">
        <v>0</v>
      </c>
      <c r="EI32" s="28">
        <v>0</v>
      </c>
      <c r="EJ32" s="28">
        <v>0</v>
      </c>
      <c r="EK32" s="28">
        <v>0</v>
      </c>
      <c r="EL32" s="28"/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/>
      <c r="ET32" s="28">
        <v>0</v>
      </c>
      <c r="EU32" s="28">
        <v>0</v>
      </c>
      <c r="EV32" s="28">
        <v>0</v>
      </c>
      <c r="EW32" s="28">
        <v>0</v>
      </c>
      <c r="EX32" s="28">
        <v>0</v>
      </c>
      <c r="EY32" s="28"/>
      <c r="EZ32" s="28">
        <v>0</v>
      </c>
      <c r="FA32" s="28">
        <v>0</v>
      </c>
      <c r="FB32" s="28">
        <v>0</v>
      </c>
      <c r="FC32" s="28">
        <v>0</v>
      </c>
      <c r="FD32" s="28"/>
      <c r="FE32" s="28">
        <v>0</v>
      </c>
      <c r="FF32" s="28">
        <v>0</v>
      </c>
      <c r="FG32" s="28">
        <v>0</v>
      </c>
      <c r="FH32" s="28">
        <v>0</v>
      </c>
      <c r="FI32" s="28">
        <v>0</v>
      </c>
      <c r="FJ32" s="28">
        <v>0</v>
      </c>
      <c r="FK32" s="28">
        <v>0</v>
      </c>
      <c r="FL32" s="28"/>
      <c r="FM32" s="28">
        <v>0</v>
      </c>
      <c r="FN32" s="28">
        <v>0</v>
      </c>
      <c r="FO32" s="28">
        <v>0</v>
      </c>
      <c r="FP32" s="28">
        <v>0</v>
      </c>
      <c r="FQ32" s="28">
        <v>0</v>
      </c>
      <c r="FR32" s="28">
        <v>0</v>
      </c>
      <c r="FS32" s="28">
        <v>0</v>
      </c>
      <c r="FT32" s="28">
        <v>0</v>
      </c>
      <c r="FU32" s="28">
        <v>0</v>
      </c>
      <c r="FV32" s="28">
        <v>0</v>
      </c>
      <c r="FW32" s="28">
        <v>0</v>
      </c>
      <c r="FX32" s="28">
        <v>0</v>
      </c>
      <c r="FY32" s="28">
        <v>0</v>
      </c>
      <c r="FZ32" s="28">
        <v>0</v>
      </c>
      <c r="GA32" s="28"/>
      <c r="GB32" s="51">
        <v>0</v>
      </c>
      <c r="GC32" s="51">
        <v>0</v>
      </c>
      <c r="GD32" s="51">
        <v>0</v>
      </c>
      <c r="GE32" s="51">
        <v>0</v>
      </c>
      <c r="GF32" s="51">
        <v>0</v>
      </c>
      <c r="GG32" s="51">
        <v>0</v>
      </c>
      <c r="GH32" s="51">
        <v>0</v>
      </c>
      <c r="GI32" s="51">
        <v>0</v>
      </c>
      <c r="GJ32" s="51">
        <v>0</v>
      </c>
      <c r="GK32" s="51">
        <v>0</v>
      </c>
      <c r="GL32" s="51">
        <v>0</v>
      </c>
      <c r="GM32" s="51">
        <v>0</v>
      </c>
      <c r="GN32" s="51">
        <v>0</v>
      </c>
      <c r="GO32" s="28" t="s">
        <v>227</v>
      </c>
      <c r="GP32" s="28">
        <v>0</v>
      </c>
      <c r="GQ32" s="28">
        <v>0</v>
      </c>
      <c r="GR32" s="28">
        <v>0</v>
      </c>
      <c r="GS32" s="28">
        <v>0</v>
      </c>
      <c r="GT32" s="28">
        <v>0</v>
      </c>
      <c r="GU32" s="28">
        <v>0</v>
      </c>
      <c r="GV32" s="28">
        <v>0</v>
      </c>
      <c r="GW32" s="28">
        <v>0</v>
      </c>
      <c r="GX32" s="28">
        <v>0</v>
      </c>
      <c r="GY32" s="28">
        <v>0</v>
      </c>
      <c r="GZ32" s="28">
        <v>0</v>
      </c>
      <c r="HA32" s="28">
        <v>0</v>
      </c>
      <c r="HB32" s="28">
        <v>0</v>
      </c>
      <c r="HC32" s="28">
        <v>0</v>
      </c>
      <c r="HD32" s="28">
        <v>0</v>
      </c>
      <c r="HE32" s="28">
        <v>0</v>
      </c>
      <c r="HF32" s="28">
        <v>0</v>
      </c>
      <c r="HG32" s="28" t="s">
        <v>227</v>
      </c>
      <c r="HH32" s="28" t="s">
        <v>227</v>
      </c>
      <c r="HI32" s="28" t="s">
        <v>227</v>
      </c>
      <c r="HJ32" s="28"/>
      <c r="HK32" s="28"/>
      <c r="HL32" s="28"/>
      <c r="HM32" s="28"/>
      <c r="HN32" s="28"/>
      <c r="HO32" s="28"/>
      <c r="HP32" s="28"/>
    </row>
    <row r="33" spans="1:224" s="7" customFormat="1" ht="12.75" customHeight="1" x14ac:dyDescent="0.25">
      <c r="A33" s="113"/>
      <c r="B33" s="84">
        <f t="shared" si="68"/>
        <v>0</v>
      </c>
      <c r="C33" s="113">
        <f t="shared" si="69"/>
        <v>1</v>
      </c>
      <c r="D33" s="28">
        <v>7</v>
      </c>
      <c r="F33" s="28">
        <v>0</v>
      </c>
      <c r="G33" s="113"/>
      <c r="H33" s="113" t="s">
        <v>227</v>
      </c>
      <c r="I33" s="28">
        <f t="shared" si="70"/>
        <v>8</v>
      </c>
      <c r="J33" s="49" t="s">
        <v>670</v>
      </c>
      <c r="K33" s="192">
        <f t="shared" si="73"/>
        <v>8</v>
      </c>
      <c r="L33" s="49" t="s">
        <v>671</v>
      </c>
      <c r="M33" s="192">
        <f t="shared" si="71"/>
        <v>18</v>
      </c>
      <c r="N33" s="49" t="s">
        <v>673</v>
      </c>
      <c r="O33" s="192">
        <f t="shared" si="72"/>
        <v>9</v>
      </c>
      <c r="P33" s="49" t="s">
        <v>1749</v>
      </c>
      <c r="Q33" s="192">
        <f t="shared" si="74"/>
        <v>18</v>
      </c>
      <c r="R33" s="49" t="s">
        <v>1755</v>
      </c>
      <c r="S33" s="192">
        <f t="shared" si="75"/>
        <v>16</v>
      </c>
      <c r="T33" s="187" t="s">
        <v>596</v>
      </c>
      <c r="U33" s="205"/>
      <c r="V33" s="205"/>
      <c r="W33" s="205"/>
      <c r="X33" s="205"/>
      <c r="Y33" s="205"/>
      <c r="Z33" s="205"/>
      <c r="AA33" s="205"/>
      <c r="AB33" s="205"/>
      <c r="AC33" s="205"/>
      <c r="AD33" s="205"/>
      <c r="AE33" s="28"/>
      <c r="AF33" s="28"/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 t="s">
        <v>227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/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/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/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/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/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/>
      <c r="DT33" s="28">
        <v>0</v>
      </c>
      <c r="DU33" s="28">
        <v>0</v>
      </c>
      <c r="DV33" s="28">
        <v>0</v>
      </c>
      <c r="DW33" s="28">
        <v>0</v>
      </c>
      <c r="DX33" s="28"/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/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/>
      <c r="EM33" s="28">
        <v>0</v>
      </c>
      <c r="EN33" s="28">
        <v>1</v>
      </c>
      <c r="EO33" s="28">
        <v>1</v>
      </c>
      <c r="EP33" s="28">
        <v>1</v>
      </c>
      <c r="EQ33" s="28">
        <v>0</v>
      </c>
      <c r="ER33" s="28">
        <v>1</v>
      </c>
      <c r="ES33" s="28"/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28"/>
      <c r="EZ33" s="28">
        <v>0</v>
      </c>
      <c r="FA33" s="28">
        <v>0</v>
      </c>
      <c r="FB33" s="28">
        <v>0</v>
      </c>
      <c r="FC33" s="28">
        <v>0</v>
      </c>
      <c r="FD33" s="28"/>
      <c r="FE33" s="28">
        <v>0</v>
      </c>
      <c r="FF33" s="28">
        <v>0</v>
      </c>
      <c r="FG33" s="28">
        <v>0</v>
      </c>
      <c r="FH33" s="28">
        <v>0</v>
      </c>
      <c r="FI33" s="28">
        <v>0</v>
      </c>
      <c r="FJ33" s="28">
        <v>0</v>
      </c>
      <c r="FK33" s="28">
        <v>0</v>
      </c>
      <c r="FL33" s="28"/>
      <c r="FM33" s="28">
        <v>0</v>
      </c>
      <c r="FN33" s="28">
        <v>0</v>
      </c>
      <c r="FO33" s="28">
        <v>0</v>
      </c>
      <c r="FP33" s="28">
        <v>0</v>
      </c>
      <c r="FQ33" s="28">
        <v>0</v>
      </c>
      <c r="FR33" s="28">
        <v>0</v>
      </c>
      <c r="FS33" s="28">
        <v>0</v>
      </c>
      <c r="FT33" s="28">
        <v>0</v>
      </c>
      <c r="FU33" s="28">
        <v>0</v>
      </c>
      <c r="FV33" s="28">
        <v>0</v>
      </c>
      <c r="FW33" s="28">
        <v>0</v>
      </c>
      <c r="FX33" s="28">
        <v>0</v>
      </c>
      <c r="FY33" s="28">
        <v>0</v>
      </c>
      <c r="FZ33" s="28">
        <v>0</v>
      </c>
      <c r="GA33" s="28"/>
      <c r="GB33" s="51">
        <v>0</v>
      </c>
      <c r="GC33" s="51">
        <v>0</v>
      </c>
      <c r="GD33" s="51">
        <v>0</v>
      </c>
      <c r="GE33" s="51">
        <v>0</v>
      </c>
      <c r="GF33" s="51">
        <v>0</v>
      </c>
      <c r="GG33" s="51">
        <v>0</v>
      </c>
      <c r="GH33" s="51">
        <v>0</v>
      </c>
      <c r="GI33" s="51">
        <v>0</v>
      </c>
      <c r="GJ33" s="51">
        <v>0</v>
      </c>
      <c r="GK33" s="51">
        <v>0</v>
      </c>
      <c r="GL33" s="51">
        <v>0</v>
      </c>
      <c r="GM33" s="51">
        <v>0</v>
      </c>
      <c r="GN33" s="51">
        <v>0</v>
      </c>
      <c r="GO33" s="28" t="s">
        <v>227</v>
      </c>
      <c r="GP33" s="28">
        <v>0</v>
      </c>
      <c r="GQ33" s="28">
        <v>0</v>
      </c>
      <c r="GR33" s="28">
        <v>0</v>
      </c>
      <c r="GS33" s="28">
        <v>0</v>
      </c>
      <c r="GT33" s="28">
        <v>0</v>
      </c>
      <c r="GU33" s="28">
        <v>0</v>
      </c>
      <c r="GV33" s="28">
        <v>0</v>
      </c>
      <c r="GW33" s="28">
        <v>0</v>
      </c>
      <c r="GX33" s="28">
        <v>0</v>
      </c>
      <c r="GY33" s="28">
        <v>0</v>
      </c>
      <c r="GZ33" s="28">
        <v>0</v>
      </c>
      <c r="HA33" s="28">
        <v>0</v>
      </c>
      <c r="HB33" s="28">
        <v>0</v>
      </c>
      <c r="HC33" s="28">
        <v>0</v>
      </c>
      <c r="HD33" s="28">
        <v>0</v>
      </c>
      <c r="HE33" s="28">
        <v>0</v>
      </c>
      <c r="HF33" s="28">
        <v>0</v>
      </c>
      <c r="HG33" s="28" t="s">
        <v>227</v>
      </c>
      <c r="HH33" s="28" t="s">
        <v>227</v>
      </c>
      <c r="HI33" s="28" t="s">
        <v>227</v>
      </c>
      <c r="HJ33" s="28"/>
      <c r="HK33" s="28"/>
      <c r="HL33" s="28"/>
      <c r="HM33" s="28"/>
      <c r="HN33" s="28"/>
      <c r="HO33" s="28"/>
      <c r="HP33" s="28"/>
    </row>
    <row r="34" spans="1:224" s="7" customFormat="1" ht="12.75" customHeight="1" x14ac:dyDescent="0.25">
      <c r="A34" s="113"/>
      <c r="B34" s="84">
        <f t="shared" si="68"/>
        <v>0</v>
      </c>
      <c r="C34" s="113">
        <f t="shared" si="69"/>
        <v>1</v>
      </c>
      <c r="D34" s="28">
        <v>8</v>
      </c>
      <c r="F34" s="28">
        <v>0</v>
      </c>
      <c r="G34" s="113"/>
      <c r="H34" s="113" t="s">
        <v>227</v>
      </c>
      <c r="I34" s="28">
        <f t="shared" si="70"/>
        <v>9</v>
      </c>
      <c r="J34" s="49" t="s">
        <v>1014</v>
      </c>
      <c r="K34" s="192">
        <f t="shared" si="73"/>
        <v>11</v>
      </c>
      <c r="L34" s="49" t="s">
        <v>674</v>
      </c>
      <c r="M34" s="192">
        <f t="shared" si="71"/>
        <v>15</v>
      </c>
      <c r="N34" s="49" t="s">
        <v>675</v>
      </c>
      <c r="O34" s="192">
        <f t="shared" si="72"/>
        <v>10</v>
      </c>
      <c r="P34" s="49" t="s">
        <v>1750</v>
      </c>
      <c r="Q34" s="192">
        <f t="shared" si="74"/>
        <v>16</v>
      </c>
      <c r="R34" s="49" t="s">
        <v>1756</v>
      </c>
      <c r="S34" s="192">
        <f t="shared" si="75"/>
        <v>8</v>
      </c>
      <c r="T34" s="187" t="s">
        <v>597</v>
      </c>
      <c r="U34" s="205"/>
      <c r="V34" s="205"/>
      <c r="W34" s="205"/>
      <c r="X34" s="205"/>
      <c r="Y34" s="205"/>
      <c r="Z34" s="205"/>
      <c r="AA34" s="205"/>
      <c r="AB34" s="205"/>
      <c r="AC34" s="205"/>
      <c r="AD34" s="205"/>
      <c r="AE34" s="28"/>
      <c r="AF34" s="28"/>
      <c r="AG34" s="28">
        <v>1</v>
      </c>
      <c r="AH34" s="28">
        <v>1</v>
      </c>
      <c r="AI34" s="28">
        <v>1</v>
      </c>
      <c r="AJ34" s="28">
        <v>1</v>
      </c>
      <c r="AK34" s="28">
        <v>1</v>
      </c>
      <c r="AL34" s="28">
        <v>1</v>
      </c>
      <c r="AM34" s="28">
        <v>1</v>
      </c>
      <c r="AN34" s="28">
        <v>1</v>
      </c>
      <c r="AO34" s="28">
        <v>1</v>
      </c>
      <c r="AP34" s="28" t="s">
        <v>227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/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/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/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/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/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/>
      <c r="DT34" s="28">
        <v>0</v>
      </c>
      <c r="DU34" s="28">
        <v>0</v>
      </c>
      <c r="DV34" s="28">
        <v>0</v>
      </c>
      <c r="DW34" s="28">
        <v>0</v>
      </c>
      <c r="DX34" s="28"/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/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/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/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28"/>
      <c r="EZ34" s="28">
        <v>0</v>
      </c>
      <c r="FA34" s="28">
        <v>0</v>
      </c>
      <c r="FB34" s="28">
        <v>0</v>
      </c>
      <c r="FC34" s="28">
        <v>0</v>
      </c>
      <c r="FD34" s="28"/>
      <c r="FE34" s="28">
        <v>0</v>
      </c>
      <c r="FF34" s="28">
        <v>0</v>
      </c>
      <c r="FG34" s="28">
        <v>0</v>
      </c>
      <c r="FH34" s="28">
        <v>0</v>
      </c>
      <c r="FI34" s="28">
        <v>0</v>
      </c>
      <c r="FJ34" s="28">
        <v>0</v>
      </c>
      <c r="FK34" s="28">
        <v>0</v>
      </c>
      <c r="FL34" s="28"/>
      <c r="FM34" s="28">
        <v>0</v>
      </c>
      <c r="FN34" s="28">
        <v>0</v>
      </c>
      <c r="FO34" s="28">
        <v>0</v>
      </c>
      <c r="FP34" s="28">
        <v>0</v>
      </c>
      <c r="FQ34" s="28">
        <v>0</v>
      </c>
      <c r="FR34" s="28">
        <v>0</v>
      </c>
      <c r="FS34" s="28">
        <v>0</v>
      </c>
      <c r="FT34" s="28">
        <v>0</v>
      </c>
      <c r="FU34" s="28">
        <v>0</v>
      </c>
      <c r="FV34" s="28">
        <v>0</v>
      </c>
      <c r="FW34" s="28">
        <v>0</v>
      </c>
      <c r="FX34" s="28">
        <v>0</v>
      </c>
      <c r="FY34" s="28">
        <v>0</v>
      </c>
      <c r="FZ34" s="28">
        <v>0</v>
      </c>
      <c r="GA34" s="28"/>
      <c r="GB34" s="51">
        <v>0</v>
      </c>
      <c r="GC34" s="51">
        <v>0</v>
      </c>
      <c r="GD34" s="51">
        <v>0</v>
      </c>
      <c r="GE34" s="51">
        <v>0</v>
      </c>
      <c r="GF34" s="51">
        <v>0</v>
      </c>
      <c r="GG34" s="51">
        <v>0</v>
      </c>
      <c r="GH34" s="51">
        <v>0</v>
      </c>
      <c r="GI34" s="51">
        <v>0</v>
      </c>
      <c r="GJ34" s="51">
        <v>0</v>
      </c>
      <c r="GK34" s="51">
        <v>0</v>
      </c>
      <c r="GL34" s="51">
        <v>0</v>
      </c>
      <c r="GM34" s="51">
        <v>0</v>
      </c>
      <c r="GN34" s="51">
        <v>0</v>
      </c>
      <c r="GO34" s="28" t="s">
        <v>227</v>
      </c>
      <c r="GP34" s="28">
        <v>0</v>
      </c>
      <c r="GQ34" s="28">
        <v>0</v>
      </c>
      <c r="GR34" s="28">
        <v>0</v>
      </c>
      <c r="GS34" s="28">
        <v>0</v>
      </c>
      <c r="GT34" s="28">
        <v>0</v>
      </c>
      <c r="GU34" s="28">
        <v>0</v>
      </c>
      <c r="GV34" s="28">
        <v>0</v>
      </c>
      <c r="GW34" s="28">
        <v>0</v>
      </c>
      <c r="GX34" s="28">
        <v>0</v>
      </c>
      <c r="GY34" s="28">
        <v>0</v>
      </c>
      <c r="GZ34" s="28">
        <v>0</v>
      </c>
      <c r="HA34" s="28">
        <v>0</v>
      </c>
      <c r="HB34" s="28">
        <v>0</v>
      </c>
      <c r="HC34" s="28">
        <v>0</v>
      </c>
      <c r="HD34" s="28">
        <v>0</v>
      </c>
      <c r="HE34" s="28">
        <v>0</v>
      </c>
      <c r="HF34" s="28">
        <v>0</v>
      </c>
      <c r="HG34" s="28" t="s">
        <v>227</v>
      </c>
      <c r="HH34" s="28" t="s">
        <v>227</v>
      </c>
      <c r="HI34" s="28" t="s">
        <v>227</v>
      </c>
      <c r="HJ34" s="28"/>
      <c r="HK34" s="28"/>
      <c r="HL34" s="28"/>
      <c r="HM34" s="28"/>
      <c r="HN34" s="28"/>
      <c r="HO34" s="28"/>
      <c r="HP34" s="28"/>
    </row>
    <row r="35" spans="1:224" s="7" customFormat="1" ht="12.75" customHeight="1" x14ac:dyDescent="0.25">
      <c r="A35" s="113"/>
      <c r="B35" s="84">
        <f t="shared" si="68"/>
        <v>0</v>
      </c>
      <c r="C35" s="113">
        <f t="shared" si="69"/>
        <v>1</v>
      </c>
      <c r="D35" s="28">
        <v>9</v>
      </c>
      <c r="F35" s="28">
        <v>0</v>
      </c>
      <c r="G35" s="113"/>
      <c r="H35" s="113" t="s">
        <v>227</v>
      </c>
      <c r="I35" s="28">
        <f t="shared" si="70"/>
        <v>10</v>
      </c>
      <c r="J35" s="49" t="s">
        <v>1015</v>
      </c>
      <c r="K35" s="192">
        <f t="shared" si="73"/>
        <v>11</v>
      </c>
      <c r="L35" s="49" t="s">
        <v>674</v>
      </c>
      <c r="M35" s="192">
        <f t="shared" si="71"/>
        <v>15</v>
      </c>
      <c r="N35" s="49" t="s">
        <v>676</v>
      </c>
      <c r="O35" s="192">
        <f t="shared" si="72"/>
        <v>10</v>
      </c>
      <c r="P35" s="49" t="s">
        <v>1750</v>
      </c>
      <c r="Q35" s="192">
        <f t="shared" si="74"/>
        <v>16</v>
      </c>
      <c r="R35" s="49" t="s">
        <v>1757</v>
      </c>
      <c r="S35" s="192">
        <f t="shared" si="75"/>
        <v>8</v>
      </c>
      <c r="T35" s="187" t="s">
        <v>598</v>
      </c>
      <c r="U35" s="205"/>
      <c r="V35" s="205"/>
      <c r="W35" s="205"/>
      <c r="X35" s="205"/>
      <c r="Y35" s="205"/>
      <c r="Z35" s="205"/>
      <c r="AA35" s="205"/>
      <c r="AB35" s="205"/>
      <c r="AC35" s="205"/>
      <c r="AD35" s="205"/>
      <c r="AE35" s="28"/>
      <c r="AF35" s="28"/>
      <c r="AG35" s="28">
        <v>1</v>
      </c>
      <c r="AH35" s="28">
        <v>1</v>
      </c>
      <c r="AI35" s="28">
        <v>1</v>
      </c>
      <c r="AJ35" s="28">
        <v>1</v>
      </c>
      <c r="AK35" s="28">
        <v>1</v>
      </c>
      <c r="AL35" s="28">
        <v>1</v>
      </c>
      <c r="AM35" s="28">
        <v>1</v>
      </c>
      <c r="AN35" s="28">
        <v>1</v>
      </c>
      <c r="AO35" s="28">
        <v>1</v>
      </c>
      <c r="AP35" s="28" t="s">
        <v>227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/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/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/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/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/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/>
      <c r="DT35" s="28">
        <v>0</v>
      </c>
      <c r="DU35" s="28">
        <v>0</v>
      </c>
      <c r="DV35" s="28">
        <v>0</v>
      </c>
      <c r="DW35" s="28">
        <v>0</v>
      </c>
      <c r="DX35" s="28"/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/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/>
      <c r="EM35" s="28">
        <v>0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/>
      <c r="ET35" s="28">
        <v>0</v>
      </c>
      <c r="EU35" s="28">
        <v>0</v>
      </c>
      <c r="EV35" s="28">
        <v>0</v>
      </c>
      <c r="EW35" s="28">
        <v>0</v>
      </c>
      <c r="EX35" s="28">
        <v>0</v>
      </c>
      <c r="EY35" s="28"/>
      <c r="EZ35" s="28">
        <v>0</v>
      </c>
      <c r="FA35" s="28">
        <v>0</v>
      </c>
      <c r="FB35" s="28">
        <v>0</v>
      </c>
      <c r="FC35" s="28">
        <v>0</v>
      </c>
      <c r="FD35" s="28"/>
      <c r="FE35" s="28">
        <v>0</v>
      </c>
      <c r="FF35" s="28">
        <v>0</v>
      </c>
      <c r="FG35" s="28">
        <v>0</v>
      </c>
      <c r="FH35" s="28">
        <v>0</v>
      </c>
      <c r="FI35" s="28">
        <v>0</v>
      </c>
      <c r="FJ35" s="28">
        <v>0</v>
      </c>
      <c r="FK35" s="28">
        <v>0</v>
      </c>
      <c r="FL35" s="28"/>
      <c r="FM35" s="28">
        <v>0</v>
      </c>
      <c r="FN35" s="28">
        <v>0</v>
      </c>
      <c r="FO35" s="28">
        <v>0</v>
      </c>
      <c r="FP35" s="28">
        <v>0</v>
      </c>
      <c r="FQ35" s="28">
        <v>0</v>
      </c>
      <c r="FR35" s="28">
        <v>0</v>
      </c>
      <c r="FS35" s="28">
        <v>0</v>
      </c>
      <c r="FT35" s="28">
        <v>0</v>
      </c>
      <c r="FU35" s="28">
        <v>0</v>
      </c>
      <c r="FV35" s="28">
        <v>0</v>
      </c>
      <c r="FW35" s="28">
        <v>0</v>
      </c>
      <c r="FX35" s="28">
        <v>0</v>
      </c>
      <c r="FY35" s="28">
        <v>0</v>
      </c>
      <c r="FZ35" s="28">
        <v>0</v>
      </c>
      <c r="GA35" s="28"/>
      <c r="GB35" s="51">
        <v>0</v>
      </c>
      <c r="GC35" s="51">
        <v>0</v>
      </c>
      <c r="GD35" s="51">
        <v>0</v>
      </c>
      <c r="GE35" s="51">
        <v>0</v>
      </c>
      <c r="GF35" s="51">
        <v>0</v>
      </c>
      <c r="GG35" s="51">
        <v>0</v>
      </c>
      <c r="GH35" s="51">
        <v>0</v>
      </c>
      <c r="GI35" s="51">
        <v>0</v>
      </c>
      <c r="GJ35" s="51">
        <v>0</v>
      </c>
      <c r="GK35" s="51">
        <v>0</v>
      </c>
      <c r="GL35" s="51">
        <v>0</v>
      </c>
      <c r="GM35" s="51">
        <v>0</v>
      </c>
      <c r="GN35" s="51">
        <v>0</v>
      </c>
      <c r="GO35" s="28" t="s">
        <v>227</v>
      </c>
      <c r="GP35" s="28">
        <v>0</v>
      </c>
      <c r="GQ35" s="28">
        <v>0</v>
      </c>
      <c r="GR35" s="28">
        <v>0</v>
      </c>
      <c r="GS35" s="28">
        <v>0</v>
      </c>
      <c r="GT35" s="28">
        <v>0</v>
      </c>
      <c r="GU35" s="28">
        <v>0</v>
      </c>
      <c r="GV35" s="28">
        <v>0</v>
      </c>
      <c r="GW35" s="28">
        <v>0</v>
      </c>
      <c r="GX35" s="28">
        <v>0</v>
      </c>
      <c r="GY35" s="28">
        <v>0</v>
      </c>
      <c r="GZ35" s="28">
        <v>0</v>
      </c>
      <c r="HA35" s="28">
        <v>0</v>
      </c>
      <c r="HB35" s="28">
        <v>0</v>
      </c>
      <c r="HC35" s="28">
        <v>0</v>
      </c>
      <c r="HD35" s="28">
        <v>0</v>
      </c>
      <c r="HE35" s="28">
        <v>0</v>
      </c>
      <c r="HF35" s="28">
        <v>0</v>
      </c>
      <c r="HG35" s="28" t="s">
        <v>227</v>
      </c>
      <c r="HH35" s="28" t="s">
        <v>227</v>
      </c>
      <c r="HI35" s="28" t="s">
        <v>227</v>
      </c>
      <c r="HJ35" s="28"/>
      <c r="HK35" s="28"/>
      <c r="HL35" s="28"/>
      <c r="HM35" s="28"/>
      <c r="HN35" s="28"/>
      <c r="HO35" s="28"/>
      <c r="HP35" s="28"/>
    </row>
    <row r="36" spans="1:224" s="7" customFormat="1" ht="12.75" customHeight="1" x14ac:dyDescent="0.25">
      <c r="A36" s="113"/>
      <c r="B36" s="84">
        <f t="shared" si="68"/>
        <v>0</v>
      </c>
      <c r="C36" s="113">
        <f t="shared" si="69"/>
        <v>0</v>
      </c>
      <c r="D36" s="28">
        <v>10</v>
      </c>
      <c r="F36" s="28">
        <v>0</v>
      </c>
      <c r="G36" s="113"/>
      <c r="H36" s="113" t="s">
        <v>227</v>
      </c>
      <c r="I36" s="28">
        <f t="shared" si="70"/>
        <v>11</v>
      </c>
      <c r="J36" s="8" t="s">
        <v>411</v>
      </c>
      <c r="K36" s="192">
        <f t="shared" si="73"/>
        <v>16</v>
      </c>
      <c r="L36" s="49" t="s">
        <v>227</v>
      </c>
      <c r="M36" s="192">
        <f t="shared" si="71"/>
        <v>1</v>
      </c>
      <c r="N36" s="49" t="s">
        <v>1645</v>
      </c>
      <c r="O36" s="192">
        <f t="shared" si="72"/>
        <v>17</v>
      </c>
      <c r="P36" s="49" t="s">
        <v>227</v>
      </c>
      <c r="Q36" s="192">
        <f t="shared" si="74"/>
        <v>1</v>
      </c>
      <c r="R36" s="49" t="s">
        <v>1758</v>
      </c>
      <c r="S36" s="192">
        <f t="shared" si="75"/>
        <v>16</v>
      </c>
      <c r="T36" s="187" t="s">
        <v>581</v>
      </c>
      <c r="U36" s="205"/>
      <c r="V36" s="205"/>
      <c r="W36" s="205"/>
      <c r="X36" s="205"/>
      <c r="Y36" s="205"/>
      <c r="Z36" s="205"/>
      <c r="AA36" s="205"/>
      <c r="AB36" s="205"/>
      <c r="AC36" s="205"/>
      <c r="AD36" s="205"/>
      <c r="AE36" s="28"/>
      <c r="AF36" s="28"/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 t="s">
        <v>227</v>
      </c>
      <c r="AQ36" s="28">
        <v>0</v>
      </c>
      <c r="AR36" s="28">
        <v>0</v>
      </c>
      <c r="AS36" s="28">
        <v>0</v>
      </c>
      <c r="AT36" s="28">
        <v>0</v>
      </c>
      <c r="AU36" s="28">
        <v>0</v>
      </c>
      <c r="AV36" s="28">
        <v>0</v>
      </c>
      <c r="AW36" s="28"/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/>
      <c r="BD36" s="28">
        <v>0</v>
      </c>
      <c r="BE36" s="28">
        <v>0</v>
      </c>
      <c r="BF36" s="28">
        <v>0</v>
      </c>
      <c r="BG36" s="28">
        <v>0</v>
      </c>
      <c r="BH36" s="28">
        <v>0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0</v>
      </c>
      <c r="BW36" s="28"/>
      <c r="BX36" s="28">
        <v>0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0</v>
      </c>
      <c r="CM36" s="28">
        <v>0</v>
      </c>
      <c r="CN36" s="28">
        <v>0</v>
      </c>
      <c r="CO36" s="28">
        <v>0</v>
      </c>
      <c r="CP36" s="28">
        <v>0</v>
      </c>
      <c r="CQ36" s="28"/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0</v>
      </c>
      <c r="DC36" s="28">
        <v>0</v>
      </c>
      <c r="DD36" s="28">
        <v>0</v>
      </c>
      <c r="DE36" s="28">
        <v>0</v>
      </c>
      <c r="DF36" s="28">
        <v>0</v>
      </c>
      <c r="DG36" s="28"/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0</v>
      </c>
      <c r="DS36" s="28"/>
      <c r="DT36" s="28">
        <v>0</v>
      </c>
      <c r="DU36" s="28">
        <v>0</v>
      </c>
      <c r="DV36" s="28">
        <v>0</v>
      </c>
      <c r="DW36" s="28">
        <v>0</v>
      </c>
      <c r="DX36" s="28"/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/>
      <c r="EF36" s="28">
        <v>0</v>
      </c>
      <c r="EG36" s="28">
        <v>0</v>
      </c>
      <c r="EH36" s="28">
        <v>0</v>
      </c>
      <c r="EI36" s="28">
        <v>0</v>
      </c>
      <c r="EJ36" s="28">
        <v>0</v>
      </c>
      <c r="EK36" s="28">
        <v>0</v>
      </c>
      <c r="EL36" s="28"/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/>
      <c r="ET36" s="28">
        <v>0</v>
      </c>
      <c r="EU36" s="28">
        <v>0</v>
      </c>
      <c r="EV36" s="28">
        <v>0</v>
      </c>
      <c r="EW36" s="28">
        <v>0</v>
      </c>
      <c r="EX36" s="28">
        <v>0</v>
      </c>
      <c r="EY36" s="28"/>
      <c r="EZ36" s="28">
        <v>0</v>
      </c>
      <c r="FA36" s="28">
        <v>0</v>
      </c>
      <c r="FB36" s="28">
        <v>0</v>
      </c>
      <c r="FC36" s="28">
        <v>0</v>
      </c>
      <c r="FD36" s="28"/>
      <c r="FE36" s="28">
        <v>0</v>
      </c>
      <c r="FF36" s="28">
        <v>0</v>
      </c>
      <c r="FG36" s="28">
        <v>0</v>
      </c>
      <c r="FH36" s="28">
        <v>0</v>
      </c>
      <c r="FI36" s="28">
        <v>0</v>
      </c>
      <c r="FJ36" s="28">
        <v>0</v>
      </c>
      <c r="FK36" s="28">
        <v>0</v>
      </c>
      <c r="FL36" s="28"/>
      <c r="FM36" s="28">
        <v>0</v>
      </c>
      <c r="FN36" s="28">
        <v>0</v>
      </c>
      <c r="FO36" s="28">
        <v>0</v>
      </c>
      <c r="FP36" s="28">
        <v>0</v>
      </c>
      <c r="FQ36" s="28">
        <v>0</v>
      </c>
      <c r="FR36" s="28">
        <v>0</v>
      </c>
      <c r="FS36" s="28">
        <v>0</v>
      </c>
      <c r="FT36" s="28">
        <v>0</v>
      </c>
      <c r="FU36" s="28">
        <v>0</v>
      </c>
      <c r="FV36" s="28">
        <v>0</v>
      </c>
      <c r="FW36" s="28">
        <v>0</v>
      </c>
      <c r="FX36" s="28">
        <v>0</v>
      </c>
      <c r="FY36" s="28">
        <v>0</v>
      </c>
      <c r="FZ36" s="28">
        <v>0</v>
      </c>
      <c r="GA36" s="28"/>
      <c r="GB36" s="51">
        <v>0</v>
      </c>
      <c r="GC36" s="51">
        <v>0</v>
      </c>
      <c r="GD36" s="51">
        <v>0</v>
      </c>
      <c r="GE36" s="51">
        <v>0</v>
      </c>
      <c r="GF36" s="51">
        <v>0</v>
      </c>
      <c r="GG36" s="51">
        <v>0</v>
      </c>
      <c r="GH36" s="51">
        <v>0</v>
      </c>
      <c r="GI36" s="51">
        <v>0</v>
      </c>
      <c r="GJ36" s="51">
        <v>0</v>
      </c>
      <c r="GK36" s="51">
        <v>0</v>
      </c>
      <c r="GL36" s="51">
        <v>0</v>
      </c>
      <c r="GM36" s="51">
        <v>0</v>
      </c>
      <c r="GN36" s="51">
        <v>0</v>
      </c>
      <c r="GO36" s="28" t="s">
        <v>227</v>
      </c>
      <c r="GP36" s="28">
        <v>0</v>
      </c>
      <c r="GQ36" s="28">
        <v>0</v>
      </c>
      <c r="GR36" s="28">
        <v>0</v>
      </c>
      <c r="GS36" s="28">
        <v>0</v>
      </c>
      <c r="GT36" s="28">
        <v>0</v>
      </c>
      <c r="GU36" s="28">
        <v>0</v>
      </c>
      <c r="GV36" s="28">
        <v>0</v>
      </c>
      <c r="GW36" s="28">
        <v>0</v>
      </c>
      <c r="GX36" s="28">
        <v>0</v>
      </c>
      <c r="GY36" s="28">
        <v>0</v>
      </c>
      <c r="GZ36" s="28">
        <v>0</v>
      </c>
      <c r="HA36" s="28">
        <v>0</v>
      </c>
      <c r="HB36" s="28">
        <v>0</v>
      </c>
      <c r="HC36" s="28">
        <v>0</v>
      </c>
      <c r="HD36" s="28">
        <v>0</v>
      </c>
      <c r="HE36" s="28">
        <v>0</v>
      </c>
      <c r="HF36" s="28">
        <v>0</v>
      </c>
      <c r="HG36" s="28" t="s">
        <v>227</v>
      </c>
      <c r="HH36" s="28" t="s">
        <v>227</v>
      </c>
      <c r="HI36" s="28" t="s">
        <v>227</v>
      </c>
      <c r="HJ36" s="28"/>
      <c r="HK36" s="28"/>
      <c r="HL36" s="28"/>
      <c r="HM36" s="28"/>
      <c r="HN36" s="28"/>
      <c r="HO36" s="28"/>
      <c r="HP36" s="28"/>
    </row>
    <row r="37" spans="1:224" s="7" customFormat="1" ht="12.75" customHeight="1" x14ac:dyDescent="0.25">
      <c r="A37" s="113"/>
      <c r="B37" s="84">
        <f t="shared" si="68"/>
        <v>0</v>
      </c>
      <c r="C37" s="113">
        <f t="shared" si="69"/>
        <v>0</v>
      </c>
      <c r="D37" s="28">
        <v>11</v>
      </c>
      <c r="F37" s="28">
        <v>0</v>
      </c>
      <c r="G37" s="113"/>
      <c r="H37" s="113" t="s">
        <v>227</v>
      </c>
      <c r="I37" s="28">
        <f t="shared" si="70"/>
        <v>12</v>
      </c>
      <c r="J37" s="8" t="s">
        <v>412</v>
      </c>
      <c r="K37" s="192">
        <f t="shared" si="73"/>
        <v>16</v>
      </c>
      <c r="L37" s="49" t="s">
        <v>227</v>
      </c>
      <c r="M37" s="192">
        <f t="shared" si="71"/>
        <v>1</v>
      </c>
      <c r="N37" s="49" t="s">
        <v>1646</v>
      </c>
      <c r="O37" s="192">
        <f t="shared" si="72"/>
        <v>17</v>
      </c>
      <c r="P37" s="49" t="s">
        <v>227</v>
      </c>
      <c r="Q37" s="192">
        <f t="shared" si="74"/>
        <v>1</v>
      </c>
      <c r="R37" s="49" t="s">
        <v>1759</v>
      </c>
      <c r="S37" s="192">
        <f t="shared" si="75"/>
        <v>16</v>
      </c>
      <c r="T37" s="187" t="s">
        <v>582</v>
      </c>
      <c r="U37" s="205"/>
      <c r="V37" s="205"/>
      <c r="W37" s="205"/>
      <c r="X37" s="205"/>
      <c r="Y37" s="205"/>
      <c r="Z37" s="205"/>
      <c r="AA37" s="205"/>
      <c r="AB37" s="205"/>
      <c r="AC37" s="205"/>
      <c r="AD37" s="205"/>
      <c r="AE37" s="28"/>
      <c r="AF37" s="28"/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 t="s">
        <v>227</v>
      </c>
      <c r="AQ37" s="28">
        <v>0</v>
      </c>
      <c r="AR37" s="28">
        <v>0</v>
      </c>
      <c r="AS37" s="28">
        <v>0</v>
      </c>
      <c r="AT37" s="28">
        <v>0</v>
      </c>
      <c r="AU37" s="28">
        <v>0</v>
      </c>
      <c r="AV37" s="28">
        <v>0</v>
      </c>
      <c r="AW37" s="28"/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/>
      <c r="BD37" s="28">
        <v>0</v>
      </c>
      <c r="BE37" s="28">
        <v>0</v>
      </c>
      <c r="BF37" s="28">
        <v>0</v>
      </c>
      <c r="BG37" s="28">
        <v>0</v>
      </c>
      <c r="BH37" s="28">
        <v>0</v>
      </c>
      <c r="BI37" s="28">
        <v>0</v>
      </c>
      <c r="BJ37" s="28">
        <v>0</v>
      </c>
      <c r="BK37" s="28">
        <v>0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0</v>
      </c>
      <c r="BW37" s="28"/>
      <c r="BX37" s="28">
        <v>0</v>
      </c>
      <c r="BY37" s="28">
        <v>0</v>
      </c>
      <c r="BZ37" s="28">
        <v>0</v>
      </c>
      <c r="CA37" s="28">
        <v>0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0</v>
      </c>
      <c r="CM37" s="28">
        <v>0</v>
      </c>
      <c r="CN37" s="28">
        <v>0</v>
      </c>
      <c r="CO37" s="28">
        <v>0</v>
      </c>
      <c r="CP37" s="28">
        <v>0</v>
      </c>
      <c r="CQ37" s="28"/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0</v>
      </c>
      <c r="DC37" s="28">
        <v>0</v>
      </c>
      <c r="DD37" s="28">
        <v>0</v>
      </c>
      <c r="DE37" s="28">
        <v>0</v>
      </c>
      <c r="DF37" s="28">
        <v>0</v>
      </c>
      <c r="DG37" s="28"/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0</v>
      </c>
      <c r="DS37" s="28"/>
      <c r="DT37" s="28">
        <v>0</v>
      </c>
      <c r="DU37" s="28">
        <v>0</v>
      </c>
      <c r="DV37" s="28">
        <v>0</v>
      </c>
      <c r="DW37" s="28">
        <v>0</v>
      </c>
      <c r="DX37" s="28"/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/>
      <c r="EF37" s="28">
        <v>0</v>
      </c>
      <c r="EG37" s="28">
        <v>0</v>
      </c>
      <c r="EH37" s="28">
        <v>0</v>
      </c>
      <c r="EI37" s="28">
        <v>0</v>
      </c>
      <c r="EJ37" s="28">
        <v>0</v>
      </c>
      <c r="EK37" s="28">
        <v>0</v>
      </c>
      <c r="EL37" s="28"/>
      <c r="EM37" s="28">
        <v>0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/>
      <c r="ET37" s="28">
        <v>0</v>
      </c>
      <c r="EU37" s="28">
        <v>0</v>
      </c>
      <c r="EV37" s="28">
        <v>0</v>
      </c>
      <c r="EW37" s="28">
        <v>0</v>
      </c>
      <c r="EX37" s="28">
        <v>0</v>
      </c>
      <c r="EY37" s="28"/>
      <c r="EZ37" s="28">
        <v>0</v>
      </c>
      <c r="FA37" s="28">
        <v>0</v>
      </c>
      <c r="FB37" s="28">
        <v>0</v>
      </c>
      <c r="FC37" s="28">
        <v>0</v>
      </c>
      <c r="FD37" s="28"/>
      <c r="FE37" s="28">
        <v>0</v>
      </c>
      <c r="FF37" s="28">
        <v>0</v>
      </c>
      <c r="FG37" s="28">
        <v>0</v>
      </c>
      <c r="FH37" s="28">
        <v>0</v>
      </c>
      <c r="FI37" s="28">
        <v>0</v>
      </c>
      <c r="FJ37" s="28">
        <v>0</v>
      </c>
      <c r="FK37" s="28">
        <v>0</v>
      </c>
      <c r="FL37" s="28"/>
      <c r="FM37" s="28">
        <v>0</v>
      </c>
      <c r="FN37" s="28">
        <v>0</v>
      </c>
      <c r="FO37" s="28">
        <v>0</v>
      </c>
      <c r="FP37" s="28">
        <v>0</v>
      </c>
      <c r="FQ37" s="28">
        <v>0</v>
      </c>
      <c r="FR37" s="28">
        <v>0</v>
      </c>
      <c r="FS37" s="28">
        <v>0</v>
      </c>
      <c r="FT37" s="28">
        <v>0</v>
      </c>
      <c r="FU37" s="28">
        <v>0</v>
      </c>
      <c r="FV37" s="28">
        <v>0</v>
      </c>
      <c r="FW37" s="28">
        <v>0</v>
      </c>
      <c r="FX37" s="28">
        <v>0</v>
      </c>
      <c r="FY37" s="28">
        <v>0</v>
      </c>
      <c r="FZ37" s="28">
        <v>0</v>
      </c>
      <c r="GA37" s="28"/>
      <c r="GB37" s="51">
        <v>0</v>
      </c>
      <c r="GC37" s="51">
        <v>0</v>
      </c>
      <c r="GD37" s="51">
        <v>0</v>
      </c>
      <c r="GE37" s="51">
        <v>0</v>
      </c>
      <c r="GF37" s="51">
        <v>0</v>
      </c>
      <c r="GG37" s="51">
        <v>0</v>
      </c>
      <c r="GH37" s="51">
        <v>0</v>
      </c>
      <c r="GI37" s="51">
        <v>0</v>
      </c>
      <c r="GJ37" s="51">
        <v>0</v>
      </c>
      <c r="GK37" s="51">
        <v>0</v>
      </c>
      <c r="GL37" s="51">
        <v>0</v>
      </c>
      <c r="GM37" s="51">
        <v>0</v>
      </c>
      <c r="GN37" s="51">
        <v>0</v>
      </c>
      <c r="GO37" s="28" t="s">
        <v>227</v>
      </c>
      <c r="GP37" s="28">
        <v>0</v>
      </c>
      <c r="GQ37" s="28">
        <v>0</v>
      </c>
      <c r="GR37" s="28">
        <v>0</v>
      </c>
      <c r="GS37" s="28">
        <v>0</v>
      </c>
      <c r="GT37" s="28">
        <v>0</v>
      </c>
      <c r="GU37" s="28">
        <v>0</v>
      </c>
      <c r="GV37" s="28">
        <v>0</v>
      </c>
      <c r="GW37" s="28">
        <v>0</v>
      </c>
      <c r="GX37" s="28">
        <v>0</v>
      </c>
      <c r="GY37" s="28">
        <v>0</v>
      </c>
      <c r="GZ37" s="28">
        <v>0</v>
      </c>
      <c r="HA37" s="28">
        <v>0</v>
      </c>
      <c r="HB37" s="28">
        <v>0</v>
      </c>
      <c r="HC37" s="28">
        <v>0</v>
      </c>
      <c r="HD37" s="28">
        <v>0</v>
      </c>
      <c r="HE37" s="28">
        <v>0</v>
      </c>
      <c r="HF37" s="28">
        <v>0</v>
      </c>
      <c r="HG37" s="28" t="s">
        <v>227</v>
      </c>
      <c r="HH37" s="28" t="s">
        <v>227</v>
      </c>
      <c r="HI37" s="28" t="s">
        <v>227</v>
      </c>
      <c r="HJ37" s="28"/>
      <c r="HK37" s="28"/>
      <c r="HL37" s="28"/>
      <c r="HM37" s="28"/>
      <c r="HN37" s="28"/>
      <c r="HO37" s="28"/>
      <c r="HP37" s="28"/>
    </row>
    <row r="38" spans="1:224" s="7" customFormat="1" ht="12.75" customHeight="1" x14ac:dyDescent="0.25">
      <c r="A38" s="113"/>
      <c r="B38" s="84">
        <f t="shared" si="68"/>
        <v>0</v>
      </c>
      <c r="C38" s="113">
        <f t="shared" si="69"/>
        <v>1</v>
      </c>
      <c r="D38" s="28">
        <v>12</v>
      </c>
      <c r="F38" s="28">
        <v>0</v>
      </c>
      <c r="G38" s="113"/>
      <c r="H38" s="113" t="s">
        <v>227</v>
      </c>
      <c r="I38" s="28">
        <f t="shared" si="70"/>
        <v>13</v>
      </c>
      <c r="J38" s="49" t="s">
        <v>1844</v>
      </c>
      <c r="K38" s="192">
        <f t="shared" ref="K38" si="76">LEN(J38)</f>
        <v>8</v>
      </c>
      <c r="L38" s="49" t="s">
        <v>671</v>
      </c>
      <c r="M38" s="192">
        <f t="shared" ref="M38" si="77">LEN(L38)</f>
        <v>18</v>
      </c>
      <c r="N38" s="49" t="s">
        <v>1845</v>
      </c>
      <c r="O38" s="192">
        <f t="shared" ref="O38" si="78">LEN(N38)</f>
        <v>16</v>
      </c>
      <c r="P38" s="49" t="s">
        <v>1749</v>
      </c>
      <c r="Q38" s="192">
        <f t="shared" ref="Q38" si="79">LEN(P38)</f>
        <v>18</v>
      </c>
      <c r="R38" s="49" t="s">
        <v>1846</v>
      </c>
      <c r="S38" s="192">
        <f t="shared" ref="S38" si="80">LEN(R38)</f>
        <v>14</v>
      </c>
      <c r="T38" s="187" t="s">
        <v>1847</v>
      </c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8"/>
      <c r="AF38" s="28"/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1</v>
      </c>
      <c r="AO38" s="28">
        <v>1</v>
      </c>
      <c r="AP38" s="28" t="s">
        <v>227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/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/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/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/>
      <c r="CR38" s="28">
        <v>0</v>
      </c>
      <c r="CS38" s="28">
        <v>0</v>
      </c>
      <c r="CT38" s="28">
        <v>0</v>
      </c>
      <c r="CU38" s="28">
        <v>0</v>
      </c>
      <c r="CV38" s="28">
        <v>0</v>
      </c>
      <c r="CW38" s="28">
        <v>0</v>
      </c>
      <c r="CX38" s="28">
        <v>0</v>
      </c>
      <c r="CY38" s="28">
        <v>0</v>
      </c>
      <c r="CZ38" s="28">
        <v>0</v>
      </c>
      <c r="DA38" s="28">
        <v>0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/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0</v>
      </c>
      <c r="DP38" s="28">
        <v>0</v>
      </c>
      <c r="DQ38" s="28">
        <v>0</v>
      </c>
      <c r="DR38" s="28">
        <v>0</v>
      </c>
      <c r="DS38" s="28"/>
      <c r="DT38" s="28">
        <v>0</v>
      </c>
      <c r="DU38" s="28">
        <v>0</v>
      </c>
      <c r="DV38" s="28">
        <v>0</v>
      </c>
      <c r="DW38" s="28">
        <v>0</v>
      </c>
      <c r="DX38" s="28"/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/>
      <c r="EF38" s="28">
        <v>0</v>
      </c>
      <c r="EG38" s="28">
        <v>0</v>
      </c>
      <c r="EH38" s="28">
        <v>0</v>
      </c>
      <c r="EI38" s="28">
        <v>0</v>
      </c>
      <c r="EJ38" s="28">
        <v>0</v>
      </c>
      <c r="EK38" s="28">
        <v>0</v>
      </c>
      <c r="EL38" s="28"/>
      <c r="EM38" s="28">
        <v>0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/>
      <c r="ET38" s="28">
        <v>0</v>
      </c>
      <c r="EU38" s="28">
        <v>0</v>
      </c>
      <c r="EV38" s="28">
        <v>0</v>
      </c>
      <c r="EW38" s="28">
        <v>0</v>
      </c>
      <c r="EX38" s="28">
        <v>0</v>
      </c>
      <c r="EY38" s="28"/>
      <c r="EZ38" s="28">
        <v>0</v>
      </c>
      <c r="FA38" s="28">
        <v>0</v>
      </c>
      <c r="FB38" s="28">
        <v>0</v>
      </c>
      <c r="FC38" s="28">
        <v>0</v>
      </c>
      <c r="FD38" s="28"/>
      <c r="FE38" s="28">
        <v>0</v>
      </c>
      <c r="FF38" s="28">
        <v>0</v>
      </c>
      <c r="FG38" s="28">
        <v>0</v>
      </c>
      <c r="FH38" s="28">
        <v>0</v>
      </c>
      <c r="FI38" s="28">
        <v>0</v>
      </c>
      <c r="FJ38" s="28">
        <v>0</v>
      </c>
      <c r="FK38" s="28">
        <v>0</v>
      </c>
      <c r="FL38" s="28"/>
      <c r="FM38" s="28">
        <v>0</v>
      </c>
      <c r="FN38" s="28">
        <v>0</v>
      </c>
      <c r="FO38" s="28">
        <v>0</v>
      </c>
      <c r="FP38" s="28">
        <v>0</v>
      </c>
      <c r="FQ38" s="28">
        <v>0</v>
      </c>
      <c r="FR38" s="28">
        <v>0</v>
      </c>
      <c r="FS38" s="28">
        <v>0</v>
      </c>
      <c r="FT38" s="28">
        <v>0</v>
      </c>
      <c r="FU38" s="28">
        <v>0</v>
      </c>
      <c r="FV38" s="28">
        <v>0</v>
      </c>
      <c r="FW38" s="28">
        <v>0</v>
      </c>
      <c r="FX38" s="28">
        <v>0</v>
      </c>
      <c r="FY38" s="28">
        <v>0</v>
      </c>
      <c r="FZ38" s="28">
        <v>0</v>
      </c>
      <c r="GA38" s="28"/>
      <c r="GB38" s="51">
        <v>0</v>
      </c>
      <c r="GC38" s="51">
        <v>0</v>
      </c>
      <c r="GD38" s="51">
        <v>0</v>
      </c>
      <c r="GE38" s="51">
        <v>0</v>
      </c>
      <c r="GF38" s="51">
        <v>0</v>
      </c>
      <c r="GG38" s="51">
        <v>0</v>
      </c>
      <c r="GH38" s="51">
        <v>0</v>
      </c>
      <c r="GI38" s="51">
        <v>0</v>
      </c>
      <c r="GJ38" s="51">
        <v>0</v>
      </c>
      <c r="GK38" s="51">
        <v>0</v>
      </c>
      <c r="GL38" s="51">
        <v>0</v>
      </c>
      <c r="GM38" s="51">
        <v>0</v>
      </c>
      <c r="GN38" s="51">
        <v>0</v>
      </c>
      <c r="GO38" s="28" t="s">
        <v>227</v>
      </c>
      <c r="GP38" s="28">
        <v>0</v>
      </c>
      <c r="GQ38" s="28">
        <v>0</v>
      </c>
      <c r="GR38" s="28">
        <v>0</v>
      </c>
      <c r="GS38" s="28">
        <v>0</v>
      </c>
      <c r="GT38" s="28">
        <v>0</v>
      </c>
      <c r="GU38" s="28">
        <v>0</v>
      </c>
      <c r="GV38" s="28">
        <v>0</v>
      </c>
      <c r="GW38" s="28">
        <v>0</v>
      </c>
      <c r="GX38" s="28">
        <v>0</v>
      </c>
      <c r="GY38" s="28">
        <v>0</v>
      </c>
      <c r="GZ38" s="28">
        <v>0</v>
      </c>
      <c r="HA38" s="28">
        <v>0</v>
      </c>
      <c r="HB38" s="28">
        <v>0</v>
      </c>
      <c r="HC38" s="28">
        <v>0</v>
      </c>
      <c r="HD38" s="28">
        <v>0</v>
      </c>
      <c r="HE38" s="28">
        <v>0</v>
      </c>
      <c r="HF38" s="28">
        <v>0</v>
      </c>
      <c r="HG38" s="28" t="s">
        <v>227</v>
      </c>
      <c r="HH38" s="28" t="s">
        <v>227</v>
      </c>
      <c r="HI38" s="28" t="s">
        <v>227</v>
      </c>
      <c r="HJ38" s="28"/>
      <c r="HK38" s="28"/>
      <c r="HL38" s="28"/>
      <c r="HM38" s="28"/>
      <c r="HN38" s="28"/>
      <c r="HO38" s="28"/>
      <c r="HP38" s="28"/>
    </row>
    <row r="39" spans="1:224" s="7" customFormat="1" ht="12.75" customHeight="1" x14ac:dyDescent="0.25">
      <c r="A39" s="113"/>
      <c r="B39" s="84">
        <f t="shared" si="68"/>
        <v>1</v>
      </c>
      <c r="C39" s="113">
        <f t="shared" si="69"/>
        <v>1</v>
      </c>
      <c r="D39" s="28">
        <v>13</v>
      </c>
      <c r="E39" s="7" t="s">
        <v>2</v>
      </c>
      <c r="F39" s="28">
        <v>1</v>
      </c>
      <c r="G39" s="113"/>
      <c r="H39" s="113" t="s">
        <v>227</v>
      </c>
      <c r="I39" s="28">
        <f t="shared" si="70"/>
        <v>14</v>
      </c>
      <c r="J39" s="13" t="s">
        <v>1833</v>
      </c>
      <c r="K39" s="192">
        <f t="shared" si="73"/>
        <v>18</v>
      </c>
      <c r="L39" s="49" t="s">
        <v>1464</v>
      </c>
      <c r="M39" s="192">
        <f t="shared" si="71"/>
        <v>16</v>
      </c>
      <c r="N39" s="49" t="s">
        <v>1827</v>
      </c>
      <c r="O39" s="192">
        <f t="shared" si="72"/>
        <v>16</v>
      </c>
      <c r="P39" s="49" t="s">
        <v>1760</v>
      </c>
      <c r="Q39" s="192">
        <f t="shared" si="74"/>
        <v>15</v>
      </c>
      <c r="R39" s="49" t="s">
        <v>1828</v>
      </c>
      <c r="S39" s="192">
        <f t="shared" si="75"/>
        <v>10</v>
      </c>
      <c r="T39" s="187" t="s">
        <v>463</v>
      </c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8"/>
      <c r="AF39" s="28"/>
      <c r="AG39" s="28">
        <v>0</v>
      </c>
      <c r="AH39" s="28">
        <v>1</v>
      </c>
      <c r="AI39" s="28">
        <v>1</v>
      </c>
      <c r="AJ39" s="28">
        <v>1</v>
      </c>
      <c r="AK39" s="28">
        <v>1</v>
      </c>
      <c r="AL39" s="28">
        <v>1</v>
      </c>
      <c r="AM39" s="28">
        <v>1</v>
      </c>
      <c r="AN39" s="28">
        <v>1</v>
      </c>
      <c r="AO39" s="28">
        <v>1</v>
      </c>
      <c r="AP39" s="28" t="s">
        <v>227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/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/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/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/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/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/>
      <c r="DT39" s="28">
        <v>0</v>
      </c>
      <c r="DU39" s="28">
        <v>0</v>
      </c>
      <c r="DV39" s="28">
        <v>0</v>
      </c>
      <c r="DW39" s="28">
        <v>0</v>
      </c>
      <c r="DX39" s="28"/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/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/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/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28"/>
      <c r="EZ39" s="28">
        <v>0</v>
      </c>
      <c r="FA39" s="28">
        <v>0</v>
      </c>
      <c r="FB39" s="28">
        <v>0</v>
      </c>
      <c r="FC39" s="28">
        <v>0</v>
      </c>
      <c r="FD39" s="28"/>
      <c r="FE39" s="28">
        <v>0</v>
      </c>
      <c r="FF39" s="28">
        <v>0</v>
      </c>
      <c r="FG39" s="28">
        <v>0</v>
      </c>
      <c r="FH39" s="28">
        <v>0</v>
      </c>
      <c r="FI39" s="28">
        <v>0</v>
      </c>
      <c r="FJ39" s="28">
        <v>0</v>
      </c>
      <c r="FK39" s="28">
        <v>0</v>
      </c>
      <c r="FL39" s="28"/>
      <c r="FM39" s="28">
        <v>0</v>
      </c>
      <c r="FN39" s="28">
        <v>0</v>
      </c>
      <c r="FO39" s="28">
        <v>0</v>
      </c>
      <c r="FP39" s="28">
        <v>0</v>
      </c>
      <c r="FQ39" s="28">
        <v>0</v>
      </c>
      <c r="FR39" s="28">
        <v>0</v>
      </c>
      <c r="FS39" s="28">
        <v>0</v>
      </c>
      <c r="FT39" s="28">
        <v>0</v>
      </c>
      <c r="FU39" s="28">
        <v>0</v>
      </c>
      <c r="FV39" s="28">
        <v>0</v>
      </c>
      <c r="FW39" s="28">
        <v>0</v>
      </c>
      <c r="FX39" s="28">
        <v>0</v>
      </c>
      <c r="FY39" s="28">
        <v>0</v>
      </c>
      <c r="FZ39" s="28">
        <v>0</v>
      </c>
      <c r="GA39" s="28"/>
      <c r="GB39" s="51">
        <v>0</v>
      </c>
      <c r="GC39" s="51">
        <v>0</v>
      </c>
      <c r="GD39" s="51">
        <v>0</v>
      </c>
      <c r="GE39" s="51">
        <v>0</v>
      </c>
      <c r="GF39" s="51">
        <v>0</v>
      </c>
      <c r="GG39" s="51">
        <v>0</v>
      </c>
      <c r="GH39" s="51">
        <v>0</v>
      </c>
      <c r="GI39" s="51">
        <v>0</v>
      </c>
      <c r="GJ39" s="51">
        <v>0</v>
      </c>
      <c r="GK39" s="51">
        <v>0</v>
      </c>
      <c r="GL39" s="51">
        <v>0</v>
      </c>
      <c r="GM39" s="51">
        <v>0</v>
      </c>
      <c r="GN39" s="51">
        <v>0</v>
      </c>
      <c r="GO39" s="28" t="s">
        <v>227</v>
      </c>
      <c r="GP39" s="28">
        <v>0</v>
      </c>
      <c r="GQ39" s="28">
        <v>0</v>
      </c>
      <c r="GR39" s="28">
        <v>0</v>
      </c>
      <c r="GS39" s="28">
        <v>0</v>
      </c>
      <c r="GT39" s="28">
        <v>0</v>
      </c>
      <c r="GU39" s="28">
        <v>0</v>
      </c>
      <c r="GV39" s="28">
        <v>0</v>
      </c>
      <c r="GW39" s="28">
        <v>0</v>
      </c>
      <c r="GX39" s="28">
        <v>0</v>
      </c>
      <c r="GY39" s="28">
        <v>0</v>
      </c>
      <c r="GZ39" s="28">
        <v>0</v>
      </c>
      <c r="HA39" s="28">
        <v>0</v>
      </c>
      <c r="HB39" s="28">
        <v>0</v>
      </c>
      <c r="HC39" s="28">
        <v>0</v>
      </c>
      <c r="HD39" s="28">
        <v>0</v>
      </c>
      <c r="HE39" s="28">
        <v>0</v>
      </c>
      <c r="HF39" s="28">
        <v>0</v>
      </c>
      <c r="HG39" s="28" t="s">
        <v>227</v>
      </c>
      <c r="HH39" s="28" t="s">
        <v>227</v>
      </c>
      <c r="HI39" s="28" t="s">
        <v>227</v>
      </c>
      <c r="HJ39" s="28"/>
      <c r="HK39" s="28"/>
      <c r="HL39" s="28"/>
      <c r="HM39" s="28"/>
      <c r="HN39" s="28"/>
      <c r="HO39" s="28"/>
      <c r="HP39" s="28"/>
    </row>
    <row r="40" spans="1:224" s="7" customFormat="1" ht="12.75" customHeight="1" x14ac:dyDescent="0.25">
      <c r="A40" s="113"/>
      <c r="B40" s="84">
        <f t="shared" si="68"/>
        <v>1</v>
      </c>
      <c r="C40" s="113">
        <f t="shared" si="69"/>
        <v>1</v>
      </c>
      <c r="D40" s="28">
        <v>14</v>
      </c>
      <c r="F40" s="28">
        <v>1</v>
      </c>
      <c r="G40" s="113"/>
      <c r="H40" s="113" t="s">
        <v>227</v>
      </c>
      <c r="I40" s="28">
        <f t="shared" si="70"/>
        <v>15</v>
      </c>
      <c r="J40" s="13" t="s">
        <v>1826</v>
      </c>
      <c r="K40" s="192">
        <f t="shared" si="73"/>
        <v>18</v>
      </c>
      <c r="L40" s="49" t="s">
        <v>1464</v>
      </c>
      <c r="M40" s="192">
        <f t="shared" si="71"/>
        <v>16</v>
      </c>
      <c r="N40" s="49" t="s">
        <v>1830</v>
      </c>
      <c r="O40" s="192">
        <f t="shared" si="72"/>
        <v>16</v>
      </c>
      <c r="P40" s="49" t="s">
        <v>1760</v>
      </c>
      <c r="Q40" s="192">
        <f t="shared" si="74"/>
        <v>15</v>
      </c>
      <c r="R40" s="49" t="s">
        <v>1829</v>
      </c>
      <c r="S40" s="192">
        <f t="shared" si="75"/>
        <v>13</v>
      </c>
      <c r="T40" s="187" t="s">
        <v>464</v>
      </c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8"/>
      <c r="AF40" s="28"/>
      <c r="AG40" s="28">
        <v>0</v>
      </c>
      <c r="AH40" s="28">
        <v>0</v>
      </c>
      <c r="AI40" s="28">
        <v>1</v>
      </c>
      <c r="AJ40" s="28">
        <v>0</v>
      </c>
      <c r="AK40" s="28">
        <v>0</v>
      </c>
      <c r="AL40" s="28">
        <v>1</v>
      </c>
      <c r="AM40" s="28">
        <v>1</v>
      </c>
      <c r="AN40" s="28">
        <v>0</v>
      </c>
      <c r="AO40" s="28">
        <v>1</v>
      </c>
      <c r="AP40" s="28" t="s">
        <v>227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/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/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0</v>
      </c>
      <c r="BL40" s="28">
        <v>0</v>
      </c>
      <c r="BM40" s="28">
        <v>0</v>
      </c>
      <c r="BN40" s="28">
        <v>0</v>
      </c>
      <c r="BO40" s="28">
        <v>0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/>
      <c r="BX40" s="28">
        <v>0</v>
      </c>
      <c r="BY40" s="28">
        <v>0</v>
      </c>
      <c r="BZ40" s="28">
        <v>0</v>
      </c>
      <c r="CA40" s="28">
        <v>0</v>
      </c>
      <c r="CB40" s="28">
        <v>0</v>
      </c>
      <c r="CC40" s="28">
        <v>0</v>
      </c>
      <c r="CD40" s="28">
        <v>0</v>
      </c>
      <c r="CE40" s="28">
        <v>0</v>
      </c>
      <c r="CF40" s="28">
        <v>0</v>
      </c>
      <c r="CG40" s="28">
        <v>0</v>
      </c>
      <c r="CH40" s="28">
        <v>0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/>
      <c r="CR40" s="28">
        <v>0</v>
      </c>
      <c r="CS40" s="28">
        <v>0</v>
      </c>
      <c r="CT40" s="28">
        <v>0</v>
      </c>
      <c r="CU40" s="28">
        <v>0</v>
      </c>
      <c r="CV40" s="28">
        <v>0</v>
      </c>
      <c r="CW40" s="28">
        <v>0</v>
      </c>
      <c r="CX40" s="28">
        <v>0</v>
      </c>
      <c r="CY40" s="28">
        <v>0</v>
      </c>
      <c r="CZ40" s="28">
        <v>0</v>
      </c>
      <c r="DA40" s="28">
        <v>0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/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0</v>
      </c>
      <c r="DN40" s="28">
        <v>0</v>
      </c>
      <c r="DO40" s="28">
        <v>0</v>
      </c>
      <c r="DP40" s="28">
        <v>0</v>
      </c>
      <c r="DQ40" s="28">
        <v>0</v>
      </c>
      <c r="DR40" s="28">
        <v>0</v>
      </c>
      <c r="DS40" s="28"/>
      <c r="DT40" s="28">
        <v>0</v>
      </c>
      <c r="DU40" s="28">
        <v>0</v>
      </c>
      <c r="DV40" s="28">
        <v>0</v>
      </c>
      <c r="DW40" s="28">
        <v>0</v>
      </c>
      <c r="DX40" s="28"/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/>
      <c r="EF40" s="28">
        <v>0</v>
      </c>
      <c r="EG40" s="28">
        <v>0</v>
      </c>
      <c r="EH40" s="28">
        <v>0</v>
      </c>
      <c r="EI40" s="28">
        <v>0</v>
      </c>
      <c r="EJ40" s="28">
        <v>0</v>
      </c>
      <c r="EK40" s="28">
        <v>0</v>
      </c>
      <c r="EL40" s="28"/>
      <c r="EM40" s="28">
        <v>0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/>
      <c r="ET40" s="28">
        <v>0</v>
      </c>
      <c r="EU40" s="28">
        <v>0</v>
      </c>
      <c r="EV40" s="28">
        <v>0</v>
      </c>
      <c r="EW40" s="28">
        <v>0</v>
      </c>
      <c r="EX40" s="28">
        <v>0</v>
      </c>
      <c r="EY40" s="28"/>
      <c r="EZ40" s="28">
        <v>0</v>
      </c>
      <c r="FA40" s="28">
        <v>0</v>
      </c>
      <c r="FB40" s="28">
        <v>0</v>
      </c>
      <c r="FC40" s="28">
        <v>0</v>
      </c>
      <c r="FD40" s="28"/>
      <c r="FE40" s="28">
        <v>0</v>
      </c>
      <c r="FF40" s="28">
        <v>0</v>
      </c>
      <c r="FG40" s="28">
        <v>0</v>
      </c>
      <c r="FH40" s="28">
        <v>0</v>
      </c>
      <c r="FI40" s="28">
        <v>0</v>
      </c>
      <c r="FJ40" s="28">
        <v>0</v>
      </c>
      <c r="FK40" s="28">
        <v>0</v>
      </c>
      <c r="FL40" s="28"/>
      <c r="FM40" s="28">
        <v>0</v>
      </c>
      <c r="FN40" s="28">
        <v>0</v>
      </c>
      <c r="FO40" s="28">
        <v>0</v>
      </c>
      <c r="FP40" s="28">
        <v>0</v>
      </c>
      <c r="FQ40" s="28">
        <v>0</v>
      </c>
      <c r="FR40" s="28">
        <v>0</v>
      </c>
      <c r="FS40" s="28">
        <v>0</v>
      </c>
      <c r="FT40" s="28">
        <v>0</v>
      </c>
      <c r="FU40" s="28">
        <v>0</v>
      </c>
      <c r="FV40" s="28">
        <v>0</v>
      </c>
      <c r="FW40" s="28">
        <v>0</v>
      </c>
      <c r="FX40" s="28">
        <v>0</v>
      </c>
      <c r="FY40" s="28">
        <v>0</v>
      </c>
      <c r="FZ40" s="28">
        <v>0</v>
      </c>
      <c r="GA40" s="28"/>
      <c r="GB40" s="51">
        <v>0</v>
      </c>
      <c r="GC40" s="51">
        <v>0</v>
      </c>
      <c r="GD40" s="51">
        <v>0</v>
      </c>
      <c r="GE40" s="51">
        <v>0</v>
      </c>
      <c r="GF40" s="51">
        <v>0</v>
      </c>
      <c r="GG40" s="51">
        <v>0</v>
      </c>
      <c r="GH40" s="51">
        <v>0</v>
      </c>
      <c r="GI40" s="51">
        <v>0</v>
      </c>
      <c r="GJ40" s="51">
        <v>0</v>
      </c>
      <c r="GK40" s="51">
        <v>0</v>
      </c>
      <c r="GL40" s="51">
        <v>0</v>
      </c>
      <c r="GM40" s="51">
        <v>0</v>
      </c>
      <c r="GN40" s="51">
        <v>0</v>
      </c>
      <c r="GO40" s="28" t="s">
        <v>227</v>
      </c>
      <c r="GP40" s="28">
        <v>0</v>
      </c>
      <c r="GQ40" s="28">
        <v>0</v>
      </c>
      <c r="GR40" s="28">
        <v>0</v>
      </c>
      <c r="GS40" s="28">
        <v>0</v>
      </c>
      <c r="GT40" s="28">
        <v>0</v>
      </c>
      <c r="GU40" s="28">
        <v>0</v>
      </c>
      <c r="GV40" s="28">
        <v>0</v>
      </c>
      <c r="GW40" s="28">
        <v>0</v>
      </c>
      <c r="GX40" s="28">
        <v>0</v>
      </c>
      <c r="GY40" s="28">
        <v>0</v>
      </c>
      <c r="GZ40" s="28">
        <v>0</v>
      </c>
      <c r="HA40" s="28">
        <v>0</v>
      </c>
      <c r="HB40" s="28">
        <v>0</v>
      </c>
      <c r="HC40" s="28">
        <v>0</v>
      </c>
      <c r="HD40" s="28">
        <v>0</v>
      </c>
      <c r="HE40" s="28">
        <v>0</v>
      </c>
      <c r="HF40" s="28">
        <v>0</v>
      </c>
      <c r="HG40" s="28" t="s">
        <v>227</v>
      </c>
      <c r="HH40" s="28" t="s">
        <v>227</v>
      </c>
      <c r="HI40" s="28" t="s">
        <v>227</v>
      </c>
      <c r="HJ40" s="28"/>
      <c r="HK40" s="28"/>
      <c r="HL40" s="28"/>
      <c r="HM40" s="28"/>
      <c r="HN40" s="28"/>
      <c r="HO40" s="28"/>
      <c r="HP40" s="28"/>
    </row>
    <row r="41" spans="1:224" s="7" customFormat="1" ht="12.75" customHeight="1" x14ac:dyDescent="0.25">
      <c r="A41" s="113"/>
      <c r="B41" s="84">
        <f t="shared" si="68"/>
        <v>0</v>
      </c>
      <c r="C41" s="113">
        <f t="shared" si="69"/>
        <v>1</v>
      </c>
      <c r="D41" s="28">
        <v>15</v>
      </c>
      <c r="F41" s="28">
        <v>0</v>
      </c>
      <c r="G41" s="113"/>
      <c r="H41" s="113" t="s">
        <v>227</v>
      </c>
      <c r="I41" s="28">
        <f t="shared" si="70"/>
        <v>16</v>
      </c>
      <c r="J41" s="13" t="s">
        <v>413</v>
      </c>
      <c r="K41" s="192">
        <f t="shared" si="73"/>
        <v>14</v>
      </c>
      <c r="L41" s="49" t="s">
        <v>1467</v>
      </c>
      <c r="M41" s="192">
        <f t="shared" si="71"/>
        <v>16</v>
      </c>
      <c r="N41" s="49" t="s">
        <v>677</v>
      </c>
      <c r="O41" s="192">
        <f t="shared" si="72"/>
        <v>16</v>
      </c>
      <c r="P41" s="49" t="s">
        <v>1761</v>
      </c>
      <c r="Q41" s="192">
        <f t="shared" si="74"/>
        <v>12</v>
      </c>
      <c r="R41" s="49" t="s">
        <v>1764</v>
      </c>
      <c r="S41" s="192">
        <f t="shared" si="75"/>
        <v>14</v>
      </c>
      <c r="T41" s="187" t="s">
        <v>482</v>
      </c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  <c r="AE41" s="28"/>
      <c r="AF41" s="28"/>
      <c r="AG41" s="28">
        <v>0</v>
      </c>
      <c r="AH41" s="28">
        <v>1</v>
      </c>
      <c r="AI41" s="28">
        <v>1</v>
      </c>
      <c r="AJ41" s="28">
        <v>1</v>
      </c>
      <c r="AK41" s="28">
        <v>1</v>
      </c>
      <c r="AL41" s="28">
        <v>1</v>
      </c>
      <c r="AM41" s="28">
        <v>1</v>
      </c>
      <c r="AN41" s="28">
        <v>1</v>
      </c>
      <c r="AO41" s="28">
        <v>1</v>
      </c>
      <c r="AP41" s="28" t="s">
        <v>227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/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/>
      <c r="BD41" s="28">
        <v>0</v>
      </c>
      <c r="BE41" s="28">
        <v>0</v>
      </c>
      <c r="BF41" s="28">
        <v>0</v>
      </c>
      <c r="BG41" s="28">
        <v>0</v>
      </c>
      <c r="BH41" s="28">
        <v>0</v>
      </c>
      <c r="BI41" s="28">
        <v>0</v>
      </c>
      <c r="BJ41" s="28">
        <v>0</v>
      </c>
      <c r="BK41" s="28">
        <v>0</v>
      </c>
      <c r="BL41" s="28">
        <v>0</v>
      </c>
      <c r="BM41" s="28">
        <v>0</v>
      </c>
      <c r="BN41" s="28">
        <v>0</v>
      </c>
      <c r="BO41" s="28">
        <v>0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/>
      <c r="BX41" s="28">
        <v>0</v>
      </c>
      <c r="BY41" s="28">
        <v>0</v>
      </c>
      <c r="BZ41" s="28">
        <v>0</v>
      </c>
      <c r="CA41" s="28">
        <v>0</v>
      </c>
      <c r="CB41" s="28">
        <v>0</v>
      </c>
      <c r="CC41" s="28">
        <v>0</v>
      </c>
      <c r="CD41" s="28">
        <v>0</v>
      </c>
      <c r="CE41" s="28">
        <v>0</v>
      </c>
      <c r="CF41" s="28">
        <v>0</v>
      </c>
      <c r="CG41" s="28">
        <v>0</v>
      </c>
      <c r="CH41" s="28">
        <v>0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/>
      <c r="CR41" s="28">
        <v>0</v>
      </c>
      <c r="CS41" s="28">
        <v>0</v>
      </c>
      <c r="CT41" s="28">
        <v>0</v>
      </c>
      <c r="CU41" s="28">
        <v>0</v>
      </c>
      <c r="CV41" s="28">
        <v>0</v>
      </c>
      <c r="CW41" s="28">
        <v>0</v>
      </c>
      <c r="CX41" s="28">
        <v>0</v>
      </c>
      <c r="CY41" s="28">
        <v>0</v>
      </c>
      <c r="CZ41" s="28">
        <v>0</v>
      </c>
      <c r="DA41" s="28">
        <v>0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/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0</v>
      </c>
      <c r="DN41" s="28">
        <v>0</v>
      </c>
      <c r="DO41" s="28">
        <v>0</v>
      </c>
      <c r="DP41" s="28">
        <v>0</v>
      </c>
      <c r="DQ41" s="28">
        <v>0</v>
      </c>
      <c r="DR41" s="28">
        <v>0</v>
      </c>
      <c r="DS41" s="28"/>
      <c r="DT41" s="28">
        <v>0</v>
      </c>
      <c r="DU41" s="28">
        <v>0</v>
      </c>
      <c r="DV41" s="28">
        <v>0</v>
      </c>
      <c r="DW41" s="28">
        <v>0</v>
      </c>
      <c r="DX41" s="28"/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/>
      <c r="EF41" s="28">
        <v>0</v>
      </c>
      <c r="EG41" s="28">
        <v>0</v>
      </c>
      <c r="EH41" s="28">
        <v>0</v>
      </c>
      <c r="EI41" s="28">
        <v>0</v>
      </c>
      <c r="EJ41" s="28">
        <v>0</v>
      </c>
      <c r="EK41" s="28">
        <v>0</v>
      </c>
      <c r="EL41" s="28"/>
      <c r="EM41" s="28">
        <v>0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/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28"/>
      <c r="EZ41" s="28">
        <v>0</v>
      </c>
      <c r="FA41" s="28">
        <v>0</v>
      </c>
      <c r="FB41" s="28">
        <v>0</v>
      </c>
      <c r="FC41" s="28">
        <v>0</v>
      </c>
      <c r="FD41" s="28"/>
      <c r="FE41" s="28">
        <v>0</v>
      </c>
      <c r="FF41" s="28">
        <v>0</v>
      </c>
      <c r="FG41" s="28">
        <v>0</v>
      </c>
      <c r="FH41" s="28">
        <v>0</v>
      </c>
      <c r="FI41" s="28">
        <v>0</v>
      </c>
      <c r="FJ41" s="28">
        <v>0</v>
      </c>
      <c r="FK41" s="28">
        <v>0</v>
      </c>
      <c r="FL41" s="28"/>
      <c r="FM41" s="28">
        <v>0</v>
      </c>
      <c r="FN41" s="28">
        <v>0</v>
      </c>
      <c r="FO41" s="28">
        <v>0</v>
      </c>
      <c r="FP41" s="28">
        <v>0</v>
      </c>
      <c r="FQ41" s="28">
        <v>0</v>
      </c>
      <c r="FR41" s="28">
        <v>0</v>
      </c>
      <c r="FS41" s="28">
        <v>0</v>
      </c>
      <c r="FT41" s="28">
        <v>0</v>
      </c>
      <c r="FU41" s="28">
        <v>0</v>
      </c>
      <c r="FV41" s="28">
        <v>0</v>
      </c>
      <c r="FW41" s="28">
        <v>0</v>
      </c>
      <c r="FX41" s="28">
        <v>0</v>
      </c>
      <c r="FY41" s="28">
        <v>0</v>
      </c>
      <c r="FZ41" s="28">
        <v>0</v>
      </c>
      <c r="GA41" s="28"/>
      <c r="GB41" s="51">
        <v>0</v>
      </c>
      <c r="GC41" s="51">
        <v>0</v>
      </c>
      <c r="GD41" s="51">
        <v>0</v>
      </c>
      <c r="GE41" s="51">
        <v>0</v>
      </c>
      <c r="GF41" s="51">
        <v>0</v>
      </c>
      <c r="GG41" s="51">
        <v>0</v>
      </c>
      <c r="GH41" s="51">
        <v>0</v>
      </c>
      <c r="GI41" s="51">
        <v>0</v>
      </c>
      <c r="GJ41" s="51">
        <v>0</v>
      </c>
      <c r="GK41" s="51">
        <v>0</v>
      </c>
      <c r="GL41" s="51">
        <v>0</v>
      </c>
      <c r="GM41" s="51">
        <v>0</v>
      </c>
      <c r="GN41" s="51">
        <v>0</v>
      </c>
      <c r="GO41" s="28" t="s">
        <v>227</v>
      </c>
      <c r="GP41" s="28">
        <v>0</v>
      </c>
      <c r="GQ41" s="28">
        <v>0</v>
      </c>
      <c r="GR41" s="28">
        <v>0</v>
      </c>
      <c r="GS41" s="28">
        <v>0</v>
      </c>
      <c r="GT41" s="28">
        <v>0</v>
      </c>
      <c r="GU41" s="28">
        <v>0</v>
      </c>
      <c r="GV41" s="28">
        <v>0</v>
      </c>
      <c r="GW41" s="28">
        <v>0</v>
      </c>
      <c r="GX41" s="28">
        <v>0</v>
      </c>
      <c r="GY41" s="28">
        <v>0</v>
      </c>
      <c r="GZ41" s="28">
        <v>0</v>
      </c>
      <c r="HA41" s="28">
        <v>0</v>
      </c>
      <c r="HB41" s="28">
        <v>0</v>
      </c>
      <c r="HC41" s="28">
        <v>0</v>
      </c>
      <c r="HD41" s="28">
        <v>0</v>
      </c>
      <c r="HE41" s="28">
        <v>0</v>
      </c>
      <c r="HF41" s="28">
        <v>0</v>
      </c>
      <c r="HG41" s="28" t="s">
        <v>227</v>
      </c>
      <c r="HH41" s="28" t="s">
        <v>227</v>
      </c>
      <c r="HI41" s="28" t="s">
        <v>227</v>
      </c>
      <c r="HJ41" s="28"/>
      <c r="HK41" s="28"/>
      <c r="HL41" s="28"/>
      <c r="HM41" s="28"/>
      <c r="HN41" s="28"/>
      <c r="HO41" s="28"/>
      <c r="HP41" s="28"/>
    </row>
    <row r="42" spans="1:224" s="7" customFormat="1" ht="12.75" customHeight="1" x14ac:dyDescent="0.25">
      <c r="A42" s="113"/>
      <c r="B42" s="84">
        <f t="shared" si="68"/>
        <v>0</v>
      </c>
      <c r="C42" s="113">
        <f t="shared" si="69"/>
        <v>1</v>
      </c>
      <c r="D42" s="28">
        <v>16</v>
      </c>
      <c r="F42" s="28">
        <v>0</v>
      </c>
      <c r="G42" s="113"/>
      <c r="H42" s="113" t="s">
        <v>227</v>
      </c>
      <c r="I42" s="28">
        <f t="shared" si="70"/>
        <v>17</v>
      </c>
      <c r="J42" s="13" t="s">
        <v>1834</v>
      </c>
      <c r="K42" s="192">
        <f t="shared" si="73"/>
        <v>18</v>
      </c>
      <c r="L42" s="49" t="s">
        <v>1465</v>
      </c>
      <c r="M42" s="192">
        <f t="shared" si="71"/>
        <v>15</v>
      </c>
      <c r="N42" s="49" t="s">
        <v>1827</v>
      </c>
      <c r="O42" s="192">
        <f t="shared" si="72"/>
        <v>16</v>
      </c>
      <c r="P42" s="49" t="s">
        <v>1762</v>
      </c>
      <c r="Q42" s="192">
        <f t="shared" si="74"/>
        <v>16</v>
      </c>
      <c r="R42" s="49" t="s">
        <v>1828</v>
      </c>
      <c r="S42" s="192">
        <f t="shared" si="75"/>
        <v>10</v>
      </c>
      <c r="T42" s="187" t="s">
        <v>496</v>
      </c>
      <c r="U42" s="205"/>
      <c r="V42" s="205"/>
      <c r="W42" s="205"/>
      <c r="X42" s="205"/>
      <c r="Y42" s="205"/>
      <c r="Z42" s="205"/>
      <c r="AA42" s="205"/>
      <c r="AB42" s="205"/>
      <c r="AC42" s="205"/>
      <c r="AD42" s="205"/>
      <c r="AE42" s="28"/>
      <c r="AF42" s="28"/>
      <c r="AG42" s="28">
        <v>0</v>
      </c>
      <c r="AH42" s="28">
        <v>0</v>
      </c>
      <c r="AI42" s="28">
        <v>0</v>
      </c>
      <c r="AJ42" s="28">
        <v>1</v>
      </c>
      <c r="AK42" s="28">
        <v>1</v>
      </c>
      <c r="AL42" s="28">
        <v>1</v>
      </c>
      <c r="AM42" s="28">
        <v>1</v>
      </c>
      <c r="AN42" s="28">
        <v>1</v>
      </c>
      <c r="AO42" s="28">
        <v>1</v>
      </c>
      <c r="AP42" s="28" t="s">
        <v>227</v>
      </c>
      <c r="AQ42" s="28">
        <v>0</v>
      </c>
      <c r="AR42" s="28">
        <v>0</v>
      </c>
      <c r="AS42" s="28">
        <v>0</v>
      </c>
      <c r="AT42" s="28">
        <v>0</v>
      </c>
      <c r="AU42" s="28">
        <v>0</v>
      </c>
      <c r="AV42" s="28">
        <v>0</v>
      </c>
      <c r="AW42" s="28"/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/>
      <c r="BD42" s="28">
        <v>0</v>
      </c>
      <c r="BE42" s="28">
        <v>0</v>
      </c>
      <c r="BF42" s="28">
        <v>0</v>
      </c>
      <c r="BG42" s="28">
        <v>0</v>
      </c>
      <c r="BH42" s="28">
        <v>0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0</v>
      </c>
      <c r="BP42" s="28">
        <v>0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0</v>
      </c>
      <c r="BW42" s="28"/>
      <c r="BX42" s="28">
        <v>0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0</v>
      </c>
      <c r="CI42" s="28">
        <v>0</v>
      </c>
      <c r="CJ42" s="28">
        <v>0</v>
      </c>
      <c r="CK42" s="28">
        <v>0</v>
      </c>
      <c r="CL42" s="28">
        <v>0</v>
      </c>
      <c r="CM42" s="28">
        <v>0</v>
      </c>
      <c r="CN42" s="28">
        <v>0</v>
      </c>
      <c r="CO42" s="28">
        <v>0</v>
      </c>
      <c r="CP42" s="28">
        <v>0</v>
      </c>
      <c r="CQ42" s="28"/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0</v>
      </c>
      <c r="DB42" s="28">
        <v>0</v>
      </c>
      <c r="DC42" s="28">
        <v>0</v>
      </c>
      <c r="DD42" s="28">
        <v>0</v>
      </c>
      <c r="DE42" s="28">
        <v>0</v>
      </c>
      <c r="DF42" s="28">
        <v>0</v>
      </c>
      <c r="DG42" s="28"/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0</v>
      </c>
      <c r="DS42" s="28"/>
      <c r="DT42" s="28">
        <v>0</v>
      </c>
      <c r="DU42" s="28">
        <v>0</v>
      </c>
      <c r="DV42" s="28">
        <v>0</v>
      </c>
      <c r="DW42" s="28">
        <v>0</v>
      </c>
      <c r="DX42" s="28"/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/>
      <c r="EF42" s="28">
        <v>0</v>
      </c>
      <c r="EG42" s="28">
        <v>0</v>
      </c>
      <c r="EH42" s="28">
        <v>0</v>
      </c>
      <c r="EI42" s="28">
        <v>0</v>
      </c>
      <c r="EJ42" s="28">
        <v>0</v>
      </c>
      <c r="EK42" s="28">
        <v>0</v>
      </c>
      <c r="EL42" s="28"/>
      <c r="EM42" s="28">
        <v>0</v>
      </c>
      <c r="EN42" s="28">
        <v>0</v>
      </c>
      <c r="EO42" s="28">
        <v>0</v>
      </c>
      <c r="EP42" s="28">
        <v>0</v>
      </c>
      <c r="EQ42" s="28">
        <v>0</v>
      </c>
      <c r="ER42" s="28">
        <v>0</v>
      </c>
      <c r="ES42" s="28"/>
      <c r="ET42" s="28">
        <v>0</v>
      </c>
      <c r="EU42" s="28">
        <v>0</v>
      </c>
      <c r="EV42" s="28">
        <v>0</v>
      </c>
      <c r="EW42" s="28">
        <v>0</v>
      </c>
      <c r="EX42" s="28">
        <v>0</v>
      </c>
      <c r="EY42" s="28"/>
      <c r="EZ42" s="28">
        <v>0</v>
      </c>
      <c r="FA42" s="28">
        <v>0</v>
      </c>
      <c r="FB42" s="28">
        <v>0</v>
      </c>
      <c r="FC42" s="28">
        <v>0</v>
      </c>
      <c r="FD42" s="28"/>
      <c r="FE42" s="28">
        <v>0</v>
      </c>
      <c r="FF42" s="28">
        <v>0</v>
      </c>
      <c r="FG42" s="28">
        <v>0</v>
      </c>
      <c r="FH42" s="28">
        <v>0</v>
      </c>
      <c r="FI42" s="28">
        <v>0</v>
      </c>
      <c r="FJ42" s="28">
        <v>0</v>
      </c>
      <c r="FK42" s="28">
        <v>0</v>
      </c>
      <c r="FL42" s="28"/>
      <c r="FM42" s="28">
        <v>0</v>
      </c>
      <c r="FN42" s="28">
        <v>0</v>
      </c>
      <c r="FO42" s="28">
        <v>0</v>
      </c>
      <c r="FP42" s="28">
        <v>0</v>
      </c>
      <c r="FQ42" s="28">
        <v>0</v>
      </c>
      <c r="FR42" s="28">
        <v>0</v>
      </c>
      <c r="FS42" s="28">
        <v>0</v>
      </c>
      <c r="FT42" s="28">
        <v>0</v>
      </c>
      <c r="FU42" s="28">
        <v>0</v>
      </c>
      <c r="FV42" s="28">
        <v>0</v>
      </c>
      <c r="FW42" s="28">
        <v>0</v>
      </c>
      <c r="FX42" s="28">
        <v>0</v>
      </c>
      <c r="FY42" s="28">
        <v>0</v>
      </c>
      <c r="FZ42" s="28">
        <v>0</v>
      </c>
      <c r="GA42" s="28"/>
      <c r="GB42" s="51">
        <v>0</v>
      </c>
      <c r="GC42" s="51">
        <v>0</v>
      </c>
      <c r="GD42" s="51">
        <v>0</v>
      </c>
      <c r="GE42" s="51">
        <v>0</v>
      </c>
      <c r="GF42" s="51">
        <v>0</v>
      </c>
      <c r="GG42" s="51">
        <v>0</v>
      </c>
      <c r="GH42" s="51">
        <v>0</v>
      </c>
      <c r="GI42" s="51">
        <v>0</v>
      </c>
      <c r="GJ42" s="51">
        <v>0</v>
      </c>
      <c r="GK42" s="51">
        <v>0</v>
      </c>
      <c r="GL42" s="51">
        <v>0</v>
      </c>
      <c r="GM42" s="51">
        <v>0</v>
      </c>
      <c r="GN42" s="51">
        <v>0</v>
      </c>
      <c r="GO42" s="28" t="s">
        <v>227</v>
      </c>
      <c r="GP42" s="28">
        <v>0</v>
      </c>
      <c r="GQ42" s="28">
        <v>0</v>
      </c>
      <c r="GR42" s="28">
        <v>0</v>
      </c>
      <c r="GS42" s="28">
        <v>0</v>
      </c>
      <c r="GT42" s="28">
        <v>0</v>
      </c>
      <c r="GU42" s="28">
        <v>0</v>
      </c>
      <c r="GV42" s="28">
        <v>0</v>
      </c>
      <c r="GW42" s="28">
        <v>0</v>
      </c>
      <c r="GX42" s="28">
        <v>0</v>
      </c>
      <c r="GY42" s="28">
        <v>0</v>
      </c>
      <c r="GZ42" s="28">
        <v>0</v>
      </c>
      <c r="HA42" s="28">
        <v>0</v>
      </c>
      <c r="HB42" s="28">
        <v>0</v>
      </c>
      <c r="HC42" s="28">
        <v>0</v>
      </c>
      <c r="HD42" s="28">
        <v>0</v>
      </c>
      <c r="HE42" s="28">
        <v>0</v>
      </c>
      <c r="HF42" s="28">
        <v>0</v>
      </c>
      <c r="HG42" s="28" t="s">
        <v>227</v>
      </c>
      <c r="HH42" s="28" t="s">
        <v>227</v>
      </c>
      <c r="HI42" s="28" t="s">
        <v>227</v>
      </c>
      <c r="HJ42" s="28"/>
      <c r="HK42" s="28"/>
      <c r="HL42" s="28"/>
      <c r="HM42" s="28"/>
      <c r="HN42" s="28"/>
      <c r="HO42" s="28"/>
      <c r="HP42" s="28"/>
    </row>
    <row r="43" spans="1:224" s="7" customFormat="1" ht="12.75" customHeight="1" x14ac:dyDescent="0.25">
      <c r="A43" s="113"/>
      <c r="B43" s="84">
        <f t="shared" si="68"/>
        <v>0</v>
      </c>
      <c r="C43" s="113">
        <f t="shared" si="69"/>
        <v>1</v>
      </c>
      <c r="D43" s="28">
        <v>17</v>
      </c>
      <c r="F43" s="28">
        <v>0</v>
      </c>
      <c r="G43" s="113"/>
      <c r="H43" s="113" t="s">
        <v>227</v>
      </c>
      <c r="I43" s="28">
        <f t="shared" si="70"/>
        <v>18</v>
      </c>
      <c r="J43" s="13" t="s">
        <v>1831</v>
      </c>
      <c r="K43" s="192">
        <f t="shared" si="73"/>
        <v>18</v>
      </c>
      <c r="L43" s="49" t="s">
        <v>1465</v>
      </c>
      <c r="M43" s="192">
        <f t="shared" si="71"/>
        <v>15</v>
      </c>
      <c r="N43" s="49" t="s">
        <v>1830</v>
      </c>
      <c r="O43" s="192">
        <f t="shared" si="72"/>
        <v>16</v>
      </c>
      <c r="P43" s="49" t="s">
        <v>1762</v>
      </c>
      <c r="Q43" s="192">
        <f t="shared" si="74"/>
        <v>16</v>
      </c>
      <c r="R43" s="49" t="s">
        <v>1829</v>
      </c>
      <c r="S43" s="192">
        <f t="shared" si="75"/>
        <v>13</v>
      </c>
      <c r="T43" s="187" t="s">
        <v>495</v>
      </c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8"/>
      <c r="AF43" s="28"/>
      <c r="AG43" s="28">
        <v>0</v>
      </c>
      <c r="AH43" s="28">
        <v>0</v>
      </c>
      <c r="AI43" s="28">
        <v>0</v>
      </c>
      <c r="AJ43" s="28">
        <v>0</v>
      </c>
      <c r="AK43" s="28">
        <v>1</v>
      </c>
      <c r="AL43" s="28">
        <v>0</v>
      </c>
      <c r="AM43" s="28">
        <v>1</v>
      </c>
      <c r="AN43" s="28">
        <v>0</v>
      </c>
      <c r="AO43" s="28">
        <v>1</v>
      </c>
      <c r="AP43" s="28" t="s">
        <v>227</v>
      </c>
      <c r="AQ43" s="28">
        <v>0</v>
      </c>
      <c r="AR43" s="28">
        <v>0</v>
      </c>
      <c r="AS43" s="28">
        <v>0</v>
      </c>
      <c r="AT43" s="28">
        <v>0</v>
      </c>
      <c r="AU43" s="28">
        <v>0</v>
      </c>
      <c r="AV43" s="28">
        <v>0</v>
      </c>
      <c r="AW43" s="28"/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/>
      <c r="BD43" s="28">
        <v>0</v>
      </c>
      <c r="BE43" s="28">
        <v>0</v>
      </c>
      <c r="BF43" s="28">
        <v>0</v>
      </c>
      <c r="BG43" s="28">
        <v>0</v>
      </c>
      <c r="BH43" s="28">
        <v>0</v>
      </c>
      <c r="BI43" s="28">
        <v>0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0</v>
      </c>
      <c r="BW43" s="28"/>
      <c r="BX43" s="28">
        <v>0</v>
      </c>
      <c r="BY43" s="28">
        <v>0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0</v>
      </c>
      <c r="CM43" s="28">
        <v>0</v>
      </c>
      <c r="CN43" s="28">
        <v>0</v>
      </c>
      <c r="CO43" s="28">
        <v>0</v>
      </c>
      <c r="CP43" s="28">
        <v>0</v>
      </c>
      <c r="CQ43" s="28"/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0</v>
      </c>
      <c r="DC43" s="28">
        <v>0</v>
      </c>
      <c r="DD43" s="28">
        <v>0</v>
      </c>
      <c r="DE43" s="28">
        <v>0</v>
      </c>
      <c r="DF43" s="28">
        <v>0</v>
      </c>
      <c r="DG43" s="28"/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0</v>
      </c>
      <c r="DS43" s="28"/>
      <c r="DT43" s="28">
        <v>0</v>
      </c>
      <c r="DU43" s="28">
        <v>0</v>
      </c>
      <c r="DV43" s="28">
        <v>0</v>
      </c>
      <c r="DW43" s="28">
        <v>0</v>
      </c>
      <c r="DX43" s="28"/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/>
      <c r="EF43" s="28">
        <v>0</v>
      </c>
      <c r="EG43" s="28">
        <v>0</v>
      </c>
      <c r="EH43" s="28">
        <v>0</v>
      </c>
      <c r="EI43" s="28">
        <v>0</v>
      </c>
      <c r="EJ43" s="28">
        <v>0</v>
      </c>
      <c r="EK43" s="28">
        <v>0</v>
      </c>
      <c r="EL43" s="28"/>
      <c r="EM43" s="28">
        <v>0</v>
      </c>
      <c r="EN43" s="28">
        <v>0</v>
      </c>
      <c r="EO43" s="28">
        <v>0</v>
      </c>
      <c r="EP43" s="28">
        <v>0</v>
      </c>
      <c r="EQ43" s="28">
        <v>0</v>
      </c>
      <c r="ER43" s="28">
        <v>0</v>
      </c>
      <c r="ES43" s="28"/>
      <c r="ET43" s="28">
        <v>0</v>
      </c>
      <c r="EU43" s="28">
        <v>0</v>
      </c>
      <c r="EV43" s="28">
        <v>0</v>
      </c>
      <c r="EW43" s="28">
        <v>0</v>
      </c>
      <c r="EX43" s="28">
        <v>0</v>
      </c>
      <c r="EY43" s="28"/>
      <c r="EZ43" s="28">
        <v>0</v>
      </c>
      <c r="FA43" s="28">
        <v>0</v>
      </c>
      <c r="FB43" s="28">
        <v>0</v>
      </c>
      <c r="FC43" s="28">
        <v>0</v>
      </c>
      <c r="FD43" s="28"/>
      <c r="FE43" s="28">
        <v>0</v>
      </c>
      <c r="FF43" s="28">
        <v>0</v>
      </c>
      <c r="FG43" s="28">
        <v>0</v>
      </c>
      <c r="FH43" s="28">
        <v>0</v>
      </c>
      <c r="FI43" s="28">
        <v>0</v>
      </c>
      <c r="FJ43" s="28">
        <v>0</v>
      </c>
      <c r="FK43" s="28">
        <v>0</v>
      </c>
      <c r="FL43" s="28"/>
      <c r="FM43" s="28">
        <v>0</v>
      </c>
      <c r="FN43" s="28">
        <v>0</v>
      </c>
      <c r="FO43" s="28">
        <v>0</v>
      </c>
      <c r="FP43" s="28">
        <v>0</v>
      </c>
      <c r="FQ43" s="28">
        <v>0</v>
      </c>
      <c r="FR43" s="28">
        <v>0</v>
      </c>
      <c r="FS43" s="28">
        <v>0</v>
      </c>
      <c r="FT43" s="28">
        <v>0</v>
      </c>
      <c r="FU43" s="28">
        <v>0</v>
      </c>
      <c r="FV43" s="28">
        <v>0</v>
      </c>
      <c r="FW43" s="28">
        <v>0</v>
      </c>
      <c r="FX43" s="28">
        <v>0</v>
      </c>
      <c r="FY43" s="28">
        <v>0</v>
      </c>
      <c r="FZ43" s="28">
        <v>0</v>
      </c>
      <c r="GA43" s="28"/>
      <c r="GB43" s="51">
        <v>0</v>
      </c>
      <c r="GC43" s="51">
        <v>0</v>
      </c>
      <c r="GD43" s="51">
        <v>0</v>
      </c>
      <c r="GE43" s="51">
        <v>0</v>
      </c>
      <c r="GF43" s="51">
        <v>0</v>
      </c>
      <c r="GG43" s="51">
        <v>0</v>
      </c>
      <c r="GH43" s="51">
        <v>0</v>
      </c>
      <c r="GI43" s="51">
        <v>0</v>
      </c>
      <c r="GJ43" s="51">
        <v>0</v>
      </c>
      <c r="GK43" s="51">
        <v>0</v>
      </c>
      <c r="GL43" s="51">
        <v>0</v>
      </c>
      <c r="GM43" s="51">
        <v>0</v>
      </c>
      <c r="GN43" s="51">
        <v>0</v>
      </c>
      <c r="GO43" s="28" t="s">
        <v>227</v>
      </c>
      <c r="GP43" s="28">
        <v>0</v>
      </c>
      <c r="GQ43" s="28">
        <v>0</v>
      </c>
      <c r="GR43" s="28">
        <v>0</v>
      </c>
      <c r="GS43" s="28">
        <v>0</v>
      </c>
      <c r="GT43" s="28">
        <v>0</v>
      </c>
      <c r="GU43" s="28">
        <v>0</v>
      </c>
      <c r="GV43" s="28">
        <v>0</v>
      </c>
      <c r="GW43" s="28">
        <v>0</v>
      </c>
      <c r="GX43" s="28">
        <v>0</v>
      </c>
      <c r="GY43" s="28">
        <v>0</v>
      </c>
      <c r="GZ43" s="28">
        <v>0</v>
      </c>
      <c r="HA43" s="28">
        <v>0</v>
      </c>
      <c r="HB43" s="28">
        <v>0</v>
      </c>
      <c r="HC43" s="28">
        <v>0</v>
      </c>
      <c r="HD43" s="28">
        <v>0</v>
      </c>
      <c r="HE43" s="28">
        <v>0</v>
      </c>
      <c r="HF43" s="28">
        <v>0</v>
      </c>
      <c r="HG43" s="28" t="s">
        <v>227</v>
      </c>
      <c r="HH43" s="28" t="s">
        <v>227</v>
      </c>
      <c r="HI43" s="28" t="s">
        <v>227</v>
      </c>
      <c r="HJ43" s="28"/>
      <c r="HK43" s="28"/>
      <c r="HL43" s="28"/>
      <c r="HM43" s="28"/>
      <c r="HN43" s="28"/>
      <c r="HO43" s="28"/>
      <c r="HP43" s="28"/>
    </row>
    <row r="44" spans="1:224" s="7" customFormat="1" ht="12.75" customHeight="1" x14ac:dyDescent="0.25">
      <c r="A44" s="113"/>
      <c r="B44" s="84">
        <f t="shared" si="68"/>
        <v>0</v>
      </c>
      <c r="C44" s="113">
        <f t="shared" si="69"/>
        <v>1</v>
      </c>
      <c r="D44" s="28">
        <v>18</v>
      </c>
      <c r="F44" s="28">
        <v>0</v>
      </c>
      <c r="G44" s="113"/>
      <c r="H44" s="113" t="s">
        <v>227</v>
      </c>
      <c r="I44" s="28">
        <f t="shared" si="70"/>
        <v>19</v>
      </c>
      <c r="J44" s="13" t="s">
        <v>414</v>
      </c>
      <c r="K44" s="192">
        <f t="shared" si="73"/>
        <v>14</v>
      </c>
      <c r="L44" s="49" t="s">
        <v>1466</v>
      </c>
      <c r="M44" s="192">
        <f t="shared" si="71"/>
        <v>15</v>
      </c>
      <c r="N44" s="49" t="s">
        <v>677</v>
      </c>
      <c r="O44" s="192">
        <f t="shared" si="72"/>
        <v>16</v>
      </c>
      <c r="P44" s="49" t="s">
        <v>1763</v>
      </c>
      <c r="Q44" s="192">
        <f t="shared" si="74"/>
        <v>13</v>
      </c>
      <c r="R44" s="49" t="s">
        <v>1764</v>
      </c>
      <c r="S44" s="192">
        <f t="shared" si="75"/>
        <v>14</v>
      </c>
      <c r="T44" s="187" t="s">
        <v>497</v>
      </c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8"/>
      <c r="AF44" s="28"/>
      <c r="AG44" s="28">
        <v>0</v>
      </c>
      <c r="AH44" s="28">
        <v>0</v>
      </c>
      <c r="AI44" s="28">
        <v>0</v>
      </c>
      <c r="AJ44" s="28">
        <v>1</v>
      </c>
      <c r="AK44" s="28">
        <v>1</v>
      </c>
      <c r="AL44" s="28">
        <v>1</v>
      </c>
      <c r="AM44" s="28">
        <v>1</v>
      </c>
      <c r="AN44" s="28">
        <v>1</v>
      </c>
      <c r="AO44" s="28">
        <v>1</v>
      </c>
      <c r="AP44" s="28" t="s">
        <v>227</v>
      </c>
      <c r="AQ44" s="28">
        <v>0</v>
      </c>
      <c r="AR44" s="28">
        <v>0</v>
      </c>
      <c r="AS44" s="28">
        <v>0</v>
      </c>
      <c r="AT44" s="28">
        <v>0</v>
      </c>
      <c r="AU44" s="28">
        <v>0</v>
      </c>
      <c r="AV44" s="28">
        <v>0</v>
      </c>
      <c r="AW44" s="28"/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/>
      <c r="BD44" s="28">
        <v>0</v>
      </c>
      <c r="BE44" s="28">
        <v>0</v>
      </c>
      <c r="BF44" s="28">
        <v>0</v>
      </c>
      <c r="BG44" s="28">
        <v>0</v>
      </c>
      <c r="BH44" s="28">
        <v>0</v>
      </c>
      <c r="BI44" s="28">
        <v>0</v>
      </c>
      <c r="BJ44" s="28">
        <v>0</v>
      </c>
      <c r="BK44" s="28">
        <v>0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0</v>
      </c>
      <c r="BW44" s="28"/>
      <c r="BX44" s="28">
        <v>0</v>
      </c>
      <c r="BY44" s="28">
        <v>0</v>
      </c>
      <c r="BZ44" s="28">
        <v>0</v>
      </c>
      <c r="CA44" s="28">
        <v>0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0</v>
      </c>
      <c r="CM44" s="28">
        <v>0</v>
      </c>
      <c r="CN44" s="28">
        <v>0</v>
      </c>
      <c r="CO44" s="28">
        <v>0</v>
      </c>
      <c r="CP44" s="28">
        <v>0</v>
      </c>
      <c r="CQ44" s="28"/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0</v>
      </c>
      <c r="DC44" s="28">
        <v>0</v>
      </c>
      <c r="DD44" s="28">
        <v>0</v>
      </c>
      <c r="DE44" s="28">
        <v>0</v>
      </c>
      <c r="DF44" s="28">
        <v>0</v>
      </c>
      <c r="DG44" s="28"/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0</v>
      </c>
      <c r="DS44" s="28"/>
      <c r="DT44" s="28">
        <v>0</v>
      </c>
      <c r="DU44" s="28">
        <v>0</v>
      </c>
      <c r="DV44" s="28">
        <v>0</v>
      </c>
      <c r="DW44" s="28">
        <v>0</v>
      </c>
      <c r="DX44" s="28"/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/>
      <c r="EF44" s="28">
        <v>0</v>
      </c>
      <c r="EG44" s="28">
        <v>0</v>
      </c>
      <c r="EH44" s="28">
        <v>0</v>
      </c>
      <c r="EI44" s="28">
        <v>0</v>
      </c>
      <c r="EJ44" s="28">
        <v>0</v>
      </c>
      <c r="EK44" s="28">
        <v>0</v>
      </c>
      <c r="EL44" s="28"/>
      <c r="EM44" s="28">
        <v>0</v>
      </c>
      <c r="EN44" s="28">
        <v>0</v>
      </c>
      <c r="EO44" s="28">
        <v>0</v>
      </c>
      <c r="EP44" s="28">
        <v>0</v>
      </c>
      <c r="EQ44" s="28">
        <v>0</v>
      </c>
      <c r="ER44" s="28">
        <v>0</v>
      </c>
      <c r="ES44" s="28"/>
      <c r="ET44" s="28">
        <v>0</v>
      </c>
      <c r="EU44" s="28">
        <v>0</v>
      </c>
      <c r="EV44" s="28">
        <v>0</v>
      </c>
      <c r="EW44" s="28">
        <v>0</v>
      </c>
      <c r="EX44" s="28">
        <v>0</v>
      </c>
      <c r="EY44" s="28"/>
      <c r="EZ44" s="28">
        <v>0</v>
      </c>
      <c r="FA44" s="28">
        <v>0</v>
      </c>
      <c r="FB44" s="28">
        <v>0</v>
      </c>
      <c r="FC44" s="28">
        <v>0</v>
      </c>
      <c r="FD44" s="28"/>
      <c r="FE44" s="28">
        <v>0</v>
      </c>
      <c r="FF44" s="28">
        <v>0</v>
      </c>
      <c r="FG44" s="28">
        <v>0</v>
      </c>
      <c r="FH44" s="28">
        <v>0</v>
      </c>
      <c r="FI44" s="28">
        <v>0</v>
      </c>
      <c r="FJ44" s="28">
        <v>0</v>
      </c>
      <c r="FK44" s="28">
        <v>0</v>
      </c>
      <c r="FL44" s="28"/>
      <c r="FM44" s="28">
        <v>0</v>
      </c>
      <c r="FN44" s="28">
        <v>0</v>
      </c>
      <c r="FO44" s="28">
        <v>0</v>
      </c>
      <c r="FP44" s="28">
        <v>0</v>
      </c>
      <c r="FQ44" s="28">
        <v>0</v>
      </c>
      <c r="FR44" s="28">
        <v>0</v>
      </c>
      <c r="FS44" s="28">
        <v>0</v>
      </c>
      <c r="FT44" s="28">
        <v>0</v>
      </c>
      <c r="FU44" s="28">
        <v>0</v>
      </c>
      <c r="FV44" s="28">
        <v>0</v>
      </c>
      <c r="FW44" s="28">
        <v>0</v>
      </c>
      <c r="FX44" s="28">
        <v>0</v>
      </c>
      <c r="FY44" s="28">
        <v>0</v>
      </c>
      <c r="FZ44" s="28">
        <v>0</v>
      </c>
      <c r="GA44" s="28"/>
      <c r="GB44" s="51">
        <v>0</v>
      </c>
      <c r="GC44" s="51">
        <v>0</v>
      </c>
      <c r="GD44" s="51">
        <v>0</v>
      </c>
      <c r="GE44" s="51">
        <v>0</v>
      </c>
      <c r="GF44" s="51">
        <v>0</v>
      </c>
      <c r="GG44" s="51">
        <v>0</v>
      </c>
      <c r="GH44" s="51">
        <v>0</v>
      </c>
      <c r="GI44" s="51">
        <v>0</v>
      </c>
      <c r="GJ44" s="51">
        <v>0</v>
      </c>
      <c r="GK44" s="51">
        <v>0</v>
      </c>
      <c r="GL44" s="51">
        <v>0</v>
      </c>
      <c r="GM44" s="51">
        <v>0</v>
      </c>
      <c r="GN44" s="51">
        <v>0</v>
      </c>
      <c r="GO44" s="28" t="s">
        <v>227</v>
      </c>
      <c r="GP44" s="28">
        <v>0</v>
      </c>
      <c r="GQ44" s="28">
        <v>0</v>
      </c>
      <c r="GR44" s="28">
        <v>0</v>
      </c>
      <c r="GS44" s="28">
        <v>0</v>
      </c>
      <c r="GT44" s="28">
        <v>0</v>
      </c>
      <c r="GU44" s="28">
        <v>0</v>
      </c>
      <c r="GV44" s="28">
        <v>0</v>
      </c>
      <c r="GW44" s="28">
        <v>0</v>
      </c>
      <c r="GX44" s="28">
        <v>0</v>
      </c>
      <c r="GY44" s="28">
        <v>0</v>
      </c>
      <c r="GZ44" s="28">
        <v>0</v>
      </c>
      <c r="HA44" s="28">
        <v>0</v>
      </c>
      <c r="HB44" s="28">
        <v>0</v>
      </c>
      <c r="HC44" s="28">
        <v>0</v>
      </c>
      <c r="HD44" s="28">
        <v>0</v>
      </c>
      <c r="HE44" s="28">
        <v>0</v>
      </c>
      <c r="HF44" s="28">
        <v>0</v>
      </c>
      <c r="HG44" s="28" t="s">
        <v>227</v>
      </c>
      <c r="HH44" s="28" t="s">
        <v>227</v>
      </c>
      <c r="HI44" s="28" t="s">
        <v>227</v>
      </c>
      <c r="HJ44" s="28"/>
      <c r="HK44" s="28"/>
      <c r="HL44" s="28"/>
      <c r="HM44" s="28"/>
      <c r="HN44" s="28"/>
      <c r="HO44" s="28"/>
      <c r="HP44" s="28"/>
    </row>
    <row r="45" spans="1:224" s="7" customFormat="1" ht="12.75" customHeight="1" x14ac:dyDescent="0.25">
      <c r="A45" s="113"/>
      <c r="B45" s="84">
        <f t="shared" si="68"/>
        <v>1</v>
      </c>
      <c r="C45" s="113">
        <f t="shared" si="69"/>
        <v>1</v>
      </c>
      <c r="D45" s="28">
        <v>19</v>
      </c>
      <c r="F45" s="28">
        <v>1</v>
      </c>
      <c r="G45" s="113"/>
      <c r="H45" s="113" t="s">
        <v>227</v>
      </c>
      <c r="I45" s="28">
        <f t="shared" si="70"/>
        <v>20</v>
      </c>
      <c r="J45" s="13" t="s">
        <v>1835</v>
      </c>
      <c r="K45" s="192">
        <f t="shared" ref="K45:K46" si="81">LEN(J45)</f>
        <v>18</v>
      </c>
      <c r="L45" s="49" t="s">
        <v>1836</v>
      </c>
      <c r="M45" s="192">
        <f t="shared" ref="M45:M46" si="82">LEN(L45)</f>
        <v>17</v>
      </c>
      <c r="N45" s="49" t="s">
        <v>1827</v>
      </c>
      <c r="O45" s="192">
        <f t="shared" ref="O45:O46" si="83">LEN(N45)</f>
        <v>16</v>
      </c>
      <c r="P45" s="49" t="s">
        <v>1837</v>
      </c>
      <c r="Q45" s="192">
        <f t="shared" ref="Q45:Q46" si="84">LEN(P45)</f>
        <v>19</v>
      </c>
      <c r="R45" s="49" t="s">
        <v>1828</v>
      </c>
      <c r="S45" s="192">
        <f t="shared" ref="S45:S46" si="85">LEN(R45)</f>
        <v>10</v>
      </c>
      <c r="T45" s="187" t="s">
        <v>1838</v>
      </c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8"/>
      <c r="AF45" s="28"/>
      <c r="AG45" s="28">
        <v>0</v>
      </c>
      <c r="AH45" s="28">
        <v>0</v>
      </c>
      <c r="AI45" s="28">
        <v>0</v>
      </c>
      <c r="AJ45" s="28">
        <v>0</v>
      </c>
      <c r="AK45" s="28">
        <v>0</v>
      </c>
      <c r="AL45" s="28">
        <v>0</v>
      </c>
      <c r="AM45" s="28">
        <v>0</v>
      </c>
      <c r="AN45" s="28">
        <v>1</v>
      </c>
      <c r="AO45" s="28">
        <v>1</v>
      </c>
      <c r="AP45" s="28" t="s">
        <v>227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0</v>
      </c>
      <c r="AW45" s="28"/>
      <c r="AX45" s="28">
        <v>0</v>
      </c>
      <c r="AY45" s="28">
        <v>0</v>
      </c>
      <c r="AZ45" s="28">
        <v>0</v>
      </c>
      <c r="BA45" s="28">
        <v>0</v>
      </c>
      <c r="BB45" s="28">
        <v>0</v>
      </c>
      <c r="BC45" s="28"/>
      <c r="BD45" s="28">
        <v>0</v>
      </c>
      <c r="BE45" s="28">
        <v>0</v>
      </c>
      <c r="BF45" s="28">
        <v>0</v>
      </c>
      <c r="BG45" s="28">
        <v>0</v>
      </c>
      <c r="BH45" s="28">
        <v>0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0</v>
      </c>
      <c r="BP45" s="28">
        <v>0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0</v>
      </c>
      <c r="BW45" s="28"/>
      <c r="BX45" s="28">
        <v>0</v>
      </c>
      <c r="BY45" s="28">
        <v>0</v>
      </c>
      <c r="BZ45" s="28">
        <v>0</v>
      </c>
      <c r="CA45" s="28">
        <v>0</v>
      </c>
      <c r="CB45" s="28">
        <v>0</v>
      </c>
      <c r="CC45" s="28">
        <v>0</v>
      </c>
      <c r="CD45" s="28">
        <v>0</v>
      </c>
      <c r="CE45" s="28">
        <v>0</v>
      </c>
      <c r="CF45" s="28">
        <v>0</v>
      </c>
      <c r="CG45" s="28">
        <v>0</v>
      </c>
      <c r="CH45" s="28">
        <v>0</v>
      </c>
      <c r="CI45" s="28">
        <v>0</v>
      </c>
      <c r="CJ45" s="28">
        <v>0</v>
      </c>
      <c r="CK45" s="28">
        <v>0</v>
      </c>
      <c r="CL45" s="28">
        <v>0</v>
      </c>
      <c r="CM45" s="28">
        <v>0</v>
      </c>
      <c r="CN45" s="28">
        <v>0</v>
      </c>
      <c r="CO45" s="28">
        <v>0</v>
      </c>
      <c r="CP45" s="28">
        <v>0</v>
      </c>
      <c r="CQ45" s="28"/>
      <c r="CR45" s="28">
        <v>0</v>
      </c>
      <c r="CS45" s="28">
        <v>0</v>
      </c>
      <c r="CT45" s="28">
        <v>0</v>
      </c>
      <c r="CU45" s="28">
        <v>0</v>
      </c>
      <c r="CV45" s="28">
        <v>0</v>
      </c>
      <c r="CW45" s="28">
        <v>0</v>
      </c>
      <c r="CX45" s="28">
        <v>0</v>
      </c>
      <c r="CY45" s="28">
        <v>0</v>
      </c>
      <c r="CZ45" s="28">
        <v>0</v>
      </c>
      <c r="DA45" s="28">
        <v>0</v>
      </c>
      <c r="DB45" s="28">
        <v>0</v>
      </c>
      <c r="DC45" s="28">
        <v>0</v>
      </c>
      <c r="DD45" s="28">
        <v>0</v>
      </c>
      <c r="DE45" s="28">
        <v>0</v>
      </c>
      <c r="DF45" s="28">
        <v>0</v>
      </c>
      <c r="DG45" s="28"/>
      <c r="DH45" s="28">
        <v>0</v>
      </c>
      <c r="DI45" s="28">
        <v>0</v>
      </c>
      <c r="DJ45" s="28">
        <v>0</v>
      </c>
      <c r="DK45" s="28">
        <v>0</v>
      </c>
      <c r="DL45" s="28">
        <v>0</v>
      </c>
      <c r="DM45" s="28">
        <v>0</v>
      </c>
      <c r="DN45" s="28">
        <v>0</v>
      </c>
      <c r="DO45" s="28">
        <v>0</v>
      </c>
      <c r="DP45" s="28">
        <v>0</v>
      </c>
      <c r="DQ45" s="28">
        <v>0</v>
      </c>
      <c r="DR45" s="28">
        <v>0</v>
      </c>
      <c r="DS45" s="28"/>
      <c r="DT45" s="28">
        <v>0</v>
      </c>
      <c r="DU45" s="28">
        <v>0</v>
      </c>
      <c r="DV45" s="28">
        <v>0</v>
      </c>
      <c r="DW45" s="28">
        <v>0</v>
      </c>
      <c r="DX45" s="28"/>
      <c r="DY45" s="28">
        <v>0</v>
      </c>
      <c r="DZ45" s="28">
        <v>0</v>
      </c>
      <c r="EA45" s="28">
        <v>0</v>
      </c>
      <c r="EB45" s="28">
        <v>0</v>
      </c>
      <c r="EC45" s="28">
        <v>0</v>
      </c>
      <c r="ED45" s="28">
        <v>0</v>
      </c>
      <c r="EE45" s="28"/>
      <c r="EF45" s="28">
        <v>0</v>
      </c>
      <c r="EG45" s="28">
        <v>0</v>
      </c>
      <c r="EH45" s="28">
        <v>0</v>
      </c>
      <c r="EI45" s="28">
        <v>0</v>
      </c>
      <c r="EJ45" s="28">
        <v>0</v>
      </c>
      <c r="EK45" s="28">
        <v>0</v>
      </c>
      <c r="EL45" s="28"/>
      <c r="EM45" s="28">
        <v>0</v>
      </c>
      <c r="EN45" s="28">
        <v>0</v>
      </c>
      <c r="EO45" s="28">
        <v>0</v>
      </c>
      <c r="EP45" s="28">
        <v>0</v>
      </c>
      <c r="EQ45" s="28">
        <v>0</v>
      </c>
      <c r="ER45" s="28">
        <v>0</v>
      </c>
      <c r="ES45" s="28"/>
      <c r="ET45" s="28">
        <v>0</v>
      </c>
      <c r="EU45" s="28">
        <v>0</v>
      </c>
      <c r="EV45" s="28">
        <v>0</v>
      </c>
      <c r="EW45" s="28">
        <v>0</v>
      </c>
      <c r="EX45" s="28">
        <v>0</v>
      </c>
      <c r="EY45" s="28"/>
      <c r="EZ45" s="28">
        <v>0</v>
      </c>
      <c r="FA45" s="28">
        <v>0</v>
      </c>
      <c r="FB45" s="28">
        <v>0</v>
      </c>
      <c r="FC45" s="28">
        <v>0</v>
      </c>
      <c r="FD45" s="28"/>
      <c r="FE45" s="28">
        <v>0</v>
      </c>
      <c r="FF45" s="28">
        <v>0</v>
      </c>
      <c r="FG45" s="28">
        <v>0</v>
      </c>
      <c r="FH45" s="28">
        <v>0</v>
      </c>
      <c r="FI45" s="28">
        <v>0</v>
      </c>
      <c r="FJ45" s="28">
        <v>0</v>
      </c>
      <c r="FK45" s="28">
        <v>0</v>
      </c>
      <c r="FL45" s="28"/>
      <c r="FM45" s="28">
        <v>0</v>
      </c>
      <c r="FN45" s="28">
        <v>0</v>
      </c>
      <c r="FO45" s="28">
        <v>0</v>
      </c>
      <c r="FP45" s="28">
        <v>0</v>
      </c>
      <c r="FQ45" s="28">
        <v>0</v>
      </c>
      <c r="FR45" s="28">
        <v>0</v>
      </c>
      <c r="FS45" s="28">
        <v>0</v>
      </c>
      <c r="FT45" s="28">
        <v>0</v>
      </c>
      <c r="FU45" s="28">
        <v>0</v>
      </c>
      <c r="FV45" s="28">
        <v>0</v>
      </c>
      <c r="FW45" s="28">
        <v>0</v>
      </c>
      <c r="FX45" s="28">
        <v>0</v>
      </c>
      <c r="FY45" s="28">
        <v>0</v>
      </c>
      <c r="FZ45" s="28">
        <v>0</v>
      </c>
      <c r="GA45" s="28"/>
      <c r="GB45" s="51">
        <v>0</v>
      </c>
      <c r="GC45" s="51">
        <v>0</v>
      </c>
      <c r="GD45" s="51">
        <v>0</v>
      </c>
      <c r="GE45" s="51">
        <v>0</v>
      </c>
      <c r="GF45" s="51">
        <v>0</v>
      </c>
      <c r="GG45" s="51">
        <v>0</v>
      </c>
      <c r="GH45" s="51">
        <v>0</v>
      </c>
      <c r="GI45" s="51">
        <v>0</v>
      </c>
      <c r="GJ45" s="51">
        <v>0</v>
      </c>
      <c r="GK45" s="51">
        <v>0</v>
      </c>
      <c r="GL45" s="51">
        <v>0</v>
      </c>
      <c r="GM45" s="51">
        <v>0</v>
      </c>
      <c r="GN45" s="51">
        <v>0</v>
      </c>
      <c r="GO45" s="28" t="s">
        <v>227</v>
      </c>
      <c r="GP45" s="28">
        <v>0</v>
      </c>
      <c r="GQ45" s="28">
        <v>0</v>
      </c>
      <c r="GR45" s="28">
        <v>0</v>
      </c>
      <c r="GS45" s="28">
        <v>0</v>
      </c>
      <c r="GT45" s="28">
        <v>0</v>
      </c>
      <c r="GU45" s="28">
        <v>0</v>
      </c>
      <c r="GV45" s="28">
        <v>0</v>
      </c>
      <c r="GW45" s="28">
        <v>0</v>
      </c>
      <c r="GX45" s="28">
        <v>0</v>
      </c>
      <c r="GY45" s="28">
        <v>0</v>
      </c>
      <c r="GZ45" s="28">
        <v>0</v>
      </c>
      <c r="HA45" s="28">
        <v>0</v>
      </c>
      <c r="HB45" s="28">
        <v>0</v>
      </c>
      <c r="HC45" s="28">
        <v>0</v>
      </c>
      <c r="HD45" s="28">
        <v>0</v>
      </c>
      <c r="HE45" s="28">
        <v>0</v>
      </c>
      <c r="HF45" s="28">
        <v>0</v>
      </c>
      <c r="HG45" s="28" t="s">
        <v>227</v>
      </c>
      <c r="HH45" s="28" t="s">
        <v>227</v>
      </c>
      <c r="HI45" s="28" t="s">
        <v>227</v>
      </c>
      <c r="HJ45" s="28"/>
      <c r="HK45" s="28"/>
      <c r="HL45" s="28"/>
      <c r="HM45" s="28"/>
      <c r="HN45" s="28"/>
      <c r="HO45" s="28"/>
      <c r="HP45" s="28"/>
    </row>
    <row r="46" spans="1:224" s="7" customFormat="1" ht="12.75" customHeight="1" x14ac:dyDescent="0.25">
      <c r="A46" s="113"/>
      <c r="B46" s="84">
        <f>IF( (AND(F46=1,C46=1))=TRUE, 1, 0)</f>
        <v>1</v>
      </c>
      <c r="C46" s="113">
        <f t="shared" si="69"/>
        <v>1</v>
      </c>
      <c r="D46" s="28">
        <v>20</v>
      </c>
      <c r="F46" s="28">
        <v>1</v>
      </c>
      <c r="G46" s="113"/>
      <c r="H46" s="113" t="s">
        <v>227</v>
      </c>
      <c r="I46" s="28">
        <f t="shared" si="70"/>
        <v>21</v>
      </c>
      <c r="J46" s="13" t="s">
        <v>1832</v>
      </c>
      <c r="K46" s="192">
        <f t="shared" si="81"/>
        <v>18</v>
      </c>
      <c r="L46" s="49" t="s">
        <v>1836</v>
      </c>
      <c r="M46" s="192">
        <f t="shared" si="82"/>
        <v>17</v>
      </c>
      <c r="N46" s="49" t="s">
        <v>1830</v>
      </c>
      <c r="O46" s="192">
        <f t="shared" si="83"/>
        <v>16</v>
      </c>
      <c r="P46" s="49" t="s">
        <v>1837</v>
      </c>
      <c r="Q46" s="192">
        <f t="shared" si="84"/>
        <v>19</v>
      </c>
      <c r="R46" s="49" t="s">
        <v>1829</v>
      </c>
      <c r="S46" s="192">
        <f t="shared" si="85"/>
        <v>13</v>
      </c>
      <c r="T46" s="187" t="s">
        <v>1839</v>
      </c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8"/>
      <c r="AF46" s="28"/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1</v>
      </c>
      <c r="AP46" s="28" t="s">
        <v>227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0</v>
      </c>
      <c r="AW46" s="28"/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/>
      <c r="BD46" s="28">
        <v>0</v>
      </c>
      <c r="BE46" s="28">
        <v>0</v>
      </c>
      <c r="BF46" s="28">
        <v>0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0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0</v>
      </c>
      <c r="BW46" s="28"/>
      <c r="BX46" s="28">
        <v>0</v>
      </c>
      <c r="BY46" s="28">
        <v>0</v>
      </c>
      <c r="BZ46" s="28">
        <v>0</v>
      </c>
      <c r="CA46" s="28">
        <v>0</v>
      </c>
      <c r="CB46" s="28">
        <v>0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0</v>
      </c>
      <c r="CM46" s="28">
        <v>0</v>
      </c>
      <c r="CN46" s="28">
        <v>0</v>
      </c>
      <c r="CO46" s="28">
        <v>0</v>
      </c>
      <c r="CP46" s="28">
        <v>0</v>
      </c>
      <c r="CQ46" s="28"/>
      <c r="CR46" s="28">
        <v>0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0</v>
      </c>
      <c r="DC46" s="28">
        <v>0</v>
      </c>
      <c r="DD46" s="28">
        <v>0</v>
      </c>
      <c r="DE46" s="28">
        <v>0</v>
      </c>
      <c r="DF46" s="28">
        <v>0</v>
      </c>
      <c r="DG46" s="28"/>
      <c r="DH46" s="28">
        <v>0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0</v>
      </c>
      <c r="DS46" s="28"/>
      <c r="DT46" s="28">
        <v>0</v>
      </c>
      <c r="DU46" s="28">
        <v>0</v>
      </c>
      <c r="DV46" s="28">
        <v>0</v>
      </c>
      <c r="DW46" s="28">
        <v>0</v>
      </c>
      <c r="DX46" s="28"/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/>
      <c r="EF46" s="28">
        <v>0</v>
      </c>
      <c r="EG46" s="28">
        <v>0</v>
      </c>
      <c r="EH46" s="28">
        <v>0</v>
      </c>
      <c r="EI46" s="28">
        <v>0</v>
      </c>
      <c r="EJ46" s="28">
        <v>0</v>
      </c>
      <c r="EK46" s="28">
        <v>0</v>
      </c>
      <c r="EL46" s="28"/>
      <c r="EM46" s="28">
        <v>0</v>
      </c>
      <c r="EN46" s="28">
        <v>0</v>
      </c>
      <c r="EO46" s="28">
        <v>0</v>
      </c>
      <c r="EP46" s="28">
        <v>0</v>
      </c>
      <c r="EQ46" s="28">
        <v>0</v>
      </c>
      <c r="ER46" s="28">
        <v>0</v>
      </c>
      <c r="ES46" s="28"/>
      <c r="ET46" s="28">
        <v>0</v>
      </c>
      <c r="EU46" s="28">
        <v>0</v>
      </c>
      <c r="EV46" s="28">
        <v>0</v>
      </c>
      <c r="EW46" s="28">
        <v>0</v>
      </c>
      <c r="EX46" s="28">
        <v>0</v>
      </c>
      <c r="EY46" s="28"/>
      <c r="EZ46" s="28">
        <v>0</v>
      </c>
      <c r="FA46" s="28">
        <v>0</v>
      </c>
      <c r="FB46" s="28">
        <v>0</v>
      </c>
      <c r="FC46" s="28">
        <v>0</v>
      </c>
      <c r="FD46" s="28"/>
      <c r="FE46" s="28">
        <v>0</v>
      </c>
      <c r="FF46" s="28">
        <v>0</v>
      </c>
      <c r="FG46" s="28">
        <v>0</v>
      </c>
      <c r="FH46" s="28">
        <v>0</v>
      </c>
      <c r="FI46" s="28">
        <v>0</v>
      </c>
      <c r="FJ46" s="28">
        <v>0</v>
      </c>
      <c r="FK46" s="28">
        <v>0</v>
      </c>
      <c r="FL46" s="28"/>
      <c r="FM46" s="28">
        <v>0</v>
      </c>
      <c r="FN46" s="28">
        <v>0</v>
      </c>
      <c r="FO46" s="28">
        <v>0</v>
      </c>
      <c r="FP46" s="28">
        <v>0</v>
      </c>
      <c r="FQ46" s="28">
        <v>0</v>
      </c>
      <c r="FR46" s="28">
        <v>0</v>
      </c>
      <c r="FS46" s="28">
        <v>0</v>
      </c>
      <c r="FT46" s="28">
        <v>0</v>
      </c>
      <c r="FU46" s="28">
        <v>0</v>
      </c>
      <c r="FV46" s="28">
        <v>0</v>
      </c>
      <c r="FW46" s="28">
        <v>0</v>
      </c>
      <c r="FX46" s="28">
        <v>0</v>
      </c>
      <c r="FY46" s="28">
        <v>0</v>
      </c>
      <c r="FZ46" s="28">
        <v>0</v>
      </c>
      <c r="GA46" s="28"/>
      <c r="GB46" s="51">
        <v>0</v>
      </c>
      <c r="GC46" s="51">
        <v>0</v>
      </c>
      <c r="GD46" s="51">
        <v>0</v>
      </c>
      <c r="GE46" s="51">
        <v>0</v>
      </c>
      <c r="GF46" s="51">
        <v>0</v>
      </c>
      <c r="GG46" s="51">
        <v>0</v>
      </c>
      <c r="GH46" s="51">
        <v>0</v>
      </c>
      <c r="GI46" s="51">
        <v>0</v>
      </c>
      <c r="GJ46" s="51">
        <v>0</v>
      </c>
      <c r="GK46" s="51">
        <v>0</v>
      </c>
      <c r="GL46" s="51">
        <v>0</v>
      </c>
      <c r="GM46" s="51">
        <v>0</v>
      </c>
      <c r="GN46" s="51">
        <v>0</v>
      </c>
      <c r="GO46" s="28" t="s">
        <v>227</v>
      </c>
      <c r="GP46" s="28">
        <v>0</v>
      </c>
      <c r="GQ46" s="28">
        <v>0</v>
      </c>
      <c r="GR46" s="28">
        <v>0</v>
      </c>
      <c r="GS46" s="28">
        <v>0</v>
      </c>
      <c r="GT46" s="28">
        <v>0</v>
      </c>
      <c r="GU46" s="28">
        <v>0</v>
      </c>
      <c r="GV46" s="28">
        <v>0</v>
      </c>
      <c r="GW46" s="28">
        <v>0</v>
      </c>
      <c r="GX46" s="28">
        <v>0</v>
      </c>
      <c r="GY46" s="28">
        <v>0</v>
      </c>
      <c r="GZ46" s="28">
        <v>0</v>
      </c>
      <c r="HA46" s="28">
        <v>0</v>
      </c>
      <c r="HB46" s="28">
        <v>0</v>
      </c>
      <c r="HC46" s="28">
        <v>0</v>
      </c>
      <c r="HD46" s="28">
        <v>0</v>
      </c>
      <c r="HE46" s="28">
        <v>0</v>
      </c>
      <c r="HF46" s="28">
        <v>0</v>
      </c>
      <c r="HG46" s="28" t="s">
        <v>227</v>
      </c>
      <c r="HH46" s="28" t="s">
        <v>227</v>
      </c>
      <c r="HI46" s="28" t="s">
        <v>227</v>
      </c>
      <c r="HJ46" s="28"/>
      <c r="HK46" s="28"/>
      <c r="HL46" s="28"/>
      <c r="HM46" s="28"/>
      <c r="HN46" s="28"/>
      <c r="HO46" s="28"/>
      <c r="HP46" s="28"/>
    </row>
    <row r="47" spans="1:224" s="7" customFormat="1" ht="12.75" customHeight="1" x14ac:dyDescent="0.25">
      <c r="A47" s="113"/>
      <c r="B47" s="84">
        <f>IF( (AND(F47=1,C47=1))=TRUE, 1, 0)</f>
        <v>1</v>
      </c>
      <c r="C47" s="113">
        <f t="shared" si="69"/>
        <v>1</v>
      </c>
      <c r="D47" s="28">
        <v>21</v>
      </c>
      <c r="E47" s="7" t="s">
        <v>19</v>
      </c>
      <c r="F47" s="28">
        <v>1</v>
      </c>
      <c r="G47" s="113"/>
      <c r="H47" s="113" t="s">
        <v>227</v>
      </c>
      <c r="I47" s="28">
        <f t="shared" si="70"/>
        <v>22</v>
      </c>
      <c r="J47" s="16" t="s">
        <v>415</v>
      </c>
      <c r="K47" s="192">
        <f t="shared" si="73"/>
        <v>16</v>
      </c>
      <c r="L47" s="49" t="s">
        <v>1802</v>
      </c>
      <c r="M47" s="192">
        <f t="shared" si="71"/>
        <v>18</v>
      </c>
      <c r="N47" s="49" t="s">
        <v>1803</v>
      </c>
      <c r="O47" s="192">
        <f t="shared" si="72"/>
        <v>13</v>
      </c>
      <c r="P47" s="49" t="s">
        <v>1801</v>
      </c>
      <c r="Q47" s="192">
        <f t="shared" si="74"/>
        <v>18</v>
      </c>
      <c r="R47" s="49" t="s">
        <v>1765</v>
      </c>
      <c r="S47" s="192">
        <f t="shared" si="75"/>
        <v>5</v>
      </c>
      <c r="T47" s="187" t="s">
        <v>465</v>
      </c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8"/>
      <c r="AF47" s="28"/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 t="s">
        <v>227</v>
      </c>
      <c r="AQ47" s="28">
        <v>0</v>
      </c>
      <c r="AR47" s="28">
        <v>1</v>
      </c>
      <c r="AS47" s="28">
        <v>1</v>
      </c>
      <c r="AT47" s="28">
        <v>1</v>
      </c>
      <c r="AU47" s="28">
        <v>0</v>
      </c>
      <c r="AV47" s="28">
        <v>0</v>
      </c>
      <c r="AW47" s="28"/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/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/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/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/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/>
      <c r="DT47" s="28">
        <v>0</v>
      </c>
      <c r="DU47" s="28">
        <v>0</v>
      </c>
      <c r="DV47" s="28">
        <v>0</v>
      </c>
      <c r="DW47" s="28">
        <v>0</v>
      </c>
      <c r="DX47" s="28"/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/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/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/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28"/>
      <c r="EZ47" s="28">
        <v>0</v>
      </c>
      <c r="FA47" s="28">
        <v>0</v>
      </c>
      <c r="FB47" s="28">
        <v>0</v>
      </c>
      <c r="FC47" s="28">
        <v>0</v>
      </c>
      <c r="FD47" s="28"/>
      <c r="FE47" s="28">
        <v>0</v>
      </c>
      <c r="FF47" s="28">
        <v>0</v>
      </c>
      <c r="FG47" s="28">
        <v>0</v>
      </c>
      <c r="FH47" s="28">
        <v>0</v>
      </c>
      <c r="FI47" s="28">
        <v>0</v>
      </c>
      <c r="FJ47" s="28">
        <v>0</v>
      </c>
      <c r="FK47" s="28">
        <v>0</v>
      </c>
      <c r="FL47" s="28"/>
      <c r="FM47" s="28">
        <v>0</v>
      </c>
      <c r="FN47" s="28">
        <v>0</v>
      </c>
      <c r="FO47" s="28">
        <v>0</v>
      </c>
      <c r="FP47" s="28">
        <v>0</v>
      </c>
      <c r="FQ47" s="28">
        <v>0</v>
      </c>
      <c r="FR47" s="28">
        <v>0</v>
      </c>
      <c r="FS47" s="28">
        <v>0</v>
      </c>
      <c r="FT47" s="28">
        <v>0</v>
      </c>
      <c r="FU47" s="28">
        <v>0</v>
      </c>
      <c r="FV47" s="28">
        <v>0</v>
      </c>
      <c r="FW47" s="28">
        <v>0</v>
      </c>
      <c r="FX47" s="28">
        <v>0</v>
      </c>
      <c r="FY47" s="28">
        <v>0</v>
      </c>
      <c r="FZ47" s="28">
        <v>0</v>
      </c>
      <c r="GA47" s="28"/>
      <c r="GB47" s="51">
        <v>0</v>
      </c>
      <c r="GC47" s="51">
        <v>0</v>
      </c>
      <c r="GD47" s="51">
        <v>0</v>
      </c>
      <c r="GE47" s="51">
        <v>0</v>
      </c>
      <c r="GF47" s="51">
        <v>0</v>
      </c>
      <c r="GG47" s="51">
        <v>0</v>
      </c>
      <c r="GH47" s="51">
        <v>0</v>
      </c>
      <c r="GI47" s="51">
        <v>0</v>
      </c>
      <c r="GJ47" s="51">
        <v>0</v>
      </c>
      <c r="GK47" s="51">
        <v>0</v>
      </c>
      <c r="GL47" s="51">
        <v>0</v>
      </c>
      <c r="GM47" s="51">
        <v>0</v>
      </c>
      <c r="GN47" s="51">
        <v>0</v>
      </c>
      <c r="GO47" s="28" t="s">
        <v>227</v>
      </c>
      <c r="GP47" s="28">
        <v>0</v>
      </c>
      <c r="GQ47" s="28">
        <v>0</v>
      </c>
      <c r="GR47" s="28">
        <v>0</v>
      </c>
      <c r="GS47" s="28">
        <v>0</v>
      </c>
      <c r="GT47" s="28">
        <v>0</v>
      </c>
      <c r="GU47" s="28">
        <v>0</v>
      </c>
      <c r="GV47" s="28">
        <v>0</v>
      </c>
      <c r="GW47" s="28">
        <v>0</v>
      </c>
      <c r="GX47" s="28">
        <v>0</v>
      </c>
      <c r="GY47" s="28">
        <v>0</v>
      </c>
      <c r="GZ47" s="28">
        <v>0</v>
      </c>
      <c r="HA47" s="28">
        <v>0</v>
      </c>
      <c r="HB47" s="28">
        <v>0</v>
      </c>
      <c r="HC47" s="28">
        <v>0</v>
      </c>
      <c r="HD47" s="28">
        <v>0</v>
      </c>
      <c r="HE47" s="28">
        <v>0</v>
      </c>
      <c r="HF47" s="28">
        <v>0</v>
      </c>
      <c r="HG47" s="28" t="s">
        <v>227</v>
      </c>
      <c r="HH47" s="28" t="s">
        <v>227</v>
      </c>
      <c r="HI47" s="28" t="s">
        <v>227</v>
      </c>
      <c r="HJ47" s="28"/>
      <c r="HK47" s="28"/>
      <c r="HL47" s="28"/>
      <c r="HM47" s="28"/>
      <c r="HN47" s="28"/>
      <c r="HO47" s="28"/>
      <c r="HP47" s="28"/>
    </row>
    <row r="48" spans="1:224" s="7" customFormat="1" ht="12.75" customHeight="1" x14ac:dyDescent="0.25">
      <c r="A48" s="113"/>
      <c r="B48" s="84">
        <f>IF( (AND(F48=1,C48=1))=TRUE, 1, 0)</f>
        <v>1</v>
      </c>
      <c r="C48" s="113">
        <f t="shared" si="69"/>
        <v>1</v>
      </c>
      <c r="D48" s="28">
        <v>22</v>
      </c>
      <c r="F48" s="28">
        <v>1</v>
      </c>
      <c r="G48" s="113"/>
      <c r="H48" s="113" t="s">
        <v>227</v>
      </c>
      <c r="I48" s="28">
        <f t="shared" si="70"/>
        <v>23</v>
      </c>
      <c r="J48" s="16" t="s">
        <v>416</v>
      </c>
      <c r="K48" s="192">
        <f t="shared" si="73"/>
        <v>16</v>
      </c>
      <c r="L48" s="49" t="s">
        <v>1802</v>
      </c>
      <c r="M48" s="192">
        <f t="shared" si="71"/>
        <v>18</v>
      </c>
      <c r="N48" s="49" t="s">
        <v>1804</v>
      </c>
      <c r="O48" s="192">
        <f t="shared" si="72"/>
        <v>13</v>
      </c>
      <c r="P48" s="49" t="s">
        <v>1801</v>
      </c>
      <c r="Q48" s="192">
        <f t="shared" si="74"/>
        <v>18</v>
      </c>
      <c r="R48" s="49" t="s">
        <v>1766</v>
      </c>
      <c r="S48" s="192">
        <f t="shared" si="75"/>
        <v>5</v>
      </c>
      <c r="T48" s="187" t="s">
        <v>466</v>
      </c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8"/>
      <c r="AF48" s="28"/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 t="s">
        <v>227</v>
      </c>
      <c r="AQ48" s="28">
        <v>0</v>
      </c>
      <c r="AR48" s="28">
        <v>0</v>
      </c>
      <c r="AS48" s="28">
        <v>1</v>
      </c>
      <c r="AT48" s="28">
        <v>1</v>
      </c>
      <c r="AU48" s="28">
        <v>0</v>
      </c>
      <c r="AV48" s="28">
        <v>0</v>
      </c>
      <c r="AW48" s="28"/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/>
      <c r="BD48" s="28">
        <v>0</v>
      </c>
      <c r="BE48" s="28">
        <v>0</v>
      </c>
      <c r="BF48" s="28">
        <v>0</v>
      </c>
      <c r="BG48" s="28">
        <v>0</v>
      </c>
      <c r="BH48" s="28">
        <v>0</v>
      </c>
      <c r="BI48" s="28">
        <v>0</v>
      </c>
      <c r="BJ48" s="28">
        <v>0</v>
      </c>
      <c r="BK48" s="28">
        <v>0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0</v>
      </c>
      <c r="BW48" s="28"/>
      <c r="BX48" s="28">
        <v>0</v>
      </c>
      <c r="BY48" s="28">
        <v>0</v>
      </c>
      <c r="BZ48" s="28">
        <v>0</v>
      </c>
      <c r="CA48" s="28">
        <v>0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0</v>
      </c>
      <c r="CM48" s="28">
        <v>0</v>
      </c>
      <c r="CN48" s="28">
        <v>0</v>
      </c>
      <c r="CO48" s="28">
        <v>0</v>
      </c>
      <c r="CP48" s="28">
        <v>0</v>
      </c>
      <c r="CQ48" s="28"/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0</v>
      </c>
      <c r="DC48" s="28">
        <v>0</v>
      </c>
      <c r="DD48" s="28">
        <v>0</v>
      </c>
      <c r="DE48" s="28">
        <v>0</v>
      </c>
      <c r="DF48" s="28">
        <v>0</v>
      </c>
      <c r="DG48" s="28"/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0</v>
      </c>
      <c r="DS48" s="28"/>
      <c r="DT48" s="28">
        <v>0</v>
      </c>
      <c r="DU48" s="28">
        <v>0</v>
      </c>
      <c r="DV48" s="28">
        <v>0</v>
      </c>
      <c r="DW48" s="28">
        <v>0</v>
      </c>
      <c r="DX48" s="28"/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/>
      <c r="EF48" s="28">
        <v>0</v>
      </c>
      <c r="EG48" s="28">
        <v>0</v>
      </c>
      <c r="EH48" s="28">
        <v>0</v>
      </c>
      <c r="EI48" s="28">
        <v>0</v>
      </c>
      <c r="EJ48" s="28">
        <v>0</v>
      </c>
      <c r="EK48" s="28">
        <v>0</v>
      </c>
      <c r="EL48" s="28"/>
      <c r="EM48" s="28">
        <v>0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/>
      <c r="ET48" s="28">
        <v>0</v>
      </c>
      <c r="EU48" s="28">
        <v>0</v>
      </c>
      <c r="EV48" s="28">
        <v>0</v>
      </c>
      <c r="EW48" s="28">
        <v>0</v>
      </c>
      <c r="EX48" s="28">
        <v>0</v>
      </c>
      <c r="EY48" s="28"/>
      <c r="EZ48" s="28">
        <v>0</v>
      </c>
      <c r="FA48" s="28">
        <v>0</v>
      </c>
      <c r="FB48" s="28">
        <v>0</v>
      </c>
      <c r="FC48" s="28">
        <v>0</v>
      </c>
      <c r="FD48" s="28"/>
      <c r="FE48" s="28">
        <v>0</v>
      </c>
      <c r="FF48" s="28">
        <v>0</v>
      </c>
      <c r="FG48" s="28">
        <v>0</v>
      </c>
      <c r="FH48" s="28">
        <v>0</v>
      </c>
      <c r="FI48" s="28">
        <v>0</v>
      </c>
      <c r="FJ48" s="28">
        <v>0</v>
      </c>
      <c r="FK48" s="28">
        <v>0</v>
      </c>
      <c r="FL48" s="28"/>
      <c r="FM48" s="28">
        <v>0</v>
      </c>
      <c r="FN48" s="28">
        <v>0</v>
      </c>
      <c r="FO48" s="28">
        <v>0</v>
      </c>
      <c r="FP48" s="28">
        <v>0</v>
      </c>
      <c r="FQ48" s="28">
        <v>0</v>
      </c>
      <c r="FR48" s="28">
        <v>0</v>
      </c>
      <c r="FS48" s="28">
        <v>0</v>
      </c>
      <c r="FT48" s="28">
        <v>0</v>
      </c>
      <c r="FU48" s="28">
        <v>0</v>
      </c>
      <c r="FV48" s="28">
        <v>0</v>
      </c>
      <c r="FW48" s="28">
        <v>0</v>
      </c>
      <c r="FX48" s="28">
        <v>0</v>
      </c>
      <c r="FY48" s="28">
        <v>0</v>
      </c>
      <c r="FZ48" s="28">
        <v>0</v>
      </c>
      <c r="GA48" s="28"/>
      <c r="GB48" s="51">
        <v>0</v>
      </c>
      <c r="GC48" s="51">
        <v>0</v>
      </c>
      <c r="GD48" s="51">
        <v>0</v>
      </c>
      <c r="GE48" s="51">
        <v>0</v>
      </c>
      <c r="GF48" s="51">
        <v>0</v>
      </c>
      <c r="GG48" s="51">
        <v>0</v>
      </c>
      <c r="GH48" s="51">
        <v>0</v>
      </c>
      <c r="GI48" s="51">
        <v>0</v>
      </c>
      <c r="GJ48" s="51">
        <v>0</v>
      </c>
      <c r="GK48" s="51">
        <v>0</v>
      </c>
      <c r="GL48" s="51">
        <v>0</v>
      </c>
      <c r="GM48" s="51">
        <v>0</v>
      </c>
      <c r="GN48" s="51">
        <v>0</v>
      </c>
      <c r="GO48" s="28" t="s">
        <v>227</v>
      </c>
      <c r="GP48" s="28">
        <v>0</v>
      </c>
      <c r="GQ48" s="28">
        <v>0</v>
      </c>
      <c r="GR48" s="28">
        <v>0</v>
      </c>
      <c r="GS48" s="28">
        <v>0</v>
      </c>
      <c r="GT48" s="28">
        <v>0</v>
      </c>
      <c r="GU48" s="28">
        <v>0</v>
      </c>
      <c r="GV48" s="28">
        <v>0</v>
      </c>
      <c r="GW48" s="28">
        <v>0</v>
      </c>
      <c r="GX48" s="28">
        <v>0</v>
      </c>
      <c r="GY48" s="28">
        <v>0</v>
      </c>
      <c r="GZ48" s="28">
        <v>0</v>
      </c>
      <c r="HA48" s="28">
        <v>0</v>
      </c>
      <c r="HB48" s="28">
        <v>0</v>
      </c>
      <c r="HC48" s="28">
        <v>0</v>
      </c>
      <c r="HD48" s="28">
        <v>0</v>
      </c>
      <c r="HE48" s="28">
        <v>0</v>
      </c>
      <c r="HF48" s="28">
        <v>0</v>
      </c>
      <c r="HG48" s="28" t="s">
        <v>227</v>
      </c>
      <c r="HH48" s="28" t="s">
        <v>227</v>
      </c>
      <c r="HI48" s="28" t="s">
        <v>227</v>
      </c>
      <c r="HJ48" s="28"/>
      <c r="HK48" s="28"/>
      <c r="HL48" s="28"/>
      <c r="HM48" s="28"/>
      <c r="HN48" s="28"/>
      <c r="HO48" s="28"/>
      <c r="HP48" s="28"/>
    </row>
    <row r="49" spans="1:224" s="7" customFormat="1" ht="12.75" customHeight="1" x14ac:dyDescent="0.25">
      <c r="A49" s="113"/>
      <c r="B49" s="84">
        <f t="shared" si="68"/>
        <v>1</v>
      </c>
      <c r="C49" s="113">
        <f t="shared" si="69"/>
        <v>1</v>
      </c>
      <c r="D49" s="28">
        <v>23</v>
      </c>
      <c r="F49" s="28">
        <v>1</v>
      </c>
      <c r="G49" s="113"/>
      <c r="H49" s="113" t="s">
        <v>227</v>
      </c>
      <c r="I49" s="28">
        <f t="shared" si="70"/>
        <v>24</v>
      </c>
      <c r="J49" s="16" t="s">
        <v>417</v>
      </c>
      <c r="K49" s="192">
        <f t="shared" si="73"/>
        <v>16</v>
      </c>
      <c r="L49" s="49" t="s">
        <v>1802</v>
      </c>
      <c r="M49" s="192">
        <f t="shared" si="71"/>
        <v>18</v>
      </c>
      <c r="N49" s="49" t="s">
        <v>1805</v>
      </c>
      <c r="O49" s="192">
        <f t="shared" si="72"/>
        <v>13</v>
      </c>
      <c r="P49" s="49" t="s">
        <v>1801</v>
      </c>
      <c r="Q49" s="192">
        <f t="shared" si="74"/>
        <v>18</v>
      </c>
      <c r="R49" s="49" t="s">
        <v>1767</v>
      </c>
      <c r="S49" s="192">
        <f t="shared" si="75"/>
        <v>5</v>
      </c>
      <c r="T49" s="187" t="s">
        <v>467</v>
      </c>
      <c r="U49" s="205"/>
      <c r="V49" s="205"/>
      <c r="W49" s="205"/>
      <c r="X49" s="205"/>
      <c r="Y49" s="205"/>
      <c r="Z49" s="205"/>
      <c r="AA49" s="205"/>
      <c r="AB49" s="205"/>
      <c r="AC49" s="205"/>
      <c r="AD49" s="205"/>
      <c r="AE49" s="28"/>
      <c r="AF49" s="28"/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 t="s">
        <v>227</v>
      </c>
      <c r="AQ49" s="28">
        <v>0</v>
      </c>
      <c r="AR49" s="28">
        <v>0</v>
      </c>
      <c r="AS49" s="28">
        <v>0</v>
      </c>
      <c r="AT49" s="28">
        <v>1</v>
      </c>
      <c r="AU49" s="28">
        <v>0</v>
      </c>
      <c r="AV49" s="28">
        <v>0</v>
      </c>
      <c r="AW49" s="28"/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/>
      <c r="BD49" s="28">
        <v>0</v>
      </c>
      <c r="BE49" s="28">
        <v>0</v>
      </c>
      <c r="BF49" s="28">
        <v>0</v>
      </c>
      <c r="BG49" s="28">
        <v>0</v>
      </c>
      <c r="BH49" s="28">
        <v>0</v>
      </c>
      <c r="BI49" s="28">
        <v>0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0</v>
      </c>
      <c r="BW49" s="28"/>
      <c r="BX49" s="28">
        <v>0</v>
      </c>
      <c r="BY49" s="28">
        <v>0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0</v>
      </c>
      <c r="CM49" s="28">
        <v>0</v>
      </c>
      <c r="CN49" s="28">
        <v>0</v>
      </c>
      <c r="CO49" s="28">
        <v>0</v>
      </c>
      <c r="CP49" s="28">
        <v>0</v>
      </c>
      <c r="CQ49" s="28"/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0</v>
      </c>
      <c r="DC49" s="28">
        <v>0</v>
      </c>
      <c r="DD49" s="28">
        <v>0</v>
      </c>
      <c r="DE49" s="28">
        <v>0</v>
      </c>
      <c r="DF49" s="28">
        <v>0</v>
      </c>
      <c r="DG49" s="28"/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0</v>
      </c>
      <c r="DS49" s="28"/>
      <c r="DT49" s="28">
        <v>0</v>
      </c>
      <c r="DU49" s="28">
        <v>0</v>
      </c>
      <c r="DV49" s="28">
        <v>0</v>
      </c>
      <c r="DW49" s="28">
        <v>0</v>
      </c>
      <c r="DX49" s="28"/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0</v>
      </c>
      <c r="EE49" s="28"/>
      <c r="EF49" s="28">
        <v>0</v>
      </c>
      <c r="EG49" s="28">
        <v>0</v>
      </c>
      <c r="EH49" s="28">
        <v>0</v>
      </c>
      <c r="EI49" s="28">
        <v>0</v>
      </c>
      <c r="EJ49" s="28">
        <v>0</v>
      </c>
      <c r="EK49" s="28">
        <v>0</v>
      </c>
      <c r="EL49" s="28"/>
      <c r="EM49" s="28">
        <v>0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/>
      <c r="ET49" s="28">
        <v>0</v>
      </c>
      <c r="EU49" s="28">
        <v>0</v>
      </c>
      <c r="EV49" s="28">
        <v>0</v>
      </c>
      <c r="EW49" s="28">
        <v>0</v>
      </c>
      <c r="EX49" s="28">
        <v>0</v>
      </c>
      <c r="EY49" s="28"/>
      <c r="EZ49" s="28">
        <v>0</v>
      </c>
      <c r="FA49" s="28">
        <v>0</v>
      </c>
      <c r="FB49" s="28">
        <v>0</v>
      </c>
      <c r="FC49" s="28">
        <v>0</v>
      </c>
      <c r="FD49" s="28"/>
      <c r="FE49" s="28">
        <v>0</v>
      </c>
      <c r="FF49" s="28">
        <v>0</v>
      </c>
      <c r="FG49" s="28">
        <v>0</v>
      </c>
      <c r="FH49" s="28">
        <v>0</v>
      </c>
      <c r="FI49" s="28">
        <v>0</v>
      </c>
      <c r="FJ49" s="28">
        <v>0</v>
      </c>
      <c r="FK49" s="28">
        <v>0</v>
      </c>
      <c r="FL49" s="28"/>
      <c r="FM49" s="28">
        <v>0</v>
      </c>
      <c r="FN49" s="28">
        <v>0</v>
      </c>
      <c r="FO49" s="28">
        <v>0</v>
      </c>
      <c r="FP49" s="28">
        <v>0</v>
      </c>
      <c r="FQ49" s="28">
        <v>0</v>
      </c>
      <c r="FR49" s="28">
        <v>0</v>
      </c>
      <c r="FS49" s="28">
        <v>0</v>
      </c>
      <c r="FT49" s="28">
        <v>0</v>
      </c>
      <c r="FU49" s="28">
        <v>0</v>
      </c>
      <c r="FV49" s="28">
        <v>0</v>
      </c>
      <c r="FW49" s="28">
        <v>0</v>
      </c>
      <c r="FX49" s="28">
        <v>0</v>
      </c>
      <c r="FY49" s="28">
        <v>0</v>
      </c>
      <c r="FZ49" s="28">
        <v>0</v>
      </c>
      <c r="GA49" s="28"/>
      <c r="GB49" s="51">
        <v>0</v>
      </c>
      <c r="GC49" s="51">
        <v>0</v>
      </c>
      <c r="GD49" s="51">
        <v>0</v>
      </c>
      <c r="GE49" s="51">
        <v>0</v>
      </c>
      <c r="GF49" s="51">
        <v>0</v>
      </c>
      <c r="GG49" s="51">
        <v>0</v>
      </c>
      <c r="GH49" s="51">
        <v>0</v>
      </c>
      <c r="GI49" s="51">
        <v>0</v>
      </c>
      <c r="GJ49" s="51">
        <v>0</v>
      </c>
      <c r="GK49" s="51">
        <v>0</v>
      </c>
      <c r="GL49" s="51">
        <v>0</v>
      </c>
      <c r="GM49" s="51">
        <v>0</v>
      </c>
      <c r="GN49" s="51">
        <v>0</v>
      </c>
      <c r="GO49" s="28" t="s">
        <v>227</v>
      </c>
      <c r="GP49" s="28">
        <v>0</v>
      </c>
      <c r="GQ49" s="28">
        <v>0</v>
      </c>
      <c r="GR49" s="28">
        <v>0</v>
      </c>
      <c r="GS49" s="28">
        <v>0</v>
      </c>
      <c r="GT49" s="28">
        <v>0</v>
      </c>
      <c r="GU49" s="28">
        <v>0</v>
      </c>
      <c r="GV49" s="28">
        <v>0</v>
      </c>
      <c r="GW49" s="28">
        <v>0</v>
      </c>
      <c r="GX49" s="28">
        <v>0</v>
      </c>
      <c r="GY49" s="28">
        <v>0</v>
      </c>
      <c r="GZ49" s="28">
        <v>0</v>
      </c>
      <c r="HA49" s="28">
        <v>0</v>
      </c>
      <c r="HB49" s="28">
        <v>0</v>
      </c>
      <c r="HC49" s="28">
        <v>0</v>
      </c>
      <c r="HD49" s="28">
        <v>0</v>
      </c>
      <c r="HE49" s="28">
        <v>0</v>
      </c>
      <c r="HF49" s="28">
        <v>0</v>
      </c>
      <c r="HG49" s="28" t="s">
        <v>227</v>
      </c>
      <c r="HH49" s="28" t="s">
        <v>227</v>
      </c>
      <c r="HI49" s="28" t="s">
        <v>227</v>
      </c>
      <c r="HJ49" s="28"/>
      <c r="HK49" s="28"/>
      <c r="HL49" s="28"/>
      <c r="HM49" s="28"/>
      <c r="HN49" s="28"/>
      <c r="HO49" s="28"/>
      <c r="HP49" s="28"/>
    </row>
    <row r="50" spans="1:224" s="7" customFormat="1" ht="12.75" customHeight="1" x14ac:dyDescent="0.25">
      <c r="A50" s="113"/>
      <c r="B50" s="84">
        <f>IF( (AND(F50=1,C50=1))=TRUE, 1, 0)</f>
        <v>0</v>
      </c>
      <c r="C50" s="113">
        <f t="shared" si="69"/>
        <v>1</v>
      </c>
      <c r="D50" s="28">
        <v>24</v>
      </c>
      <c r="F50" s="28">
        <v>0</v>
      </c>
      <c r="G50" s="113"/>
      <c r="H50" s="113" t="s">
        <v>227</v>
      </c>
      <c r="I50" s="28">
        <f t="shared" si="70"/>
        <v>25</v>
      </c>
      <c r="J50" s="13" t="s">
        <v>1840</v>
      </c>
      <c r="K50" s="192">
        <f t="shared" ref="K50" si="86">LEN(J50)</f>
        <v>14</v>
      </c>
      <c r="L50" s="49" t="s">
        <v>1841</v>
      </c>
      <c r="M50" s="192">
        <f t="shared" ref="M50" si="87">LEN(L50)</f>
        <v>16</v>
      </c>
      <c r="N50" s="49" t="s">
        <v>677</v>
      </c>
      <c r="O50" s="192">
        <f t="shared" ref="O50" si="88">LEN(N50)</f>
        <v>16</v>
      </c>
      <c r="P50" s="49" t="s">
        <v>1842</v>
      </c>
      <c r="Q50" s="192">
        <f t="shared" ref="Q50" si="89">LEN(P50)</f>
        <v>15</v>
      </c>
      <c r="R50" s="49" t="s">
        <v>1764</v>
      </c>
      <c r="S50" s="192">
        <f t="shared" ref="S50" si="90">LEN(R50)</f>
        <v>14</v>
      </c>
      <c r="T50" s="187" t="s">
        <v>1843</v>
      </c>
      <c r="U50" s="205"/>
      <c r="V50" s="205"/>
      <c r="W50" s="205"/>
      <c r="X50" s="205"/>
      <c r="Y50" s="205"/>
      <c r="Z50" s="205"/>
      <c r="AA50" s="205"/>
      <c r="AB50" s="205"/>
      <c r="AC50" s="205"/>
      <c r="AD50" s="205"/>
      <c r="AE50" s="28"/>
      <c r="AF50" s="28"/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1</v>
      </c>
      <c r="AO50" s="28">
        <v>1</v>
      </c>
      <c r="AP50" s="28" t="s">
        <v>227</v>
      </c>
      <c r="AQ50" s="28">
        <v>0</v>
      </c>
      <c r="AR50" s="28">
        <v>0</v>
      </c>
      <c r="AS50" s="28">
        <v>0</v>
      </c>
      <c r="AT50" s="28">
        <v>0</v>
      </c>
      <c r="AU50" s="28">
        <v>0</v>
      </c>
      <c r="AV50" s="28">
        <v>0</v>
      </c>
      <c r="AW50" s="28"/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/>
      <c r="BD50" s="28">
        <v>0</v>
      </c>
      <c r="BE50" s="28">
        <v>0</v>
      </c>
      <c r="BF50" s="28">
        <v>0</v>
      </c>
      <c r="BG50" s="28">
        <v>0</v>
      </c>
      <c r="BH50" s="28">
        <v>0</v>
      </c>
      <c r="BI50" s="28">
        <v>0</v>
      </c>
      <c r="BJ50" s="28">
        <v>0</v>
      </c>
      <c r="BK50" s="28">
        <v>0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0</v>
      </c>
      <c r="BW50" s="28"/>
      <c r="BX50" s="28">
        <v>0</v>
      </c>
      <c r="BY50" s="28">
        <v>0</v>
      </c>
      <c r="BZ50" s="28">
        <v>0</v>
      </c>
      <c r="CA50" s="28">
        <v>0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0</v>
      </c>
      <c r="CM50" s="28">
        <v>0</v>
      </c>
      <c r="CN50" s="28">
        <v>0</v>
      </c>
      <c r="CO50" s="28">
        <v>0</v>
      </c>
      <c r="CP50" s="28">
        <v>0</v>
      </c>
      <c r="CQ50" s="28"/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0</v>
      </c>
      <c r="DC50" s="28">
        <v>0</v>
      </c>
      <c r="DD50" s="28">
        <v>0</v>
      </c>
      <c r="DE50" s="28">
        <v>0</v>
      </c>
      <c r="DF50" s="28">
        <v>0</v>
      </c>
      <c r="DG50" s="28"/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0</v>
      </c>
      <c r="DS50" s="28"/>
      <c r="DT50" s="28">
        <v>0</v>
      </c>
      <c r="DU50" s="28">
        <v>0</v>
      </c>
      <c r="DV50" s="28">
        <v>0</v>
      </c>
      <c r="DW50" s="28">
        <v>0</v>
      </c>
      <c r="DX50" s="28"/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/>
      <c r="EF50" s="28">
        <v>0</v>
      </c>
      <c r="EG50" s="28">
        <v>0</v>
      </c>
      <c r="EH50" s="28">
        <v>0</v>
      </c>
      <c r="EI50" s="28">
        <v>0</v>
      </c>
      <c r="EJ50" s="28">
        <v>0</v>
      </c>
      <c r="EK50" s="28">
        <v>0</v>
      </c>
      <c r="EL50" s="28"/>
      <c r="EM50" s="28">
        <v>0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/>
      <c r="ET50" s="28">
        <v>0</v>
      </c>
      <c r="EU50" s="28">
        <v>0</v>
      </c>
      <c r="EV50" s="28">
        <v>0</v>
      </c>
      <c r="EW50" s="28">
        <v>0</v>
      </c>
      <c r="EX50" s="28">
        <v>0</v>
      </c>
      <c r="EY50" s="28"/>
      <c r="EZ50" s="28">
        <v>0</v>
      </c>
      <c r="FA50" s="28">
        <v>0</v>
      </c>
      <c r="FB50" s="28">
        <v>0</v>
      </c>
      <c r="FC50" s="28">
        <v>0</v>
      </c>
      <c r="FD50" s="28"/>
      <c r="FE50" s="28">
        <v>0</v>
      </c>
      <c r="FF50" s="28">
        <v>0</v>
      </c>
      <c r="FG50" s="28">
        <v>0</v>
      </c>
      <c r="FH50" s="28">
        <v>0</v>
      </c>
      <c r="FI50" s="28">
        <v>0</v>
      </c>
      <c r="FJ50" s="28">
        <v>0</v>
      </c>
      <c r="FK50" s="28">
        <v>0</v>
      </c>
      <c r="FL50" s="28"/>
      <c r="FM50" s="28">
        <v>0</v>
      </c>
      <c r="FN50" s="28">
        <v>0</v>
      </c>
      <c r="FO50" s="28">
        <v>0</v>
      </c>
      <c r="FP50" s="28">
        <v>0</v>
      </c>
      <c r="FQ50" s="28">
        <v>0</v>
      </c>
      <c r="FR50" s="28">
        <v>0</v>
      </c>
      <c r="FS50" s="28">
        <v>0</v>
      </c>
      <c r="FT50" s="28">
        <v>0</v>
      </c>
      <c r="FU50" s="28">
        <v>0</v>
      </c>
      <c r="FV50" s="28">
        <v>0</v>
      </c>
      <c r="FW50" s="28">
        <v>0</v>
      </c>
      <c r="FX50" s="28">
        <v>0</v>
      </c>
      <c r="FY50" s="28">
        <v>0</v>
      </c>
      <c r="FZ50" s="28">
        <v>0</v>
      </c>
      <c r="GA50" s="28"/>
      <c r="GB50" s="51">
        <v>0</v>
      </c>
      <c r="GC50" s="51">
        <v>0</v>
      </c>
      <c r="GD50" s="51">
        <v>0</v>
      </c>
      <c r="GE50" s="51">
        <v>0</v>
      </c>
      <c r="GF50" s="51">
        <v>0</v>
      </c>
      <c r="GG50" s="51">
        <v>0</v>
      </c>
      <c r="GH50" s="51">
        <v>0</v>
      </c>
      <c r="GI50" s="51">
        <v>0</v>
      </c>
      <c r="GJ50" s="51">
        <v>0</v>
      </c>
      <c r="GK50" s="51">
        <v>0</v>
      </c>
      <c r="GL50" s="51">
        <v>0</v>
      </c>
      <c r="GM50" s="51">
        <v>0</v>
      </c>
      <c r="GN50" s="51">
        <v>0</v>
      </c>
      <c r="GO50" s="28" t="s">
        <v>227</v>
      </c>
      <c r="GP50" s="28">
        <v>0</v>
      </c>
      <c r="GQ50" s="28">
        <v>0</v>
      </c>
      <c r="GR50" s="28">
        <v>0</v>
      </c>
      <c r="GS50" s="28">
        <v>0</v>
      </c>
      <c r="GT50" s="28">
        <v>0</v>
      </c>
      <c r="GU50" s="28">
        <v>0</v>
      </c>
      <c r="GV50" s="28">
        <v>0</v>
      </c>
      <c r="GW50" s="28">
        <v>0</v>
      </c>
      <c r="GX50" s="28">
        <v>0</v>
      </c>
      <c r="GY50" s="28">
        <v>0</v>
      </c>
      <c r="GZ50" s="28">
        <v>0</v>
      </c>
      <c r="HA50" s="28">
        <v>0</v>
      </c>
      <c r="HB50" s="28">
        <v>0</v>
      </c>
      <c r="HC50" s="28">
        <v>0</v>
      </c>
      <c r="HD50" s="28">
        <v>0</v>
      </c>
      <c r="HE50" s="28">
        <v>0</v>
      </c>
      <c r="HF50" s="28">
        <v>0</v>
      </c>
      <c r="HG50" s="28" t="s">
        <v>227</v>
      </c>
      <c r="HH50" s="28" t="s">
        <v>227</v>
      </c>
      <c r="HI50" s="28" t="s">
        <v>227</v>
      </c>
      <c r="HJ50" s="28"/>
      <c r="HK50" s="28"/>
      <c r="HL50" s="28"/>
      <c r="HM50" s="28"/>
      <c r="HN50" s="28"/>
      <c r="HO50" s="28"/>
      <c r="HP50" s="28"/>
    </row>
    <row r="51" spans="1:224" s="7" customFormat="1" ht="12.75" customHeight="1" x14ac:dyDescent="0.25">
      <c r="A51" s="113"/>
      <c r="B51" s="84">
        <f>IF( (AND(F51=1,C51=1))=TRUE, 1, 0)</f>
        <v>0</v>
      </c>
      <c r="C51" s="113">
        <f t="shared" si="69"/>
        <v>0</v>
      </c>
      <c r="D51" s="28">
        <v>25</v>
      </c>
      <c r="F51" s="28">
        <v>0</v>
      </c>
      <c r="G51" s="113"/>
      <c r="H51" s="113" t="s">
        <v>227</v>
      </c>
      <c r="I51" s="28">
        <f t="shared" si="70"/>
        <v>26</v>
      </c>
      <c r="J51" s="89" t="s">
        <v>221</v>
      </c>
      <c r="K51" s="192">
        <f t="shared" si="73"/>
        <v>8</v>
      </c>
      <c r="L51" s="49" t="s">
        <v>227</v>
      </c>
      <c r="M51" s="192">
        <f t="shared" si="71"/>
        <v>1</v>
      </c>
      <c r="N51" s="49" t="s">
        <v>227</v>
      </c>
      <c r="O51" s="192">
        <f t="shared" si="72"/>
        <v>1</v>
      </c>
      <c r="P51" s="49" t="s">
        <v>227</v>
      </c>
      <c r="Q51" s="192">
        <f t="shared" si="74"/>
        <v>1</v>
      </c>
      <c r="R51" s="49" t="s">
        <v>227</v>
      </c>
      <c r="S51" s="192">
        <f t="shared" si="75"/>
        <v>1</v>
      </c>
      <c r="T51" s="187" t="s">
        <v>227</v>
      </c>
      <c r="U51" s="205"/>
      <c r="V51" s="205"/>
      <c r="W51" s="205"/>
      <c r="X51" s="205"/>
      <c r="Y51" s="205"/>
      <c r="Z51" s="205"/>
      <c r="AA51" s="205"/>
      <c r="AB51" s="205"/>
      <c r="AC51" s="205"/>
      <c r="AD51" s="205"/>
      <c r="AE51" s="28"/>
      <c r="AF51" s="28"/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 t="s">
        <v>227</v>
      </c>
      <c r="AQ51" s="28">
        <v>0</v>
      </c>
      <c r="AR51" s="28">
        <v>0</v>
      </c>
      <c r="AS51" s="28">
        <v>0</v>
      </c>
      <c r="AT51" s="28">
        <v>0</v>
      </c>
      <c r="AU51" s="28">
        <v>0</v>
      </c>
      <c r="AV51" s="28">
        <v>0</v>
      </c>
      <c r="AW51" s="28"/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/>
      <c r="BD51" s="28">
        <v>0</v>
      </c>
      <c r="BE51" s="28">
        <v>0</v>
      </c>
      <c r="BF51" s="28">
        <v>0</v>
      </c>
      <c r="BG51" s="28">
        <v>0</v>
      </c>
      <c r="BH51" s="28">
        <v>0</v>
      </c>
      <c r="BI51" s="28">
        <v>0</v>
      </c>
      <c r="BJ51" s="28">
        <v>0</v>
      </c>
      <c r="BK51" s="28">
        <v>0</v>
      </c>
      <c r="BL51" s="28">
        <v>0</v>
      </c>
      <c r="BM51" s="28">
        <v>0</v>
      </c>
      <c r="BN51" s="28">
        <v>0</v>
      </c>
      <c r="BO51" s="28">
        <v>0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0</v>
      </c>
      <c r="BW51" s="28"/>
      <c r="BX51" s="28">
        <v>0</v>
      </c>
      <c r="BY51" s="28">
        <v>0</v>
      </c>
      <c r="BZ51" s="28">
        <v>0</v>
      </c>
      <c r="CA51" s="28">
        <v>0</v>
      </c>
      <c r="CB51" s="28">
        <v>0</v>
      </c>
      <c r="CC51" s="28">
        <v>0</v>
      </c>
      <c r="CD51" s="28">
        <v>0</v>
      </c>
      <c r="CE51" s="28">
        <v>0</v>
      </c>
      <c r="CF51" s="28">
        <v>0</v>
      </c>
      <c r="CG51" s="28">
        <v>0</v>
      </c>
      <c r="CH51" s="28">
        <v>0</v>
      </c>
      <c r="CI51" s="28">
        <v>0</v>
      </c>
      <c r="CJ51" s="28">
        <v>0</v>
      </c>
      <c r="CK51" s="28">
        <v>0</v>
      </c>
      <c r="CL51" s="28">
        <v>0</v>
      </c>
      <c r="CM51" s="28">
        <v>0</v>
      </c>
      <c r="CN51" s="28">
        <v>0</v>
      </c>
      <c r="CO51" s="28">
        <v>0</v>
      </c>
      <c r="CP51" s="28">
        <v>0</v>
      </c>
      <c r="CQ51" s="28"/>
      <c r="CR51" s="28">
        <v>0</v>
      </c>
      <c r="CS51" s="28">
        <v>0</v>
      </c>
      <c r="CT51" s="28">
        <v>0</v>
      </c>
      <c r="CU51" s="28">
        <v>0</v>
      </c>
      <c r="CV51" s="28">
        <v>0</v>
      </c>
      <c r="CW51" s="28">
        <v>0</v>
      </c>
      <c r="CX51" s="28">
        <v>0</v>
      </c>
      <c r="CY51" s="28">
        <v>0</v>
      </c>
      <c r="CZ51" s="28">
        <v>0</v>
      </c>
      <c r="DA51" s="28">
        <v>0</v>
      </c>
      <c r="DB51" s="28">
        <v>0</v>
      </c>
      <c r="DC51" s="28">
        <v>0</v>
      </c>
      <c r="DD51" s="28">
        <v>0</v>
      </c>
      <c r="DE51" s="28">
        <v>0</v>
      </c>
      <c r="DF51" s="28">
        <v>0</v>
      </c>
      <c r="DG51" s="28"/>
      <c r="DH51" s="28">
        <v>0</v>
      </c>
      <c r="DI51" s="28">
        <v>0</v>
      </c>
      <c r="DJ51" s="28">
        <v>0</v>
      </c>
      <c r="DK51" s="28">
        <v>0</v>
      </c>
      <c r="DL51" s="28">
        <v>0</v>
      </c>
      <c r="DM51" s="28">
        <v>0</v>
      </c>
      <c r="DN51" s="28">
        <v>0</v>
      </c>
      <c r="DO51" s="28">
        <v>0</v>
      </c>
      <c r="DP51" s="28">
        <v>0</v>
      </c>
      <c r="DQ51" s="28">
        <v>0</v>
      </c>
      <c r="DR51" s="28">
        <v>0</v>
      </c>
      <c r="DS51" s="28"/>
      <c r="DT51" s="28">
        <v>0</v>
      </c>
      <c r="DU51" s="28">
        <v>0</v>
      </c>
      <c r="DV51" s="28">
        <v>0</v>
      </c>
      <c r="DW51" s="28">
        <v>0</v>
      </c>
      <c r="DX51" s="28"/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0</v>
      </c>
      <c r="EE51" s="28"/>
      <c r="EF51" s="28">
        <v>0</v>
      </c>
      <c r="EG51" s="28">
        <v>0</v>
      </c>
      <c r="EH51" s="28">
        <v>0</v>
      </c>
      <c r="EI51" s="28">
        <v>0</v>
      </c>
      <c r="EJ51" s="28">
        <v>0</v>
      </c>
      <c r="EK51" s="28">
        <v>0</v>
      </c>
      <c r="EL51" s="28"/>
      <c r="EM51" s="28">
        <v>0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/>
      <c r="ET51" s="28">
        <v>0</v>
      </c>
      <c r="EU51" s="28">
        <v>0</v>
      </c>
      <c r="EV51" s="28">
        <v>0</v>
      </c>
      <c r="EW51" s="28">
        <v>0</v>
      </c>
      <c r="EX51" s="28">
        <v>0</v>
      </c>
      <c r="EY51" s="28"/>
      <c r="EZ51" s="28">
        <v>0</v>
      </c>
      <c r="FA51" s="28">
        <v>0</v>
      </c>
      <c r="FB51" s="28">
        <v>0</v>
      </c>
      <c r="FC51" s="28">
        <v>0</v>
      </c>
      <c r="FD51" s="28"/>
      <c r="FE51" s="28">
        <v>0</v>
      </c>
      <c r="FF51" s="28">
        <v>0</v>
      </c>
      <c r="FG51" s="28">
        <v>0</v>
      </c>
      <c r="FH51" s="28">
        <v>0</v>
      </c>
      <c r="FI51" s="28">
        <v>0</v>
      </c>
      <c r="FJ51" s="28">
        <v>0</v>
      </c>
      <c r="FK51" s="28">
        <v>0</v>
      </c>
      <c r="FL51" s="28"/>
      <c r="FM51" s="28">
        <v>0</v>
      </c>
      <c r="FN51" s="28">
        <v>0</v>
      </c>
      <c r="FO51" s="28">
        <v>0</v>
      </c>
      <c r="FP51" s="28">
        <v>0</v>
      </c>
      <c r="FQ51" s="28">
        <v>0</v>
      </c>
      <c r="FR51" s="28">
        <v>0</v>
      </c>
      <c r="FS51" s="28">
        <v>0</v>
      </c>
      <c r="FT51" s="28">
        <v>0</v>
      </c>
      <c r="FU51" s="28">
        <v>0</v>
      </c>
      <c r="FV51" s="28">
        <v>0</v>
      </c>
      <c r="FW51" s="28">
        <v>0</v>
      </c>
      <c r="FX51" s="28">
        <v>0</v>
      </c>
      <c r="FY51" s="28">
        <v>0</v>
      </c>
      <c r="FZ51" s="28">
        <v>0</v>
      </c>
      <c r="GA51" s="28"/>
      <c r="GB51" s="51">
        <v>0</v>
      </c>
      <c r="GC51" s="51">
        <v>0</v>
      </c>
      <c r="GD51" s="51">
        <v>0</v>
      </c>
      <c r="GE51" s="51">
        <v>0</v>
      </c>
      <c r="GF51" s="51">
        <v>0</v>
      </c>
      <c r="GG51" s="51">
        <v>0</v>
      </c>
      <c r="GH51" s="51">
        <v>0</v>
      </c>
      <c r="GI51" s="51">
        <v>0</v>
      </c>
      <c r="GJ51" s="51">
        <v>0</v>
      </c>
      <c r="GK51" s="51">
        <v>0</v>
      </c>
      <c r="GL51" s="51">
        <v>0</v>
      </c>
      <c r="GM51" s="51">
        <v>0</v>
      </c>
      <c r="GN51" s="51">
        <v>0</v>
      </c>
      <c r="GO51" s="28" t="s">
        <v>227</v>
      </c>
      <c r="GP51" s="28">
        <v>0</v>
      </c>
      <c r="GQ51" s="28">
        <v>0</v>
      </c>
      <c r="GR51" s="28">
        <v>0</v>
      </c>
      <c r="GS51" s="28">
        <v>0</v>
      </c>
      <c r="GT51" s="28">
        <v>0</v>
      </c>
      <c r="GU51" s="28">
        <v>0</v>
      </c>
      <c r="GV51" s="28">
        <v>0</v>
      </c>
      <c r="GW51" s="28">
        <v>0</v>
      </c>
      <c r="GX51" s="28">
        <v>0</v>
      </c>
      <c r="GY51" s="28">
        <v>0</v>
      </c>
      <c r="GZ51" s="28">
        <v>0</v>
      </c>
      <c r="HA51" s="28">
        <v>0</v>
      </c>
      <c r="HB51" s="28">
        <v>0</v>
      </c>
      <c r="HC51" s="28">
        <v>0</v>
      </c>
      <c r="HD51" s="28">
        <v>0</v>
      </c>
      <c r="HE51" s="28">
        <v>0</v>
      </c>
      <c r="HF51" s="28">
        <v>0</v>
      </c>
      <c r="HG51" s="28" t="s">
        <v>227</v>
      </c>
      <c r="HH51" s="28" t="s">
        <v>227</v>
      </c>
      <c r="HI51" s="28" t="s">
        <v>227</v>
      </c>
      <c r="HJ51" s="28"/>
      <c r="HK51" s="28"/>
      <c r="HL51" s="28"/>
      <c r="HM51" s="28"/>
      <c r="HN51" s="28"/>
      <c r="HO51" s="28"/>
      <c r="HP51" s="28"/>
    </row>
    <row r="52" spans="1:224" s="7" customFormat="1" ht="12.75" customHeight="1" x14ac:dyDescent="0.25">
      <c r="A52" s="113"/>
      <c r="B52" s="84">
        <f>IF( (AND(F52=1,C52=1))=TRUE, 1, 0)</f>
        <v>0</v>
      </c>
      <c r="C52" s="113">
        <f t="shared" si="69"/>
        <v>1</v>
      </c>
      <c r="D52" s="28">
        <v>26</v>
      </c>
      <c r="E52" s="7" t="s">
        <v>20</v>
      </c>
      <c r="F52" s="28">
        <v>0</v>
      </c>
      <c r="G52" s="113"/>
      <c r="H52" s="113" t="s">
        <v>227</v>
      </c>
      <c r="I52" s="28">
        <f t="shared" si="70"/>
        <v>27</v>
      </c>
      <c r="J52" s="19" t="s">
        <v>617</v>
      </c>
      <c r="K52" s="192">
        <f t="shared" si="73"/>
        <v>13</v>
      </c>
      <c r="L52" s="49" t="s">
        <v>1469</v>
      </c>
      <c r="M52" s="192">
        <f t="shared" si="71"/>
        <v>17</v>
      </c>
      <c r="N52" s="49" t="s">
        <v>1470</v>
      </c>
      <c r="O52" s="192">
        <f t="shared" si="72"/>
        <v>18</v>
      </c>
      <c r="P52" s="49" t="s">
        <v>1768</v>
      </c>
      <c r="Q52" s="192">
        <f t="shared" si="74"/>
        <v>15</v>
      </c>
      <c r="R52" s="49" t="s">
        <v>1770</v>
      </c>
      <c r="S52" s="192">
        <f t="shared" si="75"/>
        <v>16</v>
      </c>
      <c r="T52" s="187" t="s">
        <v>483</v>
      </c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8"/>
      <c r="AF52" s="28"/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 t="s">
        <v>227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/>
      <c r="AX52" s="28">
        <v>0</v>
      </c>
      <c r="AY52" s="28">
        <v>1</v>
      </c>
      <c r="AZ52" s="28">
        <v>1</v>
      </c>
      <c r="BA52" s="28">
        <v>0</v>
      </c>
      <c r="BB52" s="28">
        <v>0</v>
      </c>
      <c r="BC52" s="28"/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0</v>
      </c>
      <c r="BO52" s="28">
        <v>0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/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0</v>
      </c>
      <c r="CH52" s="28">
        <v>0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/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0</v>
      </c>
      <c r="DA52" s="28">
        <v>0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/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/>
      <c r="DT52" s="28">
        <v>0</v>
      </c>
      <c r="DU52" s="28">
        <v>0</v>
      </c>
      <c r="DV52" s="28">
        <v>0</v>
      </c>
      <c r="DW52" s="28">
        <v>0</v>
      </c>
      <c r="DX52" s="28"/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/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/>
      <c r="EM52" s="28">
        <v>0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/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28"/>
      <c r="EZ52" s="28">
        <v>0</v>
      </c>
      <c r="FA52" s="28">
        <v>0</v>
      </c>
      <c r="FB52" s="28">
        <v>0</v>
      </c>
      <c r="FC52" s="28">
        <v>0</v>
      </c>
      <c r="FD52" s="28"/>
      <c r="FE52" s="28">
        <v>0</v>
      </c>
      <c r="FF52" s="28">
        <v>0</v>
      </c>
      <c r="FG52" s="28">
        <v>0</v>
      </c>
      <c r="FH52" s="28">
        <v>0</v>
      </c>
      <c r="FI52" s="28">
        <v>0</v>
      </c>
      <c r="FJ52" s="28">
        <v>0</v>
      </c>
      <c r="FK52" s="28">
        <v>0</v>
      </c>
      <c r="FL52" s="28"/>
      <c r="FM52" s="28">
        <v>0</v>
      </c>
      <c r="FN52" s="28">
        <v>0</v>
      </c>
      <c r="FO52" s="28">
        <v>0</v>
      </c>
      <c r="FP52" s="28">
        <v>0</v>
      </c>
      <c r="FQ52" s="28">
        <v>0</v>
      </c>
      <c r="FR52" s="28">
        <v>0</v>
      </c>
      <c r="FS52" s="28">
        <v>0</v>
      </c>
      <c r="FT52" s="28">
        <v>0</v>
      </c>
      <c r="FU52" s="28">
        <v>0</v>
      </c>
      <c r="FV52" s="28">
        <v>0</v>
      </c>
      <c r="FW52" s="28">
        <v>0</v>
      </c>
      <c r="FX52" s="28">
        <v>0</v>
      </c>
      <c r="FY52" s="28">
        <v>0</v>
      </c>
      <c r="FZ52" s="28">
        <v>0</v>
      </c>
      <c r="GA52" s="28"/>
      <c r="GB52" s="51">
        <v>0</v>
      </c>
      <c r="GC52" s="51">
        <v>0</v>
      </c>
      <c r="GD52" s="51">
        <v>0</v>
      </c>
      <c r="GE52" s="51">
        <v>0</v>
      </c>
      <c r="GF52" s="51">
        <v>0</v>
      </c>
      <c r="GG52" s="51">
        <v>0</v>
      </c>
      <c r="GH52" s="51">
        <v>0</v>
      </c>
      <c r="GI52" s="51">
        <v>0</v>
      </c>
      <c r="GJ52" s="51">
        <v>0</v>
      </c>
      <c r="GK52" s="51">
        <v>0</v>
      </c>
      <c r="GL52" s="51">
        <v>0</v>
      </c>
      <c r="GM52" s="51">
        <v>0</v>
      </c>
      <c r="GN52" s="51">
        <v>0</v>
      </c>
      <c r="GO52" s="28" t="s">
        <v>227</v>
      </c>
      <c r="GP52" s="28">
        <v>0</v>
      </c>
      <c r="GQ52" s="28">
        <v>0</v>
      </c>
      <c r="GR52" s="28">
        <v>0</v>
      </c>
      <c r="GS52" s="28">
        <v>0</v>
      </c>
      <c r="GT52" s="28">
        <v>0</v>
      </c>
      <c r="GU52" s="28">
        <v>0</v>
      </c>
      <c r="GV52" s="28">
        <v>0</v>
      </c>
      <c r="GW52" s="28">
        <v>0</v>
      </c>
      <c r="GX52" s="28">
        <v>0</v>
      </c>
      <c r="GY52" s="28">
        <v>0</v>
      </c>
      <c r="GZ52" s="28">
        <v>0</v>
      </c>
      <c r="HA52" s="28">
        <v>0</v>
      </c>
      <c r="HB52" s="28">
        <v>0</v>
      </c>
      <c r="HC52" s="28">
        <v>0</v>
      </c>
      <c r="HD52" s="28">
        <v>0</v>
      </c>
      <c r="HE52" s="28">
        <v>0</v>
      </c>
      <c r="HF52" s="28">
        <v>0</v>
      </c>
      <c r="HG52" s="28" t="s">
        <v>227</v>
      </c>
      <c r="HH52" s="28" t="s">
        <v>227</v>
      </c>
      <c r="HI52" s="28" t="s">
        <v>227</v>
      </c>
      <c r="HJ52" s="28"/>
      <c r="HK52" s="28"/>
      <c r="HL52" s="28"/>
      <c r="HM52" s="28"/>
      <c r="HN52" s="28"/>
      <c r="HO52" s="28"/>
      <c r="HP52" s="28"/>
    </row>
    <row r="53" spans="1:224" s="7" customFormat="1" ht="12.75" customHeight="1" x14ac:dyDescent="0.25">
      <c r="A53" s="113"/>
      <c r="B53" s="84">
        <f t="shared" si="68"/>
        <v>0</v>
      </c>
      <c r="C53" s="113">
        <f t="shared" si="69"/>
        <v>1</v>
      </c>
      <c r="D53" s="28">
        <v>27</v>
      </c>
      <c r="F53" s="28">
        <v>0</v>
      </c>
      <c r="G53" s="113"/>
      <c r="H53" s="113" t="s">
        <v>227</v>
      </c>
      <c r="I53" s="28">
        <f t="shared" si="70"/>
        <v>28</v>
      </c>
      <c r="J53" s="19" t="s">
        <v>620</v>
      </c>
      <c r="K53" s="192">
        <f t="shared" si="73"/>
        <v>13</v>
      </c>
      <c r="L53" s="49" t="s">
        <v>1469</v>
      </c>
      <c r="M53" s="192">
        <f t="shared" si="71"/>
        <v>17</v>
      </c>
      <c r="N53" s="49" t="s">
        <v>1471</v>
      </c>
      <c r="O53" s="192">
        <f t="shared" si="72"/>
        <v>18</v>
      </c>
      <c r="P53" s="49" t="s">
        <v>1768</v>
      </c>
      <c r="Q53" s="192">
        <f t="shared" si="74"/>
        <v>15</v>
      </c>
      <c r="R53" s="49" t="s">
        <v>1771</v>
      </c>
      <c r="S53" s="192">
        <f t="shared" si="75"/>
        <v>14</v>
      </c>
      <c r="T53" s="187" t="s">
        <v>484</v>
      </c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  <c r="AE53" s="28"/>
      <c r="AF53" s="28"/>
      <c r="AG53" s="28">
        <v>0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 t="s">
        <v>227</v>
      </c>
      <c r="AQ53" s="28">
        <v>0</v>
      </c>
      <c r="AR53" s="28">
        <v>0</v>
      </c>
      <c r="AS53" s="28">
        <v>0</v>
      </c>
      <c r="AT53" s="28">
        <v>0</v>
      </c>
      <c r="AU53" s="28">
        <v>0</v>
      </c>
      <c r="AV53" s="28">
        <v>0</v>
      </c>
      <c r="AW53" s="28"/>
      <c r="AX53" s="28">
        <v>0</v>
      </c>
      <c r="AY53" s="28">
        <v>1</v>
      </c>
      <c r="AZ53" s="28">
        <v>1</v>
      </c>
      <c r="BA53" s="28">
        <v>0</v>
      </c>
      <c r="BB53" s="28">
        <v>0</v>
      </c>
      <c r="BC53" s="28"/>
      <c r="BD53" s="28">
        <v>0</v>
      </c>
      <c r="BE53" s="28">
        <v>0</v>
      </c>
      <c r="BF53" s="28">
        <v>0</v>
      </c>
      <c r="BG53" s="28">
        <v>0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0</v>
      </c>
      <c r="BP53" s="28">
        <v>0</v>
      </c>
      <c r="BQ53" s="28">
        <v>0</v>
      </c>
      <c r="BR53" s="28">
        <v>0</v>
      </c>
      <c r="BS53" s="28">
        <v>0</v>
      </c>
      <c r="BT53" s="28">
        <v>0</v>
      </c>
      <c r="BU53" s="28">
        <v>0</v>
      </c>
      <c r="BV53" s="28">
        <v>0</v>
      </c>
      <c r="BW53" s="28"/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0</v>
      </c>
      <c r="CI53" s="28">
        <v>0</v>
      </c>
      <c r="CJ53" s="28">
        <v>0</v>
      </c>
      <c r="CK53" s="28">
        <v>0</v>
      </c>
      <c r="CL53" s="28">
        <v>0</v>
      </c>
      <c r="CM53" s="28">
        <v>0</v>
      </c>
      <c r="CN53" s="28">
        <v>0</v>
      </c>
      <c r="CO53" s="28">
        <v>0</v>
      </c>
      <c r="CP53" s="28">
        <v>0</v>
      </c>
      <c r="CQ53" s="28"/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0</v>
      </c>
      <c r="DB53" s="28">
        <v>0</v>
      </c>
      <c r="DC53" s="28">
        <v>0</v>
      </c>
      <c r="DD53" s="28">
        <v>0</v>
      </c>
      <c r="DE53" s="28">
        <v>0</v>
      </c>
      <c r="DF53" s="28">
        <v>0</v>
      </c>
      <c r="DG53" s="28"/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0</v>
      </c>
      <c r="DS53" s="28"/>
      <c r="DT53" s="28">
        <v>0</v>
      </c>
      <c r="DU53" s="28">
        <v>0</v>
      </c>
      <c r="DV53" s="28">
        <v>0</v>
      </c>
      <c r="DW53" s="28">
        <v>0</v>
      </c>
      <c r="DX53" s="28"/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/>
      <c r="EF53" s="28">
        <v>0</v>
      </c>
      <c r="EG53" s="28">
        <v>0</v>
      </c>
      <c r="EH53" s="28">
        <v>0</v>
      </c>
      <c r="EI53" s="28">
        <v>0</v>
      </c>
      <c r="EJ53" s="28">
        <v>0</v>
      </c>
      <c r="EK53" s="28">
        <v>0</v>
      </c>
      <c r="EL53" s="28"/>
      <c r="EM53" s="28">
        <v>0</v>
      </c>
      <c r="EN53" s="28">
        <v>0</v>
      </c>
      <c r="EO53" s="28">
        <v>0</v>
      </c>
      <c r="EP53" s="28">
        <v>0</v>
      </c>
      <c r="EQ53" s="28">
        <v>0</v>
      </c>
      <c r="ER53" s="28">
        <v>0</v>
      </c>
      <c r="ES53" s="28"/>
      <c r="ET53" s="28">
        <v>0</v>
      </c>
      <c r="EU53" s="28">
        <v>0</v>
      </c>
      <c r="EV53" s="28">
        <v>0</v>
      </c>
      <c r="EW53" s="28">
        <v>0</v>
      </c>
      <c r="EX53" s="28">
        <v>0</v>
      </c>
      <c r="EY53" s="28"/>
      <c r="EZ53" s="28">
        <v>0</v>
      </c>
      <c r="FA53" s="28">
        <v>0</v>
      </c>
      <c r="FB53" s="28">
        <v>0</v>
      </c>
      <c r="FC53" s="28">
        <v>0</v>
      </c>
      <c r="FD53" s="28"/>
      <c r="FE53" s="28">
        <v>0</v>
      </c>
      <c r="FF53" s="28">
        <v>0</v>
      </c>
      <c r="FG53" s="28">
        <v>0</v>
      </c>
      <c r="FH53" s="28">
        <v>0</v>
      </c>
      <c r="FI53" s="28">
        <v>0</v>
      </c>
      <c r="FJ53" s="28">
        <v>0</v>
      </c>
      <c r="FK53" s="28">
        <v>0</v>
      </c>
      <c r="FL53" s="28"/>
      <c r="FM53" s="28">
        <v>0</v>
      </c>
      <c r="FN53" s="28">
        <v>0</v>
      </c>
      <c r="FO53" s="28">
        <v>0</v>
      </c>
      <c r="FP53" s="28">
        <v>0</v>
      </c>
      <c r="FQ53" s="28">
        <v>0</v>
      </c>
      <c r="FR53" s="28">
        <v>0</v>
      </c>
      <c r="FS53" s="28">
        <v>0</v>
      </c>
      <c r="FT53" s="28">
        <v>0</v>
      </c>
      <c r="FU53" s="28">
        <v>0</v>
      </c>
      <c r="FV53" s="28">
        <v>0</v>
      </c>
      <c r="FW53" s="28">
        <v>0</v>
      </c>
      <c r="FX53" s="28">
        <v>0</v>
      </c>
      <c r="FY53" s="28">
        <v>0</v>
      </c>
      <c r="FZ53" s="28">
        <v>0</v>
      </c>
      <c r="GA53" s="28"/>
      <c r="GB53" s="51">
        <v>0</v>
      </c>
      <c r="GC53" s="51">
        <v>0</v>
      </c>
      <c r="GD53" s="51">
        <v>0</v>
      </c>
      <c r="GE53" s="51">
        <v>0</v>
      </c>
      <c r="GF53" s="51">
        <v>0</v>
      </c>
      <c r="GG53" s="51">
        <v>0</v>
      </c>
      <c r="GH53" s="51">
        <v>0</v>
      </c>
      <c r="GI53" s="51">
        <v>0</v>
      </c>
      <c r="GJ53" s="51">
        <v>0</v>
      </c>
      <c r="GK53" s="51">
        <v>0</v>
      </c>
      <c r="GL53" s="51">
        <v>0</v>
      </c>
      <c r="GM53" s="51">
        <v>0</v>
      </c>
      <c r="GN53" s="51">
        <v>0</v>
      </c>
      <c r="GO53" s="28" t="s">
        <v>227</v>
      </c>
      <c r="GP53" s="28">
        <v>0</v>
      </c>
      <c r="GQ53" s="28">
        <v>0</v>
      </c>
      <c r="GR53" s="28">
        <v>0</v>
      </c>
      <c r="GS53" s="28">
        <v>0</v>
      </c>
      <c r="GT53" s="28">
        <v>0</v>
      </c>
      <c r="GU53" s="28">
        <v>0</v>
      </c>
      <c r="GV53" s="28">
        <v>0</v>
      </c>
      <c r="GW53" s="28">
        <v>0</v>
      </c>
      <c r="GX53" s="28">
        <v>0</v>
      </c>
      <c r="GY53" s="28">
        <v>0</v>
      </c>
      <c r="GZ53" s="28">
        <v>0</v>
      </c>
      <c r="HA53" s="28">
        <v>0</v>
      </c>
      <c r="HB53" s="28">
        <v>0</v>
      </c>
      <c r="HC53" s="28">
        <v>0</v>
      </c>
      <c r="HD53" s="28">
        <v>0</v>
      </c>
      <c r="HE53" s="28">
        <v>0</v>
      </c>
      <c r="HF53" s="28">
        <v>0</v>
      </c>
      <c r="HG53" s="28" t="s">
        <v>227</v>
      </c>
      <c r="HH53" s="28" t="s">
        <v>227</v>
      </c>
      <c r="HI53" s="28" t="s">
        <v>227</v>
      </c>
      <c r="HJ53" s="28"/>
      <c r="HK53" s="28"/>
      <c r="HL53" s="28"/>
      <c r="HM53" s="28"/>
      <c r="HN53" s="28"/>
      <c r="HO53" s="28"/>
      <c r="HP53" s="28"/>
    </row>
    <row r="54" spans="1:224" s="7" customFormat="1" ht="12.75" customHeight="1" x14ac:dyDescent="0.25">
      <c r="A54" s="113"/>
      <c r="B54" s="84">
        <f t="shared" si="68"/>
        <v>0</v>
      </c>
      <c r="C54" s="113">
        <f t="shared" si="69"/>
        <v>1</v>
      </c>
      <c r="D54" s="28">
        <v>28</v>
      </c>
      <c r="F54" s="28">
        <v>0</v>
      </c>
      <c r="G54" s="113"/>
      <c r="H54" s="113" t="s">
        <v>227</v>
      </c>
      <c r="I54" s="28">
        <f t="shared" si="70"/>
        <v>29</v>
      </c>
      <c r="J54" s="19" t="s">
        <v>619</v>
      </c>
      <c r="K54" s="192">
        <f t="shared" si="73"/>
        <v>13</v>
      </c>
      <c r="L54" s="49" t="s">
        <v>1468</v>
      </c>
      <c r="M54" s="192">
        <f t="shared" si="71"/>
        <v>18</v>
      </c>
      <c r="N54" s="49" t="s">
        <v>1470</v>
      </c>
      <c r="O54" s="192">
        <f t="shared" si="72"/>
        <v>18</v>
      </c>
      <c r="P54" s="49" t="s">
        <v>1769</v>
      </c>
      <c r="Q54" s="192">
        <f t="shared" si="74"/>
        <v>16</v>
      </c>
      <c r="R54" s="49" t="s">
        <v>1770</v>
      </c>
      <c r="S54" s="192">
        <f t="shared" si="75"/>
        <v>16</v>
      </c>
      <c r="T54" s="187" t="s">
        <v>498</v>
      </c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  <c r="AE54" s="28"/>
      <c r="AF54" s="28"/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 t="s">
        <v>227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/>
      <c r="AX54" s="28">
        <v>0</v>
      </c>
      <c r="AY54" s="28">
        <v>1</v>
      </c>
      <c r="AZ54" s="28">
        <v>1</v>
      </c>
      <c r="BA54" s="28">
        <v>0</v>
      </c>
      <c r="BB54" s="28">
        <v>0</v>
      </c>
      <c r="BC54" s="28"/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/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/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/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/>
      <c r="DT54" s="28">
        <v>0</v>
      </c>
      <c r="DU54" s="28">
        <v>0</v>
      </c>
      <c r="DV54" s="28">
        <v>0</v>
      </c>
      <c r="DW54" s="28">
        <v>0</v>
      </c>
      <c r="DX54" s="28"/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0</v>
      </c>
      <c r="EE54" s="28"/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/>
      <c r="EM54" s="28">
        <v>0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/>
      <c r="ET54" s="28">
        <v>0</v>
      </c>
      <c r="EU54" s="28">
        <v>0</v>
      </c>
      <c r="EV54" s="28">
        <v>0</v>
      </c>
      <c r="EW54" s="28">
        <v>0</v>
      </c>
      <c r="EX54" s="28">
        <v>0</v>
      </c>
      <c r="EY54" s="28"/>
      <c r="EZ54" s="28">
        <v>0</v>
      </c>
      <c r="FA54" s="28">
        <v>0</v>
      </c>
      <c r="FB54" s="28">
        <v>0</v>
      </c>
      <c r="FC54" s="28">
        <v>0</v>
      </c>
      <c r="FD54" s="28"/>
      <c r="FE54" s="28">
        <v>0</v>
      </c>
      <c r="FF54" s="28">
        <v>0</v>
      </c>
      <c r="FG54" s="28">
        <v>0</v>
      </c>
      <c r="FH54" s="28">
        <v>0</v>
      </c>
      <c r="FI54" s="28">
        <v>0</v>
      </c>
      <c r="FJ54" s="28">
        <v>0</v>
      </c>
      <c r="FK54" s="28">
        <v>0</v>
      </c>
      <c r="FL54" s="28"/>
      <c r="FM54" s="28">
        <v>0</v>
      </c>
      <c r="FN54" s="28">
        <v>0</v>
      </c>
      <c r="FO54" s="28">
        <v>0</v>
      </c>
      <c r="FP54" s="28">
        <v>0</v>
      </c>
      <c r="FQ54" s="28">
        <v>0</v>
      </c>
      <c r="FR54" s="28">
        <v>0</v>
      </c>
      <c r="FS54" s="28">
        <v>0</v>
      </c>
      <c r="FT54" s="28">
        <v>0</v>
      </c>
      <c r="FU54" s="28">
        <v>0</v>
      </c>
      <c r="FV54" s="28">
        <v>0</v>
      </c>
      <c r="FW54" s="28">
        <v>0</v>
      </c>
      <c r="FX54" s="28">
        <v>0</v>
      </c>
      <c r="FY54" s="28">
        <v>0</v>
      </c>
      <c r="FZ54" s="28">
        <v>0</v>
      </c>
      <c r="GA54" s="28"/>
      <c r="GB54" s="51">
        <v>0</v>
      </c>
      <c r="GC54" s="51">
        <v>0</v>
      </c>
      <c r="GD54" s="51">
        <v>0</v>
      </c>
      <c r="GE54" s="51">
        <v>0</v>
      </c>
      <c r="GF54" s="51">
        <v>0</v>
      </c>
      <c r="GG54" s="51">
        <v>0</v>
      </c>
      <c r="GH54" s="51">
        <v>0</v>
      </c>
      <c r="GI54" s="51">
        <v>0</v>
      </c>
      <c r="GJ54" s="51">
        <v>0</v>
      </c>
      <c r="GK54" s="51">
        <v>0</v>
      </c>
      <c r="GL54" s="51">
        <v>0</v>
      </c>
      <c r="GM54" s="51">
        <v>0</v>
      </c>
      <c r="GN54" s="51">
        <v>0</v>
      </c>
      <c r="GO54" s="28" t="s">
        <v>227</v>
      </c>
      <c r="GP54" s="28">
        <v>0</v>
      </c>
      <c r="GQ54" s="28">
        <v>0</v>
      </c>
      <c r="GR54" s="28">
        <v>0</v>
      </c>
      <c r="GS54" s="28">
        <v>0</v>
      </c>
      <c r="GT54" s="28">
        <v>0</v>
      </c>
      <c r="GU54" s="28">
        <v>0</v>
      </c>
      <c r="GV54" s="28">
        <v>0</v>
      </c>
      <c r="GW54" s="28">
        <v>0</v>
      </c>
      <c r="GX54" s="28">
        <v>0</v>
      </c>
      <c r="GY54" s="28">
        <v>0</v>
      </c>
      <c r="GZ54" s="28">
        <v>0</v>
      </c>
      <c r="HA54" s="28">
        <v>0</v>
      </c>
      <c r="HB54" s="28">
        <v>0</v>
      </c>
      <c r="HC54" s="28">
        <v>0</v>
      </c>
      <c r="HD54" s="28">
        <v>0</v>
      </c>
      <c r="HE54" s="28">
        <v>0</v>
      </c>
      <c r="HF54" s="28">
        <v>0</v>
      </c>
      <c r="HG54" s="28" t="s">
        <v>227</v>
      </c>
      <c r="HH54" s="28" t="s">
        <v>227</v>
      </c>
      <c r="HI54" s="28" t="s">
        <v>227</v>
      </c>
      <c r="HJ54" s="28"/>
      <c r="HK54" s="28"/>
      <c r="HL54" s="28"/>
      <c r="HM54" s="28"/>
      <c r="HN54" s="28"/>
      <c r="HO54" s="28"/>
      <c r="HP54" s="28"/>
    </row>
    <row r="55" spans="1:224" s="7" customFormat="1" ht="12.75" customHeight="1" x14ac:dyDescent="0.25">
      <c r="A55" s="113"/>
      <c r="B55" s="84">
        <f t="shared" si="68"/>
        <v>0</v>
      </c>
      <c r="C55" s="113">
        <f t="shared" si="69"/>
        <v>1</v>
      </c>
      <c r="D55" s="28">
        <v>29</v>
      </c>
      <c r="F55" s="28">
        <v>0</v>
      </c>
      <c r="G55" s="113"/>
      <c r="H55" s="113" t="s">
        <v>227</v>
      </c>
      <c r="I55" s="28">
        <f t="shared" si="70"/>
        <v>30</v>
      </c>
      <c r="J55" s="19" t="s">
        <v>618</v>
      </c>
      <c r="K55" s="192">
        <f t="shared" si="73"/>
        <v>13</v>
      </c>
      <c r="L55" s="49" t="s">
        <v>1468</v>
      </c>
      <c r="M55" s="192">
        <f t="shared" si="71"/>
        <v>18</v>
      </c>
      <c r="N55" s="49" t="s">
        <v>1471</v>
      </c>
      <c r="O55" s="192">
        <f t="shared" si="72"/>
        <v>18</v>
      </c>
      <c r="P55" s="49" t="s">
        <v>1769</v>
      </c>
      <c r="Q55" s="192">
        <f t="shared" si="74"/>
        <v>16</v>
      </c>
      <c r="R55" s="49" t="s">
        <v>1771</v>
      </c>
      <c r="S55" s="192">
        <f t="shared" si="75"/>
        <v>14</v>
      </c>
      <c r="T55" s="187" t="s">
        <v>499</v>
      </c>
      <c r="U55" s="205"/>
      <c r="V55" s="205"/>
      <c r="W55" s="205"/>
      <c r="X55" s="205"/>
      <c r="Y55" s="205"/>
      <c r="Z55" s="205"/>
      <c r="AA55" s="205"/>
      <c r="AB55" s="205"/>
      <c r="AC55" s="205"/>
      <c r="AD55" s="205"/>
      <c r="AE55" s="28"/>
      <c r="AF55" s="28"/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 t="s">
        <v>227</v>
      </c>
      <c r="AQ55" s="28">
        <v>0</v>
      </c>
      <c r="AR55" s="28">
        <v>0</v>
      </c>
      <c r="AS55" s="28">
        <v>0</v>
      </c>
      <c r="AT55" s="28">
        <v>0</v>
      </c>
      <c r="AU55" s="28">
        <v>0</v>
      </c>
      <c r="AV55" s="28">
        <v>0</v>
      </c>
      <c r="AW55" s="28"/>
      <c r="AX55" s="28">
        <v>0</v>
      </c>
      <c r="AY55" s="28">
        <v>1</v>
      </c>
      <c r="AZ55" s="28">
        <v>1</v>
      </c>
      <c r="BA55" s="28">
        <v>0</v>
      </c>
      <c r="BB55" s="28">
        <v>0</v>
      </c>
      <c r="BC55" s="28"/>
      <c r="BD55" s="28">
        <v>0</v>
      </c>
      <c r="BE55" s="28">
        <v>0</v>
      </c>
      <c r="BF55" s="28">
        <v>0</v>
      </c>
      <c r="BG55" s="28">
        <v>0</v>
      </c>
      <c r="BH55" s="28">
        <v>0</v>
      </c>
      <c r="BI55" s="28">
        <v>0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0</v>
      </c>
      <c r="BW55" s="28"/>
      <c r="BX55" s="28">
        <v>0</v>
      </c>
      <c r="BY55" s="28">
        <v>0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0</v>
      </c>
      <c r="CM55" s="28">
        <v>0</v>
      </c>
      <c r="CN55" s="28">
        <v>0</v>
      </c>
      <c r="CO55" s="28">
        <v>0</v>
      </c>
      <c r="CP55" s="28">
        <v>0</v>
      </c>
      <c r="CQ55" s="28"/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0</v>
      </c>
      <c r="DC55" s="28">
        <v>0</v>
      </c>
      <c r="DD55" s="28">
        <v>0</v>
      </c>
      <c r="DE55" s="28">
        <v>0</v>
      </c>
      <c r="DF55" s="28">
        <v>0</v>
      </c>
      <c r="DG55" s="28"/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0</v>
      </c>
      <c r="DS55" s="28"/>
      <c r="DT55" s="28">
        <v>0</v>
      </c>
      <c r="DU55" s="28">
        <v>0</v>
      </c>
      <c r="DV55" s="28">
        <v>0</v>
      </c>
      <c r="DW55" s="28">
        <v>0</v>
      </c>
      <c r="DX55" s="28"/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/>
      <c r="EF55" s="28">
        <v>0</v>
      </c>
      <c r="EG55" s="28">
        <v>0</v>
      </c>
      <c r="EH55" s="28">
        <v>0</v>
      </c>
      <c r="EI55" s="28">
        <v>0</v>
      </c>
      <c r="EJ55" s="28">
        <v>0</v>
      </c>
      <c r="EK55" s="28">
        <v>0</v>
      </c>
      <c r="EL55" s="28"/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/>
      <c r="ET55" s="28">
        <v>0</v>
      </c>
      <c r="EU55" s="28">
        <v>0</v>
      </c>
      <c r="EV55" s="28">
        <v>0</v>
      </c>
      <c r="EW55" s="28">
        <v>0</v>
      </c>
      <c r="EX55" s="28">
        <v>0</v>
      </c>
      <c r="EY55" s="28"/>
      <c r="EZ55" s="28">
        <v>0</v>
      </c>
      <c r="FA55" s="28">
        <v>0</v>
      </c>
      <c r="FB55" s="28">
        <v>0</v>
      </c>
      <c r="FC55" s="28">
        <v>0</v>
      </c>
      <c r="FD55" s="28"/>
      <c r="FE55" s="28">
        <v>0</v>
      </c>
      <c r="FF55" s="28">
        <v>0</v>
      </c>
      <c r="FG55" s="28">
        <v>0</v>
      </c>
      <c r="FH55" s="28">
        <v>0</v>
      </c>
      <c r="FI55" s="28">
        <v>0</v>
      </c>
      <c r="FJ55" s="28">
        <v>0</v>
      </c>
      <c r="FK55" s="28">
        <v>0</v>
      </c>
      <c r="FL55" s="28"/>
      <c r="FM55" s="28">
        <v>0</v>
      </c>
      <c r="FN55" s="28">
        <v>0</v>
      </c>
      <c r="FO55" s="28">
        <v>0</v>
      </c>
      <c r="FP55" s="28">
        <v>0</v>
      </c>
      <c r="FQ55" s="28">
        <v>0</v>
      </c>
      <c r="FR55" s="28">
        <v>0</v>
      </c>
      <c r="FS55" s="28">
        <v>0</v>
      </c>
      <c r="FT55" s="28">
        <v>0</v>
      </c>
      <c r="FU55" s="28">
        <v>0</v>
      </c>
      <c r="FV55" s="28">
        <v>0</v>
      </c>
      <c r="FW55" s="28">
        <v>0</v>
      </c>
      <c r="FX55" s="28">
        <v>0</v>
      </c>
      <c r="FY55" s="28">
        <v>0</v>
      </c>
      <c r="FZ55" s="28">
        <v>0</v>
      </c>
      <c r="GA55" s="28"/>
      <c r="GB55" s="51">
        <v>0</v>
      </c>
      <c r="GC55" s="51">
        <v>0</v>
      </c>
      <c r="GD55" s="51">
        <v>0</v>
      </c>
      <c r="GE55" s="51">
        <v>0</v>
      </c>
      <c r="GF55" s="51">
        <v>0</v>
      </c>
      <c r="GG55" s="51">
        <v>0</v>
      </c>
      <c r="GH55" s="51">
        <v>0</v>
      </c>
      <c r="GI55" s="51">
        <v>0</v>
      </c>
      <c r="GJ55" s="51">
        <v>0</v>
      </c>
      <c r="GK55" s="51">
        <v>0</v>
      </c>
      <c r="GL55" s="51">
        <v>0</v>
      </c>
      <c r="GM55" s="51">
        <v>0</v>
      </c>
      <c r="GN55" s="51">
        <v>0</v>
      </c>
      <c r="GO55" s="28" t="s">
        <v>227</v>
      </c>
      <c r="GP55" s="28">
        <v>0</v>
      </c>
      <c r="GQ55" s="28">
        <v>0</v>
      </c>
      <c r="GR55" s="28">
        <v>0</v>
      </c>
      <c r="GS55" s="28">
        <v>0</v>
      </c>
      <c r="GT55" s="28">
        <v>0</v>
      </c>
      <c r="GU55" s="28">
        <v>0</v>
      </c>
      <c r="GV55" s="28">
        <v>0</v>
      </c>
      <c r="GW55" s="28">
        <v>0</v>
      </c>
      <c r="GX55" s="28">
        <v>0</v>
      </c>
      <c r="GY55" s="28">
        <v>0</v>
      </c>
      <c r="GZ55" s="28">
        <v>0</v>
      </c>
      <c r="HA55" s="28">
        <v>0</v>
      </c>
      <c r="HB55" s="28">
        <v>0</v>
      </c>
      <c r="HC55" s="28">
        <v>0</v>
      </c>
      <c r="HD55" s="28">
        <v>0</v>
      </c>
      <c r="HE55" s="28">
        <v>0</v>
      </c>
      <c r="HF55" s="28">
        <v>0</v>
      </c>
      <c r="HG55" s="28" t="s">
        <v>227</v>
      </c>
      <c r="HH55" s="28" t="s">
        <v>227</v>
      </c>
      <c r="HI55" s="28" t="s">
        <v>227</v>
      </c>
      <c r="HJ55" s="28"/>
      <c r="HK55" s="28"/>
      <c r="HL55" s="28"/>
      <c r="HM55" s="28"/>
      <c r="HN55" s="28"/>
      <c r="HO55" s="28"/>
      <c r="HP55" s="28"/>
    </row>
    <row r="56" spans="1:224" s="7" customFormat="1" ht="12.75" customHeight="1" x14ac:dyDescent="0.25">
      <c r="A56" s="113"/>
      <c r="B56" s="84">
        <f t="shared" si="68"/>
        <v>0</v>
      </c>
      <c r="C56" s="113">
        <f t="shared" si="69"/>
        <v>0</v>
      </c>
      <c r="D56" s="28">
        <v>30</v>
      </c>
      <c r="F56" s="28">
        <v>0</v>
      </c>
      <c r="G56" s="113"/>
      <c r="H56" s="113" t="s">
        <v>227</v>
      </c>
      <c r="I56" s="28">
        <f t="shared" si="70"/>
        <v>31</v>
      </c>
      <c r="J56" s="89" t="s">
        <v>221</v>
      </c>
      <c r="K56" s="192">
        <f t="shared" si="73"/>
        <v>8</v>
      </c>
      <c r="L56" s="49" t="s">
        <v>227</v>
      </c>
      <c r="M56" s="192">
        <f t="shared" si="71"/>
        <v>1</v>
      </c>
      <c r="N56" s="49" t="s">
        <v>227</v>
      </c>
      <c r="O56" s="192">
        <f t="shared" si="72"/>
        <v>1</v>
      </c>
      <c r="P56" s="49" t="s">
        <v>227</v>
      </c>
      <c r="Q56" s="192">
        <f t="shared" si="74"/>
        <v>1</v>
      </c>
      <c r="R56" s="49" t="s">
        <v>227</v>
      </c>
      <c r="S56" s="192">
        <f t="shared" si="75"/>
        <v>1</v>
      </c>
      <c r="T56" s="187" t="s">
        <v>227</v>
      </c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8"/>
      <c r="AF56" s="28"/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 t="s">
        <v>227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/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/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/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/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/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/>
      <c r="DT56" s="28">
        <v>0</v>
      </c>
      <c r="DU56" s="28">
        <v>0</v>
      </c>
      <c r="DV56" s="28">
        <v>0</v>
      </c>
      <c r="DW56" s="28">
        <v>0</v>
      </c>
      <c r="DX56" s="28"/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/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/>
      <c r="EM56" s="28">
        <v>0</v>
      </c>
      <c r="EN56" s="28">
        <v>0</v>
      </c>
      <c r="EO56" s="28">
        <v>0</v>
      </c>
      <c r="EP56" s="28">
        <v>0</v>
      </c>
      <c r="EQ56" s="28">
        <v>0</v>
      </c>
      <c r="ER56" s="28">
        <v>0</v>
      </c>
      <c r="ES56" s="28"/>
      <c r="ET56" s="28">
        <v>0</v>
      </c>
      <c r="EU56" s="28">
        <v>0</v>
      </c>
      <c r="EV56" s="28">
        <v>0</v>
      </c>
      <c r="EW56" s="28">
        <v>0</v>
      </c>
      <c r="EX56" s="28">
        <v>0</v>
      </c>
      <c r="EY56" s="28"/>
      <c r="EZ56" s="28">
        <v>0</v>
      </c>
      <c r="FA56" s="28">
        <v>0</v>
      </c>
      <c r="FB56" s="28">
        <v>0</v>
      </c>
      <c r="FC56" s="28">
        <v>0</v>
      </c>
      <c r="FD56" s="28"/>
      <c r="FE56" s="28">
        <v>0</v>
      </c>
      <c r="FF56" s="28">
        <v>0</v>
      </c>
      <c r="FG56" s="28">
        <v>0</v>
      </c>
      <c r="FH56" s="28">
        <v>0</v>
      </c>
      <c r="FI56" s="28">
        <v>0</v>
      </c>
      <c r="FJ56" s="28">
        <v>0</v>
      </c>
      <c r="FK56" s="28">
        <v>0</v>
      </c>
      <c r="FL56" s="28"/>
      <c r="FM56" s="28">
        <v>0</v>
      </c>
      <c r="FN56" s="28">
        <v>0</v>
      </c>
      <c r="FO56" s="28">
        <v>0</v>
      </c>
      <c r="FP56" s="28">
        <v>0</v>
      </c>
      <c r="FQ56" s="28">
        <v>0</v>
      </c>
      <c r="FR56" s="28">
        <v>0</v>
      </c>
      <c r="FS56" s="28">
        <v>0</v>
      </c>
      <c r="FT56" s="28">
        <v>0</v>
      </c>
      <c r="FU56" s="28">
        <v>0</v>
      </c>
      <c r="FV56" s="28">
        <v>0</v>
      </c>
      <c r="FW56" s="28">
        <v>0</v>
      </c>
      <c r="FX56" s="28">
        <v>0</v>
      </c>
      <c r="FY56" s="28">
        <v>0</v>
      </c>
      <c r="FZ56" s="28">
        <v>0</v>
      </c>
      <c r="GA56" s="28"/>
      <c r="GB56" s="51">
        <v>0</v>
      </c>
      <c r="GC56" s="51">
        <v>0</v>
      </c>
      <c r="GD56" s="51">
        <v>0</v>
      </c>
      <c r="GE56" s="51">
        <v>0</v>
      </c>
      <c r="GF56" s="51">
        <v>0</v>
      </c>
      <c r="GG56" s="51">
        <v>0</v>
      </c>
      <c r="GH56" s="51">
        <v>0</v>
      </c>
      <c r="GI56" s="51">
        <v>0</v>
      </c>
      <c r="GJ56" s="51">
        <v>0</v>
      </c>
      <c r="GK56" s="51">
        <v>0</v>
      </c>
      <c r="GL56" s="51">
        <v>0</v>
      </c>
      <c r="GM56" s="51">
        <v>0</v>
      </c>
      <c r="GN56" s="51">
        <v>0</v>
      </c>
      <c r="GO56" s="28" t="s">
        <v>227</v>
      </c>
      <c r="GP56" s="28">
        <v>0</v>
      </c>
      <c r="GQ56" s="28">
        <v>0</v>
      </c>
      <c r="GR56" s="28">
        <v>0</v>
      </c>
      <c r="GS56" s="28">
        <v>0</v>
      </c>
      <c r="GT56" s="28">
        <v>0</v>
      </c>
      <c r="GU56" s="28">
        <v>0</v>
      </c>
      <c r="GV56" s="28">
        <v>0</v>
      </c>
      <c r="GW56" s="28">
        <v>0</v>
      </c>
      <c r="GX56" s="28">
        <v>0</v>
      </c>
      <c r="GY56" s="28">
        <v>0</v>
      </c>
      <c r="GZ56" s="28">
        <v>0</v>
      </c>
      <c r="HA56" s="28">
        <v>0</v>
      </c>
      <c r="HB56" s="28">
        <v>0</v>
      </c>
      <c r="HC56" s="28">
        <v>0</v>
      </c>
      <c r="HD56" s="28">
        <v>0</v>
      </c>
      <c r="HE56" s="28">
        <v>0</v>
      </c>
      <c r="HF56" s="28">
        <v>0</v>
      </c>
      <c r="HG56" s="28" t="s">
        <v>227</v>
      </c>
      <c r="HH56" s="28" t="s">
        <v>227</v>
      </c>
      <c r="HI56" s="28" t="s">
        <v>227</v>
      </c>
      <c r="HJ56" s="28"/>
      <c r="HK56" s="28"/>
      <c r="HL56" s="28"/>
      <c r="HM56" s="28"/>
      <c r="HN56" s="28"/>
      <c r="HO56" s="28"/>
      <c r="HP56" s="28"/>
    </row>
    <row r="57" spans="1:224" s="7" customFormat="1" ht="12.75" customHeight="1" x14ac:dyDescent="0.25">
      <c r="A57" s="113"/>
      <c r="B57" s="84">
        <f t="shared" si="68"/>
        <v>0</v>
      </c>
      <c r="C57" s="113">
        <f t="shared" si="69"/>
        <v>0</v>
      </c>
      <c r="D57" s="28">
        <v>31</v>
      </c>
      <c r="F57" s="28">
        <v>0</v>
      </c>
      <c r="G57" s="113"/>
      <c r="H57" s="113" t="s">
        <v>227</v>
      </c>
      <c r="I57" s="28">
        <f t="shared" si="70"/>
        <v>32</v>
      </c>
      <c r="J57" s="89" t="s">
        <v>221</v>
      </c>
      <c r="K57" s="192">
        <f t="shared" si="73"/>
        <v>8</v>
      </c>
      <c r="L57" s="49" t="s">
        <v>227</v>
      </c>
      <c r="M57" s="192">
        <f t="shared" si="71"/>
        <v>1</v>
      </c>
      <c r="N57" s="49" t="s">
        <v>227</v>
      </c>
      <c r="O57" s="192">
        <f t="shared" si="72"/>
        <v>1</v>
      </c>
      <c r="P57" s="49" t="s">
        <v>227</v>
      </c>
      <c r="Q57" s="192">
        <f t="shared" si="74"/>
        <v>1</v>
      </c>
      <c r="R57" s="49" t="s">
        <v>227</v>
      </c>
      <c r="S57" s="192">
        <f t="shared" si="75"/>
        <v>1</v>
      </c>
      <c r="T57" s="187" t="s">
        <v>227</v>
      </c>
      <c r="U57" s="205"/>
      <c r="V57" s="205"/>
      <c r="W57" s="205"/>
      <c r="X57" s="205"/>
      <c r="Y57" s="205"/>
      <c r="Z57" s="205"/>
      <c r="AA57" s="205"/>
      <c r="AB57" s="205"/>
      <c r="AC57" s="205"/>
      <c r="AD57" s="205"/>
      <c r="AE57" s="28"/>
      <c r="AF57" s="28"/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 t="s">
        <v>227</v>
      </c>
      <c r="AQ57" s="28">
        <v>0</v>
      </c>
      <c r="AR57" s="28">
        <v>0</v>
      </c>
      <c r="AS57" s="28">
        <v>0</v>
      </c>
      <c r="AT57" s="28">
        <v>0</v>
      </c>
      <c r="AU57" s="28">
        <v>0</v>
      </c>
      <c r="AV57" s="28">
        <v>0</v>
      </c>
      <c r="AW57" s="28"/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/>
      <c r="BD57" s="28">
        <v>0</v>
      </c>
      <c r="BE57" s="28">
        <v>0</v>
      </c>
      <c r="BF57" s="28">
        <v>0</v>
      </c>
      <c r="BG57" s="28">
        <v>0</v>
      </c>
      <c r="BH57" s="28">
        <v>0</v>
      </c>
      <c r="BI57" s="28">
        <v>0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0</v>
      </c>
      <c r="BW57" s="28"/>
      <c r="BX57" s="28">
        <v>0</v>
      </c>
      <c r="BY57" s="28">
        <v>0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0</v>
      </c>
      <c r="CM57" s="28">
        <v>0</v>
      </c>
      <c r="CN57" s="28">
        <v>0</v>
      </c>
      <c r="CO57" s="28">
        <v>0</v>
      </c>
      <c r="CP57" s="28">
        <v>0</v>
      </c>
      <c r="CQ57" s="28"/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0</v>
      </c>
      <c r="DC57" s="28">
        <v>0</v>
      </c>
      <c r="DD57" s="28">
        <v>0</v>
      </c>
      <c r="DE57" s="28">
        <v>0</v>
      </c>
      <c r="DF57" s="28">
        <v>0</v>
      </c>
      <c r="DG57" s="28"/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0</v>
      </c>
      <c r="DS57" s="28"/>
      <c r="DT57" s="28">
        <v>0</v>
      </c>
      <c r="DU57" s="28">
        <v>0</v>
      </c>
      <c r="DV57" s="28">
        <v>0</v>
      </c>
      <c r="DW57" s="28">
        <v>0</v>
      </c>
      <c r="DX57" s="28"/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/>
      <c r="EF57" s="28">
        <v>0</v>
      </c>
      <c r="EG57" s="28">
        <v>0</v>
      </c>
      <c r="EH57" s="28">
        <v>0</v>
      </c>
      <c r="EI57" s="28">
        <v>0</v>
      </c>
      <c r="EJ57" s="28">
        <v>0</v>
      </c>
      <c r="EK57" s="28">
        <v>0</v>
      </c>
      <c r="EL57" s="28"/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/>
      <c r="ET57" s="28">
        <v>0</v>
      </c>
      <c r="EU57" s="28">
        <v>0</v>
      </c>
      <c r="EV57" s="28">
        <v>0</v>
      </c>
      <c r="EW57" s="28">
        <v>0</v>
      </c>
      <c r="EX57" s="28">
        <v>0</v>
      </c>
      <c r="EY57" s="28"/>
      <c r="EZ57" s="28">
        <v>0</v>
      </c>
      <c r="FA57" s="28">
        <v>0</v>
      </c>
      <c r="FB57" s="28">
        <v>0</v>
      </c>
      <c r="FC57" s="28">
        <v>0</v>
      </c>
      <c r="FD57" s="28"/>
      <c r="FE57" s="28">
        <v>0</v>
      </c>
      <c r="FF57" s="28">
        <v>0</v>
      </c>
      <c r="FG57" s="28">
        <v>0</v>
      </c>
      <c r="FH57" s="28">
        <v>0</v>
      </c>
      <c r="FI57" s="28">
        <v>0</v>
      </c>
      <c r="FJ57" s="28">
        <v>0</v>
      </c>
      <c r="FK57" s="28">
        <v>0</v>
      </c>
      <c r="FL57" s="28"/>
      <c r="FM57" s="28">
        <v>0</v>
      </c>
      <c r="FN57" s="28">
        <v>0</v>
      </c>
      <c r="FO57" s="28">
        <v>0</v>
      </c>
      <c r="FP57" s="28">
        <v>0</v>
      </c>
      <c r="FQ57" s="28">
        <v>0</v>
      </c>
      <c r="FR57" s="28">
        <v>0</v>
      </c>
      <c r="FS57" s="28">
        <v>0</v>
      </c>
      <c r="FT57" s="28">
        <v>0</v>
      </c>
      <c r="FU57" s="28">
        <v>0</v>
      </c>
      <c r="FV57" s="28">
        <v>0</v>
      </c>
      <c r="FW57" s="28">
        <v>0</v>
      </c>
      <c r="FX57" s="28">
        <v>0</v>
      </c>
      <c r="FY57" s="28">
        <v>0</v>
      </c>
      <c r="FZ57" s="28">
        <v>0</v>
      </c>
      <c r="GA57" s="28"/>
      <c r="GB57" s="51">
        <v>0</v>
      </c>
      <c r="GC57" s="51">
        <v>0</v>
      </c>
      <c r="GD57" s="51">
        <v>0</v>
      </c>
      <c r="GE57" s="51">
        <v>0</v>
      </c>
      <c r="GF57" s="51">
        <v>0</v>
      </c>
      <c r="GG57" s="51">
        <v>0</v>
      </c>
      <c r="GH57" s="51">
        <v>0</v>
      </c>
      <c r="GI57" s="51">
        <v>0</v>
      </c>
      <c r="GJ57" s="51">
        <v>0</v>
      </c>
      <c r="GK57" s="51">
        <v>0</v>
      </c>
      <c r="GL57" s="51">
        <v>0</v>
      </c>
      <c r="GM57" s="51">
        <v>0</v>
      </c>
      <c r="GN57" s="51">
        <v>0</v>
      </c>
      <c r="GO57" s="28" t="s">
        <v>227</v>
      </c>
      <c r="GP57" s="28">
        <v>0</v>
      </c>
      <c r="GQ57" s="28">
        <v>0</v>
      </c>
      <c r="GR57" s="28">
        <v>0</v>
      </c>
      <c r="GS57" s="28">
        <v>0</v>
      </c>
      <c r="GT57" s="28">
        <v>0</v>
      </c>
      <c r="GU57" s="28">
        <v>0</v>
      </c>
      <c r="GV57" s="28">
        <v>0</v>
      </c>
      <c r="GW57" s="28">
        <v>0</v>
      </c>
      <c r="GX57" s="28">
        <v>0</v>
      </c>
      <c r="GY57" s="28">
        <v>0</v>
      </c>
      <c r="GZ57" s="28">
        <v>0</v>
      </c>
      <c r="HA57" s="28">
        <v>0</v>
      </c>
      <c r="HB57" s="28">
        <v>0</v>
      </c>
      <c r="HC57" s="28">
        <v>0</v>
      </c>
      <c r="HD57" s="28">
        <v>0</v>
      </c>
      <c r="HE57" s="28">
        <v>0</v>
      </c>
      <c r="HF57" s="28">
        <v>0</v>
      </c>
      <c r="HG57" s="28" t="s">
        <v>227</v>
      </c>
      <c r="HH57" s="28" t="s">
        <v>227</v>
      </c>
      <c r="HI57" s="28" t="s">
        <v>227</v>
      </c>
      <c r="HJ57" s="28"/>
      <c r="HK57" s="28"/>
      <c r="HL57" s="28"/>
      <c r="HM57" s="28"/>
      <c r="HN57" s="28"/>
      <c r="HO57" s="28"/>
      <c r="HP57" s="28"/>
    </row>
    <row r="58" spans="1:224" s="108" customFormat="1" ht="12.75" customHeight="1" x14ac:dyDescent="0.2">
      <c r="A58" s="7"/>
      <c r="B58" s="107" t="str">
        <f>(BIN2HEX(B57&amp;B56&amp;B55&amp;B54&amp;B53&amp;B52&amp;B51&amp;B50,2))  &amp;  (BIN2HEX( B49&amp;B48&amp;B47&amp;B46&amp;B45&amp;B44&amp;B43&amp;B42,2))  &amp;  (BIN2HEX( B41&amp;B40&amp;B39&amp;B38&amp;B37&amp;B36&amp;B35&amp;B34,2))  &amp;  (BIN2HEX(  B33&amp;B32&amp;B31&amp;B30&amp;B29&amp;B28&amp;B27&amp;B26,2))</f>
        <v>00F8600C</v>
      </c>
      <c r="C58" s="107" t="str">
        <f>(BIN2HEX(C57&amp;C56&amp;C55&amp;C54&amp;C53&amp;C52&amp;C51&amp;C50,2))  &amp;  (BIN2HEX( C49&amp;C48&amp;C47&amp;C46&amp;C45&amp;C44&amp;C43&amp;C42,2))  &amp;  (BIN2HEX( C41&amp;C40&amp;C39&amp;C38&amp;C37&amp;C36&amp;C35&amp;C34,2))  &amp;  (BIN2HEX(  C33&amp;C32&amp;C31&amp;C30&amp;C29&amp;C28&amp;C27&amp;C26,2))</f>
        <v>3DFFF3EC</v>
      </c>
      <c r="D58" s="78"/>
      <c r="F58" s="107" t="str">
        <f>(BIN2HEX(F57&amp;F56&amp;F55&amp;F54&amp;F53&amp;F52&amp;F51&amp;F50,2))  &amp;  (BIN2HEX( F49&amp;F48&amp;F47&amp;F46&amp;F45&amp;F44&amp;F43&amp;F42,2))  &amp;  (BIN2HEX( F41&amp;F40&amp;F39&amp;F38&amp;F37&amp;F36&amp;F35&amp;F34,2))  &amp;  (BIN2HEX(  F33&amp;F32&amp;F31&amp;F30&amp;F29&amp;F28&amp;F27&amp;F26,2))</f>
        <v>00F8600C</v>
      </c>
      <c r="G58" s="113"/>
      <c r="H58" s="113" t="s">
        <v>227</v>
      </c>
      <c r="I58" s="109" t="s">
        <v>269</v>
      </c>
      <c r="J58" s="109" t="s">
        <v>229</v>
      </c>
      <c r="K58" s="193"/>
      <c r="L58" s="94" t="s">
        <v>615</v>
      </c>
      <c r="M58" s="193"/>
      <c r="N58" s="94" t="s">
        <v>615</v>
      </c>
      <c r="O58" s="193"/>
      <c r="P58" s="94" t="s">
        <v>615</v>
      </c>
      <c r="Q58" s="193"/>
      <c r="R58" s="94" t="s">
        <v>615</v>
      </c>
      <c r="S58" s="193"/>
      <c r="T58" s="94" t="s">
        <v>616</v>
      </c>
      <c r="U58" s="216" t="s">
        <v>226</v>
      </c>
      <c r="V58" s="216" t="s">
        <v>226</v>
      </c>
      <c r="W58" s="216" t="s">
        <v>226</v>
      </c>
      <c r="X58" s="216" t="s">
        <v>226</v>
      </c>
      <c r="Y58" s="216" t="s">
        <v>226</v>
      </c>
      <c r="Z58" s="216" t="s">
        <v>226</v>
      </c>
      <c r="AA58" s="216" t="s">
        <v>226</v>
      </c>
      <c r="AB58" s="216" t="s">
        <v>226</v>
      </c>
      <c r="AC58" s="216" t="s">
        <v>226</v>
      </c>
      <c r="AD58" s="216" t="s">
        <v>226</v>
      </c>
      <c r="AE58" s="258"/>
      <c r="AF58" s="78" t="s">
        <v>227</v>
      </c>
      <c r="AG58" s="107" t="str">
        <f>(BIN2HEX(AG57&amp;AG56&amp;AG55&amp;AG54&amp;AG53&amp;AG52&amp;AG51&amp;AG50,2))  &amp;  (BIN2HEX( AG49&amp;AG48&amp;AG47&amp;AG46&amp;AG45&amp;AG44&amp;AG43&amp;AG42,2))  &amp;  (BIN2HEX( AG41&amp;AG40&amp;AG39&amp;AG38&amp;AG37&amp;AG36&amp;AG35&amp;AG34,2))  &amp;  (BIN2HEX(  AG33&amp;AG32&amp;AG31&amp;AG30&amp;AG29&amp;AG28&amp;AG27&amp;AG26,2))</f>
        <v>0000036C</v>
      </c>
      <c r="AH58" s="107" t="str">
        <f>(BIN2HEX(AH57&amp;AH56&amp;AH55&amp;AH54&amp;AH53&amp;AH52&amp;AH51&amp;AH50,2))  &amp;  (BIN2HEX( AH49&amp;AH48&amp;AH47&amp;AH46&amp;AH45&amp;AH44&amp;AH43&amp;AH42,2))  &amp;  (BIN2HEX( AH41&amp;AH40&amp;AH39&amp;AH38&amp;AH37&amp;AH36&amp;AH35&amp;AH34,2))  &amp;  (BIN2HEX(  AH33&amp;AH32&amp;AH31&amp;AH30&amp;AH29&amp;AH28&amp;AH27&amp;AH26,2))</f>
        <v>0000A36C</v>
      </c>
      <c r="AI58" s="107" t="str">
        <f t="shared" ref="AI58:CX58" si="91">(BIN2HEX(AI57&amp;AI56&amp;AI55&amp;AI54&amp;AI53&amp;AI52&amp;AI51&amp;AI50,2))  &amp;  (BIN2HEX( AI49&amp;AI48&amp;AI47&amp;AI46&amp;AI45&amp;AI44&amp;AI43&amp;AI42,2))  &amp;  (BIN2HEX( AI41&amp;AI40&amp;AI39&amp;AI38&amp;AI37&amp;AI36&amp;AI35&amp;AI34,2))  &amp;  (BIN2HEX(  AI33&amp;AI32&amp;AI31&amp;AI30&amp;AI29&amp;AI28&amp;AI27&amp;AI26,2))</f>
        <v>0000E36C</v>
      </c>
      <c r="AJ58" s="107" t="str">
        <f t="shared" si="91"/>
        <v>0005A36C</v>
      </c>
      <c r="AK58" s="107" t="str">
        <f t="shared" si="91"/>
        <v>0007A36C</v>
      </c>
      <c r="AL58" s="107" t="str">
        <f t="shared" si="91"/>
        <v>0005E36C</v>
      </c>
      <c r="AM58" s="107" t="str">
        <f t="shared" si="91"/>
        <v>0007E36C</v>
      </c>
      <c r="AN58" s="107" t="str">
        <f>(BIN2HEX(AN57&amp;AN56&amp;AN55&amp;AN54&amp;AN53&amp;AN52&amp;AN51&amp;AN50,2))  &amp;  (BIN2HEX( AN49&amp;AN48&amp;AN47&amp;AN46&amp;AN45&amp;AN44&amp;AN43&amp;AN42,2))  &amp;  (BIN2HEX( AN41&amp;AN40&amp;AN39&amp;AN38&amp;AN37&amp;AN36&amp;AN35&amp;AN34,2))  &amp;  (BIN2HEX(  AN33&amp;AN32&amp;AN31&amp;AN30&amp;AN29&amp;AN28&amp;AN27&amp;AN26,2))</f>
        <v>010DB36C</v>
      </c>
      <c r="AO58" s="107" t="str">
        <f>(BIN2HEX(AO57&amp;AO56&amp;AO55&amp;AO54&amp;AO53&amp;AO52&amp;AO51&amp;AO50,2))  &amp;  (BIN2HEX( AO49&amp;AO48&amp;AO47&amp;AO46&amp;AO45&amp;AO44&amp;AO43&amp;AO42,2))  &amp;  (BIN2HEX( AO41&amp;AO40&amp;AO39&amp;AO38&amp;AO37&amp;AO36&amp;AO35&amp;AO34,2))  &amp;  (BIN2HEX(  AO33&amp;AO32&amp;AO31&amp;AO30&amp;AO29&amp;AO28&amp;AO27&amp;AO26,2))</f>
        <v>011FF36C</v>
      </c>
      <c r="AP58" s="110" t="s">
        <v>227</v>
      </c>
      <c r="AQ58" s="107" t="str">
        <f t="shared" si="91"/>
        <v>00000000</v>
      </c>
      <c r="AR58" s="107" t="str">
        <f t="shared" si="91"/>
        <v>00200000</v>
      </c>
      <c r="AS58" s="107" t="str">
        <f t="shared" si="91"/>
        <v>00600000</v>
      </c>
      <c r="AT58" s="107" t="str">
        <f t="shared" si="91"/>
        <v>00E00000</v>
      </c>
      <c r="AU58" s="107" t="str">
        <f>(BIN2HEX(AU57&amp;AU56&amp;AU55&amp;AU54&amp;AU53&amp;AU52&amp;AU51&amp;AU50,2))  &amp;  (BIN2HEX( AU49&amp;AU48&amp;AU47&amp;AU46&amp;AU45&amp;AU44&amp;AU43&amp;AU42,2))  &amp;  (BIN2HEX( AU41&amp;AU40&amp;AU39&amp;AU38&amp;AU37&amp;AU36&amp;AU35&amp;AU34,2))  &amp;  (BIN2HEX(  AU33&amp;AU32&amp;AU31&amp;AU30&amp;AU29&amp;AU28&amp;AU27&amp;AU26,2))</f>
        <v>00000000</v>
      </c>
      <c r="AV58" s="107" t="str">
        <f>(BIN2HEX(AV57&amp;AV56&amp;AV55&amp;AV54&amp;AV53&amp;AV52&amp;AV51&amp;AV50,2))  &amp;  (BIN2HEX( AV49&amp;AV48&amp;AV47&amp;AV46&amp;AV45&amp;AV44&amp;AV43&amp;AV42,2))  &amp;  (BIN2HEX( AV41&amp;AV40&amp;AV39&amp;AV38&amp;AV37&amp;AV36&amp;AV35&amp;AV34,2))  &amp;  (BIN2HEX(  AV33&amp;AV32&amp;AV31&amp;AV30&amp;AV29&amp;AV28&amp;AV27&amp;AV26,2))</f>
        <v>00000000</v>
      </c>
      <c r="AW58" s="110" t="s">
        <v>227</v>
      </c>
      <c r="AX58" s="107" t="str">
        <f t="shared" si="91"/>
        <v>00000000</v>
      </c>
      <c r="AY58" s="107" t="str">
        <f t="shared" si="91"/>
        <v>3C000000</v>
      </c>
      <c r="AZ58" s="107" t="str">
        <f t="shared" si="91"/>
        <v>3C000000</v>
      </c>
      <c r="BA58" s="107" t="str">
        <f>(BIN2HEX(BA57&amp;BA56&amp;BA55&amp;BA54&amp;BA53&amp;BA52&amp;BA51&amp;BA50,2))  &amp;  (BIN2HEX( BA49&amp;BA48&amp;BA47&amp;BA46&amp;BA45&amp;BA44&amp;BA43&amp;BA42,2))  &amp;  (BIN2HEX( BA41&amp;BA40&amp;BA39&amp;BA38&amp;BA37&amp;BA36&amp;BA35&amp;BA34,2))  &amp;  (BIN2HEX(  BA33&amp;BA32&amp;BA31&amp;BA30&amp;BA29&amp;BA28&amp;BA27&amp;BA26,2))</f>
        <v>00000000</v>
      </c>
      <c r="BB58" s="107" t="str">
        <f>(BIN2HEX(BB57&amp;BB56&amp;BB55&amp;BB54&amp;BB53&amp;BB52&amp;BB51&amp;BB50,2))  &amp;  (BIN2HEX( BB49&amp;BB48&amp;BB47&amp;BB46&amp;BB45&amp;BB44&amp;BB43&amp;BB42,2))  &amp;  (BIN2HEX( BB41&amp;BB40&amp;BB39&amp;BB38&amp;BB37&amp;BB36&amp;BB35&amp;BB34,2))  &amp;  (BIN2HEX(  BB33&amp;BB32&amp;BB31&amp;BB30&amp;BB29&amp;BB28&amp;BB27&amp;BB26,2))</f>
        <v>00000000</v>
      </c>
      <c r="BC58" s="110" t="s">
        <v>227</v>
      </c>
      <c r="BD58" s="107" t="str">
        <f t="shared" si="91"/>
        <v>00000000</v>
      </c>
      <c r="BE58" s="107" t="str">
        <f t="shared" si="91"/>
        <v>00000000</v>
      </c>
      <c r="BF58" s="107" t="str">
        <f>(BIN2HEX(BF57&amp;BF56&amp;BF55&amp;BF54&amp;BF53&amp;BF52&amp;BF51&amp;BF50,2))  &amp;  (BIN2HEX( BF49&amp;BF48&amp;BF47&amp;BF46&amp;BF45&amp;BF44&amp;BF43&amp;BF42,2))  &amp;  (BIN2HEX( BF41&amp;BF40&amp;BF39&amp;BF38&amp;BF37&amp;BF36&amp;BF35&amp;BF34,2))  &amp;  (BIN2HEX(  BF33&amp;BF32&amp;BF31&amp;BF30&amp;BF29&amp;BF28&amp;BF27&amp;BF26,2))</f>
        <v>00000000</v>
      </c>
      <c r="BG58" s="107" t="str">
        <f>(BIN2HEX(BG57&amp;BG56&amp;BG55&amp;BG54&amp;BG53&amp;BG52&amp;BG51&amp;BG50,2))  &amp;  (BIN2HEX( BG49&amp;BG48&amp;BG47&amp;BG46&amp;BG45&amp;BG44&amp;BG43&amp;BG42,2))  &amp;  (BIN2HEX( BG41&amp;BG40&amp;BG39&amp;BG38&amp;BG37&amp;BG36&amp;BG35&amp;BG34,2))  &amp;  (BIN2HEX(  BG33&amp;BG32&amp;BG31&amp;BG30&amp;BG29&amp;BG28&amp;BG27&amp;BG26,2))</f>
        <v>00000000</v>
      </c>
      <c r="BH58" s="107" t="str">
        <f t="shared" si="91"/>
        <v>00000000</v>
      </c>
      <c r="BI58" s="107" t="str">
        <f t="shared" si="91"/>
        <v>00000000</v>
      </c>
      <c r="BJ58" s="107" t="str">
        <f t="shared" si="91"/>
        <v>00000000</v>
      </c>
      <c r="BK58" s="107" t="str">
        <f t="shared" si="91"/>
        <v>00000000</v>
      </c>
      <c r="BL58" s="107" t="str">
        <f t="shared" si="91"/>
        <v>00000000</v>
      </c>
      <c r="BM58" s="107" t="str">
        <f t="shared" si="91"/>
        <v>00000000</v>
      </c>
      <c r="BN58" s="107" t="str">
        <f t="shared" si="91"/>
        <v>00000000</v>
      </c>
      <c r="BO58" s="107" t="str">
        <f t="shared" si="91"/>
        <v>00000000</v>
      </c>
      <c r="BP58" s="107" t="str">
        <f t="shared" ref="BP58:BV58" si="92">(BIN2HEX(BP57&amp;BP56&amp;BP55&amp;BP54&amp;BP53&amp;BP52&amp;BP51&amp;BP50,2))  &amp;  (BIN2HEX( BP49&amp;BP48&amp;BP47&amp;BP46&amp;BP45&amp;BP44&amp;BP43&amp;BP42,2))  &amp;  (BIN2HEX( BP41&amp;BP40&amp;BP39&amp;BP38&amp;BP37&amp;BP36&amp;BP35&amp;BP34,2))  &amp;  (BIN2HEX(  BP33&amp;BP32&amp;BP31&amp;BP30&amp;BP29&amp;BP28&amp;BP27&amp;BP26,2))</f>
        <v>00000000</v>
      </c>
      <c r="BQ58" s="107" t="str">
        <f t="shared" si="92"/>
        <v>00000000</v>
      </c>
      <c r="BR58" s="107" t="str">
        <f t="shared" si="92"/>
        <v>00000000</v>
      </c>
      <c r="BS58" s="107" t="str">
        <f t="shared" si="92"/>
        <v>00000000</v>
      </c>
      <c r="BT58" s="107" t="str">
        <f t="shared" si="92"/>
        <v>00000000</v>
      </c>
      <c r="BU58" s="107" t="str">
        <f t="shared" si="92"/>
        <v>00000000</v>
      </c>
      <c r="BV58" s="107" t="str">
        <f t="shared" si="92"/>
        <v>00000000</v>
      </c>
      <c r="BW58" s="110" t="s">
        <v>227</v>
      </c>
      <c r="BX58" s="107" t="str">
        <f t="shared" si="91"/>
        <v>00000000</v>
      </c>
      <c r="BY58" s="107" t="str">
        <f t="shared" si="91"/>
        <v>00000000</v>
      </c>
      <c r="BZ58" s="107" t="str">
        <f>(BIN2HEX(BZ57&amp;BZ56&amp;BZ55&amp;BZ54&amp;BZ53&amp;BZ52&amp;BZ51&amp;BZ50,2))  &amp;  (BIN2HEX( BZ49&amp;BZ48&amp;BZ47&amp;BZ46&amp;BZ45&amp;BZ44&amp;BZ43&amp;BZ42,2))  &amp;  (BIN2HEX( BZ41&amp;BZ40&amp;BZ39&amp;BZ38&amp;BZ37&amp;BZ36&amp;BZ35&amp;BZ34,2))  &amp;  (BIN2HEX(  BZ33&amp;BZ32&amp;BZ31&amp;BZ30&amp;BZ29&amp;BZ28&amp;BZ27&amp;BZ26,2))</f>
        <v>00000000</v>
      </c>
      <c r="CA58" s="107" t="str">
        <f>(BIN2HEX(CA57&amp;CA56&amp;CA55&amp;CA54&amp;CA53&amp;CA52&amp;CA51&amp;CA50,2))  &amp;  (BIN2HEX( CA49&amp;CA48&amp;CA47&amp;CA46&amp;CA45&amp;CA44&amp;CA43&amp;CA42,2))  &amp;  (BIN2HEX( CA41&amp;CA40&amp;CA39&amp;CA38&amp;CA37&amp;CA36&amp;CA35&amp;CA34,2))  &amp;  (BIN2HEX(  CA33&amp;CA32&amp;CA31&amp;CA30&amp;CA29&amp;CA28&amp;CA27&amp;CA26,2))</f>
        <v>00000000</v>
      </c>
      <c r="CB58" s="107" t="str">
        <f t="shared" si="91"/>
        <v>00000000</v>
      </c>
      <c r="CC58" s="107" t="str">
        <f t="shared" si="91"/>
        <v>00000000</v>
      </c>
      <c r="CD58" s="107" t="str">
        <f t="shared" si="91"/>
        <v>00000000</v>
      </c>
      <c r="CE58" s="107" t="str">
        <f t="shared" si="91"/>
        <v>00000000</v>
      </c>
      <c r="CF58" s="107" t="str">
        <f t="shared" si="91"/>
        <v>00000000</v>
      </c>
      <c r="CG58" s="107" t="str">
        <f t="shared" si="91"/>
        <v>00000000</v>
      </c>
      <c r="CH58" s="107" t="str">
        <f t="shared" si="91"/>
        <v>00000000</v>
      </c>
      <c r="CI58" s="107" t="str">
        <f t="shared" si="91"/>
        <v>00000000</v>
      </c>
      <c r="CJ58" s="107" t="str">
        <f t="shared" ref="CJ58:CP58" si="93">(BIN2HEX(CJ57&amp;CJ56&amp;CJ55&amp;CJ54&amp;CJ53&amp;CJ52&amp;CJ51&amp;CJ50,2))  &amp;  (BIN2HEX( CJ49&amp;CJ48&amp;CJ47&amp;CJ46&amp;CJ45&amp;CJ44&amp;CJ43&amp;CJ42,2))  &amp;  (BIN2HEX( CJ41&amp;CJ40&amp;CJ39&amp;CJ38&amp;CJ37&amp;CJ36&amp;CJ35&amp;CJ34,2))  &amp;  (BIN2HEX(  CJ33&amp;CJ32&amp;CJ31&amp;CJ30&amp;CJ29&amp;CJ28&amp;CJ27&amp;CJ26,2))</f>
        <v>00000000</v>
      </c>
      <c r="CK58" s="107" t="str">
        <f t="shared" si="93"/>
        <v>00000000</v>
      </c>
      <c r="CL58" s="107" t="str">
        <f t="shared" si="93"/>
        <v>00000000</v>
      </c>
      <c r="CM58" s="107" t="str">
        <f t="shared" si="93"/>
        <v>00000000</v>
      </c>
      <c r="CN58" s="107" t="str">
        <f t="shared" si="93"/>
        <v>00000000</v>
      </c>
      <c r="CO58" s="107" t="str">
        <f t="shared" si="93"/>
        <v>00000000</v>
      </c>
      <c r="CP58" s="107" t="str">
        <f t="shared" si="93"/>
        <v>00000000</v>
      </c>
      <c r="CQ58" s="110" t="s">
        <v>227</v>
      </c>
      <c r="CR58" s="107" t="str">
        <f t="shared" si="91"/>
        <v>00000000</v>
      </c>
      <c r="CS58" s="107" t="str">
        <f t="shared" si="91"/>
        <v>00000000</v>
      </c>
      <c r="CT58" s="107" t="str">
        <f>(BIN2HEX(CT57&amp;CT56&amp;CT55&amp;CT54&amp;CT53&amp;CT52&amp;CT51&amp;CT50,2))  &amp;  (BIN2HEX( CT49&amp;CT48&amp;CT47&amp;CT46&amp;CT45&amp;CT44&amp;CT43&amp;CT42,2))  &amp;  (BIN2HEX( CT41&amp;CT40&amp;CT39&amp;CT38&amp;CT37&amp;CT36&amp;CT35&amp;CT34,2))  &amp;  (BIN2HEX(  CT33&amp;CT32&amp;CT31&amp;CT30&amp;CT29&amp;CT28&amp;CT27&amp;CT26,2))</f>
        <v>00000000</v>
      </c>
      <c r="CU58" s="107" t="str">
        <f>(BIN2HEX(CU57&amp;CU56&amp;CU55&amp;CU54&amp;CU53&amp;CU52&amp;CU51&amp;CU50,2))  &amp;  (BIN2HEX( CU49&amp;CU48&amp;CU47&amp;CU46&amp;CU45&amp;CU44&amp;CU43&amp;CU42,2))  &amp;  (BIN2HEX( CU41&amp;CU40&amp;CU39&amp;CU38&amp;CU37&amp;CU36&amp;CU35&amp;CU34,2))  &amp;  (BIN2HEX(  CU33&amp;CU32&amp;CU31&amp;CU30&amp;CU29&amp;CU28&amp;CU27&amp;CU26,2))</f>
        <v>00000000</v>
      </c>
      <c r="CV58" s="107" t="str">
        <f t="shared" si="91"/>
        <v>00000000</v>
      </c>
      <c r="CW58" s="107" t="str">
        <f t="shared" si="91"/>
        <v>00000000</v>
      </c>
      <c r="CX58" s="107" t="str">
        <f t="shared" si="91"/>
        <v>00000000</v>
      </c>
      <c r="CY58" s="107" t="str">
        <f t="shared" ref="CY58:DF58" si="94">(BIN2HEX(CY57&amp;CY56&amp;CY55&amp;CY54&amp;CY53&amp;CY52&amp;CY51&amp;CY50,2))  &amp;  (BIN2HEX( CY49&amp;CY48&amp;CY47&amp;CY46&amp;CY45&amp;CY44&amp;CY43&amp;CY42,2))  &amp;  (BIN2HEX( CY41&amp;CY40&amp;CY39&amp;CY38&amp;CY37&amp;CY36&amp;CY35&amp;CY34,2))  &amp;  (BIN2HEX(  CY33&amp;CY32&amp;CY31&amp;CY30&amp;CY29&amp;CY28&amp;CY27&amp;CY26,2))</f>
        <v>00000000</v>
      </c>
      <c r="CZ58" s="107" t="str">
        <f t="shared" si="94"/>
        <v>00000000</v>
      </c>
      <c r="DA58" s="107" t="str">
        <f t="shared" si="94"/>
        <v>00000000</v>
      </c>
      <c r="DB58" s="107" t="str">
        <f t="shared" si="94"/>
        <v>00000000</v>
      </c>
      <c r="DC58" s="107" t="str">
        <f t="shared" si="94"/>
        <v>00000000</v>
      </c>
      <c r="DD58" s="107" t="str">
        <f t="shared" si="94"/>
        <v>00000000</v>
      </c>
      <c r="DE58" s="107" t="str">
        <f t="shared" si="94"/>
        <v>00000000</v>
      </c>
      <c r="DF58" s="107" t="str">
        <f t="shared" si="94"/>
        <v>00000000</v>
      </c>
      <c r="DG58" s="110" t="s">
        <v>227</v>
      </c>
      <c r="DH58" s="107" t="str">
        <f t="shared" ref="DH58:DR58" si="95">(BIN2HEX(DH57&amp;DH56&amp;DH55&amp;DH54&amp;DH53&amp;DH52&amp;DH51&amp;DH50,2))  &amp;  (BIN2HEX( DH49&amp;DH48&amp;DH47&amp;DH46&amp;DH45&amp;DH44&amp;DH43&amp;DH42,2))  &amp;  (BIN2HEX( DH41&amp;DH40&amp;DH39&amp;DH38&amp;DH37&amp;DH36&amp;DH35&amp;DH34,2))  &amp;  (BIN2HEX(  DH33&amp;DH32&amp;DH31&amp;DH30&amp;DH29&amp;DH28&amp;DH27&amp;DH26,2))</f>
        <v>00000000</v>
      </c>
      <c r="DI58" s="107" t="str">
        <f t="shared" si="95"/>
        <v>00000000</v>
      </c>
      <c r="DJ58" s="107" t="str">
        <f t="shared" si="95"/>
        <v>00000000</v>
      </c>
      <c r="DK58" s="107" t="str">
        <f t="shared" si="95"/>
        <v>00000000</v>
      </c>
      <c r="DL58" s="107" t="str">
        <f t="shared" si="95"/>
        <v>00000000</v>
      </c>
      <c r="DM58" s="107" t="str">
        <f t="shared" si="95"/>
        <v>00000000</v>
      </c>
      <c r="DN58" s="107" t="str">
        <f t="shared" si="95"/>
        <v>00000000</v>
      </c>
      <c r="DO58" s="107" t="str">
        <f t="shared" si="95"/>
        <v>00000000</v>
      </c>
      <c r="DP58" s="107" t="str">
        <f t="shared" si="95"/>
        <v>00000000</v>
      </c>
      <c r="DQ58" s="107" t="str">
        <f t="shared" si="95"/>
        <v>00000000</v>
      </c>
      <c r="DR58" s="107" t="str">
        <f t="shared" si="95"/>
        <v>00000000</v>
      </c>
      <c r="DS58" s="110" t="s">
        <v>227</v>
      </c>
      <c r="DT58" s="107" t="str">
        <f t="shared" ref="DT58:DW58" si="96">(BIN2HEX(DT57&amp;DT56&amp;DT55&amp;DT54&amp;DT53&amp;DT52&amp;DT51&amp;DT50,2))  &amp;  (BIN2HEX( DT49&amp;DT48&amp;DT47&amp;DT46&amp;DT45&amp;DT44&amp;DT43&amp;DT42,2))  &amp;  (BIN2HEX( DT41&amp;DT40&amp;DT39&amp;DT38&amp;DT37&amp;DT36&amp;DT35&amp;DT34,2))  &amp;  (BIN2HEX(  DT33&amp;DT32&amp;DT31&amp;DT30&amp;DT29&amp;DT28&amp;DT27&amp;DT26,2))</f>
        <v>00000000</v>
      </c>
      <c r="DU58" s="107" t="str">
        <f t="shared" si="96"/>
        <v>00000000</v>
      </c>
      <c r="DV58" s="107" t="str">
        <f t="shared" si="96"/>
        <v>00000000</v>
      </c>
      <c r="DW58" s="107" t="str">
        <f t="shared" si="96"/>
        <v>00000000</v>
      </c>
      <c r="DX58" s="110" t="s">
        <v>227</v>
      </c>
      <c r="DY58" s="107" t="str">
        <f t="shared" ref="DY58:ED58" si="97">(BIN2HEX(DY57&amp;DY56&amp;DY55&amp;DY54&amp;DY53&amp;DY52&amp;DY51&amp;DY50,2))  &amp;  (BIN2HEX( DY49&amp;DY48&amp;DY47&amp;DY46&amp;DY45&amp;DY44&amp;DY43&amp;DY42,2))  &amp;  (BIN2HEX( DY41&amp;DY40&amp;DY39&amp;DY38&amp;DY37&amp;DY36&amp;DY35&amp;DY34,2))  &amp;  (BIN2HEX(  DY33&amp;DY32&amp;DY31&amp;DY30&amp;DY29&amp;DY28&amp;DY27&amp;DY26,2))</f>
        <v>00000000</v>
      </c>
      <c r="DZ58" s="107" t="str">
        <f t="shared" si="97"/>
        <v>00000000</v>
      </c>
      <c r="EA58" s="107" t="str">
        <f t="shared" si="97"/>
        <v>00000000</v>
      </c>
      <c r="EB58" s="107" t="str">
        <f t="shared" si="97"/>
        <v>00000000</v>
      </c>
      <c r="EC58" s="107" t="str">
        <f t="shared" si="97"/>
        <v>00000000</v>
      </c>
      <c r="ED58" s="107" t="str">
        <f t="shared" si="97"/>
        <v>00000000</v>
      </c>
      <c r="EE58" s="110" t="s">
        <v>227</v>
      </c>
      <c r="EF58" s="107" t="str">
        <f t="shared" ref="EF58:EG58" si="98">(BIN2HEX(EF57&amp;EF56&amp;EF55&amp;EF54&amp;EF53&amp;EF52&amp;EF51&amp;EF50,2))  &amp;  (BIN2HEX( EF49&amp;EF48&amp;EF47&amp;EF46&amp;EF45&amp;EF44&amp;EF43&amp;EF42,2))  &amp;  (BIN2HEX( EF41&amp;EF40&amp;EF39&amp;EF38&amp;EF37&amp;EF36&amp;EF35&amp;EF34,2))  &amp;  (BIN2HEX(  EF33&amp;EF32&amp;EF31&amp;EF30&amp;EF29&amp;EF28&amp;EF27&amp;EF26,2))</f>
        <v>00000000</v>
      </c>
      <c r="EG58" s="107" t="str">
        <f t="shared" si="98"/>
        <v>00000000</v>
      </c>
      <c r="EH58" s="107" t="str">
        <f t="shared" ref="EH58:EK58" si="99">(BIN2HEX(EH57&amp;EH56&amp;EH55&amp;EH54&amp;EH53&amp;EH52&amp;EH51&amp;EH50,2))  &amp;  (BIN2HEX( EH49&amp;EH48&amp;EH47&amp;EH46&amp;EH45&amp;EH44&amp;EH43&amp;EH42,2))  &amp;  (BIN2HEX( EH41&amp;EH40&amp;EH39&amp;EH38&amp;EH37&amp;EH36&amp;EH35&amp;EH34,2))  &amp;  (BIN2HEX(  EH33&amp;EH32&amp;EH31&amp;EH30&amp;EH29&amp;EH28&amp;EH27&amp;EH26,2))</f>
        <v>00000000</v>
      </c>
      <c r="EI58" s="107" t="str">
        <f t="shared" si="99"/>
        <v>00000000</v>
      </c>
      <c r="EJ58" s="107" t="str">
        <f t="shared" si="99"/>
        <v>00000000</v>
      </c>
      <c r="EK58" s="107" t="str">
        <f t="shared" si="99"/>
        <v>00000000</v>
      </c>
      <c r="EL58" s="110" t="s">
        <v>227</v>
      </c>
      <c r="EM58" s="107" t="str">
        <f t="shared" ref="EM58:ER58" si="100">(BIN2HEX(EM57&amp;EM56&amp;EM55&amp;EM54&amp;EM53&amp;EM52&amp;EM51&amp;EM50,2))  &amp;  (BIN2HEX( EM49&amp;EM48&amp;EM47&amp;EM46&amp;EM45&amp;EM44&amp;EM43&amp;EM42,2))  &amp;  (BIN2HEX( EM41&amp;EM40&amp;EM39&amp;EM38&amp;EM37&amp;EM36&amp;EM35&amp;EM34,2))  &amp;  (BIN2HEX(  EM33&amp;EM32&amp;EM31&amp;EM30&amp;EM29&amp;EM28&amp;EM27&amp;EM26,2))</f>
        <v>00000000</v>
      </c>
      <c r="EN58" s="107" t="str">
        <f t="shared" si="100"/>
        <v>00000080</v>
      </c>
      <c r="EO58" s="107" t="str">
        <f t="shared" si="100"/>
        <v>00000080</v>
      </c>
      <c r="EP58" s="107" t="str">
        <f t="shared" si="100"/>
        <v>00000080</v>
      </c>
      <c r="EQ58" s="107" t="str">
        <f t="shared" si="100"/>
        <v>00000000</v>
      </c>
      <c r="ER58" s="107" t="str">
        <f t="shared" si="100"/>
        <v>00000080</v>
      </c>
      <c r="ES58" s="110" t="s">
        <v>227</v>
      </c>
      <c r="ET58" s="107" t="str">
        <f>(BIN2HEX(ET57&amp;ET56&amp;ET55&amp;ET54&amp;ET53&amp;ET52&amp;ET51&amp;ET50,2))  &amp;  (BIN2HEX( ET49&amp;ET48&amp;ET47&amp;ET46&amp;ET45&amp;ET44&amp;ET43&amp;ET42,2))  &amp;  (BIN2HEX( ET41&amp;ET40&amp;ET39&amp;ET38&amp;ET37&amp;ET36&amp;ET35&amp;ET34,2))  &amp;  (BIN2HEX(  ET33&amp;ET32&amp;ET31&amp;ET30&amp;ET29&amp;ET28&amp;ET27&amp;ET26,2))</f>
        <v>00000000</v>
      </c>
      <c r="EU58" s="107" t="str">
        <f>(BIN2HEX(EU57&amp;EU56&amp;EU55&amp;EU54&amp;EU53&amp;EU52&amp;EU51&amp;EU50,2))  &amp;  (BIN2HEX( EU49&amp;EU48&amp;EU47&amp;EU46&amp;EU45&amp;EU44&amp;EU43&amp;EU42,2))  &amp;  (BIN2HEX( EU41&amp;EU40&amp;EU39&amp;EU38&amp;EU37&amp;EU36&amp;EU35&amp;EU34,2))  &amp;  (BIN2HEX(  EU33&amp;EU32&amp;EU31&amp;EU30&amp;EU29&amp;EU28&amp;EU27&amp;EU26,2))</f>
        <v>00000000</v>
      </c>
      <c r="EV58" s="107" t="str">
        <f>(BIN2HEX(EV57&amp;EV56&amp;EV55&amp;EV54&amp;EV53&amp;EV52&amp;EV51&amp;EV50,2))  &amp;  (BIN2HEX( EV49&amp;EV48&amp;EV47&amp;EV46&amp;EV45&amp;EV44&amp;EV43&amp;EV42,2))  &amp;  (BIN2HEX( EV41&amp;EV40&amp;EV39&amp;EV38&amp;EV37&amp;EV36&amp;EV35&amp;EV34,2))  &amp;  (BIN2HEX(  EV33&amp;EV32&amp;EV31&amp;EV30&amp;EV29&amp;EV28&amp;EV27&amp;EV26,2))</f>
        <v>00000000</v>
      </c>
      <c r="EW58" s="107" t="str">
        <f>(BIN2HEX(EW57&amp;EW56&amp;EW55&amp;EW54&amp;EW53&amp;EW52&amp;EW51&amp;EW50,2))  &amp;  (BIN2HEX( EW49&amp;EW48&amp;EW47&amp;EW46&amp;EW45&amp;EW44&amp;EW43&amp;EW42,2))  &amp;  (BIN2HEX( EW41&amp;EW40&amp;EW39&amp;EW38&amp;EW37&amp;EW36&amp;EW35&amp;EW34,2))  &amp;  (BIN2HEX(  EW33&amp;EW32&amp;EW31&amp;EW30&amp;EW29&amp;EW28&amp;EW27&amp;EW26,2))</f>
        <v>00000000</v>
      </c>
      <c r="EX58" s="107" t="str">
        <f>(BIN2HEX(EX57&amp;EX56&amp;EX55&amp;EX54&amp;EX53&amp;EX52&amp;EX51&amp;EX50,2))  &amp;  (BIN2HEX( EX49&amp;EX48&amp;EX47&amp;EX46&amp;EX45&amp;EX44&amp;EX43&amp;EX42,2))  &amp;  (BIN2HEX( EX41&amp;EX40&amp;EX39&amp;EX38&amp;EX37&amp;EX36&amp;EX35&amp;EX34,2))  &amp;  (BIN2HEX(  EX33&amp;EX32&amp;EX31&amp;EX30&amp;EX29&amp;EX28&amp;EX27&amp;EX26,2))</f>
        <v>00000000</v>
      </c>
      <c r="EY58" s="110" t="s">
        <v>227</v>
      </c>
      <c r="EZ58" s="107" t="str">
        <f>(BIN2HEX(EZ57&amp;EZ56&amp;EZ55&amp;EZ54&amp;EZ53&amp;EZ52&amp;EZ51&amp;EZ50,2))  &amp;  (BIN2HEX( EZ49&amp;EZ48&amp;EZ47&amp;EZ46&amp;EZ45&amp;EZ44&amp;EZ43&amp;EZ42,2))  &amp;  (BIN2HEX( EZ41&amp;EZ40&amp;EZ39&amp;EZ38&amp;EZ37&amp;EZ36&amp;EZ35&amp;EZ34,2))  &amp;  (BIN2HEX(  EZ33&amp;EZ32&amp;EZ31&amp;EZ30&amp;EZ29&amp;EZ28&amp;EZ27&amp;EZ26,2))</f>
        <v>00000000</v>
      </c>
      <c r="FA58" s="107" t="str">
        <f>(BIN2HEX(FA57&amp;FA56&amp;FA55&amp;FA54&amp;FA53&amp;FA52&amp;FA51&amp;FA50,2))  &amp;  (BIN2HEX( FA49&amp;FA48&amp;FA47&amp;FA46&amp;FA45&amp;FA44&amp;FA43&amp;FA42,2))  &amp;  (BIN2HEX( FA41&amp;FA40&amp;FA39&amp;FA38&amp;FA37&amp;FA36&amp;FA35&amp;FA34,2))  &amp;  (BIN2HEX(  FA33&amp;FA32&amp;FA31&amp;FA30&amp;FA29&amp;FA28&amp;FA27&amp;FA26,2))</f>
        <v>00000000</v>
      </c>
      <c r="FB58" s="107" t="str">
        <f>(BIN2HEX(FB57&amp;FB56&amp;FB55&amp;FB54&amp;FB53&amp;FB52&amp;FB51&amp;FB50,2))  &amp;  (BIN2HEX( FB49&amp;FB48&amp;FB47&amp;FB46&amp;FB45&amp;FB44&amp;FB43&amp;FB42,2))  &amp;  (BIN2HEX( FB41&amp;FB40&amp;FB39&amp;FB38&amp;FB37&amp;FB36&amp;FB35&amp;FB34,2))  &amp;  (BIN2HEX(  FB33&amp;FB32&amp;FB31&amp;FB30&amp;FB29&amp;FB28&amp;FB27&amp;FB26,2))</f>
        <v>00000000</v>
      </c>
      <c r="FC58" s="107" t="str">
        <f>(BIN2HEX(FC57&amp;FC56&amp;FC55&amp;FC54&amp;FC53&amp;FC52&amp;FC51&amp;FC50,2))  &amp;  (BIN2HEX( FC49&amp;FC48&amp;FC47&amp;FC46&amp;FC45&amp;FC44&amp;FC43&amp;FC42,2))  &amp;  (BIN2HEX( FC41&amp;FC40&amp;FC39&amp;FC38&amp;FC37&amp;FC36&amp;FC35&amp;FC34,2))  &amp;  (BIN2HEX(  FC33&amp;FC32&amp;FC31&amp;FC30&amp;FC29&amp;FC28&amp;FC27&amp;FC26,2))</f>
        <v>00000000</v>
      </c>
      <c r="FD58" s="110" t="s">
        <v>227</v>
      </c>
      <c r="FE58" s="107" t="str">
        <f t="shared" ref="FE58:FK58" si="101">(BIN2HEX(FE57&amp;FE56&amp;FE55&amp;FE54&amp;FE53&amp;FE52&amp;FE51&amp;FE50,2))  &amp;  (BIN2HEX( FE49&amp;FE48&amp;FE47&amp;FE46&amp;FE45&amp;FE44&amp;FE43&amp;FE42,2))  &amp;  (BIN2HEX( FE41&amp;FE40&amp;FE39&amp;FE38&amp;FE37&amp;FE36&amp;FE35&amp;FE34,2))  &amp;  (BIN2HEX(  FE33&amp;FE32&amp;FE31&amp;FE30&amp;FE29&amp;FE28&amp;FE27&amp;FE26,2))</f>
        <v>00000000</v>
      </c>
      <c r="FF58" s="107" t="str">
        <f t="shared" si="101"/>
        <v>00000000</v>
      </c>
      <c r="FG58" s="107" t="str">
        <f t="shared" si="101"/>
        <v>00000000</v>
      </c>
      <c r="FH58" s="107" t="str">
        <f t="shared" si="101"/>
        <v>00000000</v>
      </c>
      <c r="FI58" s="107" t="str">
        <f t="shared" si="101"/>
        <v>00000000</v>
      </c>
      <c r="FJ58" s="107" t="str">
        <f t="shared" si="101"/>
        <v>00000000</v>
      </c>
      <c r="FK58" s="107" t="str">
        <f t="shared" si="101"/>
        <v>00000000</v>
      </c>
      <c r="FL58" s="110" t="s">
        <v>227</v>
      </c>
      <c r="FM58" s="107" t="str">
        <f t="shared" ref="FM58:FT58" si="102">(BIN2HEX(FM57&amp;FM56&amp;FM55&amp;FM54&amp;FM53&amp;FM52&amp;FM51&amp;FM50,2))  &amp;  (BIN2HEX( FM49&amp;FM48&amp;FM47&amp;FM46&amp;FM45&amp;FM44&amp;FM43&amp;FM42,2))  &amp;  (BIN2HEX( FM41&amp;FM40&amp;FM39&amp;FM38&amp;FM37&amp;FM36&amp;FM35&amp;FM34,2))  &amp;  (BIN2HEX(  FM33&amp;FM32&amp;FM31&amp;FM30&amp;FM29&amp;FM28&amp;FM27&amp;FM26,2))</f>
        <v>00000000</v>
      </c>
      <c r="FN58" s="107" t="str">
        <f t="shared" si="102"/>
        <v>00000000</v>
      </c>
      <c r="FO58" s="107" t="str">
        <f t="shared" si="102"/>
        <v>00000000</v>
      </c>
      <c r="FP58" s="107" t="str">
        <f t="shared" si="102"/>
        <v>00000000</v>
      </c>
      <c r="FQ58" s="107" t="str">
        <f t="shared" si="102"/>
        <v>00000000</v>
      </c>
      <c r="FR58" s="107" t="str">
        <f t="shared" si="102"/>
        <v>00000000</v>
      </c>
      <c r="FS58" s="107" t="str">
        <f t="shared" si="102"/>
        <v>00000000</v>
      </c>
      <c r="FT58" s="107" t="str">
        <f t="shared" si="102"/>
        <v>00000000</v>
      </c>
      <c r="FU58" s="107" t="str">
        <f t="shared" ref="FU58:FZ58" si="103">(BIN2HEX(FU57&amp;FU56&amp;FU55&amp;FU54&amp;FU53&amp;FU52&amp;FU51&amp;FU50,2))  &amp;  (BIN2HEX( FU49&amp;FU48&amp;FU47&amp;FU46&amp;FU45&amp;FU44&amp;FU43&amp;FU42,2))  &amp;  (BIN2HEX( FU41&amp;FU40&amp;FU39&amp;FU38&amp;FU37&amp;FU36&amp;FU35&amp;FU34,2))  &amp;  (BIN2HEX(  FU33&amp;FU32&amp;FU31&amp;FU30&amp;FU29&amp;FU28&amp;FU27&amp;FU26,2))</f>
        <v>00000000</v>
      </c>
      <c r="FV58" s="107" t="str">
        <f t="shared" si="103"/>
        <v>00000000</v>
      </c>
      <c r="FW58" s="107" t="str">
        <f t="shared" si="103"/>
        <v>00000000</v>
      </c>
      <c r="FX58" s="107" t="str">
        <f t="shared" si="103"/>
        <v>00000000</v>
      </c>
      <c r="FY58" s="107" t="str">
        <f t="shared" si="103"/>
        <v>00000000</v>
      </c>
      <c r="FZ58" s="107" t="str">
        <f t="shared" si="103"/>
        <v>00000000</v>
      </c>
      <c r="GA58" s="110" t="s">
        <v>227</v>
      </c>
      <c r="GB58" s="51" t="str">
        <f t="shared" ref="GB58:GI58" si="104">(BIN2HEX(GB57&amp;GB56&amp;GB55&amp;GB54&amp;GB53&amp;GB52&amp;GB51&amp;GB50,2))  &amp;  (BIN2HEX( GB49&amp;GB48&amp;GB47&amp;GB46&amp;GB45&amp;GB44&amp;GB43&amp;GB42,2))  &amp;  (BIN2HEX( GB41&amp;GB40&amp;GB39&amp;GB38&amp;GB37&amp;GB36&amp;GB35&amp;GB34,2))  &amp;  (BIN2HEX(  GB33&amp;GB32&amp;GB31&amp;GB30&amp;GB29&amp;GB28&amp;GB27&amp;GB26,2))</f>
        <v>00000000</v>
      </c>
      <c r="GC58" s="51" t="str">
        <f t="shared" si="104"/>
        <v>00000000</v>
      </c>
      <c r="GD58" s="51" t="str">
        <f t="shared" si="104"/>
        <v>00000000</v>
      </c>
      <c r="GE58" s="51" t="str">
        <f t="shared" si="104"/>
        <v>00000000</v>
      </c>
      <c r="GF58" s="51" t="str">
        <f t="shared" si="104"/>
        <v>00000000</v>
      </c>
      <c r="GG58" s="51" t="str">
        <f t="shared" si="104"/>
        <v>00000000</v>
      </c>
      <c r="GH58" s="51" t="str">
        <f t="shared" si="104"/>
        <v>00000000</v>
      </c>
      <c r="GI58" s="51" t="str">
        <f t="shared" si="104"/>
        <v>00000000</v>
      </c>
      <c r="GJ58" s="51" t="str">
        <f>(BIN2HEX(GJ57&amp;GJ56&amp;GJ55&amp;GJ54&amp;GJ53&amp;GJ52&amp;GJ51&amp;GJ50,2))  &amp;  (BIN2HEX( GJ49&amp;GJ48&amp;GJ47&amp;GJ46&amp;GJ45&amp;GJ44&amp;GJ43&amp;GJ42,2))  &amp;  (BIN2HEX( GJ41&amp;GJ40&amp;GJ39&amp;GJ38&amp;GJ37&amp;GJ36&amp;GJ35&amp;GJ34,2))  &amp;  (BIN2HEX(  GJ33&amp;GJ32&amp;GJ31&amp;GJ30&amp;GJ29&amp;GJ28&amp;GJ27&amp;GJ26,2))</f>
        <v>00000000</v>
      </c>
      <c r="GK58" s="51" t="str">
        <f>(BIN2HEX(GK57&amp;GK56&amp;GK55&amp;GK54&amp;GK53&amp;GK52&amp;GK51&amp;GK50,2))  &amp;  (BIN2HEX( GK49&amp;GK48&amp;GK47&amp;GK46&amp;GK45&amp;GK44&amp;GK43&amp;GK42,2))  &amp;  (BIN2HEX( GK41&amp;GK40&amp;GK39&amp;GK38&amp;GK37&amp;GK36&amp;GK35&amp;GK34,2))  &amp;  (BIN2HEX(  GK33&amp;GK32&amp;GK31&amp;GK30&amp;GK29&amp;GK28&amp;GK27&amp;GK26,2))</f>
        <v>00000000</v>
      </c>
      <c r="GL58" s="51" t="str">
        <f>(BIN2HEX(GL57&amp;GL56&amp;GL55&amp;GL54&amp;GL53&amp;GL52&amp;GL51&amp;GL50,2))  &amp;  (BIN2HEX( GL49&amp;GL48&amp;GL47&amp;GL46&amp;GL45&amp;GL44&amp;GL43&amp;GL42,2))  &amp;  (BIN2HEX( GL41&amp;GL40&amp;GL39&amp;GL38&amp;GL37&amp;GL36&amp;GL35&amp;GL34,2))  &amp;  (BIN2HEX(  GL33&amp;GL32&amp;GL31&amp;GL30&amp;GL29&amp;GL28&amp;GL27&amp;GL26,2))</f>
        <v>00000000</v>
      </c>
      <c r="GM58" s="51" t="str">
        <f>(BIN2HEX(GM57&amp;GM56&amp;GM55&amp;GM54&amp;GM53&amp;GM52&amp;GM51&amp;GM50,2))  &amp;  (BIN2HEX( GM49&amp;GM48&amp;GM47&amp;GM46&amp;GM45&amp;GM44&amp;GM43&amp;GM42,2))  &amp;  (BIN2HEX( GM41&amp;GM40&amp;GM39&amp;GM38&amp;GM37&amp;GM36&amp;GM35&amp;GM34,2))  &amp;  (BIN2HEX(  GM33&amp;GM32&amp;GM31&amp;GM30&amp;GM29&amp;GM28&amp;GM27&amp;GM26,2))</f>
        <v>00000000</v>
      </c>
      <c r="GN58" s="51" t="str">
        <f>(BIN2HEX(GN57&amp;GN56&amp;GN55&amp;GN54&amp;GN53&amp;GN52&amp;GN51&amp;GN50,2))  &amp;  (BIN2HEX( GN49&amp;GN48&amp;GN47&amp;GN46&amp;GN45&amp;GN44&amp;GN43&amp;GN42,2))  &amp;  (BIN2HEX( GN41&amp;GN40&amp;GN39&amp;GN38&amp;GN37&amp;GN36&amp;GN35&amp;GN34,2))  &amp;  (BIN2HEX(  GN33&amp;GN32&amp;GN31&amp;GN30&amp;GN29&amp;GN28&amp;GN27&amp;GN26,2))</f>
        <v>00000000</v>
      </c>
      <c r="GO58" s="28" t="s">
        <v>227</v>
      </c>
      <c r="GP58" s="107" t="str">
        <f t="shared" ref="GP58:HF58" si="105">(BIN2HEX(GP57&amp;GP56&amp;GP55&amp;GP54&amp;GP53&amp;GP52&amp;GP51&amp;GP50,2))  &amp;  (BIN2HEX( GP49&amp;GP48&amp;GP47&amp;GP46&amp;GP45&amp;GP44&amp;GP43&amp;GP42,2))  &amp;  (BIN2HEX( GP41&amp;GP40&amp;GP39&amp;GP38&amp;GP37&amp;GP36&amp;GP35&amp;GP34,2))  &amp;  (BIN2HEX(  GP33&amp;GP32&amp;GP31&amp;GP30&amp;GP29&amp;GP28&amp;GP27&amp;GP26,2))</f>
        <v>00000000</v>
      </c>
      <c r="GQ58" s="107" t="str">
        <f t="shared" si="105"/>
        <v>00000000</v>
      </c>
      <c r="GR58" s="107" t="str">
        <f t="shared" si="105"/>
        <v>00000000</v>
      </c>
      <c r="GS58" s="107" t="str">
        <f t="shared" si="105"/>
        <v>00000000</v>
      </c>
      <c r="GT58" s="107" t="str">
        <f t="shared" si="105"/>
        <v>00000000</v>
      </c>
      <c r="GU58" s="107" t="str">
        <f t="shared" si="105"/>
        <v>00000000</v>
      </c>
      <c r="GV58" s="107" t="str">
        <f t="shared" si="105"/>
        <v>00000000</v>
      </c>
      <c r="GW58" s="107" t="str">
        <f t="shared" si="105"/>
        <v>00000000</v>
      </c>
      <c r="GX58" s="107" t="str">
        <f t="shared" si="105"/>
        <v>00000000</v>
      </c>
      <c r="GY58" s="107" t="str">
        <f t="shared" si="105"/>
        <v>00000000</v>
      </c>
      <c r="GZ58" s="107" t="str">
        <f t="shared" si="105"/>
        <v>00000000</v>
      </c>
      <c r="HA58" s="107" t="str">
        <f t="shared" si="105"/>
        <v>00000000</v>
      </c>
      <c r="HB58" s="107" t="str">
        <f t="shared" si="105"/>
        <v>00000000</v>
      </c>
      <c r="HC58" s="107" t="str">
        <f t="shared" si="105"/>
        <v>00000000</v>
      </c>
      <c r="HD58" s="107" t="str">
        <f t="shared" si="105"/>
        <v>00000000</v>
      </c>
      <c r="HE58" s="107" t="str">
        <f t="shared" si="105"/>
        <v>00000000</v>
      </c>
      <c r="HF58" s="107" t="str">
        <f t="shared" si="105"/>
        <v>00000000</v>
      </c>
      <c r="HG58" s="28" t="s">
        <v>227</v>
      </c>
      <c r="HH58" s="28" t="s">
        <v>227</v>
      </c>
      <c r="HI58" s="28" t="s">
        <v>227</v>
      </c>
      <c r="HJ58" s="7"/>
      <c r="HK58" s="7"/>
      <c r="HL58" s="7"/>
      <c r="HM58" s="7"/>
      <c r="HN58" s="7"/>
      <c r="HO58" s="7"/>
      <c r="HP58" s="7"/>
    </row>
    <row r="59" spans="1:224" s="7" customFormat="1" ht="12.75" customHeight="1" x14ac:dyDescent="0.25">
      <c r="B59" s="113"/>
      <c r="C59" s="90"/>
      <c r="D59" s="28"/>
      <c r="F59" s="113"/>
      <c r="G59" s="113" t="s">
        <v>227</v>
      </c>
      <c r="H59" s="113" t="s">
        <v>227</v>
      </c>
      <c r="I59" s="109" t="s">
        <v>269</v>
      </c>
      <c r="J59" s="109" t="s">
        <v>229</v>
      </c>
      <c r="K59" s="193"/>
      <c r="L59" s="94" t="s">
        <v>615</v>
      </c>
      <c r="M59" s="193"/>
      <c r="N59" s="94" t="s">
        <v>615</v>
      </c>
      <c r="O59" s="193"/>
      <c r="P59" s="94" t="s">
        <v>615</v>
      </c>
      <c r="Q59" s="193"/>
      <c r="R59" s="94" t="s">
        <v>615</v>
      </c>
      <c r="S59" s="193"/>
      <c r="T59" s="94" t="s">
        <v>616</v>
      </c>
      <c r="U59" s="216" t="s">
        <v>226</v>
      </c>
      <c r="V59" s="216" t="s">
        <v>226</v>
      </c>
      <c r="W59" s="216" t="s">
        <v>226</v>
      </c>
      <c r="X59" s="216" t="s">
        <v>226</v>
      </c>
      <c r="Y59" s="216" t="s">
        <v>226</v>
      </c>
      <c r="Z59" s="216" t="s">
        <v>226</v>
      </c>
      <c r="AA59" s="216" t="s">
        <v>226</v>
      </c>
      <c r="AB59" s="216" t="s">
        <v>226</v>
      </c>
      <c r="AC59" s="216" t="s">
        <v>226</v>
      </c>
      <c r="AD59" s="216" t="s">
        <v>226</v>
      </c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 t="s">
        <v>227</v>
      </c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  <c r="EZ59" s="28"/>
      <c r="FA59" s="28"/>
      <c r="FB59" s="28"/>
      <c r="FC59" s="28"/>
      <c r="FD59" s="28"/>
      <c r="FE59" s="28"/>
      <c r="FF59" s="28"/>
      <c r="FG59" s="28"/>
      <c r="FH59" s="28"/>
      <c r="FI59" s="28"/>
      <c r="FJ59" s="28"/>
      <c r="FK59" s="28"/>
      <c r="FL59" s="28"/>
      <c r="FM59" s="28"/>
      <c r="FN59" s="28"/>
      <c r="FO59" s="28"/>
      <c r="FP59" s="28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51"/>
      <c r="GC59" s="51"/>
      <c r="GD59" s="51"/>
      <c r="GE59" s="51"/>
      <c r="GF59" s="51"/>
      <c r="GG59" s="51"/>
      <c r="GH59" s="51"/>
      <c r="GI59" s="51"/>
      <c r="GJ59" s="51"/>
      <c r="GK59" s="51"/>
      <c r="GL59" s="51"/>
      <c r="GM59" s="51"/>
      <c r="GN59" s="51"/>
      <c r="GO59" s="28" t="s">
        <v>227</v>
      </c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 t="s">
        <v>227</v>
      </c>
      <c r="HH59" s="28" t="s">
        <v>227</v>
      </c>
      <c r="HI59" s="28" t="s">
        <v>227</v>
      </c>
      <c r="HJ59" s="28"/>
      <c r="HK59" s="28"/>
      <c r="HL59" s="28"/>
      <c r="HM59" s="28"/>
      <c r="HN59" s="28"/>
      <c r="HO59" s="28"/>
      <c r="HP59" s="28"/>
    </row>
    <row r="60" spans="1:224" s="7" customFormat="1" ht="12.75" customHeight="1" x14ac:dyDescent="0.25">
      <c r="B60" s="84">
        <f t="shared" ref="B60:B91" si="106">IF( (AND(F60=1,C60=1))=TRUE, 1, 0)</f>
        <v>0</v>
      </c>
      <c r="C60" s="113">
        <f t="shared" ref="C60:C91" si="107">IF(ISNA(MATCH(1,AG60:IY60,0)),0,1)</f>
        <v>0</v>
      </c>
      <c r="D60" s="28">
        <v>0</v>
      </c>
      <c r="F60" s="28">
        <v>0</v>
      </c>
      <c r="G60" s="47">
        <v>2</v>
      </c>
      <c r="H60" s="113" t="s">
        <v>227</v>
      </c>
      <c r="I60" s="28">
        <f t="shared" ref="I60:I91" si="108">$G$60*(32)-32+D60+1</f>
        <v>33</v>
      </c>
      <c r="J60" s="89" t="s">
        <v>221</v>
      </c>
      <c r="K60" s="192">
        <f t="shared" si="73"/>
        <v>8</v>
      </c>
      <c r="L60" s="49" t="s">
        <v>227</v>
      </c>
      <c r="M60" s="192">
        <f t="shared" ref="M60:M91" si="109">LEN(L60)</f>
        <v>1</v>
      </c>
      <c r="N60" s="49" t="s">
        <v>227</v>
      </c>
      <c r="O60" s="192">
        <f t="shared" ref="O60:O91" si="110">LEN(N60)</f>
        <v>1</v>
      </c>
      <c r="P60" s="49" t="s">
        <v>227</v>
      </c>
      <c r="Q60" s="192">
        <f t="shared" ref="Q60:Q91" si="111">LEN(P60)</f>
        <v>1</v>
      </c>
      <c r="R60" s="49" t="s">
        <v>227</v>
      </c>
      <c r="S60" s="192">
        <f t="shared" ref="S60:S91" si="112">LEN(R60)</f>
        <v>1</v>
      </c>
      <c r="T60" s="187" t="s">
        <v>227</v>
      </c>
      <c r="U60" s="205"/>
      <c r="V60" s="205"/>
      <c r="W60" s="205"/>
      <c r="X60" s="205"/>
      <c r="Y60" s="205"/>
      <c r="Z60" s="205"/>
      <c r="AA60" s="205"/>
      <c r="AB60" s="205"/>
      <c r="AC60" s="205"/>
      <c r="AD60" s="205"/>
      <c r="AE60" s="28"/>
      <c r="AF60" s="28"/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 t="s">
        <v>227</v>
      </c>
      <c r="AQ60" s="28">
        <v>0</v>
      </c>
      <c r="AR60" s="28">
        <v>0</v>
      </c>
      <c r="AS60" s="28">
        <v>0</v>
      </c>
      <c r="AT60" s="28">
        <v>0</v>
      </c>
      <c r="AU60" s="28">
        <v>0</v>
      </c>
      <c r="AV60" s="28">
        <v>0</v>
      </c>
      <c r="AW60" s="28"/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/>
      <c r="BD60" s="28">
        <v>0</v>
      </c>
      <c r="BE60" s="28">
        <v>0</v>
      </c>
      <c r="BF60" s="28">
        <v>0</v>
      </c>
      <c r="BG60" s="28">
        <v>0</v>
      </c>
      <c r="BH60" s="28">
        <v>0</v>
      </c>
      <c r="BI60" s="28">
        <v>0</v>
      </c>
      <c r="BJ60" s="28">
        <v>0</v>
      </c>
      <c r="BK60" s="28">
        <v>0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0</v>
      </c>
      <c r="BW60" s="28"/>
      <c r="BX60" s="28">
        <v>0</v>
      </c>
      <c r="BY60" s="28">
        <v>0</v>
      </c>
      <c r="BZ60" s="28">
        <v>0</v>
      </c>
      <c r="CA60" s="28">
        <v>0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0</v>
      </c>
      <c r="CM60" s="28">
        <v>0</v>
      </c>
      <c r="CN60" s="28">
        <v>0</v>
      </c>
      <c r="CO60" s="28">
        <v>0</v>
      </c>
      <c r="CP60" s="28">
        <v>0</v>
      </c>
      <c r="CQ60" s="28"/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0</v>
      </c>
      <c r="DA60" s="28">
        <v>0</v>
      </c>
      <c r="DB60" s="28">
        <v>0</v>
      </c>
      <c r="DC60" s="28">
        <v>0</v>
      </c>
      <c r="DD60" s="28">
        <v>0</v>
      </c>
      <c r="DE60" s="28">
        <v>0</v>
      </c>
      <c r="DF60" s="28">
        <v>0</v>
      </c>
      <c r="DG60" s="28"/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0</v>
      </c>
      <c r="DS60" s="28"/>
      <c r="DT60" s="28">
        <v>0</v>
      </c>
      <c r="DU60" s="28">
        <v>0</v>
      </c>
      <c r="DV60" s="28">
        <v>0</v>
      </c>
      <c r="DW60" s="28">
        <v>0</v>
      </c>
      <c r="DX60" s="28"/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/>
      <c r="EF60" s="28">
        <v>0</v>
      </c>
      <c r="EG60" s="28">
        <v>0</v>
      </c>
      <c r="EH60" s="28">
        <v>0</v>
      </c>
      <c r="EI60" s="28">
        <v>0</v>
      </c>
      <c r="EJ60" s="28">
        <v>0</v>
      </c>
      <c r="EK60" s="28">
        <v>0</v>
      </c>
      <c r="EL60" s="28"/>
      <c r="EM60" s="28">
        <v>0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/>
      <c r="ET60" s="28">
        <v>0</v>
      </c>
      <c r="EU60" s="28">
        <v>0</v>
      </c>
      <c r="EV60" s="28">
        <v>0</v>
      </c>
      <c r="EW60" s="28">
        <v>0</v>
      </c>
      <c r="EX60" s="28">
        <v>0</v>
      </c>
      <c r="EY60" s="28"/>
      <c r="EZ60" s="28">
        <v>0</v>
      </c>
      <c r="FA60" s="28">
        <v>0</v>
      </c>
      <c r="FB60" s="28">
        <v>0</v>
      </c>
      <c r="FC60" s="28">
        <v>0</v>
      </c>
      <c r="FD60" s="28"/>
      <c r="FE60" s="28">
        <v>0</v>
      </c>
      <c r="FF60" s="28">
        <v>0</v>
      </c>
      <c r="FG60" s="28">
        <v>0</v>
      </c>
      <c r="FH60" s="28">
        <v>0</v>
      </c>
      <c r="FI60" s="28">
        <v>0</v>
      </c>
      <c r="FJ60" s="28">
        <v>0</v>
      </c>
      <c r="FK60" s="28">
        <v>0</v>
      </c>
      <c r="FL60" s="28"/>
      <c r="FM60" s="28">
        <v>0</v>
      </c>
      <c r="FN60" s="28">
        <v>0</v>
      </c>
      <c r="FO60" s="28">
        <v>0</v>
      </c>
      <c r="FP60" s="28">
        <v>0</v>
      </c>
      <c r="FQ60" s="28">
        <v>0</v>
      </c>
      <c r="FR60" s="28">
        <v>0</v>
      </c>
      <c r="FS60" s="28">
        <v>0</v>
      </c>
      <c r="FT60" s="28">
        <v>0</v>
      </c>
      <c r="FU60" s="28">
        <v>0</v>
      </c>
      <c r="FV60" s="28">
        <v>0</v>
      </c>
      <c r="FW60" s="28">
        <v>0</v>
      </c>
      <c r="FX60" s="28">
        <v>0</v>
      </c>
      <c r="FY60" s="28">
        <v>0</v>
      </c>
      <c r="FZ60" s="28">
        <v>0</v>
      </c>
      <c r="GA60" s="28"/>
      <c r="GB60" s="51">
        <v>0</v>
      </c>
      <c r="GC60" s="51">
        <v>0</v>
      </c>
      <c r="GD60" s="51">
        <v>0</v>
      </c>
      <c r="GE60" s="51">
        <v>0</v>
      </c>
      <c r="GF60" s="51">
        <v>0</v>
      </c>
      <c r="GG60" s="51">
        <v>0</v>
      </c>
      <c r="GH60" s="51">
        <v>0</v>
      </c>
      <c r="GI60" s="51">
        <v>0</v>
      </c>
      <c r="GJ60" s="51">
        <v>0</v>
      </c>
      <c r="GK60" s="51">
        <v>0</v>
      </c>
      <c r="GL60" s="51">
        <v>0</v>
      </c>
      <c r="GM60" s="51">
        <v>0</v>
      </c>
      <c r="GN60" s="51">
        <v>0</v>
      </c>
      <c r="GO60" s="28" t="s">
        <v>227</v>
      </c>
      <c r="GP60" s="28">
        <v>0</v>
      </c>
      <c r="GQ60" s="28">
        <v>0</v>
      </c>
      <c r="GR60" s="28">
        <v>0</v>
      </c>
      <c r="GS60" s="28">
        <v>0</v>
      </c>
      <c r="GT60" s="28">
        <v>0</v>
      </c>
      <c r="GU60" s="28">
        <v>0</v>
      </c>
      <c r="GV60" s="28">
        <v>0</v>
      </c>
      <c r="GW60" s="28">
        <v>0</v>
      </c>
      <c r="GX60" s="28">
        <v>0</v>
      </c>
      <c r="GY60" s="28">
        <v>0</v>
      </c>
      <c r="GZ60" s="28">
        <v>0</v>
      </c>
      <c r="HA60" s="28">
        <v>0</v>
      </c>
      <c r="HB60" s="28">
        <v>0</v>
      </c>
      <c r="HC60" s="28">
        <v>0</v>
      </c>
      <c r="HD60" s="28">
        <v>0</v>
      </c>
      <c r="HE60" s="28">
        <v>0</v>
      </c>
      <c r="HF60" s="28">
        <v>0</v>
      </c>
      <c r="HG60" s="28" t="s">
        <v>227</v>
      </c>
      <c r="HH60" s="28" t="s">
        <v>227</v>
      </c>
      <c r="HI60" s="28" t="s">
        <v>227</v>
      </c>
      <c r="HJ60" s="28"/>
      <c r="HK60" s="28"/>
      <c r="HL60" s="28"/>
      <c r="HM60" s="28"/>
      <c r="HN60" s="28"/>
      <c r="HO60" s="28"/>
      <c r="HP60" s="28"/>
    </row>
    <row r="61" spans="1:224" s="7" customFormat="1" ht="12.75" customHeight="1" x14ac:dyDescent="0.25">
      <c r="B61" s="84">
        <f t="shared" si="106"/>
        <v>0</v>
      </c>
      <c r="C61" s="113">
        <f t="shared" si="107"/>
        <v>0</v>
      </c>
      <c r="D61" s="28">
        <v>1</v>
      </c>
      <c r="F61" s="28">
        <v>0</v>
      </c>
      <c r="G61" s="113"/>
      <c r="H61" s="113" t="s">
        <v>227</v>
      </c>
      <c r="I61" s="28">
        <f t="shared" si="108"/>
        <v>34</v>
      </c>
      <c r="J61" s="89" t="s">
        <v>221</v>
      </c>
      <c r="K61" s="192">
        <f t="shared" si="73"/>
        <v>8</v>
      </c>
      <c r="L61" s="49" t="s">
        <v>227</v>
      </c>
      <c r="M61" s="192">
        <f t="shared" si="109"/>
        <v>1</v>
      </c>
      <c r="N61" s="49" t="s">
        <v>227</v>
      </c>
      <c r="O61" s="192">
        <f t="shared" si="110"/>
        <v>1</v>
      </c>
      <c r="P61" s="49" t="s">
        <v>227</v>
      </c>
      <c r="Q61" s="192">
        <f t="shared" si="111"/>
        <v>1</v>
      </c>
      <c r="R61" s="49" t="s">
        <v>227</v>
      </c>
      <c r="S61" s="192">
        <f t="shared" si="112"/>
        <v>1</v>
      </c>
      <c r="T61" s="187" t="s">
        <v>227</v>
      </c>
      <c r="U61" s="205"/>
      <c r="V61" s="205"/>
      <c r="W61" s="205"/>
      <c r="X61" s="205"/>
      <c r="Y61" s="205"/>
      <c r="Z61" s="205"/>
      <c r="AA61" s="205"/>
      <c r="AB61" s="205"/>
      <c r="AC61" s="205"/>
      <c r="AD61" s="205"/>
      <c r="AE61" s="28"/>
      <c r="AF61" s="28"/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 t="s">
        <v>227</v>
      </c>
      <c r="AQ61" s="28">
        <v>0</v>
      </c>
      <c r="AR61" s="28">
        <v>0</v>
      </c>
      <c r="AS61" s="28">
        <v>0</v>
      </c>
      <c r="AT61" s="28">
        <v>0</v>
      </c>
      <c r="AU61" s="28">
        <v>0</v>
      </c>
      <c r="AV61" s="28">
        <v>0</v>
      </c>
      <c r="AW61" s="28"/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/>
      <c r="BD61" s="28">
        <v>0</v>
      </c>
      <c r="BE61" s="28">
        <v>0</v>
      </c>
      <c r="BF61" s="28">
        <v>0</v>
      </c>
      <c r="BG61" s="28">
        <v>0</v>
      </c>
      <c r="BH61" s="28">
        <v>0</v>
      </c>
      <c r="BI61" s="28">
        <v>0</v>
      </c>
      <c r="BJ61" s="28">
        <v>0</v>
      </c>
      <c r="BK61" s="28">
        <v>0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0</v>
      </c>
      <c r="BW61" s="28"/>
      <c r="BX61" s="28">
        <v>0</v>
      </c>
      <c r="BY61" s="28">
        <v>0</v>
      </c>
      <c r="BZ61" s="28">
        <v>0</v>
      </c>
      <c r="CA61" s="28">
        <v>0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0</v>
      </c>
      <c r="CM61" s="28">
        <v>0</v>
      </c>
      <c r="CN61" s="28">
        <v>0</v>
      </c>
      <c r="CO61" s="28">
        <v>0</v>
      </c>
      <c r="CP61" s="28">
        <v>0</v>
      </c>
      <c r="CQ61" s="28"/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0</v>
      </c>
      <c r="DC61" s="28">
        <v>0</v>
      </c>
      <c r="DD61" s="28">
        <v>0</v>
      </c>
      <c r="DE61" s="28">
        <v>0</v>
      </c>
      <c r="DF61" s="28">
        <v>0</v>
      </c>
      <c r="DG61" s="28"/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0</v>
      </c>
      <c r="DS61" s="28"/>
      <c r="DT61" s="28">
        <v>0</v>
      </c>
      <c r="DU61" s="28">
        <v>0</v>
      </c>
      <c r="DV61" s="28">
        <v>0</v>
      </c>
      <c r="DW61" s="28">
        <v>0</v>
      </c>
      <c r="DX61" s="28"/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/>
      <c r="EF61" s="28">
        <v>0</v>
      </c>
      <c r="EG61" s="28">
        <v>0</v>
      </c>
      <c r="EH61" s="28">
        <v>0</v>
      </c>
      <c r="EI61" s="28">
        <v>0</v>
      </c>
      <c r="EJ61" s="28">
        <v>0</v>
      </c>
      <c r="EK61" s="28">
        <v>0</v>
      </c>
      <c r="EL61" s="28"/>
      <c r="EM61" s="28">
        <v>0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/>
      <c r="ET61" s="28">
        <v>0</v>
      </c>
      <c r="EU61" s="28">
        <v>0</v>
      </c>
      <c r="EV61" s="28">
        <v>0</v>
      </c>
      <c r="EW61" s="28">
        <v>0</v>
      </c>
      <c r="EX61" s="28">
        <v>0</v>
      </c>
      <c r="EY61" s="28"/>
      <c r="EZ61" s="28">
        <v>0</v>
      </c>
      <c r="FA61" s="28">
        <v>0</v>
      </c>
      <c r="FB61" s="28">
        <v>0</v>
      </c>
      <c r="FC61" s="28">
        <v>0</v>
      </c>
      <c r="FD61" s="28"/>
      <c r="FE61" s="28">
        <v>0</v>
      </c>
      <c r="FF61" s="28">
        <v>0</v>
      </c>
      <c r="FG61" s="28">
        <v>0</v>
      </c>
      <c r="FH61" s="28">
        <v>0</v>
      </c>
      <c r="FI61" s="28">
        <v>0</v>
      </c>
      <c r="FJ61" s="28">
        <v>0</v>
      </c>
      <c r="FK61" s="28">
        <v>0</v>
      </c>
      <c r="FL61" s="28"/>
      <c r="FM61" s="28">
        <v>0</v>
      </c>
      <c r="FN61" s="28">
        <v>0</v>
      </c>
      <c r="FO61" s="28">
        <v>0</v>
      </c>
      <c r="FP61" s="28">
        <v>0</v>
      </c>
      <c r="FQ61" s="28">
        <v>0</v>
      </c>
      <c r="FR61" s="28">
        <v>0</v>
      </c>
      <c r="FS61" s="28">
        <v>0</v>
      </c>
      <c r="FT61" s="28">
        <v>0</v>
      </c>
      <c r="FU61" s="28">
        <v>0</v>
      </c>
      <c r="FV61" s="28">
        <v>0</v>
      </c>
      <c r="FW61" s="28">
        <v>0</v>
      </c>
      <c r="FX61" s="28">
        <v>0</v>
      </c>
      <c r="FY61" s="28">
        <v>0</v>
      </c>
      <c r="FZ61" s="28">
        <v>0</v>
      </c>
      <c r="GA61" s="28"/>
      <c r="GB61" s="51">
        <v>0</v>
      </c>
      <c r="GC61" s="51">
        <v>0</v>
      </c>
      <c r="GD61" s="51">
        <v>0</v>
      </c>
      <c r="GE61" s="51">
        <v>0</v>
      </c>
      <c r="GF61" s="51">
        <v>0</v>
      </c>
      <c r="GG61" s="51">
        <v>0</v>
      </c>
      <c r="GH61" s="51">
        <v>0</v>
      </c>
      <c r="GI61" s="51">
        <v>0</v>
      </c>
      <c r="GJ61" s="51">
        <v>0</v>
      </c>
      <c r="GK61" s="51">
        <v>0</v>
      </c>
      <c r="GL61" s="51">
        <v>0</v>
      </c>
      <c r="GM61" s="51">
        <v>0</v>
      </c>
      <c r="GN61" s="51">
        <v>0</v>
      </c>
      <c r="GO61" s="28" t="s">
        <v>227</v>
      </c>
      <c r="GP61" s="28">
        <v>0</v>
      </c>
      <c r="GQ61" s="28">
        <v>0</v>
      </c>
      <c r="GR61" s="28">
        <v>0</v>
      </c>
      <c r="GS61" s="28">
        <v>0</v>
      </c>
      <c r="GT61" s="28">
        <v>0</v>
      </c>
      <c r="GU61" s="28">
        <v>0</v>
      </c>
      <c r="GV61" s="28">
        <v>0</v>
      </c>
      <c r="GW61" s="28">
        <v>0</v>
      </c>
      <c r="GX61" s="28">
        <v>0</v>
      </c>
      <c r="GY61" s="28">
        <v>0</v>
      </c>
      <c r="GZ61" s="28">
        <v>0</v>
      </c>
      <c r="HA61" s="28">
        <v>0</v>
      </c>
      <c r="HB61" s="28">
        <v>0</v>
      </c>
      <c r="HC61" s="28">
        <v>0</v>
      </c>
      <c r="HD61" s="28">
        <v>0</v>
      </c>
      <c r="HE61" s="28">
        <v>0</v>
      </c>
      <c r="HF61" s="28">
        <v>0</v>
      </c>
      <c r="HG61" s="28" t="s">
        <v>227</v>
      </c>
      <c r="HH61" s="28" t="s">
        <v>227</v>
      </c>
      <c r="HI61" s="28" t="s">
        <v>227</v>
      </c>
      <c r="HJ61" s="28"/>
      <c r="HK61" s="28"/>
      <c r="HL61" s="28"/>
      <c r="HM61" s="28"/>
      <c r="HN61" s="28"/>
      <c r="HO61" s="28"/>
      <c r="HP61" s="28"/>
    </row>
    <row r="62" spans="1:224" s="7" customFormat="1" ht="12.75" customHeight="1" x14ac:dyDescent="0.25">
      <c r="B62" s="84">
        <f t="shared" si="106"/>
        <v>0</v>
      </c>
      <c r="C62" s="113">
        <f t="shared" si="107"/>
        <v>1</v>
      </c>
      <c r="D62" s="28">
        <v>2</v>
      </c>
      <c r="E62" s="7" t="s">
        <v>1327</v>
      </c>
      <c r="F62" s="28">
        <v>0</v>
      </c>
      <c r="G62" s="113"/>
      <c r="H62" s="113" t="s">
        <v>227</v>
      </c>
      <c r="I62" s="28">
        <f t="shared" si="108"/>
        <v>35</v>
      </c>
      <c r="J62" s="18" t="s">
        <v>1317</v>
      </c>
      <c r="K62" s="192">
        <f t="shared" si="73"/>
        <v>16</v>
      </c>
      <c r="L62" s="49" t="s">
        <v>1478</v>
      </c>
      <c r="M62" s="192">
        <f t="shared" si="109"/>
        <v>17</v>
      </c>
      <c r="N62" s="49" t="s">
        <v>894</v>
      </c>
      <c r="O62" s="192">
        <f t="shared" si="110"/>
        <v>16</v>
      </c>
      <c r="P62" s="49" t="s">
        <v>1772</v>
      </c>
      <c r="Q62" s="192">
        <f t="shared" si="111"/>
        <v>19</v>
      </c>
      <c r="R62" s="49" t="s">
        <v>1775</v>
      </c>
      <c r="S62" s="192">
        <f t="shared" si="112"/>
        <v>9</v>
      </c>
      <c r="T62" s="187" t="s">
        <v>1323</v>
      </c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  <c r="AE62" s="28"/>
      <c r="AF62" s="28"/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 t="s">
        <v>227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/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/>
      <c r="BD62" s="28">
        <v>0</v>
      </c>
      <c r="BE62" s="28">
        <v>1</v>
      </c>
      <c r="BF62" s="28">
        <v>1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/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/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/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/>
      <c r="DT62" s="28">
        <v>0</v>
      </c>
      <c r="DU62" s="28">
        <v>0</v>
      </c>
      <c r="DV62" s="28">
        <v>0</v>
      </c>
      <c r="DW62" s="28">
        <v>0</v>
      </c>
      <c r="DX62" s="28"/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/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/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/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28"/>
      <c r="EZ62" s="28">
        <v>0</v>
      </c>
      <c r="FA62" s="28">
        <v>0</v>
      </c>
      <c r="FB62" s="28">
        <v>0</v>
      </c>
      <c r="FC62" s="28">
        <v>0</v>
      </c>
      <c r="FD62" s="28"/>
      <c r="FE62" s="28">
        <v>0</v>
      </c>
      <c r="FF62" s="28">
        <v>0</v>
      </c>
      <c r="FG62" s="28">
        <v>0</v>
      </c>
      <c r="FH62" s="28">
        <v>0</v>
      </c>
      <c r="FI62" s="28">
        <v>0</v>
      </c>
      <c r="FJ62" s="28">
        <v>0</v>
      </c>
      <c r="FK62" s="28">
        <v>0</v>
      </c>
      <c r="FL62" s="28"/>
      <c r="FM62" s="28">
        <v>0</v>
      </c>
      <c r="FN62" s="28">
        <v>0</v>
      </c>
      <c r="FO62" s="28">
        <v>0</v>
      </c>
      <c r="FP62" s="28">
        <v>0</v>
      </c>
      <c r="FQ62" s="28">
        <v>0</v>
      </c>
      <c r="FR62" s="28">
        <v>0</v>
      </c>
      <c r="FS62" s="28">
        <v>0</v>
      </c>
      <c r="FT62" s="28">
        <v>0</v>
      </c>
      <c r="FU62" s="28">
        <v>0</v>
      </c>
      <c r="FV62" s="28">
        <v>0</v>
      </c>
      <c r="FW62" s="28">
        <v>0</v>
      </c>
      <c r="FX62" s="28">
        <v>0</v>
      </c>
      <c r="FY62" s="28">
        <v>0</v>
      </c>
      <c r="FZ62" s="28">
        <v>0</v>
      </c>
      <c r="GA62" s="28"/>
      <c r="GB62" s="51">
        <v>0</v>
      </c>
      <c r="GC62" s="51">
        <v>0</v>
      </c>
      <c r="GD62" s="51">
        <v>0</v>
      </c>
      <c r="GE62" s="51">
        <v>0</v>
      </c>
      <c r="GF62" s="51">
        <v>0</v>
      </c>
      <c r="GG62" s="51">
        <v>0</v>
      </c>
      <c r="GH62" s="51">
        <v>0</v>
      </c>
      <c r="GI62" s="51">
        <v>0</v>
      </c>
      <c r="GJ62" s="51">
        <v>0</v>
      </c>
      <c r="GK62" s="51">
        <v>0</v>
      </c>
      <c r="GL62" s="51">
        <v>0</v>
      </c>
      <c r="GM62" s="51">
        <v>0</v>
      </c>
      <c r="GN62" s="51">
        <v>0</v>
      </c>
      <c r="GO62" s="28" t="s">
        <v>227</v>
      </c>
      <c r="GP62" s="28">
        <v>0</v>
      </c>
      <c r="GQ62" s="28">
        <v>0</v>
      </c>
      <c r="GR62" s="28">
        <v>0</v>
      </c>
      <c r="GS62" s="28">
        <v>0</v>
      </c>
      <c r="GT62" s="28">
        <v>0</v>
      </c>
      <c r="GU62" s="28">
        <v>0</v>
      </c>
      <c r="GV62" s="28">
        <v>0</v>
      </c>
      <c r="GW62" s="28">
        <v>0</v>
      </c>
      <c r="GX62" s="28">
        <v>0</v>
      </c>
      <c r="GY62" s="28">
        <v>0</v>
      </c>
      <c r="GZ62" s="28">
        <v>0</v>
      </c>
      <c r="HA62" s="28">
        <v>0</v>
      </c>
      <c r="HB62" s="28">
        <v>0</v>
      </c>
      <c r="HC62" s="28">
        <v>0</v>
      </c>
      <c r="HD62" s="28">
        <v>0</v>
      </c>
      <c r="HE62" s="28">
        <v>0</v>
      </c>
      <c r="HF62" s="28">
        <v>0</v>
      </c>
      <c r="HG62" s="28" t="s">
        <v>227</v>
      </c>
      <c r="HH62" s="28" t="s">
        <v>227</v>
      </c>
      <c r="HI62" s="28" t="s">
        <v>227</v>
      </c>
      <c r="HJ62" s="28"/>
      <c r="HK62" s="28"/>
      <c r="HL62" s="28"/>
      <c r="HM62" s="28"/>
      <c r="HN62" s="28"/>
      <c r="HO62" s="28"/>
      <c r="HP62" s="28"/>
    </row>
    <row r="63" spans="1:224" s="7" customFormat="1" ht="12.75" customHeight="1" x14ac:dyDescent="0.25">
      <c r="B63" s="84">
        <f t="shared" si="106"/>
        <v>0</v>
      </c>
      <c r="C63" s="113">
        <f t="shared" si="107"/>
        <v>1</v>
      </c>
      <c r="D63" s="28">
        <v>3</v>
      </c>
      <c r="F63" s="28">
        <v>0</v>
      </c>
      <c r="G63" s="113"/>
      <c r="H63" s="113" t="s">
        <v>227</v>
      </c>
      <c r="I63" s="28">
        <f t="shared" si="108"/>
        <v>36</v>
      </c>
      <c r="J63" s="18" t="s">
        <v>1318</v>
      </c>
      <c r="K63" s="192">
        <f t="shared" si="73"/>
        <v>16</v>
      </c>
      <c r="L63" s="49" t="s">
        <v>1478</v>
      </c>
      <c r="M63" s="192">
        <f t="shared" si="109"/>
        <v>17</v>
      </c>
      <c r="N63" s="49" t="s">
        <v>895</v>
      </c>
      <c r="O63" s="192">
        <f t="shared" si="110"/>
        <v>17</v>
      </c>
      <c r="P63" s="49" t="s">
        <v>1772</v>
      </c>
      <c r="Q63" s="192">
        <f t="shared" si="111"/>
        <v>19</v>
      </c>
      <c r="R63" s="49" t="s">
        <v>1776</v>
      </c>
      <c r="S63" s="192">
        <f t="shared" si="112"/>
        <v>12</v>
      </c>
      <c r="T63" s="187" t="s">
        <v>1324</v>
      </c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  <c r="AE63" s="28"/>
      <c r="AF63" s="28"/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 t="s">
        <v>227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/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/>
      <c r="BD63" s="28">
        <v>0</v>
      </c>
      <c r="BE63" s="28">
        <v>0</v>
      </c>
      <c r="BF63" s="28">
        <v>1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/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/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/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/>
      <c r="DT63" s="28">
        <v>0</v>
      </c>
      <c r="DU63" s="28">
        <v>0</v>
      </c>
      <c r="DV63" s="28">
        <v>0</v>
      </c>
      <c r="DW63" s="28">
        <v>0</v>
      </c>
      <c r="DX63" s="28"/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/>
      <c r="EF63" s="28">
        <v>0</v>
      </c>
      <c r="EG63" s="28">
        <v>0</v>
      </c>
      <c r="EH63" s="28">
        <v>0</v>
      </c>
      <c r="EI63" s="28">
        <v>0</v>
      </c>
      <c r="EJ63" s="28">
        <v>0</v>
      </c>
      <c r="EK63" s="28">
        <v>0</v>
      </c>
      <c r="EL63" s="28"/>
      <c r="EM63" s="28">
        <v>0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/>
      <c r="ET63" s="28">
        <v>0</v>
      </c>
      <c r="EU63" s="28">
        <v>0</v>
      </c>
      <c r="EV63" s="28">
        <v>0</v>
      </c>
      <c r="EW63" s="28">
        <v>0</v>
      </c>
      <c r="EX63" s="28">
        <v>0</v>
      </c>
      <c r="EY63" s="28"/>
      <c r="EZ63" s="28">
        <v>0</v>
      </c>
      <c r="FA63" s="28">
        <v>0</v>
      </c>
      <c r="FB63" s="28">
        <v>0</v>
      </c>
      <c r="FC63" s="28">
        <v>0</v>
      </c>
      <c r="FD63" s="28"/>
      <c r="FE63" s="28">
        <v>0</v>
      </c>
      <c r="FF63" s="28">
        <v>0</v>
      </c>
      <c r="FG63" s="28">
        <v>0</v>
      </c>
      <c r="FH63" s="28">
        <v>0</v>
      </c>
      <c r="FI63" s="28">
        <v>0</v>
      </c>
      <c r="FJ63" s="28">
        <v>0</v>
      </c>
      <c r="FK63" s="28">
        <v>0</v>
      </c>
      <c r="FL63" s="28"/>
      <c r="FM63" s="28">
        <v>0</v>
      </c>
      <c r="FN63" s="28">
        <v>0</v>
      </c>
      <c r="FO63" s="28">
        <v>0</v>
      </c>
      <c r="FP63" s="28">
        <v>0</v>
      </c>
      <c r="FQ63" s="28">
        <v>0</v>
      </c>
      <c r="FR63" s="28">
        <v>0</v>
      </c>
      <c r="FS63" s="28">
        <v>0</v>
      </c>
      <c r="FT63" s="28">
        <v>0</v>
      </c>
      <c r="FU63" s="28">
        <v>0</v>
      </c>
      <c r="FV63" s="28">
        <v>0</v>
      </c>
      <c r="FW63" s="28">
        <v>0</v>
      </c>
      <c r="FX63" s="28">
        <v>0</v>
      </c>
      <c r="FY63" s="28">
        <v>0</v>
      </c>
      <c r="FZ63" s="28">
        <v>0</v>
      </c>
      <c r="GA63" s="28"/>
      <c r="GB63" s="51">
        <v>0</v>
      </c>
      <c r="GC63" s="51">
        <v>0</v>
      </c>
      <c r="GD63" s="51">
        <v>0</v>
      </c>
      <c r="GE63" s="51">
        <v>0</v>
      </c>
      <c r="GF63" s="51">
        <v>0</v>
      </c>
      <c r="GG63" s="51">
        <v>0</v>
      </c>
      <c r="GH63" s="51">
        <v>0</v>
      </c>
      <c r="GI63" s="51">
        <v>0</v>
      </c>
      <c r="GJ63" s="51">
        <v>0</v>
      </c>
      <c r="GK63" s="51">
        <v>0</v>
      </c>
      <c r="GL63" s="51">
        <v>0</v>
      </c>
      <c r="GM63" s="51">
        <v>0</v>
      </c>
      <c r="GN63" s="51">
        <v>0</v>
      </c>
      <c r="GO63" s="28" t="s">
        <v>227</v>
      </c>
      <c r="GP63" s="28">
        <v>0</v>
      </c>
      <c r="GQ63" s="28">
        <v>0</v>
      </c>
      <c r="GR63" s="28">
        <v>0</v>
      </c>
      <c r="GS63" s="28">
        <v>0</v>
      </c>
      <c r="GT63" s="28">
        <v>0</v>
      </c>
      <c r="GU63" s="28">
        <v>0</v>
      </c>
      <c r="GV63" s="28">
        <v>0</v>
      </c>
      <c r="GW63" s="28">
        <v>0</v>
      </c>
      <c r="GX63" s="28">
        <v>0</v>
      </c>
      <c r="GY63" s="28">
        <v>0</v>
      </c>
      <c r="GZ63" s="28">
        <v>0</v>
      </c>
      <c r="HA63" s="28">
        <v>0</v>
      </c>
      <c r="HB63" s="28">
        <v>0</v>
      </c>
      <c r="HC63" s="28">
        <v>0</v>
      </c>
      <c r="HD63" s="28">
        <v>0</v>
      </c>
      <c r="HE63" s="28">
        <v>0</v>
      </c>
      <c r="HF63" s="28">
        <v>0</v>
      </c>
      <c r="HG63" s="28" t="s">
        <v>227</v>
      </c>
      <c r="HH63" s="28" t="s">
        <v>227</v>
      </c>
      <c r="HI63" s="28" t="s">
        <v>227</v>
      </c>
      <c r="HJ63" s="28"/>
      <c r="HK63" s="28"/>
      <c r="HL63" s="28"/>
      <c r="HM63" s="28"/>
      <c r="HN63" s="28"/>
      <c r="HO63" s="28"/>
      <c r="HP63" s="28"/>
    </row>
    <row r="64" spans="1:224" s="7" customFormat="1" ht="12.75" customHeight="1" x14ac:dyDescent="0.25">
      <c r="B64" s="84">
        <f t="shared" si="106"/>
        <v>0</v>
      </c>
      <c r="C64" s="113">
        <f t="shared" si="107"/>
        <v>1</v>
      </c>
      <c r="D64" s="28">
        <v>4</v>
      </c>
      <c r="F64" s="28">
        <v>0</v>
      </c>
      <c r="G64" s="113"/>
      <c r="H64" s="113" t="s">
        <v>227</v>
      </c>
      <c r="I64" s="28">
        <f t="shared" si="108"/>
        <v>37</v>
      </c>
      <c r="J64" s="18" t="s">
        <v>1330</v>
      </c>
      <c r="K64" s="192">
        <f t="shared" si="73"/>
        <v>14</v>
      </c>
      <c r="L64" s="49" t="s">
        <v>1476</v>
      </c>
      <c r="M64" s="192">
        <f t="shared" si="109"/>
        <v>11</v>
      </c>
      <c r="N64" s="49" t="s">
        <v>1475</v>
      </c>
      <c r="O64" s="192">
        <f t="shared" si="110"/>
        <v>10</v>
      </c>
      <c r="P64" s="49" t="s">
        <v>1773</v>
      </c>
      <c r="Q64" s="192">
        <f t="shared" si="111"/>
        <v>11</v>
      </c>
      <c r="R64" s="49" t="s">
        <v>1777</v>
      </c>
      <c r="S64" s="192">
        <f t="shared" si="112"/>
        <v>8</v>
      </c>
      <c r="T64" s="187" t="s">
        <v>1331</v>
      </c>
      <c r="U64" s="205"/>
      <c r="V64" s="205"/>
      <c r="W64" s="205"/>
      <c r="X64" s="205"/>
      <c r="Y64" s="205"/>
      <c r="Z64" s="205"/>
      <c r="AA64" s="205"/>
      <c r="AB64" s="205"/>
      <c r="AC64" s="205"/>
      <c r="AD64" s="205"/>
      <c r="AE64" s="28"/>
      <c r="AF64" s="28"/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 t="s">
        <v>227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/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/>
      <c r="BD64" s="28">
        <v>0</v>
      </c>
      <c r="BE64" s="28">
        <v>1</v>
      </c>
      <c r="BF64" s="28">
        <v>1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/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/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/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/>
      <c r="DT64" s="28">
        <v>0</v>
      </c>
      <c r="DU64" s="28">
        <v>0</v>
      </c>
      <c r="DV64" s="28">
        <v>0</v>
      </c>
      <c r="DW64" s="28">
        <v>0</v>
      </c>
      <c r="DX64" s="28"/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/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/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/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28"/>
      <c r="EZ64" s="28">
        <v>0</v>
      </c>
      <c r="FA64" s="28">
        <v>0</v>
      </c>
      <c r="FB64" s="28">
        <v>0</v>
      </c>
      <c r="FC64" s="28">
        <v>0</v>
      </c>
      <c r="FD64" s="28"/>
      <c r="FE64" s="28">
        <v>0</v>
      </c>
      <c r="FF64" s="28">
        <v>0</v>
      </c>
      <c r="FG64" s="28">
        <v>0</v>
      </c>
      <c r="FH64" s="28">
        <v>0</v>
      </c>
      <c r="FI64" s="28">
        <v>0</v>
      </c>
      <c r="FJ64" s="28">
        <v>0</v>
      </c>
      <c r="FK64" s="28">
        <v>0</v>
      </c>
      <c r="FL64" s="28"/>
      <c r="FM64" s="28">
        <v>0</v>
      </c>
      <c r="FN64" s="28">
        <v>0</v>
      </c>
      <c r="FO64" s="28">
        <v>0</v>
      </c>
      <c r="FP64" s="28">
        <v>0</v>
      </c>
      <c r="FQ64" s="28">
        <v>0</v>
      </c>
      <c r="FR64" s="28">
        <v>0</v>
      </c>
      <c r="FS64" s="28">
        <v>0</v>
      </c>
      <c r="FT64" s="28">
        <v>0</v>
      </c>
      <c r="FU64" s="28">
        <v>0</v>
      </c>
      <c r="FV64" s="28">
        <v>0</v>
      </c>
      <c r="FW64" s="28">
        <v>0</v>
      </c>
      <c r="FX64" s="28">
        <v>0</v>
      </c>
      <c r="FY64" s="28">
        <v>0</v>
      </c>
      <c r="FZ64" s="28">
        <v>0</v>
      </c>
      <c r="GA64" s="28"/>
      <c r="GB64" s="51">
        <v>0</v>
      </c>
      <c r="GC64" s="51">
        <v>0</v>
      </c>
      <c r="GD64" s="51">
        <v>0</v>
      </c>
      <c r="GE64" s="51">
        <v>0</v>
      </c>
      <c r="GF64" s="51">
        <v>0</v>
      </c>
      <c r="GG64" s="51">
        <v>0</v>
      </c>
      <c r="GH64" s="51">
        <v>0</v>
      </c>
      <c r="GI64" s="51">
        <v>0</v>
      </c>
      <c r="GJ64" s="51">
        <v>0</v>
      </c>
      <c r="GK64" s="51">
        <v>0</v>
      </c>
      <c r="GL64" s="51">
        <v>0</v>
      </c>
      <c r="GM64" s="51">
        <v>0</v>
      </c>
      <c r="GN64" s="51">
        <v>0</v>
      </c>
      <c r="GO64" s="28" t="s">
        <v>227</v>
      </c>
      <c r="GP64" s="28">
        <v>0</v>
      </c>
      <c r="GQ64" s="28">
        <v>0</v>
      </c>
      <c r="GR64" s="28">
        <v>0</v>
      </c>
      <c r="GS64" s="28">
        <v>0</v>
      </c>
      <c r="GT64" s="28">
        <v>0</v>
      </c>
      <c r="GU64" s="28">
        <v>0</v>
      </c>
      <c r="GV64" s="28">
        <v>0</v>
      </c>
      <c r="GW64" s="28">
        <v>0</v>
      </c>
      <c r="GX64" s="28">
        <v>0</v>
      </c>
      <c r="GY64" s="28">
        <v>0</v>
      </c>
      <c r="GZ64" s="28">
        <v>0</v>
      </c>
      <c r="HA64" s="28">
        <v>0</v>
      </c>
      <c r="HB64" s="28">
        <v>0</v>
      </c>
      <c r="HC64" s="28">
        <v>0</v>
      </c>
      <c r="HD64" s="28">
        <v>0</v>
      </c>
      <c r="HE64" s="28">
        <v>0</v>
      </c>
      <c r="HF64" s="28">
        <v>0</v>
      </c>
      <c r="HG64" s="28" t="s">
        <v>227</v>
      </c>
      <c r="HH64" s="28" t="s">
        <v>227</v>
      </c>
      <c r="HI64" s="28" t="s">
        <v>227</v>
      </c>
      <c r="HJ64" s="28"/>
      <c r="HK64" s="28"/>
      <c r="HL64" s="28"/>
      <c r="HM64" s="28"/>
      <c r="HN64" s="28"/>
      <c r="HO64" s="28"/>
      <c r="HP64" s="28"/>
    </row>
    <row r="65" spans="2:224" s="7" customFormat="1" ht="12.75" customHeight="1" x14ac:dyDescent="0.25">
      <c r="B65" s="84">
        <f t="shared" si="106"/>
        <v>0</v>
      </c>
      <c r="C65" s="113">
        <f t="shared" si="107"/>
        <v>1</v>
      </c>
      <c r="D65" s="28">
        <v>5</v>
      </c>
      <c r="F65" s="28">
        <v>0</v>
      </c>
      <c r="G65" s="113"/>
      <c r="H65" s="113" t="s">
        <v>227</v>
      </c>
      <c r="I65" s="28">
        <f t="shared" si="108"/>
        <v>38</v>
      </c>
      <c r="J65" s="20" t="s">
        <v>1319</v>
      </c>
      <c r="K65" s="192">
        <f t="shared" si="73"/>
        <v>11</v>
      </c>
      <c r="L65" s="49" t="s">
        <v>1478</v>
      </c>
      <c r="M65" s="192">
        <f t="shared" si="109"/>
        <v>17</v>
      </c>
      <c r="N65" s="49" t="s">
        <v>1480</v>
      </c>
      <c r="O65" s="192">
        <f t="shared" si="110"/>
        <v>17</v>
      </c>
      <c r="P65" s="49" t="s">
        <v>1772</v>
      </c>
      <c r="Q65" s="192">
        <f t="shared" si="111"/>
        <v>19</v>
      </c>
      <c r="R65" s="49" t="s">
        <v>1764</v>
      </c>
      <c r="S65" s="192">
        <f t="shared" si="112"/>
        <v>14</v>
      </c>
      <c r="T65" s="187" t="s">
        <v>1325</v>
      </c>
      <c r="U65" s="205"/>
      <c r="V65" s="205"/>
      <c r="W65" s="205"/>
      <c r="X65" s="205"/>
      <c r="Y65" s="205"/>
      <c r="Z65" s="205"/>
      <c r="AA65" s="205"/>
      <c r="AB65" s="205"/>
      <c r="AC65" s="205"/>
      <c r="AD65" s="205"/>
      <c r="AE65" s="28"/>
      <c r="AF65" s="28"/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 t="s">
        <v>227</v>
      </c>
      <c r="AQ65" s="28">
        <v>0</v>
      </c>
      <c r="AR65" s="28">
        <v>0</v>
      </c>
      <c r="AS65" s="28">
        <v>0</v>
      </c>
      <c r="AT65" s="28">
        <v>0</v>
      </c>
      <c r="AU65" s="28">
        <v>0</v>
      </c>
      <c r="AV65" s="28">
        <v>0</v>
      </c>
      <c r="AW65" s="28"/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/>
      <c r="BD65" s="28">
        <v>0</v>
      </c>
      <c r="BE65" s="28">
        <v>1</v>
      </c>
      <c r="BF65" s="28">
        <v>1</v>
      </c>
      <c r="BG65" s="28">
        <v>0</v>
      </c>
      <c r="BH65" s="28">
        <v>0</v>
      </c>
      <c r="BI65" s="28">
        <v>0</v>
      </c>
      <c r="BJ65" s="28">
        <v>0</v>
      </c>
      <c r="BK65" s="28">
        <v>0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0</v>
      </c>
      <c r="BW65" s="28"/>
      <c r="BX65" s="28">
        <v>0</v>
      </c>
      <c r="BY65" s="28">
        <v>0</v>
      </c>
      <c r="BZ65" s="28">
        <v>0</v>
      </c>
      <c r="CA65" s="28">
        <v>0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0</v>
      </c>
      <c r="CM65" s="28">
        <v>0</v>
      </c>
      <c r="CN65" s="28">
        <v>0</v>
      </c>
      <c r="CO65" s="28">
        <v>0</v>
      </c>
      <c r="CP65" s="28">
        <v>0</v>
      </c>
      <c r="CQ65" s="28"/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0</v>
      </c>
      <c r="DC65" s="28">
        <v>0</v>
      </c>
      <c r="DD65" s="28">
        <v>0</v>
      </c>
      <c r="DE65" s="28">
        <v>0</v>
      </c>
      <c r="DF65" s="28">
        <v>0</v>
      </c>
      <c r="DG65" s="28"/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0</v>
      </c>
      <c r="DS65" s="28"/>
      <c r="DT65" s="28">
        <v>0</v>
      </c>
      <c r="DU65" s="28">
        <v>0</v>
      </c>
      <c r="DV65" s="28">
        <v>0</v>
      </c>
      <c r="DW65" s="28">
        <v>0</v>
      </c>
      <c r="DX65" s="28"/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/>
      <c r="EF65" s="28">
        <v>0</v>
      </c>
      <c r="EG65" s="28">
        <v>0</v>
      </c>
      <c r="EH65" s="28">
        <v>0</v>
      </c>
      <c r="EI65" s="28">
        <v>0</v>
      </c>
      <c r="EJ65" s="28">
        <v>0</v>
      </c>
      <c r="EK65" s="28">
        <v>0</v>
      </c>
      <c r="EL65" s="28"/>
      <c r="EM65" s="28">
        <v>0</v>
      </c>
      <c r="EN65" s="28">
        <v>0</v>
      </c>
      <c r="EO65" s="28">
        <v>0</v>
      </c>
      <c r="EP65" s="28">
        <v>0</v>
      </c>
      <c r="EQ65" s="28">
        <v>0</v>
      </c>
      <c r="ER65" s="28">
        <v>0</v>
      </c>
      <c r="ES65" s="28"/>
      <c r="ET65" s="28">
        <v>0</v>
      </c>
      <c r="EU65" s="28">
        <v>0</v>
      </c>
      <c r="EV65" s="28">
        <v>0</v>
      </c>
      <c r="EW65" s="28">
        <v>0</v>
      </c>
      <c r="EX65" s="28">
        <v>0</v>
      </c>
      <c r="EY65" s="28"/>
      <c r="EZ65" s="28">
        <v>0</v>
      </c>
      <c r="FA65" s="28">
        <v>0</v>
      </c>
      <c r="FB65" s="28">
        <v>0</v>
      </c>
      <c r="FC65" s="28">
        <v>0</v>
      </c>
      <c r="FD65" s="28"/>
      <c r="FE65" s="28">
        <v>0</v>
      </c>
      <c r="FF65" s="28">
        <v>0</v>
      </c>
      <c r="FG65" s="28">
        <v>0</v>
      </c>
      <c r="FH65" s="28">
        <v>0</v>
      </c>
      <c r="FI65" s="28">
        <v>0</v>
      </c>
      <c r="FJ65" s="28">
        <v>0</v>
      </c>
      <c r="FK65" s="28">
        <v>0</v>
      </c>
      <c r="FL65" s="28"/>
      <c r="FM65" s="28">
        <v>0</v>
      </c>
      <c r="FN65" s="28">
        <v>0</v>
      </c>
      <c r="FO65" s="28">
        <v>0</v>
      </c>
      <c r="FP65" s="28">
        <v>0</v>
      </c>
      <c r="FQ65" s="28">
        <v>0</v>
      </c>
      <c r="FR65" s="28">
        <v>0</v>
      </c>
      <c r="FS65" s="28">
        <v>0</v>
      </c>
      <c r="FT65" s="28">
        <v>0</v>
      </c>
      <c r="FU65" s="28">
        <v>0</v>
      </c>
      <c r="FV65" s="28">
        <v>0</v>
      </c>
      <c r="FW65" s="28">
        <v>0</v>
      </c>
      <c r="FX65" s="28">
        <v>0</v>
      </c>
      <c r="FY65" s="28">
        <v>0</v>
      </c>
      <c r="FZ65" s="28">
        <v>0</v>
      </c>
      <c r="GA65" s="28"/>
      <c r="GB65" s="51">
        <v>0</v>
      </c>
      <c r="GC65" s="51">
        <v>0</v>
      </c>
      <c r="GD65" s="51">
        <v>0</v>
      </c>
      <c r="GE65" s="51">
        <v>0</v>
      </c>
      <c r="GF65" s="51">
        <v>0</v>
      </c>
      <c r="GG65" s="51">
        <v>0</v>
      </c>
      <c r="GH65" s="51">
        <v>0</v>
      </c>
      <c r="GI65" s="51">
        <v>0</v>
      </c>
      <c r="GJ65" s="51">
        <v>0</v>
      </c>
      <c r="GK65" s="51">
        <v>0</v>
      </c>
      <c r="GL65" s="51">
        <v>0</v>
      </c>
      <c r="GM65" s="51">
        <v>0</v>
      </c>
      <c r="GN65" s="51">
        <v>0</v>
      </c>
      <c r="GO65" s="28" t="s">
        <v>227</v>
      </c>
      <c r="GP65" s="28">
        <v>0</v>
      </c>
      <c r="GQ65" s="28">
        <v>0</v>
      </c>
      <c r="GR65" s="28">
        <v>0</v>
      </c>
      <c r="GS65" s="28">
        <v>0</v>
      </c>
      <c r="GT65" s="28">
        <v>0</v>
      </c>
      <c r="GU65" s="28">
        <v>0</v>
      </c>
      <c r="GV65" s="28">
        <v>0</v>
      </c>
      <c r="GW65" s="28">
        <v>0</v>
      </c>
      <c r="GX65" s="28">
        <v>0</v>
      </c>
      <c r="GY65" s="28">
        <v>0</v>
      </c>
      <c r="GZ65" s="28">
        <v>0</v>
      </c>
      <c r="HA65" s="28">
        <v>0</v>
      </c>
      <c r="HB65" s="28">
        <v>0</v>
      </c>
      <c r="HC65" s="28">
        <v>0</v>
      </c>
      <c r="HD65" s="28">
        <v>0</v>
      </c>
      <c r="HE65" s="28">
        <v>0</v>
      </c>
      <c r="HF65" s="28">
        <v>0</v>
      </c>
      <c r="HG65" s="28" t="s">
        <v>227</v>
      </c>
      <c r="HH65" s="28" t="s">
        <v>227</v>
      </c>
      <c r="HI65" s="28" t="s">
        <v>227</v>
      </c>
      <c r="HJ65" s="28"/>
      <c r="HK65" s="28"/>
      <c r="HL65" s="28"/>
      <c r="HM65" s="28"/>
      <c r="HN65" s="28"/>
      <c r="HO65" s="28"/>
      <c r="HP65" s="28"/>
    </row>
    <row r="66" spans="2:224" s="7" customFormat="1" ht="12.75" customHeight="1" x14ac:dyDescent="0.25">
      <c r="B66" s="84">
        <f t="shared" si="106"/>
        <v>0</v>
      </c>
      <c r="C66" s="113">
        <f t="shared" si="107"/>
        <v>1</v>
      </c>
      <c r="D66" s="28">
        <v>6</v>
      </c>
      <c r="F66" s="28">
        <v>0</v>
      </c>
      <c r="G66" s="113"/>
      <c r="H66" s="113" t="s">
        <v>227</v>
      </c>
      <c r="I66" s="28">
        <f t="shared" si="108"/>
        <v>39</v>
      </c>
      <c r="J66" s="20" t="s">
        <v>1320</v>
      </c>
      <c r="K66" s="192">
        <f t="shared" si="73"/>
        <v>15</v>
      </c>
      <c r="L66" s="49" t="s">
        <v>1478</v>
      </c>
      <c r="M66" s="192">
        <f t="shared" si="109"/>
        <v>17</v>
      </c>
      <c r="N66" s="49" t="s">
        <v>1479</v>
      </c>
      <c r="O66" s="192">
        <f t="shared" si="110"/>
        <v>18</v>
      </c>
      <c r="P66" s="49" t="s">
        <v>1772</v>
      </c>
      <c r="Q66" s="192">
        <f t="shared" si="111"/>
        <v>19</v>
      </c>
      <c r="R66" s="49" t="s">
        <v>1778</v>
      </c>
      <c r="S66" s="192">
        <f t="shared" si="112"/>
        <v>18</v>
      </c>
      <c r="T66" s="187" t="s">
        <v>1326</v>
      </c>
      <c r="U66" s="205"/>
      <c r="V66" s="205"/>
      <c r="W66" s="205"/>
      <c r="X66" s="205"/>
      <c r="Y66" s="205"/>
      <c r="Z66" s="205"/>
      <c r="AA66" s="205"/>
      <c r="AB66" s="205"/>
      <c r="AC66" s="205"/>
      <c r="AD66" s="205"/>
      <c r="AE66" s="28"/>
      <c r="AF66" s="28"/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 t="s">
        <v>227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/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/>
      <c r="BD66" s="28">
        <v>0</v>
      </c>
      <c r="BE66" s="28">
        <v>1</v>
      </c>
      <c r="BF66" s="28">
        <v>1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/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/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/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/>
      <c r="DT66" s="28">
        <v>0</v>
      </c>
      <c r="DU66" s="28">
        <v>0</v>
      </c>
      <c r="DV66" s="28">
        <v>0</v>
      </c>
      <c r="DW66" s="28">
        <v>0</v>
      </c>
      <c r="DX66" s="28"/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/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/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/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28"/>
      <c r="EZ66" s="28">
        <v>0</v>
      </c>
      <c r="FA66" s="28">
        <v>0</v>
      </c>
      <c r="FB66" s="28">
        <v>0</v>
      </c>
      <c r="FC66" s="28">
        <v>0</v>
      </c>
      <c r="FD66" s="28"/>
      <c r="FE66" s="28">
        <v>0</v>
      </c>
      <c r="FF66" s="28">
        <v>0</v>
      </c>
      <c r="FG66" s="28">
        <v>0</v>
      </c>
      <c r="FH66" s="28">
        <v>0</v>
      </c>
      <c r="FI66" s="28">
        <v>0</v>
      </c>
      <c r="FJ66" s="28">
        <v>0</v>
      </c>
      <c r="FK66" s="28">
        <v>0</v>
      </c>
      <c r="FL66" s="28"/>
      <c r="FM66" s="28">
        <v>0</v>
      </c>
      <c r="FN66" s="28">
        <v>0</v>
      </c>
      <c r="FO66" s="28">
        <v>0</v>
      </c>
      <c r="FP66" s="28">
        <v>0</v>
      </c>
      <c r="FQ66" s="28">
        <v>0</v>
      </c>
      <c r="FR66" s="28">
        <v>0</v>
      </c>
      <c r="FS66" s="28">
        <v>0</v>
      </c>
      <c r="FT66" s="28">
        <v>0</v>
      </c>
      <c r="FU66" s="28">
        <v>0</v>
      </c>
      <c r="FV66" s="28">
        <v>0</v>
      </c>
      <c r="FW66" s="28">
        <v>0</v>
      </c>
      <c r="FX66" s="28">
        <v>0</v>
      </c>
      <c r="FY66" s="28">
        <v>0</v>
      </c>
      <c r="FZ66" s="28">
        <v>0</v>
      </c>
      <c r="GA66" s="28"/>
      <c r="GB66" s="51">
        <v>0</v>
      </c>
      <c r="GC66" s="51">
        <v>0</v>
      </c>
      <c r="GD66" s="51">
        <v>0</v>
      </c>
      <c r="GE66" s="51">
        <v>0</v>
      </c>
      <c r="GF66" s="51">
        <v>0</v>
      </c>
      <c r="GG66" s="51">
        <v>0</v>
      </c>
      <c r="GH66" s="51">
        <v>0</v>
      </c>
      <c r="GI66" s="51">
        <v>0</v>
      </c>
      <c r="GJ66" s="51">
        <v>0</v>
      </c>
      <c r="GK66" s="51">
        <v>0</v>
      </c>
      <c r="GL66" s="51">
        <v>0</v>
      </c>
      <c r="GM66" s="51">
        <v>0</v>
      </c>
      <c r="GN66" s="51">
        <v>0</v>
      </c>
      <c r="GO66" s="28" t="s">
        <v>227</v>
      </c>
      <c r="GP66" s="28">
        <v>0</v>
      </c>
      <c r="GQ66" s="28">
        <v>0</v>
      </c>
      <c r="GR66" s="28">
        <v>0</v>
      </c>
      <c r="GS66" s="28">
        <v>0</v>
      </c>
      <c r="GT66" s="28">
        <v>0</v>
      </c>
      <c r="GU66" s="28">
        <v>0</v>
      </c>
      <c r="GV66" s="28">
        <v>0</v>
      </c>
      <c r="GW66" s="28">
        <v>0</v>
      </c>
      <c r="GX66" s="28">
        <v>0</v>
      </c>
      <c r="GY66" s="28">
        <v>0</v>
      </c>
      <c r="GZ66" s="28">
        <v>0</v>
      </c>
      <c r="HA66" s="28">
        <v>0</v>
      </c>
      <c r="HB66" s="28">
        <v>0</v>
      </c>
      <c r="HC66" s="28">
        <v>0</v>
      </c>
      <c r="HD66" s="28">
        <v>0</v>
      </c>
      <c r="HE66" s="28">
        <v>0</v>
      </c>
      <c r="HF66" s="28">
        <v>0</v>
      </c>
      <c r="HG66" s="28" t="s">
        <v>227</v>
      </c>
      <c r="HH66" s="28" t="s">
        <v>227</v>
      </c>
      <c r="HI66" s="28" t="s">
        <v>227</v>
      </c>
      <c r="HJ66" s="28"/>
      <c r="HK66" s="28"/>
      <c r="HL66" s="28"/>
      <c r="HM66" s="28"/>
      <c r="HN66" s="28"/>
      <c r="HO66" s="28"/>
      <c r="HP66" s="28"/>
    </row>
    <row r="67" spans="2:224" s="7" customFormat="1" ht="12.75" customHeight="1" x14ac:dyDescent="0.25">
      <c r="B67" s="84">
        <f t="shared" si="106"/>
        <v>1</v>
      </c>
      <c r="C67" s="113">
        <f t="shared" si="107"/>
        <v>1</v>
      </c>
      <c r="D67" s="28">
        <v>7</v>
      </c>
      <c r="F67" s="28">
        <v>1</v>
      </c>
      <c r="G67" s="113"/>
      <c r="H67" s="113" t="s">
        <v>227</v>
      </c>
      <c r="I67" s="28">
        <f t="shared" si="108"/>
        <v>40</v>
      </c>
      <c r="J67" s="101" t="s">
        <v>1321</v>
      </c>
      <c r="K67" s="192">
        <f t="shared" si="73"/>
        <v>16</v>
      </c>
      <c r="L67" s="49" t="s">
        <v>1322</v>
      </c>
      <c r="M67" s="192">
        <f t="shared" si="109"/>
        <v>18</v>
      </c>
      <c r="N67" s="49" t="s">
        <v>896</v>
      </c>
      <c r="O67" s="192">
        <f t="shared" si="110"/>
        <v>16</v>
      </c>
      <c r="P67" s="49" t="s">
        <v>1774</v>
      </c>
      <c r="Q67" s="192">
        <f t="shared" si="111"/>
        <v>18</v>
      </c>
      <c r="R67" s="49" t="s">
        <v>1779</v>
      </c>
      <c r="S67" s="192">
        <f t="shared" si="112"/>
        <v>18</v>
      </c>
      <c r="T67" s="187" t="s">
        <v>1332</v>
      </c>
      <c r="U67" s="205"/>
      <c r="V67" s="205"/>
      <c r="W67" s="205"/>
      <c r="X67" s="205"/>
      <c r="Y67" s="205"/>
      <c r="Z67" s="205"/>
      <c r="AA67" s="205"/>
      <c r="AB67" s="205"/>
      <c r="AC67" s="205"/>
      <c r="AD67" s="205"/>
      <c r="AE67" s="28"/>
      <c r="AF67" s="28"/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 t="s">
        <v>227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/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/>
      <c r="BD67" s="28">
        <v>0</v>
      </c>
      <c r="BE67" s="28">
        <v>0</v>
      </c>
      <c r="BF67" s="28">
        <v>0</v>
      </c>
      <c r="BG67" s="28">
        <v>0</v>
      </c>
      <c r="BH67" s="28">
        <v>1</v>
      </c>
      <c r="BI67" s="28">
        <v>1</v>
      </c>
      <c r="BJ67" s="28">
        <v>1</v>
      </c>
      <c r="BK67" s="28">
        <v>1</v>
      </c>
      <c r="BL67" s="28">
        <v>1</v>
      </c>
      <c r="BM67" s="28">
        <v>1</v>
      </c>
      <c r="BN67" s="28">
        <v>1</v>
      </c>
      <c r="BO67" s="28">
        <v>1</v>
      </c>
      <c r="BP67" s="28">
        <v>1</v>
      </c>
      <c r="BQ67" s="28">
        <v>1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/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/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/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/>
      <c r="DT67" s="28">
        <v>0</v>
      </c>
      <c r="DU67" s="28">
        <v>0</v>
      </c>
      <c r="DV67" s="28">
        <v>0</v>
      </c>
      <c r="DW67" s="28">
        <v>0</v>
      </c>
      <c r="DX67" s="28"/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/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/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/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28"/>
      <c r="EZ67" s="28">
        <v>0</v>
      </c>
      <c r="FA67" s="28">
        <v>0</v>
      </c>
      <c r="FB67" s="28">
        <v>0</v>
      </c>
      <c r="FC67" s="28">
        <v>0</v>
      </c>
      <c r="FD67" s="28"/>
      <c r="FE67" s="28">
        <v>0</v>
      </c>
      <c r="FF67" s="28">
        <v>0</v>
      </c>
      <c r="FG67" s="28">
        <v>0</v>
      </c>
      <c r="FH67" s="28">
        <v>0</v>
      </c>
      <c r="FI67" s="28">
        <v>0</v>
      </c>
      <c r="FJ67" s="28">
        <v>0</v>
      </c>
      <c r="FK67" s="28">
        <v>0</v>
      </c>
      <c r="FL67" s="28"/>
      <c r="FM67" s="28">
        <v>0</v>
      </c>
      <c r="FN67" s="28">
        <v>0</v>
      </c>
      <c r="FO67" s="28">
        <v>0</v>
      </c>
      <c r="FP67" s="28">
        <v>0</v>
      </c>
      <c r="FQ67" s="28">
        <v>0</v>
      </c>
      <c r="FR67" s="28">
        <v>0</v>
      </c>
      <c r="FS67" s="28">
        <v>0</v>
      </c>
      <c r="FT67" s="28">
        <v>0</v>
      </c>
      <c r="FU67" s="28">
        <v>0</v>
      </c>
      <c r="FV67" s="28">
        <v>0</v>
      </c>
      <c r="FW67" s="28">
        <v>0</v>
      </c>
      <c r="FX67" s="28">
        <v>0</v>
      </c>
      <c r="FY67" s="28">
        <v>0</v>
      </c>
      <c r="FZ67" s="28">
        <v>0</v>
      </c>
      <c r="GA67" s="28"/>
      <c r="GB67" s="51">
        <v>0</v>
      </c>
      <c r="GC67" s="51">
        <v>0</v>
      </c>
      <c r="GD67" s="51">
        <v>0</v>
      </c>
      <c r="GE67" s="51">
        <v>0</v>
      </c>
      <c r="GF67" s="51">
        <v>0</v>
      </c>
      <c r="GG67" s="51">
        <v>0</v>
      </c>
      <c r="GH67" s="51">
        <v>0</v>
      </c>
      <c r="GI67" s="51">
        <v>0</v>
      </c>
      <c r="GJ67" s="51">
        <v>0</v>
      </c>
      <c r="GK67" s="51">
        <v>0</v>
      </c>
      <c r="GL67" s="51">
        <v>0</v>
      </c>
      <c r="GM67" s="51">
        <v>0</v>
      </c>
      <c r="GN67" s="51">
        <v>0</v>
      </c>
      <c r="GO67" s="28" t="s">
        <v>227</v>
      </c>
      <c r="GP67" s="28">
        <v>0</v>
      </c>
      <c r="GQ67" s="28">
        <v>0</v>
      </c>
      <c r="GR67" s="28">
        <v>0</v>
      </c>
      <c r="GS67" s="28">
        <v>0</v>
      </c>
      <c r="GT67" s="28">
        <v>0</v>
      </c>
      <c r="GU67" s="28">
        <v>0</v>
      </c>
      <c r="GV67" s="28">
        <v>0</v>
      </c>
      <c r="GW67" s="28">
        <v>0</v>
      </c>
      <c r="GX67" s="28">
        <v>0</v>
      </c>
      <c r="GY67" s="28">
        <v>0</v>
      </c>
      <c r="GZ67" s="28">
        <v>0</v>
      </c>
      <c r="HA67" s="28">
        <v>0</v>
      </c>
      <c r="HB67" s="28">
        <v>0</v>
      </c>
      <c r="HC67" s="28">
        <v>0</v>
      </c>
      <c r="HD67" s="28">
        <v>0</v>
      </c>
      <c r="HE67" s="28">
        <v>0</v>
      </c>
      <c r="HF67" s="28">
        <v>0</v>
      </c>
      <c r="HG67" s="28" t="s">
        <v>227</v>
      </c>
      <c r="HH67" s="28" t="s">
        <v>227</v>
      </c>
      <c r="HI67" s="28" t="s">
        <v>227</v>
      </c>
      <c r="HJ67" s="28"/>
      <c r="HK67" s="28"/>
      <c r="HL67" s="28"/>
      <c r="HM67" s="28"/>
      <c r="HN67" s="28"/>
      <c r="HO67" s="28"/>
      <c r="HP67" s="28"/>
    </row>
    <row r="68" spans="2:224" s="7" customFormat="1" ht="12.75" customHeight="1" x14ac:dyDescent="0.25">
      <c r="B68" s="84">
        <f t="shared" si="106"/>
        <v>0</v>
      </c>
      <c r="C68" s="113">
        <f t="shared" si="107"/>
        <v>0</v>
      </c>
      <c r="D68" s="28">
        <v>8</v>
      </c>
      <c r="F68" s="28">
        <v>0</v>
      </c>
      <c r="G68" s="113"/>
      <c r="H68" s="113" t="s">
        <v>227</v>
      </c>
      <c r="I68" s="28">
        <f t="shared" si="108"/>
        <v>41</v>
      </c>
      <c r="J68" s="89" t="s">
        <v>221</v>
      </c>
      <c r="K68" s="192">
        <f t="shared" si="73"/>
        <v>8</v>
      </c>
      <c r="L68" s="49" t="s">
        <v>227</v>
      </c>
      <c r="M68" s="192">
        <f t="shared" si="109"/>
        <v>1</v>
      </c>
      <c r="N68" s="49" t="s">
        <v>227</v>
      </c>
      <c r="O68" s="192">
        <f t="shared" si="110"/>
        <v>1</v>
      </c>
      <c r="P68" s="49" t="s">
        <v>227</v>
      </c>
      <c r="Q68" s="192">
        <f t="shared" si="111"/>
        <v>1</v>
      </c>
      <c r="R68" s="49" t="s">
        <v>227</v>
      </c>
      <c r="S68" s="192">
        <f t="shared" si="112"/>
        <v>1</v>
      </c>
      <c r="T68" s="187" t="s">
        <v>227</v>
      </c>
      <c r="U68" s="205"/>
      <c r="V68" s="205"/>
      <c r="W68" s="205"/>
      <c r="X68" s="205"/>
      <c r="Y68" s="205"/>
      <c r="Z68" s="205"/>
      <c r="AA68" s="205"/>
      <c r="AB68" s="205"/>
      <c r="AC68" s="205"/>
      <c r="AD68" s="205"/>
      <c r="AE68" s="28"/>
      <c r="AF68" s="28"/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 t="s">
        <v>227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/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/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/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/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/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/>
      <c r="DT68" s="28">
        <v>0</v>
      </c>
      <c r="DU68" s="28">
        <v>0</v>
      </c>
      <c r="DV68" s="28">
        <v>0</v>
      </c>
      <c r="DW68" s="28">
        <v>0</v>
      </c>
      <c r="DX68" s="28"/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/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/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/>
      <c r="ET68" s="28">
        <v>0</v>
      </c>
      <c r="EU68" s="28">
        <v>0</v>
      </c>
      <c r="EV68" s="28">
        <v>0</v>
      </c>
      <c r="EW68" s="28">
        <v>0</v>
      </c>
      <c r="EX68" s="28">
        <v>0</v>
      </c>
      <c r="EY68" s="28"/>
      <c r="EZ68" s="28">
        <v>0</v>
      </c>
      <c r="FA68" s="28">
        <v>0</v>
      </c>
      <c r="FB68" s="28">
        <v>0</v>
      </c>
      <c r="FC68" s="28">
        <v>0</v>
      </c>
      <c r="FD68" s="28"/>
      <c r="FE68" s="28">
        <v>0</v>
      </c>
      <c r="FF68" s="28">
        <v>0</v>
      </c>
      <c r="FG68" s="28">
        <v>0</v>
      </c>
      <c r="FH68" s="28">
        <v>0</v>
      </c>
      <c r="FI68" s="28">
        <v>0</v>
      </c>
      <c r="FJ68" s="28">
        <v>0</v>
      </c>
      <c r="FK68" s="28">
        <v>0</v>
      </c>
      <c r="FL68" s="28"/>
      <c r="FM68" s="28">
        <v>0</v>
      </c>
      <c r="FN68" s="28">
        <v>0</v>
      </c>
      <c r="FO68" s="28">
        <v>0</v>
      </c>
      <c r="FP68" s="28">
        <v>0</v>
      </c>
      <c r="FQ68" s="28">
        <v>0</v>
      </c>
      <c r="FR68" s="28">
        <v>0</v>
      </c>
      <c r="FS68" s="28">
        <v>0</v>
      </c>
      <c r="FT68" s="28">
        <v>0</v>
      </c>
      <c r="FU68" s="28">
        <v>0</v>
      </c>
      <c r="FV68" s="28">
        <v>0</v>
      </c>
      <c r="FW68" s="28">
        <v>0</v>
      </c>
      <c r="FX68" s="28">
        <v>0</v>
      </c>
      <c r="FY68" s="28">
        <v>0</v>
      </c>
      <c r="FZ68" s="28">
        <v>0</v>
      </c>
      <c r="GA68" s="28"/>
      <c r="GB68" s="51">
        <v>0</v>
      </c>
      <c r="GC68" s="51">
        <v>0</v>
      </c>
      <c r="GD68" s="51">
        <v>0</v>
      </c>
      <c r="GE68" s="51">
        <v>0</v>
      </c>
      <c r="GF68" s="51">
        <v>0</v>
      </c>
      <c r="GG68" s="51">
        <v>0</v>
      </c>
      <c r="GH68" s="51">
        <v>0</v>
      </c>
      <c r="GI68" s="51">
        <v>0</v>
      </c>
      <c r="GJ68" s="51">
        <v>0</v>
      </c>
      <c r="GK68" s="51">
        <v>0</v>
      </c>
      <c r="GL68" s="51">
        <v>0</v>
      </c>
      <c r="GM68" s="51">
        <v>0</v>
      </c>
      <c r="GN68" s="51">
        <v>0</v>
      </c>
      <c r="GO68" s="28" t="s">
        <v>227</v>
      </c>
      <c r="GP68" s="28">
        <v>0</v>
      </c>
      <c r="GQ68" s="28">
        <v>0</v>
      </c>
      <c r="GR68" s="28">
        <v>0</v>
      </c>
      <c r="GS68" s="28">
        <v>0</v>
      </c>
      <c r="GT68" s="28">
        <v>0</v>
      </c>
      <c r="GU68" s="28">
        <v>0</v>
      </c>
      <c r="GV68" s="28">
        <v>0</v>
      </c>
      <c r="GW68" s="28">
        <v>0</v>
      </c>
      <c r="GX68" s="28">
        <v>0</v>
      </c>
      <c r="GY68" s="28">
        <v>0</v>
      </c>
      <c r="GZ68" s="28">
        <v>0</v>
      </c>
      <c r="HA68" s="28">
        <v>0</v>
      </c>
      <c r="HB68" s="28">
        <v>0</v>
      </c>
      <c r="HC68" s="28">
        <v>0</v>
      </c>
      <c r="HD68" s="28">
        <v>0</v>
      </c>
      <c r="HE68" s="28">
        <v>0</v>
      </c>
      <c r="HF68" s="28">
        <v>0</v>
      </c>
      <c r="HG68" s="28" t="s">
        <v>227</v>
      </c>
      <c r="HH68" s="28" t="s">
        <v>227</v>
      </c>
      <c r="HI68" s="28" t="s">
        <v>227</v>
      </c>
      <c r="HJ68" s="28"/>
      <c r="HK68" s="28"/>
      <c r="HL68" s="28"/>
      <c r="HM68" s="28"/>
      <c r="HN68" s="28"/>
      <c r="HO68" s="28"/>
      <c r="HP68" s="28"/>
    </row>
    <row r="69" spans="2:224" s="7" customFormat="1" ht="12.75" customHeight="1" x14ac:dyDescent="0.25">
      <c r="B69" s="84">
        <f t="shared" si="106"/>
        <v>0</v>
      </c>
      <c r="C69" s="113">
        <f t="shared" si="107"/>
        <v>1</v>
      </c>
      <c r="D69" s="28">
        <v>9</v>
      </c>
      <c r="E69" s="7" t="s">
        <v>1328</v>
      </c>
      <c r="F69" s="28">
        <v>0</v>
      </c>
      <c r="G69" s="113"/>
      <c r="H69" s="113" t="s">
        <v>227</v>
      </c>
      <c r="I69" s="28">
        <f t="shared" si="108"/>
        <v>42</v>
      </c>
      <c r="J69" s="18" t="s">
        <v>654</v>
      </c>
      <c r="K69" s="192">
        <f t="shared" si="73"/>
        <v>15</v>
      </c>
      <c r="L69" s="49" t="s">
        <v>1481</v>
      </c>
      <c r="M69" s="192">
        <f t="shared" si="109"/>
        <v>16</v>
      </c>
      <c r="N69" s="49" t="s">
        <v>894</v>
      </c>
      <c r="O69" s="192">
        <f t="shared" si="110"/>
        <v>16</v>
      </c>
      <c r="P69" s="49" t="s">
        <v>1780</v>
      </c>
      <c r="Q69" s="192">
        <f t="shared" si="111"/>
        <v>16</v>
      </c>
      <c r="R69" s="49" t="s">
        <v>1775</v>
      </c>
      <c r="S69" s="192">
        <f t="shared" si="112"/>
        <v>9</v>
      </c>
      <c r="T69" s="187" t="s">
        <v>468</v>
      </c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8"/>
      <c r="AF69" s="28"/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 t="s">
        <v>227</v>
      </c>
      <c r="AQ69" s="28">
        <v>0</v>
      </c>
      <c r="AR69" s="28">
        <v>0</v>
      </c>
      <c r="AS69" s="28">
        <v>0</v>
      </c>
      <c r="AT69" s="28">
        <v>0</v>
      </c>
      <c r="AU69" s="28">
        <v>0</v>
      </c>
      <c r="AV69" s="28">
        <v>0</v>
      </c>
      <c r="AW69" s="28"/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/>
      <c r="BD69" s="28">
        <v>0</v>
      </c>
      <c r="BE69" s="28">
        <v>0</v>
      </c>
      <c r="BF69" s="28">
        <v>0</v>
      </c>
      <c r="BG69" s="28">
        <v>0</v>
      </c>
      <c r="BH69" s="28">
        <v>0</v>
      </c>
      <c r="BI69" s="28">
        <v>0</v>
      </c>
      <c r="BJ69" s="28">
        <v>0</v>
      </c>
      <c r="BK69" s="28">
        <v>0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0</v>
      </c>
      <c r="BW69" s="28"/>
      <c r="BX69" s="28">
        <v>0</v>
      </c>
      <c r="BY69" s="28">
        <v>1</v>
      </c>
      <c r="BZ69" s="28">
        <v>1</v>
      </c>
      <c r="CA69" s="28">
        <v>0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0</v>
      </c>
      <c r="CM69" s="28">
        <v>0</v>
      </c>
      <c r="CN69" s="28">
        <v>0</v>
      </c>
      <c r="CO69" s="28">
        <v>0</v>
      </c>
      <c r="CP69" s="28">
        <v>0</v>
      </c>
      <c r="CQ69" s="28"/>
      <c r="CR69" s="28">
        <v>0</v>
      </c>
      <c r="CS69" s="28">
        <v>0</v>
      </c>
      <c r="CT69" s="28">
        <v>0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0</v>
      </c>
      <c r="DB69" s="28">
        <v>0</v>
      </c>
      <c r="DC69" s="28">
        <v>0</v>
      </c>
      <c r="DD69" s="28">
        <v>0</v>
      </c>
      <c r="DE69" s="28">
        <v>0</v>
      </c>
      <c r="DF69" s="28">
        <v>0</v>
      </c>
      <c r="DG69" s="28"/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0</v>
      </c>
      <c r="DN69" s="28">
        <v>0</v>
      </c>
      <c r="DO69" s="28">
        <v>0</v>
      </c>
      <c r="DP69" s="28">
        <v>0</v>
      </c>
      <c r="DQ69" s="28">
        <v>0</v>
      </c>
      <c r="DR69" s="28">
        <v>0</v>
      </c>
      <c r="DS69" s="28"/>
      <c r="DT69" s="28">
        <v>0</v>
      </c>
      <c r="DU69" s="28">
        <v>0</v>
      </c>
      <c r="DV69" s="28">
        <v>0</v>
      </c>
      <c r="DW69" s="28">
        <v>0</v>
      </c>
      <c r="DX69" s="28"/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/>
      <c r="EF69" s="28">
        <v>0</v>
      </c>
      <c r="EG69" s="28">
        <v>0</v>
      </c>
      <c r="EH69" s="28">
        <v>0</v>
      </c>
      <c r="EI69" s="28">
        <v>0</v>
      </c>
      <c r="EJ69" s="28">
        <v>0</v>
      </c>
      <c r="EK69" s="28">
        <v>0</v>
      </c>
      <c r="EL69" s="28"/>
      <c r="EM69" s="28">
        <v>0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/>
      <c r="ET69" s="28">
        <v>0</v>
      </c>
      <c r="EU69" s="28">
        <v>0</v>
      </c>
      <c r="EV69" s="28">
        <v>0</v>
      </c>
      <c r="EW69" s="28">
        <v>0</v>
      </c>
      <c r="EX69" s="28">
        <v>0</v>
      </c>
      <c r="EY69" s="28"/>
      <c r="EZ69" s="28">
        <v>0</v>
      </c>
      <c r="FA69" s="28">
        <v>0</v>
      </c>
      <c r="FB69" s="28">
        <v>0</v>
      </c>
      <c r="FC69" s="28">
        <v>0</v>
      </c>
      <c r="FD69" s="28"/>
      <c r="FE69" s="28">
        <v>0</v>
      </c>
      <c r="FF69" s="28">
        <v>0</v>
      </c>
      <c r="FG69" s="28">
        <v>0</v>
      </c>
      <c r="FH69" s="28">
        <v>0</v>
      </c>
      <c r="FI69" s="28">
        <v>0</v>
      </c>
      <c r="FJ69" s="28">
        <v>0</v>
      </c>
      <c r="FK69" s="28">
        <v>0</v>
      </c>
      <c r="FL69" s="28"/>
      <c r="FM69" s="28">
        <v>0</v>
      </c>
      <c r="FN69" s="28">
        <v>0</v>
      </c>
      <c r="FO69" s="28">
        <v>0</v>
      </c>
      <c r="FP69" s="28">
        <v>0</v>
      </c>
      <c r="FQ69" s="28">
        <v>0</v>
      </c>
      <c r="FR69" s="28">
        <v>0</v>
      </c>
      <c r="FS69" s="28">
        <v>0</v>
      </c>
      <c r="FT69" s="28">
        <v>0</v>
      </c>
      <c r="FU69" s="28">
        <v>0</v>
      </c>
      <c r="FV69" s="28">
        <v>0</v>
      </c>
      <c r="FW69" s="28">
        <v>0</v>
      </c>
      <c r="FX69" s="28">
        <v>0</v>
      </c>
      <c r="FY69" s="28">
        <v>0</v>
      </c>
      <c r="FZ69" s="28">
        <v>0</v>
      </c>
      <c r="GA69" s="28"/>
      <c r="GB69" s="51">
        <v>0</v>
      </c>
      <c r="GC69" s="51">
        <v>0</v>
      </c>
      <c r="GD69" s="51">
        <v>0</v>
      </c>
      <c r="GE69" s="51">
        <v>0</v>
      </c>
      <c r="GF69" s="51">
        <v>0</v>
      </c>
      <c r="GG69" s="51">
        <v>0</v>
      </c>
      <c r="GH69" s="51">
        <v>0</v>
      </c>
      <c r="GI69" s="51">
        <v>0</v>
      </c>
      <c r="GJ69" s="51">
        <v>0</v>
      </c>
      <c r="GK69" s="51">
        <v>0</v>
      </c>
      <c r="GL69" s="51">
        <v>0</v>
      </c>
      <c r="GM69" s="51">
        <v>0</v>
      </c>
      <c r="GN69" s="51">
        <v>0</v>
      </c>
      <c r="GO69" s="28" t="s">
        <v>227</v>
      </c>
      <c r="GP69" s="28">
        <v>0</v>
      </c>
      <c r="GQ69" s="28">
        <v>0</v>
      </c>
      <c r="GR69" s="28">
        <v>0</v>
      </c>
      <c r="GS69" s="28">
        <v>0</v>
      </c>
      <c r="GT69" s="28">
        <v>0</v>
      </c>
      <c r="GU69" s="28">
        <v>0</v>
      </c>
      <c r="GV69" s="28">
        <v>0</v>
      </c>
      <c r="GW69" s="28">
        <v>0</v>
      </c>
      <c r="GX69" s="28">
        <v>0</v>
      </c>
      <c r="GY69" s="28">
        <v>0</v>
      </c>
      <c r="GZ69" s="28">
        <v>0</v>
      </c>
      <c r="HA69" s="28">
        <v>0</v>
      </c>
      <c r="HB69" s="28">
        <v>0</v>
      </c>
      <c r="HC69" s="28">
        <v>0</v>
      </c>
      <c r="HD69" s="28">
        <v>0</v>
      </c>
      <c r="HE69" s="28">
        <v>0</v>
      </c>
      <c r="HF69" s="28">
        <v>0</v>
      </c>
      <c r="HG69" s="28" t="s">
        <v>227</v>
      </c>
      <c r="HH69" s="28" t="s">
        <v>227</v>
      </c>
      <c r="HI69" s="28" t="s">
        <v>227</v>
      </c>
      <c r="HJ69" s="28"/>
      <c r="HK69" s="28"/>
      <c r="HL69" s="28"/>
      <c r="HM69" s="28"/>
      <c r="HN69" s="28"/>
      <c r="HO69" s="28"/>
      <c r="HP69" s="28"/>
    </row>
    <row r="70" spans="2:224" s="7" customFormat="1" ht="12.75" customHeight="1" x14ac:dyDescent="0.25">
      <c r="B70" s="84">
        <f t="shared" si="106"/>
        <v>0</v>
      </c>
      <c r="C70" s="113">
        <f t="shared" si="107"/>
        <v>1</v>
      </c>
      <c r="D70" s="28">
        <v>10</v>
      </c>
      <c r="F70" s="28">
        <v>0</v>
      </c>
      <c r="G70" s="113"/>
      <c r="H70" s="113" t="s">
        <v>227</v>
      </c>
      <c r="I70" s="28">
        <f t="shared" si="108"/>
        <v>43</v>
      </c>
      <c r="J70" s="18" t="s">
        <v>655</v>
      </c>
      <c r="K70" s="192">
        <f t="shared" si="73"/>
        <v>15</v>
      </c>
      <c r="L70" s="49" t="s">
        <v>1481</v>
      </c>
      <c r="M70" s="192">
        <f t="shared" si="109"/>
        <v>16</v>
      </c>
      <c r="N70" s="49" t="s">
        <v>895</v>
      </c>
      <c r="O70" s="192">
        <f t="shared" si="110"/>
        <v>17</v>
      </c>
      <c r="P70" s="49" t="s">
        <v>1780</v>
      </c>
      <c r="Q70" s="192">
        <f t="shared" si="111"/>
        <v>16</v>
      </c>
      <c r="R70" s="49" t="s">
        <v>1776</v>
      </c>
      <c r="S70" s="192">
        <f t="shared" si="112"/>
        <v>12</v>
      </c>
      <c r="T70" s="187" t="s">
        <v>469</v>
      </c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8"/>
      <c r="AF70" s="28"/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 t="s">
        <v>227</v>
      </c>
      <c r="AQ70" s="28">
        <v>0</v>
      </c>
      <c r="AR70" s="28">
        <v>0</v>
      </c>
      <c r="AS70" s="28">
        <v>0</v>
      </c>
      <c r="AT70" s="28">
        <v>0</v>
      </c>
      <c r="AU70" s="28">
        <v>0</v>
      </c>
      <c r="AV70" s="28">
        <v>0</v>
      </c>
      <c r="AW70" s="28"/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/>
      <c r="BD70" s="28">
        <v>0</v>
      </c>
      <c r="BE70" s="28">
        <v>0</v>
      </c>
      <c r="BF70" s="28">
        <v>0</v>
      </c>
      <c r="BG70" s="28">
        <v>0</v>
      </c>
      <c r="BH70" s="28">
        <v>0</v>
      </c>
      <c r="BI70" s="28">
        <v>0</v>
      </c>
      <c r="BJ70" s="28">
        <v>0</v>
      </c>
      <c r="BK70" s="28">
        <v>0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0</v>
      </c>
      <c r="BW70" s="28"/>
      <c r="BX70" s="28">
        <v>0</v>
      </c>
      <c r="BY70" s="28">
        <v>0</v>
      </c>
      <c r="BZ70" s="28">
        <v>1</v>
      </c>
      <c r="CA70" s="28">
        <v>0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0</v>
      </c>
      <c r="CM70" s="28">
        <v>0</v>
      </c>
      <c r="CN70" s="28">
        <v>0</v>
      </c>
      <c r="CO70" s="28">
        <v>0</v>
      </c>
      <c r="CP70" s="28">
        <v>0</v>
      </c>
      <c r="CQ70" s="28"/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0</v>
      </c>
      <c r="DC70" s="28">
        <v>0</v>
      </c>
      <c r="DD70" s="28">
        <v>0</v>
      </c>
      <c r="DE70" s="28">
        <v>0</v>
      </c>
      <c r="DF70" s="28">
        <v>0</v>
      </c>
      <c r="DG70" s="28"/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0</v>
      </c>
      <c r="DS70" s="28"/>
      <c r="DT70" s="28">
        <v>0</v>
      </c>
      <c r="DU70" s="28">
        <v>0</v>
      </c>
      <c r="DV70" s="28">
        <v>0</v>
      </c>
      <c r="DW70" s="28">
        <v>0</v>
      </c>
      <c r="DX70" s="28"/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/>
      <c r="EF70" s="28">
        <v>0</v>
      </c>
      <c r="EG70" s="28">
        <v>0</v>
      </c>
      <c r="EH70" s="28">
        <v>0</v>
      </c>
      <c r="EI70" s="28">
        <v>0</v>
      </c>
      <c r="EJ70" s="28">
        <v>0</v>
      </c>
      <c r="EK70" s="28">
        <v>0</v>
      </c>
      <c r="EL70" s="28"/>
      <c r="EM70" s="28">
        <v>0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/>
      <c r="ET70" s="28">
        <v>0</v>
      </c>
      <c r="EU70" s="28">
        <v>0</v>
      </c>
      <c r="EV70" s="28">
        <v>0</v>
      </c>
      <c r="EW70" s="28">
        <v>0</v>
      </c>
      <c r="EX70" s="28">
        <v>0</v>
      </c>
      <c r="EY70" s="28"/>
      <c r="EZ70" s="28">
        <v>0</v>
      </c>
      <c r="FA70" s="28">
        <v>0</v>
      </c>
      <c r="FB70" s="28">
        <v>0</v>
      </c>
      <c r="FC70" s="28">
        <v>0</v>
      </c>
      <c r="FD70" s="28"/>
      <c r="FE70" s="28">
        <v>0</v>
      </c>
      <c r="FF70" s="28">
        <v>0</v>
      </c>
      <c r="FG70" s="28">
        <v>0</v>
      </c>
      <c r="FH70" s="28">
        <v>0</v>
      </c>
      <c r="FI70" s="28">
        <v>0</v>
      </c>
      <c r="FJ70" s="28">
        <v>0</v>
      </c>
      <c r="FK70" s="28">
        <v>0</v>
      </c>
      <c r="FL70" s="28"/>
      <c r="FM70" s="28">
        <v>0</v>
      </c>
      <c r="FN70" s="28">
        <v>0</v>
      </c>
      <c r="FO70" s="28">
        <v>0</v>
      </c>
      <c r="FP70" s="28">
        <v>0</v>
      </c>
      <c r="FQ70" s="28">
        <v>0</v>
      </c>
      <c r="FR70" s="28">
        <v>0</v>
      </c>
      <c r="FS70" s="28">
        <v>0</v>
      </c>
      <c r="FT70" s="28">
        <v>0</v>
      </c>
      <c r="FU70" s="28">
        <v>0</v>
      </c>
      <c r="FV70" s="28">
        <v>0</v>
      </c>
      <c r="FW70" s="28">
        <v>0</v>
      </c>
      <c r="FX70" s="28">
        <v>0</v>
      </c>
      <c r="FY70" s="28">
        <v>0</v>
      </c>
      <c r="FZ70" s="28">
        <v>0</v>
      </c>
      <c r="GA70" s="28"/>
      <c r="GB70" s="51">
        <v>0</v>
      </c>
      <c r="GC70" s="51">
        <v>0</v>
      </c>
      <c r="GD70" s="51">
        <v>0</v>
      </c>
      <c r="GE70" s="51">
        <v>0</v>
      </c>
      <c r="GF70" s="51">
        <v>0</v>
      </c>
      <c r="GG70" s="51">
        <v>0</v>
      </c>
      <c r="GH70" s="51">
        <v>0</v>
      </c>
      <c r="GI70" s="51">
        <v>0</v>
      </c>
      <c r="GJ70" s="51">
        <v>0</v>
      </c>
      <c r="GK70" s="51">
        <v>0</v>
      </c>
      <c r="GL70" s="51">
        <v>0</v>
      </c>
      <c r="GM70" s="51">
        <v>0</v>
      </c>
      <c r="GN70" s="51">
        <v>0</v>
      </c>
      <c r="GO70" s="28" t="s">
        <v>227</v>
      </c>
      <c r="GP70" s="28">
        <v>0</v>
      </c>
      <c r="GQ70" s="28">
        <v>0</v>
      </c>
      <c r="GR70" s="28">
        <v>0</v>
      </c>
      <c r="GS70" s="28">
        <v>0</v>
      </c>
      <c r="GT70" s="28">
        <v>0</v>
      </c>
      <c r="GU70" s="28">
        <v>0</v>
      </c>
      <c r="GV70" s="28">
        <v>0</v>
      </c>
      <c r="GW70" s="28">
        <v>0</v>
      </c>
      <c r="GX70" s="28">
        <v>0</v>
      </c>
      <c r="GY70" s="28">
        <v>0</v>
      </c>
      <c r="GZ70" s="28">
        <v>0</v>
      </c>
      <c r="HA70" s="28">
        <v>0</v>
      </c>
      <c r="HB70" s="28">
        <v>0</v>
      </c>
      <c r="HC70" s="28">
        <v>0</v>
      </c>
      <c r="HD70" s="28">
        <v>0</v>
      </c>
      <c r="HE70" s="28">
        <v>0</v>
      </c>
      <c r="HF70" s="28">
        <v>0</v>
      </c>
      <c r="HG70" s="28" t="s">
        <v>227</v>
      </c>
      <c r="HH70" s="28" t="s">
        <v>227</v>
      </c>
      <c r="HI70" s="28" t="s">
        <v>227</v>
      </c>
      <c r="HJ70" s="28"/>
      <c r="HK70" s="28"/>
      <c r="HL70" s="28"/>
      <c r="HM70" s="28"/>
      <c r="HN70" s="28"/>
      <c r="HO70" s="28"/>
      <c r="HP70" s="28"/>
    </row>
    <row r="71" spans="2:224" s="7" customFormat="1" ht="12.75" customHeight="1" x14ac:dyDescent="0.25">
      <c r="B71" s="84">
        <f t="shared" si="106"/>
        <v>1</v>
      </c>
      <c r="C71" s="113">
        <f t="shared" si="107"/>
        <v>1</v>
      </c>
      <c r="D71" s="28">
        <v>11</v>
      </c>
      <c r="F71" s="28">
        <v>1</v>
      </c>
      <c r="G71" s="113"/>
      <c r="H71" s="113" t="s">
        <v>227</v>
      </c>
      <c r="I71" s="28">
        <f t="shared" si="108"/>
        <v>44</v>
      </c>
      <c r="J71" s="18" t="s">
        <v>584</v>
      </c>
      <c r="K71" s="192">
        <f t="shared" si="73"/>
        <v>13</v>
      </c>
      <c r="L71" s="49" t="s">
        <v>1474</v>
      </c>
      <c r="M71" s="192">
        <f t="shared" si="109"/>
        <v>10</v>
      </c>
      <c r="N71" s="49" t="s">
        <v>1475</v>
      </c>
      <c r="O71" s="192">
        <f t="shared" si="110"/>
        <v>10</v>
      </c>
      <c r="P71" s="49" t="s">
        <v>1781</v>
      </c>
      <c r="Q71" s="192">
        <f t="shared" si="111"/>
        <v>8</v>
      </c>
      <c r="R71" s="49" t="s">
        <v>1777</v>
      </c>
      <c r="S71" s="192">
        <f t="shared" si="112"/>
        <v>8</v>
      </c>
      <c r="T71" s="187" t="s">
        <v>478</v>
      </c>
      <c r="U71" s="205"/>
      <c r="V71" s="205"/>
      <c r="W71" s="205"/>
      <c r="X71" s="205"/>
      <c r="Y71" s="205"/>
      <c r="Z71" s="205"/>
      <c r="AA71" s="205"/>
      <c r="AB71" s="205"/>
      <c r="AC71" s="205"/>
      <c r="AD71" s="205"/>
      <c r="AE71" s="28"/>
      <c r="AF71" s="28"/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 t="s">
        <v>227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/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/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/>
      <c r="BX71" s="28">
        <v>0</v>
      </c>
      <c r="BY71" s="28">
        <v>1</v>
      </c>
      <c r="BZ71" s="28">
        <v>1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/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/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/>
      <c r="DT71" s="28">
        <v>0</v>
      </c>
      <c r="DU71" s="28">
        <v>0</v>
      </c>
      <c r="DV71" s="28">
        <v>0</v>
      </c>
      <c r="DW71" s="28">
        <v>0</v>
      </c>
      <c r="DX71" s="28"/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0</v>
      </c>
      <c r="EE71" s="28"/>
      <c r="EF71" s="28">
        <v>0</v>
      </c>
      <c r="EG71" s="28">
        <v>0</v>
      </c>
      <c r="EH71" s="28">
        <v>0</v>
      </c>
      <c r="EI71" s="28">
        <v>0</v>
      </c>
      <c r="EJ71" s="28">
        <v>0</v>
      </c>
      <c r="EK71" s="28">
        <v>0</v>
      </c>
      <c r="EL71" s="28"/>
      <c r="EM71" s="28">
        <v>0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/>
      <c r="ET71" s="28">
        <v>0</v>
      </c>
      <c r="EU71" s="28">
        <v>0</v>
      </c>
      <c r="EV71" s="28">
        <v>0</v>
      </c>
      <c r="EW71" s="28">
        <v>0</v>
      </c>
      <c r="EX71" s="28">
        <v>0</v>
      </c>
      <c r="EY71" s="28"/>
      <c r="EZ71" s="28">
        <v>0</v>
      </c>
      <c r="FA71" s="28">
        <v>0</v>
      </c>
      <c r="FB71" s="28">
        <v>0</v>
      </c>
      <c r="FC71" s="28">
        <v>0</v>
      </c>
      <c r="FD71" s="28"/>
      <c r="FE71" s="28">
        <v>0</v>
      </c>
      <c r="FF71" s="28">
        <v>0</v>
      </c>
      <c r="FG71" s="28">
        <v>0</v>
      </c>
      <c r="FH71" s="28">
        <v>0</v>
      </c>
      <c r="FI71" s="28">
        <v>0</v>
      </c>
      <c r="FJ71" s="28">
        <v>0</v>
      </c>
      <c r="FK71" s="28">
        <v>0</v>
      </c>
      <c r="FL71" s="28"/>
      <c r="FM71" s="28">
        <v>0</v>
      </c>
      <c r="FN71" s="28">
        <v>0</v>
      </c>
      <c r="FO71" s="28">
        <v>0</v>
      </c>
      <c r="FP71" s="28">
        <v>0</v>
      </c>
      <c r="FQ71" s="28">
        <v>0</v>
      </c>
      <c r="FR71" s="28">
        <v>0</v>
      </c>
      <c r="FS71" s="28">
        <v>0</v>
      </c>
      <c r="FT71" s="28">
        <v>0</v>
      </c>
      <c r="FU71" s="28">
        <v>0</v>
      </c>
      <c r="FV71" s="28">
        <v>0</v>
      </c>
      <c r="FW71" s="28">
        <v>0</v>
      </c>
      <c r="FX71" s="28">
        <v>0</v>
      </c>
      <c r="FY71" s="28">
        <v>0</v>
      </c>
      <c r="FZ71" s="28">
        <v>0</v>
      </c>
      <c r="GA71" s="28"/>
      <c r="GB71" s="51">
        <v>0</v>
      </c>
      <c r="GC71" s="51">
        <v>0</v>
      </c>
      <c r="GD71" s="51">
        <v>0</v>
      </c>
      <c r="GE71" s="51">
        <v>0</v>
      </c>
      <c r="GF71" s="51">
        <v>0</v>
      </c>
      <c r="GG71" s="51">
        <v>0</v>
      </c>
      <c r="GH71" s="51">
        <v>0</v>
      </c>
      <c r="GI71" s="51">
        <v>0</v>
      </c>
      <c r="GJ71" s="51">
        <v>0</v>
      </c>
      <c r="GK71" s="51">
        <v>0</v>
      </c>
      <c r="GL71" s="51">
        <v>0</v>
      </c>
      <c r="GM71" s="51">
        <v>0</v>
      </c>
      <c r="GN71" s="51">
        <v>0</v>
      </c>
      <c r="GO71" s="28" t="s">
        <v>227</v>
      </c>
      <c r="GP71" s="28">
        <v>0</v>
      </c>
      <c r="GQ71" s="28">
        <v>0</v>
      </c>
      <c r="GR71" s="28">
        <v>0</v>
      </c>
      <c r="GS71" s="28">
        <v>0</v>
      </c>
      <c r="GT71" s="28">
        <v>0</v>
      </c>
      <c r="GU71" s="28">
        <v>0</v>
      </c>
      <c r="GV71" s="28">
        <v>0</v>
      </c>
      <c r="GW71" s="28">
        <v>0</v>
      </c>
      <c r="GX71" s="28">
        <v>0</v>
      </c>
      <c r="GY71" s="28">
        <v>0</v>
      </c>
      <c r="GZ71" s="28">
        <v>0</v>
      </c>
      <c r="HA71" s="28">
        <v>0</v>
      </c>
      <c r="HB71" s="28">
        <v>0</v>
      </c>
      <c r="HC71" s="28">
        <v>0</v>
      </c>
      <c r="HD71" s="28">
        <v>0</v>
      </c>
      <c r="HE71" s="28">
        <v>0</v>
      </c>
      <c r="HF71" s="28">
        <v>0</v>
      </c>
      <c r="HG71" s="28" t="s">
        <v>227</v>
      </c>
      <c r="HH71" s="28" t="s">
        <v>227</v>
      </c>
      <c r="HI71" s="28" t="s">
        <v>227</v>
      </c>
      <c r="HJ71" s="28"/>
      <c r="HK71" s="28"/>
      <c r="HL71" s="28"/>
      <c r="HM71" s="28"/>
      <c r="HN71" s="28"/>
      <c r="HO71" s="28"/>
      <c r="HP71" s="28"/>
    </row>
    <row r="72" spans="2:224" s="7" customFormat="1" ht="12.75" customHeight="1" x14ac:dyDescent="0.25">
      <c r="B72" s="84">
        <f t="shared" si="106"/>
        <v>0</v>
      </c>
      <c r="C72" s="113">
        <f t="shared" si="107"/>
        <v>1</v>
      </c>
      <c r="D72" s="28">
        <v>12</v>
      </c>
      <c r="F72" s="28">
        <v>0</v>
      </c>
      <c r="G72" s="113"/>
      <c r="H72" s="113" t="s">
        <v>227</v>
      </c>
      <c r="I72" s="28">
        <f t="shared" si="108"/>
        <v>45</v>
      </c>
      <c r="J72" s="20" t="s">
        <v>1333</v>
      </c>
      <c r="K72" s="192">
        <f t="shared" si="73"/>
        <v>10</v>
      </c>
      <c r="L72" s="49" t="s">
        <v>1472</v>
      </c>
      <c r="M72" s="192">
        <f t="shared" si="109"/>
        <v>15</v>
      </c>
      <c r="N72" s="49" t="s">
        <v>1480</v>
      </c>
      <c r="O72" s="192">
        <f t="shared" si="110"/>
        <v>17</v>
      </c>
      <c r="P72" s="49" t="s">
        <v>1780</v>
      </c>
      <c r="Q72" s="192">
        <f t="shared" si="111"/>
        <v>16</v>
      </c>
      <c r="R72" s="49" t="s">
        <v>1764</v>
      </c>
      <c r="S72" s="192">
        <f t="shared" si="112"/>
        <v>14</v>
      </c>
      <c r="T72" s="187" t="s">
        <v>477</v>
      </c>
      <c r="U72" s="205"/>
      <c r="V72" s="205"/>
      <c r="W72" s="205"/>
      <c r="X72" s="205"/>
      <c r="Y72" s="205"/>
      <c r="Z72" s="205"/>
      <c r="AA72" s="205"/>
      <c r="AB72" s="205"/>
      <c r="AC72" s="205"/>
      <c r="AD72" s="205"/>
      <c r="AE72" s="28"/>
      <c r="AF72" s="28"/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 t="s">
        <v>227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/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/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/>
      <c r="BX72" s="28">
        <v>0</v>
      </c>
      <c r="BY72" s="28">
        <v>1</v>
      </c>
      <c r="BZ72" s="28">
        <v>1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/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/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/>
      <c r="DT72" s="28">
        <v>0</v>
      </c>
      <c r="DU72" s="28">
        <v>0</v>
      </c>
      <c r="DV72" s="28">
        <v>0</v>
      </c>
      <c r="DW72" s="28">
        <v>0</v>
      </c>
      <c r="DX72" s="28"/>
      <c r="DY72" s="28">
        <v>0</v>
      </c>
      <c r="DZ72" s="28">
        <v>0</v>
      </c>
      <c r="EA72" s="28">
        <v>0</v>
      </c>
      <c r="EB72" s="28">
        <v>0</v>
      </c>
      <c r="EC72" s="28">
        <v>0</v>
      </c>
      <c r="ED72" s="28">
        <v>0</v>
      </c>
      <c r="EE72" s="28"/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/>
      <c r="EM72" s="28">
        <v>0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/>
      <c r="ET72" s="28">
        <v>0</v>
      </c>
      <c r="EU72" s="28">
        <v>0</v>
      </c>
      <c r="EV72" s="28">
        <v>0</v>
      </c>
      <c r="EW72" s="28">
        <v>0</v>
      </c>
      <c r="EX72" s="28">
        <v>0</v>
      </c>
      <c r="EY72" s="28"/>
      <c r="EZ72" s="28">
        <v>0</v>
      </c>
      <c r="FA72" s="28">
        <v>0</v>
      </c>
      <c r="FB72" s="28">
        <v>0</v>
      </c>
      <c r="FC72" s="28">
        <v>0</v>
      </c>
      <c r="FD72" s="28"/>
      <c r="FE72" s="28">
        <v>0</v>
      </c>
      <c r="FF72" s="28">
        <v>0</v>
      </c>
      <c r="FG72" s="28">
        <v>0</v>
      </c>
      <c r="FH72" s="28">
        <v>0</v>
      </c>
      <c r="FI72" s="28">
        <v>0</v>
      </c>
      <c r="FJ72" s="28">
        <v>0</v>
      </c>
      <c r="FK72" s="28">
        <v>0</v>
      </c>
      <c r="FL72" s="28"/>
      <c r="FM72" s="28">
        <v>0</v>
      </c>
      <c r="FN72" s="28">
        <v>0</v>
      </c>
      <c r="FO72" s="28">
        <v>0</v>
      </c>
      <c r="FP72" s="28">
        <v>0</v>
      </c>
      <c r="FQ72" s="28">
        <v>0</v>
      </c>
      <c r="FR72" s="28">
        <v>0</v>
      </c>
      <c r="FS72" s="28">
        <v>0</v>
      </c>
      <c r="FT72" s="28">
        <v>0</v>
      </c>
      <c r="FU72" s="28">
        <v>0</v>
      </c>
      <c r="FV72" s="28">
        <v>0</v>
      </c>
      <c r="FW72" s="28">
        <v>0</v>
      </c>
      <c r="FX72" s="28">
        <v>0</v>
      </c>
      <c r="FY72" s="28">
        <v>0</v>
      </c>
      <c r="FZ72" s="28">
        <v>0</v>
      </c>
      <c r="GA72" s="28"/>
      <c r="GB72" s="51">
        <v>0</v>
      </c>
      <c r="GC72" s="51">
        <v>0</v>
      </c>
      <c r="GD72" s="51">
        <v>0</v>
      </c>
      <c r="GE72" s="51">
        <v>0</v>
      </c>
      <c r="GF72" s="51">
        <v>0</v>
      </c>
      <c r="GG72" s="51">
        <v>0</v>
      </c>
      <c r="GH72" s="51">
        <v>0</v>
      </c>
      <c r="GI72" s="51">
        <v>0</v>
      </c>
      <c r="GJ72" s="51">
        <v>0</v>
      </c>
      <c r="GK72" s="51">
        <v>0</v>
      </c>
      <c r="GL72" s="51">
        <v>0</v>
      </c>
      <c r="GM72" s="51">
        <v>0</v>
      </c>
      <c r="GN72" s="51">
        <v>0</v>
      </c>
      <c r="GO72" s="28" t="s">
        <v>227</v>
      </c>
      <c r="GP72" s="28">
        <v>0</v>
      </c>
      <c r="GQ72" s="28">
        <v>0</v>
      </c>
      <c r="GR72" s="28">
        <v>0</v>
      </c>
      <c r="GS72" s="28">
        <v>0</v>
      </c>
      <c r="GT72" s="28">
        <v>0</v>
      </c>
      <c r="GU72" s="28">
        <v>0</v>
      </c>
      <c r="GV72" s="28">
        <v>0</v>
      </c>
      <c r="GW72" s="28">
        <v>0</v>
      </c>
      <c r="GX72" s="28">
        <v>0</v>
      </c>
      <c r="GY72" s="28">
        <v>0</v>
      </c>
      <c r="GZ72" s="28">
        <v>0</v>
      </c>
      <c r="HA72" s="28">
        <v>0</v>
      </c>
      <c r="HB72" s="28">
        <v>0</v>
      </c>
      <c r="HC72" s="28">
        <v>0</v>
      </c>
      <c r="HD72" s="28">
        <v>0</v>
      </c>
      <c r="HE72" s="28">
        <v>0</v>
      </c>
      <c r="HF72" s="28">
        <v>0</v>
      </c>
      <c r="HG72" s="28" t="s">
        <v>227</v>
      </c>
      <c r="HH72" s="28" t="s">
        <v>227</v>
      </c>
      <c r="HI72" s="28" t="s">
        <v>227</v>
      </c>
      <c r="HJ72" s="28"/>
      <c r="HK72" s="28"/>
      <c r="HL72" s="28"/>
      <c r="HM72" s="28"/>
      <c r="HN72" s="28"/>
      <c r="HO72" s="28"/>
      <c r="HP72" s="28"/>
    </row>
    <row r="73" spans="2:224" s="7" customFormat="1" ht="12.75" customHeight="1" x14ac:dyDescent="0.25">
      <c r="B73" s="84">
        <f t="shared" si="106"/>
        <v>0</v>
      </c>
      <c r="C73" s="113">
        <f t="shared" si="107"/>
        <v>1</v>
      </c>
      <c r="D73" s="28">
        <v>13</v>
      </c>
      <c r="F73" s="28">
        <v>0</v>
      </c>
      <c r="G73" s="113"/>
      <c r="H73" s="113" t="s">
        <v>227</v>
      </c>
      <c r="I73" s="28">
        <f t="shared" si="108"/>
        <v>46</v>
      </c>
      <c r="J73" s="20" t="s">
        <v>602</v>
      </c>
      <c r="K73" s="192">
        <f t="shared" si="73"/>
        <v>14</v>
      </c>
      <c r="L73" s="49" t="s">
        <v>1472</v>
      </c>
      <c r="M73" s="192">
        <f t="shared" si="109"/>
        <v>15</v>
      </c>
      <c r="N73" s="49" t="s">
        <v>1479</v>
      </c>
      <c r="O73" s="192">
        <f t="shared" si="110"/>
        <v>18</v>
      </c>
      <c r="P73" s="49" t="s">
        <v>1780</v>
      </c>
      <c r="Q73" s="192">
        <f t="shared" si="111"/>
        <v>16</v>
      </c>
      <c r="R73" s="49" t="s">
        <v>1778</v>
      </c>
      <c r="S73" s="192">
        <f t="shared" si="112"/>
        <v>18</v>
      </c>
      <c r="T73" s="187" t="s">
        <v>476</v>
      </c>
      <c r="U73" s="205"/>
      <c r="V73" s="205"/>
      <c r="W73" s="205"/>
      <c r="X73" s="205"/>
      <c r="Y73" s="205"/>
      <c r="Z73" s="205"/>
      <c r="AA73" s="205"/>
      <c r="AB73" s="205"/>
      <c r="AC73" s="205"/>
      <c r="AD73" s="205"/>
      <c r="AE73" s="28"/>
      <c r="AF73" s="28"/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 t="s">
        <v>227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/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/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/>
      <c r="BX73" s="28">
        <v>0</v>
      </c>
      <c r="BY73" s="28">
        <v>1</v>
      </c>
      <c r="BZ73" s="28">
        <v>1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/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/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/>
      <c r="DT73" s="28">
        <v>0</v>
      </c>
      <c r="DU73" s="28">
        <v>0</v>
      </c>
      <c r="DV73" s="28">
        <v>0</v>
      </c>
      <c r="DW73" s="28">
        <v>0</v>
      </c>
      <c r="DX73" s="28"/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/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/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/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28"/>
      <c r="EZ73" s="28">
        <v>0</v>
      </c>
      <c r="FA73" s="28">
        <v>0</v>
      </c>
      <c r="FB73" s="28">
        <v>0</v>
      </c>
      <c r="FC73" s="28">
        <v>0</v>
      </c>
      <c r="FD73" s="28"/>
      <c r="FE73" s="28">
        <v>0</v>
      </c>
      <c r="FF73" s="28">
        <v>0</v>
      </c>
      <c r="FG73" s="28">
        <v>0</v>
      </c>
      <c r="FH73" s="28">
        <v>0</v>
      </c>
      <c r="FI73" s="28">
        <v>0</v>
      </c>
      <c r="FJ73" s="28">
        <v>0</v>
      </c>
      <c r="FK73" s="28">
        <v>0</v>
      </c>
      <c r="FL73" s="28"/>
      <c r="FM73" s="28">
        <v>0</v>
      </c>
      <c r="FN73" s="28">
        <v>0</v>
      </c>
      <c r="FO73" s="28">
        <v>0</v>
      </c>
      <c r="FP73" s="28">
        <v>0</v>
      </c>
      <c r="FQ73" s="28">
        <v>0</v>
      </c>
      <c r="FR73" s="28">
        <v>0</v>
      </c>
      <c r="FS73" s="28">
        <v>0</v>
      </c>
      <c r="FT73" s="28">
        <v>0</v>
      </c>
      <c r="FU73" s="28">
        <v>0</v>
      </c>
      <c r="FV73" s="28">
        <v>0</v>
      </c>
      <c r="FW73" s="28">
        <v>0</v>
      </c>
      <c r="FX73" s="28">
        <v>0</v>
      </c>
      <c r="FY73" s="28">
        <v>0</v>
      </c>
      <c r="FZ73" s="28">
        <v>0</v>
      </c>
      <c r="GA73" s="28"/>
      <c r="GB73" s="51">
        <v>0</v>
      </c>
      <c r="GC73" s="51">
        <v>0</v>
      </c>
      <c r="GD73" s="51">
        <v>0</v>
      </c>
      <c r="GE73" s="51">
        <v>0</v>
      </c>
      <c r="GF73" s="51">
        <v>0</v>
      </c>
      <c r="GG73" s="51">
        <v>0</v>
      </c>
      <c r="GH73" s="51">
        <v>0</v>
      </c>
      <c r="GI73" s="51">
        <v>0</v>
      </c>
      <c r="GJ73" s="51">
        <v>0</v>
      </c>
      <c r="GK73" s="51">
        <v>0</v>
      </c>
      <c r="GL73" s="51">
        <v>0</v>
      </c>
      <c r="GM73" s="51">
        <v>0</v>
      </c>
      <c r="GN73" s="51">
        <v>0</v>
      </c>
      <c r="GO73" s="28" t="s">
        <v>227</v>
      </c>
      <c r="GP73" s="28">
        <v>0</v>
      </c>
      <c r="GQ73" s="28">
        <v>0</v>
      </c>
      <c r="GR73" s="28">
        <v>0</v>
      </c>
      <c r="GS73" s="28">
        <v>0</v>
      </c>
      <c r="GT73" s="28">
        <v>0</v>
      </c>
      <c r="GU73" s="28">
        <v>0</v>
      </c>
      <c r="GV73" s="28">
        <v>0</v>
      </c>
      <c r="GW73" s="28">
        <v>0</v>
      </c>
      <c r="GX73" s="28">
        <v>0</v>
      </c>
      <c r="GY73" s="28">
        <v>0</v>
      </c>
      <c r="GZ73" s="28">
        <v>0</v>
      </c>
      <c r="HA73" s="28">
        <v>0</v>
      </c>
      <c r="HB73" s="28">
        <v>0</v>
      </c>
      <c r="HC73" s="28">
        <v>0</v>
      </c>
      <c r="HD73" s="28">
        <v>0</v>
      </c>
      <c r="HE73" s="28">
        <v>0</v>
      </c>
      <c r="HF73" s="28">
        <v>0</v>
      </c>
      <c r="HG73" s="28" t="s">
        <v>227</v>
      </c>
      <c r="HH73" s="28" t="s">
        <v>227</v>
      </c>
      <c r="HI73" s="28" t="s">
        <v>227</v>
      </c>
      <c r="HJ73" s="28"/>
      <c r="HK73" s="28"/>
      <c r="HL73" s="28"/>
      <c r="HM73" s="28"/>
      <c r="HN73" s="28"/>
      <c r="HO73" s="28"/>
      <c r="HP73" s="28"/>
    </row>
    <row r="74" spans="2:224" s="7" customFormat="1" ht="12.75" customHeight="1" x14ac:dyDescent="0.25">
      <c r="B74" s="84">
        <f t="shared" si="106"/>
        <v>1</v>
      </c>
      <c r="C74" s="113">
        <f t="shared" si="107"/>
        <v>1</v>
      </c>
      <c r="D74" s="28">
        <v>14</v>
      </c>
      <c r="F74" s="28">
        <v>1</v>
      </c>
      <c r="G74" s="113"/>
      <c r="H74" s="113" t="s">
        <v>227</v>
      </c>
      <c r="I74" s="28">
        <f t="shared" si="108"/>
        <v>47</v>
      </c>
      <c r="J74" s="101" t="s">
        <v>652</v>
      </c>
      <c r="K74" s="192">
        <f t="shared" si="73"/>
        <v>16</v>
      </c>
      <c r="L74" s="49" t="s">
        <v>1473</v>
      </c>
      <c r="M74" s="192">
        <f t="shared" si="109"/>
        <v>17</v>
      </c>
      <c r="N74" s="49" t="s">
        <v>896</v>
      </c>
      <c r="O74" s="192">
        <f t="shared" si="110"/>
        <v>16</v>
      </c>
      <c r="P74" s="49" t="s">
        <v>1782</v>
      </c>
      <c r="Q74" s="192">
        <f t="shared" si="111"/>
        <v>15</v>
      </c>
      <c r="R74" s="49" t="s">
        <v>1779</v>
      </c>
      <c r="S74" s="192">
        <f t="shared" si="112"/>
        <v>18</v>
      </c>
      <c r="T74" s="187" t="s">
        <v>475</v>
      </c>
      <c r="U74" s="205"/>
      <c r="V74" s="205"/>
      <c r="W74" s="205"/>
      <c r="X74" s="205"/>
      <c r="Y74" s="205"/>
      <c r="Z74" s="205"/>
      <c r="AA74" s="205"/>
      <c r="AB74" s="205"/>
      <c r="AC74" s="205"/>
      <c r="AD74" s="205"/>
      <c r="AE74" s="28"/>
      <c r="AF74" s="28"/>
      <c r="AG74" s="28">
        <v>0</v>
      </c>
      <c r="AH74" s="28">
        <v>0</v>
      </c>
      <c r="AI74" s="28">
        <v>0</v>
      </c>
      <c r="AJ74" s="28">
        <v>0</v>
      </c>
      <c r="AK74" s="28">
        <v>0</v>
      </c>
      <c r="AL74" s="28">
        <v>0</v>
      </c>
      <c r="AM74" s="28">
        <v>0</v>
      </c>
      <c r="AN74" s="28">
        <v>0</v>
      </c>
      <c r="AO74" s="28">
        <v>0</v>
      </c>
      <c r="AP74" s="28" t="s">
        <v>227</v>
      </c>
      <c r="AQ74" s="28">
        <v>0</v>
      </c>
      <c r="AR74" s="28">
        <v>0</v>
      </c>
      <c r="AS74" s="28">
        <v>0</v>
      </c>
      <c r="AT74" s="28">
        <v>0</v>
      </c>
      <c r="AU74" s="28">
        <v>0</v>
      </c>
      <c r="AV74" s="28">
        <v>0</v>
      </c>
      <c r="AW74" s="28"/>
      <c r="AX74" s="28">
        <v>0</v>
      </c>
      <c r="AY74" s="28">
        <v>0</v>
      </c>
      <c r="AZ74" s="28">
        <v>0</v>
      </c>
      <c r="BA74" s="28">
        <v>0</v>
      </c>
      <c r="BB74" s="28">
        <v>0</v>
      </c>
      <c r="BC74" s="28"/>
      <c r="BD74" s="28">
        <v>0</v>
      </c>
      <c r="BE74" s="28">
        <v>0</v>
      </c>
      <c r="BF74" s="28">
        <v>0</v>
      </c>
      <c r="BG74" s="28">
        <v>0</v>
      </c>
      <c r="BH74" s="28">
        <v>0</v>
      </c>
      <c r="BI74" s="28">
        <v>0</v>
      </c>
      <c r="BJ74" s="28">
        <v>0</v>
      </c>
      <c r="BK74" s="28">
        <v>0</v>
      </c>
      <c r="BL74" s="28">
        <v>0</v>
      </c>
      <c r="BM74" s="28">
        <v>0</v>
      </c>
      <c r="BN74" s="28">
        <v>0</v>
      </c>
      <c r="BO74" s="28">
        <v>0</v>
      </c>
      <c r="BP74" s="28">
        <v>0</v>
      </c>
      <c r="BQ74" s="28">
        <v>0</v>
      </c>
      <c r="BR74" s="28">
        <v>0</v>
      </c>
      <c r="BS74" s="28">
        <v>0</v>
      </c>
      <c r="BT74" s="28">
        <v>0</v>
      </c>
      <c r="BU74" s="28">
        <v>0</v>
      </c>
      <c r="BV74" s="28">
        <v>0</v>
      </c>
      <c r="BW74" s="28"/>
      <c r="BX74" s="28">
        <v>0</v>
      </c>
      <c r="BY74" s="28">
        <v>0</v>
      </c>
      <c r="BZ74" s="28">
        <v>0</v>
      </c>
      <c r="CA74" s="28">
        <v>0</v>
      </c>
      <c r="CB74" s="28">
        <v>1</v>
      </c>
      <c r="CC74" s="28">
        <v>1</v>
      </c>
      <c r="CD74" s="28">
        <v>1</v>
      </c>
      <c r="CE74" s="28">
        <v>1</v>
      </c>
      <c r="CF74" s="28">
        <v>1</v>
      </c>
      <c r="CG74" s="28">
        <v>1</v>
      </c>
      <c r="CH74" s="28">
        <v>1</v>
      </c>
      <c r="CI74" s="28">
        <v>1</v>
      </c>
      <c r="CJ74" s="28">
        <v>1</v>
      </c>
      <c r="CK74" s="28">
        <v>1</v>
      </c>
      <c r="CL74" s="28">
        <v>0</v>
      </c>
      <c r="CM74" s="28">
        <v>0</v>
      </c>
      <c r="CN74" s="28">
        <v>0</v>
      </c>
      <c r="CO74" s="28">
        <v>0</v>
      </c>
      <c r="CP74" s="28">
        <v>0</v>
      </c>
      <c r="CQ74" s="28"/>
      <c r="CR74" s="28">
        <v>0</v>
      </c>
      <c r="CS74" s="28">
        <v>0</v>
      </c>
      <c r="CT74" s="28">
        <v>0</v>
      </c>
      <c r="CU74" s="28">
        <v>0</v>
      </c>
      <c r="CV74" s="28">
        <v>0</v>
      </c>
      <c r="CW74" s="28">
        <v>0</v>
      </c>
      <c r="CX74" s="28">
        <v>0</v>
      </c>
      <c r="CY74" s="28">
        <v>0</v>
      </c>
      <c r="CZ74" s="28">
        <v>0</v>
      </c>
      <c r="DA74" s="28">
        <v>0</v>
      </c>
      <c r="DB74" s="28">
        <v>0</v>
      </c>
      <c r="DC74" s="28">
        <v>0</v>
      </c>
      <c r="DD74" s="28">
        <v>0</v>
      </c>
      <c r="DE74" s="28">
        <v>0</v>
      </c>
      <c r="DF74" s="28">
        <v>0</v>
      </c>
      <c r="DG74" s="28"/>
      <c r="DH74" s="28">
        <v>0</v>
      </c>
      <c r="DI74" s="28">
        <v>0</v>
      </c>
      <c r="DJ74" s="28">
        <v>0</v>
      </c>
      <c r="DK74" s="28">
        <v>0</v>
      </c>
      <c r="DL74" s="28">
        <v>0</v>
      </c>
      <c r="DM74" s="28">
        <v>0</v>
      </c>
      <c r="DN74" s="28">
        <v>0</v>
      </c>
      <c r="DO74" s="28">
        <v>0</v>
      </c>
      <c r="DP74" s="28">
        <v>0</v>
      </c>
      <c r="DQ74" s="28">
        <v>0</v>
      </c>
      <c r="DR74" s="28">
        <v>0</v>
      </c>
      <c r="DS74" s="28"/>
      <c r="DT74" s="28">
        <v>0</v>
      </c>
      <c r="DU74" s="28">
        <v>0</v>
      </c>
      <c r="DV74" s="28">
        <v>0</v>
      </c>
      <c r="DW74" s="28">
        <v>0</v>
      </c>
      <c r="DX74" s="28"/>
      <c r="DY74" s="28">
        <v>0</v>
      </c>
      <c r="DZ74" s="28">
        <v>0</v>
      </c>
      <c r="EA74" s="28">
        <v>0</v>
      </c>
      <c r="EB74" s="28">
        <v>0</v>
      </c>
      <c r="EC74" s="28">
        <v>0</v>
      </c>
      <c r="ED74" s="28">
        <v>0</v>
      </c>
      <c r="EE74" s="28"/>
      <c r="EF74" s="28">
        <v>0</v>
      </c>
      <c r="EG74" s="28">
        <v>0</v>
      </c>
      <c r="EH74" s="28">
        <v>0</v>
      </c>
      <c r="EI74" s="28">
        <v>0</v>
      </c>
      <c r="EJ74" s="28">
        <v>0</v>
      </c>
      <c r="EK74" s="28">
        <v>0</v>
      </c>
      <c r="EL74" s="28"/>
      <c r="EM74" s="28">
        <v>0</v>
      </c>
      <c r="EN74" s="28">
        <v>0</v>
      </c>
      <c r="EO74" s="28">
        <v>0</v>
      </c>
      <c r="EP74" s="28">
        <v>0</v>
      </c>
      <c r="EQ74" s="28">
        <v>0</v>
      </c>
      <c r="ER74" s="28">
        <v>0</v>
      </c>
      <c r="ES74" s="28"/>
      <c r="ET74" s="28">
        <v>0</v>
      </c>
      <c r="EU74" s="28">
        <v>0</v>
      </c>
      <c r="EV74" s="28">
        <v>0</v>
      </c>
      <c r="EW74" s="28">
        <v>0</v>
      </c>
      <c r="EX74" s="28">
        <v>0</v>
      </c>
      <c r="EY74" s="28"/>
      <c r="EZ74" s="28">
        <v>0</v>
      </c>
      <c r="FA74" s="28">
        <v>0</v>
      </c>
      <c r="FB74" s="28">
        <v>0</v>
      </c>
      <c r="FC74" s="28">
        <v>0</v>
      </c>
      <c r="FD74" s="28"/>
      <c r="FE74" s="28">
        <v>0</v>
      </c>
      <c r="FF74" s="28">
        <v>0</v>
      </c>
      <c r="FG74" s="28">
        <v>0</v>
      </c>
      <c r="FH74" s="28">
        <v>0</v>
      </c>
      <c r="FI74" s="28">
        <v>0</v>
      </c>
      <c r="FJ74" s="28">
        <v>0</v>
      </c>
      <c r="FK74" s="28">
        <v>0</v>
      </c>
      <c r="FL74" s="28"/>
      <c r="FM74" s="28">
        <v>0</v>
      </c>
      <c r="FN74" s="28">
        <v>0</v>
      </c>
      <c r="FO74" s="28">
        <v>0</v>
      </c>
      <c r="FP74" s="28">
        <v>0</v>
      </c>
      <c r="FQ74" s="28">
        <v>0</v>
      </c>
      <c r="FR74" s="28">
        <v>0</v>
      </c>
      <c r="FS74" s="28">
        <v>0</v>
      </c>
      <c r="FT74" s="28">
        <v>0</v>
      </c>
      <c r="FU74" s="28">
        <v>0</v>
      </c>
      <c r="FV74" s="28">
        <v>0</v>
      </c>
      <c r="FW74" s="28">
        <v>0</v>
      </c>
      <c r="FX74" s="28">
        <v>0</v>
      </c>
      <c r="FY74" s="28">
        <v>0</v>
      </c>
      <c r="FZ74" s="28">
        <v>0</v>
      </c>
      <c r="GA74" s="28"/>
      <c r="GB74" s="51">
        <v>0</v>
      </c>
      <c r="GC74" s="51">
        <v>0</v>
      </c>
      <c r="GD74" s="51">
        <v>0</v>
      </c>
      <c r="GE74" s="51">
        <v>0</v>
      </c>
      <c r="GF74" s="51">
        <v>0</v>
      </c>
      <c r="GG74" s="51">
        <v>0</v>
      </c>
      <c r="GH74" s="51">
        <v>0</v>
      </c>
      <c r="GI74" s="51">
        <v>0</v>
      </c>
      <c r="GJ74" s="51">
        <v>0</v>
      </c>
      <c r="GK74" s="51">
        <v>0</v>
      </c>
      <c r="GL74" s="51">
        <v>0</v>
      </c>
      <c r="GM74" s="51">
        <v>0</v>
      </c>
      <c r="GN74" s="51">
        <v>0</v>
      </c>
      <c r="GO74" s="28" t="s">
        <v>227</v>
      </c>
      <c r="GP74" s="28">
        <v>0</v>
      </c>
      <c r="GQ74" s="28">
        <v>0</v>
      </c>
      <c r="GR74" s="28">
        <v>0</v>
      </c>
      <c r="GS74" s="28">
        <v>0</v>
      </c>
      <c r="GT74" s="28">
        <v>0</v>
      </c>
      <c r="GU74" s="28">
        <v>0</v>
      </c>
      <c r="GV74" s="28">
        <v>0</v>
      </c>
      <c r="GW74" s="28">
        <v>0</v>
      </c>
      <c r="GX74" s="28">
        <v>0</v>
      </c>
      <c r="GY74" s="28">
        <v>0</v>
      </c>
      <c r="GZ74" s="28">
        <v>0</v>
      </c>
      <c r="HA74" s="28">
        <v>0</v>
      </c>
      <c r="HB74" s="28">
        <v>0</v>
      </c>
      <c r="HC74" s="28">
        <v>0</v>
      </c>
      <c r="HD74" s="28">
        <v>0</v>
      </c>
      <c r="HE74" s="28">
        <v>0</v>
      </c>
      <c r="HF74" s="28">
        <v>0</v>
      </c>
      <c r="HG74" s="28" t="s">
        <v>227</v>
      </c>
      <c r="HH74" s="28" t="s">
        <v>227</v>
      </c>
      <c r="HI74" s="28" t="s">
        <v>227</v>
      </c>
      <c r="HJ74" s="28"/>
      <c r="HK74" s="28"/>
      <c r="HL74" s="28"/>
      <c r="HM74" s="28"/>
      <c r="HN74" s="28"/>
      <c r="HO74" s="28"/>
      <c r="HP74" s="28"/>
    </row>
    <row r="75" spans="2:224" s="7" customFormat="1" ht="12.75" customHeight="1" x14ac:dyDescent="0.25">
      <c r="B75" s="84">
        <f t="shared" si="106"/>
        <v>0</v>
      </c>
      <c r="C75" s="113">
        <f t="shared" si="107"/>
        <v>0</v>
      </c>
      <c r="D75" s="28">
        <v>15</v>
      </c>
      <c r="F75" s="28">
        <v>0</v>
      </c>
      <c r="G75" s="113"/>
      <c r="H75" s="113" t="s">
        <v>227</v>
      </c>
      <c r="I75" s="28">
        <f t="shared" si="108"/>
        <v>48</v>
      </c>
      <c r="J75" s="89" t="s">
        <v>221</v>
      </c>
      <c r="K75" s="192">
        <f t="shared" si="73"/>
        <v>8</v>
      </c>
      <c r="L75" s="49" t="s">
        <v>227</v>
      </c>
      <c r="M75" s="192">
        <f t="shared" si="109"/>
        <v>1</v>
      </c>
      <c r="N75" s="49" t="s">
        <v>227</v>
      </c>
      <c r="O75" s="192">
        <f t="shared" si="110"/>
        <v>1</v>
      </c>
      <c r="P75" s="49" t="s">
        <v>227</v>
      </c>
      <c r="Q75" s="192">
        <f t="shared" si="111"/>
        <v>1</v>
      </c>
      <c r="R75" s="49" t="s">
        <v>227</v>
      </c>
      <c r="S75" s="192">
        <f t="shared" si="112"/>
        <v>1</v>
      </c>
      <c r="T75" s="187" t="s">
        <v>227</v>
      </c>
      <c r="U75" s="205"/>
      <c r="V75" s="205"/>
      <c r="W75" s="205"/>
      <c r="X75" s="205"/>
      <c r="Y75" s="205"/>
      <c r="Z75" s="205"/>
      <c r="AA75" s="205"/>
      <c r="AB75" s="205"/>
      <c r="AC75" s="205"/>
      <c r="AD75" s="205"/>
      <c r="AE75" s="28"/>
      <c r="AF75" s="28"/>
      <c r="AG75" s="28">
        <v>0</v>
      </c>
      <c r="AH75" s="28">
        <v>0</v>
      </c>
      <c r="AI75" s="28">
        <v>0</v>
      </c>
      <c r="AJ75" s="28">
        <v>0</v>
      </c>
      <c r="AK75" s="28">
        <v>0</v>
      </c>
      <c r="AL75" s="28">
        <v>0</v>
      </c>
      <c r="AM75" s="28">
        <v>0</v>
      </c>
      <c r="AN75" s="28">
        <v>0</v>
      </c>
      <c r="AO75" s="28">
        <v>0</v>
      </c>
      <c r="AP75" s="28" t="s">
        <v>227</v>
      </c>
      <c r="AQ75" s="28">
        <v>0</v>
      </c>
      <c r="AR75" s="28">
        <v>0</v>
      </c>
      <c r="AS75" s="28">
        <v>0</v>
      </c>
      <c r="AT75" s="28">
        <v>0</v>
      </c>
      <c r="AU75" s="28">
        <v>0</v>
      </c>
      <c r="AV75" s="28">
        <v>0</v>
      </c>
      <c r="AW75" s="28"/>
      <c r="AX75" s="28">
        <v>0</v>
      </c>
      <c r="AY75" s="28">
        <v>0</v>
      </c>
      <c r="AZ75" s="28">
        <v>0</v>
      </c>
      <c r="BA75" s="28">
        <v>0</v>
      </c>
      <c r="BB75" s="28">
        <v>0</v>
      </c>
      <c r="BC75" s="28"/>
      <c r="BD75" s="28">
        <v>0</v>
      </c>
      <c r="BE75" s="28">
        <v>0</v>
      </c>
      <c r="BF75" s="28">
        <v>0</v>
      </c>
      <c r="BG75" s="28">
        <v>0</v>
      </c>
      <c r="BH75" s="28">
        <v>0</v>
      </c>
      <c r="BI75" s="28">
        <v>0</v>
      </c>
      <c r="BJ75" s="28">
        <v>0</v>
      </c>
      <c r="BK75" s="28">
        <v>0</v>
      </c>
      <c r="BL75" s="28">
        <v>0</v>
      </c>
      <c r="BM75" s="28">
        <v>0</v>
      </c>
      <c r="BN75" s="28">
        <v>0</v>
      </c>
      <c r="BO75" s="28">
        <v>0</v>
      </c>
      <c r="BP75" s="28">
        <v>0</v>
      </c>
      <c r="BQ75" s="28">
        <v>0</v>
      </c>
      <c r="BR75" s="28">
        <v>0</v>
      </c>
      <c r="BS75" s="28">
        <v>0</v>
      </c>
      <c r="BT75" s="28">
        <v>0</v>
      </c>
      <c r="BU75" s="28">
        <v>0</v>
      </c>
      <c r="BV75" s="28">
        <v>0</v>
      </c>
      <c r="BW75" s="28"/>
      <c r="BX75" s="28">
        <v>0</v>
      </c>
      <c r="BY75" s="28">
        <v>0</v>
      </c>
      <c r="BZ75" s="28">
        <v>0</v>
      </c>
      <c r="CA75" s="28">
        <v>0</v>
      </c>
      <c r="CB75" s="28">
        <v>0</v>
      </c>
      <c r="CC75" s="28">
        <v>0</v>
      </c>
      <c r="CD75" s="28">
        <v>0</v>
      </c>
      <c r="CE75" s="28">
        <v>0</v>
      </c>
      <c r="CF75" s="28">
        <v>0</v>
      </c>
      <c r="CG75" s="28">
        <v>0</v>
      </c>
      <c r="CH75" s="28">
        <v>0</v>
      </c>
      <c r="CI75" s="28">
        <v>0</v>
      </c>
      <c r="CJ75" s="28">
        <v>0</v>
      </c>
      <c r="CK75" s="28">
        <v>0</v>
      </c>
      <c r="CL75" s="28">
        <v>0</v>
      </c>
      <c r="CM75" s="28">
        <v>0</v>
      </c>
      <c r="CN75" s="28">
        <v>0</v>
      </c>
      <c r="CO75" s="28">
        <v>0</v>
      </c>
      <c r="CP75" s="28">
        <v>0</v>
      </c>
      <c r="CQ75" s="28"/>
      <c r="CR75" s="28">
        <v>0</v>
      </c>
      <c r="CS75" s="28">
        <v>0</v>
      </c>
      <c r="CT75" s="28">
        <v>0</v>
      </c>
      <c r="CU75" s="28">
        <v>0</v>
      </c>
      <c r="CV75" s="28">
        <v>0</v>
      </c>
      <c r="CW75" s="28">
        <v>0</v>
      </c>
      <c r="CX75" s="28">
        <v>0</v>
      </c>
      <c r="CY75" s="28">
        <v>0</v>
      </c>
      <c r="CZ75" s="28">
        <v>0</v>
      </c>
      <c r="DA75" s="28">
        <v>0</v>
      </c>
      <c r="DB75" s="28">
        <v>0</v>
      </c>
      <c r="DC75" s="28">
        <v>0</v>
      </c>
      <c r="DD75" s="28">
        <v>0</v>
      </c>
      <c r="DE75" s="28">
        <v>0</v>
      </c>
      <c r="DF75" s="28">
        <v>0</v>
      </c>
      <c r="DG75" s="28"/>
      <c r="DH75" s="28">
        <v>0</v>
      </c>
      <c r="DI75" s="28">
        <v>0</v>
      </c>
      <c r="DJ75" s="28">
        <v>0</v>
      </c>
      <c r="DK75" s="28">
        <v>0</v>
      </c>
      <c r="DL75" s="28">
        <v>0</v>
      </c>
      <c r="DM75" s="28">
        <v>0</v>
      </c>
      <c r="DN75" s="28">
        <v>0</v>
      </c>
      <c r="DO75" s="28">
        <v>0</v>
      </c>
      <c r="DP75" s="28">
        <v>0</v>
      </c>
      <c r="DQ75" s="28">
        <v>0</v>
      </c>
      <c r="DR75" s="28">
        <v>0</v>
      </c>
      <c r="DS75" s="28"/>
      <c r="DT75" s="28">
        <v>0</v>
      </c>
      <c r="DU75" s="28">
        <v>0</v>
      </c>
      <c r="DV75" s="28">
        <v>0</v>
      </c>
      <c r="DW75" s="28">
        <v>0</v>
      </c>
      <c r="DX75" s="28"/>
      <c r="DY75" s="28">
        <v>0</v>
      </c>
      <c r="DZ75" s="28">
        <v>0</v>
      </c>
      <c r="EA75" s="28">
        <v>0</v>
      </c>
      <c r="EB75" s="28">
        <v>0</v>
      </c>
      <c r="EC75" s="28">
        <v>0</v>
      </c>
      <c r="ED75" s="28">
        <v>0</v>
      </c>
      <c r="EE75" s="28"/>
      <c r="EF75" s="28">
        <v>0</v>
      </c>
      <c r="EG75" s="28">
        <v>0</v>
      </c>
      <c r="EH75" s="28">
        <v>0</v>
      </c>
      <c r="EI75" s="28">
        <v>0</v>
      </c>
      <c r="EJ75" s="28">
        <v>0</v>
      </c>
      <c r="EK75" s="28">
        <v>0</v>
      </c>
      <c r="EL75" s="28"/>
      <c r="EM75" s="28">
        <v>0</v>
      </c>
      <c r="EN75" s="28">
        <v>0</v>
      </c>
      <c r="EO75" s="28">
        <v>0</v>
      </c>
      <c r="EP75" s="28">
        <v>0</v>
      </c>
      <c r="EQ75" s="28">
        <v>0</v>
      </c>
      <c r="ER75" s="28">
        <v>0</v>
      </c>
      <c r="ES75" s="28"/>
      <c r="ET75" s="28">
        <v>0</v>
      </c>
      <c r="EU75" s="28">
        <v>0</v>
      </c>
      <c r="EV75" s="28">
        <v>0</v>
      </c>
      <c r="EW75" s="28">
        <v>0</v>
      </c>
      <c r="EX75" s="28">
        <v>0</v>
      </c>
      <c r="EY75" s="28"/>
      <c r="EZ75" s="28">
        <v>0</v>
      </c>
      <c r="FA75" s="28">
        <v>0</v>
      </c>
      <c r="FB75" s="28">
        <v>0</v>
      </c>
      <c r="FC75" s="28">
        <v>0</v>
      </c>
      <c r="FD75" s="28"/>
      <c r="FE75" s="28">
        <v>0</v>
      </c>
      <c r="FF75" s="28">
        <v>0</v>
      </c>
      <c r="FG75" s="28">
        <v>0</v>
      </c>
      <c r="FH75" s="28">
        <v>0</v>
      </c>
      <c r="FI75" s="28">
        <v>0</v>
      </c>
      <c r="FJ75" s="28">
        <v>0</v>
      </c>
      <c r="FK75" s="28">
        <v>0</v>
      </c>
      <c r="FL75" s="28"/>
      <c r="FM75" s="28">
        <v>0</v>
      </c>
      <c r="FN75" s="28">
        <v>0</v>
      </c>
      <c r="FO75" s="28">
        <v>0</v>
      </c>
      <c r="FP75" s="28">
        <v>0</v>
      </c>
      <c r="FQ75" s="28">
        <v>0</v>
      </c>
      <c r="FR75" s="28">
        <v>0</v>
      </c>
      <c r="FS75" s="28">
        <v>0</v>
      </c>
      <c r="FT75" s="28">
        <v>0</v>
      </c>
      <c r="FU75" s="28">
        <v>0</v>
      </c>
      <c r="FV75" s="28">
        <v>0</v>
      </c>
      <c r="FW75" s="28">
        <v>0</v>
      </c>
      <c r="FX75" s="28">
        <v>0</v>
      </c>
      <c r="FY75" s="28">
        <v>0</v>
      </c>
      <c r="FZ75" s="28">
        <v>0</v>
      </c>
      <c r="GA75" s="28"/>
      <c r="GB75" s="51">
        <v>0</v>
      </c>
      <c r="GC75" s="51">
        <v>0</v>
      </c>
      <c r="GD75" s="51">
        <v>0</v>
      </c>
      <c r="GE75" s="51">
        <v>0</v>
      </c>
      <c r="GF75" s="51">
        <v>0</v>
      </c>
      <c r="GG75" s="51">
        <v>0</v>
      </c>
      <c r="GH75" s="51">
        <v>0</v>
      </c>
      <c r="GI75" s="51">
        <v>0</v>
      </c>
      <c r="GJ75" s="51">
        <v>0</v>
      </c>
      <c r="GK75" s="51">
        <v>0</v>
      </c>
      <c r="GL75" s="51">
        <v>0</v>
      </c>
      <c r="GM75" s="51">
        <v>0</v>
      </c>
      <c r="GN75" s="51">
        <v>0</v>
      </c>
      <c r="GO75" s="28" t="s">
        <v>227</v>
      </c>
      <c r="GP75" s="28">
        <v>0</v>
      </c>
      <c r="GQ75" s="28">
        <v>0</v>
      </c>
      <c r="GR75" s="28">
        <v>0</v>
      </c>
      <c r="GS75" s="28">
        <v>0</v>
      </c>
      <c r="GT75" s="28">
        <v>0</v>
      </c>
      <c r="GU75" s="28">
        <v>0</v>
      </c>
      <c r="GV75" s="28">
        <v>0</v>
      </c>
      <c r="GW75" s="28">
        <v>0</v>
      </c>
      <c r="GX75" s="28">
        <v>0</v>
      </c>
      <c r="GY75" s="28">
        <v>0</v>
      </c>
      <c r="GZ75" s="28">
        <v>0</v>
      </c>
      <c r="HA75" s="28">
        <v>0</v>
      </c>
      <c r="HB75" s="28">
        <v>0</v>
      </c>
      <c r="HC75" s="28">
        <v>0</v>
      </c>
      <c r="HD75" s="28">
        <v>0</v>
      </c>
      <c r="HE75" s="28">
        <v>0</v>
      </c>
      <c r="HF75" s="28">
        <v>0</v>
      </c>
      <c r="HG75" s="28" t="s">
        <v>227</v>
      </c>
      <c r="HH75" s="28" t="s">
        <v>227</v>
      </c>
      <c r="HI75" s="28" t="s">
        <v>227</v>
      </c>
      <c r="HJ75" s="28"/>
      <c r="HK75" s="28"/>
      <c r="HL75" s="28"/>
      <c r="HM75" s="28"/>
      <c r="HN75" s="28"/>
      <c r="HO75" s="28"/>
      <c r="HP75" s="28"/>
    </row>
    <row r="76" spans="2:224" s="7" customFormat="1" ht="12.75" customHeight="1" x14ac:dyDescent="0.25">
      <c r="B76" s="84">
        <f t="shared" si="106"/>
        <v>0</v>
      </c>
      <c r="C76" s="113">
        <f t="shared" si="107"/>
        <v>1</v>
      </c>
      <c r="D76" s="28">
        <v>16</v>
      </c>
      <c r="E76" s="7" t="s">
        <v>1329</v>
      </c>
      <c r="F76" s="28">
        <v>0</v>
      </c>
      <c r="G76" s="113"/>
      <c r="H76" s="113" t="s">
        <v>227</v>
      </c>
      <c r="I76" s="28">
        <f t="shared" si="108"/>
        <v>49</v>
      </c>
      <c r="J76" s="18" t="s">
        <v>656</v>
      </c>
      <c r="K76" s="192">
        <f t="shared" si="73"/>
        <v>15</v>
      </c>
      <c r="L76" s="49" t="s">
        <v>1482</v>
      </c>
      <c r="M76" s="192">
        <f t="shared" si="109"/>
        <v>16</v>
      </c>
      <c r="N76" s="49" t="s">
        <v>894</v>
      </c>
      <c r="O76" s="192">
        <f t="shared" si="110"/>
        <v>16</v>
      </c>
      <c r="P76" s="49" t="s">
        <v>1783</v>
      </c>
      <c r="Q76" s="192">
        <f t="shared" si="111"/>
        <v>16</v>
      </c>
      <c r="R76" s="49" t="s">
        <v>1775</v>
      </c>
      <c r="S76" s="192">
        <f t="shared" si="112"/>
        <v>9</v>
      </c>
      <c r="T76" s="187" t="s">
        <v>470</v>
      </c>
      <c r="U76" s="205"/>
      <c r="V76" s="205"/>
      <c r="W76" s="205"/>
      <c r="X76" s="205"/>
      <c r="Y76" s="205"/>
      <c r="Z76" s="205"/>
      <c r="AA76" s="205"/>
      <c r="AB76" s="205"/>
      <c r="AC76" s="205"/>
      <c r="AD76" s="205"/>
      <c r="AE76" s="28"/>
      <c r="AF76" s="28"/>
      <c r="AG76" s="28">
        <v>0</v>
      </c>
      <c r="AH76" s="28">
        <v>0</v>
      </c>
      <c r="AI76" s="28">
        <v>0</v>
      </c>
      <c r="AJ76" s="28">
        <v>0</v>
      </c>
      <c r="AK76" s="28">
        <v>0</v>
      </c>
      <c r="AL76" s="28">
        <v>0</v>
      </c>
      <c r="AM76" s="28">
        <v>0</v>
      </c>
      <c r="AN76" s="28">
        <v>0</v>
      </c>
      <c r="AO76" s="28">
        <v>0</v>
      </c>
      <c r="AP76" s="28" t="s">
        <v>227</v>
      </c>
      <c r="AQ76" s="28">
        <v>0</v>
      </c>
      <c r="AR76" s="28">
        <v>0</v>
      </c>
      <c r="AS76" s="28">
        <v>0</v>
      </c>
      <c r="AT76" s="28">
        <v>0</v>
      </c>
      <c r="AU76" s="28">
        <v>0</v>
      </c>
      <c r="AV76" s="28">
        <v>0</v>
      </c>
      <c r="AW76" s="28"/>
      <c r="AX76" s="28">
        <v>0</v>
      </c>
      <c r="AY76" s="28">
        <v>0</v>
      </c>
      <c r="AZ76" s="28">
        <v>0</v>
      </c>
      <c r="BA76" s="28">
        <v>0</v>
      </c>
      <c r="BB76" s="28">
        <v>0</v>
      </c>
      <c r="BC76" s="28"/>
      <c r="BD76" s="28">
        <v>0</v>
      </c>
      <c r="BE76" s="28">
        <v>0</v>
      </c>
      <c r="BF76" s="28">
        <v>0</v>
      </c>
      <c r="BG76" s="28">
        <v>0</v>
      </c>
      <c r="BH76" s="28">
        <v>0</v>
      </c>
      <c r="BI76" s="28">
        <v>0</v>
      </c>
      <c r="BJ76" s="28">
        <v>0</v>
      </c>
      <c r="BK76" s="28">
        <v>0</v>
      </c>
      <c r="BL76" s="28">
        <v>0</v>
      </c>
      <c r="BM76" s="28">
        <v>0</v>
      </c>
      <c r="BN76" s="28">
        <v>0</v>
      </c>
      <c r="BO76" s="28">
        <v>0</v>
      </c>
      <c r="BP76" s="28">
        <v>0</v>
      </c>
      <c r="BQ76" s="28">
        <v>0</v>
      </c>
      <c r="BR76" s="28">
        <v>0</v>
      </c>
      <c r="BS76" s="28">
        <v>0</v>
      </c>
      <c r="BT76" s="28">
        <v>0</v>
      </c>
      <c r="BU76" s="28">
        <v>0</v>
      </c>
      <c r="BV76" s="28">
        <v>0</v>
      </c>
      <c r="BW76" s="28"/>
      <c r="BX76" s="28">
        <v>0</v>
      </c>
      <c r="BY76" s="28">
        <v>0</v>
      </c>
      <c r="BZ76" s="28">
        <v>0</v>
      </c>
      <c r="CA76" s="28">
        <v>0</v>
      </c>
      <c r="CB76" s="28">
        <v>0</v>
      </c>
      <c r="CC76" s="28">
        <v>0</v>
      </c>
      <c r="CD76" s="28">
        <v>0</v>
      </c>
      <c r="CE76" s="28">
        <v>0</v>
      </c>
      <c r="CF76" s="28">
        <v>0</v>
      </c>
      <c r="CG76" s="28">
        <v>0</v>
      </c>
      <c r="CH76" s="28">
        <v>0</v>
      </c>
      <c r="CI76" s="28">
        <v>0</v>
      </c>
      <c r="CJ76" s="28">
        <v>0</v>
      </c>
      <c r="CK76" s="28">
        <v>0</v>
      </c>
      <c r="CL76" s="28">
        <v>0</v>
      </c>
      <c r="CM76" s="28">
        <v>0</v>
      </c>
      <c r="CN76" s="28">
        <v>0</v>
      </c>
      <c r="CO76" s="28">
        <v>0</v>
      </c>
      <c r="CP76" s="28">
        <v>0</v>
      </c>
      <c r="CQ76" s="28"/>
      <c r="CR76" s="28">
        <v>0</v>
      </c>
      <c r="CS76" s="28">
        <v>1</v>
      </c>
      <c r="CT76" s="28">
        <v>1</v>
      </c>
      <c r="CU76" s="28">
        <v>0</v>
      </c>
      <c r="CV76" s="28">
        <v>0</v>
      </c>
      <c r="CW76" s="28">
        <v>0</v>
      </c>
      <c r="CX76" s="28">
        <v>0</v>
      </c>
      <c r="CY76" s="28">
        <v>0</v>
      </c>
      <c r="CZ76" s="28">
        <v>0</v>
      </c>
      <c r="DA76" s="28">
        <v>0</v>
      </c>
      <c r="DB76" s="28">
        <v>0</v>
      </c>
      <c r="DC76" s="28">
        <v>0</v>
      </c>
      <c r="DD76" s="28">
        <v>0</v>
      </c>
      <c r="DE76" s="28">
        <v>0</v>
      </c>
      <c r="DF76" s="28">
        <v>0</v>
      </c>
      <c r="DG76" s="28"/>
      <c r="DH76" s="28">
        <v>0</v>
      </c>
      <c r="DI76" s="28">
        <v>0</v>
      </c>
      <c r="DJ76" s="28">
        <v>0</v>
      </c>
      <c r="DK76" s="28">
        <v>0</v>
      </c>
      <c r="DL76" s="28">
        <v>0</v>
      </c>
      <c r="DM76" s="28">
        <v>0</v>
      </c>
      <c r="DN76" s="28">
        <v>0</v>
      </c>
      <c r="DO76" s="28">
        <v>0</v>
      </c>
      <c r="DP76" s="28">
        <v>0</v>
      </c>
      <c r="DQ76" s="28">
        <v>0</v>
      </c>
      <c r="DR76" s="28">
        <v>0</v>
      </c>
      <c r="DS76" s="28"/>
      <c r="DT76" s="28">
        <v>0</v>
      </c>
      <c r="DU76" s="28">
        <v>0</v>
      </c>
      <c r="DV76" s="28">
        <v>0</v>
      </c>
      <c r="DW76" s="28">
        <v>0</v>
      </c>
      <c r="DX76" s="28"/>
      <c r="DY76" s="28">
        <v>0</v>
      </c>
      <c r="DZ76" s="28">
        <v>0</v>
      </c>
      <c r="EA76" s="28">
        <v>0</v>
      </c>
      <c r="EB76" s="28">
        <v>0</v>
      </c>
      <c r="EC76" s="28">
        <v>0</v>
      </c>
      <c r="ED76" s="28">
        <v>0</v>
      </c>
      <c r="EE76" s="28"/>
      <c r="EF76" s="28">
        <v>0</v>
      </c>
      <c r="EG76" s="28">
        <v>0</v>
      </c>
      <c r="EH76" s="28">
        <v>0</v>
      </c>
      <c r="EI76" s="28">
        <v>0</v>
      </c>
      <c r="EJ76" s="28">
        <v>0</v>
      </c>
      <c r="EK76" s="28">
        <v>0</v>
      </c>
      <c r="EL76" s="28"/>
      <c r="EM76" s="28">
        <v>0</v>
      </c>
      <c r="EN76" s="28">
        <v>0</v>
      </c>
      <c r="EO76" s="28">
        <v>0</v>
      </c>
      <c r="EP76" s="28">
        <v>0</v>
      </c>
      <c r="EQ76" s="28">
        <v>0</v>
      </c>
      <c r="ER76" s="28">
        <v>0</v>
      </c>
      <c r="ES76" s="28"/>
      <c r="ET76" s="28">
        <v>0</v>
      </c>
      <c r="EU76" s="28">
        <v>0</v>
      </c>
      <c r="EV76" s="28">
        <v>0</v>
      </c>
      <c r="EW76" s="28">
        <v>0</v>
      </c>
      <c r="EX76" s="28">
        <v>0</v>
      </c>
      <c r="EY76" s="28"/>
      <c r="EZ76" s="28">
        <v>0</v>
      </c>
      <c r="FA76" s="28">
        <v>0</v>
      </c>
      <c r="FB76" s="28">
        <v>0</v>
      </c>
      <c r="FC76" s="28">
        <v>0</v>
      </c>
      <c r="FD76" s="28"/>
      <c r="FE76" s="28">
        <v>0</v>
      </c>
      <c r="FF76" s="28">
        <v>0</v>
      </c>
      <c r="FG76" s="28">
        <v>0</v>
      </c>
      <c r="FH76" s="28">
        <v>0</v>
      </c>
      <c r="FI76" s="28">
        <v>0</v>
      </c>
      <c r="FJ76" s="28">
        <v>0</v>
      </c>
      <c r="FK76" s="28">
        <v>0</v>
      </c>
      <c r="FL76" s="28"/>
      <c r="FM76" s="28">
        <v>0</v>
      </c>
      <c r="FN76" s="28">
        <v>0</v>
      </c>
      <c r="FO76" s="28">
        <v>0</v>
      </c>
      <c r="FP76" s="28">
        <v>0</v>
      </c>
      <c r="FQ76" s="28">
        <v>0</v>
      </c>
      <c r="FR76" s="28">
        <v>0</v>
      </c>
      <c r="FS76" s="28">
        <v>0</v>
      </c>
      <c r="FT76" s="28">
        <v>0</v>
      </c>
      <c r="FU76" s="28">
        <v>0</v>
      </c>
      <c r="FV76" s="28">
        <v>0</v>
      </c>
      <c r="FW76" s="28">
        <v>0</v>
      </c>
      <c r="FX76" s="28">
        <v>0</v>
      </c>
      <c r="FY76" s="28">
        <v>0</v>
      </c>
      <c r="FZ76" s="28">
        <v>0</v>
      </c>
      <c r="GA76" s="28"/>
      <c r="GB76" s="51">
        <v>0</v>
      </c>
      <c r="GC76" s="51">
        <v>0</v>
      </c>
      <c r="GD76" s="51">
        <v>0</v>
      </c>
      <c r="GE76" s="51">
        <v>0</v>
      </c>
      <c r="GF76" s="51">
        <v>0</v>
      </c>
      <c r="GG76" s="51">
        <v>0</v>
      </c>
      <c r="GH76" s="51">
        <v>0</v>
      </c>
      <c r="GI76" s="51">
        <v>0</v>
      </c>
      <c r="GJ76" s="51">
        <v>0</v>
      </c>
      <c r="GK76" s="51">
        <v>0</v>
      </c>
      <c r="GL76" s="51">
        <v>0</v>
      </c>
      <c r="GM76" s="51">
        <v>0</v>
      </c>
      <c r="GN76" s="51">
        <v>0</v>
      </c>
      <c r="GO76" s="28" t="s">
        <v>227</v>
      </c>
      <c r="GP76" s="28">
        <v>0</v>
      </c>
      <c r="GQ76" s="28">
        <v>0</v>
      </c>
      <c r="GR76" s="28">
        <v>0</v>
      </c>
      <c r="GS76" s="28">
        <v>0</v>
      </c>
      <c r="GT76" s="28">
        <v>0</v>
      </c>
      <c r="GU76" s="28">
        <v>0</v>
      </c>
      <c r="GV76" s="28">
        <v>0</v>
      </c>
      <c r="GW76" s="28">
        <v>0</v>
      </c>
      <c r="GX76" s="28">
        <v>0</v>
      </c>
      <c r="GY76" s="28">
        <v>0</v>
      </c>
      <c r="GZ76" s="28">
        <v>0</v>
      </c>
      <c r="HA76" s="28">
        <v>0</v>
      </c>
      <c r="HB76" s="28">
        <v>0</v>
      </c>
      <c r="HC76" s="28">
        <v>0</v>
      </c>
      <c r="HD76" s="28">
        <v>0</v>
      </c>
      <c r="HE76" s="28">
        <v>0</v>
      </c>
      <c r="HF76" s="28">
        <v>0</v>
      </c>
      <c r="HG76" s="28" t="s">
        <v>227</v>
      </c>
      <c r="HH76" s="28" t="s">
        <v>227</v>
      </c>
      <c r="HI76" s="28" t="s">
        <v>227</v>
      </c>
      <c r="HJ76" s="28"/>
      <c r="HK76" s="28"/>
      <c r="HL76" s="28"/>
      <c r="HM76" s="28"/>
      <c r="HN76" s="28"/>
      <c r="HO76" s="28"/>
      <c r="HP76" s="28"/>
    </row>
    <row r="77" spans="2:224" s="7" customFormat="1" ht="12.75" customHeight="1" x14ac:dyDescent="0.25">
      <c r="B77" s="84">
        <f t="shared" si="106"/>
        <v>0</v>
      </c>
      <c r="C77" s="113">
        <f t="shared" si="107"/>
        <v>1</v>
      </c>
      <c r="D77" s="28">
        <v>17</v>
      </c>
      <c r="F77" s="28">
        <v>0</v>
      </c>
      <c r="G77" s="113"/>
      <c r="H77" s="113" t="s">
        <v>227</v>
      </c>
      <c r="I77" s="28">
        <f t="shared" si="108"/>
        <v>50</v>
      </c>
      <c r="J77" s="18" t="s">
        <v>657</v>
      </c>
      <c r="K77" s="192">
        <f t="shared" si="73"/>
        <v>15</v>
      </c>
      <c r="L77" s="49" t="s">
        <v>1482</v>
      </c>
      <c r="M77" s="192">
        <f t="shared" si="109"/>
        <v>16</v>
      </c>
      <c r="N77" s="49" t="s">
        <v>895</v>
      </c>
      <c r="O77" s="192">
        <f t="shared" si="110"/>
        <v>17</v>
      </c>
      <c r="P77" s="49" t="s">
        <v>1783</v>
      </c>
      <c r="Q77" s="192">
        <f t="shared" si="111"/>
        <v>16</v>
      </c>
      <c r="R77" s="49" t="s">
        <v>1776</v>
      </c>
      <c r="S77" s="192">
        <f t="shared" si="112"/>
        <v>12</v>
      </c>
      <c r="T77" s="187" t="s">
        <v>471</v>
      </c>
      <c r="U77" s="205"/>
      <c r="V77" s="205"/>
      <c r="W77" s="205"/>
      <c r="X77" s="205"/>
      <c r="Y77" s="205"/>
      <c r="Z77" s="205"/>
      <c r="AA77" s="205"/>
      <c r="AB77" s="205"/>
      <c r="AC77" s="205"/>
      <c r="AD77" s="205"/>
      <c r="AE77" s="28"/>
      <c r="AF77" s="28"/>
      <c r="AG77" s="28">
        <v>0</v>
      </c>
      <c r="AH77" s="28">
        <v>0</v>
      </c>
      <c r="AI77" s="28">
        <v>0</v>
      </c>
      <c r="AJ77" s="28">
        <v>0</v>
      </c>
      <c r="AK77" s="28">
        <v>0</v>
      </c>
      <c r="AL77" s="28">
        <v>0</v>
      </c>
      <c r="AM77" s="28">
        <v>0</v>
      </c>
      <c r="AN77" s="28">
        <v>0</v>
      </c>
      <c r="AO77" s="28">
        <v>0</v>
      </c>
      <c r="AP77" s="28" t="s">
        <v>227</v>
      </c>
      <c r="AQ77" s="28">
        <v>0</v>
      </c>
      <c r="AR77" s="28">
        <v>0</v>
      </c>
      <c r="AS77" s="28">
        <v>0</v>
      </c>
      <c r="AT77" s="28">
        <v>0</v>
      </c>
      <c r="AU77" s="28">
        <v>0</v>
      </c>
      <c r="AV77" s="28">
        <v>0</v>
      </c>
      <c r="AW77" s="28"/>
      <c r="AX77" s="28">
        <v>0</v>
      </c>
      <c r="AY77" s="28">
        <v>0</v>
      </c>
      <c r="AZ77" s="28">
        <v>0</v>
      </c>
      <c r="BA77" s="28">
        <v>0</v>
      </c>
      <c r="BB77" s="28">
        <v>0</v>
      </c>
      <c r="BC77" s="28"/>
      <c r="BD77" s="28">
        <v>0</v>
      </c>
      <c r="BE77" s="28">
        <v>0</v>
      </c>
      <c r="BF77" s="28">
        <v>0</v>
      </c>
      <c r="BG77" s="28">
        <v>0</v>
      </c>
      <c r="BH77" s="28">
        <v>0</v>
      </c>
      <c r="BI77" s="28">
        <v>0</v>
      </c>
      <c r="BJ77" s="28">
        <v>0</v>
      </c>
      <c r="BK77" s="28">
        <v>0</v>
      </c>
      <c r="BL77" s="28">
        <v>0</v>
      </c>
      <c r="BM77" s="28">
        <v>0</v>
      </c>
      <c r="BN77" s="28">
        <v>0</v>
      </c>
      <c r="BO77" s="28">
        <v>0</v>
      </c>
      <c r="BP77" s="28">
        <v>0</v>
      </c>
      <c r="BQ77" s="28">
        <v>0</v>
      </c>
      <c r="BR77" s="28">
        <v>0</v>
      </c>
      <c r="BS77" s="28">
        <v>0</v>
      </c>
      <c r="BT77" s="28">
        <v>0</v>
      </c>
      <c r="BU77" s="28">
        <v>0</v>
      </c>
      <c r="BV77" s="28">
        <v>0</v>
      </c>
      <c r="BW77" s="28"/>
      <c r="BX77" s="28">
        <v>0</v>
      </c>
      <c r="BY77" s="28">
        <v>0</v>
      </c>
      <c r="BZ77" s="28">
        <v>0</v>
      </c>
      <c r="CA77" s="28">
        <v>0</v>
      </c>
      <c r="CB77" s="28">
        <v>0</v>
      </c>
      <c r="CC77" s="28">
        <v>0</v>
      </c>
      <c r="CD77" s="28">
        <v>0</v>
      </c>
      <c r="CE77" s="28">
        <v>0</v>
      </c>
      <c r="CF77" s="28">
        <v>0</v>
      </c>
      <c r="CG77" s="28">
        <v>0</v>
      </c>
      <c r="CH77" s="28">
        <v>0</v>
      </c>
      <c r="CI77" s="28">
        <v>0</v>
      </c>
      <c r="CJ77" s="28">
        <v>0</v>
      </c>
      <c r="CK77" s="28">
        <v>0</v>
      </c>
      <c r="CL77" s="28">
        <v>0</v>
      </c>
      <c r="CM77" s="28">
        <v>0</v>
      </c>
      <c r="CN77" s="28">
        <v>0</v>
      </c>
      <c r="CO77" s="28">
        <v>0</v>
      </c>
      <c r="CP77" s="28">
        <v>0</v>
      </c>
      <c r="CQ77" s="28"/>
      <c r="CR77" s="28">
        <v>0</v>
      </c>
      <c r="CS77" s="28">
        <v>0</v>
      </c>
      <c r="CT77" s="28">
        <v>1</v>
      </c>
      <c r="CU77" s="28">
        <v>0</v>
      </c>
      <c r="CV77" s="28">
        <v>0</v>
      </c>
      <c r="CW77" s="28">
        <v>0</v>
      </c>
      <c r="CX77" s="28">
        <v>0</v>
      </c>
      <c r="CY77" s="28">
        <v>0</v>
      </c>
      <c r="CZ77" s="28">
        <v>0</v>
      </c>
      <c r="DA77" s="28">
        <v>0</v>
      </c>
      <c r="DB77" s="28">
        <v>0</v>
      </c>
      <c r="DC77" s="28">
        <v>0</v>
      </c>
      <c r="DD77" s="28">
        <v>0</v>
      </c>
      <c r="DE77" s="28">
        <v>0</v>
      </c>
      <c r="DF77" s="28">
        <v>0</v>
      </c>
      <c r="DG77" s="28"/>
      <c r="DH77" s="28">
        <v>0</v>
      </c>
      <c r="DI77" s="28">
        <v>0</v>
      </c>
      <c r="DJ77" s="28">
        <v>0</v>
      </c>
      <c r="DK77" s="28">
        <v>0</v>
      </c>
      <c r="DL77" s="28">
        <v>0</v>
      </c>
      <c r="DM77" s="28">
        <v>0</v>
      </c>
      <c r="DN77" s="28">
        <v>0</v>
      </c>
      <c r="DO77" s="28">
        <v>0</v>
      </c>
      <c r="DP77" s="28">
        <v>0</v>
      </c>
      <c r="DQ77" s="28">
        <v>0</v>
      </c>
      <c r="DR77" s="28">
        <v>0</v>
      </c>
      <c r="DS77" s="28"/>
      <c r="DT77" s="28">
        <v>0</v>
      </c>
      <c r="DU77" s="28">
        <v>0</v>
      </c>
      <c r="DV77" s="28">
        <v>0</v>
      </c>
      <c r="DW77" s="28">
        <v>0</v>
      </c>
      <c r="DX77" s="28"/>
      <c r="DY77" s="28">
        <v>0</v>
      </c>
      <c r="DZ77" s="28">
        <v>0</v>
      </c>
      <c r="EA77" s="28">
        <v>0</v>
      </c>
      <c r="EB77" s="28">
        <v>0</v>
      </c>
      <c r="EC77" s="28">
        <v>0</v>
      </c>
      <c r="ED77" s="28">
        <v>0</v>
      </c>
      <c r="EE77" s="28"/>
      <c r="EF77" s="28">
        <v>0</v>
      </c>
      <c r="EG77" s="28">
        <v>0</v>
      </c>
      <c r="EH77" s="28">
        <v>0</v>
      </c>
      <c r="EI77" s="28">
        <v>0</v>
      </c>
      <c r="EJ77" s="28">
        <v>0</v>
      </c>
      <c r="EK77" s="28">
        <v>0</v>
      </c>
      <c r="EL77" s="28"/>
      <c r="EM77" s="28">
        <v>0</v>
      </c>
      <c r="EN77" s="28">
        <v>0</v>
      </c>
      <c r="EO77" s="28">
        <v>0</v>
      </c>
      <c r="EP77" s="28">
        <v>0</v>
      </c>
      <c r="EQ77" s="28">
        <v>0</v>
      </c>
      <c r="ER77" s="28">
        <v>0</v>
      </c>
      <c r="ES77" s="28"/>
      <c r="ET77" s="28">
        <v>0</v>
      </c>
      <c r="EU77" s="28">
        <v>0</v>
      </c>
      <c r="EV77" s="28">
        <v>0</v>
      </c>
      <c r="EW77" s="28">
        <v>0</v>
      </c>
      <c r="EX77" s="28">
        <v>0</v>
      </c>
      <c r="EY77" s="28"/>
      <c r="EZ77" s="28">
        <v>0</v>
      </c>
      <c r="FA77" s="28">
        <v>0</v>
      </c>
      <c r="FB77" s="28">
        <v>0</v>
      </c>
      <c r="FC77" s="28">
        <v>0</v>
      </c>
      <c r="FD77" s="28"/>
      <c r="FE77" s="28">
        <v>0</v>
      </c>
      <c r="FF77" s="28">
        <v>0</v>
      </c>
      <c r="FG77" s="28">
        <v>0</v>
      </c>
      <c r="FH77" s="28">
        <v>0</v>
      </c>
      <c r="FI77" s="28">
        <v>0</v>
      </c>
      <c r="FJ77" s="28">
        <v>0</v>
      </c>
      <c r="FK77" s="28">
        <v>0</v>
      </c>
      <c r="FL77" s="28"/>
      <c r="FM77" s="28">
        <v>0</v>
      </c>
      <c r="FN77" s="28">
        <v>0</v>
      </c>
      <c r="FO77" s="28">
        <v>0</v>
      </c>
      <c r="FP77" s="28">
        <v>0</v>
      </c>
      <c r="FQ77" s="28">
        <v>0</v>
      </c>
      <c r="FR77" s="28">
        <v>0</v>
      </c>
      <c r="FS77" s="28">
        <v>0</v>
      </c>
      <c r="FT77" s="28">
        <v>0</v>
      </c>
      <c r="FU77" s="28">
        <v>0</v>
      </c>
      <c r="FV77" s="28">
        <v>0</v>
      </c>
      <c r="FW77" s="28">
        <v>0</v>
      </c>
      <c r="FX77" s="28">
        <v>0</v>
      </c>
      <c r="FY77" s="28">
        <v>0</v>
      </c>
      <c r="FZ77" s="28">
        <v>0</v>
      </c>
      <c r="GA77" s="28"/>
      <c r="GB77" s="51">
        <v>0</v>
      </c>
      <c r="GC77" s="51">
        <v>0</v>
      </c>
      <c r="GD77" s="51">
        <v>0</v>
      </c>
      <c r="GE77" s="51">
        <v>0</v>
      </c>
      <c r="GF77" s="51">
        <v>0</v>
      </c>
      <c r="GG77" s="51">
        <v>0</v>
      </c>
      <c r="GH77" s="51">
        <v>0</v>
      </c>
      <c r="GI77" s="51">
        <v>0</v>
      </c>
      <c r="GJ77" s="51">
        <v>0</v>
      </c>
      <c r="GK77" s="51">
        <v>0</v>
      </c>
      <c r="GL77" s="51">
        <v>0</v>
      </c>
      <c r="GM77" s="51">
        <v>0</v>
      </c>
      <c r="GN77" s="51">
        <v>0</v>
      </c>
      <c r="GO77" s="28" t="s">
        <v>227</v>
      </c>
      <c r="GP77" s="28">
        <v>0</v>
      </c>
      <c r="GQ77" s="28">
        <v>0</v>
      </c>
      <c r="GR77" s="28">
        <v>0</v>
      </c>
      <c r="GS77" s="28">
        <v>0</v>
      </c>
      <c r="GT77" s="28">
        <v>0</v>
      </c>
      <c r="GU77" s="28">
        <v>0</v>
      </c>
      <c r="GV77" s="28">
        <v>0</v>
      </c>
      <c r="GW77" s="28">
        <v>0</v>
      </c>
      <c r="GX77" s="28">
        <v>0</v>
      </c>
      <c r="GY77" s="28">
        <v>0</v>
      </c>
      <c r="GZ77" s="28">
        <v>0</v>
      </c>
      <c r="HA77" s="28">
        <v>0</v>
      </c>
      <c r="HB77" s="28">
        <v>0</v>
      </c>
      <c r="HC77" s="28">
        <v>0</v>
      </c>
      <c r="HD77" s="28">
        <v>0</v>
      </c>
      <c r="HE77" s="28">
        <v>0</v>
      </c>
      <c r="HF77" s="28">
        <v>0</v>
      </c>
      <c r="HG77" s="28" t="s">
        <v>227</v>
      </c>
      <c r="HH77" s="28" t="s">
        <v>227</v>
      </c>
      <c r="HI77" s="28" t="s">
        <v>227</v>
      </c>
      <c r="HJ77" s="28"/>
      <c r="HK77" s="28"/>
      <c r="HL77" s="28"/>
      <c r="HM77" s="28"/>
      <c r="HN77" s="28"/>
      <c r="HO77" s="28"/>
      <c r="HP77" s="28"/>
    </row>
    <row r="78" spans="2:224" s="7" customFormat="1" ht="12.75" customHeight="1" x14ac:dyDescent="0.25">
      <c r="B78" s="84">
        <f t="shared" si="106"/>
        <v>0</v>
      </c>
      <c r="C78" s="113">
        <f t="shared" si="107"/>
        <v>1</v>
      </c>
      <c r="D78" s="28">
        <v>18</v>
      </c>
      <c r="F78" s="28">
        <v>0</v>
      </c>
      <c r="G78" s="113"/>
      <c r="H78" s="113" t="s">
        <v>227</v>
      </c>
      <c r="I78" s="28">
        <f t="shared" si="108"/>
        <v>51</v>
      </c>
      <c r="J78" s="20" t="s">
        <v>452</v>
      </c>
      <c r="K78" s="192">
        <f t="shared" si="73"/>
        <v>10</v>
      </c>
      <c r="L78" s="49" t="s">
        <v>1482</v>
      </c>
      <c r="M78" s="192">
        <f t="shared" si="109"/>
        <v>16</v>
      </c>
      <c r="N78" s="49" t="s">
        <v>1480</v>
      </c>
      <c r="O78" s="192">
        <f t="shared" si="110"/>
        <v>17</v>
      </c>
      <c r="P78" s="49" t="s">
        <v>1783</v>
      </c>
      <c r="Q78" s="192">
        <f t="shared" si="111"/>
        <v>16</v>
      </c>
      <c r="R78" s="49" t="s">
        <v>1764</v>
      </c>
      <c r="S78" s="192">
        <f t="shared" si="112"/>
        <v>14</v>
      </c>
      <c r="T78" s="187" t="s">
        <v>474</v>
      </c>
      <c r="U78" s="205"/>
      <c r="V78" s="205"/>
      <c r="W78" s="205"/>
      <c r="X78" s="205"/>
      <c r="Y78" s="205"/>
      <c r="Z78" s="205"/>
      <c r="AA78" s="205"/>
      <c r="AB78" s="205"/>
      <c r="AC78" s="205"/>
      <c r="AD78" s="205"/>
      <c r="AE78" s="28"/>
      <c r="AF78" s="28"/>
      <c r="AG78" s="28">
        <v>0</v>
      </c>
      <c r="AH78" s="28">
        <v>0</v>
      </c>
      <c r="AI78" s="28">
        <v>0</v>
      </c>
      <c r="AJ78" s="28">
        <v>0</v>
      </c>
      <c r="AK78" s="28">
        <v>0</v>
      </c>
      <c r="AL78" s="28">
        <v>0</v>
      </c>
      <c r="AM78" s="28">
        <v>0</v>
      </c>
      <c r="AN78" s="28">
        <v>0</v>
      </c>
      <c r="AO78" s="28">
        <v>0</v>
      </c>
      <c r="AP78" s="28" t="s">
        <v>227</v>
      </c>
      <c r="AQ78" s="28">
        <v>0</v>
      </c>
      <c r="AR78" s="28">
        <v>0</v>
      </c>
      <c r="AS78" s="28">
        <v>0</v>
      </c>
      <c r="AT78" s="28">
        <v>0</v>
      </c>
      <c r="AU78" s="28">
        <v>0</v>
      </c>
      <c r="AV78" s="28">
        <v>0</v>
      </c>
      <c r="AW78" s="28"/>
      <c r="AX78" s="28">
        <v>0</v>
      </c>
      <c r="AY78" s="28">
        <v>0</v>
      </c>
      <c r="AZ78" s="28">
        <v>0</v>
      </c>
      <c r="BA78" s="28">
        <v>0</v>
      </c>
      <c r="BB78" s="28">
        <v>0</v>
      </c>
      <c r="BC78" s="28"/>
      <c r="BD78" s="28">
        <v>0</v>
      </c>
      <c r="BE78" s="28">
        <v>0</v>
      </c>
      <c r="BF78" s="28">
        <v>0</v>
      </c>
      <c r="BG78" s="28">
        <v>0</v>
      </c>
      <c r="BH78" s="28">
        <v>0</v>
      </c>
      <c r="BI78" s="28">
        <v>0</v>
      </c>
      <c r="BJ78" s="28">
        <v>0</v>
      </c>
      <c r="BK78" s="28">
        <v>0</v>
      </c>
      <c r="BL78" s="28">
        <v>0</v>
      </c>
      <c r="BM78" s="28">
        <v>0</v>
      </c>
      <c r="BN78" s="28">
        <v>0</v>
      </c>
      <c r="BO78" s="28">
        <v>0</v>
      </c>
      <c r="BP78" s="28">
        <v>0</v>
      </c>
      <c r="BQ78" s="28">
        <v>0</v>
      </c>
      <c r="BR78" s="28">
        <v>0</v>
      </c>
      <c r="BS78" s="28">
        <v>0</v>
      </c>
      <c r="BT78" s="28">
        <v>0</v>
      </c>
      <c r="BU78" s="28">
        <v>0</v>
      </c>
      <c r="BV78" s="28">
        <v>0</v>
      </c>
      <c r="BW78" s="28"/>
      <c r="BX78" s="28">
        <v>0</v>
      </c>
      <c r="BY78" s="28">
        <v>0</v>
      </c>
      <c r="BZ78" s="28">
        <v>0</v>
      </c>
      <c r="CA78" s="28">
        <v>0</v>
      </c>
      <c r="CB78" s="28">
        <v>0</v>
      </c>
      <c r="CC78" s="28">
        <v>0</v>
      </c>
      <c r="CD78" s="28">
        <v>0</v>
      </c>
      <c r="CE78" s="28">
        <v>0</v>
      </c>
      <c r="CF78" s="28">
        <v>0</v>
      </c>
      <c r="CG78" s="28">
        <v>0</v>
      </c>
      <c r="CH78" s="28">
        <v>0</v>
      </c>
      <c r="CI78" s="28">
        <v>0</v>
      </c>
      <c r="CJ78" s="28">
        <v>0</v>
      </c>
      <c r="CK78" s="28">
        <v>0</v>
      </c>
      <c r="CL78" s="28">
        <v>0</v>
      </c>
      <c r="CM78" s="28">
        <v>0</v>
      </c>
      <c r="CN78" s="28">
        <v>0</v>
      </c>
      <c r="CO78" s="28">
        <v>0</v>
      </c>
      <c r="CP78" s="28">
        <v>0</v>
      </c>
      <c r="CQ78" s="28"/>
      <c r="CR78" s="28">
        <v>0</v>
      </c>
      <c r="CS78" s="28">
        <v>1</v>
      </c>
      <c r="CT78" s="28">
        <v>1</v>
      </c>
      <c r="CU78" s="28">
        <v>0</v>
      </c>
      <c r="CV78" s="28">
        <v>0</v>
      </c>
      <c r="CW78" s="28">
        <v>0</v>
      </c>
      <c r="CX78" s="28">
        <v>0</v>
      </c>
      <c r="CY78" s="28">
        <v>0</v>
      </c>
      <c r="CZ78" s="28">
        <v>0</v>
      </c>
      <c r="DA78" s="28">
        <v>0</v>
      </c>
      <c r="DB78" s="28">
        <v>0</v>
      </c>
      <c r="DC78" s="28">
        <v>0</v>
      </c>
      <c r="DD78" s="28">
        <v>0</v>
      </c>
      <c r="DE78" s="28">
        <v>0</v>
      </c>
      <c r="DF78" s="28">
        <v>0</v>
      </c>
      <c r="DG78" s="28"/>
      <c r="DH78" s="28">
        <v>0</v>
      </c>
      <c r="DI78" s="28">
        <v>0</v>
      </c>
      <c r="DJ78" s="28">
        <v>0</v>
      </c>
      <c r="DK78" s="28">
        <v>0</v>
      </c>
      <c r="DL78" s="28">
        <v>0</v>
      </c>
      <c r="DM78" s="28">
        <v>0</v>
      </c>
      <c r="DN78" s="28">
        <v>0</v>
      </c>
      <c r="DO78" s="28">
        <v>0</v>
      </c>
      <c r="DP78" s="28">
        <v>0</v>
      </c>
      <c r="DQ78" s="28">
        <v>0</v>
      </c>
      <c r="DR78" s="28">
        <v>0</v>
      </c>
      <c r="DS78" s="28"/>
      <c r="DT78" s="28">
        <v>0</v>
      </c>
      <c r="DU78" s="28">
        <v>0</v>
      </c>
      <c r="DV78" s="28">
        <v>0</v>
      </c>
      <c r="DW78" s="28">
        <v>0</v>
      </c>
      <c r="DX78" s="28"/>
      <c r="DY78" s="28">
        <v>0</v>
      </c>
      <c r="DZ78" s="28">
        <v>0</v>
      </c>
      <c r="EA78" s="28">
        <v>0</v>
      </c>
      <c r="EB78" s="28">
        <v>0</v>
      </c>
      <c r="EC78" s="28">
        <v>0</v>
      </c>
      <c r="ED78" s="28">
        <v>0</v>
      </c>
      <c r="EE78" s="28"/>
      <c r="EF78" s="28">
        <v>0</v>
      </c>
      <c r="EG78" s="28">
        <v>0</v>
      </c>
      <c r="EH78" s="28">
        <v>0</v>
      </c>
      <c r="EI78" s="28">
        <v>0</v>
      </c>
      <c r="EJ78" s="28">
        <v>0</v>
      </c>
      <c r="EK78" s="28">
        <v>0</v>
      </c>
      <c r="EL78" s="28"/>
      <c r="EM78" s="28">
        <v>0</v>
      </c>
      <c r="EN78" s="28">
        <v>0</v>
      </c>
      <c r="EO78" s="28">
        <v>0</v>
      </c>
      <c r="EP78" s="28">
        <v>0</v>
      </c>
      <c r="EQ78" s="28">
        <v>0</v>
      </c>
      <c r="ER78" s="28">
        <v>0</v>
      </c>
      <c r="ES78" s="28"/>
      <c r="ET78" s="28">
        <v>0</v>
      </c>
      <c r="EU78" s="28">
        <v>0</v>
      </c>
      <c r="EV78" s="28">
        <v>0</v>
      </c>
      <c r="EW78" s="28">
        <v>0</v>
      </c>
      <c r="EX78" s="28">
        <v>0</v>
      </c>
      <c r="EY78" s="28"/>
      <c r="EZ78" s="28">
        <v>0</v>
      </c>
      <c r="FA78" s="28">
        <v>0</v>
      </c>
      <c r="FB78" s="28">
        <v>0</v>
      </c>
      <c r="FC78" s="28">
        <v>0</v>
      </c>
      <c r="FD78" s="28"/>
      <c r="FE78" s="28">
        <v>0</v>
      </c>
      <c r="FF78" s="28">
        <v>0</v>
      </c>
      <c r="FG78" s="28">
        <v>0</v>
      </c>
      <c r="FH78" s="28">
        <v>0</v>
      </c>
      <c r="FI78" s="28">
        <v>0</v>
      </c>
      <c r="FJ78" s="28">
        <v>0</v>
      </c>
      <c r="FK78" s="28">
        <v>0</v>
      </c>
      <c r="FL78" s="28"/>
      <c r="FM78" s="28">
        <v>0</v>
      </c>
      <c r="FN78" s="28">
        <v>0</v>
      </c>
      <c r="FO78" s="28">
        <v>0</v>
      </c>
      <c r="FP78" s="28">
        <v>0</v>
      </c>
      <c r="FQ78" s="28">
        <v>0</v>
      </c>
      <c r="FR78" s="28">
        <v>0</v>
      </c>
      <c r="FS78" s="28">
        <v>0</v>
      </c>
      <c r="FT78" s="28">
        <v>0</v>
      </c>
      <c r="FU78" s="28">
        <v>0</v>
      </c>
      <c r="FV78" s="28">
        <v>0</v>
      </c>
      <c r="FW78" s="28">
        <v>0</v>
      </c>
      <c r="FX78" s="28">
        <v>0</v>
      </c>
      <c r="FY78" s="28">
        <v>0</v>
      </c>
      <c r="FZ78" s="28">
        <v>0</v>
      </c>
      <c r="GA78" s="28"/>
      <c r="GB78" s="51">
        <v>0</v>
      </c>
      <c r="GC78" s="51">
        <v>0</v>
      </c>
      <c r="GD78" s="51">
        <v>0</v>
      </c>
      <c r="GE78" s="51">
        <v>0</v>
      </c>
      <c r="GF78" s="51">
        <v>0</v>
      </c>
      <c r="GG78" s="51">
        <v>0</v>
      </c>
      <c r="GH78" s="51">
        <v>0</v>
      </c>
      <c r="GI78" s="51">
        <v>0</v>
      </c>
      <c r="GJ78" s="51">
        <v>0</v>
      </c>
      <c r="GK78" s="51">
        <v>0</v>
      </c>
      <c r="GL78" s="51">
        <v>0</v>
      </c>
      <c r="GM78" s="51">
        <v>0</v>
      </c>
      <c r="GN78" s="51">
        <v>0</v>
      </c>
      <c r="GO78" s="28" t="s">
        <v>227</v>
      </c>
      <c r="GP78" s="28">
        <v>0</v>
      </c>
      <c r="GQ78" s="28">
        <v>0</v>
      </c>
      <c r="GR78" s="28">
        <v>0</v>
      </c>
      <c r="GS78" s="28">
        <v>0</v>
      </c>
      <c r="GT78" s="28">
        <v>0</v>
      </c>
      <c r="GU78" s="28">
        <v>0</v>
      </c>
      <c r="GV78" s="28">
        <v>0</v>
      </c>
      <c r="GW78" s="28">
        <v>0</v>
      </c>
      <c r="GX78" s="28">
        <v>0</v>
      </c>
      <c r="GY78" s="28">
        <v>0</v>
      </c>
      <c r="GZ78" s="28">
        <v>0</v>
      </c>
      <c r="HA78" s="28">
        <v>0</v>
      </c>
      <c r="HB78" s="28">
        <v>0</v>
      </c>
      <c r="HC78" s="28">
        <v>0</v>
      </c>
      <c r="HD78" s="28">
        <v>0</v>
      </c>
      <c r="HE78" s="28">
        <v>0</v>
      </c>
      <c r="HF78" s="28">
        <v>0</v>
      </c>
      <c r="HG78" s="28" t="s">
        <v>227</v>
      </c>
      <c r="HH78" s="28" t="s">
        <v>227</v>
      </c>
      <c r="HI78" s="28" t="s">
        <v>227</v>
      </c>
      <c r="HJ78" s="28"/>
      <c r="HK78" s="28"/>
      <c r="HL78" s="28"/>
      <c r="HM78" s="28"/>
      <c r="HN78" s="28"/>
      <c r="HO78" s="28"/>
      <c r="HP78" s="28"/>
    </row>
    <row r="79" spans="2:224" s="7" customFormat="1" ht="12.75" customHeight="1" x14ac:dyDescent="0.25">
      <c r="B79" s="84">
        <f t="shared" si="106"/>
        <v>0</v>
      </c>
      <c r="C79" s="113">
        <f t="shared" si="107"/>
        <v>1</v>
      </c>
      <c r="D79" s="28">
        <v>19</v>
      </c>
      <c r="F79" s="28">
        <v>0</v>
      </c>
      <c r="G79" s="113"/>
      <c r="H79" s="113" t="s">
        <v>227</v>
      </c>
      <c r="I79" s="28">
        <f t="shared" si="108"/>
        <v>52</v>
      </c>
      <c r="J79" s="20" t="s">
        <v>603</v>
      </c>
      <c r="K79" s="192">
        <f t="shared" si="73"/>
        <v>14</v>
      </c>
      <c r="L79" s="49" t="s">
        <v>1482</v>
      </c>
      <c r="M79" s="192">
        <f t="shared" si="109"/>
        <v>16</v>
      </c>
      <c r="N79" s="49" t="s">
        <v>1479</v>
      </c>
      <c r="O79" s="192">
        <f t="shared" si="110"/>
        <v>18</v>
      </c>
      <c r="P79" s="49" t="s">
        <v>1783</v>
      </c>
      <c r="Q79" s="192">
        <f t="shared" si="111"/>
        <v>16</v>
      </c>
      <c r="R79" s="49" t="s">
        <v>1778</v>
      </c>
      <c r="S79" s="192">
        <f t="shared" si="112"/>
        <v>18</v>
      </c>
      <c r="T79" s="187" t="s">
        <v>473</v>
      </c>
      <c r="U79" s="205"/>
      <c r="V79" s="205"/>
      <c r="W79" s="205"/>
      <c r="X79" s="205"/>
      <c r="Y79" s="205"/>
      <c r="Z79" s="205"/>
      <c r="AA79" s="205"/>
      <c r="AB79" s="205"/>
      <c r="AC79" s="205"/>
      <c r="AD79" s="205"/>
      <c r="AE79" s="28"/>
      <c r="AF79" s="28"/>
      <c r="AG79" s="28">
        <v>0</v>
      </c>
      <c r="AH79" s="28">
        <v>0</v>
      </c>
      <c r="AI79" s="28">
        <v>0</v>
      </c>
      <c r="AJ79" s="28">
        <v>0</v>
      </c>
      <c r="AK79" s="28">
        <v>0</v>
      </c>
      <c r="AL79" s="28">
        <v>0</v>
      </c>
      <c r="AM79" s="28">
        <v>0</v>
      </c>
      <c r="AN79" s="28">
        <v>0</v>
      </c>
      <c r="AO79" s="28">
        <v>0</v>
      </c>
      <c r="AP79" s="28" t="s">
        <v>227</v>
      </c>
      <c r="AQ79" s="28">
        <v>0</v>
      </c>
      <c r="AR79" s="28">
        <v>0</v>
      </c>
      <c r="AS79" s="28">
        <v>0</v>
      </c>
      <c r="AT79" s="28">
        <v>0</v>
      </c>
      <c r="AU79" s="28">
        <v>0</v>
      </c>
      <c r="AV79" s="28">
        <v>0</v>
      </c>
      <c r="AW79" s="28"/>
      <c r="AX79" s="28">
        <v>0</v>
      </c>
      <c r="AY79" s="28">
        <v>0</v>
      </c>
      <c r="AZ79" s="28">
        <v>0</v>
      </c>
      <c r="BA79" s="28">
        <v>0</v>
      </c>
      <c r="BB79" s="28">
        <v>0</v>
      </c>
      <c r="BC79" s="28"/>
      <c r="BD79" s="28">
        <v>0</v>
      </c>
      <c r="BE79" s="28">
        <v>0</v>
      </c>
      <c r="BF79" s="28">
        <v>0</v>
      </c>
      <c r="BG79" s="28">
        <v>0</v>
      </c>
      <c r="BH79" s="28">
        <v>0</v>
      </c>
      <c r="BI79" s="28">
        <v>0</v>
      </c>
      <c r="BJ79" s="28">
        <v>0</v>
      </c>
      <c r="BK79" s="28">
        <v>0</v>
      </c>
      <c r="BL79" s="28">
        <v>0</v>
      </c>
      <c r="BM79" s="28">
        <v>0</v>
      </c>
      <c r="BN79" s="28">
        <v>0</v>
      </c>
      <c r="BO79" s="28">
        <v>0</v>
      </c>
      <c r="BP79" s="28">
        <v>0</v>
      </c>
      <c r="BQ79" s="28">
        <v>0</v>
      </c>
      <c r="BR79" s="28">
        <v>0</v>
      </c>
      <c r="BS79" s="28">
        <v>0</v>
      </c>
      <c r="BT79" s="28">
        <v>0</v>
      </c>
      <c r="BU79" s="28">
        <v>0</v>
      </c>
      <c r="BV79" s="28">
        <v>0</v>
      </c>
      <c r="BW79" s="28"/>
      <c r="BX79" s="28">
        <v>0</v>
      </c>
      <c r="BY79" s="28">
        <v>0</v>
      </c>
      <c r="BZ79" s="28">
        <v>0</v>
      </c>
      <c r="CA79" s="28">
        <v>0</v>
      </c>
      <c r="CB79" s="28">
        <v>0</v>
      </c>
      <c r="CC79" s="28">
        <v>0</v>
      </c>
      <c r="CD79" s="28">
        <v>0</v>
      </c>
      <c r="CE79" s="28">
        <v>0</v>
      </c>
      <c r="CF79" s="28">
        <v>0</v>
      </c>
      <c r="CG79" s="28">
        <v>0</v>
      </c>
      <c r="CH79" s="28">
        <v>0</v>
      </c>
      <c r="CI79" s="28">
        <v>0</v>
      </c>
      <c r="CJ79" s="28">
        <v>0</v>
      </c>
      <c r="CK79" s="28">
        <v>0</v>
      </c>
      <c r="CL79" s="28">
        <v>0</v>
      </c>
      <c r="CM79" s="28">
        <v>0</v>
      </c>
      <c r="CN79" s="28">
        <v>0</v>
      </c>
      <c r="CO79" s="28">
        <v>0</v>
      </c>
      <c r="CP79" s="28">
        <v>0</v>
      </c>
      <c r="CQ79" s="28"/>
      <c r="CR79" s="28">
        <v>0</v>
      </c>
      <c r="CS79" s="28">
        <v>1</v>
      </c>
      <c r="CT79" s="28">
        <v>1</v>
      </c>
      <c r="CU79" s="28">
        <v>0</v>
      </c>
      <c r="CV79" s="28">
        <v>0</v>
      </c>
      <c r="CW79" s="28">
        <v>0</v>
      </c>
      <c r="CX79" s="28">
        <v>0</v>
      </c>
      <c r="CY79" s="28">
        <v>0</v>
      </c>
      <c r="CZ79" s="28">
        <v>0</v>
      </c>
      <c r="DA79" s="28">
        <v>0</v>
      </c>
      <c r="DB79" s="28">
        <v>0</v>
      </c>
      <c r="DC79" s="28">
        <v>0</v>
      </c>
      <c r="DD79" s="28">
        <v>0</v>
      </c>
      <c r="DE79" s="28">
        <v>0</v>
      </c>
      <c r="DF79" s="28">
        <v>0</v>
      </c>
      <c r="DG79" s="28"/>
      <c r="DH79" s="28">
        <v>0</v>
      </c>
      <c r="DI79" s="28">
        <v>0</v>
      </c>
      <c r="DJ79" s="28">
        <v>0</v>
      </c>
      <c r="DK79" s="28">
        <v>0</v>
      </c>
      <c r="DL79" s="28">
        <v>0</v>
      </c>
      <c r="DM79" s="28">
        <v>0</v>
      </c>
      <c r="DN79" s="28">
        <v>0</v>
      </c>
      <c r="DO79" s="28">
        <v>0</v>
      </c>
      <c r="DP79" s="28">
        <v>0</v>
      </c>
      <c r="DQ79" s="28">
        <v>0</v>
      </c>
      <c r="DR79" s="28">
        <v>0</v>
      </c>
      <c r="DS79" s="28"/>
      <c r="DT79" s="28">
        <v>0</v>
      </c>
      <c r="DU79" s="28">
        <v>0</v>
      </c>
      <c r="DV79" s="28">
        <v>0</v>
      </c>
      <c r="DW79" s="28">
        <v>0</v>
      </c>
      <c r="DX79" s="28"/>
      <c r="DY79" s="28">
        <v>0</v>
      </c>
      <c r="DZ79" s="28">
        <v>0</v>
      </c>
      <c r="EA79" s="28">
        <v>0</v>
      </c>
      <c r="EB79" s="28">
        <v>0</v>
      </c>
      <c r="EC79" s="28">
        <v>0</v>
      </c>
      <c r="ED79" s="28">
        <v>0</v>
      </c>
      <c r="EE79" s="28"/>
      <c r="EF79" s="28">
        <v>0</v>
      </c>
      <c r="EG79" s="28">
        <v>0</v>
      </c>
      <c r="EH79" s="28">
        <v>0</v>
      </c>
      <c r="EI79" s="28">
        <v>0</v>
      </c>
      <c r="EJ79" s="28">
        <v>0</v>
      </c>
      <c r="EK79" s="28">
        <v>0</v>
      </c>
      <c r="EL79" s="28"/>
      <c r="EM79" s="28">
        <v>0</v>
      </c>
      <c r="EN79" s="28">
        <v>0</v>
      </c>
      <c r="EO79" s="28">
        <v>0</v>
      </c>
      <c r="EP79" s="28">
        <v>0</v>
      </c>
      <c r="EQ79" s="28">
        <v>0</v>
      </c>
      <c r="ER79" s="28">
        <v>0</v>
      </c>
      <c r="ES79" s="28"/>
      <c r="ET79" s="28">
        <v>0</v>
      </c>
      <c r="EU79" s="28">
        <v>0</v>
      </c>
      <c r="EV79" s="28">
        <v>0</v>
      </c>
      <c r="EW79" s="28">
        <v>0</v>
      </c>
      <c r="EX79" s="28">
        <v>0</v>
      </c>
      <c r="EY79" s="28"/>
      <c r="EZ79" s="28">
        <v>0</v>
      </c>
      <c r="FA79" s="28">
        <v>0</v>
      </c>
      <c r="FB79" s="28">
        <v>0</v>
      </c>
      <c r="FC79" s="28">
        <v>0</v>
      </c>
      <c r="FD79" s="28"/>
      <c r="FE79" s="28">
        <v>0</v>
      </c>
      <c r="FF79" s="28">
        <v>0</v>
      </c>
      <c r="FG79" s="28">
        <v>0</v>
      </c>
      <c r="FH79" s="28">
        <v>0</v>
      </c>
      <c r="FI79" s="28">
        <v>0</v>
      </c>
      <c r="FJ79" s="28">
        <v>0</v>
      </c>
      <c r="FK79" s="28">
        <v>0</v>
      </c>
      <c r="FL79" s="28"/>
      <c r="FM79" s="28">
        <v>0</v>
      </c>
      <c r="FN79" s="28">
        <v>0</v>
      </c>
      <c r="FO79" s="28">
        <v>0</v>
      </c>
      <c r="FP79" s="28">
        <v>0</v>
      </c>
      <c r="FQ79" s="28">
        <v>0</v>
      </c>
      <c r="FR79" s="28">
        <v>0</v>
      </c>
      <c r="FS79" s="28">
        <v>0</v>
      </c>
      <c r="FT79" s="28">
        <v>0</v>
      </c>
      <c r="FU79" s="28">
        <v>0</v>
      </c>
      <c r="FV79" s="28">
        <v>0</v>
      </c>
      <c r="FW79" s="28">
        <v>0</v>
      </c>
      <c r="FX79" s="28">
        <v>0</v>
      </c>
      <c r="FY79" s="28">
        <v>0</v>
      </c>
      <c r="FZ79" s="28">
        <v>0</v>
      </c>
      <c r="GA79" s="28"/>
      <c r="GB79" s="51">
        <v>0</v>
      </c>
      <c r="GC79" s="51">
        <v>0</v>
      </c>
      <c r="GD79" s="51">
        <v>0</v>
      </c>
      <c r="GE79" s="51">
        <v>0</v>
      </c>
      <c r="GF79" s="51">
        <v>0</v>
      </c>
      <c r="GG79" s="51">
        <v>0</v>
      </c>
      <c r="GH79" s="51">
        <v>0</v>
      </c>
      <c r="GI79" s="51">
        <v>0</v>
      </c>
      <c r="GJ79" s="51">
        <v>0</v>
      </c>
      <c r="GK79" s="51">
        <v>0</v>
      </c>
      <c r="GL79" s="51">
        <v>0</v>
      </c>
      <c r="GM79" s="51">
        <v>0</v>
      </c>
      <c r="GN79" s="51">
        <v>0</v>
      </c>
      <c r="GO79" s="28" t="s">
        <v>227</v>
      </c>
      <c r="GP79" s="28">
        <v>0</v>
      </c>
      <c r="GQ79" s="28">
        <v>0</v>
      </c>
      <c r="GR79" s="28">
        <v>0</v>
      </c>
      <c r="GS79" s="28">
        <v>0</v>
      </c>
      <c r="GT79" s="28">
        <v>0</v>
      </c>
      <c r="GU79" s="28">
        <v>0</v>
      </c>
      <c r="GV79" s="28">
        <v>0</v>
      </c>
      <c r="GW79" s="28">
        <v>0</v>
      </c>
      <c r="GX79" s="28">
        <v>0</v>
      </c>
      <c r="GY79" s="28">
        <v>0</v>
      </c>
      <c r="GZ79" s="28">
        <v>0</v>
      </c>
      <c r="HA79" s="28">
        <v>0</v>
      </c>
      <c r="HB79" s="28">
        <v>0</v>
      </c>
      <c r="HC79" s="28">
        <v>0</v>
      </c>
      <c r="HD79" s="28">
        <v>0</v>
      </c>
      <c r="HE79" s="28">
        <v>0</v>
      </c>
      <c r="HF79" s="28">
        <v>0</v>
      </c>
      <c r="HG79" s="28" t="s">
        <v>227</v>
      </c>
      <c r="HH79" s="28" t="s">
        <v>227</v>
      </c>
      <c r="HI79" s="28" t="s">
        <v>227</v>
      </c>
      <c r="HJ79" s="28"/>
      <c r="HK79" s="28"/>
      <c r="HL79" s="28"/>
      <c r="HM79" s="28"/>
      <c r="HN79" s="28"/>
      <c r="HO79" s="28"/>
      <c r="HP79" s="28"/>
    </row>
    <row r="80" spans="2:224" s="7" customFormat="1" ht="12.75" customHeight="1" x14ac:dyDescent="0.25">
      <c r="B80" s="84">
        <f t="shared" si="106"/>
        <v>1</v>
      </c>
      <c r="C80" s="113">
        <f t="shared" si="107"/>
        <v>1</v>
      </c>
      <c r="D80" s="28">
        <v>20</v>
      </c>
      <c r="F80" s="28">
        <v>1</v>
      </c>
      <c r="G80" s="113"/>
      <c r="H80" s="113" t="s">
        <v>227</v>
      </c>
      <c r="I80" s="28">
        <f t="shared" si="108"/>
        <v>53</v>
      </c>
      <c r="J80" s="101" t="s">
        <v>651</v>
      </c>
      <c r="K80" s="192">
        <f t="shared" si="73"/>
        <v>16</v>
      </c>
      <c r="L80" s="49" t="s">
        <v>1477</v>
      </c>
      <c r="M80" s="192">
        <f t="shared" si="109"/>
        <v>17</v>
      </c>
      <c r="N80" s="49" t="s">
        <v>896</v>
      </c>
      <c r="O80" s="192">
        <f t="shared" si="110"/>
        <v>16</v>
      </c>
      <c r="P80" s="49" t="s">
        <v>1784</v>
      </c>
      <c r="Q80" s="192">
        <f t="shared" si="111"/>
        <v>16</v>
      </c>
      <c r="R80" s="49" t="s">
        <v>1779</v>
      </c>
      <c r="S80" s="192">
        <f t="shared" si="112"/>
        <v>18</v>
      </c>
      <c r="T80" s="187" t="s">
        <v>472</v>
      </c>
      <c r="U80" s="205"/>
      <c r="V80" s="205"/>
      <c r="W80" s="205"/>
      <c r="X80" s="205"/>
      <c r="Y80" s="205"/>
      <c r="Z80" s="205"/>
      <c r="AA80" s="205"/>
      <c r="AB80" s="205"/>
      <c r="AC80" s="205"/>
      <c r="AD80" s="205"/>
      <c r="AE80" s="28"/>
      <c r="AF80" s="28"/>
      <c r="AG80" s="28">
        <v>0</v>
      </c>
      <c r="AH80" s="28">
        <v>0</v>
      </c>
      <c r="AI80" s="28">
        <v>0</v>
      </c>
      <c r="AJ80" s="28">
        <v>0</v>
      </c>
      <c r="AK80" s="28">
        <v>0</v>
      </c>
      <c r="AL80" s="28">
        <v>0</v>
      </c>
      <c r="AM80" s="28">
        <v>0</v>
      </c>
      <c r="AN80" s="28">
        <v>0</v>
      </c>
      <c r="AO80" s="28">
        <v>0</v>
      </c>
      <c r="AP80" s="28" t="s">
        <v>227</v>
      </c>
      <c r="AQ80" s="28">
        <v>0</v>
      </c>
      <c r="AR80" s="28">
        <v>0</v>
      </c>
      <c r="AS80" s="28">
        <v>0</v>
      </c>
      <c r="AT80" s="28">
        <v>0</v>
      </c>
      <c r="AU80" s="28">
        <v>0</v>
      </c>
      <c r="AV80" s="28">
        <v>0</v>
      </c>
      <c r="AW80" s="28"/>
      <c r="AX80" s="28">
        <v>0</v>
      </c>
      <c r="AY80" s="28">
        <v>0</v>
      </c>
      <c r="AZ80" s="28">
        <v>0</v>
      </c>
      <c r="BA80" s="28">
        <v>0</v>
      </c>
      <c r="BB80" s="28">
        <v>0</v>
      </c>
      <c r="BC80" s="28"/>
      <c r="BD80" s="28">
        <v>0</v>
      </c>
      <c r="BE80" s="28">
        <v>0</v>
      </c>
      <c r="BF80" s="28">
        <v>0</v>
      </c>
      <c r="BG80" s="28">
        <v>0</v>
      </c>
      <c r="BH80" s="28">
        <v>0</v>
      </c>
      <c r="BI80" s="28">
        <v>0</v>
      </c>
      <c r="BJ80" s="28">
        <v>0</v>
      </c>
      <c r="BK80" s="28">
        <v>0</v>
      </c>
      <c r="BL80" s="28">
        <v>0</v>
      </c>
      <c r="BM80" s="28">
        <v>0</v>
      </c>
      <c r="BN80" s="28">
        <v>0</v>
      </c>
      <c r="BO80" s="28">
        <v>0</v>
      </c>
      <c r="BP80" s="28">
        <v>0</v>
      </c>
      <c r="BQ80" s="28">
        <v>0</v>
      </c>
      <c r="BR80" s="28">
        <v>0</v>
      </c>
      <c r="BS80" s="28">
        <v>0</v>
      </c>
      <c r="BT80" s="28">
        <v>0</v>
      </c>
      <c r="BU80" s="28">
        <v>0</v>
      </c>
      <c r="BV80" s="28">
        <v>0</v>
      </c>
      <c r="BW80" s="28"/>
      <c r="BX80" s="28">
        <v>0</v>
      </c>
      <c r="BY80" s="28">
        <v>0</v>
      </c>
      <c r="BZ80" s="28">
        <v>0</v>
      </c>
      <c r="CA80" s="28">
        <v>0</v>
      </c>
      <c r="CB80" s="28">
        <v>0</v>
      </c>
      <c r="CC80" s="28">
        <v>0</v>
      </c>
      <c r="CD80" s="28">
        <v>0</v>
      </c>
      <c r="CE80" s="28">
        <v>0</v>
      </c>
      <c r="CF80" s="28">
        <v>0</v>
      </c>
      <c r="CG80" s="28">
        <v>0</v>
      </c>
      <c r="CH80" s="28">
        <v>0</v>
      </c>
      <c r="CI80" s="28">
        <v>0</v>
      </c>
      <c r="CJ80" s="28">
        <v>0</v>
      </c>
      <c r="CK80" s="28">
        <v>0</v>
      </c>
      <c r="CL80" s="28">
        <v>0</v>
      </c>
      <c r="CM80" s="28">
        <v>0</v>
      </c>
      <c r="CN80" s="28">
        <v>0</v>
      </c>
      <c r="CO80" s="28">
        <v>0</v>
      </c>
      <c r="CP80" s="28">
        <v>0</v>
      </c>
      <c r="CQ80" s="28"/>
      <c r="CR80" s="28">
        <v>0</v>
      </c>
      <c r="CS80" s="28">
        <v>0</v>
      </c>
      <c r="CT80" s="28">
        <v>0</v>
      </c>
      <c r="CU80" s="28">
        <v>0</v>
      </c>
      <c r="CV80" s="28">
        <v>1</v>
      </c>
      <c r="CW80" s="28">
        <v>1</v>
      </c>
      <c r="CX80" s="28">
        <v>1</v>
      </c>
      <c r="CY80" s="28">
        <v>1</v>
      </c>
      <c r="CZ80" s="28">
        <v>1</v>
      </c>
      <c r="DA80" s="28">
        <v>1</v>
      </c>
      <c r="DB80" s="28">
        <v>1</v>
      </c>
      <c r="DC80" s="28">
        <v>1</v>
      </c>
      <c r="DD80" s="28">
        <v>1</v>
      </c>
      <c r="DE80" s="28">
        <v>1</v>
      </c>
      <c r="DF80" s="28">
        <v>0</v>
      </c>
      <c r="DG80" s="28"/>
      <c r="DH80" s="28">
        <v>0</v>
      </c>
      <c r="DI80" s="28">
        <v>0</v>
      </c>
      <c r="DJ80" s="28">
        <v>0</v>
      </c>
      <c r="DK80" s="28">
        <v>0</v>
      </c>
      <c r="DL80" s="28">
        <v>0</v>
      </c>
      <c r="DM80" s="28">
        <v>0</v>
      </c>
      <c r="DN80" s="28">
        <v>0</v>
      </c>
      <c r="DO80" s="28">
        <v>0</v>
      </c>
      <c r="DP80" s="28">
        <v>0</v>
      </c>
      <c r="DQ80" s="28">
        <v>0</v>
      </c>
      <c r="DR80" s="28">
        <v>0</v>
      </c>
      <c r="DS80" s="28"/>
      <c r="DT80" s="28">
        <v>0</v>
      </c>
      <c r="DU80" s="28">
        <v>0</v>
      </c>
      <c r="DV80" s="28">
        <v>0</v>
      </c>
      <c r="DW80" s="28">
        <v>0</v>
      </c>
      <c r="DX80" s="28"/>
      <c r="DY80" s="28">
        <v>0</v>
      </c>
      <c r="DZ80" s="28">
        <v>0</v>
      </c>
      <c r="EA80" s="28">
        <v>0</v>
      </c>
      <c r="EB80" s="28">
        <v>0</v>
      </c>
      <c r="EC80" s="28">
        <v>0</v>
      </c>
      <c r="ED80" s="28">
        <v>0</v>
      </c>
      <c r="EE80" s="28"/>
      <c r="EF80" s="28">
        <v>0</v>
      </c>
      <c r="EG80" s="28">
        <v>0</v>
      </c>
      <c r="EH80" s="28">
        <v>0</v>
      </c>
      <c r="EI80" s="28">
        <v>0</v>
      </c>
      <c r="EJ80" s="28">
        <v>0</v>
      </c>
      <c r="EK80" s="28">
        <v>0</v>
      </c>
      <c r="EL80" s="28"/>
      <c r="EM80" s="28">
        <v>0</v>
      </c>
      <c r="EN80" s="28">
        <v>0</v>
      </c>
      <c r="EO80" s="28">
        <v>0</v>
      </c>
      <c r="EP80" s="28">
        <v>0</v>
      </c>
      <c r="EQ80" s="28">
        <v>0</v>
      </c>
      <c r="ER80" s="28">
        <v>0</v>
      </c>
      <c r="ES80" s="28"/>
      <c r="ET80" s="28">
        <v>0</v>
      </c>
      <c r="EU80" s="28">
        <v>0</v>
      </c>
      <c r="EV80" s="28">
        <v>0</v>
      </c>
      <c r="EW80" s="28">
        <v>0</v>
      </c>
      <c r="EX80" s="28">
        <v>0</v>
      </c>
      <c r="EY80" s="28"/>
      <c r="EZ80" s="28">
        <v>0</v>
      </c>
      <c r="FA80" s="28">
        <v>0</v>
      </c>
      <c r="FB80" s="28">
        <v>0</v>
      </c>
      <c r="FC80" s="28">
        <v>0</v>
      </c>
      <c r="FD80" s="28"/>
      <c r="FE80" s="28">
        <v>0</v>
      </c>
      <c r="FF80" s="28">
        <v>0</v>
      </c>
      <c r="FG80" s="28">
        <v>0</v>
      </c>
      <c r="FH80" s="28">
        <v>0</v>
      </c>
      <c r="FI80" s="28">
        <v>0</v>
      </c>
      <c r="FJ80" s="28">
        <v>0</v>
      </c>
      <c r="FK80" s="28">
        <v>0</v>
      </c>
      <c r="FL80" s="28"/>
      <c r="FM80" s="28">
        <v>0</v>
      </c>
      <c r="FN80" s="28">
        <v>0</v>
      </c>
      <c r="FO80" s="28">
        <v>0</v>
      </c>
      <c r="FP80" s="28">
        <v>0</v>
      </c>
      <c r="FQ80" s="28">
        <v>0</v>
      </c>
      <c r="FR80" s="28">
        <v>0</v>
      </c>
      <c r="FS80" s="28">
        <v>0</v>
      </c>
      <c r="FT80" s="28">
        <v>0</v>
      </c>
      <c r="FU80" s="28">
        <v>0</v>
      </c>
      <c r="FV80" s="28">
        <v>0</v>
      </c>
      <c r="FW80" s="28">
        <v>0</v>
      </c>
      <c r="FX80" s="28">
        <v>0</v>
      </c>
      <c r="FY80" s="28">
        <v>0</v>
      </c>
      <c r="FZ80" s="28">
        <v>0</v>
      </c>
      <c r="GA80" s="28"/>
      <c r="GB80" s="51">
        <v>0</v>
      </c>
      <c r="GC80" s="51">
        <v>0</v>
      </c>
      <c r="GD80" s="51">
        <v>0</v>
      </c>
      <c r="GE80" s="51">
        <v>0</v>
      </c>
      <c r="GF80" s="51">
        <v>0</v>
      </c>
      <c r="GG80" s="51">
        <v>0</v>
      </c>
      <c r="GH80" s="51">
        <v>0</v>
      </c>
      <c r="GI80" s="51">
        <v>0</v>
      </c>
      <c r="GJ80" s="51">
        <v>0</v>
      </c>
      <c r="GK80" s="51">
        <v>0</v>
      </c>
      <c r="GL80" s="51">
        <v>0</v>
      </c>
      <c r="GM80" s="51">
        <v>0</v>
      </c>
      <c r="GN80" s="51">
        <v>0</v>
      </c>
      <c r="GO80" s="28" t="s">
        <v>227</v>
      </c>
      <c r="GP80" s="28">
        <v>0</v>
      </c>
      <c r="GQ80" s="28">
        <v>0</v>
      </c>
      <c r="GR80" s="28">
        <v>0</v>
      </c>
      <c r="GS80" s="28">
        <v>0</v>
      </c>
      <c r="GT80" s="28">
        <v>0</v>
      </c>
      <c r="GU80" s="28">
        <v>0</v>
      </c>
      <c r="GV80" s="28">
        <v>0</v>
      </c>
      <c r="GW80" s="28">
        <v>0</v>
      </c>
      <c r="GX80" s="28">
        <v>0</v>
      </c>
      <c r="GY80" s="28">
        <v>0</v>
      </c>
      <c r="GZ80" s="28">
        <v>0</v>
      </c>
      <c r="HA80" s="28">
        <v>0</v>
      </c>
      <c r="HB80" s="28">
        <v>0</v>
      </c>
      <c r="HC80" s="28">
        <v>0</v>
      </c>
      <c r="HD80" s="28">
        <v>0</v>
      </c>
      <c r="HE80" s="28">
        <v>0</v>
      </c>
      <c r="HF80" s="28">
        <v>0</v>
      </c>
      <c r="HG80" s="28" t="s">
        <v>227</v>
      </c>
      <c r="HH80" s="28" t="s">
        <v>227</v>
      </c>
      <c r="HI80" s="28" t="s">
        <v>227</v>
      </c>
      <c r="HJ80" s="28"/>
      <c r="HK80" s="28"/>
      <c r="HL80" s="28"/>
      <c r="HM80" s="28"/>
      <c r="HN80" s="28"/>
      <c r="HO80" s="28"/>
      <c r="HP80" s="28"/>
    </row>
    <row r="81" spans="2:233" s="7" customFormat="1" ht="12.75" customHeight="1" x14ac:dyDescent="0.25">
      <c r="B81" s="84">
        <f t="shared" si="106"/>
        <v>0</v>
      </c>
      <c r="C81" s="113">
        <f t="shared" si="107"/>
        <v>0</v>
      </c>
      <c r="D81" s="28">
        <v>21</v>
      </c>
      <c r="F81" s="28">
        <v>0</v>
      </c>
      <c r="G81" s="113"/>
      <c r="H81" s="113" t="s">
        <v>227</v>
      </c>
      <c r="I81" s="28">
        <f t="shared" si="108"/>
        <v>54</v>
      </c>
      <c r="J81" s="89" t="s">
        <v>221</v>
      </c>
      <c r="K81" s="192">
        <f t="shared" si="73"/>
        <v>8</v>
      </c>
      <c r="L81" s="49" t="s">
        <v>227</v>
      </c>
      <c r="M81" s="192">
        <f t="shared" si="109"/>
        <v>1</v>
      </c>
      <c r="N81" s="49" t="s">
        <v>227</v>
      </c>
      <c r="O81" s="192">
        <f t="shared" si="110"/>
        <v>1</v>
      </c>
      <c r="P81" s="49" t="s">
        <v>227</v>
      </c>
      <c r="Q81" s="192">
        <f t="shared" si="111"/>
        <v>1</v>
      </c>
      <c r="R81" s="49" t="s">
        <v>227</v>
      </c>
      <c r="S81" s="192">
        <f t="shared" si="112"/>
        <v>1</v>
      </c>
      <c r="T81" s="187" t="s">
        <v>227</v>
      </c>
      <c r="U81" s="205"/>
      <c r="V81" s="205"/>
      <c r="W81" s="205"/>
      <c r="X81" s="205"/>
      <c r="Y81" s="205"/>
      <c r="Z81" s="205"/>
      <c r="AA81" s="205"/>
      <c r="AB81" s="205"/>
      <c r="AC81" s="205"/>
      <c r="AD81" s="205"/>
      <c r="AE81" s="28"/>
      <c r="AF81" s="28"/>
      <c r="AG81" s="28">
        <v>0</v>
      </c>
      <c r="AH81" s="28">
        <v>0</v>
      </c>
      <c r="AI81" s="28">
        <v>0</v>
      </c>
      <c r="AJ81" s="28">
        <v>0</v>
      </c>
      <c r="AK81" s="28">
        <v>0</v>
      </c>
      <c r="AL81" s="28">
        <v>0</v>
      </c>
      <c r="AM81" s="28">
        <v>0</v>
      </c>
      <c r="AN81" s="28">
        <v>0</v>
      </c>
      <c r="AO81" s="28">
        <v>0</v>
      </c>
      <c r="AP81" s="28" t="s">
        <v>227</v>
      </c>
      <c r="AQ81" s="28">
        <v>0</v>
      </c>
      <c r="AR81" s="28">
        <v>0</v>
      </c>
      <c r="AS81" s="28">
        <v>0</v>
      </c>
      <c r="AT81" s="28">
        <v>0</v>
      </c>
      <c r="AU81" s="28">
        <v>0</v>
      </c>
      <c r="AV81" s="28">
        <v>0</v>
      </c>
      <c r="AW81" s="28"/>
      <c r="AX81" s="28">
        <v>0</v>
      </c>
      <c r="AY81" s="28">
        <v>0</v>
      </c>
      <c r="AZ81" s="28">
        <v>0</v>
      </c>
      <c r="BA81" s="28">
        <v>0</v>
      </c>
      <c r="BB81" s="28">
        <v>0</v>
      </c>
      <c r="BC81" s="28"/>
      <c r="BD81" s="28">
        <v>0</v>
      </c>
      <c r="BE81" s="28">
        <v>0</v>
      </c>
      <c r="BF81" s="28">
        <v>0</v>
      </c>
      <c r="BG81" s="28">
        <v>0</v>
      </c>
      <c r="BH81" s="28">
        <v>0</v>
      </c>
      <c r="BI81" s="28">
        <v>0</v>
      </c>
      <c r="BJ81" s="28">
        <v>0</v>
      </c>
      <c r="BK81" s="28">
        <v>0</v>
      </c>
      <c r="BL81" s="28">
        <v>0</v>
      </c>
      <c r="BM81" s="28">
        <v>0</v>
      </c>
      <c r="BN81" s="28">
        <v>0</v>
      </c>
      <c r="BO81" s="28">
        <v>0</v>
      </c>
      <c r="BP81" s="28">
        <v>0</v>
      </c>
      <c r="BQ81" s="28">
        <v>0</v>
      </c>
      <c r="BR81" s="28">
        <v>0</v>
      </c>
      <c r="BS81" s="28">
        <v>0</v>
      </c>
      <c r="BT81" s="28">
        <v>0</v>
      </c>
      <c r="BU81" s="28">
        <v>0</v>
      </c>
      <c r="BV81" s="28">
        <v>0</v>
      </c>
      <c r="BW81" s="28"/>
      <c r="BX81" s="28">
        <v>0</v>
      </c>
      <c r="BY81" s="28">
        <v>0</v>
      </c>
      <c r="BZ81" s="28">
        <v>0</v>
      </c>
      <c r="CA81" s="28">
        <v>0</v>
      </c>
      <c r="CB81" s="28">
        <v>0</v>
      </c>
      <c r="CC81" s="28">
        <v>0</v>
      </c>
      <c r="CD81" s="28">
        <v>0</v>
      </c>
      <c r="CE81" s="28">
        <v>0</v>
      </c>
      <c r="CF81" s="28">
        <v>0</v>
      </c>
      <c r="CG81" s="28">
        <v>0</v>
      </c>
      <c r="CH81" s="28">
        <v>0</v>
      </c>
      <c r="CI81" s="28">
        <v>0</v>
      </c>
      <c r="CJ81" s="28">
        <v>0</v>
      </c>
      <c r="CK81" s="28">
        <v>0</v>
      </c>
      <c r="CL81" s="28">
        <v>0</v>
      </c>
      <c r="CM81" s="28">
        <v>0</v>
      </c>
      <c r="CN81" s="28">
        <v>0</v>
      </c>
      <c r="CO81" s="28">
        <v>0</v>
      </c>
      <c r="CP81" s="28">
        <v>0</v>
      </c>
      <c r="CQ81" s="28"/>
      <c r="CR81" s="28">
        <v>0</v>
      </c>
      <c r="CS81" s="28">
        <v>0</v>
      </c>
      <c r="CT81" s="28">
        <v>0</v>
      </c>
      <c r="CU81" s="28">
        <v>0</v>
      </c>
      <c r="CV81" s="28">
        <v>0</v>
      </c>
      <c r="CW81" s="28">
        <v>0</v>
      </c>
      <c r="CX81" s="28">
        <v>0</v>
      </c>
      <c r="CY81" s="28">
        <v>0</v>
      </c>
      <c r="CZ81" s="28">
        <v>0</v>
      </c>
      <c r="DA81" s="28">
        <v>0</v>
      </c>
      <c r="DB81" s="28">
        <v>0</v>
      </c>
      <c r="DC81" s="28">
        <v>0</v>
      </c>
      <c r="DD81" s="28">
        <v>0</v>
      </c>
      <c r="DE81" s="28">
        <v>0</v>
      </c>
      <c r="DF81" s="28">
        <v>0</v>
      </c>
      <c r="DG81" s="28"/>
      <c r="DH81" s="28">
        <v>0</v>
      </c>
      <c r="DI81" s="28">
        <v>0</v>
      </c>
      <c r="DJ81" s="28">
        <v>0</v>
      </c>
      <c r="DK81" s="28">
        <v>0</v>
      </c>
      <c r="DL81" s="28">
        <v>0</v>
      </c>
      <c r="DM81" s="28">
        <v>0</v>
      </c>
      <c r="DN81" s="28">
        <v>0</v>
      </c>
      <c r="DO81" s="28">
        <v>0</v>
      </c>
      <c r="DP81" s="28">
        <v>0</v>
      </c>
      <c r="DQ81" s="28">
        <v>0</v>
      </c>
      <c r="DR81" s="28">
        <v>0</v>
      </c>
      <c r="DS81" s="28"/>
      <c r="DT81" s="28">
        <v>0</v>
      </c>
      <c r="DU81" s="28">
        <v>0</v>
      </c>
      <c r="DV81" s="28">
        <v>0</v>
      </c>
      <c r="DW81" s="28">
        <v>0</v>
      </c>
      <c r="DX81" s="28"/>
      <c r="DY81" s="28">
        <v>0</v>
      </c>
      <c r="DZ81" s="28">
        <v>0</v>
      </c>
      <c r="EA81" s="28">
        <v>0</v>
      </c>
      <c r="EB81" s="28">
        <v>0</v>
      </c>
      <c r="EC81" s="28">
        <v>0</v>
      </c>
      <c r="ED81" s="28">
        <v>0</v>
      </c>
      <c r="EE81" s="28"/>
      <c r="EF81" s="28">
        <v>0</v>
      </c>
      <c r="EG81" s="28">
        <v>0</v>
      </c>
      <c r="EH81" s="28">
        <v>0</v>
      </c>
      <c r="EI81" s="28">
        <v>0</v>
      </c>
      <c r="EJ81" s="28">
        <v>0</v>
      </c>
      <c r="EK81" s="28">
        <v>0</v>
      </c>
      <c r="EL81" s="28"/>
      <c r="EM81" s="28">
        <v>0</v>
      </c>
      <c r="EN81" s="28">
        <v>0</v>
      </c>
      <c r="EO81" s="28">
        <v>0</v>
      </c>
      <c r="EP81" s="28">
        <v>0</v>
      </c>
      <c r="EQ81" s="28">
        <v>0</v>
      </c>
      <c r="ER81" s="28">
        <v>0</v>
      </c>
      <c r="ES81" s="28"/>
      <c r="ET81" s="28">
        <v>0</v>
      </c>
      <c r="EU81" s="28">
        <v>0</v>
      </c>
      <c r="EV81" s="28">
        <v>0</v>
      </c>
      <c r="EW81" s="28">
        <v>0</v>
      </c>
      <c r="EX81" s="28">
        <v>0</v>
      </c>
      <c r="EY81" s="28"/>
      <c r="EZ81" s="28">
        <v>0</v>
      </c>
      <c r="FA81" s="28">
        <v>0</v>
      </c>
      <c r="FB81" s="28">
        <v>0</v>
      </c>
      <c r="FC81" s="28">
        <v>0</v>
      </c>
      <c r="FD81" s="28"/>
      <c r="FE81" s="28">
        <v>0</v>
      </c>
      <c r="FF81" s="28">
        <v>0</v>
      </c>
      <c r="FG81" s="28">
        <v>0</v>
      </c>
      <c r="FH81" s="28">
        <v>0</v>
      </c>
      <c r="FI81" s="28">
        <v>0</v>
      </c>
      <c r="FJ81" s="28">
        <v>0</v>
      </c>
      <c r="FK81" s="28">
        <v>0</v>
      </c>
      <c r="FL81" s="28"/>
      <c r="FM81" s="28">
        <v>0</v>
      </c>
      <c r="FN81" s="28">
        <v>0</v>
      </c>
      <c r="FO81" s="28">
        <v>0</v>
      </c>
      <c r="FP81" s="28">
        <v>0</v>
      </c>
      <c r="FQ81" s="28">
        <v>0</v>
      </c>
      <c r="FR81" s="28">
        <v>0</v>
      </c>
      <c r="FS81" s="28">
        <v>0</v>
      </c>
      <c r="FT81" s="28">
        <v>0</v>
      </c>
      <c r="FU81" s="28">
        <v>0</v>
      </c>
      <c r="FV81" s="28">
        <v>0</v>
      </c>
      <c r="FW81" s="28">
        <v>0</v>
      </c>
      <c r="FX81" s="28">
        <v>0</v>
      </c>
      <c r="FY81" s="28">
        <v>0</v>
      </c>
      <c r="FZ81" s="28">
        <v>0</v>
      </c>
      <c r="GA81" s="28"/>
      <c r="GB81" s="51">
        <v>0</v>
      </c>
      <c r="GC81" s="51">
        <v>0</v>
      </c>
      <c r="GD81" s="51">
        <v>0</v>
      </c>
      <c r="GE81" s="51">
        <v>0</v>
      </c>
      <c r="GF81" s="51">
        <v>0</v>
      </c>
      <c r="GG81" s="51">
        <v>0</v>
      </c>
      <c r="GH81" s="51">
        <v>0</v>
      </c>
      <c r="GI81" s="51">
        <v>0</v>
      </c>
      <c r="GJ81" s="51">
        <v>0</v>
      </c>
      <c r="GK81" s="51">
        <v>0</v>
      </c>
      <c r="GL81" s="51">
        <v>0</v>
      </c>
      <c r="GM81" s="51">
        <v>0</v>
      </c>
      <c r="GN81" s="51">
        <v>0</v>
      </c>
      <c r="GO81" s="28" t="s">
        <v>227</v>
      </c>
      <c r="GP81" s="28">
        <v>0</v>
      </c>
      <c r="GQ81" s="28">
        <v>0</v>
      </c>
      <c r="GR81" s="28">
        <v>0</v>
      </c>
      <c r="GS81" s="28">
        <v>0</v>
      </c>
      <c r="GT81" s="28">
        <v>0</v>
      </c>
      <c r="GU81" s="28">
        <v>0</v>
      </c>
      <c r="GV81" s="28">
        <v>0</v>
      </c>
      <c r="GW81" s="28">
        <v>0</v>
      </c>
      <c r="GX81" s="28">
        <v>0</v>
      </c>
      <c r="GY81" s="28">
        <v>0</v>
      </c>
      <c r="GZ81" s="28">
        <v>0</v>
      </c>
      <c r="HA81" s="28">
        <v>0</v>
      </c>
      <c r="HB81" s="28">
        <v>0</v>
      </c>
      <c r="HC81" s="28">
        <v>0</v>
      </c>
      <c r="HD81" s="28">
        <v>0</v>
      </c>
      <c r="HE81" s="28">
        <v>0</v>
      </c>
      <c r="HF81" s="28">
        <v>0</v>
      </c>
      <c r="HG81" s="28" t="s">
        <v>227</v>
      </c>
      <c r="HH81" s="28" t="s">
        <v>227</v>
      </c>
      <c r="HI81" s="28" t="s">
        <v>227</v>
      </c>
      <c r="HJ81" s="28"/>
      <c r="HK81" s="28"/>
      <c r="HL81" s="28"/>
      <c r="HM81" s="28"/>
      <c r="HN81" s="28"/>
      <c r="HO81" s="28"/>
      <c r="HP81" s="28"/>
    </row>
    <row r="82" spans="2:233" s="7" customFormat="1" ht="12.75" customHeight="1" x14ac:dyDescent="0.25">
      <c r="B82" s="84">
        <f t="shared" si="106"/>
        <v>0</v>
      </c>
      <c r="C82" s="113">
        <f t="shared" si="107"/>
        <v>1</v>
      </c>
      <c r="D82" s="28">
        <v>22</v>
      </c>
      <c r="E82" s="7" t="s">
        <v>26</v>
      </c>
      <c r="F82" s="28">
        <v>0</v>
      </c>
      <c r="G82" s="113"/>
      <c r="H82" s="113" t="s">
        <v>227</v>
      </c>
      <c r="I82" s="28">
        <f t="shared" si="108"/>
        <v>55</v>
      </c>
      <c r="J82" s="11" t="s">
        <v>650</v>
      </c>
      <c r="K82" s="192">
        <f t="shared" si="73"/>
        <v>16</v>
      </c>
      <c r="L82" s="49" t="s">
        <v>897</v>
      </c>
      <c r="M82" s="192">
        <f t="shared" si="109"/>
        <v>16</v>
      </c>
      <c r="N82" s="49" t="s">
        <v>898</v>
      </c>
      <c r="O82" s="192">
        <f t="shared" si="110"/>
        <v>6</v>
      </c>
      <c r="P82" s="49" t="s">
        <v>1785</v>
      </c>
      <c r="Q82" s="192">
        <f t="shared" si="111"/>
        <v>15</v>
      </c>
      <c r="R82" s="49" t="s">
        <v>1787</v>
      </c>
      <c r="S82" s="192">
        <f t="shared" si="112"/>
        <v>4</v>
      </c>
      <c r="T82" s="187" t="s">
        <v>481</v>
      </c>
      <c r="U82" s="205"/>
      <c r="V82" s="205"/>
      <c r="W82" s="205"/>
      <c r="X82" s="205"/>
      <c r="Y82" s="205"/>
      <c r="Z82" s="205"/>
      <c r="AA82" s="205"/>
      <c r="AB82" s="205"/>
      <c r="AC82" s="205"/>
      <c r="AD82" s="205"/>
      <c r="AE82" s="28"/>
      <c r="AF82" s="28"/>
      <c r="AG82" s="28">
        <v>0</v>
      </c>
      <c r="AH82" s="28">
        <v>0</v>
      </c>
      <c r="AI82" s="28">
        <v>0</v>
      </c>
      <c r="AJ82" s="28">
        <v>0</v>
      </c>
      <c r="AK82" s="28">
        <v>0</v>
      </c>
      <c r="AL82" s="28">
        <v>0</v>
      </c>
      <c r="AM82" s="28">
        <v>0</v>
      </c>
      <c r="AN82" s="28">
        <v>0</v>
      </c>
      <c r="AO82" s="28">
        <v>0</v>
      </c>
      <c r="AP82" s="28" t="s">
        <v>227</v>
      </c>
      <c r="AQ82" s="28">
        <v>0</v>
      </c>
      <c r="AR82" s="28">
        <v>0</v>
      </c>
      <c r="AS82" s="28">
        <v>0</v>
      </c>
      <c r="AT82" s="28">
        <v>0</v>
      </c>
      <c r="AU82" s="28">
        <v>0</v>
      </c>
      <c r="AV82" s="28">
        <v>0</v>
      </c>
      <c r="AW82" s="28"/>
      <c r="AX82" s="28">
        <v>0</v>
      </c>
      <c r="AY82" s="28">
        <v>0</v>
      </c>
      <c r="AZ82" s="28">
        <v>0</v>
      </c>
      <c r="BA82" s="28">
        <v>0</v>
      </c>
      <c r="BB82" s="28">
        <v>0</v>
      </c>
      <c r="BC82" s="28"/>
      <c r="BD82" s="28">
        <v>0</v>
      </c>
      <c r="BE82" s="28">
        <v>0</v>
      </c>
      <c r="BF82" s="28">
        <v>0</v>
      </c>
      <c r="BG82" s="28">
        <v>0</v>
      </c>
      <c r="BH82" s="28">
        <v>0</v>
      </c>
      <c r="BI82" s="28">
        <v>0</v>
      </c>
      <c r="BJ82" s="28">
        <v>0</v>
      </c>
      <c r="BK82" s="28">
        <v>0</v>
      </c>
      <c r="BL82" s="28">
        <v>0</v>
      </c>
      <c r="BM82" s="28">
        <v>0</v>
      </c>
      <c r="BN82" s="28">
        <v>0</v>
      </c>
      <c r="BO82" s="28">
        <v>0</v>
      </c>
      <c r="BP82" s="28">
        <v>0</v>
      </c>
      <c r="BQ82" s="28">
        <v>0</v>
      </c>
      <c r="BR82" s="28">
        <v>0</v>
      </c>
      <c r="BS82" s="28">
        <v>0</v>
      </c>
      <c r="BT82" s="28">
        <v>0</v>
      </c>
      <c r="BU82" s="28">
        <v>0</v>
      </c>
      <c r="BV82" s="28">
        <v>0</v>
      </c>
      <c r="BW82" s="28"/>
      <c r="BX82" s="28">
        <v>0</v>
      </c>
      <c r="BY82" s="28">
        <v>0</v>
      </c>
      <c r="BZ82" s="28">
        <v>0</v>
      </c>
      <c r="CA82" s="28">
        <v>0</v>
      </c>
      <c r="CB82" s="28">
        <v>0</v>
      </c>
      <c r="CC82" s="28">
        <v>0</v>
      </c>
      <c r="CD82" s="28">
        <v>0</v>
      </c>
      <c r="CE82" s="28">
        <v>0</v>
      </c>
      <c r="CF82" s="28">
        <v>0</v>
      </c>
      <c r="CG82" s="28">
        <v>0</v>
      </c>
      <c r="CH82" s="28">
        <v>0</v>
      </c>
      <c r="CI82" s="28">
        <v>0</v>
      </c>
      <c r="CJ82" s="28">
        <v>0</v>
      </c>
      <c r="CK82" s="28">
        <v>0</v>
      </c>
      <c r="CL82" s="28">
        <v>0</v>
      </c>
      <c r="CM82" s="28">
        <v>0</v>
      </c>
      <c r="CN82" s="28">
        <v>0</v>
      </c>
      <c r="CO82" s="28">
        <v>0</v>
      </c>
      <c r="CP82" s="28">
        <v>0</v>
      </c>
      <c r="CQ82" s="28"/>
      <c r="CR82" s="28">
        <v>0</v>
      </c>
      <c r="CS82" s="28">
        <v>0</v>
      </c>
      <c r="CT82" s="28">
        <v>0</v>
      </c>
      <c r="CU82" s="28">
        <v>0</v>
      </c>
      <c r="CV82" s="28">
        <v>0</v>
      </c>
      <c r="CW82" s="28">
        <v>0</v>
      </c>
      <c r="CX82" s="28">
        <v>0</v>
      </c>
      <c r="CY82" s="28">
        <v>0</v>
      </c>
      <c r="CZ82" s="28">
        <v>0</v>
      </c>
      <c r="DA82" s="28">
        <v>0</v>
      </c>
      <c r="DB82" s="28">
        <v>0</v>
      </c>
      <c r="DC82" s="28">
        <v>0</v>
      </c>
      <c r="DD82" s="28">
        <v>0</v>
      </c>
      <c r="DE82" s="28">
        <v>0</v>
      </c>
      <c r="DF82" s="28">
        <v>0</v>
      </c>
      <c r="DG82" s="28"/>
      <c r="DH82" s="28">
        <v>0</v>
      </c>
      <c r="DI82" s="28">
        <v>1</v>
      </c>
      <c r="DJ82" s="28">
        <v>0</v>
      </c>
      <c r="DK82" s="28">
        <v>0</v>
      </c>
      <c r="DL82" s="28">
        <v>0</v>
      </c>
      <c r="DM82" s="28">
        <v>0</v>
      </c>
      <c r="DN82" s="28">
        <v>0</v>
      </c>
      <c r="DO82" s="28">
        <v>0</v>
      </c>
      <c r="DP82" s="28">
        <v>0</v>
      </c>
      <c r="DQ82" s="28">
        <v>0</v>
      </c>
      <c r="DR82" s="28">
        <v>0</v>
      </c>
      <c r="DS82" s="28"/>
      <c r="DT82" s="28">
        <v>0</v>
      </c>
      <c r="DU82" s="28">
        <v>0</v>
      </c>
      <c r="DV82" s="28">
        <v>0</v>
      </c>
      <c r="DW82" s="28">
        <v>0</v>
      </c>
      <c r="DX82" s="28"/>
      <c r="DY82" s="28">
        <v>0</v>
      </c>
      <c r="DZ82" s="28">
        <v>0</v>
      </c>
      <c r="EA82" s="28">
        <v>0</v>
      </c>
      <c r="EB82" s="28">
        <v>0</v>
      </c>
      <c r="EC82" s="28">
        <v>0</v>
      </c>
      <c r="ED82" s="28">
        <v>0</v>
      </c>
      <c r="EE82" s="28"/>
      <c r="EF82" s="28">
        <v>0</v>
      </c>
      <c r="EG82" s="28">
        <v>0</v>
      </c>
      <c r="EH82" s="28">
        <v>0</v>
      </c>
      <c r="EI82" s="28">
        <v>0</v>
      </c>
      <c r="EJ82" s="28">
        <v>0</v>
      </c>
      <c r="EK82" s="28">
        <v>0</v>
      </c>
      <c r="EL82" s="28"/>
      <c r="EM82" s="28">
        <v>0</v>
      </c>
      <c r="EN82" s="28">
        <v>0</v>
      </c>
      <c r="EO82" s="28">
        <v>0</v>
      </c>
      <c r="EP82" s="28">
        <v>0</v>
      </c>
      <c r="EQ82" s="28">
        <v>0</v>
      </c>
      <c r="ER82" s="28">
        <v>0</v>
      </c>
      <c r="ES82" s="28"/>
      <c r="ET82" s="28">
        <v>0</v>
      </c>
      <c r="EU82" s="28">
        <v>0</v>
      </c>
      <c r="EV82" s="28">
        <v>0</v>
      </c>
      <c r="EW82" s="28">
        <v>0</v>
      </c>
      <c r="EX82" s="28">
        <v>0</v>
      </c>
      <c r="EY82" s="28"/>
      <c r="EZ82" s="28">
        <v>0</v>
      </c>
      <c r="FA82" s="28">
        <v>0</v>
      </c>
      <c r="FB82" s="28">
        <v>0</v>
      </c>
      <c r="FC82" s="28">
        <v>0</v>
      </c>
      <c r="FD82" s="28"/>
      <c r="FE82" s="28">
        <v>0</v>
      </c>
      <c r="FF82" s="28">
        <v>0</v>
      </c>
      <c r="FG82" s="28">
        <v>0</v>
      </c>
      <c r="FH82" s="28">
        <v>0</v>
      </c>
      <c r="FI82" s="28">
        <v>0</v>
      </c>
      <c r="FJ82" s="28">
        <v>0</v>
      </c>
      <c r="FK82" s="28">
        <v>0</v>
      </c>
      <c r="FL82" s="28"/>
      <c r="FM82" s="28">
        <v>0</v>
      </c>
      <c r="FN82" s="28">
        <v>0</v>
      </c>
      <c r="FO82" s="28">
        <v>0</v>
      </c>
      <c r="FP82" s="28">
        <v>0</v>
      </c>
      <c r="FQ82" s="28">
        <v>0</v>
      </c>
      <c r="FR82" s="28">
        <v>0</v>
      </c>
      <c r="FS82" s="28">
        <v>0</v>
      </c>
      <c r="FT82" s="28">
        <v>0</v>
      </c>
      <c r="FU82" s="28">
        <v>0</v>
      </c>
      <c r="FV82" s="28">
        <v>0</v>
      </c>
      <c r="FW82" s="28">
        <v>0</v>
      </c>
      <c r="FX82" s="28">
        <v>0</v>
      </c>
      <c r="FY82" s="28">
        <v>0</v>
      </c>
      <c r="FZ82" s="28">
        <v>0</v>
      </c>
      <c r="GA82" s="28"/>
      <c r="GB82" s="51">
        <v>0</v>
      </c>
      <c r="GC82" s="51">
        <v>0</v>
      </c>
      <c r="GD82" s="51">
        <v>0</v>
      </c>
      <c r="GE82" s="51">
        <v>0</v>
      </c>
      <c r="GF82" s="51">
        <v>0</v>
      </c>
      <c r="GG82" s="51">
        <v>0</v>
      </c>
      <c r="GH82" s="51">
        <v>0</v>
      </c>
      <c r="GI82" s="51">
        <v>0</v>
      </c>
      <c r="GJ82" s="51">
        <v>0</v>
      </c>
      <c r="GK82" s="51">
        <v>0</v>
      </c>
      <c r="GL82" s="51">
        <v>0</v>
      </c>
      <c r="GM82" s="51">
        <v>0</v>
      </c>
      <c r="GN82" s="51">
        <v>0</v>
      </c>
      <c r="GO82" s="28" t="s">
        <v>227</v>
      </c>
      <c r="GP82" s="28">
        <v>0</v>
      </c>
      <c r="GQ82" s="28">
        <v>0</v>
      </c>
      <c r="GR82" s="28">
        <v>0</v>
      </c>
      <c r="GS82" s="28">
        <v>0</v>
      </c>
      <c r="GT82" s="28">
        <v>0</v>
      </c>
      <c r="GU82" s="28">
        <v>0</v>
      </c>
      <c r="GV82" s="28">
        <v>0</v>
      </c>
      <c r="GW82" s="28">
        <v>0</v>
      </c>
      <c r="GX82" s="28">
        <v>0</v>
      </c>
      <c r="GY82" s="28">
        <v>0</v>
      </c>
      <c r="GZ82" s="28">
        <v>0</v>
      </c>
      <c r="HA82" s="28">
        <v>0</v>
      </c>
      <c r="HB82" s="28">
        <v>0</v>
      </c>
      <c r="HC82" s="28">
        <v>0</v>
      </c>
      <c r="HD82" s="28">
        <v>0</v>
      </c>
      <c r="HE82" s="28">
        <v>0</v>
      </c>
      <c r="HF82" s="28">
        <v>0</v>
      </c>
      <c r="HG82" s="28" t="s">
        <v>227</v>
      </c>
      <c r="HH82" s="28" t="s">
        <v>227</v>
      </c>
      <c r="HI82" s="28" t="s">
        <v>227</v>
      </c>
      <c r="HJ82" s="28"/>
      <c r="HK82" s="28"/>
      <c r="HL82" s="28"/>
      <c r="HM82" s="28"/>
      <c r="HN82" s="28"/>
      <c r="HO82" s="28"/>
      <c r="HP82" s="28"/>
    </row>
    <row r="83" spans="2:233" s="7" customFormat="1" ht="12.75" customHeight="1" x14ac:dyDescent="0.25">
      <c r="B83" s="84">
        <f t="shared" si="106"/>
        <v>0</v>
      </c>
      <c r="C83" s="113">
        <f t="shared" si="107"/>
        <v>1</v>
      </c>
      <c r="D83" s="28">
        <v>23</v>
      </c>
      <c r="F83" s="28">
        <v>0</v>
      </c>
      <c r="G83" s="113"/>
      <c r="H83" s="113" t="s">
        <v>227</v>
      </c>
      <c r="I83" s="28">
        <f t="shared" si="108"/>
        <v>56</v>
      </c>
      <c r="J83" s="12" t="s">
        <v>418</v>
      </c>
      <c r="K83" s="192">
        <f t="shared" si="73"/>
        <v>16</v>
      </c>
      <c r="L83" s="49" t="s">
        <v>897</v>
      </c>
      <c r="M83" s="192">
        <f t="shared" si="109"/>
        <v>16</v>
      </c>
      <c r="N83" s="49" t="s">
        <v>1480</v>
      </c>
      <c r="O83" s="192">
        <f t="shared" si="110"/>
        <v>17</v>
      </c>
      <c r="P83" s="49" t="s">
        <v>1785</v>
      </c>
      <c r="Q83" s="192">
        <f t="shared" si="111"/>
        <v>15</v>
      </c>
      <c r="R83" s="49" t="s">
        <v>1764</v>
      </c>
      <c r="S83" s="192">
        <f t="shared" si="112"/>
        <v>14</v>
      </c>
      <c r="T83" s="187" t="s">
        <v>479</v>
      </c>
      <c r="U83" s="205"/>
      <c r="V83" s="205"/>
      <c r="W83" s="205"/>
      <c r="X83" s="205"/>
      <c r="Y83" s="205"/>
      <c r="Z83" s="205"/>
      <c r="AA83" s="205"/>
      <c r="AB83" s="205"/>
      <c r="AC83" s="205"/>
      <c r="AD83" s="205"/>
      <c r="AE83" s="28"/>
      <c r="AF83" s="28"/>
      <c r="AG83" s="28">
        <v>0</v>
      </c>
      <c r="AH83" s="28">
        <v>0</v>
      </c>
      <c r="AI83" s="28">
        <v>0</v>
      </c>
      <c r="AJ83" s="28">
        <v>0</v>
      </c>
      <c r="AK83" s="28">
        <v>0</v>
      </c>
      <c r="AL83" s="28">
        <v>0</v>
      </c>
      <c r="AM83" s="28">
        <v>0</v>
      </c>
      <c r="AN83" s="28">
        <v>0</v>
      </c>
      <c r="AO83" s="28">
        <v>0</v>
      </c>
      <c r="AP83" s="28" t="s">
        <v>227</v>
      </c>
      <c r="AQ83" s="28">
        <v>0</v>
      </c>
      <c r="AR83" s="28">
        <v>0</v>
      </c>
      <c r="AS83" s="28">
        <v>0</v>
      </c>
      <c r="AT83" s="28">
        <v>0</v>
      </c>
      <c r="AU83" s="28">
        <v>0</v>
      </c>
      <c r="AV83" s="28">
        <v>0</v>
      </c>
      <c r="AW83" s="28"/>
      <c r="AX83" s="28">
        <v>0</v>
      </c>
      <c r="AY83" s="28">
        <v>0</v>
      </c>
      <c r="AZ83" s="28">
        <v>0</v>
      </c>
      <c r="BA83" s="28">
        <v>0</v>
      </c>
      <c r="BB83" s="28">
        <v>0</v>
      </c>
      <c r="BC83" s="28"/>
      <c r="BD83" s="28">
        <v>0</v>
      </c>
      <c r="BE83" s="28">
        <v>0</v>
      </c>
      <c r="BF83" s="28">
        <v>0</v>
      </c>
      <c r="BG83" s="28">
        <v>0</v>
      </c>
      <c r="BH83" s="28">
        <v>0</v>
      </c>
      <c r="BI83" s="28">
        <v>0</v>
      </c>
      <c r="BJ83" s="28">
        <v>0</v>
      </c>
      <c r="BK83" s="28">
        <v>0</v>
      </c>
      <c r="BL83" s="28">
        <v>0</v>
      </c>
      <c r="BM83" s="28">
        <v>0</v>
      </c>
      <c r="BN83" s="28">
        <v>0</v>
      </c>
      <c r="BO83" s="28">
        <v>0</v>
      </c>
      <c r="BP83" s="28">
        <v>0</v>
      </c>
      <c r="BQ83" s="28">
        <v>0</v>
      </c>
      <c r="BR83" s="28">
        <v>0</v>
      </c>
      <c r="BS83" s="28">
        <v>0</v>
      </c>
      <c r="BT83" s="28">
        <v>0</v>
      </c>
      <c r="BU83" s="28">
        <v>0</v>
      </c>
      <c r="BV83" s="28">
        <v>0</v>
      </c>
      <c r="BW83" s="28"/>
      <c r="BX83" s="28">
        <v>0</v>
      </c>
      <c r="BY83" s="28">
        <v>0</v>
      </c>
      <c r="BZ83" s="28">
        <v>0</v>
      </c>
      <c r="CA83" s="28">
        <v>0</v>
      </c>
      <c r="CB83" s="28">
        <v>0</v>
      </c>
      <c r="CC83" s="28">
        <v>0</v>
      </c>
      <c r="CD83" s="28">
        <v>0</v>
      </c>
      <c r="CE83" s="28">
        <v>0</v>
      </c>
      <c r="CF83" s="28">
        <v>0</v>
      </c>
      <c r="CG83" s="28">
        <v>0</v>
      </c>
      <c r="CH83" s="28">
        <v>0</v>
      </c>
      <c r="CI83" s="28">
        <v>0</v>
      </c>
      <c r="CJ83" s="28">
        <v>0</v>
      </c>
      <c r="CK83" s="28">
        <v>0</v>
      </c>
      <c r="CL83" s="28">
        <v>0</v>
      </c>
      <c r="CM83" s="28">
        <v>0</v>
      </c>
      <c r="CN83" s="28">
        <v>0</v>
      </c>
      <c r="CO83" s="28">
        <v>0</v>
      </c>
      <c r="CP83" s="28">
        <v>0</v>
      </c>
      <c r="CQ83" s="28"/>
      <c r="CR83" s="28">
        <v>0</v>
      </c>
      <c r="CS83" s="28">
        <v>0</v>
      </c>
      <c r="CT83" s="28">
        <v>0</v>
      </c>
      <c r="CU83" s="28">
        <v>0</v>
      </c>
      <c r="CV83" s="28">
        <v>0</v>
      </c>
      <c r="CW83" s="28">
        <v>0</v>
      </c>
      <c r="CX83" s="28">
        <v>0</v>
      </c>
      <c r="CY83" s="28">
        <v>0</v>
      </c>
      <c r="CZ83" s="28">
        <v>0</v>
      </c>
      <c r="DA83" s="28">
        <v>0</v>
      </c>
      <c r="DB83" s="28">
        <v>0</v>
      </c>
      <c r="DC83" s="28">
        <v>0</v>
      </c>
      <c r="DD83" s="28">
        <v>0</v>
      </c>
      <c r="DE83" s="28">
        <v>0</v>
      </c>
      <c r="DF83" s="28">
        <v>0</v>
      </c>
      <c r="DG83" s="28"/>
      <c r="DH83" s="28">
        <v>0</v>
      </c>
      <c r="DI83" s="28">
        <v>1</v>
      </c>
      <c r="DJ83" s="28">
        <v>0</v>
      </c>
      <c r="DK83" s="28">
        <v>0</v>
      </c>
      <c r="DL83" s="28">
        <v>0</v>
      </c>
      <c r="DM83" s="28">
        <v>0</v>
      </c>
      <c r="DN83" s="28">
        <v>0</v>
      </c>
      <c r="DO83" s="28">
        <v>0</v>
      </c>
      <c r="DP83" s="28">
        <v>0</v>
      </c>
      <c r="DQ83" s="28">
        <v>0</v>
      </c>
      <c r="DR83" s="28">
        <v>0</v>
      </c>
      <c r="DS83" s="28"/>
      <c r="DT83" s="28">
        <v>0</v>
      </c>
      <c r="DU83" s="28">
        <v>0</v>
      </c>
      <c r="DV83" s="28">
        <v>0</v>
      </c>
      <c r="DW83" s="28">
        <v>0</v>
      </c>
      <c r="DX83" s="28"/>
      <c r="DY83" s="28">
        <v>0</v>
      </c>
      <c r="DZ83" s="28">
        <v>0</v>
      </c>
      <c r="EA83" s="28">
        <v>0</v>
      </c>
      <c r="EB83" s="28">
        <v>0</v>
      </c>
      <c r="EC83" s="28">
        <v>0</v>
      </c>
      <c r="ED83" s="28">
        <v>0</v>
      </c>
      <c r="EE83" s="28"/>
      <c r="EF83" s="28">
        <v>0</v>
      </c>
      <c r="EG83" s="28">
        <v>0</v>
      </c>
      <c r="EH83" s="28">
        <v>0</v>
      </c>
      <c r="EI83" s="28">
        <v>0</v>
      </c>
      <c r="EJ83" s="28">
        <v>0</v>
      </c>
      <c r="EK83" s="28">
        <v>0</v>
      </c>
      <c r="EL83" s="28"/>
      <c r="EM83" s="28">
        <v>0</v>
      </c>
      <c r="EN83" s="28">
        <v>0</v>
      </c>
      <c r="EO83" s="28">
        <v>0</v>
      </c>
      <c r="EP83" s="28">
        <v>0</v>
      </c>
      <c r="EQ83" s="28">
        <v>0</v>
      </c>
      <c r="ER83" s="28">
        <v>0</v>
      </c>
      <c r="ES83" s="28"/>
      <c r="ET83" s="28">
        <v>0</v>
      </c>
      <c r="EU83" s="28">
        <v>0</v>
      </c>
      <c r="EV83" s="28">
        <v>0</v>
      </c>
      <c r="EW83" s="28">
        <v>0</v>
      </c>
      <c r="EX83" s="28">
        <v>0</v>
      </c>
      <c r="EY83" s="28"/>
      <c r="EZ83" s="28">
        <v>0</v>
      </c>
      <c r="FA83" s="28">
        <v>0</v>
      </c>
      <c r="FB83" s="28">
        <v>0</v>
      </c>
      <c r="FC83" s="28">
        <v>0</v>
      </c>
      <c r="FD83" s="28"/>
      <c r="FE83" s="28">
        <v>0</v>
      </c>
      <c r="FF83" s="28">
        <v>0</v>
      </c>
      <c r="FG83" s="28">
        <v>0</v>
      </c>
      <c r="FH83" s="28">
        <v>0</v>
      </c>
      <c r="FI83" s="28">
        <v>0</v>
      </c>
      <c r="FJ83" s="28">
        <v>0</v>
      </c>
      <c r="FK83" s="28">
        <v>0</v>
      </c>
      <c r="FL83" s="28"/>
      <c r="FM83" s="28">
        <v>0</v>
      </c>
      <c r="FN83" s="28">
        <v>0</v>
      </c>
      <c r="FO83" s="28">
        <v>0</v>
      </c>
      <c r="FP83" s="28">
        <v>0</v>
      </c>
      <c r="FQ83" s="28">
        <v>0</v>
      </c>
      <c r="FR83" s="28">
        <v>0</v>
      </c>
      <c r="FS83" s="28">
        <v>0</v>
      </c>
      <c r="FT83" s="28">
        <v>0</v>
      </c>
      <c r="FU83" s="28">
        <v>0</v>
      </c>
      <c r="FV83" s="28">
        <v>0</v>
      </c>
      <c r="FW83" s="28">
        <v>0</v>
      </c>
      <c r="FX83" s="28">
        <v>0</v>
      </c>
      <c r="FY83" s="28">
        <v>0</v>
      </c>
      <c r="FZ83" s="28">
        <v>0</v>
      </c>
      <c r="GA83" s="28"/>
      <c r="GB83" s="51">
        <v>0</v>
      </c>
      <c r="GC83" s="51">
        <v>0</v>
      </c>
      <c r="GD83" s="51">
        <v>0</v>
      </c>
      <c r="GE83" s="51">
        <v>0</v>
      </c>
      <c r="GF83" s="51">
        <v>0</v>
      </c>
      <c r="GG83" s="51">
        <v>0</v>
      </c>
      <c r="GH83" s="51">
        <v>0</v>
      </c>
      <c r="GI83" s="51">
        <v>0</v>
      </c>
      <c r="GJ83" s="51">
        <v>0</v>
      </c>
      <c r="GK83" s="51">
        <v>0</v>
      </c>
      <c r="GL83" s="51">
        <v>0</v>
      </c>
      <c r="GM83" s="51">
        <v>0</v>
      </c>
      <c r="GN83" s="51">
        <v>0</v>
      </c>
      <c r="GO83" s="28" t="s">
        <v>227</v>
      </c>
      <c r="GP83" s="28">
        <v>0</v>
      </c>
      <c r="GQ83" s="28">
        <v>0</v>
      </c>
      <c r="GR83" s="28">
        <v>0</v>
      </c>
      <c r="GS83" s="28">
        <v>0</v>
      </c>
      <c r="GT83" s="28">
        <v>0</v>
      </c>
      <c r="GU83" s="28">
        <v>0</v>
      </c>
      <c r="GV83" s="28">
        <v>0</v>
      </c>
      <c r="GW83" s="28">
        <v>0</v>
      </c>
      <c r="GX83" s="28">
        <v>0</v>
      </c>
      <c r="GY83" s="28">
        <v>0</v>
      </c>
      <c r="GZ83" s="28">
        <v>0</v>
      </c>
      <c r="HA83" s="28">
        <v>0</v>
      </c>
      <c r="HB83" s="28">
        <v>0</v>
      </c>
      <c r="HC83" s="28">
        <v>0</v>
      </c>
      <c r="HD83" s="28">
        <v>0</v>
      </c>
      <c r="HE83" s="28">
        <v>0</v>
      </c>
      <c r="HF83" s="28">
        <v>0</v>
      </c>
      <c r="HG83" s="28" t="s">
        <v>227</v>
      </c>
      <c r="HH83" s="28" t="s">
        <v>227</v>
      </c>
      <c r="HI83" s="28" t="s">
        <v>227</v>
      </c>
      <c r="HJ83" s="28"/>
      <c r="HK83" s="28"/>
      <c r="HL83" s="28"/>
      <c r="HM83" s="28"/>
      <c r="HN83" s="28"/>
      <c r="HO83" s="28"/>
      <c r="HP83" s="28"/>
    </row>
    <row r="84" spans="2:233" s="7" customFormat="1" ht="12.75" customHeight="1" x14ac:dyDescent="0.25">
      <c r="B84" s="84">
        <f t="shared" si="106"/>
        <v>0</v>
      </c>
      <c r="C84" s="113">
        <f t="shared" si="107"/>
        <v>1</v>
      </c>
      <c r="D84" s="28">
        <v>24</v>
      </c>
      <c r="F84" s="28">
        <v>0</v>
      </c>
      <c r="G84" s="113"/>
      <c r="H84" s="113" t="s">
        <v>227</v>
      </c>
      <c r="I84" s="28">
        <f t="shared" si="108"/>
        <v>57</v>
      </c>
      <c r="J84" s="12" t="s">
        <v>419</v>
      </c>
      <c r="K84" s="192">
        <f t="shared" si="73"/>
        <v>15</v>
      </c>
      <c r="L84" s="49" t="s">
        <v>897</v>
      </c>
      <c r="M84" s="192">
        <f t="shared" si="109"/>
        <v>16</v>
      </c>
      <c r="N84" s="49" t="s">
        <v>1483</v>
      </c>
      <c r="O84" s="192">
        <f t="shared" si="110"/>
        <v>18</v>
      </c>
      <c r="P84" s="49" t="s">
        <v>1785</v>
      </c>
      <c r="Q84" s="192">
        <f t="shared" si="111"/>
        <v>15</v>
      </c>
      <c r="R84" s="49" t="s">
        <v>1788</v>
      </c>
      <c r="S84" s="192">
        <f t="shared" si="112"/>
        <v>17</v>
      </c>
      <c r="T84" s="187" t="s">
        <v>480</v>
      </c>
      <c r="U84" s="205"/>
      <c r="V84" s="205"/>
      <c r="W84" s="205"/>
      <c r="X84" s="205"/>
      <c r="Y84" s="205"/>
      <c r="Z84" s="205"/>
      <c r="AA84" s="205"/>
      <c r="AB84" s="205"/>
      <c r="AC84" s="205"/>
      <c r="AD84" s="205"/>
      <c r="AE84" s="28"/>
      <c r="AF84" s="28"/>
      <c r="AG84" s="28">
        <v>0</v>
      </c>
      <c r="AH84" s="28">
        <v>0</v>
      </c>
      <c r="AI84" s="28">
        <v>0</v>
      </c>
      <c r="AJ84" s="28">
        <v>0</v>
      </c>
      <c r="AK84" s="28">
        <v>0</v>
      </c>
      <c r="AL84" s="28">
        <v>0</v>
      </c>
      <c r="AM84" s="28">
        <v>0</v>
      </c>
      <c r="AN84" s="28">
        <v>0</v>
      </c>
      <c r="AO84" s="28">
        <v>0</v>
      </c>
      <c r="AP84" s="28" t="s">
        <v>227</v>
      </c>
      <c r="AQ84" s="28">
        <v>0</v>
      </c>
      <c r="AR84" s="28">
        <v>0</v>
      </c>
      <c r="AS84" s="28">
        <v>0</v>
      </c>
      <c r="AT84" s="28">
        <v>0</v>
      </c>
      <c r="AU84" s="28">
        <v>0</v>
      </c>
      <c r="AV84" s="28">
        <v>0</v>
      </c>
      <c r="AW84" s="28"/>
      <c r="AX84" s="28">
        <v>0</v>
      </c>
      <c r="AY84" s="28">
        <v>0</v>
      </c>
      <c r="AZ84" s="28">
        <v>0</v>
      </c>
      <c r="BA84" s="28">
        <v>0</v>
      </c>
      <c r="BB84" s="28">
        <v>0</v>
      </c>
      <c r="BC84" s="28"/>
      <c r="BD84" s="28">
        <v>0</v>
      </c>
      <c r="BE84" s="28">
        <v>0</v>
      </c>
      <c r="BF84" s="28">
        <v>0</v>
      </c>
      <c r="BG84" s="28">
        <v>0</v>
      </c>
      <c r="BH84" s="28">
        <v>0</v>
      </c>
      <c r="BI84" s="28">
        <v>0</v>
      </c>
      <c r="BJ84" s="28">
        <v>0</v>
      </c>
      <c r="BK84" s="28">
        <v>0</v>
      </c>
      <c r="BL84" s="28">
        <v>0</v>
      </c>
      <c r="BM84" s="28">
        <v>0</v>
      </c>
      <c r="BN84" s="28">
        <v>0</v>
      </c>
      <c r="BO84" s="28">
        <v>0</v>
      </c>
      <c r="BP84" s="28">
        <v>0</v>
      </c>
      <c r="BQ84" s="28">
        <v>0</v>
      </c>
      <c r="BR84" s="28">
        <v>0</v>
      </c>
      <c r="BS84" s="28">
        <v>0</v>
      </c>
      <c r="BT84" s="28">
        <v>0</v>
      </c>
      <c r="BU84" s="28">
        <v>0</v>
      </c>
      <c r="BV84" s="28">
        <v>0</v>
      </c>
      <c r="BW84" s="28"/>
      <c r="BX84" s="28">
        <v>0</v>
      </c>
      <c r="BY84" s="28">
        <v>0</v>
      </c>
      <c r="BZ84" s="28">
        <v>0</v>
      </c>
      <c r="CA84" s="28">
        <v>0</v>
      </c>
      <c r="CB84" s="28">
        <v>0</v>
      </c>
      <c r="CC84" s="28">
        <v>0</v>
      </c>
      <c r="CD84" s="28">
        <v>0</v>
      </c>
      <c r="CE84" s="28">
        <v>0</v>
      </c>
      <c r="CF84" s="28">
        <v>0</v>
      </c>
      <c r="CG84" s="28">
        <v>0</v>
      </c>
      <c r="CH84" s="28">
        <v>0</v>
      </c>
      <c r="CI84" s="28">
        <v>0</v>
      </c>
      <c r="CJ84" s="28">
        <v>0</v>
      </c>
      <c r="CK84" s="28">
        <v>0</v>
      </c>
      <c r="CL84" s="28">
        <v>0</v>
      </c>
      <c r="CM84" s="28">
        <v>0</v>
      </c>
      <c r="CN84" s="28">
        <v>0</v>
      </c>
      <c r="CO84" s="28">
        <v>0</v>
      </c>
      <c r="CP84" s="28">
        <v>0</v>
      </c>
      <c r="CQ84" s="28"/>
      <c r="CR84" s="28">
        <v>0</v>
      </c>
      <c r="CS84" s="28">
        <v>0</v>
      </c>
      <c r="CT84" s="28">
        <v>0</v>
      </c>
      <c r="CU84" s="28">
        <v>0</v>
      </c>
      <c r="CV84" s="28">
        <v>0</v>
      </c>
      <c r="CW84" s="28">
        <v>0</v>
      </c>
      <c r="CX84" s="28">
        <v>0</v>
      </c>
      <c r="CY84" s="28">
        <v>0</v>
      </c>
      <c r="CZ84" s="28">
        <v>0</v>
      </c>
      <c r="DA84" s="28">
        <v>0</v>
      </c>
      <c r="DB84" s="28">
        <v>0</v>
      </c>
      <c r="DC84" s="28">
        <v>0</v>
      </c>
      <c r="DD84" s="28">
        <v>0</v>
      </c>
      <c r="DE84" s="28">
        <v>0</v>
      </c>
      <c r="DF84" s="28">
        <v>0</v>
      </c>
      <c r="DG84" s="28"/>
      <c r="DH84" s="28">
        <v>0</v>
      </c>
      <c r="DI84" s="28">
        <v>1</v>
      </c>
      <c r="DJ84" s="28">
        <v>0</v>
      </c>
      <c r="DK84" s="28">
        <v>0</v>
      </c>
      <c r="DL84" s="28">
        <v>0</v>
      </c>
      <c r="DM84" s="28">
        <v>0</v>
      </c>
      <c r="DN84" s="28">
        <v>0</v>
      </c>
      <c r="DO84" s="28">
        <v>0</v>
      </c>
      <c r="DP84" s="28">
        <v>0</v>
      </c>
      <c r="DQ84" s="28">
        <v>0</v>
      </c>
      <c r="DR84" s="28">
        <v>0</v>
      </c>
      <c r="DS84" s="28"/>
      <c r="DT84" s="28">
        <v>0</v>
      </c>
      <c r="DU84" s="28">
        <v>0</v>
      </c>
      <c r="DV84" s="28">
        <v>0</v>
      </c>
      <c r="DW84" s="28">
        <v>0</v>
      </c>
      <c r="DX84" s="28"/>
      <c r="DY84" s="28">
        <v>0</v>
      </c>
      <c r="DZ84" s="28">
        <v>0</v>
      </c>
      <c r="EA84" s="28">
        <v>0</v>
      </c>
      <c r="EB84" s="28">
        <v>0</v>
      </c>
      <c r="EC84" s="28">
        <v>0</v>
      </c>
      <c r="ED84" s="28">
        <v>0</v>
      </c>
      <c r="EE84" s="28"/>
      <c r="EF84" s="28">
        <v>0</v>
      </c>
      <c r="EG84" s="28">
        <v>0</v>
      </c>
      <c r="EH84" s="28">
        <v>0</v>
      </c>
      <c r="EI84" s="28">
        <v>0</v>
      </c>
      <c r="EJ84" s="28">
        <v>0</v>
      </c>
      <c r="EK84" s="28">
        <v>0</v>
      </c>
      <c r="EL84" s="28"/>
      <c r="EM84" s="28">
        <v>0</v>
      </c>
      <c r="EN84" s="28">
        <v>0</v>
      </c>
      <c r="EO84" s="28">
        <v>0</v>
      </c>
      <c r="EP84" s="28">
        <v>0</v>
      </c>
      <c r="EQ84" s="28">
        <v>0</v>
      </c>
      <c r="ER84" s="28">
        <v>0</v>
      </c>
      <c r="ES84" s="28"/>
      <c r="ET84" s="28">
        <v>0</v>
      </c>
      <c r="EU84" s="28">
        <v>0</v>
      </c>
      <c r="EV84" s="28">
        <v>0</v>
      </c>
      <c r="EW84" s="28">
        <v>0</v>
      </c>
      <c r="EX84" s="28">
        <v>0</v>
      </c>
      <c r="EY84" s="28"/>
      <c r="EZ84" s="28">
        <v>0</v>
      </c>
      <c r="FA84" s="28">
        <v>0</v>
      </c>
      <c r="FB84" s="28">
        <v>0</v>
      </c>
      <c r="FC84" s="28">
        <v>0</v>
      </c>
      <c r="FD84" s="28"/>
      <c r="FE84" s="28">
        <v>0</v>
      </c>
      <c r="FF84" s="28">
        <v>0</v>
      </c>
      <c r="FG84" s="28">
        <v>0</v>
      </c>
      <c r="FH84" s="28">
        <v>0</v>
      </c>
      <c r="FI84" s="28">
        <v>0</v>
      </c>
      <c r="FJ84" s="28">
        <v>0</v>
      </c>
      <c r="FK84" s="28">
        <v>0</v>
      </c>
      <c r="FL84" s="28"/>
      <c r="FM84" s="28">
        <v>0</v>
      </c>
      <c r="FN84" s="28">
        <v>0</v>
      </c>
      <c r="FO84" s="28">
        <v>0</v>
      </c>
      <c r="FP84" s="28">
        <v>0</v>
      </c>
      <c r="FQ84" s="28">
        <v>0</v>
      </c>
      <c r="FR84" s="28">
        <v>0</v>
      </c>
      <c r="FS84" s="28">
        <v>0</v>
      </c>
      <c r="FT84" s="28">
        <v>0</v>
      </c>
      <c r="FU84" s="28">
        <v>0</v>
      </c>
      <c r="FV84" s="28">
        <v>0</v>
      </c>
      <c r="FW84" s="28">
        <v>0</v>
      </c>
      <c r="FX84" s="28">
        <v>0</v>
      </c>
      <c r="FY84" s="28">
        <v>0</v>
      </c>
      <c r="FZ84" s="28">
        <v>0</v>
      </c>
      <c r="GA84" s="28"/>
      <c r="GB84" s="51">
        <v>0</v>
      </c>
      <c r="GC84" s="51">
        <v>0</v>
      </c>
      <c r="GD84" s="51">
        <v>0</v>
      </c>
      <c r="GE84" s="51">
        <v>0</v>
      </c>
      <c r="GF84" s="51">
        <v>0</v>
      </c>
      <c r="GG84" s="51">
        <v>0</v>
      </c>
      <c r="GH84" s="51">
        <v>0</v>
      </c>
      <c r="GI84" s="51">
        <v>0</v>
      </c>
      <c r="GJ84" s="51">
        <v>0</v>
      </c>
      <c r="GK84" s="51">
        <v>0</v>
      </c>
      <c r="GL84" s="51">
        <v>0</v>
      </c>
      <c r="GM84" s="51">
        <v>0</v>
      </c>
      <c r="GN84" s="51">
        <v>0</v>
      </c>
      <c r="GO84" s="28" t="s">
        <v>227</v>
      </c>
      <c r="GP84" s="28">
        <v>0</v>
      </c>
      <c r="GQ84" s="28">
        <v>0</v>
      </c>
      <c r="GR84" s="28">
        <v>0</v>
      </c>
      <c r="GS84" s="28">
        <v>0</v>
      </c>
      <c r="GT84" s="28">
        <v>0</v>
      </c>
      <c r="GU84" s="28">
        <v>0</v>
      </c>
      <c r="GV84" s="28">
        <v>0</v>
      </c>
      <c r="GW84" s="28">
        <v>0</v>
      </c>
      <c r="GX84" s="28">
        <v>0</v>
      </c>
      <c r="GY84" s="28">
        <v>0</v>
      </c>
      <c r="GZ84" s="28">
        <v>0</v>
      </c>
      <c r="HA84" s="28">
        <v>0</v>
      </c>
      <c r="HB84" s="28">
        <v>0</v>
      </c>
      <c r="HC84" s="28">
        <v>0</v>
      </c>
      <c r="HD84" s="28">
        <v>0</v>
      </c>
      <c r="HE84" s="28">
        <v>0</v>
      </c>
      <c r="HF84" s="28">
        <v>0</v>
      </c>
      <c r="HG84" s="28" t="s">
        <v>227</v>
      </c>
      <c r="HH84" s="28" t="s">
        <v>227</v>
      </c>
      <c r="HI84" s="28" t="s">
        <v>227</v>
      </c>
      <c r="HJ84" s="28"/>
      <c r="HK84" s="28"/>
      <c r="HL84" s="28"/>
      <c r="HM84" s="28"/>
      <c r="HN84" s="28"/>
      <c r="HO84" s="28"/>
      <c r="HP84" s="28"/>
    </row>
    <row r="85" spans="2:233" s="7" customFormat="1" ht="12.75" customHeight="1" x14ac:dyDescent="0.25">
      <c r="B85" s="84">
        <f t="shared" si="106"/>
        <v>0</v>
      </c>
      <c r="C85" s="113">
        <f t="shared" si="107"/>
        <v>1</v>
      </c>
      <c r="D85" s="28">
        <v>25</v>
      </c>
      <c r="F85" s="28">
        <v>0</v>
      </c>
      <c r="G85" s="113"/>
      <c r="H85" s="113" t="s">
        <v>227</v>
      </c>
      <c r="I85" s="28">
        <f t="shared" si="108"/>
        <v>58</v>
      </c>
      <c r="J85" s="11" t="s">
        <v>653</v>
      </c>
      <c r="K85" s="192">
        <f t="shared" si="73"/>
        <v>14</v>
      </c>
      <c r="L85" s="49" t="s">
        <v>680</v>
      </c>
      <c r="M85" s="192">
        <f t="shared" si="109"/>
        <v>18</v>
      </c>
      <c r="N85" s="49" t="s">
        <v>1647</v>
      </c>
      <c r="O85" s="192">
        <f t="shared" si="110"/>
        <v>16</v>
      </c>
      <c r="P85" s="49" t="s">
        <v>1786</v>
      </c>
      <c r="Q85" s="192">
        <f t="shared" si="111"/>
        <v>18</v>
      </c>
      <c r="R85" s="49" t="s">
        <v>1789</v>
      </c>
      <c r="S85" s="192">
        <f t="shared" si="112"/>
        <v>14</v>
      </c>
      <c r="T85" s="187" t="s">
        <v>585</v>
      </c>
      <c r="U85" s="205"/>
      <c r="V85" s="205"/>
      <c r="W85" s="205"/>
      <c r="X85" s="205"/>
      <c r="Y85" s="205"/>
      <c r="Z85" s="205"/>
      <c r="AA85" s="205"/>
      <c r="AB85" s="205"/>
      <c r="AC85" s="205"/>
      <c r="AD85" s="205"/>
      <c r="AE85" s="28"/>
      <c r="AF85" s="28"/>
      <c r="AG85" s="28">
        <v>0</v>
      </c>
      <c r="AH85" s="28">
        <v>0</v>
      </c>
      <c r="AI85" s="28">
        <v>0</v>
      </c>
      <c r="AJ85" s="28">
        <v>0</v>
      </c>
      <c r="AK85" s="28">
        <v>0</v>
      </c>
      <c r="AL85" s="28">
        <v>0</v>
      </c>
      <c r="AM85" s="28">
        <v>0</v>
      </c>
      <c r="AN85" s="28">
        <v>0</v>
      </c>
      <c r="AO85" s="28">
        <v>0</v>
      </c>
      <c r="AP85" s="28" t="s">
        <v>227</v>
      </c>
      <c r="AQ85" s="28">
        <v>0</v>
      </c>
      <c r="AR85" s="28">
        <v>0</v>
      </c>
      <c r="AS85" s="28">
        <v>0</v>
      </c>
      <c r="AT85" s="28">
        <v>0</v>
      </c>
      <c r="AU85" s="28">
        <v>0</v>
      </c>
      <c r="AV85" s="28">
        <v>0</v>
      </c>
      <c r="AW85" s="28"/>
      <c r="AX85" s="28">
        <v>0</v>
      </c>
      <c r="AY85" s="28">
        <v>0</v>
      </c>
      <c r="AZ85" s="28">
        <v>0</v>
      </c>
      <c r="BA85" s="28">
        <v>0</v>
      </c>
      <c r="BB85" s="28">
        <v>0</v>
      </c>
      <c r="BC85" s="28"/>
      <c r="BD85" s="28">
        <v>0</v>
      </c>
      <c r="BE85" s="28">
        <v>0</v>
      </c>
      <c r="BF85" s="28">
        <v>0</v>
      </c>
      <c r="BG85" s="28">
        <v>0</v>
      </c>
      <c r="BH85" s="28">
        <v>0</v>
      </c>
      <c r="BI85" s="28">
        <v>0</v>
      </c>
      <c r="BJ85" s="28">
        <v>0</v>
      </c>
      <c r="BK85" s="28">
        <v>0</v>
      </c>
      <c r="BL85" s="28">
        <v>0</v>
      </c>
      <c r="BM85" s="28">
        <v>0</v>
      </c>
      <c r="BN85" s="28">
        <v>0</v>
      </c>
      <c r="BO85" s="28">
        <v>0</v>
      </c>
      <c r="BP85" s="28">
        <v>0</v>
      </c>
      <c r="BQ85" s="28">
        <v>0</v>
      </c>
      <c r="BR85" s="28">
        <v>0</v>
      </c>
      <c r="BS85" s="28">
        <v>0</v>
      </c>
      <c r="BT85" s="28">
        <v>0</v>
      </c>
      <c r="BU85" s="28">
        <v>0</v>
      </c>
      <c r="BV85" s="28">
        <v>0</v>
      </c>
      <c r="BW85" s="28"/>
      <c r="BX85" s="28">
        <v>0</v>
      </c>
      <c r="BY85" s="28">
        <v>0</v>
      </c>
      <c r="BZ85" s="28">
        <v>0</v>
      </c>
      <c r="CA85" s="28">
        <v>0</v>
      </c>
      <c r="CB85" s="28">
        <v>0</v>
      </c>
      <c r="CC85" s="28">
        <v>0</v>
      </c>
      <c r="CD85" s="28">
        <v>0</v>
      </c>
      <c r="CE85" s="28">
        <v>0</v>
      </c>
      <c r="CF85" s="28">
        <v>0</v>
      </c>
      <c r="CG85" s="28">
        <v>0</v>
      </c>
      <c r="CH85" s="28">
        <v>0</v>
      </c>
      <c r="CI85" s="28">
        <v>0</v>
      </c>
      <c r="CJ85" s="28">
        <v>0</v>
      </c>
      <c r="CK85" s="28">
        <v>0</v>
      </c>
      <c r="CL85" s="28">
        <v>0</v>
      </c>
      <c r="CM85" s="28">
        <v>0</v>
      </c>
      <c r="CN85" s="28">
        <v>0</v>
      </c>
      <c r="CO85" s="28">
        <v>0</v>
      </c>
      <c r="CP85" s="28">
        <v>0</v>
      </c>
      <c r="CQ85" s="28"/>
      <c r="CR85" s="28">
        <v>0</v>
      </c>
      <c r="CS85" s="28">
        <v>0</v>
      </c>
      <c r="CT85" s="28">
        <v>0</v>
      </c>
      <c r="CU85" s="28">
        <v>0</v>
      </c>
      <c r="CV85" s="28">
        <v>0</v>
      </c>
      <c r="CW85" s="28">
        <v>0</v>
      </c>
      <c r="CX85" s="28">
        <v>0</v>
      </c>
      <c r="CY85" s="28">
        <v>0</v>
      </c>
      <c r="CZ85" s="28">
        <v>0</v>
      </c>
      <c r="DA85" s="28">
        <v>0</v>
      </c>
      <c r="DB85" s="28">
        <v>0</v>
      </c>
      <c r="DC85" s="28">
        <v>0</v>
      </c>
      <c r="DD85" s="28">
        <v>0</v>
      </c>
      <c r="DE85" s="28">
        <v>0</v>
      </c>
      <c r="DF85" s="28">
        <v>0</v>
      </c>
      <c r="DG85" s="28"/>
      <c r="DH85" s="28">
        <v>0</v>
      </c>
      <c r="DI85" s="28">
        <v>0</v>
      </c>
      <c r="DJ85" s="28">
        <v>1</v>
      </c>
      <c r="DK85" s="28">
        <v>1</v>
      </c>
      <c r="DL85" s="28">
        <v>1</v>
      </c>
      <c r="DM85" s="28">
        <v>1</v>
      </c>
      <c r="DN85" s="28">
        <v>1</v>
      </c>
      <c r="DO85" s="28">
        <v>1</v>
      </c>
      <c r="DP85" s="28">
        <v>1</v>
      </c>
      <c r="DQ85" s="28">
        <v>1</v>
      </c>
      <c r="DR85" s="28">
        <v>0</v>
      </c>
      <c r="DS85" s="28"/>
      <c r="DT85" s="28">
        <v>0</v>
      </c>
      <c r="DU85" s="28">
        <v>0</v>
      </c>
      <c r="DV85" s="28">
        <v>0</v>
      </c>
      <c r="DW85" s="28">
        <v>0</v>
      </c>
      <c r="DX85" s="28"/>
      <c r="DY85" s="28">
        <v>0</v>
      </c>
      <c r="DZ85" s="28">
        <v>0</v>
      </c>
      <c r="EA85" s="28">
        <v>0</v>
      </c>
      <c r="EB85" s="28">
        <v>0</v>
      </c>
      <c r="EC85" s="28">
        <v>0</v>
      </c>
      <c r="ED85" s="28">
        <v>0</v>
      </c>
      <c r="EE85" s="28"/>
      <c r="EF85" s="28">
        <v>0</v>
      </c>
      <c r="EG85" s="28">
        <v>0</v>
      </c>
      <c r="EH85" s="28">
        <v>0</v>
      </c>
      <c r="EI85" s="28">
        <v>0</v>
      </c>
      <c r="EJ85" s="28">
        <v>0</v>
      </c>
      <c r="EK85" s="28">
        <v>0</v>
      </c>
      <c r="EL85" s="28"/>
      <c r="EM85" s="28">
        <v>0</v>
      </c>
      <c r="EN85" s="28">
        <v>0</v>
      </c>
      <c r="EO85" s="28">
        <v>0</v>
      </c>
      <c r="EP85" s="28">
        <v>0</v>
      </c>
      <c r="EQ85" s="28">
        <v>0</v>
      </c>
      <c r="ER85" s="28">
        <v>0</v>
      </c>
      <c r="ES85" s="28"/>
      <c r="ET85" s="28">
        <v>0</v>
      </c>
      <c r="EU85" s="28">
        <v>0</v>
      </c>
      <c r="EV85" s="28">
        <v>0</v>
      </c>
      <c r="EW85" s="28">
        <v>0</v>
      </c>
      <c r="EX85" s="28">
        <v>0</v>
      </c>
      <c r="EY85" s="28"/>
      <c r="EZ85" s="28">
        <v>0</v>
      </c>
      <c r="FA85" s="28">
        <v>0</v>
      </c>
      <c r="FB85" s="28">
        <v>0</v>
      </c>
      <c r="FC85" s="28">
        <v>0</v>
      </c>
      <c r="FD85" s="28"/>
      <c r="FE85" s="28">
        <v>0</v>
      </c>
      <c r="FF85" s="28">
        <v>0</v>
      </c>
      <c r="FG85" s="28">
        <v>0</v>
      </c>
      <c r="FH85" s="28">
        <v>0</v>
      </c>
      <c r="FI85" s="28">
        <v>0</v>
      </c>
      <c r="FJ85" s="28">
        <v>0</v>
      </c>
      <c r="FK85" s="28">
        <v>0</v>
      </c>
      <c r="FL85" s="28"/>
      <c r="FM85" s="28">
        <v>0</v>
      </c>
      <c r="FN85" s="28">
        <v>0</v>
      </c>
      <c r="FO85" s="28">
        <v>0</v>
      </c>
      <c r="FP85" s="28">
        <v>0</v>
      </c>
      <c r="FQ85" s="28">
        <v>0</v>
      </c>
      <c r="FR85" s="28">
        <v>0</v>
      </c>
      <c r="FS85" s="28">
        <v>0</v>
      </c>
      <c r="FT85" s="28">
        <v>0</v>
      </c>
      <c r="FU85" s="28">
        <v>0</v>
      </c>
      <c r="FV85" s="28">
        <v>0</v>
      </c>
      <c r="FW85" s="28">
        <v>0</v>
      </c>
      <c r="FX85" s="28">
        <v>0</v>
      </c>
      <c r="FY85" s="28">
        <v>0</v>
      </c>
      <c r="FZ85" s="28">
        <v>0</v>
      </c>
      <c r="GA85" s="28"/>
      <c r="GB85" s="51">
        <v>0</v>
      </c>
      <c r="GC85" s="51">
        <v>0</v>
      </c>
      <c r="GD85" s="51">
        <v>0</v>
      </c>
      <c r="GE85" s="51">
        <v>0</v>
      </c>
      <c r="GF85" s="51">
        <v>0</v>
      </c>
      <c r="GG85" s="51">
        <v>0</v>
      </c>
      <c r="GH85" s="51">
        <v>0</v>
      </c>
      <c r="GI85" s="51">
        <v>0</v>
      </c>
      <c r="GJ85" s="51">
        <v>0</v>
      </c>
      <c r="GK85" s="51">
        <v>0</v>
      </c>
      <c r="GL85" s="51">
        <v>0</v>
      </c>
      <c r="GM85" s="51">
        <v>0</v>
      </c>
      <c r="GN85" s="51">
        <v>0</v>
      </c>
      <c r="GO85" s="28" t="s">
        <v>227</v>
      </c>
      <c r="GP85" s="28">
        <v>0</v>
      </c>
      <c r="GQ85" s="28">
        <v>0</v>
      </c>
      <c r="GR85" s="28">
        <v>0</v>
      </c>
      <c r="GS85" s="28">
        <v>0</v>
      </c>
      <c r="GT85" s="28">
        <v>0</v>
      </c>
      <c r="GU85" s="28">
        <v>0</v>
      </c>
      <c r="GV85" s="28">
        <v>0</v>
      </c>
      <c r="GW85" s="28">
        <v>0</v>
      </c>
      <c r="GX85" s="28">
        <v>0</v>
      </c>
      <c r="GY85" s="28">
        <v>0</v>
      </c>
      <c r="GZ85" s="28">
        <v>0</v>
      </c>
      <c r="HA85" s="28">
        <v>0</v>
      </c>
      <c r="HB85" s="28">
        <v>0</v>
      </c>
      <c r="HC85" s="28">
        <v>0</v>
      </c>
      <c r="HD85" s="28">
        <v>0</v>
      </c>
      <c r="HE85" s="28">
        <v>0</v>
      </c>
      <c r="HF85" s="28">
        <v>0</v>
      </c>
      <c r="HG85" s="28" t="s">
        <v>227</v>
      </c>
      <c r="HH85" s="28" t="s">
        <v>227</v>
      </c>
      <c r="HI85" s="28" t="s">
        <v>227</v>
      </c>
      <c r="HJ85" s="28"/>
      <c r="HK85" s="28"/>
      <c r="HL85" s="28"/>
      <c r="HM85" s="28"/>
      <c r="HN85" s="28"/>
      <c r="HO85" s="28"/>
      <c r="HP85" s="28"/>
    </row>
    <row r="86" spans="2:233" s="7" customFormat="1" ht="12.75" customHeight="1" x14ac:dyDescent="0.25">
      <c r="B86" s="84">
        <f t="shared" si="106"/>
        <v>0</v>
      </c>
      <c r="C86" s="113">
        <f t="shared" si="107"/>
        <v>1</v>
      </c>
      <c r="D86" s="28">
        <v>26</v>
      </c>
      <c r="F86" s="28">
        <v>0</v>
      </c>
      <c r="G86" s="113"/>
      <c r="H86" s="113" t="s">
        <v>227</v>
      </c>
      <c r="I86" s="28">
        <f t="shared" si="108"/>
        <v>59</v>
      </c>
      <c r="J86" s="11" t="s">
        <v>1010</v>
      </c>
      <c r="K86" s="192">
        <f t="shared" si="73"/>
        <v>14</v>
      </c>
      <c r="L86" s="49" t="s">
        <v>680</v>
      </c>
      <c r="M86" s="192">
        <f t="shared" si="109"/>
        <v>18</v>
      </c>
      <c r="N86" s="49" t="s">
        <v>1648</v>
      </c>
      <c r="O86" s="192">
        <f t="shared" si="110"/>
        <v>16</v>
      </c>
      <c r="P86" s="49" t="s">
        <v>1786</v>
      </c>
      <c r="Q86" s="192">
        <f t="shared" si="111"/>
        <v>18</v>
      </c>
      <c r="R86" s="49" t="s">
        <v>1790</v>
      </c>
      <c r="S86" s="192">
        <f t="shared" si="112"/>
        <v>14</v>
      </c>
      <c r="T86" s="187" t="s">
        <v>586</v>
      </c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  <c r="AE86" s="28"/>
      <c r="AF86" s="28"/>
      <c r="AG86" s="28">
        <v>0</v>
      </c>
      <c r="AH86" s="28">
        <v>0</v>
      </c>
      <c r="AI86" s="28">
        <v>0</v>
      </c>
      <c r="AJ86" s="28">
        <v>0</v>
      </c>
      <c r="AK86" s="28">
        <v>0</v>
      </c>
      <c r="AL86" s="28">
        <v>0</v>
      </c>
      <c r="AM86" s="28">
        <v>0</v>
      </c>
      <c r="AN86" s="28">
        <v>0</v>
      </c>
      <c r="AO86" s="28">
        <v>0</v>
      </c>
      <c r="AP86" s="28" t="s">
        <v>227</v>
      </c>
      <c r="AQ86" s="28">
        <v>0</v>
      </c>
      <c r="AR86" s="28">
        <v>0</v>
      </c>
      <c r="AS86" s="28">
        <v>0</v>
      </c>
      <c r="AT86" s="28">
        <v>0</v>
      </c>
      <c r="AU86" s="28">
        <v>0</v>
      </c>
      <c r="AV86" s="28">
        <v>0</v>
      </c>
      <c r="AW86" s="28"/>
      <c r="AX86" s="28">
        <v>0</v>
      </c>
      <c r="AY86" s="28">
        <v>0</v>
      </c>
      <c r="AZ86" s="28">
        <v>0</v>
      </c>
      <c r="BA86" s="28">
        <v>0</v>
      </c>
      <c r="BB86" s="28">
        <v>0</v>
      </c>
      <c r="BC86" s="28"/>
      <c r="BD86" s="28">
        <v>0</v>
      </c>
      <c r="BE86" s="28">
        <v>0</v>
      </c>
      <c r="BF86" s="28">
        <v>0</v>
      </c>
      <c r="BG86" s="28">
        <v>0</v>
      </c>
      <c r="BH86" s="28">
        <v>0</v>
      </c>
      <c r="BI86" s="28">
        <v>0</v>
      </c>
      <c r="BJ86" s="28">
        <v>0</v>
      </c>
      <c r="BK86" s="28">
        <v>0</v>
      </c>
      <c r="BL86" s="28">
        <v>0</v>
      </c>
      <c r="BM86" s="28">
        <v>0</v>
      </c>
      <c r="BN86" s="28">
        <v>0</v>
      </c>
      <c r="BO86" s="28">
        <v>0</v>
      </c>
      <c r="BP86" s="28">
        <v>0</v>
      </c>
      <c r="BQ86" s="28">
        <v>0</v>
      </c>
      <c r="BR86" s="28">
        <v>0</v>
      </c>
      <c r="BS86" s="28">
        <v>0</v>
      </c>
      <c r="BT86" s="28">
        <v>0</v>
      </c>
      <c r="BU86" s="28">
        <v>0</v>
      </c>
      <c r="BV86" s="28">
        <v>0</v>
      </c>
      <c r="BW86" s="28"/>
      <c r="BX86" s="28">
        <v>0</v>
      </c>
      <c r="BY86" s="28">
        <v>0</v>
      </c>
      <c r="BZ86" s="28">
        <v>0</v>
      </c>
      <c r="CA86" s="28">
        <v>0</v>
      </c>
      <c r="CB86" s="28">
        <v>0</v>
      </c>
      <c r="CC86" s="28">
        <v>0</v>
      </c>
      <c r="CD86" s="28">
        <v>0</v>
      </c>
      <c r="CE86" s="28">
        <v>0</v>
      </c>
      <c r="CF86" s="28">
        <v>0</v>
      </c>
      <c r="CG86" s="28">
        <v>0</v>
      </c>
      <c r="CH86" s="28">
        <v>0</v>
      </c>
      <c r="CI86" s="28">
        <v>0</v>
      </c>
      <c r="CJ86" s="28">
        <v>0</v>
      </c>
      <c r="CK86" s="28">
        <v>0</v>
      </c>
      <c r="CL86" s="28">
        <v>0</v>
      </c>
      <c r="CM86" s="28">
        <v>0</v>
      </c>
      <c r="CN86" s="28">
        <v>0</v>
      </c>
      <c r="CO86" s="28">
        <v>0</v>
      </c>
      <c r="CP86" s="28">
        <v>0</v>
      </c>
      <c r="CQ86" s="28"/>
      <c r="CR86" s="28">
        <v>0</v>
      </c>
      <c r="CS86" s="28">
        <v>0</v>
      </c>
      <c r="CT86" s="28">
        <v>0</v>
      </c>
      <c r="CU86" s="28">
        <v>0</v>
      </c>
      <c r="CV86" s="28">
        <v>0</v>
      </c>
      <c r="CW86" s="28">
        <v>0</v>
      </c>
      <c r="CX86" s="28">
        <v>0</v>
      </c>
      <c r="CY86" s="28">
        <v>0</v>
      </c>
      <c r="CZ86" s="28">
        <v>0</v>
      </c>
      <c r="DA86" s="28">
        <v>0</v>
      </c>
      <c r="DB86" s="28">
        <v>0</v>
      </c>
      <c r="DC86" s="28">
        <v>0</v>
      </c>
      <c r="DD86" s="28">
        <v>0</v>
      </c>
      <c r="DE86" s="28">
        <v>0</v>
      </c>
      <c r="DF86" s="28">
        <v>0</v>
      </c>
      <c r="DG86" s="28"/>
      <c r="DH86" s="28">
        <v>0</v>
      </c>
      <c r="DI86" s="28">
        <v>0</v>
      </c>
      <c r="DJ86" s="28">
        <v>0</v>
      </c>
      <c r="DK86" s="28">
        <v>1</v>
      </c>
      <c r="DL86" s="28">
        <v>1</v>
      </c>
      <c r="DM86" s="28">
        <v>1</v>
      </c>
      <c r="DN86" s="28">
        <v>0</v>
      </c>
      <c r="DO86" s="28">
        <v>1</v>
      </c>
      <c r="DP86" s="28">
        <v>1</v>
      </c>
      <c r="DQ86" s="28">
        <v>1</v>
      </c>
      <c r="DR86" s="28">
        <v>0</v>
      </c>
      <c r="DS86" s="28"/>
      <c r="DT86" s="28">
        <v>0</v>
      </c>
      <c r="DU86" s="28">
        <v>0</v>
      </c>
      <c r="DV86" s="28">
        <v>0</v>
      </c>
      <c r="DW86" s="28">
        <v>0</v>
      </c>
      <c r="DX86" s="28"/>
      <c r="DY86" s="28">
        <v>0</v>
      </c>
      <c r="DZ86" s="28">
        <v>0</v>
      </c>
      <c r="EA86" s="28">
        <v>0</v>
      </c>
      <c r="EB86" s="28">
        <v>0</v>
      </c>
      <c r="EC86" s="28">
        <v>0</v>
      </c>
      <c r="ED86" s="28">
        <v>0</v>
      </c>
      <c r="EE86" s="28"/>
      <c r="EF86" s="28">
        <v>0</v>
      </c>
      <c r="EG86" s="28">
        <v>0</v>
      </c>
      <c r="EH86" s="28">
        <v>0</v>
      </c>
      <c r="EI86" s="28">
        <v>0</v>
      </c>
      <c r="EJ86" s="28">
        <v>0</v>
      </c>
      <c r="EK86" s="28">
        <v>0</v>
      </c>
      <c r="EL86" s="28"/>
      <c r="EM86" s="28">
        <v>0</v>
      </c>
      <c r="EN86" s="28">
        <v>0</v>
      </c>
      <c r="EO86" s="28">
        <v>0</v>
      </c>
      <c r="EP86" s="28">
        <v>0</v>
      </c>
      <c r="EQ86" s="28">
        <v>0</v>
      </c>
      <c r="ER86" s="28">
        <v>0</v>
      </c>
      <c r="ES86" s="28"/>
      <c r="ET86" s="28">
        <v>0</v>
      </c>
      <c r="EU86" s="28">
        <v>0</v>
      </c>
      <c r="EV86" s="28">
        <v>0</v>
      </c>
      <c r="EW86" s="28">
        <v>0</v>
      </c>
      <c r="EX86" s="28">
        <v>0</v>
      </c>
      <c r="EY86" s="28"/>
      <c r="EZ86" s="28">
        <v>0</v>
      </c>
      <c r="FA86" s="28">
        <v>0</v>
      </c>
      <c r="FB86" s="28">
        <v>0</v>
      </c>
      <c r="FC86" s="28">
        <v>0</v>
      </c>
      <c r="FD86" s="28"/>
      <c r="FE86" s="28">
        <v>0</v>
      </c>
      <c r="FF86" s="28">
        <v>0</v>
      </c>
      <c r="FG86" s="28">
        <v>0</v>
      </c>
      <c r="FH86" s="28">
        <v>0</v>
      </c>
      <c r="FI86" s="28">
        <v>0</v>
      </c>
      <c r="FJ86" s="28">
        <v>0</v>
      </c>
      <c r="FK86" s="28">
        <v>0</v>
      </c>
      <c r="FL86" s="28"/>
      <c r="FM86" s="28">
        <v>0</v>
      </c>
      <c r="FN86" s="28">
        <v>0</v>
      </c>
      <c r="FO86" s="28">
        <v>0</v>
      </c>
      <c r="FP86" s="28">
        <v>0</v>
      </c>
      <c r="FQ86" s="28">
        <v>0</v>
      </c>
      <c r="FR86" s="28">
        <v>0</v>
      </c>
      <c r="FS86" s="28">
        <v>0</v>
      </c>
      <c r="FT86" s="28">
        <v>0</v>
      </c>
      <c r="FU86" s="28">
        <v>0</v>
      </c>
      <c r="FV86" s="28">
        <v>0</v>
      </c>
      <c r="FW86" s="28">
        <v>0</v>
      </c>
      <c r="FX86" s="28">
        <v>0</v>
      </c>
      <c r="FY86" s="28">
        <v>0</v>
      </c>
      <c r="FZ86" s="28">
        <v>0</v>
      </c>
      <c r="GA86" s="28"/>
      <c r="GB86" s="51">
        <v>0</v>
      </c>
      <c r="GC86" s="51">
        <v>0</v>
      </c>
      <c r="GD86" s="51">
        <v>0</v>
      </c>
      <c r="GE86" s="51">
        <v>0</v>
      </c>
      <c r="GF86" s="51">
        <v>0</v>
      </c>
      <c r="GG86" s="51">
        <v>0</v>
      </c>
      <c r="GH86" s="51">
        <v>0</v>
      </c>
      <c r="GI86" s="51">
        <v>0</v>
      </c>
      <c r="GJ86" s="51">
        <v>0</v>
      </c>
      <c r="GK86" s="51">
        <v>0</v>
      </c>
      <c r="GL86" s="51">
        <v>0</v>
      </c>
      <c r="GM86" s="51">
        <v>0</v>
      </c>
      <c r="GN86" s="51">
        <v>0</v>
      </c>
      <c r="GO86" s="28" t="s">
        <v>227</v>
      </c>
      <c r="GP86" s="28">
        <v>0</v>
      </c>
      <c r="GQ86" s="28">
        <v>0</v>
      </c>
      <c r="GR86" s="28">
        <v>0</v>
      </c>
      <c r="GS86" s="28">
        <v>0</v>
      </c>
      <c r="GT86" s="28">
        <v>0</v>
      </c>
      <c r="GU86" s="28">
        <v>0</v>
      </c>
      <c r="GV86" s="28">
        <v>0</v>
      </c>
      <c r="GW86" s="28">
        <v>0</v>
      </c>
      <c r="GX86" s="28">
        <v>0</v>
      </c>
      <c r="GY86" s="28">
        <v>0</v>
      </c>
      <c r="GZ86" s="28">
        <v>0</v>
      </c>
      <c r="HA86" s="28">
        <v>0</v>
      </c>
      <c r="HB86" s="28">
        <v>0</v>
      </c>
      <c r="HC86" s="28">
        <v>0</v>
      </c>
      <c r="HD86" s="28">
        <v>0</v>
      </c>
      <c r="HE86" s="28">
        <v>0</v>
      </c>
      <c r="HF86" s="28">
        <v>0</v>
      </c>
      <c r="HG86" s="28" t="s">
        <v>227</v>
      </c>
      <c r="HH86" s="28" t="s">
        <v>227</v>
      </c>
      <c r="HI86" s="28" t="s">
        <v>227</v>
      </c>
      <c r="HJ86" s="28"/>
      <c r="HK86" s="28"/>
      <c r="HL86" s="28"/>
      <c r="HM86" s="28"/>
      <c r="HN86" s="28"/>
      <c r="HO86" s="28"/>
      <c r="HP86" s="28"/>
    </row>
    <row r="87" spans="2:233" s="7" customFormat="1" ht="12.75" customHeight="1" x14ac:dyDescent="0.25">
      <c r="B87" s="84">
        <f t="shared" si="106"/>
        <v>0</v>
      </c>
      <c r="C87" s="113">
        <f t="shared" si="107"/>
        <v>1</v>
      </c>
      <c r="D87" s="28">
        <v>27</v>
      </c>
      <c r="F87" s="28">
        <v>0</v>
      </c>
      <c r="G87" s="113"/>
      <c r="H87" s="113" t="s">
        <v>227</v>
      </c>
      <c r="I87" s="28">
        <f t="shared" si="108"/>
        <v>60</v>
      </c>
      <c r="J87" s="11" t="s">
        <v>1011</v>
      </c>
      <c r="K87" s="192">
        <f t="shared" si="73"/>
        <v>14</v>
      </c>
      <c r="L87" s="49" t="s">
        <v>680</v>
      </c>
      <c r="M87" s="192">
        <f t="shared" si="109"/>
        <v>18</v>
      </c>
      <c r="N87" s="49" t="s">
        <v>1649</v>
      </c>
      <c r="O87" s="192">
        <f t="shared" si="110"/>
        <v>16</v>
      </c>
      <c r="P87" s="49" t="s">
        <v>1786</v>
      </c>
      <c r="Q87" s="192">
        <f t="shared" si="111"/>
        <v>18</v>
      </c>
      <c r="R87" s="49" t="s">
        <v>1791</v>
      </c>
      <c r="S87" s="192">
        <f t="shared" si="112"/>
        <v>14</v>
      </c>
      <c r="T87" s="187" t="s">
        <v>587</v>
      </c>
      <c r="U87" s="205"/>
      <c r="V87" s="205"/>
      <c r="W87" s="205"/>
      <c r="X87" s="205"/>
      <c r="Y87" s="205"/>
      <c r="Z87" s="205"/>
      <c r="AA87" s="205"/>
      <c r="AB87" s="205"/>
      <c r="AC87" s="205"/>
      <c r="AD87" s="205"/>
      <c r="AE87" s="28"/>
      <c r="AF87" s="28"/>
      <c r="AG87" s="28">
        <v>0</v>
      </c>
      <c r="AH87" s="28">
        <v>0</v>
      </c>
      <c r="AI87" s="28">
        <v>0</v>
      </c>
      <c r="AJ87" s="28">
        <v>0</v>
      </c>
      <c r="AK87" s="28">
        <v>0</v>
      </c>
      <c r="AL87" s="28">
        <v>0</v>
      </c>
      <c r="AM87" s="28">
        <v>0</v>
      </c>
      <c r="AN87" s="28">
        <v>0</v>
      </c>
      <c r="AO87" s="28">
        <v>0</v>
      </c>
      <c r="AP87" s="28" t="s">
        <v>227</v>
      </c>
      <c r="AQ87" s="28">
        <v>0</v>
      </c>
      <c r="AR87" s="28">
        <v>0</v>
      </c>
      <c r="AS87" s="28">
        <v>0</v>
      </c>
      <c r="AT87" s="28">
        <v>0</v>
      </c>
      <c r="AU87" s="28">
        <v>0</v>
      </c>
      <c r="AV87" s="28">
        <v>0</v>
      </c>
      <c r="AW87" s="28"/>
      <c r="AX87" s="28">
        <v>0</v>
      </c>
      <c r="AY87" s="28">
        <v>0</v>
      </c>
      <c r="AZ87" s="28">
        <v>0</v>
      </c>
      <c r="BA87" s="28">
        <v>0</v>
      </c>
      <c r="BB87" s="28">
        <v>0</v>
      </c>
      <c r="BC87" s="28"/>
      <c r="BD87" s="28">
        <v>0</v>
      </c>
      <c r="BE87" s="28">
        <v>0</v>
      </c>
      <c r="BF87" s="28">
        <v>0</v>
      </c>
      <c r="BG87" s="28">
        <v>0</v>
      </c>
      <c r="BH87" s="28">
        <v>0</v>
      </c>
      <c r="BI87" s="28">
        <v>0</v>
      </c>
      <c r="BJ87" s="28">
        <v>0</v>
      </c>
      <c r="BK87" s="28">
        <v>0</v>
      </c>
      <c r="BL87" s="28">
        <v>0</v>
      </c>
      <c r="BM87" s="28">
        <v>0</v>
      </c>
      <c r="BN87" s="28">
        <v>0</v>
      </c>
      <c r="BO87" s="28">
        <v>0</v>
      </c>
      <c r="BP87" s="28">
        <v>0</v>
      </c>
      <c r="BQ87" s="28">
        <v>0</v>
      </c>
      <c r="BR87" s="28">
        <v>0</v>
      </c>
      <c r="BS87" s="28">
        <v>0</v>
      </c>
      <c r="BT87" s="28">
        <v>0</v>
      </c>
      <c r="BU87" s="28">
        <v>0</v>
      </c>
      <c r="BV87" s="28">
        <v>0</v>
      </c>
      <c r="BW87" s="28"/>
      <c r="BX87" s="28">
        <v>0</v>
      </c>
      <c r="BY87" s="28">
        <v>0</v>
      </c>
      <c r="BZ87" s="28">
        <v>0</v>
      </c>
      <c r="CA87" s="28">
        <v>0</v>
      </c>
      <c r="CB87" s="28">
        <v>0</v>
      </c>
      <c r="CC87" s="28">
        <v>0</v>
      </c>
      <c r="CD87" s="28">
        <v>0</v>
      </c>
      <c r="CE87" s="28">
        <v>0</v>
      </c>
      <c r="CF87" s="28">
        <v>0</v>
      </c>
      <c r="CG87" s="28">
        <v>0</v>
      </c>
      <c r="CH87" s="28">
        <v>0</v>
      </c>
      <c r="CI87" s="28">
        <v>0</v>
      </c>
      <c r="CJ87" s="28">
        <v>0</v>
      </c>
      <c r="CK87" s="28">
        <v>0</v>
      </c>
      <c r="CL87" s="28">
        <v>0</v>
      </c>
      <c r="CM87" s="28">
        <v>0</v>
      </c>
      <c r="CN87" s="28">
        <v>0</v>
      </c>
      <c r="CO87" s="28">
        <v>0</v>
      </c>
      <c r="CP87" s="28">
        <v>0</v>
      </c>
      <c r="CQ87" s="28"/>
      <c r="CR87" s="28">
        <v>0</v>
      </c>
      <c r="CS87" s="28">
        <v>0</v>
      </c>
      <c r="CT87" s="28">
        <v>0</v>
      </c>
      <c r="CU87" s="28">
        <v>0</v>
      </c>
      <c r="CV87" s="28">
        <v>0</v>
      </c>
      <c r="CW87" s="28">
        <v>0</v>
      </c>
      <c r="CX87" s="28">
        <v>0</v>
      </c>
      <c r="CY87" s="28">
        <v>0</v>
      </c>
      <c r="CZ87" s="28">
        <v>0</v>
      </c>
      <c r="DA87" s="28">
        <v>0</v>
      </c>
      <c r="DB87" s="28">
        <v>0</v>
      </c>
      <c r="DC87" s="28">
        <v>0</v>
      </c>
      <c r="DD87" s="28">
        <v>0</v>
      </c>
      <c r="DE87" s="28">
        <v>0</v>
      </c>
      <c r="DF87" s="28">
        <v>0</v>
      </c>
      <c r="DG87" s="28"/>
      <c r="DH87" s="28">
        <v>0</v>
      </c>
      <c r="DI87" s="28">
        <v>0</v>
      </c>
      <c r="DJ87" s="28">
        <v>0</v>
      </c>
      <c r="DK87" s="28">
        <v>0</v>
      </c>
      <c r="DL87" s="28">
        <v>1</v>
      </c>
      <c r="DM87" s="28">
        <v>1</v>
      </c>
      <c r="DN87" s="28">
        <v>0</v>
      </c>
      <c r="DO87" s="28">
        <v>0</v>
      </c>
      <c r="DP87" s="28">
        <v>1</v>
      </c>
      <c r="DQ87" s="28">
        <v>1</v>
      </c>
      <c r="DR87" s="28">
        <v>0</v>
      </c>
      <c r="DS87" s="28"/>
      <c r="DT87" s="28">
        <v>0</v>
      </c>
      <c r="DU87" s="28">
        <v>0</v>
      </c>
      <c r="DV87" s="28">
        <v>0</v>
      </c>
      <c r="DW87" s="28">
        <v>0</v>
      </c>
      <c r="DX87" s="28"/>
      <c r="DY87" s="28">
        <v>0</v>
      </c>
      <c r="DZ87" s="28">
        <v>0</v>
      </c>
      <c r="EA87" s="28">
        <v>0</v>
      </c>
      <c r="EB87" s="28">
        <v>0</v>
      </c>
      <c r="EC87" s="28">
        <v>0</v>
      </c>
      <c r="ED87" s="28">
        <v>0</v>
      </c>
      <c r="EE87" s="28"/>
      <c r="EF87" s="28">
        <v>0</v>
      </c>
      <c r="EG87" s="28">
        <v>0</v>
      </c>
      <c r="EH87" s="28">
        <v>0</v>
      </c>
      <c r="EI87" s="28">
        <v>0</v>
      </c>
      <c r="EJ87" s="28">
        <v>0</v>
      </c>
      <c r="EK87" s="28">
        <v>0</v>
      </c>
      <c r="EL87" s="28"/>
      <c r="EM87" s="28">
        <v>0</v>
      </c>
      <c r="EN87" s="28">
        <v>0</v>
      </c>
      <c r="EO87" s="28">
        <v>0</v>
      </c>
      <c r="EP87" s="28">
        <v>0</v>
      </c>
      <c r="EQ87" s="28">
        <v>0</v>
      </c>
      <c r="ER87" s="28">
        <v>0</v>
      </c>
      <c r="ES87" s="28"/>
      <c r="ET87" s="28">
        <v>0</v>
      </c>
      <c r="EU87" s="28">
        <v>0</v>
      </c>
      <c r="EV87" s="28">
        <v>0</v>
      </c>
      <c r="EW87" s="28">
        <v>0</v>
      </c>
      <c r="EX87" s="28">
        <v>0</v>
      </c>
      <c r="EY87" s="28"/>
      <c r="EZ87" s="28">
        <v>0</v>
      </c>
      <c r="FA87" s="28">
        <v>0</v>
      </c>
      <c r="FB87" s="28">
        <v>0</v>
      </c>
      <c r="FC87" s="28">
        <v>0</v>
      </c>
      <c r="FD87" s="28"/>
      <c r="FE87" s="28">
        <v>0</v>
      </c>
      <c r="FF87" s="28">
        <v>0</v>
      </c>
      <c r="FG87" s="28">
        <v>0</v>
      </c>
      <c r="FH87" s="28">
        <v>0</v>
      </c>
      <c r="FI87" s="28">
        <v>0</v>
      </c>
      <c r="FJ87" s="28">
        <v>0</v>
      </c>
      <c r="FK87" s="28">
        <v>0</v>
      </c>
      <c r="FL87" s="28"/>
      <c r="FM87" s="28">
        <v>0</v>
      </c>
      <c r="FN87" s="28">
        <v>0</v>
      </c>
      <c r="FO87" s="28">
        <v>0</v>
      </c>
      <c r="FP87" s="28">
        <v>0</v>
      </c>
      <c r="FQ87" s="28">
        <v>0</v>
      </c>
      <c r="FR87" s="28">
        <v>0</v>
      </c>
      <c r="FS87" s="28">
        <v>0</v>
      </c>
      <c r="FT87" s="28">
        <v>0</v>
      </c>
      <c r="FU87" s="28">
        <v>0</v>
      </c>
      <c r="FV87" s="28">
        <v>0</v>
      </c>
      <c r="FW87" s="28">
        <v>0</v>
      </c>
      <c r="FX87" s="28">
        <v>0</v>
      </c>
      <c r="FY87" s="28">
        <v>0</v>
      </c>
      <c r="FZ87" s="28">
        <v>0</v>
      </c>
      <c r="GA87" s="28"/>
      <c r="GB87" s="51">
        <v>0</v>
      </c>
      <c r="GC87" s="51">
        <v>0</v>
      </c>
      <c r="GD87" s="51">
        <v>0</v>
      </c>
      <c r="GE87" s="51">
        <v>0</v>
      </c>
      <c r="GF87" s="51">
        <v>0</v>
      </c>
      <c r="GG87" s="51">
        <v>0</v>
      </c>
      <c r="GH87" s="51">
        <v>0</v>
      </c>
      <c r="GI87" s="51">
        <v>0</v>
      </c>
      <c r="GJ87" s="51">
        <v>0</v>
      </c>
      <c r="GK87" s="51">
        <v>0</v>
      </c>
      <c r="GL87" s="51">
        <v>0</v>
      </c>
      <c r="GM87" s="51">
        <v>0</v>
      </c>
      <c r="GN87" s="51">
        <v>0</v>
      </c>
      <c r="GO87" s="28" t="s">
        <v>227</v>
      </c>
      <c r="GP87" s="28">
        <v>0</v>
      </c>
      <c r="GQ87" s="28">
        <v>0</v>
      </c>
      <c r="GR87" s="28">
        <v>0</v>
      </c>
      <c r="GS87" s="28">
        <v>0</v>
      </c>
      <c r="GT87" s="28">
        <v>0</v>
      </c>
      <c r="GU87" s="28">
        <v>0</v>
      </c>
      <c r="GV87" s="28">
        <v>0</v>
      </c>
      <c r="GW87" s="28">
        <v>0</v>
      </c>
      <c r="GX87" s="28">
        <v>0</v>
      </c>
      <c r="GY87" s="28">
        <v>0</v>
      </c>
      <c r="GZ87" s="28">
        <v>0</v>
      </c>
      <c r="HA87" s="28">
        <v>0</v>
      </c>
      <c r="HB87" s="28">
        <v>0</v>
      </c>
      <c r="HC87" s="28">
        <v>0</v>
      </c>
      <c r="HD87" s="28">
        <v>0</v>
      </c>
      <c r="HE87" s="28">
        <v>0</v>
      </c>
      <c r="HF87" s="28">
        <v>0</v>
      </c>
      <c r="HG87" s="28" t="s">
        <v>227</v>
      </c>
      <c r="HH87" s="28" t="s">
        <v>227</v>
      </c>
      <c r="HI87" s="28" t="s">
        <v>227</v>
      </c>
      <c r="HJ87" s="28"/>
      <c r="HK87" s="28"/>
      <c r="HL87" s="28"/>
      <c r="HM87" s="28"/>
      <c r="HN87" s="28"/>
      <c r="HO87" s="28"/>
      <c r="HP87" s="28"/>
    </row>
    <row r="88" spans="2:233" s="7" customFormat="1" ht="12.75" customHeight="1" x14ac:dyDescent="0.25">
      <c r="B88" s="84">
        <f t="shared" si="106"/>
        <v>0</v>
      </c>
      <c r="C88" s="113">
        <f t="shared" si="107"/>
        <v>1</v>
      </c>
      <c r="D88" s="28">
        <v>28</v>
      </c>
      <c r="F88" s="28">
        <v>0</v>
      </c>
      <c r="G88" s="113"/>
      <c r="H88" s="113" t="s">
        <v>227</v>
      </c>
      <c r="I88" s="28">
        <f t="shared" si="108"/>
        <v>61</v>
      </c>
      <c r="J88" s="11" t="s">
        <v>1012</v>
      </c>
      <c r="K88" s="192">
        <f t="shared" si="73"/>
        <v>14</v>
      </c>
      <c r="L88" s="49" t="s">
        <v>680</v>
      </c>
      <c r="M88" s="192">
        <f t="shared" si="109"/>
        <v>18</v>
      </c>
      <c r="N88" s="49" t="s">
        <v>1650</v>
      </c>
      <c r="O88" s="192">
        <f t="shared" si="110"/>
        <v>16</v>
      </c>
      <c r="P88" s="49" t="s">
        <v>1786</v>
      </c>
      <c r="Q88" s="192">
        <f t="shared" si="111"/>
        <v>18</v>
      </c>
      <c r="R88" s="49" t="s">
        <v>1792</v>
      </c>
      <c r="S88" s="192">
        <f t="shared" si="112"/>
        <v>14</v>
      </c>
      <c r="T88" s="187" t="s">
        <v>588</v>
      </c>
      <c r="U88" s="205"/>
      <c r="V88" s="205"/>
      <c r="W88" s="205"/>
      <c r="X88" s="205"/>
      <c r="Y88" s="205"/>
      <c r="Z88" s="205"/>
      <c r="AA88" s="205"/>
      <c r="AB88" s="205"/>
      <c r="AC88" s="205"/>
      <c r="AD88" s="205"/>
      <c r="AE88" s="28"/>
      <c r="AF88" s="28"/>
      <c r="AG88" s="28">
        <v>0</v>
      </c>
      <c r="AH88" s="28">
        <v>0</v>
      </c>
      <c r="AI88" s="28">
        <v>0</v>
      </c>
      <c r="AJ88" s="28">
        <v>0</v>
      </c>
      <c r="AK88" s="28">
        <v>0</v>
      </c>
      <c r="AL88" s="28">
        <v>0</v>
      </c>
      <c r="AM88" s="28">
        <v>0</v>
      </c>
      <c r="AN88" s="28">
        <v>0</v>
      </c>
      <c r="AO88" s="28">
        <v>0</v>
      </c>
      <c r="AP88" s="28" t="s">
        <v>227</v>
      </c>
      <c r="AQ88" s="28">
        <v>0</v>
      </c>
      <c r="AR88" s="28">
        <v>0</v>
      </c>
      <c r="AS88" s="28">
        <v>0</v>
      </c>
      <c r="AT88" s="28">
        <v>0</v>
      </c>
      <c r="AU88" s="28">
        <v>0</v>
      </c>
      <c r="AV88" s="28">
        <v>0</v>
      </c>
      <c r="AW88" s="28"/>
      <c r="AX88" s="28">
        <v>0</v>
      </c>
      <c r="AY88" s="28">
        <v>0</v>
      </c>
      <c r="AZ88" s="28">
        <v>0</v>
      </c>
      <c r="BA88" s="28">
        <v>0</v>
      </c>
      <c r="BB88" s="28">
        <v>0</v>
      </c>
      <c r="BC88" s="28"/>
      <c r="BD88" s="28">
        <v>0</v>
      </c>
      <c r="BE88" s="28">
        <v>0</v>
      </c>
      <c r="BF88" s="28">
        <v>0</v>
      </c>
      <c r="BG88" s="28">
        <v>0</v>
      </c>
      <c r="BH88" s="28">
        <v>0</v>
      </c>
      <c r="BI88" s="28">
        <v>0</v>
      </c>
      <c r="BJ88" s="28">
        <v>0</v>
      </c>
      <c r="BK88" s="28">
        <v>0</v>
      </c>
      <c r="BL88" s="28">
        <v>0</v>
      </c>
      <c r="BM88" s="28">
        <v>0</v>
      </c>
      <c r="BN88" s="28">
        <v>0</v>
      </c>
      <c r="BO88" s="28">
        <v>0</v>
      </c>
      <c r="BP88" s="28">
        <v>0</v>
      </c>
      <c r="BQ88" s="28">
        <v>0</v>
      </c>
      <c r="BR88" s="28">
        <v>0</v>
      </c>
      <c r="BS88" s="28">
        <v>0</v>
      </c>
      <c r="BT88" s="28">
        <v>0</v>
      </c>
      <c r="BU88" s="28">
        <v>0</v>
      </c>
      <c r="BV88" s="28">
        <v>0</v>
      </c>
      <c r="BW88" s="28"/>
      <c r="BX88" s="28">
        <v>0</v>
      </c>
      <c r="BY88" s="28">
        <v>0</v>
      </c>
      <c r="BZ88" s="28">
        <v>0</v>
      </c>
      <c r="CA88" s="28">
        <v>0</v>
      </c>
      <c r="CB88" s="28">
        <v>0</v>
      </c>
      <c r="CC88" s="28">
        <v>0</v>
      </c>
      <c r="CD88" s="28">
        <v>0</v>
      </c>
      <c r="CE88" s="28">
        <v>0</v>
      </c>
      <c r="CF88" s="28">
        <v>0</v>
      </c>
      <c r="CG88" s="28">
        <v>0</v>
      </c>
      <c r="CH88" s="28">
        <v>0</v>
      </c>
      <c r="CI88" s="28">
        <v>0</v>
      </c>
      <c r="CJ88" s="28">
        <v>0</v>
      </c>
      <c r="CK88" s="28">
        <v>0</v>
      </c>
      <c r="CL88" s="28">
        <v>0</v>
      </c>
      <c r="CM88" s="28">
        <v>0</v>
      </c>
      <c r="CN88" s="28">
        <v>0</v>
      </c>
      <c r="CO88" s="28">
        <v>0</v>
      </c>
      <c r="CP88" s="28">
        <v>0</v>
      </c>
      <c r="CQ88" s="28"/>
      <c r="CR88" s="28">
        <v>0</v>
      </c>
      <c r="CS88" s="28">
        <v>0</v>
      </c>
      <c r="CT88" s="28">
        <v>0</v>
      </c>
      <c r="CU88" s="28">
        <v>0</v>
      </c>
      <c r="CV88" s="28">
        <v>0</v>
      </c>
      <c r="CW88" s="28">
        <v>0</v>
      </c>
      <c r="CX88" s="28">
        <v>0</v>
      </c>
      <c r="CY88" s="28">
        <v>0</v>
      </c>
      <c r="CZ88" s="28">
        <v>0</v>
      </c>
      <c r="DA88" s="28">
        <v>0</v>
      </c>
      <c r="DB88" s="28">
        <v>0</v>
      </c>
      <c r="DC88" s="28">
        <v>0</v>
      </c>
      <c r="DD88" s="28">
        <v>0</v>
      </c>
      <c r="DE88" s="28">
        <v>0</v>
      </c>
      <c r="DF88" s="28">
        <v>0</v>
      </c>
      <c r="DG88" s="28"/>
      <c r="DH88" s="28">
        <v>0</v>
      </c>
      <c r="DI88" s="28">
        <v>0</v>
      </c>
      <c r="DJ88" s="28">
        <v>0</v>
      </c>
      <c r="DK88" s="28">
        <v>0</v>
      </c>
      <c r="DL88" s="28">
        <v>0</v>
      </c>
      <c r="DM88" s="28">
        <v>1</v>
      </c>
      <c r="DN88" s="28">
        <v>0</v>
      </c>
      <c r="DO88" s="28">
        <v>0</v>
      </c>
      <c r="DP88" s="28">
        <v>0</v>
      </c>
      <c r="DQ88" s="28">
        <v>1</v>
      </c>
      <c r="DR88" s="28">
        <v>0</v>
      </c>
      <c r="DS88" s="28"/>
      <c r="DT88" s="28">
        <v>0</v>
      </c>
      <c r="DU88" s="28">
        <v>0</v>
      </c>
      <c r="DV88" s="28">
        <v>0</v>
      </c>
      <c r="DW88" s="28">
        <v>0</v>
      </c>
      <c r="DX88" s="28"/>
      <c r="DY88" s="28">
        <v>0</v>
      </c>
      <c r="DZ88" s="28">
        <v>0</v>
      </c>
      <c r="EA88" s="28">
        <v>0</v>
      </c>
      <c r="EB88" s="28">
        <v>0</v>
      </c>
      <c r="EC88" s="28">
        <v>0</v>
      </c>
      <c r="ED88" s="28">
        <v>0</v>
      </c>
      <c r="EE88" s="28"/>
      <c r="EF88" s="28">
        <v>0</v>
      </c>
      <c r="EG88" s="28">
        <v>0</v>
      </c>
      <c r="EH88" s="28">
        <v>0</v>
      </c>
      <c r="EI88" s="28">
        <v>0</v>
      </c>
      <c r="EJ88" s="28">
        <v>0</v>
      </c>
      <c r="EK88" s="28">
        <v>0</v>
      </c>
      <c r="EL88" s="28"/>
      <c r="EM88" s="28">
        <v>0</v>
      </c>
      <c r="EN88" s="28">
        <v>0</v>
      </c>
      <c r="EO88" s="28">
        <v>0</v>
      </c>
      <c r="EP88" s="28">
        <v>0</v>
      </c>
      <c r="EQ88" s="28">
        <v>0</v>
      </c>
      <c r="ER88" s="28">
        <v>0</v>
      </c>
      <c r="ES88" s="28"/>
      <c r="ET88" s="28">
        <v>0</v>
      </c>
      <c r="EU88" s="28">
        <v>0</v>
      </c>
      <c r="EV88" s="28">
        <v>0</v>
      </c>
      <c r="EW88" s="28">
        <v>0</v>
      </c>
      <c r="EX88" s="28">
        <v>0</v>
      </c>
      <c r="EY88" s="28"/>
      <c r="EZ88" s="28">
        <v>0</v>
      </c>
      <c r="FA88" s="28">
        <v>0</v>
      </c>
      <c r="FB88" s="28">
        <v>0</v>
      </c>
      <c r="FC88" s="28">
        <v>0</v>
      </c>
      <c r="FD88" s="28"/>
      <c r="FE88" s="28">
        <v>0</v>
      </c>
      <c r="FF88" s="28">
        <v>0</v>
      </c>
      <c r="FG88" s="28">
        <v>0</v>
      </c>
      <c r="FH88" s="28">
        <v>0</v>
      </c>
      <c r="FI88" s="28">
        <v>0</v>
      </c>
      <c r="FJ88" s="28">
        <v>0</v>
      </c>
      <c r="FK88" s="28">
        <v>0</v>
      </c>
      <c r="FL88" s="28"/>
      <c r="FM88" s="28">
        <v>0</v>
      </c>
      <c r="FN88" s="28">
        <v>0</v>
      </c>
      <c r="FO88" s="28">
        <v>0</v>
      </c>
      <c r="FP88" s="28">
        <v>0</v>
      </c>
      <c r="FQ88" s="28">
        <v>0</v>
      </c>
      <c r="FR88" s="28">
        <v>0</v>
      </c>
      <c r="FS88" s="28">
        <v>0</v>
      </c>
      <c r="FT88" s="28">
        <v>0</v>
      </c>
      <c r="FU88" s="28">
        <v>0</v>
      </c>
      <c r="FV88" s="28">
        <v>0</v>
      </c>
      <c r="FW88" s="28">
        <v>0</v>
      </c>
      <c r="FX88" s="28">
        <v>0</v>
      </c>
      <c r="FY88" s="28">
        <v>0</v>
      </c>
      <c r="FZ88" s="28">
        <v>0</v>
      </c>
      <c r="GA88" s="28"/>
      <c r="GB88" s="51">
        <v>0</v>
      </c>
      <c r="GC88" s="51">
        <v>0</v>
      </c>
      <c r="GD88" s="51">
        <v>0</v>
      </c>
      <c r="GE88" s="51">
        <v>0</v>
      </c>
      <c r="GF88" s="51">
        <v>0</v>
      </c>
      <c r="GG88" s="51">
        <v>0</v>
      </c>
      <c r="GH88" s="51">
        <v>0</v>
      </c>
      <c r="GI88" s="51">
        <v>0</v>
      </c>
      <c r="GJ88" s="51">
        <v>0</v>
      </c>
      <c r="GK88" s="51">
        <v>0</v>
      </c>
      <c r="GL88" s="51">
        <v>0</v>
      </c>
      <c r="GM88" s="51">
        <v>0</v>
      </c>
      <c r="GN88" s="51">
        <v>0</v>
      </c>
      <c r="GO88" s="28" t="s">
        <v>227</v>
      </c>
      <c r="GP88" s="28">
        <v>0</v>
      </c>
      <c r="GQ88" s="28">
        <v>0</v>
      </c>
      <c r="GR88" s="28">
        <v>0</v>
      </c>
      <c r="GS88" s="28">
        <v>0</v>
      </c>
      <c r="GT88" s="28">
        <v>0</v>
      </c>
      <c r="GU88" s="28">
        <v>0</v>
      </c>
      <c r="GV88" s="28">
        <v>0</v>
      </c>
      <c r="GW88" s="28">
        <v>0</v>
      </c>
      <c r="GX88" s="28">
        <v>0</v>
      </c>
      <c r="GY88" s="28">
        <v>0</v>
      </c>
      <c r="GZ88" s="28">
        <v>0</v>
      </c>
      <c r="HA88" s="28">
        <v>0</v>
      </c>
      <c r="HB88" s="28">
        <v>0</v>
      </c>
      <c r="HC88" s="28">
        <v>0</v>
      </c>
      <c r="HD88" s="28">
        <v>0</v>
      </c>
      <c r="HE88" s="28">
        <v>0</v>
      </c>
      <c r="HF88" s="28">
        <v>0</v>
      </c>
      <c r="HG88" s="28" t="s">
        <v>227</v>
      </c>
      <c r="HH88" s="28" t="s">
        <v>227</v>
      </c>
      <c r="HI88" s="28" t="s">
        <v>227</v>
      </c>
      <c r="HJ88" s="28"/>
      <c r="HK88" s="28"/>
      <c r="HL88" s="28"/>
      <c r="HM88" s="28"/>
      <c r="HN88" s="28"/>
      <c r="HO88" s="28"/>
      <c r="HP88" s="28"/>
    </row>
    <row r="89" spans="2:233" s="7" customFormat="1" ht="12.75" customHeight="1" x14ac:dyDescent="0.25">
      <c r="B89" s="84">
        <f t="shared" si="106"/>
        <v>0</v>
      </c>
      <c r="C89" s="113">
        <f t="shared" si="107"/>
        <v>0</v>
      </c>
      <c r="D89" s="28">
        <v>29</v>
      </c>
      <c r="F89" s="28">
        <v>0</v>
      </c>
      <c r="G89" s="113"/>
      <c r="H89" s="113" t="s">
        <v>227</v>
      </c>
      <c r="I89" s="28">
        <f t="shared" si="108"/>
        <v>62</v>
      </c>
      <c r="J89" s="89" t="s">
        <v>221</v>
      </c>
      <c r="K89" s="192">
        <f t="shared" si="73"/>
        <v>8</v>
      </c>
      <c r="L89" s="49" t="s">
        <v>227</v>
      </c>
      <c r="M89" s="192">
        <f t="shared" si="109"/>
        <v>1</v>
      </c>
      <c r="N89" s="49" t="s">
        <v>227</v>
      </c>
      <c r="O89" s="192">
        <f t="shared" si="110"/>
        <v>1</v>
      </c>
      <c r="P89" s="49" t="s">
        <v>227</v>
      </c>
      <c r="Q89" s="192">
        <f t="shared" si="111"/>
        <v>1</v>
      </c>
      <c r="R89" s="49" t="s">
        <v>227</v>
      </c>
      <c r="S89" s="192">
        <f t="shared" si="112"/>
        <v>1</v>
      </c>
      <c r="T89" s="187" t="s">
        <v>227</v>
      </c>
      <c r="U89" s="205"/>
      <c r="V89" s="205"/>
      <c r="W89" s="205"/>
      <c r="X89" s="205"/>
      <c r="Y89" s="205"/>
      <c r="Z89" s="205"/>
      <c r="AA89" s="205"/>
      <c r="AB89" s="205"/>
      <c r="AC89" s="205"/>
      <c r="AD89" s="205"/>
      <c r="AE89" s="28"/>
      <c r="AF89" s="28"/>
      <c r="AG89" s="28">
        <v>0</v>
      </c>
      <c r="AH89" s="28">
        <v>0</v>
      </c>
      <c r="AI89" s="28">
        <v>0</v>
      </c>
      <c r="AJ89" s="28">
        <v>0</v>
      </c>
      <c r="AK89" s="28">
        <v>0</v>
      </c>
      <c r="AL89" s="28">
        <v>0</v>
      </c>
      <c r="AM89" s="28">
        <v>0</v>
      </c>
      <c r="AN89" s="28">
        <v>0</v>
      </c>
      <c r="AO89" s="28">
        <v>0</v>
      </c>
      <c r="AP89" s="28" t="s">
        <v>227</v>
      </c>
      <c r="AQ89" s="28">
        <v>0</v>
      </c>
      <c r="AR89" s="28">
        <v>0</v>
      </c>
      <c r="AS89" s="28">
        <v>0</v>
      </c>
      <c r="AT89" s="28">
        <v>0</v>
      </c>
      <c r="AU89" s="28">
        <v>0</v>
      </c>
      <c r="AV89" s="28">
        <v>0</v>
      </c>
      <c r="AW89" s="28"/>
      <c r="AX89" s="28">
        <v>0</v>
      </c>
      <c r="AY89" s="28">
        <v>0</v>
      </c>
      <c r="AZ89" s="28">
        <v>0</v>
      </c>
      <c r="BA89" s="28">
        <v>0</v>
      </c>
      <c r="BB89" s="28">
        <v>0</v>
      </c>
      <c r="BC89" s="28"/>
      <c r="BD89" s="28">
        <v>0</v>
      </c>
      <c r="BE89" s="28">
        <v>0</v>
      </c>
      <c r="BF89" s="28">
        <v>0</v>
      </c>
      <c r="BG89" s="28">
        <v>0</v>
      </c>
      <c r="BH89" s="28">
        <v>0</v>
      </c>
      <c r="BI89" s="28">
        <v>0</v>
      </c>
      <c r="BJ89" s="28">
        <v>0</v>
      </c>
      <c r="BK89" s="28">
        <v>0</v>
      </c>
      <c r="BL89" s="28">
        <v>0</v>
      </c>
      <c r="BM89" s="28">
        <v>0</v>
      </c>
      <c r="BN89" s="28">
        <v>0</v>
      </c>
      <c r="BO89" s="28">
        <v>0</v>
      </c>
      <c r="BP89" s="28">
        <v>0</v>
      </c>
      <c r="BQ89" s="28">
        <v>0</v>
      </c>
      <c r="BR89" s="28">
        <v>0</v>
      </c>
      <c r="BS89" s="28">
        <v>0</v>
      </c>
      <c r="BT89" s="28">
        <v>0</v>
      </c>
      <c r="BU89" s="28">
        <v>0</v>
      </c>
      <c r="BV89" s="28">
        <v>0</v>
      </c>
      <c r="BW89" s="28"/>
      <c r="BX89" s="28">
        <v>0</v>
      </c>
      <c r="BY89" s="28">
        <v>0</v>
      </c>
      <c r="BZ89" s="28">
        <v>0</v>
      </c>
      <c r="CA89" s="28">
        <v>0</v>
      </c>
      <c r="CB89" s="28">
        <v>0</v>
      </c>
      <c r="CC89" s="28">
        <v>0</v>
      </c>
      <c r="CD89" s="28">
        <v>0</v>
      </c>
      <c r="CE89" s="28">
        <v>0</v>
      </c>
      <c r="CF89" s="28">
        <v>0</v>
      </c>
      <c r="CG89" s="28">
        <v>0</v>
      </c>
      <c r="CH89" s="28">
        <v>0</v>
      </c>
      <c r="CI89" s="28">
        <v>0</v>
      </c>
      <c r="CJ89" s="28">
        <v>0</v>
      </c>
      <c r="CK89" s="28">
        <v>0</v>
      </c>
      <c r="CL89" s="28">
        <v>0</v>
      </c>
      <c r="CM89" s="28">
        <v>0</v>
      </c>
      <c r="CN89" s="28">
        <v>0</v>
      </c>
      <c r="CO89" s="28">
        <v>0</v>
      </c>
      <c r="CP89" s="28">
        <v>0</v>
      </c>
      <c r="CQ89" s="28"/>
      <c r="CR89" s="28">
        <v>0</v>
      </c>
      <c r="CS89" s="28">
        <v>0</v>
      </c>
      <c r="CT89" s="28">
        <v>0</v>
      </c>
      <c r="CU89" s="28">
        <v>0</v>
      </c>
      <c r="CV89" s="28">
        <v>0</v>
      </c>
      <c r="CW89" s="28">
        <v>0</v>
      </c>
      <c r="CX89" s="28">
        <v>0</v>
      </c>
      <c r="CY89" s="28">
        <v>0</v>
      </c>
      <c r="CZ89" s="28">
        <v>0</v>
      </c>
      <c r="DA89" s="28">
        <v>0</v>
      </c>
      <c r="DB89" s="28">
        <v>0</v>
      </c>
      <c r="DC89" s="28">
        <v>0</v>
      </c>
      <c r="DD89" s="28">
        <v>0</v>
      </c>
      <c r="DE89" s="28">
        <v>0</v>
      </c>
      <c r="DF89" s="28">
        <v>0</v>
      </c>
      <c r="DG89" s="28"/>
      <c r="DH89" s="28">
        <v>0</v>
      </c>
      <c r="DI89" s="28">
        <v>0</v>
      </c>
      <c r="DJ89" s="28">
        <v>0</v>
      </c>
      <c r="DK89" s="28">
        <v>0</v>
      </c>
      <c r="DL89" s="28">
        <v>0</v>
      </c>
      <c r="DM89" s="28">
        <v>0</v>
      </c>
      <c r="DN89" s="28">
        <v>0</v>
      </c>
      <c r="DO89" s="28">
        <v>0</v>
      </c>
      <c r="DP89" s="28">
        <v>0</v>
      </c>
      <c r="DQ89" s="28">
        <v>0</v>
      </c>
      <c r="DR89" s="28">
        <v>0</v>
      </c>
      <c r="DS89" s="28"/>
      <c r="DT89" s="28">
        <v>0</v>
      </c>
      <c r="DU89" s="28">
        <v>0</v>
      </c>
      <c r="DV89" s="28">
        <v>0</v>
      </c>
      <c r="DW89" s="28">
        <v>0</v>
      </c>
      <c r="DX89" s="28"/>
      <c r="DY89" s="28">
        <v>0</v>
      </c>
      <c r="DZ89" s="28">
        <v>0</v>
      </c>
      <c r="EA89" s="28">
        <v>0</v>
      </c>
      <c r="EB89" s="28">
        <v>0</v>
      </c>
      <c r="EC89" s="28">
        <v>0</v>
      </c>
      <c r="ED89" s="28">
        <v>0</v>
      </c>
      <c r="EE89" s="28"/>
      <c r="EF89" s="28">
        <v>0</v>
      </c>
      <c r="EG89" s="28">
        <v>0</v>
      </c>
      <c r="EH89" s="28">
        <v>0</v>
      </c>
      <c r="EI89" s="28">
        <v>0</v>
      </c>
      <c r="EJ89" s="28">
        <v>0</v>
      </c>
      <c r="EK89" s="28">
        <v>0</v>
      </c>
      <c r="EL89" s="28"/>
      <c r="EM89" s="28">
        <v>0</v>
      </c>
      <c r="EN89" s="28">
        <v>0</v>
      </c>
      <c r="EO89" s="28">
        <v>0</v>
      </c>
      <c r="EP89" s="28">
        <v>0</v>
      </c>
      <c r="EQ89" s="28">
        <v>0</v>
      </c>
      <c r="ER89" s="28">
        <v>0</v>
      </c>
      <c r="ES89" s="28"/>
      <c r="ET89" s="28">
        <v>0</v>
      </c>
      <c r="EU89" s="28">
        <v>0</v>
      </c>
      <c r="EV89" s="28">
        <v>0</v>
      </c>
      <c r="EW89" s="28">
        <v>0</v>
      </c>
      <c r="EX89" s="28">
        <v>0</v>
      </c>
      <c r="EY89" s="28"/>
      <c r="EZ89" s="28">
        <v>0</v>
      </c>
      <c r="FA89" s="28">
        <v>0</v>
      </c>
      <c r="FB89" s="28">
        <v>0</v>
      </c>
      <c r="FC89" s="28">
        <v>0</v>
      </c>
      <c r="FD89" s="28"/>
      <c r="FE89" s="28">
        <v>0</v>
      </c>
      <c r="FF89" s="28">
        <v>0</v>
      </c>
      <c r="FG89" s="28">
        <v>0</v>
      </c>
      <c r="FH89" s="28">
        <v>0</v>
      </c>
      <c r="FI89" s="28">
        <v>0</v>
      </c>
      <c r="FJ89" s="28">
        <v>0</v>
      </c>
      <c r="FK89" s="28">
        <v>0</v>
      </c>
      <c r="FL89" s="28"/>
      <c r="FM89" s="28">
        <v>0</v>
      </c>
      <c r="FN89" s="28">
        <v>0</v>
      </c>
      <c r="FO89" s="28">
        <v>0</v>
      </c>
      <c r="FP89" s="28">
        <v>0</v>
      </c>
      <c r="FQ89" s="28">
        <v>0</v>
      </c>
      <c r="FR89" s="28">
        <v>0</v>
      </c>
      <c r="FS89" s="28">
        <v>0</v>
      </c>
      <c r="FT89" s="28">
        <v>0</v>
      </c>
      <c r="FU89" s="28">
        <v>0</v>
      </c>
      <c r="FV89" s="28">
        <v>0</v>
      </c>
      <c r="FW89" s="28">
        <v>0</v>
      </c>
      <c r="FX89" s="28">
        <v>0</v>
      </c>
      <c r="FY89" s="28">
        <v>0</v>
      </c>
      <c r="FZ89" s="28">
        <v>0</v>
      </c>
      <c r="GA89" s="28"/>
      <c r="GB89" s="51">
        <v>0</v>
      </c>
      <c r="GC89" s="51">
        <v>0</v>
      </c>
      <c r="GD89" s="51">
        <v>0</v>
      </c>
      <c r="GE89" s="51">
        <v>0</v>
      </c>
      <c r="GF89" s="51">
        <v>0</v>
      </c>
      <c r="GG89" s="51">
        <v>0</v>
      </c>
      <c r="GH89" s="51">
        <v>0</v>
      </c>
      <c r="GI89" s="51">
        <v>0</v>
      </c>
      <c r="GJ89" s="51">
        <v>0</v>
      </c>
      <c r="GK89" s="51">
        <v>0</v>
      </c>
      <c r="GL89" s="51">
        <v>0</v>
      </c>
      <c r="GM89" s="51">
        <v>0</v>
      </c>
      <c r="GN89" s="51">
        <v>0</v>
      </c>
      <c r="GO89" s="28" t="s">
        <v>227</v>
      </c>
      <c r="GP89" s="28">
        <v>0</v>
      </c>
      <c r="GQ89" s="28">
        <v>0</v>
      </c>
      <c r="GR89" s="28">
        <v>0</v>
      </c>
      <c r="GS89" s="28">
        <v>0</v>
      </c>
      <c r="GT89" s="28">
        <v>0</v>
      </c>
      <c r="GU89" s="28">
        <v>0</v>
      </c>
      <c r="GV89" s="28">
        <v>0</v>
      </c>
      <c r="GW89" s="28">
        <v>0</v>
      </c>
      <c r="GX89" s="28">
        <v>0</v>
      </c>
      <c r="GY89" s="28">
        <v>0</v>
      </c>
      <c r="GZ89" s="28">
        <v>0</v>
      </c>
      <c r="HA89" s="28">
        <v>0</v>
      </c>
      <c r="HB89" s="28">
        <v>0</v>
      </c>
      <c r="HC89" s="28">
        <v>0</v>
      </c>
      <c r="HD89" s="28">
        <v>0</v>
      </c>
      <c r="HE89" s="28">
        <v>0</v>
      </c>
      <c r="HF89" s="28">
        <v>0</v>
      </c>
      <c r="HG89" s="28" t="s">
        <v>227</v>
      </c>
      <c r="HH89" s="28" t="s">
        <v>227</v>
      </c>
      <c r="HI89" s="28" t="s">
        <v>227</v>
      </c>
      <c r="HJ89" s="28"/>
      <c r="HK89" s="28"/>
      <c r="HL89" s="28"/>
      <c r="HM89" s="28"/>
      <c r="HN89" s="28"/>
      <c r="HO89" s="28"/>
      <c r="HP89" s="28"/>
    </row>
    <row r="90" spans="2:233" s="7" customFormat="1" ht="12.75" customHeight="1" x14ac:dyDescent="0.25">
      <c r="B90" s="84">
        <f t="shared" si="106"/>
        <v>0</v>
      </c>
      <c r="C90" s="113">
        <f t="shared" si="107"/>
        <v>0</v>
      </c>
      <c r="D90" s="28">
        <v>30</v>
      </c>
      <c r="F90" s="28">
        <v>0</v>
      </c>
      <c r="G90" s="113"/>
      <c r="H90" s="113" t="s">
        <v>227</v>
      </c>
      <c r="I90" s="28">
        <f t="shared" si="108"/>
        <v>63</v>
      </c>
      <c r="J90" s="89" t="s">
        <v>221</v>
      </c>
      <c r="K90" s="192">
        <f t="shared" si="73"/>
        <v>8</v>
      </c>
      <c r="L90" s="49" t="s">
        <v>227</v>
      </c>
      <c r="M90" s="192">
        <f t="shared" si="109"/>
        <v>1</v>
      </c>
      <c r="N90" s="49" t="s">
        <v>227</v>
      </c>
      <c r="O90" s="192">
        <f t="shared" si="110"/>
        <v>1</v>
      </c>
      <c r="P90" s="49" t="s">
        <v>227</v>
      </c>
      <c r="Q90" s="192">
        <f t="shared" si="111"/>
        <v>1</v>
      </c>
      <c r="R90" s="49" t="s">
        <v>227</v>
      </c>
      <c r="S90" s="192">
        <f t="shared" si="112"/>
        <v>1</v>
      </c>
      <c r="T90" s="187" t="s">
        <v>227</v>
      </c>
      <c r="U90" s="205"/>
      <c r="V90" s="205"/>
      <c r="W90" s="205"/>
      <c r="X90" s="205"/>
      <c r="Y90" s="205"/>
      <c r="Z90" s="205"/>
      <c r="AA90" s="205"/>
      <c r="AB90" s="205"/>
      <c r="AC90" s="205"/>
      <c r="AD90" s="205"/>
      <c r="AE90" s="28"/>
      <c r="AF90" s="28"/>
      <c r="AG90" s="28">
        <v>0</v>
      </c>
      <c r="AH90" s="28">
        <v>0</v>
      </c>
      <c r="AI90" s="28">
        <v>0</v>
      </c>
      <c r="AJ90" s="28">
        <v>0</v>
      </c>
      <c r="AK90" s="28">
        <v>0</v>
      </c>
      <c r="AL90" s="28">
        <v>0</v>
      </c>
      <c r="AM90" s="28">
        <v>0</v>
      </c>
      <c r="AN90" s="28">
        <v>0</v>
      </c>
      <c r="AO90" s="28">
        <v>0</v>
      </c>
      <c r="AP90" s="28" t="s">
        <v>227</v>
      </c>
      <c r="AQ90" s="28">
        <v>0</v>
      </c>
      <c r="AR90" s="28">
        <v>0</v>
      </c>
      <c r="AS90" s="28">
        <v>0</v>
      </c>
      <c r="AT90" s="28">
        <v>0</v>
      </c>
      <c r="AU90" s="28">
        <v>0</v>
      </c>
      <c r="AV90" s="28">
        <v>0</v>
      </c>
      <c r="AW90" s="28"/>
      <c r="AX90" s="28">
        <v>0</v>
      </c>
      <c r="AY90" s="28">
        <v>0</v>
      </c>
      <c r="AZ90" s="28">
        <v>0</v>
      </c>
      <c r="BA90" s="28">
        <v>0</v>
      </c>
      <c r="BB90" s="28">
        <v>0</v>
      </c>
      <c r="BC90" s="28"/>
      <c r="BD90" s="28">
        <v>0</v>
      </c>
      <c r="BE90" s="28">
        <v>0</v>
      </c>
      <c r="BF90" s="28">
        <v>0</v>
      </c>
      <c r="BG90" s="28">
        <v>0</v>
      </c>
      <c r="BH90" s="28">
        <v>0</v>
      </c>
      <c r="BI90" s="28">
        <v>0</v>
      </c>
      <c r="BJ90" s="28">
        <v>0</v>
      </c>
      <c r="BK90" s="28">
        <v>0</v>
      </c>
      <c r="BL90" s="28">
        <v>0</v>
      </c>
      <c r="BM90" s="28">
        <v>0</v>
      </c>
      <c r="BN90" s="28">
        <v>0</v>
      </c>
      <c r="BO90" s="28">
        <v>0</v>
      </c>
      <c r="BP90" s="28">
        <v>0</v>
      </c>
      <c r="BQ90" s="28">
        <v>0</v>
      </c>
      <c r="BR90" s="28">
        <v>0</v>
      </c>
      <c r="BS90" s="28">
        <v>0</v>
      </c>
      <c r="BT90" s="28">
        <v>0</v>
      </c>
      <c r="BU90" s="28">
        <v>0</v>
      </c>
      <c r="BV90" s="28">
        <v>0</v>
      </c>
      <c r="BW90" s="28"/>
      <c r="BX90" s="28">
        <v>0</v>
      </c>
      <c r="BY90" s="28">
        <v>0</v>
      </c>
      <c r="BZ90" s="28">
        <v>0</v>
      </c>
      <c r="CA90" s="28">
        <v>0</v>
      </c>
      <c r="CB90" s="28">
        <v>0</v>
      </c>
      <c r="CC90" s="28">
        <v>0</v>
      </c>
      <c r="CD90" s="28">
        <v>0</v>
      </c>
      <c r="CE90" s="28">
        <v>0</v>
      </c>
      <c r="CF90" s="28">
        <v>0</v>
      </c>
      <c r="CG90" s="28">
        <v>0</v>
      </c>
      <c r="CH90" s="28">
        <v>0</v>
      </c>
      <c r="CI90" s="28">
        <v>0</v>
      </c>
      <c r="CJ90" s="28">
        <v>0</v>
      </c>
      <c r="CK90" s="28">
        <v>0</v>
      </c>
      <c r="CL90" s="28">
        <v>0</v>
      </c>
      <c r="CM90" s="28">
        <v>0</v>
      </c>
      <c r="CN90" s="28">
        <v>0</v>
      </c>
      <c r="CO90" s="28">
        <v>0</v>
      </c>
      <c r="CP90" s="28">
        <v>0</v>
      </c>
      <c r="CQ90" s="28"/>
      <c r="CR90" s="28">
        <v>0</v>
      </c>
      <c r="CS90" s="28">
        <v>0</v>
      </c>
      <c r="CT90" s="28">
        <v>0</v>
      </c>
      <c r="CU90" s="28">
        <v>0</v>
      </c>
      <c r="CV90" s="28">
        <v>0</v>
      </c>
      <c r="CW90" s="28">
        <v>0</v>
      </c>
      <c r="CX90" s="28">
        <v>0</v>
      </c>
      <c r="CY90" s="28">
        <v>0</v>
      </c>
      <c r="CZ90" s="28">
        <v>0</v>
      </c>
      <c r="DA90" s="28">
        <v>0</v>
      </c>
      <c r="DB90" s="28">
        <v>0</v>
      </c>
      <c r="DC90" s="28">
        <v>0</v>
      </c>
      <c r="DD90" s="28">
        <v>0</v>
      </c>
      <c r="DE90" s="28">
        <v>0</v>
      </c>
      <c r="DF90" s="28">
        <v>0</v>
      </c>
      <c r="DG90" s="28"/>
      <c r="DH90" s="28">
        <v>0</v>
      </c>
      <c r="DI90" s="28">
        <v>0</v>
      </c>
      <c r="DJ90" s="28">
        <v>0</v>
      </c>
      <c r="DK90" s="28">
        <v>0</v>
      </c>
      <c r="DL90" s="28">
        <v>0</v>
      </c>
      <c r="DM90" s="28">
        <v>0</v>
      </c>
      <c r="DN90" s="28">
        <v>0</v>
      </c>
      <c r="DO90" s="28">
        <v>0</v>
      </c>
      <c r="DP90" s="28">
        <v>0</v>
      </c>
      <c r="DQ90" s="28">
        <v>0</v>
      </c>
      <c r="DR90" s="28">
        <v>0</v>
      </c>
      <c r="DS90" s="28"/>
      <c r="DT90" s="28">
        <v>0</v>
      </c>
      <c r="DU90" s="28">
        <v>0</v>
      </c>
      <c r="DV90" s="28">
        <v>0</v>
      </c>
      <c r="DW90" s="28">
        <v>0</v>
      </c>
      <c r="DX90" s="28"/>
      <c r="DY90" s="28">
        <v>0</v>
      </c>
      <c r="DZ90" s="28">
        <v>0</v>
      </c>
      <c r="EA90" s="28">
        <v>0</v>
      </c>
      <c r="EB90" s="28">
        <v>0</v>
      </c>
      <c r="EC90" s="28">
        <v>0</v>
      </c>
      <c r="ED90" s="28">
        <v>0</v>
      </c>
      <c r="EE90" s="28"/>
      <c r="EF90" s="28">
        <v>0</v>
      </c>
      <c r="EG90" s="28">
        <v>0</v>
      </c>
      <c r="EH90" s="28">
        <v>0</v>
      </c>
      <c r="EI90" s="28">
        <v>0</v>
      </c>
      <c r="EJ90" s="28">
        <v>0</v>
      </c>
      <c r="EK90" s="28">
        <v>0</v>
      </c>
      <c r="EL90" s="28"/>
      <c r="EM90" s="28">
        <v>0</v>
      </c>
      <c r="EN90" s="28">
        <v>0</v>
      </c>
      <c r="EO90" s="28">
        <v>0</v>
      </c>
      <c r="EP90" s="28">
        <v>0</v>
      </c>
      <c r="EQ90" s="28">
        <v>0</v>
      </c>
      <c r="ER90" s="28">
        <v>0</v>
      </c>
      <c r="ES90" s="28"/>
      <c r="ET90" s="28">
        <v>0</v>
      </c>
      <c r="EU90" s="28">
        <v>0</v>
      </c>
      <c r="EV90" s="28">
        <v>0</v>
      </c>
      <c r="EW90" s="28">
        <v>0</v>
      </c>
      <c r="EX90" s="28">
        <v>0</v>
      </c>
      <c r="EY90" s="28"/>
      <c r="EZ90" s="28">
        <v>0</v>
      </c>
      <c r="FA90" s="28">
        <v>0</v>
      </c>
      <c r="FB90" s="28">
        <v>0</v>
      </c>
      <c r="FC90" s="28">
        <v>0</v>
      </c>
      <c r="FD90" s="28"/>
      <c r="FE90" s="28">
        <v>0</v>
      </c>
      <c r="FF90" s="28">
        <v>0</v>
      </c>
      <c r="FG90" s="28">
        <v>0</v>
      </c>
      <c r="FH90" s="28">
        <v>0</v>
      </c>
      <c r="FI90" s="28">
        <v>0</v>
      </c>
      <c r="FJ90" s="28">
        <v>0</v>
      </c>
      <c r="FK90" s="28">
        <v>0</v>
      </c>
      <c r="FL90" s="28"/>
      <c r="FM90" s="28">
        <v>0</v>
      </c>
      <c r="FN90" s="28">
        <v>0</v>
      </c>
      <c r="FO90" s="28">
        <v>0</v>
      </c>
      <c r="FP90" s="28">
        <v>0</v>
      </c>
      <c r="FQ90" s="28">
        <v>0</v>
      </c>
      <c r="FR90" s="28">
        <v>0</v>
      </c>
      <c r="FS90" s="28">
        <v>0</v>
      </c>
      <c r="FT90" s="28">
        <v>0</v>
      </c>
      <c r="FU90" s="28">
        <v>0</v>
      </c>
      <c r="FV90" s="28">
        <v>0</v>
      </c>
      <c r="FW90" s="28">
        <v>0</v>
      </c>
      <c r="FX90" s="28">
        <v>0</v>
      </c>
      <c r="FY90" s="28">
        <v>0</v>
      </c>
      <c r="FZ90" s="28">
        <v>0</v>
      </c>
      <c r="GA90" s="28"/>
      <c r="GB90" s="51">
        <v>0</v>
      </c>
      <c r="GC90" s="51">
        <v>0</v>
      </c>
      <c r="GD90" s="51">
        <v>0</v>
      </c>
      <c r="GE90" s="51">
        <v>0</v>
      </c>
      <c r="GF90" s="51">
        <v>0</v>
      </c>
      <c r="GG90" s="51">
        <v>0</v>
      </c>
      <c r="GH90" s="51">
        <v>0</v>
      </c>
      <c r="GI90" s="51">
        <v>0</v>
      </c>
      <c r="GJ90" s="51">
        <v>0</v>
      </c>
      <c r="GK90" s="51">
        <v>0</v>
      </c>
      <c r="GL90" s="51">
        <v>0</v>
      </c>
      <c r="GM90" s="51">
        <v>0</v>
      </c>
      <c r="GN90" s="51">
        <v>0</v>
      </c>
      <c r="GO90" s="28" t="s">
        <v>227</v>
      </c>
      <c r="GP90" s="28">
        <v>0</v>
      </c>
      <c r="GQ90" s="28">
        <v>0</v>
      </c>
      <c r="GR90" s="28">
        <v>0</v>
      </c>
      <c r="GS90" s="28">
        <v>0</v>
      </c>
      <c r="GT90" s="28">
        <v>0</v>
      </c>
      <c r="GU90" s="28">
        <v>0</v>
      </c>
      <c r="GV90" s="28">
        <v>0</v>
      </c>
      <c r="GW90" s="28">
        <v>0</v>
      </c>
      <c r="GX90" s="28">
        <v>0</v>
      </c>
      <c r="GY90" s="28">
        <v>0</v>
      </c>
      <c r="GZ90" s="28">
        <v>0</v>
      </c>
      <c r="HA90" s="28">
        <v>0</v>
      </c>
      <c r="HB90" s="28">
        <v>0</v>
      </c>
      <c r="HC90" s="28">
        <v>0</v>
      </c>
      <c r="HD90" s="28">
        <v>0</v>
      </c>
      <c r="HE90" s="28">
        <v>0</v>
      </c>
      <c r="HF90" s="28">
        <v>0</v>
      </c>
      <c r="HG90" s="28" t="s">
        <v>227</v>
      </c>
      <c r="HH90" s="28" t="s">
        <v>227</v>
      </c>
      <c r="HI90" s="28" t="s">
        <v>227</v>
      </c>
      <c r="HJ90" s="28"/>
      <c r="HK90" s="28"/>
      <c r="HL90" s="28"/>
      <c r="HM90" s="28"/>
      <c r="HN90" s="28"/>
      <c r="HO90" s="28"/>
      <c r="HP90" s="28"/>
    </row>
    <row r="91" spans="2:233" s="7" customFormat="1" ht="12.75" customHeight="1" x14ac:dyDescent="0.25">
      <c r="B91" s="84">
        <f t="shared" si="106"/>
        <v>0</v>
      </c>
      <c r="C91" s="113">
        <f t="shared" si="107"/>
        <v>0</v>
      </c>
      <c r="D91" s="28">
        <v>31</v>
      </c>
      <c r="F91" s="28">
        <v>0</v>
      </c>
      <c r="G91" s="113"/>
      <c r="H91" s="113" t="s">
        <v>227</v>
      </c>
      <c r="I91" s="28">
        <f t="shared" si="108"/>
        <v>64</v>
      </c>
      <c r="J91" s="89" t="s">
        <v>221</v>
      </c>
      <c r="K91" s="192">
        <f t="shared" ref="K91:K187" si="113">LEN(J91)</f>
        <v>8</v>
      </c>
      <c r="L91" s="49" t="s">
        <v>227</v>
      </c>
      <c r="M91" s="192">
        <f t="shared" si="109"/>
        <v>1</v>
      </c>
      <c r="N91" s="49" t="s">
        <v>227</v>
      </c>
      <c r="O91" s="192">
        <f t="shared" si="110"/>
        <v>1</v>
      </c>
      <c r="P91" s="49" t="s">
        <v>227</v>
      </c>
      <c r="Q91" s="192">
        <f t="shared" si="111"/>
        <v>1</v>
      </c>
      <c r="R91" s="49" t="s">
        <v>227</v>
      </c>
      <c r="S91" s="192">
        <f t="shared" si="112"/>
        <v>1</v>
      </c>
      <c r="T91" s="187" t="s">
        <v>227</v>
      </c>
      <c r="U91" s="205"/>
      <c r="V91" s="205"/>
      <c r="W91" s="205"/>
      <c r="X91" s="205"/>
      <c r="Y91" s="205"/>
      <c r="Z91" s="205"/>
      <c r="AA91" s="205"/>
      <c r="AB91" s="205"/>
      <c r="AC91" s="205"/>
      <c r="AD91" s="205"/>
      <c r="AE91" s="37"/>
      <c r="AF91" s="28"/>
      <c r="AG91" s="28">
        <v>0</v>
      </c>
      <c r="AH91" s="28">
        <v>0</v>
      </c>
      <c r="AI91" s="28">
        <v>0</v>
      </c>
      <c r="AJ91" s="28">
        <v>0</v>
      </c>
      <c r="AK91" s="28">
        <v>0</v>
      </c>
      <c r="AL91" s="28">
        <v>0</v>
      </c>
      <c r="AM91" s="28">
        <v>0</v>
      </c>
      <c r="AN91" s="28">
        <v>0</v>
      </c>
      <c r="AO91" s="28">
        <v>0</v>
      </c>
      <c r="AP91" s="28" t="s">
        <v>227</v>
      </c>
      <c r="AQ91" s="28">
        <v>0</v>
      </c>
      <c r="AR91" s="28">
        <v>0</v>
      </c>
      <c r="AS91" s="28">
        <v>0</v>
      </c>
      <c r="AT91" s="28">
        <v>0</v>
      </c>
      <c r="AU91" s="28">
        <v>0</v>
      </c>
      <c r="AV91" s="28">
        <v>0</v>
      </c>
      <c r="AW91" s="28"/>
      <c r="AX91" s="28">
        <v>0</v>
      </c>
      <c r="AY91" s="28">
        <v>0</v>
      </c>
      <c r="AZ91" s="28">
        <v>0</v>
      </c>
      <c r="BA91" s="28">
        <v>0</v>
      </c>
      <c r="BB91" s="28">
        <v>0</v>
      </c>
      <c r="BC91" s="28"/>
      <c r="BD91" s="28">
        <v>0</v>
      </c>
      <c r="BE91" s="28">
        <v>0</v>
      </c>
      <c r="BF91" s="28">
        <v>0</v>
      </c>
      <c r="BG91" s="28">
        <v>0</v>
      </c>
      <c r="BH91" s="28">
        <v>0</v>
      </c>
      <c r="BI91" s="28">
        <v>0</v>
      </c>
      <c r="BJ91" s="28">
        <v>0</v>
      </c>
      <c r="BK91" s="28">
        <v>0</v>
      </c>
      <c r="BL91" s="28">
        <v>0</v>
      </c>
      <c r="BM91" s="28">
        <v>0</v>
      </c>
      <c r="BN91" s="28">
        <v>0</v>
      </c>
      <c r="BO91" s="28">
        <v>0</v>
      </c>
      <c r="BP91" s="28">
        <v>0</v>
      </c>
      <c r="BQ91" s="28">
        <v>0</v>
      </c>
      <c r="BR91" s="28">
        <v>0</v>
      </c>
      <c r="BS91" s="28">
        <v>0</v>
      </c>
      <c r="BT91" s="28">
        <v>0</v>
      </c>
      <c r="BU91" s="28">
        <v>0</v>
      </c>
      <c r="BV91" s="28">
        <v>0</v>
      </c>
      <c r="BW91" s="28"/>
      <c r="BX91" s="28">
        <v>0</v>
      </c>
      <c r="BY91" s="28">
        <v>0</v>
      </c>
      <c r="BZ91" s="28">
        <v>0</v>
      </c>
      <c r="CA91" s="28">
        <v>0</v>
      </c>
      <c r="CB91" s="28">
        <v>0</v>
      </c>
      <c r="CC91" s="28">
        <v>0</v>
      </c>
      <c r="CD91" s="28">
        <v>0</v>
      </c>
      <c r="CE91" s="28">
        <v>0</v>
      </c>
      <c r="CF91" s="28">
        <v>0</v>
      </c>
      <c r="CG91" s="28">
        <v>0</v>
      </c>
      <c r="CH91" s="28">
        <v>0</v>
      </c>
      <c r="CI91" s="28">
        <v>0</v>
      </c>
      <c r="CJ91" s="28">
        <v>0</v>
      </c>
      <c r="CK91" s="28">
        <v>0</v>
      </c>
      <c r="CL91" s="28">
        <v>0</v>
      </c>
      <c r="CM91" s="28">
        <v>0</v>
      </c>
      <c r="CN91" s="28">
        <v>0</v>
      </c>
      <c r="CO91" s="28">
        <v>0</v>
      </c>
      <c r="CP91" s="28">
        <v>0</v>
      </c>
      <c r="CQ91" s="28"/>
      <c r="CR91" s="28">
        <v>0</v>
      </c>
      <c r="CS91" s="28">
        <v>0</v>
      </c>
      <c r="CT91" s="28">
        <v>0</v>
      </c>
      <c r="CU91" s="28">
        <v>0</v>
      </c>
      <c r="CV91" s="28">
        <v>0</v>
      </c>
      <c r="CW91" s="28">
        <v>0</v>
      </c>
      <c r="CX91" s="28">
        <v>0</v>
      </c>
      <c r="CY91" s="28">
        <v>0</v>
      </c>
      <c r="CZ91" s="28">
        <v>0</v>
      </c>
      <c r="DA91" s="28">
        <v>0</v>
      </c>
      <c r="DB91" s="28">
        <v>0</v>
      </c>
      <c r="DC91" s="28">
        <v>0</v>
      </c>
      <c r="DD91" s="28">
        <v>0</v>
      </c>
      <c r="DE91" s="28">
        <v>0</v>
      </c>
      <c r="DF91" s="28">
        <v>0</v>
      </c>
      <c r="DG91" s="28"/>
      <c r="DH91" s="28">
        <v>0</v>
      </c>
      <c r="DI91" s="28">
        <v>0</v>
      </c>
      <c r="DJ91" s="28">
        <v>0</v>
      </c>
      <c r="DK91" s="28">
        <v>0</v>
      </c>
      <c r="DL91" s="28">
        <v>0</v>
      </c>
      <c r="DM91" s="28">
        <v>0</v>
      </c>
      <c r="DN91" s="28">
        <v>0</v>
      </c>
      <c r="DO91" s="28">
        <v>0</v>
      </c>
      <c r="DP91" s="28">
        <v>0</v>
      </c>
      <c r="DQ91" s="28">
        <v>0</v>
      </c>
      <c r="DR91" s="28">
        <v>0</v>
      </c>
      <c r="DS91" s="28"/>
      <c r="DT91" s="28">
        <v>0</v>
      </c>
      <c r="DU91" s="28">
        <v>0</v>
      </c>
      <c r="DV91" s="28">
        <v>0</v>
      </c>
      <c r="DW91" s="28">
        <v>0</v>
      </c>
      <c r="DX91" s="28"/>
      <c r="DY91" s="28">
        <v>0</v>
      </c>
      <c r="DZ91" s="28">
        <v>0</v>
      </c>
      <c r="EA91" s="28">
        <v>0</v>
      </c>
      <c r="EB91" s="28">
        <v>0</v>
      </c>
      <c r="EC91" s="28">
        <v>0</v>
      </c>
      <c r="ED91" s="28">
        <v>0</v>
      </c>
      <c r="EE91" s="28"/>
      <c r="EF91" s="28">
        <v>0</v>
      </c>
      <c r="EG91" s="28">
        <v>0</v>
      </c>
      <c r="EH91" s="28">
        <v>0</v>
      </c>
      <c r="EI91" s="28">
        <v>0</v>
      </c>
      <c r="EJ91" s="28">
        <v>0</v>
      </c>
      <c r="EK91" s="28">
        <v>0</v>
      </c>
      <c r="EL91" s="28"/>
      <c r="EM91" s="28">
        <v>0</v>
      </c>
      <c r="EN91" s="28">
        <v>0</v>
      </c>
      <c r="EO91" s="28">
        <v>0</v>
      </c>
      <c r="EP91" s="28">
        <v>0</v>
      </c>
      <c r="EQ91" s="28">
        <v>0</v>
      </c>
      <c r="ER91" s="28">
        <v>0</v>
      </c>
      <c r="ES91" s="28"/>
      <c r="ET91" s="28">
        <v>0</v>
      </c>
      <c r="EU91" s="28">
        <v>0</v>
      </c>
      <c r="EV91" s="28">
        <v>0</v>
      </c>
      <c r="EW91" s="28">
        <v>0</v>
      </c>
      <c r="EX91" s="28">
        <v>0</v>
      </c>
      <c r="EY91" s="28"/>
      <c r="EZ91" s="28">
        <v>0</v>
      </c>
      <c r="FA91" s="28">
        <v>0</v>
      </c>
      <c r="FB91" s="28">
        <v>0</v>
      </c>
      <c r="FC91" s="28">
        <v>0</v>
      </c>
      <c r="FD91" s="28"/>
      <c r="FE91" s="28">
        <v>0</v>
      </c>
      <c r="FF91" s="28">
        <v>0</v>
      </c>
      <c r="FG91" s="28">
        <v>0</v>
      </c>
      <c r="FH91" s="28">
        <v>0</v>
      </c>
      <c r="FI91" s="28">
        <v>0</v>
      </c>
      <c r="FJ91" s="28">
        <v>0</v>
      </c>
      <c r="FK91" s="28">
        <v>0</v>
      </c>
      <c r="FL91" s="28"/>
      <c r="FM91" s="28">
        <v>0</v>
      </c>
      <c r="FN91" s="28">
        <v>0</v>
      </c>
      <c r="FO91" s="28">
        <v>0</v>
      </c>
      <c r="FP91" s="28">
        <v>0</v>
      </c>
      <c r="FQ91" s="28">
        <v>0</v>
      </c>
      <c r="FR91" s="28">
        <v>0</v>
      </c>
      <c r="FS91" s="28">
        <v>0</v>
      </c>
      <c r="FT91" s="28">
        <v>0</v>
      </c>
      <c r="FU91" s="28">
        <v>0</v>
      </c>
      <c r="FV91" s="28">
        <v>0</v>
      </c>
      <c r="FW91" s="28">
        <v>0</v>
      </c>
      <c r="FX91" s="28">
        <v>0</v>
      </c>
      <c r="FY91" s="28">
        <v>0</v>
      </c>
      <c r="FZ91" s="28">
        <v>0</v>
      </c>
      <c r="GA91" s="28"/>
      <c r="GB91" s="51">
        <v>0</v>
      </c>
      <c r="GC91" s="51">
        <v>0</v>
      </c>
      <c r="GD91" s="51">
        <v>0</v>
      </c>
      <c r="GE91" s="51">
        <v>0</v>
      </c>
      <c r="GF91" s="51">
        <v>0</v>
      </c>
      <c r="GG91" s="51">
        <v>0</v>
      </c>
      <c r="GH91" s="51">
        <v>0</v>
      </c>
      <c r="GI91" s="51">
        <v>0</v>
      </c>
      <c r="GJ91" s="51">
        <v>0</v>
      </c>
      <c r="GK91" s="51">
        <v>0</v>
      </c>
      <c r="GL91" s="51">
        <v>0</v>
      </c>
      <c r="GM91" s="51">
        <v>0</v>
      </c>
      <c r="GN91" s="51">
        <v>0</v>
      </c>
      <c r="GO91" s="28" t="s">
        <v>227</v>
      </c>
      <c r="GP91" s="28">
        <v>0</v>
      </c>
      <c r="GQ91" s="28">
        <v>0</v>
      </c>
      <c r="GR91" s="28">
        <v>0</v>
      </c>
      <c r="GS91" s="28">
        <v>0</v>
      </c>
      <c r="GT91" s="28">
        <v>0</v>
      </c>
      <c r="GU91" s="28">
        <v>0</v>
      </c>
      <c r="GV91" s="28">
        <v>0</v>
      </c>
      <c r="GW91" s="28">
        <v>0</v>
      </c>
      <c r="GX91" s="28">
        <v>0</v>
      </c>
      <c r="GY91" s="28">
        <v>0</v>
      </c>
      <c r="GZ91" s="28">
        <v>0</v>
      </c>
      <c r="HA91" s="28">
        <v>0</v>
      </c>
      <c r="HB91" s="28">
        <v>0</v>
      </c>
      <c r="HC91" s="28">
        <v>0</v>
      </c>
      <c r="HD91" s="28">
        <v>0</v>
      </c>
      <c r="HE91" s="28">
        <v>0</v>
      </c>
      <c r="HF91" s="28">
        <v>0</v>
      </c>
      <c r="HG91" s="28" t="s">
        <v>227</v>
      </c>
      <c r="HH91" s="28" t="s">
        <v>227</v>
      </c>
      <c r="HI91" s="28" t="s">
        <v>227</v>
      </c>
      <c r="HJ91" s="28"/>
      <c r="HK91" s="28"/>
      <c r="HL91" s="28"/>
      <c r="HM91" s="28"/>
      <c r="HN91" s="28"/>
      <c r="HO91" s="28"/>
      <c r="HP91" s="28"/>
    </row>
    <row r="92" spans="2:233" s="7" customFormat="1" ht="12.75" customHeight="1" x14ac:dyDescent="0.2">
      <c r="B92" s="73" t="str">
        <f>(BIN2HEX(B91&amp;B90&amp;B89&amp;B88&amp;B87&amp;B86&amp;B85&amp;B84,2))  &amp;  (BIN2HEX( B83&amp;B82&amp;B81&amp;B80&amp;B79&amp;B78&amp;B77&amp;B76,2))  &amp;  (BIN2HEX( B75&amp;B74&amp;B73&amp;B72&amp;B71&amp;B70&amp;B69&amp;B68,2))  &amp;  (BIN2HEX(  B67&amp;B66&amp;B65&amp;B64&amp;B63&amp;B62&amp;B61&amp;B60,2))</f>
        <v>00104880</v>
      </c>
      <c r="C92" s="73" t="str">
        <f>(BIN2HEX(C91&amp;C90&amp;C89&amp;C88&amp;C87&amp;C86&amp;C85&amp;C84,2))  &amp;  (BIN2HEX( C83&amp;C82&amp;C81&amp;C80&amp;C79&amp;C78&amp;C77&amp;C76,2))  &amp;  (BIN2HEX( C75&amp;C74&amp;C73&amp;C72&amp;C71&amp;C70&amp;C69&amp;C68,2))  &amp;  (BIN2HEX(  C67&amp;C66&amp;C65&amp;C64&amp;C63&amp;C62&amp;C61&amp;C60,2))</f>
        <v>1FDF7EFC</v>
      </c>
      <c r="D92" s="28"/>
      <c r="F92" s="107" t="str">
        <f>(BIN2HEX(F91&amp;F90&amp;F89&amp;F88&amp;F87&amp;F86&amp;F85&amp;F84,2))  &amp;  (BIN2HEX( F83&amp;F82&amp;F81&amp;F80&amp;F79&amp;F78&amp;F77&amp;F76,2))  &amp;  (BIN2HEX( F75&amp;F74&amp;F73&amp;F72&amp;F71&amp;F70&amp;F69&amp;F68,2))  &amp;  (BIN2HEX(  F67&amp;F66&amp;F65&amp;F64&amp;F63&amp;F62&amp;F61&amp;F60,2))</f>
        <v>00104880</v>
      </c>
      <c r="G92" s="113"/>
      <c r="H92" s="113" t="s">
        <v>227</v>
      </c>
      <c r="I92" s="94" t="s">
        <v>226</v>
      </c>
      <c r="J92" s="94" t="s">
        <v>229</v>
      </c>
      <c r="K92" s="193"/>
      <c r="L92" s="94" t="s">
        <v>615</v>
      </c>
      <c r="M92" s="193"/>
      <c r="N92" s="94" t="s">
        <v>615</v>
      </c>
      <c r="O92" s="193"/>
      <c r="P92" s="94" t="s">
        <v>615</v>
      </c>
      <c r="Q92" s="193"/>
      <c r="R92" s="94" t="s">
        <v>615</v>
      </c>
      <c r="S92" s="193"/>
      <c r="T92" s="94" t="s">
        <v>616</v>
      </c>
      <c r="U92" s="216" t="s">
        <v>226</v>
      </c>
      <c r="V92" s="216" t="s">
        <v>226</v>
      </c>
      <c r="W92" s="216" t="s">
        <v>226</v>
      </c>
      <c r="X92" s="216" t="s">
        <v>226</v>
      </c>
      <c r="Y92" s="216" t="s">
        <v>226</v>
      </c>
      <c r="Z92" s="216" t="s">
        <v>226</v>
      </c>
      <c r="AA92" s="216" t="s">
        <v>226</v>
      </c>
      <c r="AB92" s="216" t="s">
        <v>226</v>
      </c>
      <c r="AC92" s="216" t="s">
        <v>226</v>
      </c>
      <c r="AD92" s="216" t="s">
        <v>226</v>
      </c>
      <c r="AE92" s="51"/>
      <c r="AF92" s="78" t="s">
        <v>227</v>
      </c>
      <c r="AG92" s="107" t="str">
        <f>(BIN2HEX(AG91&amp;AG90&amp;AG89&amp;AG88&amp;AG87&amp;AG86&amp;AG85&amp;AG84,2))  &amp;  (BIN2HEX( AG83&amp;AG82&amp;AG81&amp;AG80&amp;AG79&amp;AG78&amp;AG77&amp;AG76,2))  &amp;  (BIN2HEX( AG75&amp;AG74&amp;AG73&amp;AG72&amp;AG71&amp;AG70&amp;AG69&amp;AG68,2))  &amp;  (BIN2HEX(  AG67&amp;AG66&amp;AG65&amp;AG64&amp;AG63&amp;AG62&amp;AG61&amp;AG60,2))</f>
        <v>00000000</v>
      </c>
      <c r="AH92" s="107" t="str">
        <f>(BIN2HEX(AH91&amp;AH90&amp;AH89&amp;AH88&amp;AH87&amp;AH86&amp;AH85&amp;AH84,2))  &amp;  (BIN2HEX( AH83&amp;AH82&amp;AH81&amp;AH80&amp;AH79&amp;AH78&amp;AH77&amp;AH76,2))  &amp;  (BIN2HEX( AH75&amp;AH74&amp;AH73&amp;AH72&amp;AH71&amp;AH70&amp;AH69&amp;AH68,2))  &amp;  (BIN2HEX(  AH67&amp;AH66&amp;AH65&amp;AH64&amp;AH63&amp;AH62&amp;AH61&amp;AH60,2))</f>
        <v>00000000</v>
      </c>
      <c r="AI92" s="107" t="str">
        <f t="shared" ref="AI92:CX92" si="114">(BIN2HEX(AI91&amp;AI90&amp;AI89&amp;AI88&amp;AI87&amp;AI86&amp;AI85&amp;AI84,2))  &amp;  (BIN2HEX( AI83&amp;AI82&amp;AI81&amp;AI80&amp;AI79&amp;AI78&amp;AI77&amp;AI76,2))  &amp;  (BIN2HEX( AI75&amp;AI74&amp;AI73&amp;AI72&amp;AI71&amp;AI70&amp;AI69&amp;AI68,2))  &amp;  (BIN2HEX(  AI67&amp;AI66&amp;AI65&amp;AI64&amp;AI63&amp;AI62&amp;AI61&amp;AI60,2))</f>
        <v>00000000</v>
      </c>
      <c r="AJ92" s="107" t="str">
        <f t="shared" si="114"/>
        <v>00000000</v>
      </c>
      <c r="AK92" s="107" t="str">
        <f t="shared" si="114"/>
        <v>00000000</v>
      </c>
      <c r="AL92" s="107" t="str">
        <f t="shared" si="114"/>
        <v>00000000</v>
      </c>
      <c r="AM92" s="107" t="str">
        <f t="shared" si="114"/>
        <v>00000000</v>
      </c>
      <c r="AN92" s="107" t="str">
        <f t="shared" si="114"/>
        <v>00000000</v>
      </c>
      <c r="AO92" s="107" t="str">
        <f t="shared" si="114"/>
        <v>00000000</v>
      </c>
      <c r="AP92" s="110" t="s">
        <v>227</v>
      </c>
      <c r="AQ92" s="107" t="str">
        <f t="shared" si="114"/>
        <v>00000000</v>
      </c>
      <c r="AR92" s="107" t="str">
        <f t="shared" si="114"/>
        <v>00000000</v>
      </c>
      <c r="AS92" s="107" t="str">
        <f t="shared" si="114"/>
        <v>00000000</v>
      </c>
      <c r="AT92" s="107" t="str">
        <f t="shared" si="114"/>
        <v>00000000</v>
      </c>
      <c r="AU92" s="107" t="str">
        <f t="shared" si="114"/>
        <v>00000000</v>
      </c>
      <c r="AV92" s="107" t="str">
        <f t="shared" si="114"/>
        <v>00000000</v>
      </c>
      <c r="AW92" s="110" t="s">
        <v>227</v>
      </c>
      <c r="AX92" s="107" t="str">
        <f t="shared" si="114"/>
        <v>00000000</v>
      </c>
      <c r="AY92" s="107" t="str">
        <f t="shared" si="114"/>
        <v>00000000</v>
      </c>
      <c r="AZ92" s="107" t="str">
        <f t="shared" si="114"/>
        <v>00000000</v>
      </c>
      <c r="BA92" s="107" t="str">
        <f t="shared" si="114"/>
        <v>00000000</v>
      </c>
      <c r="BB92" s="107" t="str">
        <f t="shared" si="114"/>
        <v>00000000</v>
      </c>
      <c r="BC92" s="110" t="s">
        <v>227</v>
      </c>
      <c r="BD92" s="107" t="str">
        <f t="shared" si="114"/>
        <v>00000000</v>
      </c>
      <c r="BE92" s="107" t="str">
        <f t="shared" si="114"/>
        <v>00000074</v>
      </c>
      <c r="BF92" s="107" t="str">
        <f t="shared" si="114"/>
        <v>0000007C</v>
      </c>
      <c r="BG92" s="107" t="str">
        <f t="shared" si="114"/>
        <v>00000000</v>
      </c>
      <c r="BH92" s="107" t="str">
        <f t="shared" si="114"/>
        <v>00000080</v>
      </c>
      <c r="BI92" s="107" t="str">
        <f t="shared" si="114"/>
        <v>00000080</v>
      </c>
      <c r="BJ92" s="107" t="str">
        <f t="shared" si="114"/>
        <v>00000080</v>
      </c>
      <c r="BK92" s="107" t="str">
        <f t="shared" si="114"/>
        <v>00000080</v>
      </c>
      <c r="BL92" s="107" t="str">
        <f t="shared" si="114"/>
        <v>00000080</v>
      </c>
      <c r="BM92" s="107" t="str">
        <f t="shared" si="114"/>
        <v>00000080</v>
      </c>
      <c r="BN92" s="107" t="str">
        <f t="shared" si="114"/>
        <v>00000080</v>
      </c>
      <c r="BO92" s="107" t="str">
        <f t="shared" si="114"/>
        <v>00000080</v>
      </c>
      <c r="BP92" s="107" t="str">
        <f t="shared" si="114"/>
        <v>00000080</v>
      </c>
      <c r="BQ92" s="107" t="str">
        <f t="shared" si="114"/>
        <v>00000080</v>
      </c>
      <c r="BR92" s="107" t="str">
        <f t="shared" si="114"/>
        <v>00000000</v>
      </c>
      <c r="BS92" s="107" t="str">
        <f t="shared" si="114"/>
        <v>00000000</v>
      </c>
      <c r="BT92" s="107" t="str">
        <f t="shared" si="114"/>
        <v>00000000</v>
      </c>
      <c r="BU92" s="107" t="str">
        <f t="shared" si="114"/>
        <v>00000000</v>
      </c>
      <c r="BV92" s="107" t="str">
        <f t="shared" si="114"/>
        <v>00000000</v>
      </c>
      <c r="BW92" s="110" t="s">
        <v>227</v>
      </c>
      <c r="BX92" s="107" t="str">
        <f t="shared" si="114"/>
        <v>00000000</v>
      </c>
      <c r="BY92" s="107" t="str">
        <f t="shared" si="114"/>
        <v>00003A00</v>
      </c>
      <c r="BZ92" s="107" t="str">
        <f t="shared" si="114"/>
        <v>00003E00</v>
      </c>
      <c r="CA92" s="107" t="str">
        <f t="shared" si="114"/>
        <v>00000000</v>
      </c>
      <c r="CB92" s="107" t="str">
        <f t="shared" si="114"/>
        <v>00004000</v>
      </c>
      <c r="CC92" s="107" t="str">
        <f t="shared" si="114"/>
        <v>00004000</v>
      </c>
      <c r="CD92" s="107" t="str">
        <f t="shared" si="114"/>
        <v>00004000</v>
      </c>
      <c r="CE92" s="107" t="str">
        <f t="shared" si="114"/>
        <v>00004000</v>
      </c>
      <c r="CF92" s="107" t="str">
        <f t="shared" si="114"/>
        <v>00004000</v>
      </c>
      <c r="CG92" s="107" t="str">
        <f t="shared" si="114"/>
        <v>00004000</v>
      </c>
      <c r="CH92" s="107" t="str">
        <f t="shared" si="114"/>
        <v>00004000</v>
      </c>
      <c r="CI92" s="107" t="str">
        <f t="shared" si="114"/>
        <v>00004000</v>
      </c>
      <c r="CJ92" s="107" t="str">
        <f t="shared" si="114"/>
        <v>00004000</v>
      </c>
      <c r="CK92" s="107" t="str">
        <f t="shared" si="114"/>
        <v>00004000</v>
      </c>
      <c r="CL92" s="107" t="str">
        <f t="shared" si="114"/>
        <v>00000000</v>
      </c>
      <c r="CM92" s="107" t="str">
        <f>(BIN2HEX(CM91&amp;CM90&amp;CM89&amp;CM88&amp;CM87&amp;CM86&amp;CM85&amp;CM84,2))  &amp;  (BIN2HEX( CM83&amp;CM82&amp;CM81&amp;CM80&amp;CM79&amp;CM78&amp;CM77&amp;CM76,2))  &amp;  (BIN2HEX( CM75&amp;CM74&amp;CM73&amp;CM72&amp;CM71&amp;CM70&amp;CM69&amp;CM68,2))  &amp;  (BIN2HEX(  CM67&amp;CM66&amp;CM65&amp;CM64&amp;CM63&amp;CM62&amp;CM61&amp;CM60,2))</f>
        <v>00000000</v>
      </c>
      <c r="CN92" s="107" t="str">
        <f>(BIN2HEX(CN91&amp;CN90&amp;CN89&amp;CN88&amp;CN87&amp;CN86&amp;CN85&amp;CN84,2))  &amp;  (BIN2HEX( CN83&amp;CN82&amp;CN81&amp;CN80&amp;CN79&amp;CN78&amp;CN77&amp;CN76,2))  &amp;  (BIN2HEX( CN75&amp;CN74&amp;CN73&amp;CN72&amp;CN71&amp;CN70&amp;CN69&amp;CN68,2))  &amp;  (BIN2HEX(  CN67&amp;CN66&amp;CN65&amp;CN64&amp;CN63&amp;CN62&amp;CN61&amp;CN60,2))</f>
        <v>00000000</v>
      </c>
      <c r="CO92" s="107" t="str">
        <f>(BIN2HEX(CO91&amp;CO90&amp;CO89&amp;CO88&amp;CO87&amp;CO86&amp;CO85&amp;CO84,2))  &amp;  (BIN2HEX( CO83&amp;CO82&amp;CO81&amp;CO80&amp;CO79&amp;CO78&amp;CO77&amp;CO76,2))  &amp;  (BIN2HEX( CO75&amp;CO74&amp;CO73&amp;CO72&amp;CO71&amp;CO70&amp;CO69&amp;CO68,2))  &amp;  (BIN2HEX(  CO67&amp;CO66&amp;CO65&amp;CO64&amp;CO63&amp;CO62&amp;CO61&amp;CO60,2))</f>
        <v>00000000</v>
      </c>
      <c r="CP92" s="107" t="str">
        <f>(BIN2HEX(CP91&amp;CP90&amp;CP89&amp;CP88&amp;CP87&amp;CP86&amp;CP85&amp;CP84,2))  &amp;  (BIN2HEX( CP83&amp;CP82&amp;CP81&amp;CP80&amp;CP79&amp;CP78&amp;CP77&amp;CP76,2))  &amp;  (BIN2HEX( CP75&amp;CP74&amp;CP73&amp;CP72&amp;CP71&amp;CP70&amp;CP69&amp;CP68,2))  &amp;  (BIN2HEX(  CP67&amp;CP66&amp;CP65&amp;CP64&amp;CP63&amp;CP62&amp;CP61&amp;CP60,2))</f>
        <v>00000000</v>
      </c>
      <c r="CQ92" s="110" t="s">
        <v>227</v>
      </c>
      <c r="CR92" s="107" t="str">
        <f t="shared" si="114"/>
        <v>00000000</v>
      </c>
      <c r="CS92" s="107" t="str">
        <f t="shared" si="114"/>
        <v>000D0000</v>
      </c>
      <c r="CT92" s="107" t="str">
        <f t="shared" si="114"/>
        <v>000F0000</v>
      </c>
      <c r="CU92" s="107" t="str">
        <f t="shared" si="114"/>
        <v>00000000</v>
      </c>
      <c r="CV92" s="107" t="str">
        <f t="shared" si="114"/>
        <v>00100000</v>
      </c>
      <c r="CW92" s="107" t="str">
        <f t="shared" si="114"/>
        <v>00100000</v>
      </c>
      <c r="CX92" s="107" t="str">
        <f t="shared" si="114"/>
        <v>00100000</v>
      </c>
      <c r="CY92" s="107" t="str">
        <f t="shared" ref="CY92:DF92" si="115">(BIN2HEX(CY91&amp;CY90&amp;CY89&amp;CY88&amp;CY87&amp;CY86&amp;CY85&amp;CY84,2))  &amp;  (BIN2HEX( CY83&amp;CY82&amp;CY81&amp;CY80&amp;CY79&amp;CY78&amp;CY77&amp;CY76,2))  &amp;  (BIN2HEX( CY75&amp;CY74&amp;CY73&amp;CY72&amp;CY71&amp;CY70&amp;CY69&amp;CY68,2))  &amp;  (BIN2HEX(  CY67&amp;CY66&amp;CY65&amp;CY64&amp;CY63&amp;CY62&amp;CY61&amp;CY60,2))</f>
        <v>00100000</v>
      </c>
      <c r="CZ92" s="107" t="str">
        <f t="shared" si="115"/>
        <v>00100000</v>
      </c>
      <c r="DA92" s="107" t="str">
        <f t="shared" si="115"/>
        <v>00100000</v>
      </c>
      <c r="DB92" s="107" t="str">
        <f t="shared" si="115"/>
        <v>00100000</v>
      </c>
      <c r="DC92" s="107" t="str">
        <f t="shared" si="115"/>
        <v>00100000</v>
      </c>
      <c r="DD92" s="107" t="str">
        <f t="shared" si="115"/>
        <v>00100000</v>
      </c>
      <c r="DE92" s="107" t="str">
        <f t="shared" si="115"/>
        <v>00100000</v>
      </c>
      <c r="DF92" s="107" t="str">
        <f t="shared" si="115"/>
        <v>00000000</v>
      </c>
      <c r="DG92" s="110" t="s">
        <v>227</v>
      </c>
      <c r="DH92" s="107" t="str">
        <f t="shared" ref="DH92:DN92" si="116">(BIN2HEX(DH91&amp;DH90&amp;DH89&amp;DH88&amp;DH87&amp;DH86&amp;DH85&amp;DH84,2))  &amp;  (BIN2HEX( DH83&amp;DH82&amp;DH81&amp;DH80&amp;DH79&amp;DH78&amp;DH77&amp;DH76,2))  &amp;  (BIN2HEX( DH75&amp;DH74&amp;DH73&amp;DH72&amp;DH71&amp;DH70&amp;DH69&amp;DH68,2))  &amp;  (BIN2HEX(  DH67&amp;DH66&amp;DH65&amp;DH64&amp;DH63&amp;DH62&amp;DH61&amp;DH60,2))</f>
        <v>00000000</v>
      </c>
      <c r="DI92" s="107" t="str">
        <f t="shared" si="116"/>
        <v>01C00000</v>
      </c>
      <c r="DJ92" s="107" t="str">
        <f t="shared" si="116"/>
        <v>02000000</v>
      </c>
      <c r="DK92" s="107" t="str">
        <f t="shared" si="116"/>
        <v>06000000</v>
      </c>
      <c r="DL92" s="107" t="str">
        <f t="shared" si="116"/>
        <v>0E000000</v>
      </c>
      <c r="DM92" s="107" t="str">
        <f t="shared" si="116"/>
        <v>1E000000</v>
      </c>
      <c r="DN92" s="107" t="str">
        <f t="shared" si="116"/>
        <v>02000000</v>
      </c>
      <c r="DO92" s="107" t="str">
        <f>(BIN2HEX(DO91&amp;DO90&amp;DO89&amp;DO88&amp;DO87&amp;DO86&amp;DO85&amp;DO84,2))  &amp;  (BIN2HEX( DO83&amp;DO82&amp;DO81&amp;DO80&amp;DO79&amp;DO78&amp;DO77&amp;DO76,2))  &amp;  (BIN2HEX( DO75&amp;DO74&amp;DO73&amp;DO72&amp;DO71&amp;DO70&amp;DO69&amp;DO68,2))  &amp;  (BIN2HEX(  DO67&amp;DO66&amp;DO65&amp;DO64&amp;DO63&amp;DO62&amp;DO61&amp;DO60,2))</f>
        <v>06000000</v>
      </c>
      <c r="DP92" s="107" t="str">
        <f>(BIN2HEX(DP91&amp;DP90&amp;DP89&amp;DP88&amp;DP87&amp;DP86&amp;DP85&amp;DP84,2))  &amp;  (BIN2HEX( DP83&amp;DP82&amp;DP81&amp;DP80&amp;DP79&amp;DP78&amp;DP77&amp;DP76,2))  &amp;  (BIN2HEX( DP75&amp;DP74&amp;DP73&amp;DP72&amp;DP71&amp;DP70&amp;DP69&amp;DP68,2))  &amp;  (BIN2HEX(  DP67&amp;DP66&amp;DP65&amp;DP64&amp;DP63&amp;DP62&amp;DP61&amp;DP60,2))</f>
        <v>0E000000</v>
      </c>
      <c r="DQ92" s="107" t="str">
        <f>(BIN2HEX(DQ91&amp;DQ90&amp;DQ89&amp;DQ88&amp;DQ87&amp;DQ86&amp;DQ85&amp;DQ84,2))  &amp;  (BIN2HEX( DQ83&amp;DQ82&amp;DQ81&amp;DQ80&amp;DQ79&amp;DQ78&amp;DQ77&amp;DQ76,2))  &amp;  (BIN2HEX( DQ75&amp;DQ74&amp;DQ73&amp;DQ72&amp;DQ71&amp;DQ70&amp;DQ69&amp;DQ68,2))  &amp;  (BIN2HEX(  DQ67&amp;DQ66&amp;DQ65&amp;DQ64&amp;DQ63&amp;DQ62&amp;DQ61&amp;DQ60,2))</f>
        <v>1E000000</v>
      </c>
      <c r="DR92" s="107" t="str">
        <f>(BIN2HEX(DR91&amp;DR90&amp;DR89&amp;DR88&amp;DR87&amp;DR86&amp;DR85&amp;DR84,2))  &amp;  (BIN2HEX( DR83&amp;DR82&amp;DR81&amp;DR80&amp;DR79&amp;DR78&amp;DR77&amp;DR76,2))  &amp;  (BIN2HEX( DR75&amp;DR74&amp;DR73&amp;DR72&amp;DR71&amp;DR70&amp;DR69&amp;DR68,2))  &amp;  (BIN2HEX(  DR67&amp;DR66&amp;DR65&amp;DR64&amp;DR63&amp;DR62&amp;DR61&amp;DR60,2))</f>
        <v>00000000</v>
      </c>
      <c r="DS92" s="110" t="s">
        <v>227</v>
      </c>
      <c r="DT92" s="107" t="str">
        <f t="shared" ref="DT92:DW92" si="117">(BIN2HEX(DT91&amp;DT90&amp;DT89&amp;DT88&amp;DT87&amp;DT86&amp;DT85&amp;DT84,2))  &amp;  (BIN2HEX( DT83&amp;DT82&amp;DT81&amp;DT80&amp;DT79&amp;DT78&amp;DT77&amp;DT76,2))  &amp;  (BIN2HEX( DT75&amp;DT74&amp;DT73&amp;DT72&amp;DT71&amp;DT70&amp;DT69&amp;DT68,2))  &amp;  (BIN2HEX(  DT67&amp;DT66&amp;DT65&amp;DT64&amp;DT63&amp;DT62&amp;DT61&amp;DT60,2))</f>
        <v>00000000</v>
      </c>
      <c r="DU92" s="107" t="str">
        <f t="shared" si="117"/>
        <v>00000000</v>
      </c>
      <c r="DV92" s="107" t="str">
        <f t="shared" si="117"/>
        <v>00000000</v>
      </c>
      <c r="DW92" s="107" t="str">
        <f t="shared" si="117"/>
        <v>00000000</v>
      </c>
      <c r="DX92" s="110" t="s">
        <v>227</v>
      </c>
      <c r="DY92" s="107" t="str">
        <f t="shared" ref="DY92:ED92" si="118">(BIN2HEX(DY91&amp;DY90&amp;DY89&amp;DY88&amp;DY87&amp;DY86&amp;DY85&amp;DY84,2))  &amp;  (BIN2HEX( DY83&amp;DY82&amp;DY81&amp;DY80&amp;DY79&amp;DY78&amp;DY77&amp;DY76,2))  &amp;  (BIN2HEX( DY75&amp;DY74&amp;DY73&amp;DY72&amp;DY71&amp;DY70&amp;DY69&amp;DY68,2))  &amp;  (BIN2HEX(  DY67&amp;DY66&amp;DY65&amp;DY64&amp;DY63&amp;DY62&amp;DY61&amp;DY60,2))</f>
        <v>00000000</v>
      </c>
      <c r="DZ92" s="107" t="str">
        <f t="shared" si="118"/>
        <v>00000000</v>
      </c>
      <c r="EA92" s="107" t="str">
        <f t="shared" si="118"/>
        <v>00000000</v>
      </c>
      <c r="EB92" s="107" t="str">
        <f t="shared" si="118"/>
        <v>00000000</v>
      </c>
      <c r="EC92" s="107" t="str">
        <f t="shared" si="118"/>
        <v>00000000</v>
      </c>
      <c r="ED92" s="107" t="str">
        <f t="shared" si="118"/>
        <v>00000000</v>
      </c>
      <c r="EE92" s="110" t="s">
        <v>227</v>
      </c>
      <c r="EF92" s="107" t="str">
        <f t="shared" ref="EF92:EK92" si="119">(BIN2HEX(EF91&amp;EF90&amp;EF89&amp;EF88&amp;EF87&amp;EF86&amp;EF85&amp;EF84,2))  &amp;  (BIN2HEX( EF83&amp;EF82&amp;EF81&amp;EF80&amp;EF79&amp;EF78&amp;EF77&amp;EF76,2))  &amp;  (BIN2HEX( EF75&amp;EF74&amp;EF73&amp;EF72&amp;EF71&amp;EF70&amp;EF69&amp;EF68,2))  &amp;  (BIN2HEX(  EF67&amp;EF66&amp;EF65&amp;EF64&amp;EF63&amp;EF62&amp;EF61&amp;EF60,2))</f>
        <v>00000000</v>
      </c>
      <c r="EG92" s="107" t="str">
        <f t="shared" si="119"/>
        <v>00000000</v>
      </c>
      <c r="EH92" s="107" t="str">
        <f t="shared" si="119"/>
        <v>00000000</v>
      </c>
      <c r="EI92" s="107" t="str">
        <f t="shared" si="119"/>
        <v>00000000</v>
      </c>
      <c r="EJ92" s="107" t="str">
        <f t="shared" si="119"/>
        <v>00000000</v>
      </c>
      <c r="EK92" s="107" t="str">
        <f t="shared" si="119"/>
        <v>00000000</v>
      </c>
      <c r="EL92" s="110" t="s">
        <v>227</v>
      </c>
      <c r="EM92" s="107" t="str">
        <f t="shared" ref="EM92:ER92" si="120">(BIN2HEX(EM91&amp;EM90&amp;EM89&amp;EM88&amp;EM87&amp;EM86&amp;EM85&amp;EM84,2))  &amp;  (BIN2HEX( EM83&amp;EM82&amp;EM81&amp;EM80&amp;EM79&amp;EM78&amp;EM77&amp;EM76,2))  &amp;  (BIN2HEX( EM75&amp;EM74&amp;EM73&amp;EM72&amp;EM71&amp;EM70&amp;EM69&amp;EM68,2))  &amp;  (BIN2HEX(  EM67&amp;EM66&amp;EM65&amp;EM64&amp;EM63&amp;EM62&amp;EM61&amp;EM60,2))</f>
        <v>00000000</v>
      </c>
      <c r="EN92" s="107" t="str">
        <f t="shared" si="120"/>
        <v>00000000</v>
      </c>
      <c r="EO92" s="107" t="str">
        <f t="shared" si="120"/>
        <v>00000000</v>
      </c>
      <c r="EP92" s="107" t="str">
        <f t="shared" si="120"/>
        <v>00000000</v>
      </c>
      <c r="EQ92" s="107" t="str">
        <f t="shared" si="120"/>
        <v>00000000</v>
      </c>
      <c r="ER92" s="107" t="str">
        <f t="shared" si="120"/>
        <v>00000000</v>
      </c>
      <c r="ES92" s="110" t="s">
        <v>227</v>
      </c>
      <c r="ET92" s="107" t="str">
        <f>(BIN2HEX(ET91&amp;ET90&amp;ET89&amp;ET88&amp;ET87&amp;ET86&amp;ET85&amp;ET84,2))  &amp;  (BIN2HEX( ET83&amp;ET82&amp;ET81&amp;ET80&amp;ET79&amp;ET78&amp;ET77&amp;ET76,2))  &amp;  (BIN2HEX( ET75&amp;ET74&amp;ET73&amp;ET72&amp;ET71&amp;ET70&amp;ET69&amp;ET68,2))  &amp;  (BIN2HEX(  ET67&amp;ET66&amp;ET65&amp;ET64&amp;ET63&amp;ET62&amp;ET61&amp;ET60,2))</f>
        <v>00000000</v>
      </c>
      <c r="EU92" s="107" t="str">
        <f>(BIN2HEX(EU91&amp;EU90&amp;EU89&amp;EU88&amp;EU87&amp;EU86&amp;EU85&amp;EU84,2))  &amp;  (BIN2HEX( EU83&amp;EU82&amp;EU81&amp;EU80&amp;EU79&amp;EU78&amp;EU77&amp;EU76,2))  &amp;  (BIN2HEX( EU75&amp;EU74&amp;EU73&amp;EU72&amp;EU71&amp;EU70&amp;EU69&amp;EU68,2))  &amp;  (BIN2HEX(  EU67&amp;EU66&amp;EU65&amp;EU64&amp;EU63&amp;EU62&amp;EU61&amp;EU60,2))</f>
        <v>00000000</v>
      </c>
      <c r="EV92" s="107" t="str">
        <f>(BIN2HEX(EV91&amp;EV90&amp;EV89&amp;EV88&amp;EV87&amp;EV86&amp;EV85&amp;EV84,2))  &amp;  (BIN2HEX( EV83&amp;EV82&amp;EV81&amp;EV80&amp;EV79&amp;EV78&amp;EV77&amp;EV76,2))  &amp;  (BIN2HEX( EV75&amp;EV74&amp;EV73&amp;EV72&amp;EV71&amp;EV70&amp;EV69&amp;EV68,2))  &amp;  (BIN2HEX(  EV67&amp;EV66&amp;EV65&amp;EV64&amp;EV63&amp;EV62&amp;EV61&amp;EV60,2))</f>
        <v>00000000</v>
      </c>
      <c r="EW92" s="107" t="str">
        <f>(BIN2HEX(EW91&amp;EW90&amp;EW89&amp;EW88&amp;EW87&amp;EW86&amp;EW85&amp;EW84,2))  &amp;  (BIN2HEX( EW83&amp;EW82&amp;EW81&amp;EW80&amp;EW79&amp;EW78&amp;EW77&amp;EW76,2))  &amp;  (BIN2HEX( EW75&amp;EW74&amp;EW73&amp;EW72&amp;EW71&amp;EW70&amp;EW69&amp;EW68,2))  &amp;  (BIN2HEX(  EW67&amp;EW66&amp;EW65&amp;EW64&amp;EW63&amp;EW62&amp;EW61&amp;EW60,2))</f>
        <v>00000000</v>
      </c>
      <c r="EX92" s="107" t="str">
        <f>(BIN2HEX(EX91&amp;EX90&amp;EX89&amp;EX88&amp;EX87&amp;EX86&amp;EX85&amp;EX84,2))  &amp;  (BIN2HEX( EX83&amp;EX82&amp;EX81&amp;EX80&amp;EX79&amp;EX78&amp;EX77&amp;EX76,2))  &amp;  (BIN2HEX( EX75&amp;EX74&amp;EX73&amp;EX72&amp;EX71&amp;EX70&amp;EX69&amp;EX68,2))  &amp;  (BIN2HEX(  EX67&amp;EX66&amp;EX65&amp;EX64&amp;EX63&amp;EX62&amp;EX61&amp;EX60,2))</f>
        <v>00000000</v>
      </c>
      <c r="EY92" s="110" t="s">
        <v>227</v>
      </c>
      <c r="EZ92" s="107" t="str">
        <f>(BIN2HEX(EZ91&amp;EZ90&amp;EZ89&amp;EZ88&amp;EZ87&amp;EZ86&amp;EZ85&amp;EZ84,2))  &amp;  (BIN2HEX( EZ83&amp;EZ82&amp;EZ81&amp;EZ80&amp;EZ79&amp;EZ78&amp;EZ77&amp;EZ76,2))  &amp;  (BIN2HEX( EZ75&amp;EZ74&amp;EZ73&amp;EZ72&amp;EZ71&amp;EZ70&amp;EZ69&amp;EZ68,2))  &amp;  (BIN2HEX(  EZ67&amp;EZ66&amp;EZ65&amp;EZ64&amp;EZ63&amp;EZ62&amp;EZ61&amp;EZ60,2))</f>
        <v>00000000</v>
      </c>
      <c r="FA92" s="107" t="str">
        <f>(BIN2HEX(FA91&amp;FA90&amp;FA89&amp;FA88&amp;FA87&amp;FA86&amp;FA85&amp;FA84,2))  &amp;  (BIN2HEX( FA83&amp;FA82&amp;FA81&amp;FA80&amp;FA79&amp;FA78&amp;FA77&amp;FA76,2))  &amp;  (BIN2HEX( FA75&amp;FA74&amp;FA73&amp;FA72&amp;FA71&amp;FA70&amp;FA69&amp;FA68,2))  &amp;  (BIN2HEX(  FA67&amp;FA66&amp;FA65&amp;FA64&amp;FA63&amp;FA62&amp;FA61&amp;FA60,2))</f>
        <v>00000000</v>
      </c>
      <c r="FB92" s="107" t="str">
        <f>(BIN2HEX(FB91&amp;FB90&amp;FB89&amp;FB88&amp;FB87&amp;FB86&amp;FB85&amp;FB84,2))  &amp;  (BIN2HEX( FB83&amp;FB82&amp;FB81&amp;FB80&amp;FB79&amp;FB78&amp;FB77&amp;FB76,2))  &amp;  (BIN2HEX( FB75&amp;FB74&amp;FB73&amp;FB72&amp;FB71&amp;FB70&amp;FB69&amp;FB68,2))  &amp;  (BIN2HEX(  FB67&amp;FB66&amp;FB65&amp;FB64&amp;FB63&amp;FB62&amp;FB61&amp;FB60,2))</f>
        <v>00000000</v>
      </c>
      <c r="FC92" s="107" t="str">
        <f>(BIN2HEX(FC91&amp;FC90&amp;FC89&amp;FC88&amp;FC87&amp;FC86&amp;FC85&amp;FC84,2))  &amp;  (BIN2HEX( FC83&amp;FC82&amp;FC81&amp;FC80&amp;FC79&amp;FC78&amp;FC77&amp;FC76,2))  &amp;  (BIN2HEX( FC75&amp;FC74&amp;FC73&amp;FC72&amp;FC71&amp;FC70&amp;FC69&amp;FC68,2))  &amp;  (BIN2HEX(  FC67&amp;FC66&amp;FC65&amp;FC64&amp;FC63&amp;FC62&amp;FC61&amp;FC60,2))</f>
        <v>00000000</v>
      </c>
      <c r="FD92" s="110" t="s">
        <v>227</v>
      </c>
      <c r="FE92" s="107" t="str">
        <f t="shared" ref="FE92:FK92" si="121">(BIN2HEX(FE91&amp;FE90&amp;FE89&amp;FE88&amp;FE87&amp;FE86&amp;FE85&amp;FE84,2))  &amp;  (BIN2HEX( FE83&amp;FE82&amp;FE81&amp;FE80&amp;FE79&amp;FE78&amp;FE77&amp;FE76,2))  &amp;  (BIN2HEX( FE75&amp;FE74&amp;FE73&amp;FE72&amp;FE71&amp;FE70&amp;FE69&amp;FE68,2))  &amp;  (BIN2HEX(  FE67&amp;FE66&amp;FE65&amp;FE64&amp;FE63&amp;FE62&amp;FE61&amp;FE60,2))</f>
        <v>00000000</v>
      </c>
      <c r="FF92" s="107" t="str">
        <f t="shared" si="121"/>
        <v>00000000</v>
      </c>
      <c r="FG92" s="107" t="str">
        <f t="shared" si="121"/>
        <v>00000000</v>
      </c>
      <c r="FH92" s="107" t="str">
        <f t="shared" si="121"/>
        <v>00000000</v>
      </c>
      <c r="FI92" s="107" t="str">
        <f t="shared" si="121"/>
        <v>00000000</v>
      </c>
      <c r="FJ92" s="107" t="str">
        <f t="shared" si="121"/>
        <v>00000000</v>
      </c>
      <c r="FK92" s="107" t="str">
        <f t="shared" si="121"/>
        <v>00000000</v>
      </c>
      <c r="FL92" s="110" t="s">
        <v>227</v>
      </c>
      <c r="FM92" s="107" t="str">
        <f t="shared" ref="FM92:FT92" si="122">(BIN2HEX(FM91&amp;FM90&amp;FM89&amp;FM88&amp;FM87&amp;FM86&amp;FM85&amp;FM84,2))  &amp;  (BIN2HEX( FM83&amp;FM82&amp;FM81&amp;FM80&amp;FM79&amp;FM78&amp;FM77&amp;FM76,2))  &amp;  (BIN2HEX( FM75&amp;FM74&amp;FM73&amp;FM72&amp;FM71&amp;FM70&amp;FM69&amp;FM68,2))  &amp;  (BIN2HEX(  FM67&amp;FM66&amp;FM65&amp;FM64&amp;FM63&amp;FM62&amp;FM61&amp;FM60,2))</f>
        <v>00000000</v>
      </c>
      <c r="FN92" s="107" t="str">
        <f t="shared" si="122"/>
        <v>00000000</v>
      </c>
      <c r="FO92" s="107" t="str">
        <f t="shared" si="122"/>
        <v>00000000</v>
      </c>
      <c r="FP92" s="107" t="str">
        <f t="shared" si="122"/>
        <v>00000000</v>
      </c>
      <c r="FQ92" s="107" t="str">
        <f t="shared" si="122"/>
        <v>00000000</v>
      </c>
      <c r="FR92" s="107" t="str">
        <f t="shared" si="122"/>
        <v>00000000</v>
      </c>
      <c r="FS92" s="107" t="str">
        <f t="shared" si="122"/>
        <v>00000000</v>
      </c>
      <c r="FT92" s="107" t="str">
        <f t="shared" si="122"/>
        <v>00000000</v>
      </c>
      <c r="FU92" s="107" t="str">
        <f t="shared" ref="FU92:FZ92" si="123">(BIN2HEX(FU91&amp;FU90&amp;FU89&amp;FU88&amp;FU87&amp;FU86&amp;FU85&amp;FU84,2))  &amp;  (BIN2HEX( FU83&amp;FU82&amp;FU81&amp;FU80&amp;FU79&amp;FU78&amp;FU77&amp;FU76,2))  &amp;  (BIN2HEX( FU75&amp;FU74&amp;FU73&amp;FU72&amp;FU71&amp;FU70&amp;FU69&amp;FU68,2))  &amp;  (BIN2HEX(  FU67&amp;FU66&amp;FU65&amp;FU64&amp;FU63&amp;FU62&amp;FU61&amp;FU60,2))</f>
        <v>00000000</v>
      </c>
      <c r="FV92" s="107" t="str">
        <f t="shared" si="123"/>
        <v>00000000</v>
      </c>
      <c r="FW92" s="107" t="str">
        <f t="shared" si="123"/>
        <v>00000000</v>
      </c>
      <c r="FX92" s="107" t="str">
        <f t="shared" si="123"/>
        <v>00000000</v>
      </c>
      <c r="FY92" s="107" t="str">
        <f t="shared" si="123"/>
        <v>00000000</v>
      </c>
      <c r="FZ92" s="107" t="str">
        <f t="shared" si="123"/>
        <v>00000000</v>
      </c>
      <c r="GA92" s="110" t="s">
        <v>227</v>
      </c>
      <c r="GB92" s="51" t="str">
        <f t="shared" ref="GB92:GI92" si="124">(BIN2HEX(GB91&amp;GB90&amp;GB89&amp;GB88&amp;GB87&amp;GB86&amp;GB85&amp;GB84,2))  &amp;  (BIN2HEX( GB83&amp;GB82&amp;GB81&amp;GB80&amp;GB79&amp;GB78&amp;GB77&amp;GB76,2))  &amp;  (BIN2HEX( GB75&amp;GB74&amp;GB73&amp;GB72&amp;GB71&amp;GB70&amp;GB69&amp;GB68,2))  &amp;  (BIN2HEX(  GB67&amp;GB66&amp;GB65&amp;GB64&amp;GB63&amp;GB62&amp;GB61&amp;GB60,2))</f>
        <v>00000000</v>
      </c>
      <c r="GC92" s="51" t="str">
        <f t="shared" si="124"/>
        <v>00000000</v>
      </c>
      <c r="GD92" s="51" t="str">
        <f t="shared" si="124"/>
        <v>00000000</v>
      </c>
      <c r="GE92" s="51" t="str">
        <f t="shared" si="124"/>
        <v>00000000</v>
      </c>
      <c r="GF92" s="51" t="str">
        <f t="shared" si="124"/>
        <v>00000000</v>
      </c>
      <c r="GG92" s="51" t="str">
        <f t="shared" si="124"/>
        <v>00000000</v>
      </c>
      <c r="GH92" s="51" t="str">
        <f t="shared" si="124"/>
        <v>00000000</v>
      </c>
      <c r="GI92" s="51" t="str">
        <f t="shared" si="124"/>
        <v>00000000</v>
      </c>
      <c r="GJ92" s="51" t="str">
        <f>(BIN2HEX(GJ91&amp;GJ90&amp;GJ89&amp;GJ88&amp;GJ87&amp;GJ86&amp;GJ85&amp;GJ84,2))  &amp;  (BIN2HEX( GJ83&amp;GJ82&amp;GJ81&amp;GJ80&amp;GJ79&amp;GJ78&amp;GJ77&amp;GJ76,2))  &amp;  (BIN2HEX( GJ75&amp;GJ74&amp;GJ73&amp;GJ72&amp;GJ71&amp;GJ70&amp;GJ69&amp;GJ68,2))  &amp;  (BIN2HEX(  GJ67&amp;GJ66&amp;GJ65&amp;GJ64&amp;GJ63&amp;GJ62&amp;GJ61&amp;GJ60,2))</f>
        <v>00000000</v>
      </c>
      <c r="GK92" s="51" t="str">
        <f>(BIN2HEX(GK91&amp;GK90&amp;GK89&amp;GK88&amp;GK87&amp;GK86&amp;GK85&amp;GK84,2))  &amp;  (BIN2HEX( GK83&amp;GK82&amp;GK81&amp;GK80&amp;GK79&amp;GK78&amp;GK77&amp;GK76,2))  &amp;  (BIN2HEX( GK75&amp;GK74&amp;GK73&amp;GK72&amp;GK71&amp;GK70&amp;GK69&amp;GK68,2))  &amp;  (BIN2HEX(  GK67&amp;GK66&amp;GK65&amp;GK64&amp;GK63&amp;GK62&amp;GK61&amp;GK60,2))</f>
        <v>00000000</v>
      </c>
      <c r="GL92" s="51" t="str">
        <f>(BIN2HEX(GL91&amp;GL90&amp;GL89&amp;GL88&amp;GL87&amp;GL86&amp;GL85&amp;GL84,2))  &amp;  (BIN2HEX( GL83&amp;GL82&amp;GL81&amp;GL80&amp;GL79&amp;GL78&amp;GL77&amp;GL76,2))  &amp;  (BIN2HEX( GL75&amp;GL74&amp;GL73&amp;GL72&amp;GL71&amp;GL70&amp;GL69&amp;GL68,2))  &amp;  (BIN2HEX(  GL67&amp;GL66&amp;GL65&amp;GL64&amp;GL63&amp;GL62&amp;GL61&amp;GL60,2))</f>
        <v>00000000</v>
      </c>
      <c r="GM92" s="51" t="str">
        <f>(BIN2HEX(GM91&amp;GM90&amp;GM89&amp;GM88&amp;GM87&amp;GM86&amp;GM85&amp;GM84,2))  &amp;  (BIN2HEX( GM83&amp;GM82&amp;GM81&amp;GM80&amp;GM79&amp;GM78&amp;GM77&amp;GM76,2))  &amp;  (BIN2HEX( GM75&amp;GM74&amp;GM73&amp;GM72&amp;GM71&amp;GM70&amp;GM69&amp;GM68,2))  &amp;  (BIN2HEX(  GM67&amp;GM66&amp;GM65&amp;GM64&amp;GM63&amp;GM62&amp;GM61&amp;GM60,2))</f>
        <v>00000000</v>
      </c>
      <c r="GN92" s="51" t="str">
        <f>(BIN2HEX(GN91&amp;GN90&amp;GN89&amp;GN88&amp;GN87&amp;GN86&amp;GN85&amp;GN84,2))  &amp;  (BIN2HEX( GN83&amp;GN82&amp;GN81&amp;GN80&amp;GN79&amp;GN78&amp;GN77&amp;GN76,2))  &amp;  (BIN2HEX( GN75&amp;GN74&amp;GN73&amp;GN72&amp;GN71&amp;GN70&amp;GN69&amp;GN68,2))  &amp;  (BIN2HEX(  GN67&amp;GN66&amp;GN65&amp;GN64&amp;GN63&amp;GN62&amp;GN61&amp;GN60,2))</f>
        <v>00000000</v>
      </c>
      <c r="GO92" s="28" t="s">
        <v>227</v>
      </c>
      <c r="GP92" s="107" t="str">
        <f t="shared" ref="GP92:GU92" si="125">(BIN2HEX(GP91&amp;GP90&amp;GP89&amp;GP88&amp;GP87&amp;GP86&amp;GP85&amp;GP84,2))  &amp;  (BIN2HEX( GP83&amp;GP82&amp;GP81&amp;GP80&amp;GP79&amp;GP78&amp;GP77&amp;GP76,2))  &amp;  (BIN2HEX( GP75&amp;GP74&amp;GP73&amp;GP72&amp;GP71&amp;GP70&amp;GP69&amp;GP68,2))  &amp;  (BIN2HEX(  GP67&amp;GP66&amp;GP65&amp;GP64&amp;GP63&amp;GP62&amp;GP61&amp;GP60,2))</f>
        <v>00000000</v>
      </c>
      <c r="GQ92" s="107" t="str">
        <f t="shared" si="125"/>
        <v>00000000</v>
      </c>
      <c r="GR92" s="107" t="str">
        <f t="shared" si="125"/>
        <v>00000000</v>
      </c>
      <c r="GS92" s="107" t="str">
        <f t="shared" si="125"/>
        <v>00000000</v>
      </c>
      <c r="GT92" s="107" t="str">
        <f t="shared" si="125"/>
        <v>00000000</v>
      </c>
      <c r="GU92" s="107" t="str">
        <f t="shared" si="125"/>
        <v>00000000</v>
      </c>
      <c r="GV92" s="107" t="str">
        <f t="shared" ref="GV92:HB92" si="126">(BIN2HEX(GV91&amp;GV90&amp;GV89&amp;GV88&amp;GV87&amp;GV86&amp;GV85&amp;GV84,2))  &amp;  (BIN2HEX( GV83&amp;GV82&amp;GV81&amp;GV80&amp;GV79&amp;GV78&amp;GV77&amp;GV76,2))  &amp;  (BIN2HEX( GV75&amp;GV74&amp;GV73&amp;GV72&amp;GV71&amp;GV70&amp;GV69&amp;GV68,2))  &amp;  (BIN2HEX(  GV67&amp;GV66&amp;GV65&amp;GV64&amp;GV63&amp;GV62&amp;GV61&amp;GV60,2))</f>
        <v>00000000</v>
      </c>
      <c r="GW92" s="107" t="str">
        <f t="shared" si="126"/>
        <v>00000000</v>
      </c>
      <c r="GX92" s="107" t="str">
        <f t="shared" si="126"/>
        <v>00000000</v>
      </c>
      <c r="GY92" s="107" t="str">
        <f t="shared" si="126"/>
        <v>00000000</v>
      </c>
      <c r="GZ92" s="107" t="str">
        <f t="shared" si="126"/>
        <v>00000000</v>
      </c>
      <c r="HA92" s="107" t="str">
        <f t="shared" si="126"/>
        <v>00000000</v>
      </c>
      <c r="HB92" s="107" t="str">
        <f t="shared" si="126"/>
        <v>00000000</v>
      </c>
      <c r="HC92" s="107" t="str">
        <f>(BIN2HEX(HC91&amp;HC90&amp;HC89&amp;HC88&amp;HC87&amp;HC86&amp;HC85&amp;HC84,2))  &amp;  (BIN2HEX( HC83&amp;HC82&amp;HC81&amp;HC80&amp;HC79&amp;HC78&amp;HC77&amp;HC76,2))  &amp;  (BIN2HEX( HC75&amp;HC74&amp;HC73&amp;HC72&amp;HC71&amp;HC70&amp;HC69&amp;HC68,2))  &amp;  (BIN2HEX(  HC67&amp;HC66&amp;HC65&amp;HC64&amp;HC63&amp;HC62&amp;HC61&amp;HC60,2))</f>
        <v>00000000</v>
      </c>
      <c r="HD92" s="107" t="str">
        <f>(BIN2HEX(HD91&amp;HD90&amp;HD89&amp;HD88&amp;HD87&amp;HD86&amp;HD85&amp;HD84,2))  &amp;  (BIN2HEX( HD83&amp;HD82&amp;HD81&amp;HD80&amp;HD79&amp;HD78&amp;HD77&amp;HD76,2))  &amp;  (BIN2HEX( HD75&amp;HD74&amp;HD73&amp;HD72&amp;HD71&amp;HD70&amp;HD69&amp;HD68,2))  &amp;  (BIN2HEX(  HD67&amp;HD66&amp;HD65&amp;HD64&amp;HD63&amp;HD62&amp;HD61&amp;HD60,2))</f>
        <v>00000000</v>
      </c>
      <c r="HE92" s="107" t="str">
        <f>(BIN2HEX(HE91&amp;HE90&amp;HE89&amp;HE88&amp;HE87&amp;HE86&amp;HE85&amp;HE84,2))  &amp;  (BIN2HEX( HE83&amp;HE82&amp;HE81&amp;HE80&amp;HE79&amp;HE78&amp;HE77&amp;HE76,2))  &amp;  (BIN2HEX( HE75&amp;HE74&amp;HE73&amp;HE72&amp;HE71&amp;HE70&amp;HE69&amp;HE68,2))  &amp;  (BIN2HEX(  HE67&amp;HE66&amp;HE65&amp;HE64&amp;HE63&amp;HE62&amp;HE61&amp;HE60,2))</f>
        <v>00000000</v>
      </c>
      <c r="HF92" s="107" t="str">
        <f>(BIN2HEX(HF91&amp;HF90&amp;HF89&amp;HF88&amp;HF87&amp;HF86&amp;HF85&amp;HF84,2))  &amp;  (BIN2HEX( HF83&amp;HF82&amp;HF81&amp;HF80&amp;HF79&amp;HF78&amp;HF77&amp;HF76,2))  &amp;  (BIN2HEX( HF75&amp;HF74&amp;HF73&amp;HF72&amp;HF71&amp;HF70&amp;HF69&amp;HF68,2))  &amp;  (BIN2HEX(  HF67&amp;HF66&amp;HF65&amp;HF64&amp;HF63&amp;HF62&amp;HF61&amp;HF60,2))</f>
        <v>00000000</v>
      </c>
      <c r="HG92" s="28" t="s">
        <v>227</v>
      </c>
      <c r="HH92" s="28" t="s">
        <v>227</v>
      </c>
      <c r="HI92" s="28" t="s">
        <v>227</v>
      </c>
      <c r="HQ92" s="108"/>
      <c r="HR92" s="108"/>
      <c r="HS92" s="108"/>
      <c r="HT92" s="108"/>
      <c r="HU92" s="108"/>
      <c r="HV92" s="108"/>
      <c r="HW92" s="108"/>
      <c r="HX92" s="108"/>
      <c r="HY92" s="108"/>
    </row>
    <row r="93" spans="2:233" s="7" customFormat="1" ht="12.75" customHeight="1" x14ac:dyDescent="0.25">
      <c r="C93" s="28"/>
      <c r="F93" s="25"/>
      <c r="G93" s="113"/>
      <c r="H93" s="113" t="s">
        <v>227</v>
      </c>
      <c r="I93" s="94" t="s">
        <v>226</v>
      </c>
      <c r="J93" s="94" t="s">
        <v>229</v>
      </c>
      <c r="K93" s="193"/>
      <c r="L93" s="94" t="s">
        <v>615</v>
      </c>
      <c r="M93" s="193"/>
      <c r="N93" s="94" t="s">
        <v>615</v>
      </c>
      <c r="O93" s="193"/>
      <c r="P93" s="94" t="s">
        <v>615</v>
      </c>
      <c r="Q93" s="193"/>
      <c r="R93" s="94" t="s">
        <v>615</v>
      </c>
      <c r="S93" s="193"/>
      <c r="T93" s="94" t="s">
        <v>616</v>
      </c>
      <c r="U93" s="216" t="s">
        <v>226</v>
      </c>
      <c r="V93" s="216" t="s">
        <v>226</v>
      </c>
      <c r="W93" s="216" t="s">
        <v>226</v>
      </c>
      <c r="X93" s="216" t="s">
        <v>226</v>
      </c>
      <c r="Y93" s="216" t="s">
        <v>226</v>
      </c>
      <c r="Z93" s="216" t="s">
        <v>226</v>
      </c>
      <c r="AA93" s="216" t="s">
        <v>226</v>
      </c>
      <c r="AB93" s="216" t="s">
        <v>226</v>
      </c>
      <c r="AC93" s="216" t="s">
        <v>226</v>
      </c>
      <c r="AD93" s="216" t="s">
        <v>226</v>
      </c>
      <c r="AE93" s="28"/>
      <c r="AF93" s="28"/>
      <c r="AG93" s="25"/>
      <c r="AH93" s="25"/>
      <c r="AI93" s="25"/>
      <c r="AJ93" s="25"/>
      <c r="AK93" s="25"/>
      <c r="AL93" s="25"/>
      <c r="AM93" s="25"/>
      <c r="AN93" s="113"/>
      <c r="AO93" s="113"/>
      <c r="AP93" s="28" t="s">
        <v>227</v>
      </c>
      <c r="AQ93" s="25"/>
      <c r="AR93" s="25"/>
      <c r="AS93" s="25"/>
      <c r="AT93" s="25"/>
      <c r="AU93" s="113"/>
      <c r="AV93" s="113"/>
      <c r="AW93" s="28"/>
      <c r="AX93" s="25"/>
      <c r="AY93" s="25"/>
      <c r="AZ93" s="25"/>
      <c r="BA93" s="113"/>
      <c r="BB93" s="113"/>
      <c r="BC93" s="28"/>
      <c r="BD93" s="25"/>
      <c r="BE93" s="25"/>
      <c r="BF93" s="113"/>
      <c r="BG93" s="113"/>
      <c r="BW93" s="51"/>
      <c r="CQ93" s="51"/>
      <c r="DG93" s="51"/>
      <c r="DS93" s="51"/>
      <c r="DX93" s="51"/>
      <c r="EE93" s="51"/>
      <c r="EL93" s="51"/>
      <c r="ES93" s="51"/>
      <c r="EY93" s="51"/>
      <c r="FD93" s="51"/>
      <c r="FL93" s="51"/>
      <c r="GA93" s="51"/>
      <c r="GB93" s="51"/>
      <c r="GC93" s="51"/>
      <c r="GD93" s="51"/>
      <c r="GE93" s="51"/>
      <c r="GF93" s="51"/>
      <c r="GG93" s="51"/>
      <c r="GH93" s="51"/>
      <c r="GI93" s="51"/>
      <c r="GJ93" s="51"/>
      <c r="GK93" s="51"/>
      <c r="GL93" s="51"/>
      <c r="GM93" s="51"/>
      <c r="GN93" s="51"/>
      <c r="GO93" s="28" t="s">
        <v>227</v>
      </c>
      <c r="GP93" s="51"/>
      <c r="GQ93" s="51"/>
      <c r="GR93" s="51"/>
      <c r="GS93" s="51"/>
      <c r="GT93" s="51"/>
      <c r="GU93" s="51"/>
      <c r="GV93" s="51"/>
      <c r="GW93" s="51"/>
      <c r="GX93" s="51"/>
      <c r="GY93" s="51"/>
      <c r="GZ93" s="51"/>
      <c r="HA93" s="51"/>
      <c r="HB93" s="51"/>
      <c r="HC93" s="51"/>
      <c r="HD93" s="51"/>
      <c r="HE93" s="51"/>
      <c r="HF93" s="51"/>
      <c r="HG93" s="28" t="s">
        <v>227</v>
      </c>
      <c r="HH93" s="28" t="s">
        <v>227</v>
      </c>
      <c r="HI93" s="28" t="s">
        <v>227</v>
      </c>
    </row>
    <row r="94" spans="2:233" s="7" customFormat="1" ht="12.75" customHeight="1" x14ac:dyDescent="0.25">
      <c r="B94" s="84">
        <f t="shared" ref="B94:B125" si="127">IF( (AND(F94=1,C94=1))=TRUE, 1, 0)</f>
        <v>0</v>
      </c>
      <c r="C94" s="113">
        <f t="shared" ref="C94:C125" si="128">IF(ISNA(MATCH(1,AG94:IY94,0)),0,1)</f>
        <v>0</v>
      </c>
      <c r="D94" s="28">
        <v>0</v>
      </c>
      <c r="F94" s="28">
        <v>0</v>
      </c>
      <c r="G94" s="47">
        <v>3</v>
      </c>
      <c r="H94" s="113" t="s">
        <v>227</v>
      </c>
      <c r="I94" s="28">
        <f t="shared" ref="I94:I125" si="129">$G$94*(32)-32+D94+1</f>
        <v>65</v>
      </c>
      <c r="J94" s="89" t="s">
        <v>221</v>
      </c>
      <c r="K94" s="192">
        <f t="shared" si="113"/>
        <v>8</v>
      </c>
      <c r="L94" s="49" t="s">
        <v>227</v>
      </c>
      <c r="M94" s="192">
        <f t="shared" ref="M94:M125" si="130">LEN(L94)</f>
        <v>1</v>
      </c>
      <c r="N94" s="49" t="s">
        <v>227</v>
      </c>
      <c r="O94" s="192">
        <f t="shared" ref="O94:O125" si="131">LEN(N94)</f>
        <v>1</v>
      </c>
      <c r="P94" s="49" t="s">
        <v>227</v>
      </c>
      <c r="Q94" s="192">
        <f t="shared" ref="Q94:Q125" si="132">LEN(P94)</f>
        <v>1</v>
      </c>
      <c r="R94" s="49" t="s">
        <v>227</v>
      </c>
      <c r="S94" s="192">
        <f t="shared" ref="S94:S125" si="133">LEN(R94)</f>
        <v>1</v>
      </c>
      <c r="T94" s="187" t="s">
        <v>227</v>
      </c>
      <c r="U94" s="205"/>
      <c r="V94" s="205"/>
      <c r="W94" s="205"/>
      <c r="X94" s="205"/>
      <c r="Y94" s="205"/>
      <c r="Z94" s="205"/>
      <c r="AA94" s="205"/>
      <c r="AB94" s="205"/>
      <c r="AC94" s="205"/>
      <c r="AD94" s="205"/>
      <c r="AE94" s="28"/>
      <c r="AF94" s="28"/>
      <c r="AG94" s="28">
        <v>0</v>
      </c>
      <c r="AH94" s="28">
        <v>0</v>
      </c>
      <c r="AI94" s="28">
        <v>0</v>
      </c>
      <c r="AJ94" s="28">
        <v>0</v>
      </c>
      <c r="AK94" s="28">
        <v>0</v>
      </c>
      <c r="AL94" s="28">
        <v>0</v>
      </c>
      <c r="AM94" s="28">
        <v>0</v>
      </c>
      <c r="AN94" s="28">
        <v>0</v>
      </c>
      <c r="AO94" s="28">
        <v>0</v>
      </c>
      <c r="AP94" s="28" t="s">
        <v>227</v>
      </c>
      <c r="AQ94" s="28">
        <v>0</v>
      </c>
      <c r="AR94" s="28">
        <v>0</v>
      </c>
      <c r="AS94" s="28">
        <v>0</v>
      </c>
      <c r="AT94" s="28">
        <v>0</v>
      </c>
      <c r="AU94" s="28">
        <v>0</v>
      </c>
      <c r="AV94" s="28">
        <v>0</v>
      </c>
      <c r="AW94" s="28"/>
      <c r="AX94" s="28">
        <v>0</v>
      </c>
      <c r="AY94" s="28">
        <v>0</v>
      </c>
      <c r="AZ94" s="28">
        <v>0</v>
      </c>
      <c r="BA94" s="28">
        <v>0</v>
      </c>
      <c r="BB94" s="28">
        <v>0</v>
      </c>
      <c r="BC94" s="28"/>
      <c r="BD94" s="28">
        <v>0</v>
      </c>
      <c r="BE94" s="28">
        <v>0</v>
      </c>
      <c r="BF94" s="28">
        <v>0</v>
      </c>
      <c r="BG94" s="28">
        <v>0</v>
      </c>
      <c r="BH94" s="28">
        <v>0</v>
      </c>
      <c r="BI94" s="28">
        <v>0</v>
      </c>
      <c r="BJ94" s="28">
        <v>0</v>
      </c>
      <c r="BK94" s="28">
        <v>0</v>
      </c>
      <c r="BL94" s="28">
        <v>0</v>
      </c>
      <c r="BM94" s="28">
        <v>0</v>
      </c>
      <c r="BN94" s="28">
        <v>0</v>
      </c>
      <c r="BO94" s="28">
        <v>0</v>
      </c>
      <c r="BP94" s="28">
        <v>0</v>
      </c>
      <c r="BQ94" s="28">
        <v>0</v>
      </c>
      <c r="BR94" s="28">
        <v>0</v>
      </c>
      <c r="BS94" s="28">
        <v>0</v>
      </c>
      <c r="BT94" s="28">
        <v>0</v>
      </c>
      <c r="BU94" s="28">
        <v>0</v>
      </c>
      <c r="BV94" s="28">
        <v>0</v>
      </c>
      <c r="BW94" s="28"/>
      <c r="BX94" s="28">
        <v>0</v>
      </c>
      <c r="BY94" s="28">
        <v>0</v>
      </c>
      <c r="BZ94" s="28">
        <v>0</v>
      </c>
      <c r="CA94" s="28">
        <v>0</v>
      </c>
      <c r="CB94" s="28">
        <v>0</v>
      </c>
      <c r="CC94" s="28">
        <v>0</v>
      </c>
      <c r="CD94" s="28">
        <v>0</v>
      </c>
      <c r="CE94" s="28">
        <v>0</v>
      </c>
      <c r="CF94" s="28">
        <v>0</v>
      </c>
      <c r="CG94" s="28">
        <v>0</v>
      </c>
      <c r="CH94" s="28">
        <v>0</v>
      </c>
      <c r="CI94" s="28">
        <v>0</v>
      </c>
      <c r="CJ94" s="28">
        <v>0</v>
      </c>
      <c r="CK94" s="28">
        <v>0</v>
      </c>
      <c r="CL94" s="28">
        <v>0</v>
      </c>
      <c r="CM94" s="28">
        <v>0</v>
      </c>
      <c r="CN94" s="28">
        <v>0</v>
      </c>
      <c r="CO94" s="28">
        <v>0</v>
      </c>
      <c r="CP94" s="28">
        <v>0</v>
      </c>
      <c r="CQ94" s="28"/>
      <c r="CR94" s="28">
        <v>0</v>
      </c>
      <c r="CS94" s="28">
        <v>0</v>
      </c>
      <c r="CT94" s="28">
        <v>0</v>
      </c>
      <c r="CU94" s="28">
        <v>0</v>
      </c>
      <c r="CV94" s="28">
        <v>0</v>
      </c>
      <c r="CW94" s="28">
        <v>0</v>
      </c>
      <c r="CX94" s="28">
        <v>0</v>
      </c>
      <c r="CY94" s="28">
        <v>0</v>
      </c>
      <c r="CZ94" s="28">
        <v>0</v>
      </c>
      <c r="DA94" s="28">
        <v>0</v>
      </c>
      <c r="DB94" s="28">
        <v>0</v>
      </c>
      <c r="DC94" s="28">
        <v>0</v>
      </c>
      <c r="DD94" s="28">
        <v>0</v>
      </c>
      <c r="DE94" s="28">
        <v>0</v>
      </c>
      <c r="DF94" s="28">
        <v>0</v>
      </c>
      <c r="DG94" s="28"/>
      <c r="DH94" s="28">
        <v>0</v>
      </c>
      <c r="DI94" s="28">
        <v>0</v>
      </c>
      <c r="DJ94" s="28">
        <v>0</v>
      </c>
      <c r="DK94" s="28">
        <v>0</v>
      </c>
      <c r="DL94" s="28">
        <v>0</v>
      </c>
      <c r="DM94" s="28">
        <v>0</v>
      </c>
      <c r="DN94" s="28">
        <v>0</v>
      </c>
      <c r="DO94" s="28">
        <v>0</v>
      </c>
      <c r="DP94" s="28">
        <v>0</v>
      </c>
      <c r="DQ94" s="28">
        <v>0</v>
      </c>
      <c r="DR94" s="28">
        <v>0</v>
      </c>
      <c r="DS94" s="28"/>
      <c r="DT94" s="28">
        <v>0</v>
      </c>
      <c r="DU94" s="28">
        <v>0</v>
      </c>
      <c r="DV94" s="28">
        <v>0</v>
      </c>
      <c r="DW94" s="28">
        <v>0</v>
      </c>
      <c r="DX94" s="28"/>
      <c r="DY94" s="28">
        <v>0</v>
      </c>
      <c r="DZ94" s="28">
        <v>0</v>
      </c>
      <c r="EA94" s="28">
        <v>0</v>
      </c>
      <c r="EB94" s="28">
        <v>0</v>
      </c>
      <c r="EC94" s="28">
        <v>0</v>
      </c>
      <c r="ED94" s="28">
        <v>0</v>
      </c>
      <c r="EE94" s="28"/>
      <c r="EF94" s="28">
        <v>0</v>
      </c>
      <c r="EG94" s="28">
        <v>0</v>
      </c>
      <c r="EH94" s="28">
        <v>0</v>
      </c>
      <c r="EI94" s="28">
        <v>0</v>
      </c>
      <c r="EJ94" s="28">
        <v>0</v>
      </c>
      <c r="EK94" s="28">
        <v>0</v>
      </c>
      <c r="EL94" s="28"/>
      <c r="EM94" s="28">
        <v>0</v>
      </c>
      <c r="EN94" s="28">
        <v>0</v>
      </c>
      <c r="EO94" s="28">
        <v>0</v>
      </c>
      <c r="EP94" s="28">
        <v>0</v>
      </c>
      <c r="EQ94" s="28">
        <v>0</v>
      </c>
      <c r="ER94" s="28">
        <v>0</v>
      </c>
      <c r="ES94" s="28"/>
      <c r="ET94" s="28">
        <v>0</v>
      </c>
      <c r="EU94" s="28">
        <v>0</v>
      </c>
      <c r="EV94" s="28">
        <v>0</v>
      </c>
      <c r="EW94" s="28">
        <v>0</v>
      </c>
      <c r="EX94" s="28">
        <v>0</v>
      </c>
      <c r="EY94" s="28"/>
      <c r="EZ94" s="28">
        <v>0</v>
      </c>
      <c r="FA94" s="28">
        <v>0</v>
      </c>
      <c r="FB94" s="28">
        <v>0</v>
      </c>
      <c r="FC94" s="28">
        <v>0</v>
      </c>
      <c r="FD94" s="28"/>
      <c r="FE94" s="28">
        <v>0</v>
      </c>
      <c r="FF94" s="28">
        <v>0</v>
      </c>
      <c r="FG94" s="28">
        <v>0</v>
      </c>
      <c r="FH94" s="28">
        <v>0</v>
      </c>
      <c r="FI94" s="28">
        <v>0</v>
      </c>
      <c r="FJ94" s="28">
        <v>0</v>
      </c>
      <c r="FK94" s="28">
        <v>0</v>
      </c>
      <c r="FL94" s="28"/>
      <c r="FM94" s="28">
        <v>0</v>
      </c>
      <c r="FN94" s="28">
        <v>0</v>
      </c>
      <c r="FO94" s="28">
        <v>0</v>
      </c>
      <c r="FP94" s="28">
        <v>0</v>
      </c>
      <c r="FQ94" s="28">
        <v>0</v>
      </c>
      <c r="FR94" s="28">
        <v>0</v>
      </c>
      <c r="FS94" s="28">
        <v>0</v>
      </c>
      <c r="FT94" s="28">
        <v>0</v>
      </c>
      <c r="FU94" s="28">
        <v>0</v>
      </c>
      <c r="FV94" s="28">
        <v>0</v>
      </c>
      <c r="FW94" s="28">
        <v>0</v>
      </c>
      <c r="FX94" s="28">
        <v>0</v>
      </c>
      <c r="FY94" s="28">
        <v>0</v>
      </c>
      <c r="FZ94" s="28">
        <v>0</v>
      </c>
      <c r="GA94" s="28"/>
      <c r="GB94" s="51">
        <v>0</v>
      </c>
      <c r="GC94" s="51">
        <v>0</v>
      </c>
      <c r="GD94" s="51">
        <v>0</v>
      </c>
      <c r="GE94" s="51">
        <v>0</v>
      </c>
      <c r="GF94" s="51">
        <v>0</v>
      </c>
      <c r="GG94" s="51">
        <v>0</v>
      </c>
      <c r="GH94" s="51">
        <v>0</v>
      </c>
      <c r="GI94" s="51">
        <v>0</v>
      </c>
      <c r="GJ94" s="51">
        <v>0</v>
      </c>
      <c r="GK94" s="51">
        <v>0</v>
      </c>
      <c r="GL94" s="51">
        <v>0</v>
      </c>
      <c r="GM94" s="51">
        <v>0</v>
      </c>
      <c r="GN94" s="51">
        <v>0</v>
      </c>
      <c r="GO94" s="28" t="s">
        <v>227</v>
      </c>
      <c r="GP94" s="28">
        <v>0</v>
      </c>
      <c r="GQ94" s="28">
        <v>0</v>
      </c>
      <c r="GR94" s="28">
        <v>0</v>
      </c>
      <c r="GS94" s="28">
        <v>0</v>
      </c>
      <c r="GT94" s="28">
        <v>0</v>
      </c>
      <c r="GU94" s="28">
        <v>0</v>
      </c>
      <c r="GV94" s="28">
        <v>0</v>
      </c>
      <c r="GW94" s="28">
        <v>0</v>
      </c>
      <c r="GX94" s="28">
        <v>0</v>
      </c>
      <c r="GY94" s="28">
        <v>0</v>
      </c>
      <c r="GZ94" s="28">
        <v>0</v>
      </c>
      <c r="HA94" s="28">
        <v>0</v>
      </c>
      <c r="HB94" s="28">
        <v>0</v>
      </c>
      <c r="HC94" s="28">
        <v>0</v>
      </c>
      <c r="HD94" s="28">
        <v>0</v>
      </c>
      <c r="HE94" s="28">
        <v>0</v>
      </c>
      <c r="HF94" s="28">
        <v>0</v>
      </c>
      <c r="HG94" s="28" t="s">
        <v>227</v>
      </c>
      <c r="HH94" s="28" t="s">
        <v>227</v>
      </c>
      <c r="HI94" s="28" t="s">
        <v>227</v>
      </c>
      <c r="HJ94" s="28"/>
      <c r="HK94" s="28"/>
      <c r="HL94" s="28"/>
      <c r="HM94" s="28"/>
      <c r="HN94" s="28"/>
      <c r="HO94" s="28"/>
      <c r="HP94" s="28"/>
    </row>
    <row r="95" spans="2:233" s="7" customFormat="1" ht="12.75" customHeight="1" x14ac:dyDescent="0.25">
      <c r="B95" s="84">
        <f t="shared" si="127"/>
        <v>0</v>
      </c>
      <c r="C95" s="113">
        <f t="shared" si="128"/>
        <v>0</v>
      </c>
      <c r="D95" s="28">
        <v>1</v>
      </c>
      <c r="F95" s="28">
        <v>0</v>
      </c>
      <c r="G95" s="113"/>
      <c r="H95" s="113" t="s">
        <v>227</v>
      </c>
      <c r="I95" s="28">
        <f t="shared" si="129"/>
        <v>66</v>
      </c>
      <c r="J95" s="89" t="s">
        <v>221</v>
      </c>
      <c r="K95" s="192">
        <f t="shared" si="113"/>
        <v>8</v>
      </c>
      <c r="L95" s="49" t="s">
        <v>227</v>
      </c>
      <c r="M95" s="192">
        <f t="shared" si="130"/>
        <v>1</v>
      </c>
      <c r="N95" s="49" t="s">
        <v>227</v>
      </c>
      <c r="O95" s="192">
        <f t="shared" si="131"/>
        <v>1</v>
      </c>
      <c r="P95" s="49" t="s">
        <v>227</v>
      </c>
      <c r="Q95" s="192">
        <f t="shared" si="132"/>
        <v>1</v>
      </c>
      <c r="R95" s="49" t="s">
        <v>227</v>
      </c>
      <c r="S95" s="192">
        <f t="shared" si="133"/>
        <v>1</v>
      </c>
      <c r="T95" s="187" t="s">
        <v>227</v>
      </c>
      <c r="U95" s="205"/>
      <c r="V95" s="205"/>
      <c r="W95" s="205"/>
      <c r="X95" s="205"/>
      <c r="Y95" s="205"/>
      <c r="Z95" s="205"/>
      <c r="AA95" s="205"/>
      <c r="AB95" s="205"/>
      <c r="AC95" s="205"/>
      <c r="AD95" s="205"/>
      <c r="AE95" s="28"/>
      <c r="AF95" s="28"/>
      <c r="AG95" s="28">
        <v>0</v>
      </c>
      <c r="AH95" s="28">
        <v>0</v>
      </c>
      <c r="AI95" s="28">
        <v>0</v>
      </c>
      <c r="AJ95" s="28">
        <v>0</v>
      </c>
      <c r="AK95" s="28">
        <v>0</v>
      </c>
      <c r="AL95" s="28">
        <v>0</v>
      </c>
      <c r="AM95" s="28">
        <v>0</v>
      </c>
      <c r="AN95" s="28">
        <v>0</v>
      </c>
      <c r="AO95" s="28">
        <v>0</v>
      </c>
      <c r="AP95" s="28" t="s">
        <v>227</v>
      </c>
      <c r="AQ95" s="28">
        <v>0</v>
      </c>
      <c r="AR95" s="28">
        <v>0</v>
      </c>
      <c r="AS95" s="28">
        <v>0</v>
      </c>
      <c r="AT95" s="28">
        <v>0</v>
      </c>
      <c r="AU95" s="28">
        <v>0</v>
      </c>
      <c r="AV95" s="28">
        <v>0</v>
      </c>
      <c r="AW95" s="28"/>
      <c r="AX95" s="28">
        <v>0</v>
      </c>
      <c r="AY95" s="28">
        <v>0</v>
      </c>
      <c r="AZ95" s="28">
        <v>0</v>
      </c>
      <c r="BA95" s="28">
        <v>0</v>
      </c>
      <c r="BB95" s="28">
        <v>0</v>
      </c>
      <c r="BC95" s="28"/>
      <c r="BD95" s="28">
        <v>0</v>
      </c>
      <c r="BE95" s="28">
        <v>0</v>
      </c>
      <c r="BF95" s="28">
        <v>0</v>
      </c>
      <c r="BG95" s="28">
        <v>0</v>
      </c>
      <c r="BH95" s="28">
        <v>0</v>
      </c>
      <c r="BI95" s="28">
        <v>0</v>
      </c>
      <c r="BJ95" s="28">
        <v>0</v>
      </c>
      <c r="BK95" s="28">
        <v>0</v>
      </c>
      <c r="BL95" s="28">
        <v>0</v>
      </c>
      <c r="BM95" s="28">
        <v>0</v>
      </c>
      <c r="BN95" s="28">
        <v>0</v>
      </c>
      <c r="BO95" s="28">
        <v>0</v>
      </c>
      <c r="BP95" s="28">
        <v>0</v>
      </c>
      <c r="BQ95" s="28">
        <v>0</v>
      </c>
      <c r="BR95" s="28">
        <v>0</v>
      </c>
      <c r="BS95" s="28">
        <v>0</v>
      </c>
      <c r="BT95" s="28">
        <v>0</v>
      </c>
      <c r="BU95" s="28">
        <v>0</v>
      </c>
      <c r="BV95" s="28">
        <v>0</v>
      </c>
      <c r="BW95" s="28"/>
      <c r="BX95" s="28">
        <v>0</v>
      </c>
      <c r="BY95" s="28">
        <v>0</v>
      </c>
      <c r="BZ95" s="28">
        <v>0</v>
      </c>
      <c r="CA95" s="28">
        <v>0</v>
      </c>
      <c r="CB95" s="28">
        <v>0</v>
      </c>
      <c r="CC95" s="28">
        <v>0</v>
      </c>
      <c r="CD95" s="28">
        <v>0</v>
      </c>
      <c r="CE95" s="28">
        <v>0</v>
      </c>
      <c r="CF95" s="28">
        <v>0</v>
      </c>
      <c r="CG95" s="28">
        <v>0</v>
      </c>
      <c r="CH95" s="28">
        <v>0</v>
      </c>
      <c r="CI95" s="28">
        <v>0</v>
      </c>
      <c r="CJ95" s="28">
        <v>0</v>
      </c>
      <c r="CK95" s="28">
        <v>0</v>
      </c>
      <c r="CL95" s="28">
        <v>0</v>
      </c>
      <c r="CM95" s="28">
        <v>0</v>
      </c>
      <c r="CN95" s="28">
        <v>0</v>
      </c>
      <c r="CO95" s="28">
        <v>0</v>
      </c>
      <c r="CP95" s="28">
        <v>0</v>
      </c>
      <c r="CQ95" s="28"/>
      <c r="CR95" s="28">
        <v>0</v>
      </c>
      <c r="CS95" s="28">
        <v>0</v>
      </c>
      <c r="CT95" s="28">
        <v>0</v>
      </c>
      <c r="CU95" s="28">
        <v>0</v>
      </c>
      <c r="CV95" s="28">
        <v>0</v>
      </c>
      <c r="CW95" s="28">
        <v>0</v>
      </c>
      <c r="CX95" s="28">
        <v>0</v>
      </c>
      <c r="CY95" s="28">
        <v>0</v>
      </c>
      <c r="CZ95" s="28">
        <v>0</v>
      </c>
      <c r="DA95" s="28">
        <v>0</v>
      </c>
      <c r="DB95" s="28">
        <v>0</v>
      </c>
      <c r="DC95" s="28">
        <v>0</v>
      </c>
      <c r="DD95" s="28">
        <v>0</v>
      </c>
      <c r="DE95" s="28">
        <v>0</v>
      </c>
      <c r="DF95" s="28">
        <v>0</v>
      </c>
      <c r="DG95" s="28"/>
      <c r="DH95" s="28">
        <v>0</v>
      </c>
      <c r="DI95" s="28">
        <v>0</v>
      </c>
      <c r="DJ95" s="28">
        <v>0</v>
      </c>
      <c r="DK95" s="28">
        <v>0</v>
      </c>
      <c r="DL95" s="28">
        <v>0</v>
      </c>
      <c r="DM95" s="28">
        <v>0</v>
      </c>
      <c r="DN95" s="28">
        <v>0</v>
      </c>
      <c r="DO95" s="28">
        <v>0</v>
      </c>
      <c r="DP95" s="28">
        <v>0</v>
      </c>
      <c r="DQ95" s="28">
        <v>0</v>
      </c>
      <c r="DR95" s="28">
        <v>0</v>
      </c>
      <c r="DS95" s="28"/>
      <c r="DT95" s="28">
        <v>0</v>
      </c>
      <c r="DU95" s="28">
        <v>0</v>
      </c>
      <c r="DV95" s="28">
        <v>0</v>
      </c>
      <c r="DW95" s="28">
        <v>0</v>
      </c>
      <c r="DX95" s="28"/>
      <c r="DY95" s="28">
        <v>0</v>
      </c>
      <c r="DZ95" s="28">
        <v>0</v>
      </c>
      <c r="EA95" s="28">
        <v>0</v>
      </c>
      <c r="EB95" s="28">
        <v>0</v>
      </c>
      <c r="EC95" s="28">
        <v>0</v>
      </c>
      <c r="ED95" s="28">
        <v>0</v>
      </c>
      <c r="EE95" s="28"/>
      <c r="EF95" s="28">
        <v>0</v>
      </c>
      <c r="EG95" s="28">
        <v>0</v>
      </c>
      <c r="EH95" s="28">
        <v>0</v>
      </c>
      <c r="EI95" s="28">
        <v>0</v>
      </c>
      <c r="EJ95" s="28">
        <v>0</v>
      </c>
      <c r="EK95" s="28">
        <v>0</v>
      </c>
      <c r="EL95" s="28"/>
      <c r="EM95" s="28">
        <v>0</v>
      </c>
      <c r="EN95" s="28">
        <v>0</v>
      </c>
      <c r="EO95" s="28">
        <v>0</v>
      </c>
      <c r="EP95" s="28">
        <v>0</v>
      </c>
      <c r="EQ95" s="28">
        <v>0</v>
      </c>
      <c r="ER95" s="28">
        <v>0</v>
      </c>
      <c r="ES95" s="28"/>
      <c r="ET95" s="28">
        <v>0</v>
      </c>
      <c r="EU95" s="28">
        <v>0</v>
      </c>
      <c r="EV95" s="28">
        <v>0</v>
      </c>
      <c r="EW95" s="28">
        <v>0</v>
      </c>
      <c r="EX95" s="28">
        <v>0</v>
      </c>
      <c r="EY95" s="28"/>
      <c r="EZ95" s="28">
        <v>0</v>
      </c>
      <c r="FA95" s="28">
        <v>0</v>
      </c>
      <c r="FB95" s="28">
        <v>0</v>
      </c>
      <c r="FC95" s="28">
        <v>0</v>
      </c>
      <c r="FD95" s="28"/>
      <c r="FE95" s="28">
        <v>0</v>
      </c>
      <c r="FF95" s="28">
        <v>0</v>
      </c>
      <c r="FG95" s="28">
        <v>0</v>
      </c>
      <c r="FH95" s="28">
        <v>0</v>
      </c>
      <c r="FI95" s="28">
        <v>0</v>
      </c>
      <c r="FJ95" s="28">
        <v>0</v>
      </c>
      <c r="FK95" s="28">
        <v>0</v>
      </c>
      <c r="FL95" s="28"/>
      <c r="FM95" s="28">
        <v>0</v>
      </c>
      <c r="FN95" s="28">
        <v>0</v>
      </c>
      <c r="FO95" s="28">
        <v>0</v>
      </c>
      <c r="FP95" s="28">
        <v>0</v>
      </c>
      <c r="FQ95" s="28">
        <v>0</v>
      </c>
      <c r="FR95" s="28">
        <v>0</v>
      </c>
      <c r="FS95" s="28">
        <v>0</v>
      </c>
      <c r="FT95" s="28">
        <v>0</v>
      </c>
      <c r="FU95" s="28">
        <v>0</v>
      </c>
      <c r="FV95" s="28">
        <v>0</v>
      </c>
      <c r="FW95" s="28">
        <v>0</v>
      </c>
      <c r="FX95" s="28">
        <v>0</v>
      </c>
      <c r="FY95" s="28">
        <v>0</v>
      </c>
      <c r="FZ95" s="28">
        <v>0</v>
      </c>
      <c r="GA95" s="28"/>
      <c r="GB95" s="51">
        <v>0</v>
      </c>
      <c r="GC95" s="51">
        <v>0</v>
      </c>
      <c r="GD95" s="51">
        <v>0</v>
      </c>
      <c r="GE95" s="51">
        <v>0</v>
      </c>
      <c r="GF95" s="51">
        <v>0</v>
      </c>
      <c r="GG95" s="51">
        <v>0</v>
      </c>
      <c r="GH95" s="51">
        <v>0</v>
      </c>
      <c r="GI95" s="51">
        <v>0</v>
      </c>
      <c r="GJ95" s="51">
        <v>0</v>
      </c>
      <c r="GK95" s="51">
        <v>0</v>
      </c>
      <c r="GL95" s="51">
        <v>0</v>
      </c>
      <c r="GM95" s="51">
        <v>0</v>
      </c>
      <c r="GN95" s="51">
        <v>0</v>
      </c>
      <c r="GO95" s="28" t="s">
        <v>227</v>
      </c>
      <c r="GP95" s="28">
        <v>0</v>
      </c>
      <c r="GQ95" s="28">
        <v>0</v>
      </c>
      <c r="GR95" s="28">
        <v>0</v>
      </c>
      <c r="GS95" s="28">
        <v>0</v>
      </c>
      <c r="GT95" s="28">
        <v>0</v>
      </c>
      <c r="GU95" s="28">
        <v>0</v>
      </c>
      <c r="GV95" s="28">
        <v>0</v>
      </c>
      <c r="GW95" s="28">
        <v>0</v>
      </c>
      <c r="GX95" s="28">
        <v>0</v>
      </c>
      <c r="GY95" s="28">
        <v>0</v>
      </c>
      <c r="GZ95" s="28">
        <v>0</v>
      </c>
      <c r="HA95" s="28">
        <v>0</v>
      </c>
      <c r="HB95" s="28">
        <v>0</v>
      </c>
      <c r="HC95" s="28">
        <v>0</v>
      </c>
      <c r="HD95" s="28">
        <v>0</v>
      </c>
      <c r="HE95" s="28">
        <v>0</v>
      </c>
      <c r="HF95" s="28">
        <v>0</v>
      </c>
      <c r="HG95" s="28" t="s">
        <v>227</v>
      </c>
      <c r="HH95" s="28" t="s">
        <v>227</v>
      </c>
      <c r="HI95" s="28" t="s">
        <v>227</v>
      </c>
      <c r="HJ95" s="28"/>
      <c r="HK95" s="28"/>
      <c r="HL95" s="28"/>
      <c r="HM95" s="28"/>
      <c r="HN95" s="28"/>
      <c r="HO95" s="28"/>
      <c r="HP95" s="28"/>
    </row>
    <row r="96" spans="2:233" s="7" customFormat="1" ht="12.75" customHeight="1" x14ac:dyDescent="0.25">
      <c r="B96" s="84">
        <f t="shared" si="127"/>
        <v>0</v>
      </c>
      <c r="C96" s="113">
        <f t="shared" si="128"/>
        <v>1</v>
      </c>
      <c r="D96" s="28">
        <v>2</v>
      </c>
      <c r="E96" s="7" t="s">
        <v>30</v>
      </c>
      <c r="F96" s="28">
        <v>0</v>
      </c>
      <c r="G96" s="113"/>
      <c r="H96" s="113" t="s">
        <v>227</v>
      </c>
      <c r="I96" s="28">
        <f t="shared" si="129"/>
        <v>67</v>
      </c>
      <c r="J96" s="15" t="s">
        <v>684</v>
      </c>
      <c r="K96" s="192">
        <f t="shared" si="113"/>
        <v>14</v>
      </c>
      <c r="L96" s="49" t="s">
        <v>1485</v>
      </c>
      <c r="M96" s="192">
        <f t="shared" si="130"/>
        <v>18</v>
      </c>
      <c r="N96" s="49" t="s">
        <v>898</v>
      </c>
      <c r="O96" s="192">
        <f t="shared" si="131"/>
        <v>6</v>
      </c>
      <c r="P96" s="49" t="s">
        <v>1793</v>
      </c>
      <c r="Q96" s="192">
        <f t="shared" si="132"/>
        <v>13</v>
      </c>
      <c r="R96" s="49" t="s">
        <v>1795</v>
      </c>
      <c r="S96" s="192">
        <f t="shared" si="133"/>
        <v>12</v>
      </c>
      <c r="T96" s="187" t="s">
        <v>485</v>
      </c>
      <c r="U96" s="205"/>
      <c r="V96" s="205"/>
      <c r="W96" s="205"/>
      <c r="X96" s="205"/>
      <c r="Y96" s="205"/>
      <c r="Z96" s="205"/>
      <c r="AA96" s="205"/>
      <c r="AB96" s="205"/>
      <c r="AC96" s="205"/>
      <c r="AD96" s="205"/>
      <c r="AE96" s="28"/>
      <c r="AF96" s="28"/>
      <c r="AG96" s="28">
        <v>0</v>
      </c>
      <c r="AH96" s="28">
        <v>0</v>
      </c>
      <c r="AI96" s="28">
        <v>0</v>
      </c>
      <c r="AJ96" s="28">
        <v>0</v>
      </c>
      <c r="AK96" s="28">
        <v>0</v>
      </c>
      <c r="AL96" s="28">
        <v>0</v>
      </c>
      <c r="AM96" s="28">
        <v>0</v>
      </c>
      <c r="AN96" s="28">
        <v>0</v>
      </c>
      <c r="AO96" s="28">
        <v>0</v>
      </c>
      <c r="AP96" s="28" t="s">
        <v>227</v>
      </c>
      <c r="AQ96" s="28">
        <v>0</v>
      </c>
      <c r="AR96" s="28">
        <v>0</v>
      </c>
      <c r="AS96" s="28">
        <v>0</v>
      </c>
      <c r="AT96" s="28">
        <v>0</v>
      </c>
      <c r="AU96" s="28">
        <v>0</v>
      </c>
      <c r="AV96" s="28">
        <v>0</v>
      </c>
      <c r="AW96" s="28"/>
      <c r="AX96" s="28">
        <v>0</v>
      </c>
      <c r="AY96" s="28">
        <v>0</v>
      </c>
      <c r="AZ96" s="28">
        <v>0</v>
      </c>
      <c r="BA96" s="28">
        <v>0</v>
      </c>
      <c r="BB96" s="28">
        <v>0</v>
      </c>
      <c r="BC96" s="28"/>
      <c r="BD96" s="28">
        <v>0</v>
      </c>
      <c r="BE96" s="28">
        <v>0</v>
      </c>
      <c r="BF96" s="28">
        <v>0</v>
      </c>
      <c r="BG96" s="28">
        <v>0</v>
      </c>
      <c r="BH96" s="28">
        <v>0</v>
      </c>
      <c r="BI96" s="28">
        <v>0</v>
      </c>
      <c r="BJ96" s="28">
        <v>0</v>
      </c>
      <c r="BK96" s="28">
        <v>0</v>
      </c>
      <c r="BL96" s="28">
        <v>0</v>
      </c>
      <c r="BM96" s="28">
        <v>0</v>
      </c>
      <c r="BN96" s="28">
        <v>0</v>
      </c>
      <c r="BO96" s="28">
        <v>0</v>
      </c>
      <c r="BP96" s="28">
        <v>0</v>
      </c>
      <c r="BQ96" s="28">
        <v>0</v>
      </c>
      <c r="BR96" s="28">
        <v>0</v>
      </c>
      <c r="BS96" s="28">
        <v>0</v>
      </c>
      <c r="BT96" s="28">
        <v>0</v>
      </c>
      <c r="BU96" s="28">
        <v>0</v>
      </c>
      <c r="BV96" s="28">
        <v>0</v>
      </c>
      <c r="BW96" s="28"/>
      <c r="BX96" s="28">
        <v>0</v>
      </c>
      <c r="BY96" s="28">
        <v>0</v>
      </c>
      <c r="BZ96" s="28">
        <v>0</v>
      </c>
      <c r="CA96" s="28">
        <v>0</v>
      </c>
      <c r="CB96" s="28">
        <v>0</v>
      </c>
      <c r="CC96" s="28">
        <v>0</v>
      </c>
      <c r="CD96" s="28">
        <v>0</v>
      </c>
      <c r="CE96" s="28">
        <v>0</v>
      </c>
      <c r="CF96" s="28">
        <v>0</v>
      </c>
      <c r="CG96" s="28">
        <v>0</v>
      </c>
      <c r="CH96" s="28">
        <v>0</v>
      </c>
      <c r="CI96" s="28">
        <v>0</v>
      </c>
      <c r="CJ96" s="28">
        <v>0</v>
      </c>
      <c r="CK96" s="28">
        <v>0</v>
      </c>
      <c r="CL96" s="28">
        <v>0</v>
      </c>
      <c r="CM96" s="28">
        <v>0</v>
      </c>
      <c r="CN96" s="28">
        <v>0</v>
      </c>
      <c r="CO96" s="28">
        <v>0</v>
      </c>
      <c r="CP96" s="28">
        <v>0</v>
      </c>
      <c r="CQ96" s="28"/>
      <c r="CR96" s="28">
        <v>0</v>
      </c>
      <c r="CS96" s="28">
        <v>0</v>
      </c>
      <c r="CT96" s="28">
        <v>0</v>
      </c>
      <c r="CU96" s="28">
        <v>0</v>
      </c>
      <c r="CV96" s="28">
        <v>0</v>
      </c>
      <c r="CW96" s="28">
        <v>0</v>
      </c>
      <c r="CX96" s="28">
        <v>0</v>
      </c>
      <c r="CY96" s="28">
        <v>0</v>
      </c>
      <c r="CZ96" s="28">
        <v>0</v>
      </c>
      <c r="DA96" s="28">
        <v>0</v>
      </c>
      <c r="DB96" s="28">
        <v>0</v>
      </c>
      <c r="DC96" s="28">
        <v>0</v>
      </c>
      <c r="DD96" s="28">
        <v>0</v>
      </c>
      <c r="DE96" s="28">
        <v>0</v>
      </c>
      <c r="DF96" s="28">
        <v>0</v>
      </c>
      <c r="DG96" s="28"/>
      <c r="DH96" s="28">
        <v>0</v>
      </c>
      <c r="DI96" s="28">
        <v>0</v>
      </c>
      <c r="DJ96" s="28">
        <v>0</v>
      </c>
      <c r="DK96" s="28">
        <v>0</v>
      </c>
      <c r="DL96" s="28">
        <v>0</v>
      </c>
      <c r="DM96" s="28">
        <v>0</v>
      </c>
      <c r="DN96" s="28">
        <v>0</v>
      </c>
      <c r="DO96" s="28">
        <v>0</v>
      </c>
      <c r="DP96" s="28">
        <v>0</v>
      </c>
      <c r="DQ96" s="28">
        <v>0</v>
      </c>
      <c r="DR96" s="28">
        <v>0</v>
      </c>
      <c r="DS96" s="28"/>
      <c r="DT96" s="28">
        <v>0</v>
      </c>
      <c r="DU96" s="28">
        <v>0</v>
      </c>
      <c r="DV96" s="28">
        <v>0</v>
      </c>
      <c r="DW96" s="28">
        <v>0</v>
      </c>
      <c r="DX96" s="28"/>
      <c r="DY96" s="28">
        <v>0</v>
      </c>
      <c r="DZ96" s="28">
        <v>0</v>
      </c>
      <c r="EA96" s="28">
        <v>0</v>
      </c>
      <c r="EB96" s="28">
        <v>0</v>
      </c>
      <c r="EC96" s="28">
        <v>0</v>
      </c>
      <c r="ED96" s="28">
        <v>0</v>
      </c>
      <c r="EE96" s="28"/>
      <c r="EF96" s="28">
        <v>0</v>
      </c>
      <c r="EG96" s="28">
        <v>0</v>
      </c>
      <c r="EH96" s="28">
        <v>0</v>
      </c>
      <c r="EI96" s="28">
        <v>0</v>
      </c>
      <c r="EJ96" s="28">
        <v>0</v>
      </c>
      <c r="EK96" s="28">
        <v>0</v>
      </c>
      <c r="EL96" s="28"/>
      <c r="EM96" s="28">
        <v>0</v>
      </c>
      <c r="EN96" s="28">
        <v>0</v>
      </c>
      <c r="EO96" s="28">
        <v>0</v>
      </c>
      <c r="EP96" s="28">
        <v>1</v>
      </c>
      <c r="EQ96" s="28">
        <v>0</v>
      </c>
      <c r="ER96" s="28">
        <v>0</v>
      </c>
      <c r="ES96" s="28"/>
      <c r="ET96" s="28">
        <v>0</v>
      </c>
      <c r="EU96" s="28">
        <v>0</v>
      </c>
      <c r="EV96" s="28">
        <v>0</v>
      </c>
      <c r="EW96" s="28">
        <v>0</v>
      </c>
      <c r="EX96" s="28">
        <v>0</v>
      </c>
      <c r="EY96" s="28"/>
      <c r="EZ96" s="28">
        <v>0</v>
      </c>
      <c r="FA96" s="28">
        <v>0</v>
      </c>
      <c r="FB96" s="28">
        <v>0</v>
      </c>
      <c r="FC96" s="28">
        <v>0</v>
      </c>
      <c r="FD96" s="28"/>
      <c r="FE96" s="28">
        <v>0</v>
      </c>
      <c r="FF96" s="28">
        <v>0</v>
      </c>
      <c r="FG96" s="28">
        <v>0</v>
      </c>
      <c r="FH96" s="28">
        <v>0</v>
      </c>
      <c r="FI96" s="28">
        <v>0</v>
      </c>
      <c r="FJ96" s="28">
        <v>0</v>
      </c>
      <c r="FK96" s="28">
        <v>0</v>
      </c>
      <c r="FL96" s="28"/>
      <c r="FM96" s="28">
        <v>0</v>
      </c>
      <c r="FN96" s="28">
        <v>0</v>
      </c>
      <c r="FO96" s="28">
        <v>0</v>
      </c>
      <c r="FP96" s="28">
        <v>0</v>
      </c>
      <c r="FQ96" s="28">
        <v>0</v>
      </c>
      <c r="FR96" s="28">
        <v>0</v>
      </c>
      <c r="FS96" s="28">
        <v>0</v>
      </c>
      <c r="FT96" s="28">
        <v>0</v>
      </c>
      <c r="FU96" s="28">
        <v>0</v>
      </c>
      <c r="FV96" s="28">
        <v>0</v>
      </c>
      <c r="FW96" s="28">
        <v>0</v>
      </c>
      <c r="FX96" s="28">
        <v>0</v>
      </c>
      <c r="FY96" s="28">
        <v>0</v>
      </c>
      <c r="FZ96" s="28">
        <v>0</v>
      </c>
      <c r="GA96" s="28"/>
      <c r="GB96" s="51">
        <v>0</v>
      </c>
      <c r="GC96" s="51">
        <v>0</v>
      </c>
      <c r="GD96" s="51">
        <v>0</v>
      </c>
      <c r="GE96" s="51">
        <v>0</v>
      </c>
      <c r="GF96" s="51">
        <v>0</v>
      </c>
      <c r="GG96" s="51">
        <v>0</v>
      </c>
      <c r="GH96" s="51">
        <v>0</v>
      </c>
      <c r="GI96" s="51">
        <v>0</v>
      </c>
      <c r="GJ96" s="51">
        <v>0</v>
      </c>
      <c r="GK96" s="51">
        <v>0</v>
      </c>
      <c r="GL96" s="51">
        <v>0</v>
      </c>
      <c r="GM96" s="51">
        <v>0</v>
      </c>
      <c r="GN96" s="51">
        <v>0</v>
      </c>
      <c r="GO96" s="28" t="s">
        <v>227</v>
      </c>
      <c r="GP96" s="28">
        <v>0</v>
      </c>
      <c r="GQ96" s="28">
        <v>0</v>
      </c>
      <c r="GR96" s="28">
        <v>0</v>
      </c>
      <c r="GS96" s="28">
        <v>0</v>
      </c>
      <c r="GT96" s="28">
        <v>0</v>
      </c>
      <c r="GU96" s="28">
        <v>0</v>
      </c>
      <c r="GV96" s="28">
        <v>0</v>
      </c>
      <c r="GW96" s="28">
        <v>0</v>
      </c>
      <c r="GX96" s="28">
        <v>0</v>
      </c>
      <c r="GY96" s="28">
        <v>0</v>
      </c>
      <c r="GZ96" s="28">
        <v>0</v>
      </c>
      <c r="HA96" s="28">
        <v>0</v>
      </c>
      <c r="HB96" s="28">
        <v>0</v>
      </c>
      <c r="HC96" s="28">
        <v>0</v>
      </c>
      <c r="HD96" s="28">
        <v>0</v>
      </c>
      <c r="HE96" s="28">
        <v>0</v>
      </c>
      <c r="HF96" s="28">
        <v>0</v>
      </c>
      <c r="HG96" s="28" t="s">
        <v>227</v>
      </c>
      <c r="HH96" s="28" t="s">
        <v>227</v>
      </c>
      <c r="HI96" s="28" t="s">
        <v>227</v>
      </c>
      <c r="HJ96" s="28"/>
      <c r="HK96" s="28"/>
      <c r="HL96" s="28"/>
      <c r="HM96" s="28"/>
      <c r="HN96" s="28"/>
      <c r="HO96" s="28"/>
      <c r="HP96" s="28"/>
    </row>
    <row r="97" spans="2:224" s="7" customFormat="1" ht="12.75" customHeight="1" x14ac:dyDescent="0.25">
      <c r="B97" s="84">
        <f t="shared" si="127"/>
        <v>0</v>
      </c>
      <c r="C97" s="113">
        <f t="shared" si="128"/>
        <v>1</v>
      </c>
      <c r="D97" s="28">
        <v>3</v>
      </c>
      <c r="F97" s="28">
        <v>0</v>
      </c>
      <c r="G97" s="113"/>
      <c r="H97" s="113" t="s">
        <v>227</v>
      </c>
      <c r="I97" s="28">
        <f t="shared" si="129"/>
        <v>68</v>
      </c>
      <c r="J97" s="15" t="s">
        <v>683</v>
      </c>
      <c r="K97" s="192">
        <f t="shared" si="113"/>
        <v>16</v>
      </c>
      <c r="L97" s="49" t="s">
        <v>1609</v>
      </c>
      <c r="M97" s="192">
        <f t="shared" si="130"/>
        <v>18</v>
      </c>
      <c r="N97" s="49" t="s">
        <v>1017</v>
      </c>
      <c r="O97" s="192">
        <f t="shared" si="131"/>
        <v>17</v>
      </c>
      <c r="P97" s="49" t="s">
        <v>1794</v>
      </c>
      <c r="Q97" s="192">
        <f t="shared" si="132"/>
        <v>19</v>
      </c>
      <c r="R97" s="49" t="s">
        <v>1796</v>
      </c>
      <c r="S97" s="192">
        <f t="shared" si="133"/>
        <v>15</v>
      </c>
      <c r="T97" s="187" t="s">
        <v>594</v>
      </c>
      <c r="U97" s="205"/>
      <c r="V97" s="205"/>
      <c r="W97" s="205"/>
      <c r="X97" s="205"/>
      <c r="Y97" s="205"/>
      <c r="Z97" s="205"/>
      <c r="AA97" s="205"/>
      <c r="AB97" s="205"/>
      <c r="AC97" s="205"/>
      <c r="AD97" s="205"/>
      <c r="AE97" s="28"/>
      <c r="AF97" s="28"/>
      <c r="AG97" s="28">
        <v>0</v>
      </c>
      <c r="AH97" s="28">
        <v>0</v>
      </c>
      <c r="AI97" s="28">
        <v>0</v>
      </c>
      <c r="AJ97" s="28">
        <v>0</v>
      </c>
      <c r="AK97" s="28">
        <v>0</v>
      </c>
      <c r="AL97" s="28">
        <v>0</v>
      </c>
      <c r="AM97" s="28">
        <v>0</v>
      </c>
      <c r="AN97" s="28">
        <v>0</v>
      </c>
      <c r="AO97" s="28">
        <v>0</v>
      </c>
      <c r="AP97" s="28" t="s">
        <v>227</v>
      </c>
      <c r="AQ97" s="28">
        <v>0</v>
      </c>
      <c r="AR97" s="28">
        <v>0</v>
      </c>
      <c r="AS97" s="28">
        <v>0</v>
      </c>
      <c r="AT97" s="28">
        <v>0</v>
      </c>
      <c r="AU97" s="28">
        <v>0</v>
      </c>
      <c r="AV97" s="28">
        <v>0</v>
      </c>
      <c r="AW97" s="28"/>
      <c r="AX97" s="28">
        <v>0</v>
      </c>
      <c r="AY97" s="28">
        <v>0</v>
      </c>
      <c r="AZ97" s="28">
        <v>0</v>
      </c>
      <c r="BA97" s="28">
        <v>0</v>
      </c>
      <c r="BB97" s="28">
        <v>0</v>
      </c>
      <c r="BC97" s="28"/>
      <c r="BD97" s="28">
        <v>0</v>
      </c>
      <c r="BE97" s="28">
        <v>0</v>
      </c>
      <c r="BF97" s="28">
        <v>0</v>
      </c>
      <c r="BG97" s="28">
        <v>0</v>
      </c>
      <c r="BH97" s="28">
        <v>0</v>
      </c>
      <c r="BI97" s="28">
        <v>0</v>
      </c>
      <c r="BJ97" s="28">
        <v>0</v>
      </c>
      <c r="BK97" s="28">
        <v>0</v>
      </c>
      <c r="BL97" s="28">
        <v>0</v>
      </c>
      <c r="BM97" s="28">
        <v>0</v>
      </c>
      <c r="BN97" s="28">
        <v>0</v>
      </c>
      <c r="BO97" s="28">
        <v>0</v>
      </c>
      <c r="BP97" s="28">
        <v>0</v>
      </c>
      <c r="BQ97" s="28">
        <v>0</v>
      </c>
      <c r="BR97" s="28">
        <v>0</v>
      </c>
      <c r="BS97" s="28">
        <v>0</v>
      </c>
      <c r="BT97" s="28">
        <v>0</v>
      </c>
      <c r="BU97" s="28">
        <v>0</v>
      </c>
      <c r="BV97" s="28">
        <v>0</v>
      </c>
      <c r="BW97" s="28"/>
      <c r="BX97" s="28">
        <v>0</v>
      </c>
      <c r="BY97" s="28">
        <v>0</v>
      </c>
      <c r="BZ97" s="28">
        <v>0</v>
      </c>
      <c r="CA97" s="28">
        <v>0</v>
      </c>
      <c r="CB97" s="28">
        <v>0</v>
      </c>
      <c r="CC97" s="28">
        <v>0</v>
      </c>
      <c r="CD97" s="28">
        <v>0</v>
      </c>
      <c r="CE97" s="28">
        <v>0</v>
      </c>
      <c r="CF97" s="28">
        <v>0</v>
      </c>
      <c r="CG97" s="28">
        <v>0</v>
      </c>
      <c r="CH97" s="28">
        <v>0</v>
      </c>
      <c r="CI97" s="28">
        <v>0</v>
      </c>
      <c r="CJ97" s="28">
        <v>0</v>
      </c>
      <c r="CK97" s="28">
        <v>0</v>
      </c>
      <c r="CL97" s="28">
        <v>0</v>
      </c>
      <c r="CM97" s="28">
        <v>0</v>
      </c>
      <c r="CN97" s="28">
        <v>0</v>
      </c>
      <c r="CO97" s="28">
        <v>0</v>
      </c>
      <c r="CP97" s="28">
        <v>0</v>
      </c>
      <c r="CQ97" s="28"/>
      <c r="CR97" s="28">
        <v>0</v>
      </c>
      <c r="CS97" s="28">
        <v>0</v>
      </c>
      <c r="CT97" s="28">
        <v>0</v>
      </c>
      <c r="CU97" s="28">
        <v>0</v>
      </c>
      <c r="CV97" s="28">
        <v>0</v>
      </c>
      <c r="CW97" s="28">
        <v>0</v>
      </c>
      <c r="CX97" s="28">
        <v>0</v>
      </c>
      <c r="CY97" s="28">
        <v>0</v>
      </c>
      <c r="CZ97" s="28">
        <v>0</v>
      </c>
      <c r="DA97" s="28">
        <v>0</v>
      </c>
      <c r="DB97" s="28">
        <v>0</v>
      </c>
      <c r="DC97" s="28">
        <v>0</v>
      </c>
      <c r="DD97" s="28">
        <v>0</v>
      </c>
      <c r="DE97" s="28">
        <v>0</v>
      </c>
      <c r="DF97" s="28">
        <v>0</v>
      </c>
      <c r="DG97" s="28"/>
      <c r="DH97" s="28">
        <v>0</v>
      </c>
      <c r="DI97" s="28">
        <v>0</v>
      </c>
      <c r="DJ97" s="28">
        <v>0</v>
      </c>
      <c r="DK97" s="28">
        <v>0</v>
      </c>
      <c r="DL97" s="28">
        <v>0</v>
      </c>
      <c r="DM97" s="28">
        <v>0</v>
      </c>
      <c r="DN97" s="28">
        <v>0</v>
      </c>
      <c r="DO97" s="28">
        <v>0</v>
      </c>
      <c r="DP97" s="28">
        <v>0</v>
      </c>
      <c r="DQ97" s="28">
        <v>0</v>
      </c>
      <c r="DR97" s="28">
        <v>0</v>
      </c>
      <c r="DS97" s="28"/>
      <c r="DT97" s="28">
        <v>0</v>
      </c>
      <c r="DU97" s="28">
        <v>0</v>
      </c>
      <c r="DV97" s="28">
        <v>0</v>
      </c>
      <c r="DW97" s="28">
        <v>0</v>
      </c>
      <c r="DX97" s="28"/>
      <c r="DY97" s="28">
        <v>0</v>
      </c>
      <c r="DZ97" s="28">
        <v>0</v>
      </c>
      <c r="EA97" s="28">
        <v>0</v>
      </c>
      <c r="EB97" s="28">
        <v>0</v>
      </c>
      <c r="EC97" s="28">
        <v>0</v>
      </c>
      <c r="ED97" s="28">
        <v>0</v>
      </c>
      <c r="EE97" s="28"/>
      <c r="EF97" s="28">
        <v>0</v>
      </c>
      <c r="EG97" s="28">
        <v>0</v>
      </c>
      <c r="EH97" s="28">
        <v>0</v>
      </c>
      <c r="EI97" s="28">
        <v>0</v>
      </c>
      <c r="EJ97" s="28">
        <v>0</v>
      </c>
      <c r="EK97" s="28">
        <v>0</v>
      </c>
      <c r="EL97" s="28"/>
      <c r="EM97" s="28">
        <v>0</v>
      </c>
      <c r="EN97" s="28">
        <v>1</v>
      </c>
      <c r="EO97" s="28">
        <v>1</v>
      </c>
      <c r="EP97" s="28">
        <v>1</v>
      </c>
      <c r="EQ97" s="28">
        <v>0</v>
      </c>
      <c r="ER97" s="28">
        <v>1</v>
      </c>
      <c r="ES97" s="28"/>
      <c r="ET97" s="28">
        <v>0</v>
      </c>
      <c r="EU97" s="28">
        <v>0</v>
      </c>
      <c r="EV97" s="28">
        <v>0</v>
      </c>
      <c r="EW97" s="28">
        <v>0</v>
      </c>
      <c r="EX97" s="28">
        <v>0</v>
      </c>
      <c r="EY97" s="28"/>
      <c r="EZ97" s="28">
        <v>0</v>
      </c>
      <c r="FA97" s="28">
        <v>0</v>
      </c>
      <c r="FB97" s="28">
        <v>0</v>
      </c>
      <c r="FC97" s="28">
        <v>0</v>
      </c>
      <c r="FD97" s="28"/>
      <c r="FE97" s="28">
        <v>0</v>
      </c>
      <c r="FF97" s="28">
        <v>0</v>
      </c>
      <c r="FG97" s="28">
        <v>0</v>
      </c>
      <c r="FH97" s="28">
        <v>0</v>
      </c>
      <c r="FI97" s="28">
        <v>0</v>
      </c>
      <c r="FJ97" s="28">
        <v>0</v>
      </c>
      <c r="FK97" s="28">
        <v>0</v>
      </c>
      <c r="FL97" s="28"/>
      <c r="FM97" s="28">
        <v>0</v>
      </c>
      <c r="FN97" s="28">
        <v>0</v>
      </c>
      <c r="FO97" s="28">
        <v>0</v>
      </c>
      <c r="FP97" s="28">
        <v>0</v>
      </c>
      <c r="FQ97" s="28">
        <v>0</v>
      </c>
      <c r="FR97" s="28">
        <v>0</v>
      </c>
      <c r="FS97" s="28">
        <v>0</v>
      </c>
      <c r="FT97" s="28">
        <v>0</v>
      </c>
      <c r="FU97" s="28">
        <v>0</v>
      </c>
      <c r="FV97" s="28">
        <v>0</v>
      </c>
      <c r="FW97" s="28">
        <v>0</v>
      </c>
      <c r="FX97" s="28">
        <v>0</v>
      </c>
      <c r="FY97" s="28">
        <v>0</v>
      </c>
      <c r="FZ97" s="28">
        <v>0</v>
      </c>
      <c r="GA97" s="28"/>
      <c r="GB97" s="51">
        <v>0</v>
      </c>
      <c r="GC97" s="51">
        <v>0</v>
      </c>
      <c r="GD97" s="51">
        <v>0</v>
      </c>
      <c r="GE97" s="51">
        <v>0</v>
      </c>
      <c r="GF97" s="51">
        <v>0</v>
      </c>
      <c r="GG97" s="51">
        <v>0</v>
      </c>
      <c r="GH97" s="51">
        <v>0</v>
      </c>
      <c r="GI97" s="51">
        <v>0</v>
      </c>
      <c r="GJ97" s="51">
        <v>0</v>
      </c>
      <c r="GK97" s="51">
        <v>0</v>
      </c>
      <c r="GL97" s="51">
        <v>0</v>
      </c>
      <c r="GM97" s="51">
        <v>0</v>
      </c>
      <c r="GN97" s="51">
        <v>0</v>
      </c>
      <c r="GO97" s="28" t="s">
        <v>227</v>
      </c>
      <c r="GP97" s="28">
        <v>0</v>
      </c>
      <c r="GQ97" s="28">
        <v>0</v>
      </c>
      <c r="GR97" s="28">
        <v>0</v>
      </c>
      <c r="GS97" s="28">
        <v>0</v>
      </c>
      <c r="GT97" s="28">
        <v>0</v>
      </c>
      <c r="GU97" s="28">
        <v>0</v>
      </c>
      <c r="GV97" s="28">
        <v>0</v>
      </c>
      <c r="GW97" s="28">
        <v>0</v>
      </c>
      <c r="GX97" s="28">
        <v>0</v>
      </c>
      <c r="GY97" s="28">
        <v>0</v>
      </c>
      <c r="GZ97" s="28">
        <v>0</v>
      </c>
      <c r="HA97" s="28">
        <v>0</v>
      </c>
      <c r="HB97" s="28">
        <v>0</v>
      </c>
      <c r="HC97" s="28">
        <v>0</v>
      </c>
      <c r="HD97" s="28">
        <v>0</v>
      </c>
      <c r="HE97" s="28">
        <v>0</v>
      </c>
      <c r="HF97" s="28">
        <v>0</v>
      </c>
      <c r="HG97" s="28" t="s">
        <v>227</v>
      </c>
      <c r="HH97" s="28" t="s">
        <v>227</v>
      </c>
      <c r="HI97" s="28" t="s">
        <v>227</v>
      </c>
      <c r="HJ97" s="28"/>
      <c r="HK97" s="28"/>
      <c r="HL97" s="28"/>
      <c r="HM97" s="28"/>
      <c r="HN97" s="28"/>
      <c r="HO97" s="28"/>
      <c r="HP97" s="28"/>
    </row>
    <row r="98" spans="2:224" s="7" customFormat="1" ht="12.75" customHeight="1" x14ac:dyDescent="0.25">
      <c r="B98" s="84">
        <f t="shared" si="127"/>
        <v>0</v>
      </c>
      <c r="C98" s="113">
        <f t="shared" si="128"/>
        <v>1</v>
      </c>
      <c r="D98" s="28">
        <v>4</v>
      </c>
      <c r="F98" s="28">
        <v>0</v>
      </c>
      <c r="G98" s="113"/>
      <c r="H98" s="113" t="s">
        <v>227</v>
      </c>
      <c r="I98" s="28">
        <f t="shared" si="129"/>
        <v>69</v>
      </c>
      <c r="J98" s="15" t="s">
        <v>658</v>
      </c>
      <c r="K98" s="192">
        <f t="shared" si="113"/>
        <v>15</v>
      </c>
      <c r="L98" s="49" t="s">
        <v>1016</v>
      </c>
      <c r="M98" s="192">
        <f t="shared" si="130"/>
        <v>12</v>
      </c>
      <c r="N98" s="49" t="s">
        <v>1018</v>
      </c>
      <c r="O98" s="192">
        <f t="shared" si="131"/>
        <v>17</v>
      </c>
      <c r="P98" s="49" t="s">
        <v>1793</v>
      </c>
      <c r="Q98" s="192">
        <f t="shared" si="132"/>
        <v>13</v>
      </c>
      <c r="R98" s="49" t="s">
        <v>1797</v>
      </c>
      <c r="S98" s="192">
        <f t="shared" si="133"/>
        <v>18</v>
      </c>
      <c r="T98" s="187" t="s">
        <v>486</v>
      </c>
      <c r="U98" s="205"/>
      <c r="V98" s="205"/>
      <c r="W98" s="205"/>
      <c r="X98" s="205"/>
      <c r="Y98" s="205"/>
      <c r="Z98" s="205"/>
      <c r="AA98" s="205"/>
      <c r="AB98" s="205"/>
      <c r="AC98" s="205"/>
      <c r="AD98" s="205"/>
      <c r="AE98" s="28"/>
      <c r="AF98" s="28"/>
      <c r="AG98" s="28">
        <v>0</v>
      </c>
      <c r="AH98" s="28">
        <v>0</v>
      </c>
      <c r="AI98" s="28">
        <v>0</v>
      </c>
      <c r="AJ98" s="28">
        <v>0</v>
      </c>
      <c r="AK98" s="28">
        <v>0</v>
      </c>
      <c r="AL98" s="28">
        <v>0</v>
      </c>
      <c r="AM98" s="28">
        <v>0</v>
      </c>
      <c r="AN98" s="28">
        <v>0</v>
      </c>
      <c r="AO98" s="28">
        <v>0</v>
      </c>
      <c r="AP98" s="28" t="s">
        <v>227</v>
      </c>
      <c r="AQ98" s="28">
        <v>0</v>
      </c>
      <c r="AR98" s="28">
        <v>0</v>
      </c>
      <c r="AS98" s="28">
        <v>0</v>
      </c>
      <c r="AT98" s="28">
        <v>0</v>
      </c>
      <c r="AU98" s="28">
        <v>0</v>
      </c>
      <c r="AV98" s="28">
        <v>0</v>
      </c>
      <c r="AW98" s="28"/>
      <c r="AX98" s="28">
        <v>0</v>
      </c>
      <c r="AY98" s="28">
        <v>0</v>
      </c>
      <c r="AZ98" s="28">
        <v>0</v>
      </c>
      <c r="BA98" s="28">
        <v>0</v>
      </c>
      <c r="BB98" s="28">
        <v>0</v>
      </c>
      <c r="BC98" s="28"/>
      <c r="BD98" s="28">
        <v>0</v>
      </c>
      <c r="BE98" s="28">
        <v>0</v>
      </c>
      <c r="BF98" s="28">
        <v>0</v>
      </c>
      <c r="BG98" s="28">
        <v>0</v>
      </c>
      <c r="BH98" s="28">
        <v>0</v>
      </c>
      <c r="BI98" s="28">
        <v>0</v>
      </c>
      <c r="BJ98" s="28">
        <v>0</v>
      </c>
      <c r="BK98" s="28">
        <v>0</v>
      </c>
      <c r="BL98" s="28">
        <v>0</v>
      </c>
      <c r="BM98" s="28">
        <v>0</v>
      </c>
      <c r="BN98" s="28">
        <v>0</v>
      </c>
      <c r="BO98" s="28">
        <v>0</v>
      </c>
      <c r="BP98" s="28">
        <v>0</v>
      </c>
      <c r="BQ98" s="28">
        <v>0</v>
      </c>
      <c r="BR98" s="28">
        <v>0</v>
      </c>
      <c r="BS98" s="28">
        <v>0</v>
      </c>
      <c r="BT98" s="28">
        <v>0</v>
      </c>
      <c r="BU98" s="28">
        <v>0</v>
      </c>
      <c r="BV98" s="28">
        <v>0</v>
      </c>
      <c r="BW98" s="28"/>
      <c r="BX98" s="28">
        <v>0</v>
      </c>
      <c r="BY98" s="28">
        <v>0</v>
      </c>
      <c r="BZ98" s="28">
        <v>0</v>
      </c>
      <c r="CA98" s="28">
        <v>0</v>
      </c>
      <c r="CB98" s="28">
        <v>0</v>
      </c>
      <c r="CC98" s="28">
        <v>0</v>
      </c>
      <c r="CD98" s="28">
        <v>0</v>
      </c>
      <c r="CE98" s="28">
        <v>0</v>
      </c>
      <c r="CF98" s="28">
        <v>0</v>
      </c>
      <c r="CG98" s="28">
        <v>0</v>
      </c>
      <c r="CH98" s="28">
        <v>0</v>
      </c>
      <c r="CI98" s="28">
        <v>0</v>
      </c>
      <c r="CJ98" s="28">
        <v>0</v>
      </c>
      <c r="CK98" s="28">
        <v>0</v>
      </c>
      <c r="CL98" s="28">
        <v>0</v>
      </c>
      <c r="CM98" s="28">
        <v>0</v>
      </c>
      <c r="CN98" s="28">
        <v>0</v>
      </c>
      <c r="CO98" s="28">
        <v>0</v>
      </c>
      <c r="CP98" s="28">
        <v>0</v>
      </c>
      <c r="CQ98" s="28"/>
      <c r="CR98" s="28">
        <v>0</v>
      </c>
      <c r="CS98" s="28">
        <v>0</v>
      </c>
      <c r="CT98" s="28">
        <v>0</v>
      </c>
      <c r="CU98" s="28">
        <v>0</v>
      </c>
      <c r="CV98" s="28">
        <v>0</v>
      </c>
      <c r="CW98" s="28">
        <v>0</v>
      </c>
      <c r="CX98" s="28">
        <v>0</v>
      </c>
      <c r="CY98" s="28">
        <v>0</v>
      </c>
      <c r="CZ98" s="28">
        <v>0</v>
      </c>
      <c r="DA98" s="28">
        <v>0</v>
      </c>
      <c r="DB98" s="28">
        <v>0</v>
      </c>
      <c r="DC98" s="28">
        <v>0</v>
      </c>
      <c r="DD98" s="28">
        <v>0</v>
      </c>
      <c r="DE98" s="28">
        <v>0</v>
      </c>
      <c r="DF98" s="28">
        <v>0</v>
      </c>
      <c r="DG98" s="28"/>
      <c r="DH98" s="28">
        <v>0</v>
      </c>
      <c r="DI98" s="28">
        <v>0</v>
      </c>
      <c r="DJ98" s="28">
        <v>0</v>
      </c>
      <c r="DK98" s="28">
        <v>0</v>
      </c>
      <c r="DL98" s="28">
        <v>0</v>
      </c>
      <c r="DM98" s="28">
        <v>0</v>
      </c>
      <c r="DN98" s="28">
        <v>0</v>
      </c>
      <c r="DO98" s="28">
        <v>0</v>
      </c>
      <c r="DP98" s="28">
        <v>0</v>
      </c>
      <c r="DQ98" s="28">
        <v>0</v>
      </c>
      <c r="DR98" s="28">
        <v>0</v>
      </c>
      <c r="DS98" s="28"/>
      <c r="DT98" s="28">
        <v>0</v>
      </c>
      <c r="DU98" s="28">
        <v>0</v>
      </c>
      <c r="DV98" s="28">
        <v>0</v>
      </c>
      <c r="DW98" s="28">
        <v>0</v>
      </c>
      <c r="DX98" s="28"/>
      <c r="DY98" s="28">
        <v>0</v>
      </c>
      <c r="DZ98" s="28">
        <v>0</v>
      </c>
      <c r="EA98" s="28">
        <v>0</v>
      </c>
      <c r="EB98" s="28">
        <v>0</v>
      </c>
      <c r="EC98" s="28">
        <v>0</v>
      </c>
      <c r="ED98" s="28">
        <v>0</v>
      </c>
      <c r="EE98" s="28"/>
      <c r="EF98" s="28">
        <v>0</v>
      </c>
      <c r="EG98" s="28">
        <v>0</v>
      </c>
      <c r="EH98" s="28">
        <v>0</v>
      </c>
      <c r="EI98" s="28">
        <v>0</v>
      </c>
      <c r="EJ98" s="28">
        <v>0</v>
      </c>
      <c r="EK98" s="28">
        <v>0</v>
      </c>
      <c r="EL98" s="28"/>
      <c r="EM98" s="28">
        <v>0</v>
      </c>
      <c r="EN98" s="28">
        <v>1</v>
      </c>
      <c r="EO98" s="28">
        <v>0</v>
      </c>
      <c r="EP98" s="28">
        <v>1</v>
      </c>
      <c r="EQ98" s="28">
        <v>0</v>
      </c>
      <c r="ER98" s="28">
        <v>0</v>
      </c>
      <c r="ES98" s="28"/>
      <c r="ET98" s="28">
        <v>0</v>
      </c>
      <c r="EU98" s="28">
        <v>0</v>
      </c>
      <c r="EV98" s="28">
        <v>0</v>
      </c>
      <c r="EW98" s="28">
        <v>0</v>
      </c>
      <c r="EX98" s="28">
        <v>0</v>
      </c>
      <c r="EY98" s="28"/>
      <c r="EZ98" s="28">
        <v>0</v>
      </c>
      <c r="FA98" s="28">
        <v>0</v>
      </c>
      <c r="FB98" s="28">
        <v>0</v>
      </c>
      <c r="FC98" s="28">
        <v>0</v>
      </c>
      <c r="FD98" s="28"/>
      <c r="FE98" s="28">
        <v>0</v>
      </c>
      <c r="FF98" s="28">
        <v>0</v>
      </c>
      <c r="FG98" s="28">
        <v>0</v>
      </c>
      <c r="FH98" s="28">
        <v>0</v>
      </c>
      <c r="FI98" s="28">
        <v>0</v>
      </c>
      <c r="FJ98" s="28">
        <v>0</v>
      </c>
      <c r="FK98" s="28">
        <v>0</v>
      </c>
      <c r="FL98" s="28"/>
      <c r="FM98" s="28">
        <v>0</v>
      </c>
      <c r="FN98" s="28">
        <v>0</v>
      </c>
      <c r="FO98" s="28">
        <v>0</v>
      </c>
      <c r="FP98" s="28">
        <v>0</v>
      </c>
      <c r="FQ98" s="28">
        <v>0</v>
      </c>
      <c r="FR98" s="28">
        <v>0</v>
      </c>
      <c r="FS98" s="28">
        <v>0</v>
      </c>
      <c r="FT98" s="28">
        <v>0</v>
      </c>
      <c r="FU98" s="28">
        <v>0</v>
      </c>
      <c r="FV98" s="28">
        <v>0</v>
      </c>
      <c r="FW98" s="28">
        <v>0</v>
      </c>
      <c r="FX98" s="28">
        <v>0</v>
      </c>
      <c r="FY98" s="28">
        <v>0</v>
      </c>
      <c r="FZ98" s="28">
        <v>0</v>
      </c>
      <c r="GA98" s="28"/>
      <c r="GB98" s="51">
        <v>0</v>
      </c>
      <c r="GC98" s="51">
        <v>0</v>
      </c>
      <c r="GD98" s="51">
        <v>0</v>
      </c>
      <c r="GE98" s="51">
        <v>0</v>
      </c>
      <c r="GF98" s="51">
        <v>0</v>
      </c>
      <c r="GG98" s="51">
        <v>0</v>
      </c>
      <c r="GH98" s="51">
        <v>0</v>
      </c>
      <c r="GI98" s="51">
        <v>0</v>
      </c>
      <c r="GJ98" s="51">
        <v>0</v>
      </c>
      <c r="GK98" s="51">
        <v>0</v>
      </c>
      <c r="GL98" s="51">
        <v>0</v>
      </c>
      <c r="GM98" s="51">
        <v>0</v>
      </c>
      <c r="GN98" s="51">
        <v>0</v>
      </c>
      <c r="GO98" s="28" t="s">
        <v>227</v>
      </c>
      <c r="GP98" s="28">
        <v>0</v>
      </c>
      <c r="GQ98" s="28">
        <v>0</v>
      </c>
      <c r="GR98" s="28">
        <v>0</v>
      </c>
      <c r="GS98" s="28">
        <v>0</v>
      </c>
      <c r="GT98" s="28">
        <v>0</v>
      </c>
      <c r="GU98" s="28">
        <v>0</v>
      </c>
      <c r="GV98" s="28">
        <v>0</v>
      </c>
      <c r="GW98" s="28">
        <v>0</v>
      </c>
      <c r="GX98" s="28">
        <v>0</v>
      </c>
      <c r="GY98" s="28">
        <v>0</v>
      </c>
      <c r="GZ98" s="28">
        <v>0</v>
      </c>
      <c r="HA98" s="28">
        <v>0</v>
      </c>
      <c r="HB98" s="28">
        <v>0</v>
      </c>
      <c r="HC98" s="28">
        <v>0</v>
      </c>
      <c r="HD98" s="28">
        <v>0</v>
      </c>
      <c r="HE98" s="28">
        <v>0</v>
      </c>
      <c r="HF98" s="28">
        <v>0</v>
      </c>
      <c r="HG98" s="28" t="s">
        <v>227</v>
      </c>
      <c r="HH98" s="28" t="s">
        <v>227</v>
      </c>
      <c r="HI98" s="28" t="s">
        <v>227</v>
      </c>
      <c r="HJ98" s="28"/>
      <c r="HK98" s="28"/>
      <c r="HL98" s="28"/>
      <c r="HM98" s="28"/>
      <c r="HN98" s="28"/>
      <c r="HO98" s="28"/>
      <c r="HP98" s="28"/>
    </row>
    <row r="99" spans="2:224" s="7" customFormat="1" ht="12.75" customHeight="1" x14ac:dyDescent="0.25">
      <c r="B99" s="84">
        <f t="shared" si="127"/>
        <v>0</v>
      </c>
      <c r="C99" s="113">
        <f t="shared" si="128"/>
        <v>0</v>
      </c>
      <c r="D99" s="28">
        <v>5</v>
      </c>
      <c r="F99" s="28">
        <v>0</v>
      </c>
      <c r="G99" s="113"/>
      <c r="H99" s="113" t="s">
        <v>227</v>
      </c>
      <c r="I99" s="28">
        <f t="shared" si="129"/>
        <v>70</v>
      </c>
      <c r="J99" s="89" t="s">
        <v>221</v>
      </c>
      <c r="K99" s="192">
        <f t="shared" si="113"/>
        <v>8</v>
      </c>
      <c r="L99" s="49" t="s">
        <v>227</v>
      </c>
      <c r="M99" s="192">
        <f t="shared" si="130"/>
        <v>1</v>
      </c>
      <c r="N99" s="49" t="s">
        <v>227</v>
      </c>
      <c r="O99" s="192">
        <f t="shared" si="131"/>
        <v>1</v>
      </c>
      <c r="P99" s="49" t="s">
        <v>227</v>
      </c>
      <c r="Q99" s="192">
        <f t="shared" si="132"/>
        <v>1</v>
      </c>
      <c r="R99" s="49" t="s">
        <v>227</v>
      </c>
      <c r="S99" s="192">
        <f t="shared" si="133"/>
        <v>1</v>
      </c>
      <c r="T99" s="187" t="s">
        <v>227</v>
      </c>
      <c r="U99" s="205"/>
      <c r="V99" s="205"/>
      <c r="W99" s="205"/>
      <c r="X99" s="205"/>
      <c r="Y99" s="205"/>
      <c r="Z99" s="205"/>
      <c r="AA99" s="205"/>
      <c r="AB99" s="205"/>
      <c r="AC99" s="205"/>
      <c r="AD99" s="205"/>
      <c r="AE99" s="37"/>
      <c r="AF99" s="28"/>
      <c r="AG99" s="28">
        <v>0</v>
      </c>
      <c r="AH99" s="28">
        <v>0</v>
      </c>
      <c r="AI99" s="28">
        <v>0</v>
      </c>
      <c r="AJ99" s="28">
        <v>0</v>
      </c>
      <c r="AK99" s="28">
        <v>0</v>
      </c>
      <c r="AL99" s="28">
        <v>0</v>
      </c>
      <c r="AM99" s="28">
        <v>0</v>
      </c>
      <c r="AN99" s="28">
        <v>0</v>
      </c>
      <c r="AO99" s="28">
        <v>0</v>
      </c>
      <c r="AP99" s="28" t="s">
        <v>227</v>
      </c>
      <c r="AQ99" s="28">
        <v>0</v>
      </c>
      <c r="AR99" s="28">
        <v>0</v>
      </c>
      <c r="AS99" s="28">
        <v>0</v>
      </c>
      <c r="AT99" s="28">
        <v>0</v>
      </c>
      <c r="AU99" s="28">
        <v>0</v>
      </c>
      <c r="AV99" s="28">
        <v>0</v>
      </c>
      <c r="AW99" s="28"/>
      <c r="AX99" s="28">
        <v>0</v>
      </c>
      <c r="AY99" s="28">
        <v>0</v>
      </c>
      <c r="AZ99" s="28">
        <v>0</v>
      </c>
      <c r="BA99" s="28">
        <v>0</v>
      </c>
      <c r="BB99" s="28">
        <v>0</v>
      </c>
      <c r="BC99" s="28"/>
      <c r="BD99" s="28">
        <v>0</v>
      </c>
      <c r="BE99" s="28">
        <v>0</v>
      </c>
      <c r="BF99" s="28">
        <v>0</v>
      </c>
      <c r="BG99" s="28">
        <v>0</v>
      </c>
      <c r="BH99" s="28">
        <v>0</v>
      </c>
      <c r="BI99" s="28">
        <v>0</v>
      </c>
      <c r="BJ99" s="28">
        <v>0</v>
      </c>
      <c r="BK99" s="28">
        <v>0</v>
      </c>
      <c r="BL99" s="28">
        <v>0</v>
      </c>
      <c r="BM99" s="28">
        <v>0</v>
      </c>
      <c r="BN99" s="28">
        <v>0</v>
      </c>
      <c r="BO99" s="28">
        <v>0</v>
      </c>
      <c r="BP99" s="28">
        <v>0</v>
      </c>
      <c r="BQ99" s="28">
        <v>0</v>
      </c>
      <c r="BR99" s="28">
        <v>0</v>
      </c>
      <c r="BS99" s="28">
        <v>0</v>
      </c>
      <c r="BT99" s="28">
        <v>0</v>
      </c>
      <c r="BU99" s="28">
        <v>0</v>
      </c>
      <c r="BV99" s="28">
        <v>0</v>
      </c>
      <c r="BW99" s="28"/>
      <c r="BX99" s="28">
        <v>0</v>
      </c>
      <c r="BY99" s="28">
        <v>0</v>
      </c>
      <c r="BZ99" s="28">
        <v>0</v>
      </c>
      <c r="CA99" s="28">
        <v>0</v>
      </c>
      <c r="CB99" s="28">
        <v>0</v>
      </c>
      <c r="CC99" s="28">
        <v>0</v>
      </c>
      <c r="CD99" s="28">
        <v>0</v>
      </c>
      <c r="CE99" s="28">
        <v>0</v>
      </c>
      <c r="CF99" s="28">
        <v>0</v>
      </c>
      <c r="CG99" s="28">
        <v>0</v>
      </c>
      <c r="CH99" s="28">
        <v>0</v>
      </c>
      <c r="CI99" s="28">
        <v>0</v>
      </c>
      <c r="CJ99" s="28">
        <v>0</v>
      </c>
      <c r="CK99" s="28">
        <v>0</v>
      </c>
      <c r="CL99" s="28">
        <v>0</v>
      </c>
      <c r="CM99" s="28">
        <v>0</v>
      </c>
      <c r="CN99" s="28">
        <v>0</v>
      </c>
      <c r="CO99" s="28">
        <v>0</v>
      </c>
      <c r="CP99" s="28">
        <v>0</v>
      </c>
      <c r="CQ99" s="28"/>
      <c r="CR99" s="28">
        <v>0</v>
      </c>
      <c r="CS99" s="28">
        <v>0</v>
      </c>
      <c r="CT99" s="28">
        <v>0</v>
      </c>
      <c r="CU99" s="28">
        <v>0</v>
      </c>
      <c r="CV99" s="28">
        <v>0</v>
      </c>
      <c r="CW99" s="28">
        <v>0</v>
      </c>
      <c r="CX99" s="28">
        <v>0</v>
      </c>
      <c r="CY99" s="28">
        <v>0</v>
      </c>
      <c r="CZ99" s="28">
        <v>0</v>
      </c>
      <c r="DA99" s="28">
        <v>0</v>
      </c>
      <c r="DB99" s="28">
        <v>0</v>
      </c>
      <c r="DC99" s="28">
        <v>0</v>
      </c>
      <c r="DD99" s="28">
        <v>0</v>
      </c>
      <c r="DE99" s="28">
        <v>0</v>
      </c>
      <c r="DF99" s="28">
        <v>0</v>
      </c>
      <c r="DG99" s="28"/>
      <c r="DH99" s="28">
        <v>0</v>
      </c>
      <c r="DI99" s="28">
        <v>0</v>
      </c>
      <c r="DJ99" s="28">
        <v>0</v>
      </c>
      <c r="DK99" s="28">
        <v>0</v>
      </c>
      <c r="DL99" s="28">
        <v>0</v>
      </c>
      <c r="DM99" s="28">
        <v>0</v>
      </c>
      <c r="DN99" s="28">
        <v>0</v>
      </c>
      <c r="DO99" s="28">
        <v>0</v>
      </c>
      <c r="DP99" s="28">
        <v>0</v>
      </c>
      <c r="DQ99" s="28">
        <v>0</v>
      </c>
      <c r="DR99" s="28">
        <v>0</v>
      </c>
      <c r="DS99" s="28"/>
      <c r="DT99" s="28">
        <v>0</v>
      </c>
      <c r="DU99" s="28">
        <v>0</v>
      </c>
      <c r="DV99" s="28">
        <v>0</v>
      </c>
      <c r="DW99" s="28">
        <v>0</v>
      </c>
      <c r="DX99" s="28"/>
      <c r="DY99" s="28">
        <v>0</v>
      </c>
      <c r="DZ99" s="28">
        <v>0</v>
      </c>
      <c r="EA99" s="28">
        <v>0</v>
      </c>
      <c r="EB99" s="28">
        <v>0</v>
      </c>
      <c r="EC99" s="28">
        <v>0</v>
      </c>
      <c r="ED99" s="28">
        <v>0</v>
      </c>
      <c r="EE99" s="28"/>
      <c r="EF99" s="28">
        <v>0</v>
      </c>
      <c r="EG99" s="28">
        <v>0</v>
      </c>
      <c r="EH99" s="28">
        <v>0</v>
      </c>
      <c r="EI99" s="28">
        <v>0</v>
      </c>
      <c r="EJ99" s="28">
        <v>0</v>
      </c>
      <c r="EK99" s="28">
        <v>0</v>
      </c>
      <c r="EL99" s="28"/>
      <c r="EM99" s="28">
        <v>0</v>
      </c>
      <c r="EN99" s="28">
        <v>0</v>
      </c>
      <c r="EO99" s="28">
        <v>0</v>
      </c>
      <c r="EP99" s="28">
        <v>0</v>
      </c>
      <c r="EQ99" s="28">
        <v>0</v>
      </c>
      <c r="ER99" s="28">
        <v>0</v>
      </c>
      <c r="ES99" s="28"/>
      <c r="ET99" s="28">
        <v>0</v>
      </c>
      <c r="EU99" s="28">
        <v>0</v>
      </c>
      <c r="EV99" s="28">
        <v>0</v>
      </c>
      <c r="EW99" s="28">
        <v>0</v>
      </c>
      <c r="EX99" s="28">
        <v>0</v>
      </c>
      <c r="EY99" s="28"/>
      <c r="EZ99" s="28">
        <v>0</v>
      </c>
      <c r="FA99" s="28">
        <v>0</v>
      </c>
      <c r="FB99" s="28">
        <v>0</v>
      </c>
      <c r="FC99" s="28">
        <v>0</v>
      </c>
      <c r="FD99" s="28"/>
      <c r="FE99" s="28">
        <v>0</v>
      </c>
      <c r="FF99" s="28">
        <v>0</v>
      </c>
      <c r="FG99" s="28">
        <v>0</v>
      </c>
      <c r="FH99" s="28">
        <v>0</v>
      </c>
      <c r="FI99" s="28">
        <v>0</v>
      </c>
      <c r="FJ99" s="28">
        <v>0</v>
      </c>
      <c r="FK99" s="28">
        <v>0</v>
      </c>
      <c r="FL99" s="28"/>
      <c r="FM99" s="28">
        <v>0</v>
      </c>
      <c r="FN99" s="28">
        <v>0</v>
      </c>
      <c r="FO99" s="28">
        <v>0</v>
      </c>
      <c r="FP99" s="28">
        <v>0</v>
      </c>
      <c r="FQ99" s="28">
        <v>0</v>
      </c>
      <c r="FR99" s="28">
        <v>0</v>
      </c>
      <c r="FS99" s="28">
        <v>0</v>
      </c>
      <c r="FT99" s="28">
        <v>0</v>
      </c>
      <c r="FU99" s="28">
        <v>0</v>
      </c>
      <c r="FV99" s="28">
        <v>0</v>
      </c>
      <c r="FW99" s="28">
        <v>0</v>
      </c>
      <c r="FX99" s="28">
        <v>0</v>
      </c>
      <c r="FY99" s="28">
        <v>0</v>
      </c>
      <c r="FZ99" s="28">
        <v>0</v>
      </c>
      <c r="GA99" s="28"/>
      <c r="GB99" s="51">
        <v>0</v>
      </c>
      <c r="GC99" s="51">
        <v>0</v>
      </c>
      <c r="GD99" s="51">
        <v>0</v>
      </c>
      <c r="GE99" s="51">
        <v>0</v>
      </c>
      <c r="GF99" s="51">
        <v>0</v>
      </c>
      <c r="GG99" s="51">
        <v>0</v>
      </c>
      <c r="GH99" s="51">
        <v>0</v>
      </c>
      <c r="GI99" s="51">
        <v>0</v>
      </c>
      <c r="GJ99" s="51">
        <v>0</v>
      </c>
      <c r="GK99" s="51">
        <v>0</v>
      </c>
      <c r="GL99" s="51">
        <v>0</v>
      </c>
      <c r="GM99" s="51">
        <v>0</v>
      </c>
      <c r="GN99" s="51">
        <v>0</v>
      </c>
      <c r="GO99" s="28" t="s">
        <v>227</v>
      </c>
      <c r="GP99" s="28">
        <v>0</v>
      </c>
      <c r="GQ99" s="28">
        <v>0</v>
      </c>
      <c r="GR99" s="28">
        <v>0</v>
      </c>
      <c r="GS99" s="28">
        <v>0</v>
      </c>
      <c r="GT99" s="28">
        <v>0</v>
      </c>
      <c r="GU99" s="28">
        <v>0</v>
      </c>
      <c r="GV99" s="28">
        <v>0</v>
      </c>
      <c r="GW99" s="28">
        <v>0</v>
      </c>
      <c r="GX99" s="28">
        <v>0</v>
      </c>
      <c r="GY99" s="28">
        <v>0</v>
      </c>
      <c r="GZ99" s="28">
        <v>0</v>
      </c>
      <c r="HA99" s="28">
        <v>0</v>
      </c>
      <c r="HB99" s="28">
        <v>0</v>
      </c>
      <c r="HC99" s="28">
        <v>0</v>
      </c>
      <c r="HD99" s="28">
        <v>0</v>
      </c>
      <c r="HE99" s="28">
        <v>0</v>
      </c>
      <c r="HF99" s="28">
        <v>0</v>
      </c>
      <c r="HG99" s="28" t="s">
        <v>227</v>
      </c>
      <c r="HH99" s="28" t="s">
        <v>227</v>
      </c>
      <c r="HI99" s="28" t="s">
        <v>227</v>
      </c>
      <c r="HJ99" s="28"/>
      <c r="HK99" s="28"/>
      <c r="HL99" s="28"/>
      <c r="HM99" s="28"/>
      <c r="HN99" s="28"/>
      <c r="HO99" s="28"/>
      <c r="HP99" s="28"/>
    </row>
    <row r="100" spans="2:224" s="7" customFormat="1" ht="12.75" customHeight="1" x14ac:dyDescent="0.25">
      <c r="B100" s="84">
        <f t="shared" si="127"/>
        <v>0</v>
      </c>
      <c r="C100" s="113">
        <f t="shared" si="128"/>
        <v>0</v>
      </c>
      <c r="D100" s="28">
        <v>6</v>
      </c>
      <c r="F100" s="28">
        <v>0</v>
      </c>
      <c r="G100" s="113"/>
      <c r="H100" s="113" t="s">
        <v>227</v>
      </c>
      <c r="I100" s="28">
        <f t="shared" si="129"/>
        <v>71</v>
      </c>
      <c r="J100" s="89" t="s">
        <v>221</v>
      </c>
      <c r="K100" s="192">
        <f t="shared" si="113"/>
        <v>8</v>
      </c>
      <c r="L100" s="49" t="s">
        <v>227</v>
      </c>
      <c r="M100" s="192">
        <f t="shared" si="130"/>
        <v>1</v>
      </c>
      <c r="N100" s="49" t="s">
        <v>227</v>
      </c>
      <c r="O100" s="192">
        <f t="shared" si="131"/>
        <v>1</v>
      </c>
      <c r="P100" s="49" t="s">
        <v>227</v>
      </c>
      <c r="Q100" s="192">
        <f t="shared" si="132"/>
        <v>1</v>
      </c>
      <c r="R100" s="49" t="s">
        <v>227</v>
      </c>
      <c r="S100" s="192">
        <f t="shared" si="133"/>
        <v>1</v>
      </c>
      <c r="T100" s="187" t="s">
        <v>227</v>
      </c>
      <c r="U100" s="205"/>
      <c r="V100" s="205"/>
      <c r="W100" s="205"/>
      <c r="X100" s="205"/>
      <c r="Y100" s="205"/>
      <c r="Z100" s="205"/>
      <c r="AA100" s="205"/>
      <c r="AB100" s="205"/>
      <c r="AC100" s="205"/>
      <c r="AD100" s="205"/>
      <c r="AE100" s="37"/>
      <c r="AF100" s="28"/>
      <c r="AG100" s="28">
        <v>0</v>
      </c>
      <c r="AH100" s="28">
        <v>0</v>
      </c>
      <c r="AI100" s="28">
        <v>0</v>
      </c>
      <c r="AJ100" s="28">
        <v>0</v>
      </c>
      <c r="AK100" s="28">
        <v>0</v>
      </c>
      <c r="AL100" s="28">
        <v>0</v>
      </c>
      <c r="AM100" s="28">
        <v>0</v>
      </c>
      <c r="AN100" s="28">
        <v>0</v>
      </c>
      <c r="AO100" s="28">
        <v>0</v>
      </c>
      <c r="AP100" s="28" t="s">
        <v>227</v>
      </c>
      <c r="AQ100" s="28">
        <v>0</v>
      </c>
      <c r="AR100" s="28">
        <v>0</v>
      </c>
      <c r="AS100" s="28">
        <v>0</v>
      </c>
      <c r="AT100" s="28">
        <v>0</v>
      </c>
      <c r="AU100" s="28">
        <v>0</v>
      </c>
      <c r="AV100" s="28">
        <v>0</v>
      </c>
      <c r="AW100" s="28"/>
      <c r="AX100" s="28">
        <v>0</v>
      </c>
      <c r="AY100" s="28">
        <v>0</v>
      </c>
      <c r="AZ100" s="28">
        <v>0</v>
      </c>
      <c r="BA100" s="28">
        <v>0</v>
      </c>
      <c r="BB100" s="28">
        <v>0</v>
      </c>
      <c r="BC100" s="28"/>
      <c r="BD100" s="28">
        <v>0</v>
      </c>
      <c r="BE100" s="28">
        <v>0</v>
      </c>
      <c r="BF100" s="28">
        <v>0</v>
      </c>
      <c r="BG100" s="28">
        <v>0</v>
      </c>
      <c r="BH100" s="28">
        <v>0</v>
      </c>
      <c r="BI100" s="28">
        <v>0</v>
      </c>
      <c r="BJ100" s="28">
        <v>0</v>
      </c>
      <c r="BK100" s="28">
        <v>0</v>
      </c>
      <c r="BL100" s="28">
        <v>0</v>
      </c>
      <c r="BM100" s="28">
        <v>0</v>
      </c>
      <c r="BN100" s="28">
        <v>0</v>
      </c>
      <c r="BO100" s="28">
        <v>0</v>
      </c>
      <c r="BP100" s="28">
        <v>0</v>
      </c>
      <c r="BQ100" s="28">
        <v>0</v>
      </c>
      <c r="BR100" s="28">
        <v>0</v>
      </c>
      <c r="BS100" s="28">
        <v>0</v>
      </c>
      <c r="BT100" s="28">
        <v>0</v>
      </c>
      <c r="BU100" s="28">
        <v>0</v>
      </c>
      <c r="BV100" s="28">
        <v>0</v>
      </c>
      <c r="BW100" s="28"/>
      <c r="BX100" s="28">
        <v>0</v>
      </c>
      <c r="BY100" s="28">
        <v>0</v>
      </c>
      <c r="BZ100" s="28">
        <v>0</v>
      </c>
      <c r="CA100" s="28">
        <v>0</v>
      </c>
      <c r="CB100" s="28">
        <v>0</v>
      </c>
      <c r="CC100" s="28">
        <v>0</v>
      </c>
      <c r="CD100" s="28">
        <v>0</v>
      </c>
      <c r="CE100" s="28">
        <v>0</v>
      </c>
      <c r="CF100" s="28">
        <v>0</v>
      </c>
      <c r="CG100" s="28">
        <v>0</v>
      </c>
      <c r="CH100" s="28">
        <v>0</v>
      </c>
      <c r="CI100" s="28">
        <v>0</v>
      </c>
      <c r="CJ100" s="28">
        <v>0</v>
      </c>
      <c r="CK100" s="28">
        <v>0</v>
      </c>
      <c r="CL100" s="28">
        <v>0</v>
      </c>
      <c r="CM100" s="28">
        <v>0</v>
      </c>
      <c r="CN100" s="28">
        <v>0</v>
      </c>
      <c r="CO100" s="28">
        <v>0</v>
      </c>
      <c r="CP100" s="28">
        <v>0</v>
      </c>
      <c r="CQ100" s="28"/>
      <c r="CR100" s="28">
        <v>0</v>
      </c>
      <c r="CS100" s="28">
        <v>0</v>
      </c>
      <c r="CT100" s="28">
        <v>0</v>
      </c>
      <c r="CU100" s="28">
        <v>0</v>
      </c>
      <c r="CV100" s="28">
        <v>0</v>
      </c>
      <c r="CW100" s="28">
        <v>0</v>
      </c>
      <c r="CX100" s="28">
        <v>0</v>
      </c>
      <c r="CY100" s="28">
        <v>0</v>
      </c>
      <c r="CZ100" s="28">
        <v>0</v>
      </c>
      <c r="DA100" s="28">
        <v>0</v>
      </c>
      <c r="DB100" s="28">
        <v>0</v>
      </c>
      <c r="DC100" s="28">
        <v>0</v>
      </c>
      <c r="DD100" s="28">
        <v>0</v>
      </c>
      <c r="DE100" s="28">
        <v>0</v>
      </c>
      <c r="DF100" s="28">
        <v>0</v>
      </c>
      <c r="DG100" s="28"/>
      <c r="DH100" s="28">
        <v>0</v>
      </c>
      <c r="DI100" s="28">
        <v>0</v>
      </c>
      <c r="DJ100" s="28">
        <v>0</v>
      </c>
      <c r="DK100" s="28">
        <v>0</v>
      </c>
      <c r="DL100" s="28">
        <v>0</v>
      </c>
      <c r="DM100" s="28">
        <v>0</v>
      </c>
      <c r="DN100" s="28">
        <v>0</v>
      </c>
      <c r="DO100" s="28">
        <v>0</v>
      </c>
      <c r="DP100" s="28">
        <v>0</v>
      </c>
      <c r="DQ100" s="28">
        <v>0</v>
      </c>
      <c r="DR100" s="28">
        <v>0</v>
      </c>
      <c r="DS100" s="28"/>
      <c r="DT100" s="28">
        <v>0</v>
      </c>
      <c r="DU100" s="28">
        <v>0</v>
      </c>
      <c r="DV100" s="28">
        <v>0</v>
      </c>
      <c r="DW100" s="28">
        <v>0</v>
      </c>
      <c r="DX100" s="28"/>
      <c r="DY100" s="28">
        <v>0</v>
      </c>
      <c r="DZ100" s="28">
        <v>0</v>
      </c>
      <c r="EA100" s="28">
        <v>0</v>
      </c>
      <c r="EB100" s="28">
        <v>0</v>
      </c>
      <c r="EC100" s="28">
        <v>0</v>
      </c>
      <c r="ED100" s="28">
        <v>0</v>
      </c>
      <c r="EE100" s="28"/>
      <c r="EF100" s="28">
        <v>0</v>
      </c>
      <c r="EG100" s="28">
        <v>0</v>
      </c>
      <c r="EH100" s="28">
        <v>0</v>
      </c>
      <c r="EI100" s="28">
        <v>0</v>
      </c>
      <c r="EJ100" s="28">
        <v>0</v>
      </c>
      <c r="EK100" s="28">
        <v>0</v>
      </c>
      <c r="EL100" s="28"/>
      <c r="EM100" s="28">
        <v>0</v>
      </c>
      <c r="EN100" s="28">
        <v>0</v>
      </c>
      <c r="EO100" s="28">
        <v>0</v>
      </c>
      <c r="EP100" s="28">
        <v>0</v>
      </c>
      <c r="EQ100" s="28">
        <v>0</v>
      </c>
      <c r="ER100" s="28">
        <v>0</v>
      </c>
      <c r="ES100" s="28"/>
      <c r="ET100" s="28">
        <v>0</v>
      </c>
      <c r="EU100" s="28">
        <v>0</v>
      </c>
      <c r="EV100" s="28">
        <v>0</v>
      </c>
      <c r="EW100" s="28">
        <v>0</v>
      </c>
      <c r="EX100" s="28">
        <v>0</v>
      </c>
      <c r="EY100" s="28"/>
      <c r="EZ100" s="28">
        <v>0</v>
      </c>
      <c r="FA100" s="28">
        <v>0</v>
      </c>
      <c r="FB100" s="28">
        <v>0</v>
      </c>
      <c r="FC100" s="28">
        <v>0</v>
      </c>
      <c r="FD100" s="28"/>
      <c r="FE100" s="28">
        <v>0</v>
      </c>
      <c r="FF100" s="28">
        <v>0</v>
      </c>
      <c r="FG100" s="28">
        <v>0</v>
      </c>
      <c r="FH100" s="28">
        <v>0</v>
      </c>
      <c r="FI100" s="28">
        <v>0</v>
      </c>
      <c r="FJ100" s="28">
        <v>0</v>
      </c>
      <c r="FK100" s="28">
        <v>0</v>
      </c>
      <c r="FL100" s="28"/>
      <c r="FM100" s="28">
        <v>0</v>
      </c>
      <c r="FN100" s="28">
        <v>0</v>
      </c>
      <c r="FO100" s="28">
        <v>0</v>
      </c>
      <c r="FP100" s="28">
        <v>0</v>
      </c>
      <c r="FQ100" s="28">
        <v>0</v>
      </c>
      <c r="FR100" s="28">
        <v>0</v>
      </c>
      <c r="FS100" s="28">
        <v>0</v>
      </c>
      <c r="FT100" s="28">
        <v>0</v>
      </c>
      <c r="FU100" s="28">
        <v>0</v>
      </c>
      <c r="FV100" s="28">
        <v>0</v>
      </c>
      <c r="FW100" s="28">
        <v>0</v>
      </c>
      <c r="FX100" s="28">
        <v>0</v>
      </c>
      <c r="FY100" s="28">
        <v>0</v>
      </c>
      <c r="FZ100" s="28">
        <v>0</v>
      </c>
      <c r="GA100" s="28"/>
      <c r="GB100" s="51">
        <v>0</v>
      </c>
      <c r="GC100" s="51">
        <v>0</v>
      </c>
      <c r="GD100" s="51">
        <v>0</v>
      </c>
      <c r="GE100" s="51">
        <v>0</v>
      </c>
      <c r="GF100" s="51">
        <v>0</v>
      </c>
      <c r="GG100" s="51">
        <v>0</v>
      </c>
      <c r="GH100" s="51">
        <v>0</v>
      </c>
      <c r="GI100" s="51">
        <v>0</v>
      </c>
      <c r="GJ100" s="51">
        <v>0</v>
      </c>
      <c r="GK100" s="51">
        <v>0</v>
      </c>
      <c r="GL100" s="51">
        <v>0</v>
      </c>
      <c r="GM100" s="51">
        <v>0</v>
      </c>
      <c r="GN100" s="51">
        <v>0</v>
      </c>
      <c r="GO100" s="28" t="s">
        <v>227</v>
      </c>
      <c r="GP100" s="28">
        <v>0</v>
      </c>
      <c r="GQ100" s="28">
        <v>0</v>
      </c>
      <c r="GR100" s="28">
        <v>0</v>
      </c>
      <c r="GS100" s="28">
        <v>0</v>
      </c>
      <c r="GT100" s="28">
        <v>0</v>
      </c>
      <c r="GU100" s="28">
        <v>0</v>
      </c>
      <c r="GV100" s="28">
        <v>0</v>
      </c>
      <c r="GW100" s="28">
        <v>0</v>
      </c>
      <c r="GX100" s="28">
        <v>0</v>
      </c>
      <c r="GY100" s="28">
        <v>0</v>
      </c>
      <c r="GZ100" s="28">
        <v>0</v>
      </c>
      <c r="HA100" s="28">
        <v>0</v>
      </c>
      <c r="HB100" s="28">
        <v>0</v>
      </c>
      <c r="HC100" s="28">
        <v>0</v>
      </c>
      <c r="HD100" s="28">
        <v>0</v>
      </c>
      <c r="HE100" s="28">
        <v>0</v>
      </c>
      <c r="HF100" s="28">
        <v>0</v>
      </c>
      <c r="HG100" s="28" t="s">
        <v>227</v>
      </c>
      <c r="HH100" s="28" t="s">
        <v>227</v>
      </c>
      <c r="HI100" s="28" t="s">
        <v>227</v>
      </c>
      <c r="HJ100" s="28"/>
      <c r="HK100" s="28"/>
      <c r="HL100" s="28"/>
      <c r="HM100" s="28"/>
      <c r="HN100" s="28"/>
      <c r="HO100" s="28"/>
      <c r="HP100" s="28"/>
    </row>
    <row r="101" spans="2:224" s="7" customFormat="1" ht="12.75" customHeight="1" x14ac:dyDescent="0.25">
      <c r="B101" s="84">
        <f t="shared" si="127"/>
        <v>0</v>
      </c>
      <c r="C101" s="113">
        <f t="shared" si="128"/>
        <v>1</v>
      </c>
      <c r="D101" s="28">
        <v>7</v>
      </c>
      <c r="F101" s="28">
        <v>0</v>
      </c>
      <c r="G101" s="113"/>
      <c r="H101" s="113" t="s">
        <v>227</v>
      </c>
      <c r="I101" s="28">
        <f t="shared" si="129"/>
        <v>72</v>
      </c>
      <c r="J101" s="15" t="s">
        <v>1410</v>
      </c>
      <c r="K101" s="192">
        <f t="shared" si="113"/>
        <v>12</v>
      </c>
      <c r="L101" s="49" t="s">
        <v>681</v>
      </c>
      <c r="M101" s="192">
        <f t="shared" si="130"/>
        <v>18</v>
      </c>
      <c r="N101" s="49" t="s">
        <v>685</v>
      </c>
      <c r="O101" s="192">
        <f t="shared" si="131"/>
        <v>12</v>
      </c>
      <c r="P101" s="49" t="s">
        <v>681</v>
      </c>
      <c r="Q101" s="192">
        <f t="shared" si="132"/>
        <v>18</v>
      </c>
      <c r="R101" s="49" t="s">
        <v>685</v>
      </c>
      <c r="S101" s="192">
        <f t="shared" si="133"/>
        <v>12</v>
      </c>
      <c r="T101" s="187" t="s">
        <v>593</v>
      </c>
      <c r="U101" s="205"/>
      <c r="V101" s="205"/>
      <c r="W101" s="205"/>
      <c r="X101" s="205"/>
      <c r="Y101" s="205"/>
      <c r="Z101" s="205"/>
      <c r="AA101" s="205"/>
      <c r="AB101" s="205"/>
      <c r="AC101" s="205"/>
      <c r="AD101" s="205"/>
      <c r="AE101" s="37"/>
      <c r="AF101" s="28"/>
      <c r="AG101" s="28">
        <v>0</v>
      </c>
      <c r="AH101" s="28">
        <v>0</v>
      </c>
      <c r="AI101" s="28">
        <v>0</v>
      </c>
      <c r="AJ101" s="28">
        <v>0</v>
      </c>
      <c r="AK101" s="28">
        <v>0</v>
      </c>
      <c r="AL101" s="28">
        <v>0</v>
      </c>
      <c r="AM101" s="28">
        <v>0</v>
      </c>
      <c r="AN101" s="28">
        <v>0</v>
      </c>
      <c r="AO101" s="28">
        <v>0</v>
      </c>
      <c r="AP101" s="28" t="s">
        <v>227</v>
      </c>
      <c r="AQ101" s="28">
        <v>0</v>
      </c>
      <c r="AR101" s="28">
        <v>0</v>
      </c>
      <c r="AS101" s="28">
        <v>0</v>
      </c>
      <c r="AT101" s="28">
        <v>0</v>
      </c>
      <c r="AU101" s="28">
        <v>0</v>
      </c>
      <c r="AV101" s="28">
        <v>0</v>
      </c>
      <c r="AW101" s="28"/>
      <c r="AX101" s="28">
        <v>0</v>
      </c>
      <c r="AY101" s="28">
        <v>0</v>
      </c>
      <c r="AZ101" s="28">
        <v>0</v>
      </c>
      <c r="BA101" s="28">
        <v>0</v>
      </c>
      <c r="BB101" s="28">
        <v>0</v>
      </c>
      <c r="BC101" s="28"/>
      <c r="BD101" s="28">
        <v>0</v>
      </c>
      <c r="BE101" s="28">
        <v>0</v>
      </c>
      <c r="BF101" s="28">
        <v>0</v>
      </c>
      <c r="BG101" s="28">
        <v>0</v>
      </c>
      <c r="BH101" s="28">
        <v>0</v>
      </c>
      <c r="BI101" s="28">
        <v>0</v>
      </c>
      <c r="BJ101" s="28">
        <v>0</v>
      </c>
      <c r="BK101" s="28">
        <v>0</v>
      </c>
      <c r="BL101" s="28">
        <v>0</v>
      </c>
      <c r="BM101" s="28">
        <v>0</v>
      </c>
      <c r="BN101" s="28">
        <v>0</v>
      </c>
      <c r="BO101" s="28">
        <v>0</v>
      </c>
      <c r="BP101" s="28">
        <v>0</v>
      </c>
      <c r="BQ101" s="28">
        <v>0</v>
      </c>
      <c r="BR101" s="28">
        <v>0</v>
      </c>
      <c r="BS101" s="28">
        <v>0</v>
      </c>
      <c r="BT101" s="28">
        <v>0</v>
      </c>
      <c r="BU101" s="28">
        <v>0</v>
      </c>
      <c r="BV101" s="28">
        <v>0</v>
      </c>
      <c r="BW101" s="28"/>
      <c r="BX101" s="28">
        <v>0</v>
      </c>
      <c r="BY101" s="28">
        <v>0</v>
      </c>
      <c r="BZ101" s="28">
        <v>0</v>
      </c>
      <c r="CA101" s="28">
        <v>0</v>
      </c>
      <c r="CB101" s="28">
        <v>0</v>
      </c>
      <c r="CC101" s="28">
        <v>0</v>
      </c>
      <c r="CD101" s="28">
        <v>0</v>
      </c>
      <c r="CE101" s="28">
        <v>0</v>
      </c>
      <c r="CF101" s="28">
        <v>0</v>
      </c>
      <c r="CG101" s="28">
        <v>0</v>
      </c>
      <c r="CH101" s="28">
        <v>0</v>
      </c>
      <c r="CI101" s="28">
        <v>0</v>
      </c>
      <c r="CJ101" s="28">
        <v>0</v>
      </c>
      <c r="CK101" s="28">
        <v>0</v>
      </c>
      <c r="CL101" s="28">
        <v>0</v>
      </c>
      <c r="CM101" s="28">
        <v>0</v>
      </c>
      <c r="CN101" s="28">
        <v>0</v>
      </c>
      <c r="CO101" s="28">
        <v>0</v>
      </c>
      <c r="CP101" s="28">
        <v>0</v>
      </c>
      <c r="CQ101" s="28"/>
      <c r="CR101" s="28">
        <v>0</v>
      </c>
      <c r="CS101" s="28">
        <v>0</v>
      </c>
      <c r="CT101" s="28">
        <v>0</v>
      </c>
      <c r="CU101" s="28">
        <v>0</v>
      </c>
      <c r="CV101" s="28">
        <v>0</v>
      </c>
      <c r="CW101" s="28">
        <v>0</v>
      </c>
      <c r="CX101" s="28">
        <v>0</v>
      </c>
      <c r="CY101" s="28">
        <v>0</v>
      </c>
      <c r="CZ101" s="28">
        <v>0</v>
      </c>
      <c r="DA101" s="28">
        <v>0</v>
      </c>
      <c r="DB101" s="28">
        <v>0</v>
      </c>
      <c r="DC101" s="28">
        <v>0</v>
      </c>
      <c r="DD101" s="28">
        <v>0</v>
      </c>
      <c r="DE101" s="28">
        <v>0</v>
      </c>
      <c r="DF101" s="28">
        <v>0</v>
      </c>
      <c r="DG101" s="28"/>
      <c r="DH101" s="28">
        <v>0</v>
      </c>
      <c r="DI101" s="28">
        <v>0</v>
      </c>
      <c r="DJ101" s="28">
        <v>0</v>
      </c>
      <c r="DK101" s="28">
        <v>0</v>
      </c>
      <c r="DL101" s="28">
        <v>0</v>
      </c>
      <c r="DM101" s="28">
        <v>0</v>
      </c>
      <c r="DN101" s="28">
        <v>0</v>
      </c>
      <c r="DO101" s="28">
        <v>0</v>
      </c>
      <c r="DP101" s="28">
        <v>0</v>
      </c>
      <c r="DQ101" s="28">
        <v>0</v>
      </c>
      <c r="DR101" s="28">
        <v>0</v>
      </c>
      <c r="DS101" s="28"/>
      <c r="DT101" s="28">
        <v>0</v>
      </c>
      <c r="DU101" s="28">
        <v>0</v>
      </c>
      <c r="DV101" s="28">
        <v>0</v>
      </c>
      <c r="DW101" s="28">
        <v>0</v>
      </c>
      <c r="DX101" s="28"/>
      <c r="DY101" s="28">
        <v>0</v>
      </c>
      <c r="DZ101" s="28">
        <v>0</v>
      </c>
      <c r="EA101" s="28">
        <v>0</v>
      </c>
      <c r="EB101" s="28">
        <v>0</v>
      </c>
      <c r="EC101" s="28">
        <v>0</v>
      </c>
      <c r="ED101" s="28">
        <v>0</v>
      </c>
      <c r="EE101" s="28"/>
      <c r="EF101" s="28">
        <v>0</v>
      </c>
      <c r="EG101" s="28">
        <v>0</v>
      </c>
      <c r="EH101" s="28">
        <v>0</v>
      </c>
      <c r="EI101" s="28">
        <v>0</v>
      </c>
      <c r="EJ101" s="28">
        <v>0</v>
      </c>
      <c r="EK101" s="28">
        <v>0</v>
      </c>
      <c r="EL101" s="28"/>
      <c r="EM101" s="28">
        <v>0</v>
      </c>
      <c r="EN101" s="28">
        <v>0</v>
      </c>
      <c r="EO101" s="28">
        <v>1</v>
      </c>
      <c r="EP101" s="28">
        <v>0</v>
      </c>
      <c r="EQ101" s="28">
        <v>0</v>
      </c>
      <c r="ER101" s="28">
        <v>0</v>
      </c>
      <c r="ES101" s="28"/>
      <c r="ET101" s="28">
        <v>0</v>
      </c>
      <c r="EU101" s="28">
        <v>0</v>
      </c>
      <c r="EV101" s="28">
        <v>0</v>
      </c>
      <c r="EW101" s="28">
        <v>0</v>
      </c>
      <c r="EX101" s="28">
        <v>0</v>
      </c>
      <c r="EY101" s="28"/>
      <c r="EZ101" s="28">
        <v>0</v>
      </c>
      <c r="FA101" s="28">
        <v>0</v>
      </c>
      <c r="FB101" s="28">
        <v>0</v>
      </c>
      <c r="FC101" s="28">
        <v>0</v>
      </c>
      <c r="FD101" s="28"/>
      <c r="FE101" s="28">
        <v>0</v>
      </c>
      <c r="FF101" s="28">
        <v>0</v>
      </c>
      <c r="FG101" s="28">
        <v>0</v>
      </c>
      <c r="FH101" s="28">
        <v>0</v>
      </c>
      <c r="FI101" s="28">
        <v>0</v>
      </c>
      <c r="FJ101" s="28">
        <v>0</v>
      </c>
      <c r="FK101" s="28">
        <v>0</v>
      </c>
      <c r="FL101" s="28"/>
      <c r="FM101" s="28">
        <v>0</v>
      </c>
      <c r="FN101" s="28">
        <v>0</v>
      </c>
      <c r="FO101" s="28">
        <v>0</v>
      </c>
      <c r="FP101" s="28">
        <v>0</v>
      </c>
      <c r="FQ101" s="28">
        <v>0</v>
      </c>
      <c r="FR101" s="28">
        <v>0</v>
      </c>
      <c r="FS101" s="28">
        <v>0</v>
      </c>
      <c r="FT101" s="28">
        <v>0</v>
      </c>
      <c r="FU101" s="28">
        <v>0</v>
      </c>
      <c r="FV101" s="28">
        <v>0</v>
      </c>
      <c r="FW101" s="28">
        <v>0</v>
      </c>
      <c r="FX101" s="28">
        <v>0</v>
      </c>
      <c r="FY101" s="28">
        <v>0</v>
      </c>
      <c r="FZ101" s="28">
        <v>0</v>
      </c>
      <c r="GA101" s="28"/>
      <c r="GB101" s="51">
        <v>0</v>
      </c>
      <c r="GC101" s="51">
        <v>0</v>
      </c>
      <c r="GD101" s="51">
        <v>0</v>
      </c>
      <c r="GE101" s="51">
        <v>0</v>
      </c>
      <c r="GF101" s="51">
        <v>0</v>
      </c>
      <c r="GG101" s="51">
        <v>0</v>
      </c>
      <c r="GH101" s="51">
        <v>0</v>
      </c>
      <c r="GI101" s="51">
        <v>0</v>
      </c>
      <c r="GJ101" s="51">
        <v>0</v>
      </c>
      <c r="GK101" s="51">
        <v>0</v>
      </c>
      <c r="GL101" s="51">
        <v>0</v>
      </c>
      <c r="GM101" s="51">
        <v>0</v>
      </c>
      <c r="GN101" s="51">
        <v>0</v>
      </c>
      <c r="GO101" s="28" t="s">
        <v>227</v>
      </c>
      <c r="GP101" s="28">
        <v>0</v>
      </c>
      <c r="GQ101" s="28">
        <v>0</v>
      </c>
      <c r="GR101" s="28">
        <v>0</v>
      </c>
      <c r="GS101" s="28">
        <v>0</v>
      </c>
      <c r="GT101" s="28">
        <v>0</v>
      </c>
      <c r="GU101" s="28">
        <v>0</v>
      </c>
      <c r="GV101" s="28">
        <v>0</v>
      </c>
      <c r="GW101" s="28">
        <v>0</v>
      </c>
      <c r="GX101" s="28">
        <v>0</v>
      </c>
      <c r="GY101" s="28">
        <v>0</v>
      </c>
      <c r="GZ101" s="28">
        <v>0</v>
      </c>
      <c r="HA101" s="28">
        <v>0</v>
      </c>
      <c r="HB101" s="28">
        <v>0</v>
      </c>
      <c r="HC101" s="28">
        <v>0</v>
      </c>
      <c r="HD101" s="28">
        <v>0</v>
      </c>
      <c r="HE101" s="28">
        <v>0</v>
      </c>
      <c r="HF101" s="28">
        <v>0</v>
      </c>
      <c r="HG101" s="28" t="s">
        <v>227</v>
      </c>
      <c r="HH101" s="28" t="s">
        <v>227</v>
      </c>
      <c r="HI101" s="28" t="s">
        <v>227</v>
      </c>
      <c r="HJ101" s="28"/>
      <c r="HK101" s="28"/>
      <c r="HL101" s="28"/>
      <c r="HM101" s="28"/>
      <c r="HN101" s="28"/>
      <c r="HO101" s="28"/>
      <c r="HP101" s="28"/>
    </row>
    <row r="102" spans="2:224" s="7" customFormat="1" ht="12.75" customHeight="1" x14ac:dyDescent="0.25">
      <c r="B102" s="84">
        <f t="shared" si="127"/>
        <v>0</v>
      </c>
      <c r="C102" s="113">
        <f t="shared" si="128"/>
        <v>0</v>
      </c>
      <c r="D102" s="28">
        <v>8</v>
      </c>
      <c r="F102" s="28">
        <v>0</v>
      </c>
      <c r="G102" s="113"/>
      <c r="H102" s="113" t="s">
        <v>227</v>
      </c>
      <c r="I102" s="28">
        <f t="shared" si="129"/>
        <v>73</v>
      </c>
      <c r="J102" s="89" t="s">
        <v>221</v>
      </c>
      <c r="K102" s="192">
        <f t="shared" si="113"/>
        <v>8</v>
      </c>
      <c r="L102" s="49" t="s">
        <v>227</v>
      </c>
      <c r="M102" s="192">
        <f t="shared" si="130"/>
        <v>1</v>
      </c>
      <c r="N102" s="49" t="s">
        <v>227</v>
      </c>
      <c r="O102" s="192">
        <f t="shared" si="131"/>
        <v>1</v>
      </c>
      <c r="P102" s="49" t="s">
        <v>227</v>
      </c>
      <c r="Q102" s="192">
        <f t="shared" si="132"/>
        <v>1</v>
      </c>
      <c r="R102" s="49" t="s">
        <v>227</v>
      </c>
      <c r="S102" s="192">
        <f t="shared" si="133"/>
        <v>1</v>
      </c>
      <c r="T102" s="187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37"/>
      <c r="AF102" s="28"/>
      <c r="AG102" s="28">
        <v>0</v>
      </c>
      <c r="AH102" s="28">
        <v>0</v>
      </c>
      <c r="AI102" s="28">
        <v>0</v>
      </c>
      <c r="AJ102" s="28">
        <v>0</v>
      </c>
      <c r="AK102" s="28">
        <v>0</v>
      </c>
      <c r="AL102" s="28">
        <v>0</v>
      </c>
      <c r="AM102" s="28">
        <v>0</v>
      </c>
      <c r="AN102" s="28">
        <v>0</v>
      </c>
      <c r="AO102" s="28">
        <v>0</v>
      </c>
      <c r="AP102" s="28" t="s">
        <v>227</v>
      </c>
      <c r="AQ102" s="28">
        <v>0</v>
      </c>
      <c r="AR102" s="28">
        <v>0</v>
      </c>
      <c r="AS102" s="28">
        <v>0</v>
      </c>
      <c r="AT102" s="28">
        <v>0</v>
      </c>
      <c r="AU102" s="28">
        <v>0</v>
      </c>
      <c r="AV102" s="28">
        <v>0</v>
      </c>
      <c r="AW102" s="28"/>
      <c r="AX102" s="28">
        <v>0</v>
      </c>
      <c r="AY102" s="28">
        <v>0</v>
      </c>
      <c r="AZ102" s="28">
        <v>0</v>
      </c>
      <c r="BA102" s="28">
        <v>0</v>
      </c>
      <c r="BB102" s="28">
        <v>0</v>
      </c>
      <c r="BC102" s="28"/>
      <c r="BD102" s="28">
        <v>0</v>
      </c>
      <c r="BE102" s="28">
        <v>0</v>
      </c>
      <c r="BF102" s="28">
        <v>0</v>
      </c>
      <c r="BG102" s="28">
        <v>0</v>
      </c>
      <c r="BH102" s="28">
        <v>0</v>
      </c>
      <c r="BI102" s="28">
        <v>0</v>
      </c>
      <c r="BJ102" s="28">
        <v>0</v>
      </c>
      <c r="BK102" s="28">
        <v>0</v>
      </c>
      <c r="BL102" s="28">
        <v>0</v>
      </c>
      <c r="BM102" s="28">
        <v>0</v>
      </c>
      <c r="BN102" s="28">
        <v>0</v>
      </c>
      <c r="BO102" s="28">
        <v>0</v>
      </c>
      <c r="BP102" s="28">
        <v>0</v>
      </c>
      <c r="BQ102" s="28">
        <v>0</v>
      </c>
      <c r="BR102" s="28">
        <v>0</v>
      </c>
      <c r="BS102" s="28">
        <v>0</v>
      </c>
      <c r="BT102" s="28">
        <v>0</v>
      </c>
      <c r="BU102" s="28">
        <v>0</v>
      </c>
      <c r="BV102" s="28">
        <v>0</v>
      </c>
      <c r="BW102" s="28"/>
      <c r="BX102" s="28">
        <v>0</v>
      </c>
      <c r="BY102" s="28">
        <v>0</v>
      </c>
      <c r="BZ102" s="28">
        <v>0</v>
      </c>
      <c r="CA102" s="28">
        <v>0</v>
      </c>
      <c r="CB102" s="28">
        <v>0</v>
      </c>
      <c r="CC102" s="28">
        <v>0</v>
      </c>
      <c r="CD102" s="28">
        <v>0</v>
      </c>
      <c r="CE102" s="28">
        <v>0</v>
      </c>
      <c r="CF102" s="28">
        <v>0</v>
      </c>
      <c r="CG102" s="28">
        <v>0</v>
      </c>
      <c r="CH102" s="28">
        <v>0</v>
      </c>
      <c r="CI102" s="28">
        <v>0</v>
      </c>
      <c r="CJ102" s="28">
        <v>0</v>
      </c>
      <c r="CK102" s="28">
        <v>0</v>
      </c>
      <c r="CL102" s="28">
        <v>0</v>
      </c>
      <c r="CM102" s="28">
        <v>0</v>
      </c>
      <c r="CN102" s="28">
        <v>0</v>
      </c>
      <c r="CO102" s="28">
        <v>0</v>
      </c>
      <c r="CP102" s="28">
        <v>0</v>
      </c>
      <c r="CQ102" s="28"/>
      <c r="CR102" s="28">
        <v>0</v>
      </c>
      <c r="CS102" s="28">
        <v>0</v>
      </c>
      <c r="CT102" s="28">
        <v>0</v>
      </c>
      <c r="CU102" s="28">
        <v>0</v>
      </c>
      <c r="CV102" s="28">
        <v>0</v>
      </c>
      <c r="CW102" s="28">
        <v>0</v>
      </c>
      <c r="CX102" s="28">
        <v>0</v>
      </c>
      <c r="CY102" s="28">
        <v>0</v>
      </c>
      <c r="CZ102" s="28">
        <v>0</v>
      </c>
      <c r="DA102" s="28">
        <v>0</v>
      </c>
      <c r="DB102" s="28">
        <v>0</v>
      </c>
      <c r="DC102" s="28">
        <v>0</v>
      </c>
      <c r="DD102" s="28">
        <v>0</v>
      </c>
      <c r="DE102" s="28">
        <v>0</v>
      </c>
      <c r="DF102" s="28">
        <v>0</v>
      </c>
      <c r="DG102" s="28"/>
      <c r="DH102" s="28">
        <v>0</v>
      </c>
      <c r="DI102" s="28">
        <v>0</v>
      </c>
      <c r="DJ102" s="28">
        <v>0</v>
      </c>
      <c r="DK102" s="28">
        <v>0</v>
      </c>
      <c r="DL102" s="28">
        <v>0</v>
      </c>
      <c r="DM102" s="28">
        <v>0</v>
      </c>
      <c r="DN102" s="28">
        <v>0</v>
      </c>
      <c r="DO102" s="28">
        <v>0</v>
      </c>
      <c r="DP102" s="28">
        <v>0</v>
      </c>
      <c r="DQ102" s="28">
        <v>0</v>
      </c>
      <c r="DR102" s="28">
        <v>0</v>
      </c>
      <c r="DS102" s="28"/>
      <c r="DT102" s="28">
        <v>0</v>
      </c>
      <c r="DU102" s="28">
        <v>0</v>
      </c>
      <c r="DV102" s="28">
        <v>0</v>
      </c>
      <c r="DW102" s="28">
        <v>0</v>
      </c>
      <c r="DX102" s="28"/>
      <c r="DY102" s="28">
        <v>0</v>
      </c>
      <c r="DZ102" s="28">
        <v>0</v>
      </c>
      <c r="EA102" s="28">
        <v>0</v>
      </c>
      <c r="EB102" s="28">
        <v>0</v>
      </c>
      <c r="EC102" s="28">
        <v>0</v>
      </c>
      <c r="ED102" s="28">
        <v>0</v>
      </c>
      <c r="EE102" s="28"/>
      <c r="EF102" s="28">
        <v>0</v>
      </c>
      <c r="EG102" s="28">
        <v>0</v>
      </c>
      <c r="EH102" s="28">
        <v>0</v>
      </c>
      <c r="EI102" s="28">
        <v>0</v>
      </c>
      <c r="EJ102" s="28">
        <v>0</v>
      </c>
      <c r="EK102" s="28">
        <v>0</v>
      </c>
      <c r="EL102" s="28"/>
      <c r="EM102" s="28">
        <v>0</v>
      </c>
      <c r="EN102" s="28">
        <v>0</v>
      </c>
      <c r="EO102" s="28">
        <v>0</v>
      </c>
      <c r="EP102" s="28">
        <v>0</v>
      </c>
      <c r="EQ102" s="28">
        <v>0</v>
      </c>
      <c r="ER102" s="28">
        <v>0</v>
      </c>
      <c r="ES102" s="28"/>
      <c r="ET102" s="28">
        <v>0</v>
      </c>
      <c r="EU102" s="28">
        <v>0</v>
      </c>
      <c r="EV102" s="28">
        <v>0</v>
      </c>
      <c r="EW102" s="28">
        <v>0</v>
      </c>
      <c r="EX102" s="28">
        <v>0</v>
      </c>
      <c r="EY102" s="28"/>
      <c r="EZ102" s="28">
        <v>0</v>
      </c>
      <c r="FA102" s="28">
        <v>0</v>
      </c>
      <c r="FB102" s="28">
        <v>0</v>
      </c>
      <c r="FC102" s="28">
        <v>0</v>
      </c>
      <c r="FD102" s="28"/>
      <c r="FE102" s="28">
        <v>0</v>
      </c>
      <c r="FF102" s="28">
        <v>0</v>
      </c>
      <c r="FG102" s="28">
        <v>0</v>
      </c>
      <c r="FH102" s="28">
        <v>0</v>
      </c>
      <c r="FI102" s="28">
        <v>0</v>
      </c>
      <c r="FJ102" s="28">
        <v>0</v>
      </c>
      <c r="FK102" s="28">
        <v>0</v>
      </c>
      <c r="FL102" s="28"/>
      <c r="FM102" s="28">
        <v>0</v>
      </c>
      <c r="FN102" s="28">
        <v>0</v>
      </c>
      <c r="FO102" s="28">
        <v>0</v>
      </c>
      <c r="FP102" s="28">
        <v>0</v>
      </c>
      <c r="FQ102" s="28">
        <v>0</v>
      </c>
      <c r="FR102" s="28">
        <v>0</v>
      </c>
      <c r="FS102" s="28">
        <v>0</v>
      </c>
      <c r="FT102" s="28">
        <v>0</v>
      </c>
      <c r="FU102" s="28">
        <v>0</v>
      </c>
      <c r="FV102" s="28">
        <v>0</v>
      </c>
      <c r="FW102" s="28">
        <v>0</v>
      </c>
      <c r="FX102" s="28">
        <v>0</v>
      </c>
      <c r="FY102" s="28">
        <v>0</v>
      </c>
      <c r="FZ102" s="28">
        <v>0</v>
      </c>
      <c r="GA102" s="28"/>
      <c r="GB102" s="51">
        <v>0</v>
      </c>
      <c r="GC102" s="51">
        <v>0</v>
      </c>
      <c r="GD102" s="51">
        <v>0</v>
      </c>
      <c r="GE102" s="51">
        <v>0</v>
      </c>
      <c r="GF102" s="51">
        <v>0</v>
      </c>
      <c r="GG102" s="51">
        <v>0</v>
      </c>
      <c r="GH102" s="51">
        <v>0</v>
      </c>
      <c r="GI102" s="51">
        <v>0</v>
      </c>
      <c r="GJ102" s="51">
        <v>0</v>
      </c>
      <c r="GK102" s="51">
        <v>0</v>
      </c>
      <c r="GL102" s="51">
        <v>0</v>
      </c>
      <c r="GM102" s="51">
        <v>0</v>
      </c>
      <c r="GN102" s="51">
        <v>0</v>
      </c>
      <c r="GO102" s="28" t="s">
        <v>227</v>
      </c>
      <c r="GP102" s="28">
        <v>0</v>
      </c>
      <c r="GQ102" s="28">
        <v>0</v>
      </c>
      <c r="GR102" s="28">
        <v>0</v>
      </c>
      <c r="GS102" s="28">
        <v>0</v>
      </c>
      <c r="GT102" s="28">
        <v>0</v>
      </c>
      <c r="GU102" s="28">
        <v>0</v>
      </c>
      <c r="GV102" s="28">
        <v>0</v>
      </c>
      <c r="GW102" s="28">
        <v>0</v>
      </c>
      <c r="GX102" s="28">
        <v>0</v>
      </c>
      <c r="GY102" s="28">
        <v>0</v>
      </c>
      <c r="GZ102" s="28">
        <v>0</v>
      </c>
      <c r="HA102" s="28">
        <v>0</v>
      </c>
      <c r="HB102" s="28">
        <v>0</v>
      </c>
      <c r="HC102" s="28">
        <v>0</v>
      </c>
      <c r="HD102" s="28">
        <v>0</v>
      </c>
      <c r="HE102" s="28">
        <v>0</v>
      </c>
      <c r="HF102" s="28">
        <v>0</v>
      </c>
      <c r="HG102" s="28" t="s">
        <v>227</v>
      </c>
      <c r="HH102" s="28" t="s">
        <v>227</v>
      </c>
      <c r="HI102" s="28" t="s">
        <v>227</v>
      </c>
      <c r="HJ102" s="28"/>
      <c r="HK102" s="28"/>
      <c r="HL102" s="28"/>
      <c r="HM102" s="28"/>
      <c r="HN102" s="28"/>
      <c r="HO102" s="28"/>
      <c r="HP102" s="28"/>
    </row>
    <row r="103" spans="2:224" s="7" customFormat="1" ht="12.75" customHeight="1" x14ac:dyDescent="0.25">
      <c r="B103" s="84">
        <f t="shared" si="127"/>
        <v>0</v>
      </c>
      <c r="C103" s="113">
        <f t="shared" si="128"/>
        <v>0</v>
      </c>
      <c r="D103" s="28">
        <v>9</v>
      </c>
      <c r="F103" s="28">
        <v>0</v>
      </c>
      <c r="G103" s="113"/>
      <c r="H103" s="113" t="s">
        <v>227</v>
      </c>
      <c r="I103" s="28">
        <f t="shared" si="129"/>
        <v>74</v>
      </c>
      <c r="J103" s="89" t="s">
        <v>221</v>
      </c>
      <c r="K103" s="192">
        <f t="shared" si="113"/>
        <v>8</v>
      </c>
      <c r="L103" s="49" t="s">
        <v>227</v>
      </c>
      <c r="M103" s="192">
        <f t="shared" si="130"/>
        <v>1</v>
      </c>
      <c r="N103" s="49" t="s">
        <v>227</v>
      </c>
      <c r="O103" s="192">
        <f t="shared" si="131"/>
        <v>1</v>
      </c>
      <c r="P103" s="49" t="s">
        <v>227</v>
      </c>
      <c r="Q103" s="192">
        <f t="shared" si="132"/>
        <v>1</v>
      </c>
      <c r="R103" s="49" t="s">
        <v>227</v>
      </c>
      <c r="S103" s="192">
        <f t="shared" si="133"/>
        <v>1</v>
      </c>
      <c r="T103" s="187" t="s">
        <v>227</v>
      </c>
      <c r="U103" s="205"/>
      <c r="V103" s="205"/>
      <c r="W103" s="205"/>
      <c r="X103" s="205"/>
      <c r="Y103" s="205"/>
      <c r="Z103" s="205"/>
      <c r="AA103" s="205"/>
      <c r="AB103" s="205"/>
      <c r="AC103" s="205"/>
      <c r="AD103" s="205"/>
      <c r="AE103" s="37"/>
      <c r="AF103" s="28"/>
      <c r="AG103" s="28">
        <v>0</v>
      </c>
      <c r="AH103" s="28">
        <v>0</v>
      </c>
      <c r="AI103" s="28">
        <v>0</v>
      </c>
      <c r="AJ103" s="28">
        <v>0</v>
      </c>
      <c r="AK103" s="28">
        <v>0</v>
      </c>
      <c r="AL103" s="28">
        <v>0</v>
      </c>
      <c r="AM103" s="28">
        <v>0</v>
      </c>
      <c r="AN103" s="28">
        <v>0</v>
      </c>
      <c r="AO103" s="28">
        <v>0</v>
      </c>
      <c r="AP103" s="28" t="s">
        <v>227</v>
      </c>
      <c r="AQ103" s="28">
        <v>0</v>
      </c>
      <c r="AR103" s="28">
        <v>0</v>
      </c>
      <c r="AS103" s="28">
        <v>0</v>
      </c>
      <c r="AT103" s="28">
        <v>0</v>
      </c>
      <c r="AU103" s="28">
        <v>0</v>
      </c>
      <c r="AV103" s="28">
        <v>0</v>
      </c>
      <c r="AW103" s="28"/>
      <c r="AX103" s="28">
        <v>0</v>
      </c>
      <c r="AY103" s="28">
        <v>0</v>
      </c>
      <c r="AZ103" s="28">
        <v>0</v>
      </c>
      <c r="BA103" s="28">
        <v>0</v>
      </c>
      <c r="BB103" s="28">
        <v>0</v>
      </c>
      <c r="BC103" s="28"/>
      <c r="BD103" s="28">
        <v>0</v>
      </c>
      <c r="BE103" s="28">
        <v>0</v>
      </c>
      <c r="BF103" s="28">
        <v>0</v>
      </c>
      <c r="BG103" s="28">
        <v>0</v>
      </c>
      <c r="BH103" s="28">
        <v>0</v>
      </c>
      <c r="BI103" s="28">
        <v>0</v>
      </c>
      <c r="BJ103" s="28">
        <v>0</v>
      </c>
      <c r="BK103" s="28">
        <v>0</v>
      </c>
      <c r="BL103" s="28">
        <v>0</v>
      </c>
      <c r="BM103" s="28">
        <v>0</v>
      </c>
      <c r="BN103" s="28">
        <v>0</v>
      </c>
      <c r="BO103" s="28">
        <v>0</v>
      </c>
      <c r="BP103" s="28">
        <v>0</v>
      </c>
      <c r="BQ103" s="28">
        <v>0</v>
      </c>
      <c r="BR103" s="28">
        <v>0</v>
      </c>
      <c r="BS103" s="28">
        <v>0</v>
      </c>
      <c r="BT103" s="28">
        <v>0</v>
      </c>
      <c r="BU103" s="28">
        <v>0</v>
      </c>
      <c r="BV103" s="28">
        <v>0</v>
      </c>
      <c r="BW103" s="28"/>
      <c r="BX103" s="28">
        <v>0</v>
      </c>
      <c r="BY103" s="28">
        <v>0</v>
      </c>
      <c r="BZ103" s="28">
        <v>0</v>
      </c>
      <c r="CA103" s="28">
        <v>0</v>
      </c>
      <c r="CB103" s="28">
        <v>0</v>
      </c>
      <c r="CC103" s="28">
        <v>0</v>
      </c>
      <c r="CD103" s="28">
        <v>0</v>
      </c>
      <c r="CE103" s="28">
        <v>0</v>
      </c>
      <c r="CF103" s="28">
        <v>0</v>
      </c>
      <c r="CG103" s="28">
        <v>0</v>
      </c>
      <c r="CH103" s="28">
        <v>0</v>
      </c>
      <c r="CI103" s="28">
        <v>0</v>
      </c>
      <c r="CJ103" s="28">
        <v>0</v>
      </c>
      <c r="CK103" s="28">
        <v>0</v>
      </c>
      <c r="CL103" s="28">
        <v>0</v>
      </c>
      <c r="CM103" s="28">
        <v>0</v>
      </c>
      <c r="CN103" s="28">
        <v>0</v>
      </c>
      <c r="CO103" s="28">
        <v>0</v>
      </c>
      <c r="CP103" s="28">
        <v>0</v>
      </c>
      <c r="CQ103" s="28"/>
      <c r="CR103" s="28">
        <v>0</v>
      </c>
      <c r="CS103" s="28">
        <v>0</v>
      </c>
      <c r="CT103" s="28">
        <v>0</v>
      </c>
      <c r="CU103" s="28">
        <v>0</v>
      </c>
      <c r="CV103" s="28">
        <v>0</v>
      </c>
      <c r="CW103" s="28">
        <v>0</v>
      </c>
      <c r="CX103" s="28">
        <v>0</v>
      </c>
      <c r="CY103" s="28">
        <v>0</v>
      </c>
      <c r="CZ103" s="28">
        <v>0</v>
      </c>
      <c r="DA103" s="28">
        <v>0</v>
      </c>
      <c r="DB103" s="28">
        <v>0</v>
      </c>
      <c r="DC103" s="28">
        <v>0</v>
      </c>
      <c r="DD103" s="28">
        <v>0</v>
      </c>
      <c r="DE103" s="28">
        <v>0</v>
      </c>
      <c r="DF103" s="28">
        <v>0</v>
      </c>
      <c r="DG103" s="28"/>
      <c r="DH103" s="28">
        <v>0</v>
      </c>
      <c r="DI103" s="28">
        <v>0</v>
      </c>
      <c r="DJ103" s="28">
        <v>0</v>
      </c>
      <c r="DK103" s="28">
        <v>0</v>
      </c>
      <c r="DL103" s="28">
        <v>0</v>
      </c>
      <c r="DM103" s="28">
        <v>0</v>
      </c>
      <c r="DN103" s="28">
        <v>0</v>
      </c>
      <c r="DO103" s="28">
        <v>0</v>
      </c>
      <c r="DP103" s="28">
        <v>0</v>
      </c>
      <c r="DQ103" s="28">
        <v>0</v>
      </c>
      <c r="DR103" s="28">
        <v>0</v>
      </c>
      <c r="DS103" s="28"/>
      <c r="DT103" s="28">
        <v>0</v>
      </c>
      <c r="DU103" s="28">
        <v>0</v>
      </c>
      <c r="DV103" s="28">
        <v>0</v>
      </c>
      <c r="DW103" s="28">
        <v>0</v>
      </c>
      <c r="DX103" s="28"/>
      <c r="DY103" s="28">
        <v>0</v>
      </c>
      <c r="DZ103" s="28">
        <v>0</v>
      </c>
      <c r="EA103" s="28">
        <v>0</v>
      </c>
      <c r="EB103" s="28">
        <v>0</v>
      </c>
      <c r="EC103" s="28">
        <v>0</v>
      </c>
      <c r="ED103" s="28">
        <v>0</v>
      </c>
      <c r="EE103" s="28"/>
      <c r="EF103" s="28">
        <v>0</v>
      </c>
      <c r="EG103" s="28">
        <v>0</v>
      </c>
      <c r="EH103" s="28">
        <v>0</v>
      </c>
      <c r="EI103" s="28">
        <v>0</v>
      </c>
      <c r="EJ103" s="28">
        <v>0</v>
      </c>
      <c r="EK103" s="28">
        <v>0</v>
      </c>
      <c r="EL103" s="28"/>
      <c r="EM103" s="28">
        <v>0</v>
      </c>
      <c r="EN103" s="28">
        <v>0</v>
      </c>
      <c r="EO103" s="28">
        <v>0</v>
      </c>
      <c r="EP103" s="28">
        <v>0</v>
      </c>
      <c r="EQ103" s="28">
        <v>0</v>
      </c>
      <c r="ER103" s="28">
        <v>0</v>
      </c>
      <c r="ES103" s="28"/>
      <c r="ET103" s="28">
        <v>0</v>
      </c>
      <c r="EU103" s="28">
        <v>0</v>
      </c>
      <c r="EV103" s="28">
        <v>0</v>
      </c>
      <c r="EW103" s="28">
        <v>0</v>
      </c>
      <c r="EX103" s="28">
        <v>0</v>
      </c>
      <c r="EY103" s="28"/>
      <c r="EZ103" s="28">
        <v>0</v>
      </c>
      <c r="FA103" s="28">
        <v>0</v>
      </c>
      <c r="FB103" s="28">
        <v>0</v>
      </c>
      <c r="FC103" s="28">
        <v>0</v>
      </c>
      <c r="FD103" s="28"/>
      <c r="FE103" s="28">
        <v>0</v>
      </c>
      <c r="FF103" s="28">
        <v>0</v>
      </c>
      <c r="FG103" s="28">
        <v>0</v>
      </c>
      <c r="FH103" s="28">
        <v>0</v>
      </c>
      <c r="FI103" s="28">
        <v>0</v>
      </c>
      <c r="FJ103" s="28">
        <v>0</v>
      </c>
      <c r="FK103" s="28">
        <v>0</v>
      </c>
      <c r="FL103" s="28"/>
      <c r="FM103" s="28">
        <v>0</v>
      </c>
      <c r="FN103" s="28">
        <v>0</v>
      </c>
      <c r="FO103" s="28">
        <v>0</v>
      </c>
      <c r="FP103" s="28">
        <v>0</v>
      </c>
      <c r="FQ103" s="28">
        <v>0</v>
      </c>
      <c r="FR103" s="28">
        <v>0</v>
      </c>
      <c r="FS103" s="28">
        <v>0</v>
      </c>
      <c r="FT103" s="28">
        <v>0</v>
      </c>
      <c r="FU103" s="28">
        <v>0</v>
      </c>
      <c r="FV103" s="28">
        <v>0</v>
      </c>
      <c r="FW103" s="28">
        <v>0</v>
      </c>
      <c r="FX103" s="28">
        <v>0</v>
      </c>
      <c r="FY103" s="28">
        <v>0</v>
      </c>
      <c r="FZ103" s="28">
        <v>0</v>
      </c>
      <c r="GA103" s="28"/>
      <c r="GB103" s="51">
        <v>0</v>
      </c>
      <c r="GC103" s="51">
        <v>0</v>
      </c>
      <c r="GD103" s="51">
        <v>0</v>
      </c>
      <c r="GE103" s="51">
        <v>0</v>
      </c>
      <c r="GF103" s="51">
        <v>0</v>
      </c>
      <c r="GG103" s="51">
        <v>0</v>
      </c>
      <c r="GH103" s="51">
        <v>0</v>
      </c>
      <c r="GI103" s="51">
        <v>0</v>
      </c>
      <c r="GJ103" s="51">
        <v>0</v>
      </c>
      <c r="GK103" s="51">
        <v>0</v>
      </c>
      <c r="GL103" s="51">
        <v>0</v>
      </c>
      <c r="GM103" s="51">
        <v>0</v>
      </c>
      <c r="GN103" s="51">
        <v>0</v>
      </c>
      <c r="GO103" s="28" t="s">
        <v>227</v>
      </c>
      <c r="GP103" s="28">
        <v>0</v>
      </c>
      <c r="GQ103" s="28">
        <v>0</v>
      </c>
      <c r="GR103" s="28">
        <v>0</v>
      </c>
      <c r="GS103" s="28">
        <v>0</v>
      </c>
      <c r="GT103" s="28">
        <v>0</v>
      </c>
      <c r="GU103" s="28">
        <v>0</v>
      </c>
      <c r="GV103" s="28">
        <v>0</v>
      </c>
      <c r="GW103" s="28">
        <v>0</v>
      </c>
      <c r="GX103" s="28">
        <v>0</v>
      </c>
      <c r="GY103" s="28">
        <v>0</v>
      </c>
      <c r="GZ103" s="28">
        <v>0</v>
      </c>
      <c r="HA103" s="28">
        <v>0</v>
      </c>
      <c r="HB103" s="28">
        <v>0</v>
      </c>
      <c r="HC103" s="28">
        <v>0</v>
      </c>
      <c r="HD103" s="28">
        <v>0</v>
      </c>
      <c r="HE103" s="28">
        <v>0</v>
      </c>
      <c r="HF103" s="28">
        <v>0</v>
      </c>
      <c r="HG103" s="28" t="s">
        <v>227</v>
      </c>
      <c r="HH103" s="28" t="s">
        <v>227</v>
      </c>
      <c r="HI103" s="28" t="s">
        <v>227</v>
      </c>
      <c r="HJ103" s="28"/>
      <c r="HK103" s="28"/>
      <c r="HL103" s="28"/>
      <c r="HM103" s="28"/>
      <c r="HN103" s="28"/>
      <c r="HO103" s="28"/>
      <c r="HP103" s="28"/>
    </row>
    <row r="104" spans="2:224" s="7" customFormat="1" ht="12.75" customHeight="1" x14ac:dyDescent="0.25">
      <c r="B104" s="84">
        <f t="shared" si="127"/>
        <v>0</v>
      </c>
      <c r="C104" s="113">
        <f t="shared" si="128"/>
        <v>1</v>
      </c>
      <c r="D104" s="28">
        <v>10</v>
      </c>
      <c r="E104" s="7" t="s">
        <v>1334</v>
      </c>
      <c r="F104" s="28">
        <v>0</v>
      </c>
      <c r="G104" s="113"/>
      <c r="H104" s="113" t="s">
        <v>227</v>
      </c>
      <c r="I104" s="28">
        <f t="shared" si="129"/>
        <v>75</v>
      </c>
      <c r="J104" s="18" t="s">
        <v>1335</v>
      </c>
      <c r="K104" s="192">
        <f t="shared" si="113"/>
        <v>15</v>
      </c>
      <c r="L104" s="49" t="s">
        <v>1484</v>
      </c>
      <c r="M104" s="192">
        <f t="shared" si="130"/>
        <v>17</v>
      </c>
      <c r="N104" s="49" t="s">
        <v>898</v>
      </c>
      <c r="O104" s="192">
        <f t="shared" si="131"/>
        <v>6</v>
      </c>
      <c r="P104" s="49" t="s">
        <v>1484</v>
      </c>
      <c r="Q104" s="192">
        <f t="shared" si="132"/>
        <v>17</v>
      </c>
      <c r="R104" s="49" t="s">
        <v>898</v>
      </c>
      <c r="S104" s="192">
        <f t="shared" si="133"/>
        <v>6</v>
      </c>
      <c r="T104" s="187" t="s">
        <v>1339</v>
      </c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8"/>
      <c r="AF104" s="28"/>
      <c r="AG104" s="28">
        <v>0</v>
      </c>
      <c r="AH104" s="28">
        <v>0</v>
      </c>
      <c r="AI104" s="28">
        <v>0</v>
      </c>
      <c r="AJ104" s="28">
        <v>0</v>
      </c>
      <c r="AK104" s="28">
        <v>0</v>
      </c>
      <c r="AL104" s="28">
        <v>0</v>
      </c>
      <c r="AM104" s="28">
        <v>0</v>
      </c>
      <c r="AN104" s="28">
        <v>0</v>
      </c>
      <c r="AO104" s="28">
        <v>0</v>
      </c>
      <c r="AP104" s="28" t="s">
        <v>227</v>
      </c>
      <c r="AQ104" s="28">
        <v>0</v>
      </c>
      <c r="AR104" s="28">
        <v>0</v>
      </c>
      <c r="AS104" s="28">
        <v>0</v>
      </c>
      <c r="AT104" s="28">
        <v>0</v>
      </c>
      <c r="AU104" s="28">
        <v>0</v>
      </c>
      <c r="AV104" s="28">
        <v>0</v>
      </c>
      <c r="AW104" s="28"/>
      <c r="AX104" s="28">
        <v>0</v>
      </c>
      <c r="AY104" s="28">
        <v>0</v>
      </c>
      <c r="AZ104" s="28">
        <v>0</v>
      </c>
      <c r="BA104" s="28">
        <v>0</v>
      </c>
      <c r="BB104" s="28">
        <v>0</v>
      </c>
      <c r="BC104" s="28"/>
      <c r="BD104" s="28">
        <v>0</v>
      </c>
      <c r="BE104" s="28">
        <v>0</v>
      </c>
      <c r="BF104" s="28">
        <v>0</v>
      </c>
      <c r="BG104" s="28">
        <v>0</v>
      </c>
      <c r="BH104" s="28">
        <v>0</v>
      </c>
      <c r="BI104" s="28">
        <v>0</v>
      </c>
      <c r="BJ104" s="28">
        <v>0</v>
      </c>
      <c r="BK104" s="28">
        <v>0</v>
      </c>
      <c r="BL104" s="28">
        <v>0</v>
      </c>
      <c r="BM104" s="28">
        <v>0</v>
      </c>
      <c r="BN104" s="28">
        <v>0</v>
      </c>
      <c r="BO104" s="28">
        <v>0</v>
      </c>
      <c r="BP104" s="28">
        <v>0</v>
      </c>
      <c r="BQ104" s="28">
        <v>0</v>
      </c>
      <c r="BR104" s="28">
        <v>0</v>
      </c>
      <c r="BS104" s="28">
        <v>0</v>
      </c>
      <c r="BT104" s="28">
        <v>0</v>
      </c>
      <c r="BU104" s="28">
        <v>0</v>
      </c>
      <c r="BV104" s="28">
        <v>0</v>
      </c>
      <c r="BW104" s="28"/>
      <c r="BX104" s="28">
        <v>0</v>
      </c>
      <c r="BY104" s="28">
        <v>0</v>
      </c>
      <c r="BZ104" s="28">
        <v>0</v>
      </c>
      <c r="CA104" s="28">
        <v>0</v>
      </c>
      <c r="CB104" s="28">
        <v>0</v>
      </c>
      <c r="CC104" s="28">
        <v>0</v>
      </c>
      <c r="CD104" s="28">
        <v>0</v>
      </c>
      <c r="CE104" s="28">
        <v>0</v>
      </c>
      <c r="CF104" s="28">
        <v>0</v>
      </c>
      <c r="CG104" s="28">
        <v>0</v>
      </c>
      <c r="CH104" s="28">
        <v>0</v>
      </c>
      <c r="CI104" s="28">
        <v>0</v>
      </c>
      <c r="CJ104" s="28">
        <v>0</v>
      </c>
      <c r="CK104" s="28">
        <v>0</v>
      </c>
      <c r="CL104" s="28">
        <v>0</v>
      </c>
      <c r="CM104" s="28">
        <v>0</v>
      </c>
      <c r="CN104" s="28">
        <v>0</v>
      </c>
      <c r="CO104" s="28">
        <v>0</v>
      </c>
      <c r="CP104" s="28">
        <v>0</v>
      </c>
      <c r="CQ104" s="28"/>
      <c r="CR104" s="28">
        <v>0</v>
      </c>
      <c r="CS104" s="28">
        <v>0</v>
      </c>
      <c r="CT104" s="28">
        <v>0</v>
      </c>
      <c r="CU104" s="28">
        <v>0</v>
      </c>
      <c r="CV104" s="28">
        <v>0</v>
      </c>
      <c r="CW104" s="28">
        <v>0</v>
      </c>
      <c r="CX104" s="28">
        <v>0</v>
      </c>
      <c r="CY104" s="28">
        <v>0</v>
      </c>
      <c r="CZ104" s="28">
        <v>0</v>
      </c>
      <c r="DA104" s="28">
        <v>0</v>
      </c>
      <c r="DB104" s="28">
        <v>0</v>
      </c>
      <c r="DC104" s="28">
        <v>0</v>
      </c>
      <c r="DD104" s="28">
        <v>0</v>
      </c>
      <c r="DE104" s="28">
        <v>0</v>
      </c>
      <c r="DF104" s="28">
        <v>0</v>
      </c>
      <c r="DG104" s="28"/>
      <c r="DH104" s="28">
        <v>0</v>
      </c>
      <c r="DI104" s="28">
        <v>0</v>
      </c>
      <c r="DJ104" s="28">
        <v>0</v>
      </c>
      <c r="DK104" s="28">
        <v>0</v>
      </c>
      <c r="DL104" s="28">
        <v>0</v>
      </c>
      <c r="DM104" s="28">
        <v>0</v>
      </c>
      <c r="DN104" s="28">
        <v>0</v>
      </c>
      <c r="DO104" s="28">
        <v>0</v>
      </c>
      <c r="DP104" s="28">
        <v>0</v>
      </c>
      <c r="DQ104" s="28">
        <v>0</v>
      </c>
      <c r="DR104" s="28">
        <v>0</v>
      </c>
      <c r="DS104" s="28"/>
      <c r="DT104" s="28">
        <v>0</v>
      </c>
      <c r="DU104" s="28">
        <v>0</v>
      </c>
      <c r="DV104" s="28">
        <v>0</v>
      </c>
      <c r="DW104" s="28">
        <v>0</v>
      </c>
      <c r="DX104" s="28"/>
      <c r="DY104" s="28">
        <v>0</v>
      </c>
      <c r="DZ104" s="28">
        <v>0</v>
      </c>
      <c r="EA104" s="28">
        <v>0</v>
      </c>
      <c r="EB104" s="28">
        <v>0</v>
      </c>
      <c r="EC104" s="28">
        <v>0</v>
      </c>
      <c r="ED104" s="28">
        <v>0</v>
      </c>
      <c r="EE104" s="28"/>
      <c r="EF104" s="28">
        <v>0</v>
      </c>
      <c r="EG104" s="28">
        <v>0</v>
      </c>
      <c r="EH104" s="28">
        <v>0</v>
      </c>
      <c r="EI104" s="28">
        <v>0</v>
      </c>
      <c r="EJ104" s="28">
        <v>0</v>
      </c>
      <c r="EK104" s="28">
        <v>0</v>
      </c>
      <c r="EL104" s="28"/>
      <c r="EM104" s="28">
        <v>0</v>
      </c>
      <c r="EN104" s="28">
        <v>0</v>
      </c>
      <c r="EO104" s="28">
        <v>0</v>
      </c>
      <c r="EP104" s="28">
        <v>0</v>
      </c>
      <c r="EQ104" s="28">
        <v>0</v>
      </c>
      <c r="ER104" s="28">
        <v>0</v>
      </c>
      <c r="ES104" s="28"/>
      <c r="ET104" s="28">
        <v>0</v>
      </c>
      <c r="EU104" s="28">
        <v>0</v>
      </c>
      <c r="EV104" s="28">
        <v>0</v>
      </c>
      <c r="EW104" s="28">
        <v>0</v>
      </c>
      <c r="EX104" s="28">
        <v>0</v>
      </c>
      <c r="EY104" s="28"/>
      <c r="EZ104" s="28">
        <v>0</v>
      </c>
      <c r="FA104" s="28">
        <v>0</v>
      </c>
      <c r="FB104" s="28">
        <v>0</v>
      </c>
      <c r="FC104" s="28">
        <v>0</v>
      </c>
      <c r="FD104" s="28"/>
      <c r="FE104" s="28">
        <v>0</v>
      </c>
      <c r="FF104" s="28">
        <v>0</v>
      </c>
      <c r="FG104" s="28">
        <v>0</v>
      </c>
      <c r="FH104" s="28">
        <v>0</v>
      </c>
      <c r="FI104" s="28">
        <v>0</v>
      </c>
      <c r="FJ104" s="28">
        <v>0</v>
      </c>
      <c r="FK104" s="28">
        <v>0</v>
      </c>
      <c r="FL104" s="28"/>
      <c r="FM104" s="28">
        <v>0</v>
      </c>
      <c r="FN104" s="28">
        <v>1</v>
      </c>
      <c r="FO104" s="28">
        <v>0</v>
      </c>
      <c r="FP104" s="28">
        <v>0</v>
      </c>
      <c r="FQ104" s="28">
        <v>0</v>
      </c>
      <c r="FR104" s="28">
        <v>0</v>
      </c>
      <c r="FS104" s="28">
        <v>0</v>
      </c>
      <c r="FT104" s="28">
        <v>0</v>
      </c>
      <c r="FU104" s="28">
        <v>0</v>
      </c>
      <c r="FV104" s="28">
        <v>0</v>
      </c>
      <c r="FW104" s="28">
        <v>0</v>
      </c>
      <c r="FX104" s="28">
        <v>0</v>
      </c>
      <c r="FY104" s="28">
        <v>0</v>
      </c>
      <c r="FZ104" s="28">
        <v>0</v>
      </c>
      <c r="GA104" s="28"/>
      <c r="GB104" s="51">
        <v>0</v>
      </c>
      <c r="GC104" s="51">
        <v>0</v>
      </c>
      <c r="GD104" s="51">
        <v>0</v>
      </c>
      <c r="GE104" s="51">
        <v>0</v>
      </c>
      <c r="GF104" s="51">
        <v>0</v>
      </c>
      <c r="GG104" s="51">
        <v>0</v>
      </c>
      <c r="GH104" s="51">
        <v>0</v>
      </c>
      <c r="GI104" s="51">
        <v>0</v>
      </c>
      <c r="GJ104" s="51">
        <v>0</v>
      </c>
      <c r="GK104" s="51">
        <v>0</v>
      </c>
      <c r="GL104" s="51">
        <v>0</v>
      </c>
      <c r="GM104" s="51">
        <v>0</v>
      </c>
      <c r="GN104" s="51">
        <v>0</v>
      </c>
      <c r="GO104" s="28" t="s">
        <v>227</v>
      </c>
      <c r="GP104" s="28">
        <v>0</v>
      </c>
      <c r="GQ104" s="28">
        <v>0</v>
      </c>
      <c r="GR104" s="28">
        <v>0</v>
      </c>
      <c r="GS104" s="28">
        <v>0</v>
      </c>
      <c r="GT104" s="28">
        <v>0</v>
      </c>
      <c r="GU104" s="28">
        <v>0</v>
      </c>
      <c r="GV104" s="28">
        <v>0</v>
      </c>
      <c r="GW104" s="28">
        <v>0</v>
      </c>
      <c r="GX104" s="28">
        <v>0</v>
      </c>
      <c r="GY104" s="28">
        <v>0</v>
      </c>
      <c r="GZ104" s="28">
        <v>0</v>
      </c>
      <c r="HA104" s="28">
        <v>0</v>
      </c>
      <c r="HB104" s="28">
        <v>0</v>
      </c>
      <c r="HC104" s="28">
        <v>0</v>
      </c>
      <c r="HD104" s="28">
        <v>0</v>
      </c>
      <c r="HE104" s="28">
        <v>0</v>
      </c>
      <c r="HF104" s="28">
        <v>0</v>
      </c>
      <c r="HG104" s="28" t="s">
        <v>227</v>
      </c>
      <c r="HH104" s="28" t="s">
        <v>227</v>
      </c>
      <c r="HI104" s="28" t="s">
        <v>227</v>
      </c>
      <c r="HJ104" s="28"/>
      <c r="HK104" s="28"/>
      <c r="HL104" s="28"/>
      <c r="HM104" s="28"/>
      <c r="HN104" s="28"/>
      <c r="HO104" s="28"/>
      <c r="HP104" s="28"/>
    </row>
    <row r="105" spans="2:224" s="7" customFormat="1" ht="12.75" customHeight="1" x14ac:dyDescent="0.25">
      <c r="B105" s="84">
        <f t="shared" si="127"/>
        <v>0</v>
      </c>
      <c r="C105" s="113">
        <f t="shared" si="128"/>
        <v>1</v>
      </c>
      <c r="D105" s="28">
        <v>11</v>
      </c>
      <c r="F105" s="28">
        <v>0</v>
      </c>
      <c r="G105" s="113"/>
      <c r="H105" s="113" t="s">
        <v>227</v>
      </c>
      <c r="I105" s="28">
        <f t="shared" si="129"/>
        <v>76</v>
      </c>
      <c r="J105" s="20" t="s">
        <v>1338</v>
      </c>
      <c r="K105" s="192">
        <f t="shared" si="113"/>
        <v>11</v>
      </c>
      <c r="L105" s="49" t="s">
        <v>1484</v>
      </c>
      <c r="M105" s="192">
        <f t="shared" si="130"/>
        <v>17</v>
      </c>
      <c r="N105" s="49" t="s">
        <v>1480</v>
      </c>
      <c r="O105" s="192">
        <f t="shared" si="131"/>
        <v>17</v>
      </c>
      <c r="P105" s="49" t="s">
        <v>1484</v>
      </c>
      <c r="Q105" s="192">
        <f t="shared" si="132"/>
        <v>17</v>
      </c>
      <c r="R105" s="49" t="s">
        <v>1480</v>
      </c>
      <c r="S105" s="192">
        <f t="shared" si="133"/>
        <v>17</v>
      </c>
      <c r="T105" s="187" t="s">
        <v>1340</v>
      </c>
      <c r="U105" s="205"/>
      <c r="V105" s="205"/>
      <c r="W105" s="205"/>
      <c r="X105" s="205"/>
      <c r="Y105" s="205"/>
      <c r="Z105" s="205"/>
      <c r="AA105" s="205"/>
      <c r="AB105" s="205"/>
      <c r="AC105" s="205"/>
      <c r="AD105" s="205"/>
      <c r="AE105" s="51"/>
      <c r="AF105" s="28"/>
      <c r="AG105" s="28">
        <v>0</v>
      </c>
      <c r="AH105" s="28">
        <v>0</v>
      </c>
      <c r="AI105" s="28">
        <v>0</v>
      </c>
      <c r="AJ105" s="28">
        <v>0</v>
      </c>
      <c r="AK105" s="28">
        <v>0</v>
      </c>
      <c r="AL105" s="28">
        <v>0</v>
      </c>
      <c r="AM105" s="28">
        <v>0</v>
      </c>
      <c r="AN105" s="28">
        <v>0</v>
      </c>
      <c r="AO105" s="28">
        <v>0</v>
      </c>
      <c r="AP105" s="28" t="s">
        <v>227</v>
      </c>
      <c r="AQ105" s="28">
        <v>0</v>
      </c>
      <c r="AR105" s="28">
        <v>0</v>
      </c>
      <c r="AS105" s="28">
        <v>0</v>
      </c>
      <c r="AT105" s="28">
        <v>0</v>
      </c>
      <c r="AU105" s="28">
        <v>0</v>
      </c>
      <c r="AV105" s="28">
        <v>0</v>
      </c>
      <c r="AW105" s="28"/>
      <c r="AX105" s="28">
        <v>0</v>
      </c>
      <c r="AY105" s="28">
        <v>0</v>
      </c>
      <c r="AZ105" s="28">
        <v>0</v>
      </c>
      <c r="BA105" s="28">
        <v>0</v>
      </c>
      <c r="BB105" s="28">
        <v>0</v>
      </c>
      <c r="BC105" s="28"/>
      <c r="BD105" s="28">
        <v>0</v>
      </c>
      <c r="BE105" s="28">
        <v>0</v>
      </c>
      <c r="BF105" s="28">
        <v>0</v>
      </c>
      <c r="BG105" s="28">
        <v>0</v>
      </c>
      <c r="BH105" s="28">
        <v>0</v>
      </c>
      <c r="BI105" s="28">
        <v>0</v>
      </c>
      <c r="BJ105" s="28">
        <v>0</v>
      </c>
      <c r="BK105" s="28">
        <v>0</v>
      </c>
      <c r="BL105" s="28">
        <v>0</v>
      </c>
      <c r="BM105" s="28">
        <v>0</v>
      </c>
      <c r="BN105" s="28">
        <v>0</v>
      </c>
      <c r="BO105" s="28">
        <v>0</v>
      </c>
      <c r="BP105" s="28">
        <v>0</v>
      </c>
      <c r="BQ105" s="28">
        <v>0</v>
      </c>
      <c r="BR105" s="28">
        <v>0</v>
      </c>
      <c r="BS105" s="28">
        <v>0</v>
      </c>
      <c r="BT105" s="28">
        <v>0</v>
      </c>
      <c r="BU105" s="28">
        <v>0</v>
      </c>
      <c r="BV105" s="28">
        <v>0</v>
      </c>
      <c r="BW105" s="28"/>
      <c r="BX105" s="28">
        <v>0</v>
      </c>
      <c r="BY105" s="28">
        <v>0</v>
      </c>
      <c r="BZ105" s="28">
        <v>0</v>
      </c>
      <c r="CA105" s="28">
        <v>0</v>
      </c>
      <c r="CB105" s="28">
        <v>0</v>
      </c>
      <c r="CC105" s="28">
        <v>0</v>
      </c>
      <c r="CD105" s="28">
        <v>0</v>
      </c>
      <c r="CE105" s="28">
        <v>0</v>
      </c>
      <c r="CF105" s="28">
        <v>0</v>
      </c>
      <c r="CG105" s="28">
        <v>0</v>
      </c>
      <c r="CH105" s="28">
        <v>0</v>
      </c>
      <c r="CI105" s="28">
        <v>0</v>
      </c>
      <c r="CJ105" s="28">
        <v>0</v>
      </c>
      <c r="CK105" s="28">
        <v>0</v>
      </c>
      <c r="CL105" s="28">
        <v>0</v>
      </c>
      <c r="CM105" s="28">
        <v>0</v>
      </c>
      <c r="CN105" s="28">
        <v>0</v>
      </c>
      <c r="CO105" s="28">
        <v>0</v>
      </c>
      <c r="CP105" s="28">
        <v>0</v>
      </c>
      <c r="CQ105" s="28"/>
      <c r="CR105" s="28">
        <v>0</v>
      </c>
      <c r="CS105" s="28">
        <v>0</v>
      </c>
      <c r="CT105" s="28">
        <v>0</v>
      </c>
      <c r="CU105" s="28">
        <v>0</v>
      </c>
      <c r="CV105" s="28">
        <v>0</v>
      </c>
      <c r="CW105" s="28">
        <v>0</v>
      </c>
      <c r="CX105" s="28">
        <v>0</v>
      </c>
      <c r="CY105" s="28">
        <v>0</v>
      </c>
      <c r="CZ105" s="28">
        <v>0</v>
      </c>
      <c r="DA105" s="28">
        <v>0</v>
      </c>
      <c r="DB105" s="28">
        <v>0</v>
      </c>
      <c r="DC105" s="28">
        <v>0</v>
      </c>
      <c r="DD105" s="28">
        <v>0</v>
      </c>
      <c r="DE105" s="28">
        <v>0</v>
      </c>
      <c r="DF105" s="28">
        <v>0</v>
      </c>
      <c r="DG105" s="28"/>
      <c r="DH105" s="28">
        <v>0</v>
      </c>
      <c r="DI105" s="28">
        <v>0</v>
      </c>
      <c r="DJ105" s="28">
        <v>0</v>
      </c>
      <c r="DK105" s="28">
        <v>0</v>
      </c>
      <c r="DL105" s="28">
        <v>0</v>
      </c>
      <c r="DM105" s="28">
        <v>0</v>
      </c>
      <c r="DN105" s="28">
        <v>0</v>
      </c>
      <c r="DO105" s="28">
        <v>0</v>
      </c>
      <c r="DP105" s="28">
        <v>0</v>
      </c>
      <c r="DQ105" s="28">
        <v>0</v>
      </c>
      <c r="DR105" s="28">
        <v>0</v>
      </c>
      <c r="DS105" s="28"/>
      <c r="DT105" s="28">
        <v>0</v>
      </c>
      <c r="DU105" s="28">
        <v>0</v>
      </c>
      <c r="DV105" s="28">
        <v>0</v>
      </c>
      <c r="DW105" s="28">
        <v>0</v>
      </c>
      <c r="DX105" s="28"/>
      <c r="DY105" s="28">
        <v>0</v>
      </c>
      <c r="DZ105" s="28">
        <v>0</v>
      </c>
      <c r="EA105" s="28">
        <v>0</v>
      </c>
      <c r="EB105" s="28">
        <v>0</v>
      </c>
      <c r="EC105" s="28">
        <v>0</v>
      </c>
      <c r="ED105" s="28">
        <v>0</v>
      </c>
      <c r="EE105" s="28"/>
      <c r="EF105" s="28">
        <v>0</v>
      </c>
      <c r="EG105" s="28">
        <v>0</v>
      </c>
      <c r="EH105" s="28">
        <v>0</v>
      </c>
      <c r="EI105" s="28">
        <v>0</v>
      </c>
      <c r="EJ105" s="28">
        <v>0</v>
      </c>
      <c r="EK105" s="28">
        <v>0</v>
      </c>
      <c r="EL105" s="28"/>
      <c r="EM105" s="28">
        <v>0</v>
      </c>
      <c r="EN105" s="28">
        <v>0</v>
      </c>
      <c r="EO105" s="28">
        <v>0</v>
      </c>
      <c r="EP105" s="28">
        <v>0</v>
      </c>
      <c r="EQ105" s="28">
        <v>0</v>
      </c>
      <c r="ER105" s="28">
        <v>0</v>
      </c>
      <c r="ES105" s="28"/>
      <c r="ET105" s="28">
        <v>0</v>
      </c>
      <c r="EU105" s="28">
        <v>0</v>
      </c>
      <c r="EV105" s="28">
        <v>0</v>
      </c>
      <c r="EW105" s="28">
        <v>0</v>
      </c>
      <c r="EX105" s="28">
        <v>0</v>
      </c>
      <c r="EY105" s="28"/>
      <c r="EZ105" s="28">
        <v>0</v>
      </c>
      <c r="FA105" s="28">
        <v>0</v>
      </c>
      <c r="FB105" s="28">
        <v>0</v>
      </c>
      <c r="FC105" s="28">
        <v>0</v>
      </c>
      <c r="FD105" s="28"/>
      <c r="FE105" s="28">
        <v>0</v>
      </c>
      <c r="FF105" s="28">
        <v>0</v>
      </c>
      <c r="FG105" s="28">
        <v>0</v>
      </c>
      <c r="FH105" s="28">
        <v>0</v>
      </c>
      <c r="FI105" s="28">
        <v>0</v>
      </c>
      <c r="FJ105" s="28">
        <v>0</v>
      </c>
      <c r="FK105" s="28">
        <v>0</v>
      </c>
      <c r="FL105" s="28"/>
      <c r="FM105" s="28">
        <v>0</v>
      </c>
      <c r="FN105" s="28">
        <v>1</v>
      </c>
      <c r="FO105" s="28">
        <v>0</v>
      </c>
      <c r="FP105" s="28">
        <v>0</v>
      </c>
      <c r="FQ105" s="28">
        <v>0</v>
      </c>
      <c r="FR105" s="28">
        <v>0</v>
      </c>
      <c r="FS105" s="28">
        <v>0</v>
      </c>
      <c r="FT105" s="28">
        <v>0</v>
      </c>
      <c r="FU105" s="28">
        <v>0</v>
      </c>
      <c r="FV105" s="28">
        <v>0</v>
      </c>
      <c r="FW105" s="28">
        <v>0</v>
      </c>
      <c r="FX105" s="28">
        <v>0</v>
      </c>
      <c r="FY105" s="28">
        <v>0</v>
      </c>
      <c r="FZ105" s="28">
        <v>0</v>
      </c>
      <c r="GA105" s="28"/>
      <c r="GB105" s="51">
        <v>0</v>
      </c>
      <c r="GC105" s="51">
        <v>0</v>
      </c>
      <c r="GD105" s="51">
        <v>0</v>
      </c>
      <c r="GE105" s="51">
        <v>0</v>
      </c>
      <c r="GF105" s="51">
        <v>0</v>
      </c>
      <c r="GG105" s="51">
        <v>0</v>
      </c>
      <c r="GH105" s="51">
        <v>0</v>
      </c>
      <c r="GI105" s="51">
        <v>0</v>
      </c>
      <c r="GJ105" s="51">
        <v>0</v>
      </c>
      <c r="GK105" s="51">
        <v>0</v>
      </c>
      <c r="GL105" s="51">
        <v>0</v>
      </c>
      <c r="GM105" s="51">
        <v>0</v>
      </c>
      <c r="GN105" s="51">
        <v>0</v>
      </c>
      <c r="GO105" s="28" t="s">
        <v>227</v>
      </c>
      <c r="GP105" s="28">
        <v>0</v>
      </c>
      <c r="GQ105" s="28">
        <v>0</v>
      </c>
      <c r="GR105" s="28">
        <v>0</v>
      </c>
      <c r="GS105" s="28">
        <v>0</v>
      </c>
      <c r="GT105" s="28">
        <v>0</v>
      </c>
      <c r="GU105" s="28">
        <v>0</v>
      </c>
      <c r="GV105" s="28">
        <v>0</v>
      </c>
      <c r="GW105" s="28">
        <v>0</v>
      </c>
      <c r="GX105" s="28">
        <v>0</v>
      </c>
      <c r="GY105" s="28">
        <v>0</v>
      </c>
      <c r="GZ105" s="28">
        <v>0</v>
      </c>
      <c r="HA105" s="28">
        <v>0</v>
      </c>
      <c r="HB105" s="28">
        <v>0</v>
      </c>
      <c r="HC105" s="28">
        <v>0</v>
      </c>
      <c r="HD105" s="28">
        <v>0</v>
      </c>
      <c r="HE105" s="28">
        <v>0</v>
      </c>
      <c r="HF105" s="28">
        <v>0</v>
      </c>
      <c r="HG105" s="28" t="s">
        <v>227</v>
      </c>
      <c r="HH105" s="28" t="s">
        <v>227</v>
      </c>
      <c r="HI105" s="28" t="s">
        <v>227</v>
      </c>
      <c r="HJ105" s="28"/>
      <c r="HK105" s="28"/>
      <c r="HL105" s="28"/>
      <c r="HM105" s="28"/>
      <c r="HN105" s="28"/>
      <c r="HO105" s="28"/>
      <c r="HP105" s="28"/>
    </row>
    <row r="106" spans="2:224" s="7" customFormat="1" ht="12.75" customHeight="1" x14ac:dyDescent="0.25">
      <c r="B106" s="84">
        <f t="shared" si="127"/>
        <v>0</v>
      </c>
      <c r="C106" s="113">
        <f t="shared" si="128"/>
        <v>1</v>
      </c>
      <c r="D106" s="28">
        <v>12</v>
      </c>
      <c r="F106" s="28">
        <v>0</v>
      </c>
      <c r="G106" s="113"/>
      <c r="H106" s="113" t="s">
        <v>227</v>
      </c>
      <c r="I106" s="28">
        <f t="shared" si="129"/>
        <v>77</v>
      </c>
      <c r="J106" s="20" t="s">
        <v>1337</v>
      </c>
      <c r="K106" s="192">
        <f t="shared" si="113"/>
        <v>15</v>
      </c>
      <c r="L106" s="49" t="s">
        <v>1484</v>
      </c>
      <c r="M106" s="192">
        <f t="shared" si="130"/>
        <v>17</v>
      </c>
      <c r="N106" s="49" t="s">
        <v>1479</v>
      </c>
      <c r="O106" s="192">
        <f t="shared" si="131"/>
        <v>18</v>
      </c>
      <c r="P106" s="49" t="s">
        <v>1484</v>
      </c>
      <c r="Q106" s="192">
        <f t="shared" si="132"/>
        <v>17</v>
      </c>
      <c r="R106" s="49" t="s">
        <v>1479</v>
      </c>
      <c r="S106" s="192">
        <f t="shared" si="133"/>
        <v>18</v>
      </c>
      <c r="T106" s="187" t="s">
        <v>1341</v>
      </c>
      <c r="U106" s="205"/>
      <c r="V106" s="205"/>
      <c r="W106" s="205"/>
      <c r="X106" s="205"/>
      <c r="Y106" s="205"/>
      <c r="Z106" s="205"/>
      <c r="AA106" s="205"/>
      <c r="AB106" s="205"/>
      <c r="AC106" s="205"/>
      <c r="AD106" s="205"/>
      <c r="AE106" s="50"/>
      <c r="AF106" s="28"/>
      <c r="AG106" s="28">
        <v>0</v>
      </c>
      <c r="AH106" s="28">
        <v>0</v>
      </c>
      <c r="AI106" s="28">
        <v>0</v>
      </c>
      <c r="AJ106" s="28">
        <v>0</v>
      </c>
      <c r="AK106" s="28">
        <v>0</v>
      </c>
      <c r="AL106" s="28">
        <v>0</v>
      </c>
      <c r="AM106" s="28">
        <v>0</v>
      </c>
      <c r="AN106" s="28">
        <v>0</v>
      </c>
      <c r="AO106" s="28">
        <v>0</v>
      </c>
      <c r="AP106" s="28" t="s">
        <v>227</v>
      </c>
      <c r="AQ106" s="28">
        <v>0</v>
      </c>
      <c r="AR106" s="28">
        <v>0</v>
      </c>
      <c r="AS106" s="28">
        <v>0</v>
      </c>
      <c r="AT106" s="28">
        <v>0</v>
      </c>
      <c r="AU106" s="28">
        <v>0</v>
      </c>
      <c r="AV106" s="28">
        <v>0</v>
      </c>
      <c r="AW106" s="28"/>
      <c r="AX106" s="28">
        <v>0</v>
      </c>
      <c r="AY106" s="28">
        <v>0</v>
      </c>
      <c r="AZ106" s="28">
        <v>0</v>
      </c>
      <c r="BA106" s="28">
        <v>0</v>
      </c>
      <c r="BB106" s="28">
        <v>0</v>
      </c>
      <c r="BC106" s="28"/>
      <c r="BD106" s="28">
        <v>0</v>
      </c>
      <c r="BE106" s="28">
        <v>0</v>
      </c>
      <c r="BF106" s="28">
        <v>0</v>
      </c>
      <c r="BG106" s="28">
        <v>0</v>
      </c>
      <c r="BH106" s="28">
        <v>0</v>
      </c>
      <c r="BI106" s="28">
        <v>0</v>
      </c>
      <c r="BJ106" s="28">
        <v>0</v>
      </c>
      <c r="BK106" s="28">
        <v>0</v>
      </c>
      <c r="BL106" s="28">
        <v>0</v>
      </c>
      <c r="BM106" s="28">
        <v>0</v>
      </c>
      <c r="BN106" s="28">
        <v>0</v>
      </c>
      <c r="BO106" s="28">
        <v>0</v>
      </c>
      <c r="BP106" s="28">
        <v>0</v>
      </c>
      <c r="BQ106" s="28">
        <v>0</v>
      </c>
      <c r="BR106" s="28">
        <v>0</v>
      </c>
      <c r="BS106" s="28">
        <v>0</v>
      </c>
      <c r="BT106" s="28">
        <v>0</v>
      </c>
      <c r="BU106" s="28">
        <v>0</v>
      </c>
      <c r="BV106" s="28">
        <v>0</v>
      </c>
      <c r="BW106" s="28"/>
      <c r="BX106" s="28">
        <v>0</v>
      </c>
      <c r="BY106" s="28">
        <v>0</v>
      </c>
      <c r="BZ106" s="28">
        <v>0</v>
      </c>
      <c r="CA106" s="28">
        <v>0</v>
      </c>
      <c r="CB106" s="28">
        <v>0</v>
      </c>
      <c r="CC106" s="28">
        <v>0</v>
      </c>
      <c r="CD106" s="28">
        <v>0</v>
      </c>
      <c r="CE106" s="28">
        <v>0</v>
      </c>
      <c r="CF106" s="28">
        <v>0</v>
      </c>
      <c r="CG106" s="28">
        <v>0</v>
      </c>
      <c r="CH106" s="28">
        <v>0</v>
      </c>
      <c r="CI106" s="28">
        <v>0</v>
      </c>
      <c r="CJ106" s="28">
        <v>0</v>
      </c>
      <c r="CK106" s="28">
        <v>0</v>
      </c>
      <c r="CL106" s="28">
        <v>0</v>
      </c>
      <c r="CM106" s="28">
        <v>0</v>
      </c>
      <c r="CN106" s="28">
        <v>0</v>
      </c>
      <c r="CO106" s="28">
        <v>0</v>
      </c>
      <c r="CP106" s="28">
        <v>0</v>
      </c>
      <c r="CQ106" s="28"/>
      <c r="CR106" s="28">
        <v>0</v>
      </c>
      <c r="CS106" s="28">
        <v>0</v>
      </c>
      <c r="CT106" s="28">
        <v>0</v>
      </c>
      <c r="CU106" s="28">
        <v>0</v>
      </c>
      <c r="CV106" s="28">
        <v>0</v>
      </c>
      <c r="CW106" s="28">
        <v>0</v>
      </c>
      <c r="CX106" s="28">
        <v>0</v>
      </c>
      <c r="CY106" s="28">
        <v>0</v>
      </c>
      <c r="CZ106" s="28">
        <v>0</v>
      </c>
      <c r="DA106" s="28">
        <v>0</v>
      </c>
      <c r="DB106" s="28">
        <v>0</v>
      </c>
      <c r="DC106" s="28">
        <v>0</v>
      </c>
      <c r="DD106" s="28">
        <v>0</v>
      </c>
      <c r="DE106" s="28">
        <v>0</v>
      </c>
      <c r="DF106" s="28">
        <v>0</v>
      </c>
      <c r="DG106" s="28"/>
      <c r="DH106" s="28">
        <v>0</v>
      </c>
      <c r="DI106" s="28">
        <v>0</v>
      </c>
      <c r="DJ106" s="28">
        <v>0</v>
      </c>
      <c r="DK106" s="28">
        <v>0</v>
      </c>
      <c r="DL106" s="28">
        <v>0</v>
      </c>
      <c r="DM106" s="28">
        <v>0</v>
      </c>
      <c r="DN106" s="28">
        <v>0</v>
      </c>
      <c r="DO106" s="28">
        <v>0</v>
      </c>
      <c r="DP106" s="28">
        <v>0</v>
      </c>
      <c r="DQ106" s="28">
        <v>0</v>
      </c>
      <c r="DR106" s="28">
        <v>0</v>
      </c>
      <c r="DS106" s="28"/>
      <c r="DT106" s="28">
        <v>0</v>
      </c>
      <c r="DU106" s="28">
        <v>0</v>
      </c>
      <c r="DV106" s="28">
        <v>0</v>
      </c>
      <c r="DW106" s="28">
        <v>0</v>
      </c>
      <c r="DX106" s="28"/>
      <c r="DY106" s="28">
        <v>0</v>
      </c>
      <c r="DZ106" s="28">
        <v>0</v>
      </c>
      <c r="EA106" s="28">
        <v>0</v>
      </c>
      <c r="EB106" s="28">
        <v>0</v>
      </c>
      <c r="EC106" s="28">
        <v>0</v>
      </c>
      <c r="ED106" s="28">
        <v>0</v>
      </c>
      <c r="EE106" s="28"/>
      <c r="EF106" s="28">
        <v>0</v>
      </c>
      <c r="EG106" s="28">
        <v>0</v>
      </c>
      <c r="EH106" s="28">
        <v>0</v>
      </c>
      <c r="EI106" s="28">
        <v>0</v>
      </c>
      <c r="EJ106" s="28">
        <v>0</v>
      </c>
      <c r="EK106" s="28">
        <v>0</v>
      </c>
      <c r="EL106" s="28"/>
      <c r="EM106" s="28">
        <v>0</v>
      </c>
      <c r="EN106" s="28">
        <v>0</v>
      </c>
      <c r="EO106" s="28">
        <v>0</v>
      </c>
      <c r="EP106" s="28">
        <v>0</v>
      </c>
      <c r="EQ106" s="28">
        <v>0</v>
      </c>
      <c r="ER106" s="28">
        <v>0</v>
      </c>
      <c r="ES106" s="28"/>
      <c r="ET106" s="28">
        <v>0</v>
      </c>
      <c r="EU106" s="28">
        <v>0</v>
      </c>
      <c r="EV106" s="28">
        <v>0</v>
      </c>
      <c r="EW106" s="28">
        <v>0</v>
      </c>
      <c r="EX106" s="28">
        <v>0</v>
      </c>
      <c r="EY106" s="28"/>
      <c r="EZ106" s="28">
        <v>0</v>
      </c>
      <c r="FA106" s="28">
        <v>0</v>
      </c>
      <c r="FB106" s="28">
        <v>0</v>
      </c>
      <c r="FC106" s="28">
        <v>0</v>
      </c>
      <c r="FD106" s="28"/>
      <c r="FE106" s="28">
        <v>0</v>
      </c>
      <c r="FF106" s="28">
        <v>0</v>
      </c>
      <c r="FG106" s="28">
        <v>0</v>
      </c>
      <c r="FH106" s="28">
        <v>0</v>
      </c>
      <c r="FI106" s="28">
        <v>0</v>
      </c>
      <c r="FJ106" s="28">
        <v>0</v>
      </c>
      <c r="FK106" s="28">
        <v>0</v>
      </c>
      <c r="FL106" s="28"/>
      <c r="FM106" s="28">
        <v>0</v>
      </c>
      <c r="FN106" s="28">
        <v>1</v>
      </c>
      <c r="FO106" s="28">
        <v>0</v>
      </c>
      <c r="FP106" s="28">
        <v>0</v>
      </c>
      <c r="FQ106" s="28">
        <v>0</v>
      </c>
      <c r="FR106" s="28">
        <v>0</v>
      </c>
      <c r="FS106" s="28">
        <v>0</v>
      </c>
      <c r="FT106" s="28">
        <v>0</v>
      </c>
      <c r="FU106" s="28">
        <v>0</v>
      </c>
      <c r="FV106" s="28">
        <v>0</v>
      </c>
      <c r="FW106" s="28">
        <v>0</v>
      </c>
      <c r="FX106" s="28">
        <v>0</v>
      </c>
      <c r="FY106" s="28">
        <v>0</v>
      </c>
      <c r="FZ106" s="28">
        <v>0</v>
      </c>
      <c r="GA106" s="28"/>
      <c r="GB106" s="51">
        <v>0</v>
      </c>
      <c r="GC106" s="51">
        <v>0</v>
      </c>
      <c r="GD106" s="51">
        <v>0</v>
      </c>
      <c r="GE106" s="51">
        <v>0</v>
      </c>
      <c r="GF106" s="51">
        <v>0</v>
      </c>
      <c r="GG106" s="51">
        <v>0</v>
      </c>
      <c r="GH106" s="51">
        <v>0</v>
      </c>
      <c r="GI106" s="51">
        <v>0</v>
      </c>
      <c r="GJ106" s="51">
        <v>0</v>
      </c>
      <c r="GK106" s="51">
        <v>0</v>
      </c>
      <c r="GL106" s="51">
        <v>0</v>
      </c>
      <c r="GM106" s="51">
        <v>0</v>
      </c>
      <c r="GN106" s="51">
        <v>0</v>
      </c>
      <c r="GO106" s="28" t="s">
        <v>227</v>
      </c>
      <c r="GP106" s="28">
        <v>0</v>
      </c>
      <c r="GQ106" s="28">
        <v>0</v>
      </c>
      <c r="GR106" s="28">
        <v>0</v>
      </c>
      <c r="GS106" s="28">
        <v>0</v>
      </c>
      <c r="GT106" s="28">
        <v>0</v>
      </c>
      <c r="GU106" s="28">
        <v>0</v>
      </c>
      <c r="GV106" s="28">
        <v>0</v>
      </c>
      <c r="GW106" s="28">
        <v>0</v>
      </c>
      <c r="GX106" s="28">
        <v>0</v>
      </c>
      <c r="GY106" s="28">
        <v>0</v>
      </c>
      <c r="GZ106" s="28">
        <v>0</v>
      </c>
      <c r="HA106" s="28">
        <v>0</v>
      </c>
      <c r="HB106" s="28">
        <v>0</v>
      </c>
      <c r="HC106" s="28">
        <v>0</v>
      </c>
      <c r="HD106" s="28">
        <v>0</v>
      </c>
      <c r="HE106" s="28">
        <v>0</v>
      </c>
      <c r="HF106" s="28">
        <v>0</v>
      </c>
      <c r="HG106" s="28" t="s">
        <v>227</v>
      </c>
      <c r="HH106" s="28" t="s">
        <v>227</v>
      </c>
      <c r="HI106" s="28" t="s">
        <v>227</v>
      </c>
      <c r="HJ106" s="28"/>
      <c r="HK106" s="28"/>
      <c r="HL106" s="28"/>
      <c r="HM106" s="28"/>
      <c r="HN106" s="28"/>
      <c r="HO106" s="28"/>
      <c r="HP106" s="28"/>
    </row>
    <row r="107" spans="2:224" s="7" customFormat="1" ht="12.75" customHeight="1" x14ac:dyDescent="0.25">
      <c r="B107" s="84">
        <f t="shared" si="127"/>
        <v>0</v>
      </c>
      <c r="C107" s="113">
        <f t="shared" si="128"/>
        <v>1</v>
      </c>
      <c r="D107" s="28">
        <v>13</v>
      </c>
      <c r="F107" s="28">
        <v>0</v>
      </c>
      <c r="G107" s="113"/>
      <c r="H107" s="113" t="s">
        <v>227</v>
      </c>
      <c r="I107" s="28">
        <f t="shared" si="129"/>
        <v>78</v>
      </c>
      <c r="J107" s="101" t="s">
        <v>1336</v>
      </c>
      <c r="K107" s="192">
        <f t="shared" si="113"/>
        <v>16</v>
      </c>
      <c r="L107" s="49" t="s">
        <v>1343</v>
      </c>
      <c r="M107" s="192">
        <f t="shared" si="130"/>
        <v>18</v>
      </c>
      <c r="N107" s="49" t="s">
        <v>896</v>
      </c>
      <c r="O107" s="192">
        <f t="shared" si="131"/>
        <v>16</v>
      </c>
      <c r="P107" s="49" t="s">
        <v>1343</v>
      </c>
      <c r="Q107" s="192">
        <f t="shared" si="132"/>
        <v>18</v>
      </c>
      <c r="R107" s="49" t="s">
        <v>896</v>
      </c>
      <c r="S107" s="192">
        <f t="shared" si="133"/>
        <v>16</v>
      </c>
      <c r="T107" s="187" t="s">
        <v>1342</v>
      </c>
      <c r="U107" s="205"/>
      <c r="V107" s="205"/>
      <c r="W107" s="205"/>
      <c r="X107" s="205"/>
      <c r="Y107" s="205"/>
      <c r="Z107" s="205"/>
      <c r="AA107" s="205"/>
      <c r="AB107" s="205"/>
      <c r="AC107" s="205"/>
      <c r="AD107" s="205"/>
      <c r="AE107" s="28"/>
      <c r="AF107" s="28"/>
      <c r="AG107" s="28">
        <v>0</v>
      </c>
      <c r="AH107" s="28">
        <v>0</v>
      </c>
      <c r="AI107" s="28">
        <v>0</v>
      </c>
      <c r="AJ107" s="28">
        <v>0</v>
      </c>
      <c r="AK107" s="28">
        <v>0</v>
      </c>
      <c r="AL107" s="28">
        <v>0</v>
      </c>
      <c r="AM107" s="28">
        <v>0</v>
      </c>
      <c r="AN107" s="28">
        <v>0</v>
      </c>
      <c r="AO107" s="28">
        <v>0</v>
      </c>
      <c r="AP107" s="28" t="s">
        <v>227</v>
      </c>
      <c r="AQ107" s="28">
        <v>0</v>
      </c>
      <c r="AR107" s="28">
        <v>0</v>
      </c>
      <c r="AS107" s="28">
        <v>0</v>
      </c>
      <c r="AT107" s="28">
        <v>0</v>
      </c>
      <c r="AU107" s="28">
        <v>0</v>
      </c>
      <c r="AV107" s="28">
        <v>0</v>
      </c>
      <c r="AW107" s="28"/>
      <c r="AX107" s="28">
        <v>0</v>
      </c>
      <c r="AY107" s="28">
        <v>0</v>
      </c>
      <c r="AZ107" s="28">
        <v>0</v>
      </c>
      <c r="BA107" s="28">
        <v>0</v>
      </c>
      <c r="BB107" s="28">
        <v>0</v>
      </c>
      <c r="BC107" s="28"/>
      <c r="BD107" s="28">
        <v>0</v>
      </c>
      <c r="BE107" s="28">
        <v>0</v>
      </c>
      <c r="BF107" s="28">
        <v>0</v>
      </c>
      <c r="BG107" s="28">
        <v>0</v>
      </c>
      <c r="BH107" s="28">
        <v>0</v>
      </c>
      <c r="BI107" s="28">
        <v>0</v>
      </c>
      <c r="BJ107" s="28">
        <v>0</v>
      </c>
      <c r="BK107" s="28">
        <v>0</v>
      </c>
      <c r="BL107" s="28">
        <v>0</v>
      </c>
      <c r="BM107" s="28">
        <v>0</v>
      </c>
      <c r="BN107" s="28">
        <v>0</v>
      </c>
      <c r="BO107" s="28">
        <v>0</v>
      </c>
      <c r="BP107" s="28">
        <v>0</v>
      </c>
      <c r="BQ107" s="28">
        <v>0</v>
      </c>
      <c r="BR107" s="28">
        <v>0</v>
      </c>
      <c r="BS107" s="28">
        <v>0</v>
      </c>
      <c r="BT107" s="28">
        <v>0</v>
      </c>
      <c r="BU107" s="28">
        <v>0</v>
      </c>
      <c r="BV107" s="28">
        <v>0</v>
      </c>
      <c r="BW107" s="28"/>
      <c r="BX107" s="28">
        <v>0</v>
      </c>
      <c r="BY107" s="28">
        <v>0</v>
      </c>
      <c r="BZ107" s="28">
        <v>0</v>
      </c>
      <c r="CA107" s="28">
        <v>0</v>
      </c>
      <c r="CB107" s="28">
        <v>0</v>
      </c>
      <c r="CC107" s="28">
        <v>0</v>
      </c>
      <c r="CD107" s="28">
        <v>0</v>
      </c>
      <c r="CE107" s="28">
        <v>0</v>
      </c>
      <c r="CF107" s="28">
        <v>0</v>
      </c>
      <c r="CG107" s="28">
        <v>0</v>
      </c>
      <c r="CH107" s="28">
        <v>0</v>
      </c>
      <c r="CI107" s="28">
        <v>0</v>
      </c>
      <c r="CJ107" s="28">
        <v>0</v>
      </c>
      <c r="CK107" s="28">
        <v>0</v>
      </c>
      <c r="CL107" s="28">
        <v>0</v>
      </c>
      <c r="CM107" s="28">
        <v>0</v>
      </c>
      <c r="CN107" s="28">
        <v>0</v>
      </c>
      <c r="CO107" s="28">
        <v>0</v>
      </c>
      <c r="CP107" s="28">
        <v>0</v>
      </c>
      <c r="CQ107" s="28"/>
      <c r="CR107" s="28">
        <v>0</v>
      </c>
      <c r="CS107" s="28">
        <v>0</v>
      </c>
      <c r="CT107" s="28">
        <v>0</v>
      </c>
      <c r="CU107" s="28">
        <v>0</v>
      </c>
      <c r="CV107" s="28">
        <v>0</v>
      </c>
      <c r="CW107" s="28">
        <v>0</v>
      </c>
      <c r="CX107" s="28">
        <v>0</v>
      </c>
      <c r="CY107" s="28">
        <v>0</v>
      </c>
      <c r="CZ107" s="28">
        <v>0</v>
      </c>
      <c r="DA107" s="28">
        <v>0</v>
      </c>
      <c r="DB107" s="28">
        <v>0</v>
      </c>
      <c r="DC107" s="28">
        <v>0</v>
      </c>
      <c r="DD107" s="28">
        <v>0</v>
      </c>
      <c r="DE107" s="28">
        <v>0</v>
      </c>
      <c r="DF107" s="28">
        <v>0</v>
      </c>
      <c r="DG107" s="28"/>
      <c r="DH107" s="28">
        <v>0</v>
      </c>
      <c r="DI107" s="28">
        <v>0</v>
      </c>
      <c r="DJ107" s="28">
        <v>0</v>
      </c>
      <c r="DK107" s="28">
        <v>0</v>
      </c>
      <c r="DL107" s="28">
        <v>0</v>
      </c>
      <c r="DM107" s="28">
        <v>0</v>
      </c>
      <c r="DN107" s="28">
        <v>0</v>
      </c>
      <c r="DO107" s="28">
        <v>0</v>
      </c>
      <c r="DP107" s="28">
        <v>0</v>
      </c>
      <c r="DQ107" s="28">
        <v>0</v>
      </c>
      <c r="DR107" s="28">
        <v>0</v>
      </c>
      <c r="DS107" s="28"/>
      <c r="DT107" s="28">
        <v>0</v>
      </c>
      <c r="DU107" s="28">
        <v>0</v>
      </c>
      <c r="DV107" s="28">
        <v>0</v>
      </c>
      <c r="DW107" s="28">
        <v>0</v>
      </c>
      <c r="DX107" s="28"/>
      <c r="DY107" s="28">
        <v>0</v>
      </c>
      <c r="DZ107" s="28">
        <v>0</v>
      </c>
      <c r="EA107" s="28">
        <v>0</v>
      </c>
      <c r="EB107" s="28">
        <v>0</v>
      </c>
      <c r="EC107" s="28">
        <v>0</v>
      </c>
      <c r="ED107" s="28">
        <v>0</v>
      </c>
      <c r="EE107" s="28"/>
      <c r="EF107" s="28">
        <v>0</v>
      </c>
      <c r="EG107" s="28">
        <v>0</v>
      </c>
      <c r="EH107" s="28">
        <v>0</v>
      </c>
      <c r="EI107" s="28">
        <v>0</v>
      </c>
      <c r="EJ107" s="28">
        <v>0</v>
      </c>
      <c r="EK107" s="28">
        <v>0</v>
      </c>
      <c r="EL107" s="28"/>
      <c r="EM107" s="28">
        <v>0</v>
      </c>
      <c r="EN107" s="28">
        <v>0</v>
      </c>
      <c r="EO107" s="28">
        <v>0</v>
      </c>
      <c r="EP107" s="28">
        <v>0</v>
      </c>
      <c r="EQ107" s="28">
        <v>0</v>
      </c>
      <c r="ER107" s="28">
        <v>0</v>
      </c>
      <c r="ES107" s="28"/>
      <c r="ET107" s="28">
        <v>0</v>
      </c>
      <c r="EU107" s="28">
        <v>0</v>
      </c>
      <c r="EV107" s="28">
        <v>0</v>
      </c>
      <c r="EW107" s="28">
        <v>0</v>
      </c>
      <c r="EX107" s="28">
        <v>0</v>
      </c>
      <c r="EY107" s="28"/>
      <c r="EZ107" s="28">
        <v>0</v>
      </c>
      <c r="FA107" s="28">
        <v>0</v>
      </c>
      <c r="FB107" s="28">
        <v>0</v>
      </c>
      <c r="FC107" s="28">
        <v>0</v>
      </c>
      <c r="FD107" s="28"/>
      <c r="FE107" s="28">
        <v>0</v>
      </c>
      <c r="FF107" s="28">
        <v>0</v>
      </c>
      <c r="FG107" s="28">
        <v>0</v>
      </c>
      <c r="FH107" s="28">
        <v>0</v>
      </c>
      <c r="FI107" s="28">
        <v>0</v>
      </c>
      <c r="FJ107" s="28">
        <v>0</v>
      </c>
      <c r="FK107" s="28">
        <v>0</v>
      </c>
      <c r="FL107" s="28"/>
      <c r="FM107" s="28">
        <v>0</v>
      </c>
      <c r="FN107" s="28">
        <v>0</v>
      </c>
      <c r="FO107" s="28">
        <v>0</v>
      </c>
      <c r="FP107" s="28">
        <v>1</v>
      </c>
      <c r="FQ107" s="28">
        <v>1</v>
      </c>
      <c r="FR107" s="28">
        <v>1</v>
      </c>
      <c r="FS107" s="28">
        <v>1</v>
      </c>
      <c r="FT107" s="28">
        <v>1</v>
      </c>
      <c r="FU107" s="28">
        <v>1</v>
      </c>
      <c r="FV107" s="28">
        <v>1</v>
      </c>
      <c r="FW107" s="28">
        <v>1</v>
      </c>
      <c r="FX107" s="28">
        <v>1</v>
      </c>
      <c r="FY107" s="28">
        <v>1</v>
      </c>
      <c r="FZ107" s="28">
        <v>1</v>
      </c>
      <c r="GA107" s="28"/>
      <c r="GB107" s="51">
        <v>0</v>
      </c>
      <c r="GC107" s="51">
        <v>0</v>
      </c>
      <c r="GD107" s="51">
        <v>0</v>
      </c>
      <c r="GE107" s="51">
        <v>0</v>
      </c>
      <c r="GF107" s="51">
        <v>0</v>
      </c>
      <c r="GG107" s="51">
        <v>0</v>
      </c>
      <c r="GH107" s="51">
        <v>0</v>
      </c>
      <c r="GI107" s="51">
        <v>0</v>
      </c>
      <c r="GJ107" s="51">
        <v>0</v>
      </c>
      <c r="GK107" s="51">
        <v>0</v>
      </c>
      <c r="GL107" s="51">
        <v>0</v>
      </c>
      <c r="GM107" s="51">
        <v>0</v>
      </c>
      <c r="GN107" s="51">
        <v>0</v>
      </c>
      <c r="GO107" s="28" t="s">
        <v>227</v>
      </c>
      <c r="GP107" s="28">
        <v>0</v>
      </c>
      <c r="GQ107" s="28">
        <v>0</v>
      </c>
      <c r="GR107" s="28">
        <v>0</v>
      </c>
      <c r="GS107" s="28">
        <v>0</v>
      </c>
      <c r="GT107" s="28">
        <v>0</v>
      </c>
      <c r="GU107" s="28">
        <v>0</v>
      </c>
      <c r="GV107" s="28">
        <v>0</v>
      </c>
      <c r="GW107" s="28">
        <v>0</v>
      </c>
      <c r="GX107" s="28">
        <v>0</v>
      </c>
      <c r="GY107" s="28">
        <v>0</v>
      </c>
      <c r="GZ107" s="28">
        <v>0</v>
      </c>
      <c r="HA107" s="28">
        <v>0</v>
      </c>
      <c r="HB107" s="28">
        <v>0</v>
      </c>
      <c r="HC107" s="28">
        <v>0</v>
      </c>
      <c r="HD107" s="28">
        <v>0</v>
      </c>
      <c r="HE107" s="28">
        <v>0</v>
      </c>
      <c r="HF107" s="28">
        <v>0</v>
      </c>
      <c r="HG107" s="28" t="s">
        <v>227</v>
      </c>
      <c r="HH107" s="28" t="s">
        <v>227</v>
      </c>
      <c r="HI107" s="28" t="s">
        <v>227</v>
      </c>
      <c r="HJ107" s="28"/>
      <c r="HK107" s="28"/>
      <c r="HL107" s="28"/>
      <c r="HM107" s="28"/>
      <c r="HN107" s="28"/>
      <c r="HO107" s="28"/>
      <c r="HP107" s="28"/>
    </row>
    <row r="108" spans="2:224" s="7" customFormat="1" ht="12.75" customHeight="1" x14ac:dyDescent="0.25">
      <c r="B108" s="84">
        <f t="shared" si="127"/>
        <v>0</v>
      </c>
      <c r="C108" s="113">
        <f t="shared" si="128"/>
        <v>0</v>
      </c>
      <c r="D108" s="28">
        <v>14</v>
      </c>
      <c r="F108" s="28">
        <v>0</v>
      </c>
      <c r="G108" s="113"/>
      <c r="H108" s="113" t="s">
        <v>227</v>
      </c>
      <c r="I108" s="28">
        <f t="shared" si="129"/>
        <v>79</v>
      </c>
      <c r="J108" s="89" t="s">
        <v>221</v>
      </c>
      <c r="K108" s="192">
        <f t="shared" si="113"/>
        <v>8</v>
      </c>
      <c r="L108" s="49" t="s">
        <v>227</v>
      </c>
      <c r="M108" s="192">
        <f t="shared" si="130"/>
        <v>1</v>
      </c>
      <c r="N108" s="49" t="s">
        <v>227</v>
      </c>
      <c r="O108" s="192">
        <f t="shared" si="131"/>
        <v>1</v>
      </c>
      <c r="P108" s="49" t="s">
        <v>227</v>
      </c>
      <c r="Q108" s="192">
        <f t="shared" si="132"/>
        <v>1</v>
      </c>
      <c r="R108" s="49" t="s">
        <v>227</v>
      </c>
      <c r="S108" s="192">
        <f t="shared" si="133"/>
        <v>1</v>
      </c>
      <c r="T108" s="187" t="s">
        <v>227</v>
      </c>
      <c r="U108" s="205"/>
      <c r="V108" s="205"/>
      <c r="W108" s="205"/>
      <c r="X108" s="205"/>
      <c r="Y108" s="205"/>
      <c r="Z108" s="205"/>
      <c r="AA108" s="205"/>
      <c r="AB108" s="205"/>
      <c r="AC108" s="205"/>
      <c r="AD108" s="205"/>
      <c r="AE108" s="28"/>
      <c r="AF108" s="28"/>
      <c r="AG108" s="28">
        <v>0</v>
      </c>
      <c r="AH108" s="28">
        <v>0</v>
      </c>
      <c r="AI108" s="28">
        <v>0</v>
      </c>
      <c r="AJ108" s="28">
        <v>0</v>
      </c>
      <c r="AK108" s="28">
        <v>0</v>
      </c>
      <c r="AL108" s="28">
        <v>0</v>
      </c>
      <c r="AM108" s="28">
        <v>0</v>
      </c>
      <c r="AN108" s="28">
        <v>0</v>
      </c>
      <c r="AO108" s="28">
        <v>0</v>
      </c>
      <c r="AP108" s="28" t="s">
        <v>227</v>
      </c>
      <c r="AQ108" s="28">
        <v>0</v>
      </c>
      <c r="AR108" s="28">
        <v>0</v>
      </c>
      <c r="AS108" s="28">
        <v>0</v>
      </c>
      <c r="AT108" s="28">
        <v>0</v>
      </c>
      <c r="AU108" s="28">
        <v>0</v>
      </c>
      <c r="AV108" s="28">
        <v>0</v>
      </c>
      <c r="AW108" s="28"/>
      <c r="AX108" s="28">
        <v>0</v>
      </c>
      <c r="AY108" s="28">
        <v>0</v>
      </c>
      <c r="AZ108" s="28">
        <v>0</v>
      </c>
      <c r="BA108" s="28">
        <v>0</v>
      </c>
      <c r="BB108" s="28">
        <v>0</v>
      </c>
      <c r="BC108" s="28"/>
      <c r="BD108" s="28">
        <v>0</v>
      </c>
      <c r="BE108" s="28">
        <v>0</v>
      </c>
      <c r="BF108" s="28">
        <v>0</v>
      </c>
      <c r="BG108" s="28">
        <v>0</v>
      </c>
      <c r="BH108" s="28">
        <v>0</v>
      </c>
      <c r="BI108" s="28">
        <v>0</v>
      </c>
      <c r="BJ108" s="28">
        <v>0</v>
      </c>
      <c r="BK108" s="28">
        <v>0</v>
      </c>
      <c r="BL108" s="28">
        <v>0</v>
      </c>
      <c r="BM108" s="28">
        <v>0</v>
      </c>
      <c r="BN108" s="28">
        <v>0</v>
      </c>
      <c r="BO108" s="28">
        <v>0</v>
      </c>
      <c r="BP108" s="28">
        <v>0</v>
      </c>
      <c r="BQ108" s="28">
        <v>0</v>
      </c>
      <c r="BR108" s="28">
        <v>0</v>
      </c>
      <c r="BS108" s="28">
        <v>0</v>
      </c>
      <c r="BT108" s="28">
        <v>0</v>
      </c>
      <c r="BU108" s="28">
        <v>0</v>
      </c>
      <c r="BV108" s="28">
        <v>0</v>
      </c>
      <c r="BW108" s="28"/>
      <c r="BX108" s="28">
        <v>0</v>
      </c>
      <c r="BY108" s="28">
        <v>0</v>
      </c>
      <c r="BZ108" s="28">
        <v>0</v>
      </c>
      <c r="CA108" s="28">
        <v>0</v>
      </c>
      <c r="CB108" s="28">
        <v>0</v>
      </c>
      <c r="CC108" s="28">
        <v>0</v>
      </c>
      <c r="CD108" s="28">
        <v>0</v>
      </c>
      <c r="CE108" s="28">
        <v>0</v>
      </c>
      <c r="CF108" s="28">
        <v>0</v>
      </c>
      <c r="CG108" s="28">
        <v>0</v>
      </c>
      <c r="CH108" s="28">
        <v>0</v>
      </c>
      <c r="CI108" s="28">
        <v>0</v>
      </c>
      <c r="CJ108" s="28">
        <v>0</v>
      </c>
      <c r="CK108" s="28">
        <v>0</v>
      </c>
      <c r="CL108" s="28">
        <v>0</v>
      </c>
      <c r="CM108" s="28">
        <v>0</v>
      </c>
      <c r="CN108" s="28">
        <v>0</v>
      </c>
      <c r="CO108" s="28">
        <v>0</v>
      </c>
      <c r="CP108" s="28">
        <v>0</v>
      </c>
      <c r="CQ108" s="28"/>
      <c r="CR108" s="28">
        <v>0</v>
      </c>
      <c r="CS108" s="28">
        <v>0</v>
      </c>
      <c r="CT108" s="28">
        <v>0</v>
      </c>
      <c r="CU108" s="28">
        <v>0</v>
      </c>
      <c r="CV108" s="28">
        <v>0</v>
      </c>
      <c r="CW108" s="28">
        <v>0</v>
      </c>
      <c r="CX108" s="28">
        <v>0</v>
      </c>
      <c r="CY108" s="28">
        <v>0</v>
      </c>
      <c r="CZ108" s="28">
        <v>0</v>
      </c>
      <c r="DA108" s="28">
        <v>0</v>
      </c>
      <c r="DB108" s="28">
        <v>0</v>
      </c>
      <c r="DC108" s="28">
        <v>0</v>
      </c>
      <c r="DD108" s="28">
        <v>0</v>
      </c>
      <c r="DE108" s="28">
        <v>0</v>
      </c>
      <c r="DF108" s="28">
        <v>0</v>
      </c>
      <c r="DG108" s="28"/>
      <c r="DH108" s="28">
        <v>0</v>
      </c>
      <c r="DI108" s="28">
        <v>0</v>
      </c>
      <c r="DJ108" s="28">
        <v>0</v>
      </c>
      <c r="DK108" s="28">
        <v>0</v>
      </c>
      <c r="DL108" s="28">
        <v>0</v>
      </c>
      <c r="DM108" s="28">
        <v>0</v>
      </c>
      <c r="DN108" s="28">
        <v>0</v>
      </c>
      <c r="DO108" s="28">
        <v>0</v>
      </c>
      <c r="DP108" s="28">
        <v>0</v>
      </c>
      <c r="DQ108" s="28">
        <v>0</v>
      </c>
      <c r="DR108" s="28">
        <v>0</v>
      </c>
      <c r="DS108" s="28"/>
      <c r="DT108" s="28">
        <v>0</v>
      </c>
      <c r="DU108" s="28">
        <v>0</v>
      </c>
      <c r="DV108" s="28">
        <v>0</v>
      </c>
      <c r="DW108" s="28">
        <v>0</v>
      </c>
      <c r="DX108" s="28"/>
      <c r="DY108" s="28">
        <v>0</v>
      </c>
      <c r="DZ108" s="28">
        <v>0</v>
      </c>
      <c r="EA108" s="28">
        <v>0</v>
      </c>
      <c r="EB108" s="28">
        <v>0</v>
      </c>
      <c r="EC108" s="28">
        <v>0</v>
      </c>
      <c r="ED108" s="28">
        <v>0</v>
      </c>
      <c r="EE108" s="28"/>
      <c r="EF108" s="28">
        <v>0</v>
      </c>
      <c r="EG108" s="28">
        <v>0</v>
      </c>
      <c r="EH108" s="28">
        <v>0</v>
      </c>
      <c r="EI108" s="28">
        <v>0</v>
      </c>
      <c r="EJ108" s="28">
        <v>0</v>
      </c>
      <c r="EK108" s="28">
        <v>0</v>
      </c>
      <c r="EL108" s="28"/>
      <c r="EM108" s="28">
        <v>0</v>
      </c>
      <c r="EN108" s="28">
        <v>0</v>
      </c>
      <c r="EO108" s="28">
        <v>0</v>
      </c>
      <c r="EP108" s="28">
        <v>0</v>
      </c>
      <c r="EQ108" s="28">
        <v>0</v>
      </c>
      <c r="ER108" s="28">
        <v>0</v>
      </c>
      <c r="ES108" s="28"/>
      <c r="ET108" s="28">
        <v>0</v>
      </c>
      <c r="EU108" s="28">
        <v>0</v>
      </c>
      <c r="EV108" s="28">
        <v>0</v>
      </c>
      <c r="EW108" s="28">
        <v>0</v>
      </c>
      <c r="EX108" s="28">
        <v>0</v>
      </c>
      <c r="EY108" s="28"/>
      <c r="EZ108" s="28">
        <v>0</v>
      </c>
      <c r="FA108" s="28">
        <v>0</v>
      </c>
      <c r="FB108" s="28">
        <v>0</v>
      </c>
      <c r="FC108" s="28">
        <v>0</v>
      </c>
      <c r="FD108" s="28"/>
      <c r="FE108" s="28">
        <v>0</v>
      </c>
      <c r="FF108" s="28">
        <v>0</v>
      </c>
      <c r="FG108" s="28">
        <v>0</v>
      </c>
      <c r="FH108" s="28">
        <v>0</v>
      </c>
      <c r="FI108" s="28">
        <v>0</v>
      </c>
      <c r="FJ108" s="28">
        <v>0</v>
      </c>
      <c r="FK108" s="28">
        <v>0</v>
      </c>
      <c r="FL108" s="28"/>
      <c r="FM108" s="28">
        <v>0</v>
      </c>
      <c r="FN108" s="28">
        <v>0</v>
      </c>
      <c r="FO108" s="28">
        <v>0</v>
      </c>
      <c r="FP108" s="28">
        <v>0</v>
      </c>
      <c r="FQ108" s="28">
        <v>0</v>
      </c>
      <c r="FR108" s="28">
        <v>0</v>
      </c>
      <c r="FS108" s="28">
        <v>0</v>
      </c>
      <c r="FT108" s="28">
        <v>0</v>
      </c>
      <c r="FU108" s="28">
        <v>0</v>
      </c>
      <c r="FV108" s="28">
        <v>0</v>
      </c>
      <c r="FW108" s="28">
        <v>0</v>
      </c>
      <c r="FX108" s="28">
        <v>0</v>
      </c>
      <c r="FY108" s="28">
        <v>0</v>
      </c>
      <c r="FZ108" s="28">
        <v>0</v>
      </c>
      <c r="GA108" s="28"/>
      <c r="GB108" s="51">
        <v>0</v>
      </c>
      <c r="GC108" s="51">
        <v>0</v>
      </c>
      <c r="GD108" s="51">
        <v>0</v>
      </c>
      <c r="GE108" s="51">
        <v>0</v>
      </c>
      <c r="GF108" s="51">
        <v>0</v>
      </c>
      <c r="GG108" s="51">
        <v>0</v>
      </c>
      <c r="GH108" s="51">
        <v>0</v>
      </c>
      <c r="GI108" s="51">
        <v>0</v>
      </c>
      <c r="GJ108" s="51">
        <v>0</v>
      </c>
      <c r="GK108" s="51">
        <v>0</v>
      </c>
      <c r="GL108" s="51">
        <v>0</v>
      </c>
      <c r="GM108" s="51">
        <v>0</v>
      </c>
      <c r="GN108" s="51">
        <v>0</v>
      </c>
      <c r="GO108" s="28" t="s">
        <v>227</v>
      </c>
      <c r="GP108" s="28">
        <v>0</v>
      </c>
      <c r="GQ108" s="28">
        <v>0</v>
      </c>
      <c r="GR108" s="28">
        <v>0</v>
      </c>
      <c r="GS108" s="28">
        <v>0</v>
      </c>
      <c r="GT108" s="28">
        <v>0</v>
      </c>
      <c r="GU108" s="28">
        <v>0</v>
      </c>
      <c r="GV108" s="28">
        <v>0</v>
      </c>
      <c r="GW108" s="28">
        <v>0</v>
      </c>
      <c r="GX108" s="28">
        <v>0</v>
      </c>
      <c r="GY108" s="28">
        <v>0</v>
      </c>
      <c r="GZ108" s="28">
        <v>0</v>
      </c>
      <c r="HA108" s="28">
        <v>0</v>
      </c>
      <c r="HB108" s="28">
        <v>0</v>
      </c>
      <c r="HC108" s="28">
        <v>0</v>
      </c>
      <c r="HD108" s="28">
        <v>0</v>
      </c>
      <c r="HE108" s="28">
        <v>0</v>
      </c>
      <c r="HF108" s="28">
        <v>0</v>
      </c>
      <c r="HG108" s="28" t="s">
        <v>227</v>
      </c>
      <c r="HH108" s="28" t="s">
        <v>227</v>
      </c>
      <c r="HI108" s="28" t="s">
        <v>227</v>
      </c>
      <c r="HJ108" s="28"/>
      <c r="HK108" s="28"/>
      <c r="HL108" s="28"/>
      <c r="HM108" s="28"/>
      <c r="HN108" s="28"/>
      <c r="HO108" s="28"/>
      <c r="HP108" s="28"/>
    </row>
    <row r="109" spans="2:224" s="7" customFormat="1" ht="12.75" customHeight="1" x14ac:dyDescent="0.25">
      <c r="B109" s="84">
        <f t="shared" si="127"/>
        <v>0</v>
      </c>
      <c r="C109" s="113">
        <f t="shared" si="128"/>
        <v>0</v>
      </c>
      <c r="D109" s="28">
        <v>15</v>
      </c>
      <c r="F109" s="28">
        <v>0</v>
      </c>
      <c r="G109" s="113"/>
      <c r="H109" s="113" t="s">
        <v>227</v>
      </c>
      <c r="I109" s="28">
        <f t="shared" si="129"/>
        <v>80</v>
      </c>
      <c r="J109" s="89" t="s">
        <v>221</v>
      </c>
      <c r="K109" s="192">
        <f t="shared" si="113"/>
        <v>8</v>
      </c>
      <c r="L109" s="49" t="s">
        <v>227</v>
      </c>
      <c r="M109" s="192">
        <f t="shared" si="130"/>
        <v>1</v>
      </c>
      <c r="N109" s="49" t="s">
        <v>227</v>
      </c>
      <c r="O109" s="192">
        <f t="shared" si="131"/>
        <v>1</v>
      </c>
      <c r="P109" s="49" t="s">
        <v>227</v>
      </c>
      <c r="Q109" s="192">
        <f t="shared" si="132"/>
        <v>1</v>
      </c>
      <c r="R109" s="49" t="s">
        <v>227</v>
      </c>
      <c r="S109" s="192">
        <f t="shared" si="133"/>
        <v>1</v>
      </c>
      <c r="T109" s="187" t="s">
        <v>227</v>
      </c>
      <c r="U109" s="205"/>
      <c r="V109" s="205"/>
      <c r="W109" s="205"/>
      <c r="X109" s="205"/>
      <c r="Y109" s="205"/>
      <c r="Z109" s="205"/>
      <c r="AA109" s="205"/>
      <c r="AB109" s="205"/>
      <c r="AC109" s="205"/>
      <c r="AD109" s="205"/>
      <c r="AE109" s="28"/>
      <c r="AF109" s="28"/>
      <c r="AG109" s="28">
        <v>0</v>
      </c>
      <c r="AH109" s="28">
        <v>0</v>
      </c>
      <c r="AI109" s="28">
        <v>0</v>
      </c>
      <c r="AJ109" s="28">
        <v>0</v>
      </c>
      <c r="AK109" s="28">
        <v>0</v>
      </c>
      <c r="AL109" s="28">
        <v>0</v>
      </c>
      <c r="AM109" s="28">
        <v>0</v>
      </c>
      <c r="AN109" s="28">
        <v>0</v>
      </c>
      <c r="AO109" s="28">
        <v>0</v>
      </c>
      <c r="AP109" s="28" t="s">
        <v>227</v>
      </c>
      <c r="AQ109" s="28">
        <v>0</v>
      </c>
      <c r="AR109" s="28">
        <v>0</v>
      </c>
      <c r="AS109" s="28">
        <v>0</v>
      </c>
      <c r="AT109" s="28">
        <v>0</v>
      </c>
      <c r="AU109" s="28">
        <v>0</v>
      </c>
      <c r="AV109" s="28">
        <v>0</v>
      </c>
      <c r="AW109" s="28"/>
      <c r="AX109" s="28">
        <v>0</v>
      </c>
      <c r="AY109" s="28">
        <v>0</v>
      </c>
      <c r="AZ109" s="28">
        <v>0</v>
      </c>
      <c r="BA109" s="28">
        <v>0</v>
      </c>
      <c r="BB109" s="28">
        <v>0</v>
      </c>
      <c r="BC109" s="28"/>
      <c r="BD109" s="28">
        <v>0</v>
      </c>
      <c r="BE109" s="28">
        <v>0</v>
      </c>
      <c r="BF109" s="28">
        <v>0</v>
      </c>
      <c r="BG109" s="28">
        <v>0</v>
      </c>
      <c r="BH109" s="28">
        <v>0</v>
      </c>
      <c r="BI109" s="28">
        <v>0</v>
      </c>
      <c r="BJ109" s="28">
        <v>0</v>
      </c>
      <c r="BK109" s="28">
        <v>0</v>
      </c>
      <c r="BL109" s="28">
        <v>0</v>
      </c>
      <c r="BM109" s="28">
        <v>0</v>
      </c>
      <c r="BN109" s="28">
        <v>0</v>
      </c>
      <c r="BO109" s="28">
        <v>0</v>
      </c>
      <c r="BP109" s="28">
        <v>0</v>
      </c>
      <c r="BQ109" s="28">
        <v>0</v>
      </c>
      <c r="BR109" s="28">
        <v>0</v>
      </c>
      <c r="BS109" s="28">
        <v>0</v>
      </c>
      <c r="BT109" s="28">
        <v>0</v>
      </c>
      <c r="BU109" s="28">
        <v>0</v>
      </c>
      <c r="BV109" s="28">
        <v>0</v>
      </c>
      <c r="BW109" s="28"/>
      <c r="BX109" s="28">
        <v>0</v>
      </c>
      <c r="BY109" s="28">
        <v>0</v>
      </c>
      <c r="BZ109" s="28">
        <v>0</v>
      </c>
      <c r="CA109" s="28">
        <v>0</v>
      </c>
      <c r="CB109" s="28">
        <v>0</v>
      </c>
      <c r="CC109" s="28">
        <v>0</v>
      </c>
      <c r="CD109" s="28">
        <v>0</v>
      </c>
      <c r="CE109" s="28">
        <v>0</v>
      </c>
      <c r="CF109" s="28">
        <v>0</v>
      </c>
      <c r="CG109" s="28">
        <v>0</v>
      </c>
      <c r="CH109" s="28">
        <v>0</v>
      </c>
      <c r="CI109" s="28">
        <v>0</v>
      </c>
      <c r="CJ109" s="28">
        <v>0</v>
      </c>
      <c r="CK109" s="28">
        <v>0</v>
      </c>
      <c r="CL109" s="28">
        <v>0</v>
      </c>
      <c r="CM109" s="28">
        <v>0</v>
      </c>
      <c r="CN109" s="28">
        <v>0</v>
      </c>
      <c r="CO109" s="28">
        <v>0</v>
      </c>
      <c r="CP109" s="28">
        <v>0</v>
      </c>
      <c r="CQ109" s="28"/>
      <c r="CR109" s="28">
        <v>0</v>
      </c>
      <c r="CS109" s="28">
        <v>0</v>
      </c>
      <c r="CT109" s="28">
        <v>0</v>
      </c>
      <c r="CU109" s="28">
        <v>0</v>
      </c>
      <c r="CV109" s="28">
        <v>0</v>
      </c>
      <c r="CW109" s="28">
        <v>0</v>
      </c>
      <c r="CX109" s="28">
        <v>0</v>
      </c>
      <c r="CY109" s="28">
        <v>0</v>
      </c>
      <c r="CZ109" s="28">
        <v>0</v>
      </c>
      <c r="DA109" s="28">
        <v>0</v>
      </c>
      <c r="DB109" s="28">
        <v>0</v>
      </c>
      <c r="DC109" s="28">
        <v>0</v>
      </c>
      <c r="DD109" s="28">
        <v>0</v>
      </c>
      <c r="DE109" s="28">
        <v>0</v>
      </c>
      <c r="DF109" s="28">
        <v>0</v>
      </c>
      <c r="DG109" s="28"/>
      <c r="DH109" s="28">
        <v>0</v>
      </c>
      <c r="DI109" s="28">
        <v>0</v>
      </c>
      <c r="DJ109" s="28">
        <v>0</v>
      </c>
      <c r="DK109" s="28">
        <v>0</v>
      </c>
      <c r="DL109" s="28">
        <v>0</v>
      </c>
      <c r="DM109" s="28">
        <v>0</v>
      </c>
      <c r="DN109" s="28">
        <v>0</v>
      </c>
      <c r="DO109" s="28">
        <v>0</v>
      </c>
      <c r="DP109" s="28">
        <v>0</v>
      </c>
      <c r="DQ109" s="28">
        <v>0</v>
      </c>
      <c r="DR109" s="28">
        <v>0</v>
      </c>
      <c r="DS109" s="28"/>
      <c r="DT109" s="28">
        <v>0</v>
      </c>
      <c r="DU109" s="28">
        <v>0</v>
      </c>
      <c r="DV109" s="28">
        <v>0</v>
      </c>
      <c r="DW109" s="28">
        <v>0</v>
      </c>
      <c r="DX109" s="28"/>
      <c r="DY109" s="28">
        <v>0</v>
      </c>
      <c r="DZ109" s="28">
        <v>0</v>
      </c>
      <c r="EA109" s="28">
        <v>0</v>
      </c>
      <c r="EB109" s="28">
        <v>0</v>
      </c>
      <c r="EC109" s="28">
        <v>0</v>
      </c>
      <c r="ED109" s="28">
        <v>0</v>
      </c>
      <c r="EE109" s="28"/>
      <c r="EF109" s="28">
        <v>0</v>
      </c>
      <c r="EG109" s="28">
        <v>0</v>
      </c>
      <c r="EH109" s="28">
        <v>0</v>
      </c>
      <c r="EI109" s="28">
        <v>0</v>
      </c>
      <c r="EJ109" s="28">
        <v>0</v>
      </c>
      <c r="EK109" s="28">
        <v>0</v>
      </c>
      <c r="EL109" s="28"/>
      <c r="EM109" s="28">
        <v>0</v>
      </c>
      <c r="EN109" s="28">
        <v>0</v>
      </c>
      <c r="EO109" s="28">
        <v>0</v>
      </c>
      <c r="EP109" s="28">
        <v>0</v>
      </c>
      <c r="EQ109" s="28">
        <v>0</v>
      </c>
      <c r="ER109" s="28">
        <v>0</v>
      </c>
      <c r="ES109" s="28"/>
      <c r="ET109" s="28">
        <v>0</v>
      </c>
      <c r="EU109" s="28">
        <v>0</v>
      </c>
      <c r="EV109" s="28">
        <v>0</v>
      </c>
      <c r="EW109" s="28">
        <v>0</v>
      </c>
      <c r="EX109" s="28">
        <v>0</v>
      </c>
      <c r="EY109" s="28"/>
      <c r="EZ109" s="28">
        <v>0</v>
      </c>
      <c r="FA109" s="28">
        <v>0</v>
      </c>
      <c r="FB109" s="28">
        <v>0</v>
      </c>
      <c r="FC109" s="28">
        <v>0</v>
      </c>
      <c r="FD109" s="28"/>
      <c r="FE109" s="28">
        <v>0</v>
      </c>
      <c r="FF109" s="28">
        <v>0</v>
      </c>
      <c r="FG109" s="28">
        <v>0</v>
      </c>
      <c r="FH109" s="28">
        <v>0</v>
      </c>
      <c r="FI109" s="28">
        <v>0</v>
      </c>
      <c r="FJ109" s="28">
        <v>0</v>
      </c>
      <c r="FK109" s="28">
        <v>0</v>
      </c>
      <c r="FL109" s="28"/>
      <c r="FM109" s="28">
        <v>0</v>
      </c>
      <c r="FN109" s="28">
        <v>0</v>
      </c>
      <c r="FO109" s="28">
        <v>0</v>
      </c>
      <c r="FP109" s="28">
        <v>0</v>
      </c>
      <c r="FQ109" s="28">
        <v>0</v>
      </c>
      <c r="FR109" s="28">
        <v>0</v>
      </c>
      <c r="FS109" s="28">
        <v>0</v>
      </c>
      <c r="FT109" s="28">
        <v>0</v>
      </c>
      <c r="FU109" s="28">
        <v>0</v>
      </c>
      <c r="FV109" s="28">
        <v>0</v>
      </c>
      <c r="FW109" s="28">
        <v>0</v>
      </c>
      <c r="FX109" s="28">
        <v>0</v>
      </c>
      <c r="FY109" s="28">
        <v>0</v>
      </c>
      <c r="FZ109" s="28">
        <v>0</v>
      </c>
      <c r="GA109" s="28"/>
      <c r="GB109" s="51">
        <v>0</v>
      </c>
      <c r="GC109" s="51">
        <v>0</v>
      </c>
      <c r="GD109" s="51">
        <v>0</v>
      </c>
      <c r="GE109" s="51">
        <v>0</v>
      </c>
      <c r="GF109" s="51">
        <v>0</v>
      </c>
      <c r="GG109" s="51">
        <v>0</v>
      </c>
      <c r="GH109" s="51">
        <v>0</v>
      </c>
      <c r="GI109" s="51">
        <v>0</v>
      </c>
      <c r="GJ109" s="51">
        <v>0</v>
      </c>
      <c r="GK109" s="51">
        <v>0</v>
      </c>
      <c r="GL109" s="51">
        <v>0</v>
      </c>
      <c r="GM109" s="51">
        <v>0</v>
      </c>
      <c r="GN109" s="51">
        <v>0</v>
      </c>
      <c r="GO109" s="28" t="s">
        <v>227</v>
      </c>
      <c r="GP109" s="28">
        <v>0</v>
      </c>
      <c r="GQ109" s="28">
        <v>0</v>
      </c>
      <c r="GR109" s="28">
        <v>0</v>
      </c>
      <c r="GS109" s="28">
        <v>0</v>
      </c>
      <c r="GT109" s="28">
        <v>0</v>
      </c>
      <c r="GU109" s="28">
        <v>0</v>
      </c>
      <c r="GV109" s="28">
        <v>0</v>
      </c>
      <c r="GW109" s="28">
        <v>0</v>
      </c>
      <c r="GX109" s="28">
        <v>0</v>
      </c>
      <c r="GY109" s="28">
        <v>0</v>
      </c>
      <c r="GZ109" s="28">
        <v>0</v>
      </c>
      <c r="HA109" s="28">
        <v>0</v>
      </c>
      <c r="HB109" s="28">
        <v>0</v>
      </c>
      <c r="HC109" s="28">
        <v>0</v>
      </c>
      <c r="HD109" s="28">
        <v>0</v>
      </c>
      <c r="HE109" s="28">
        <v>0</v>
      </c>
      <c r="HF109" s="28">
        <v>0</v>
      </c>
      <c r="HG109" s="28" t="s">
        <v>227</v>
      </c>
      <c r="HH109" s="28" t="s">
        <v>227</v>
      </c>
      <c r="HI109" s="28" t="s">
        <v>227</v>
      </c>
      <c r="HJ109" s="28"/>
      <c r="HK109" s="28"/>
      <c r="HL109" s="28"/>
      <c r="HM109" s="28"/>
      <c r="HN109" s="28"/>
      <c r="HO109" s="28"/>
      <c r="HP109" s="28"/>
    </row>
    <row r="110" spans="2:224" s="7" customFormat="1" ht="12.75" customHeight="1" x14ac:dyDescent="0.25">
      <c r="B110" s="84">
        <f t="shared" si="127"/>
        <v>0</v>
      </c>
      <c r="C110" s="113">
        <f t="shared" si="128"/>
        <v>0</v>
      </c>
      <c r="D110" s="28">
        <v>16</v>
      </c>
      <c r="F110" s="28">
        <v>0</v>
      </c>
      <c r="G110" s="113"/>
      <c r="H110" s="113" t="s">
        <v>227</v>
      </c>
      <c r="I110" s="28">
        <f t="shared" si="129"/>
        <v>81</v>
      </c>
      <c r="J110" s="89" t="s">
        <v>221</v>
      </c>
      <c r="K110" s="192">
        <f t="shared" si="113"/>
        <v>8</v>
      </c>
      <c r="L110" s="49" t="s">
        <v>227</v>
      </c>
      <c r="M110" s="192">
        <f t="shared" si="130"/>
        <v>1</v>
      </c>
      <c r="N110" s="49" t="s">
        <v>227</v>
      </c>
      <c r="O110" s="192">
        <f t="shared" si="131"/>
        <v>1</v>
      </c>
      <c r="P110" s="49" t="s">
        <v>227</v>
      </c>
      <c r="Q110" s="192">
        <f t="shared" si="132"/>
        <v>1</v>
      </c>
      <c r="R110" s="49" t="s">
        <v>227</v>
      </c>
      <c r="S110" s="192">
        <f t="shared" si="133"/>
        <v>1</v>
      </c>
      <c r="T110" s="187" t="s">
        <v>227</v>
      </c>
      <c r="U110" s="205"/>
      <c r="V110" s="205"/>
      <c r="W110" s="205"/>
      <c r="X110" s="205"/>
      <c r="Y110" s="205"/>
      <c r="Z110" s="205"/>
      <c r="AA110" s="205"/>
      <c r="AB110" s="205"/>
      <c r="AC110" s="205"/>
      <c r="AD110" s="205"/>
      <c r="AE110" s="28"/>
      <c r="AF110" s="28"/>
      <c r="AG110" s="28">
        <v>0</v>
      </c>
      <c r="AH110" s="28">
        <v>0</v>
      </c>
      <c r="AI110" s="28">
        <v>0</v>
      </c>
      <c r="AJ110" s="28">
        <v>0</v>
      </c>
      <c r="AK110" s="28">
        <v>0</v>
      </c>
      <c r="AL110" s="28">
        <v>0</v>
      </c>
      <c r="AM110" s="28">
        <v>0</v>
      </c>
      <c r="AN110" s="28">
        <v>0</v>
      </c>
      <c r="AO110" s="28">
        <v>0</v>
      </c>
      <c r="AP110" s="28" t="s">
        <v>227</v>
      </c>
      <c r="AQ110" s="28">
        <v>0</v>
      </c>
      <c r="AR110" s="28">
        <v>0</v>
      </c>
      <c r="AS110" s="28">
        <v>0</v>
      </c>
      <c r="AT110" s="28">
        <v>0</v>
      </c>
      <c r="AU110" s="28">
        <v>0</v>
      </c>
      <c r="AV110" s="28">
        <v>0</v>
      </c>
      <c r="AW110" s="28"/>
      <c r="AX110" s="28">
        <v>0</v>
      </c>
      <c r="AY110" s="28">
        <v>0</v>
      </c>
      <c r="AZ110" s="28">
        <v>0</v>
      </c>
      <c r="BA110" s="28">
        <v>0</v>
      </c>
      <c r="BB110" s="28">
        <v>0</v>
      </c>
      <c r="BC110" s="28"/>
      <c r="BD110" s="28">
        <v>0</v>
      </c>
      <c r="BE110" s="28">
        <v>0</v>
      </c>
      <c r="BF110" s="28">
        <v>0</v>
      </c>
      <c r="BG110" s="28">
        <v>0</v>
      </c>
      <c r="BH110" s="28">
        <v>0</v>
      </c>
      <c r="BI110" s="28">
        <v>0</v>
      </c>
      <c r="BJ110" s="28">
        <v>0</v>
      </c>
      <c r="BK110" s="28">
        <v>0</v>
      </c>
      <c r="BL110" s="28">
        <v>0</v>
      </c>
      <c r="BM110" s="28">
        <v>0</v>
      </c>
      <c r="BN110" s="28">
        <v>0</v>
      </c>
      <c r="BO110" s="28">
        <v>0</v>
      </c>
      <c r="BP110" s="28">
        <v>0</v>
      </c>
      <c r="BQ110" s="28">
        <v>0</v>
      </c>
      <c r="BR110" s="28">
        <v>0</v>
      </c>
      <c r="BS110" s="28">
        <v>0</v>
      </c>
      <c r="BT110" s="28">
        <v>0</v>
      </c>
      <c r="BU110" s="28">
        <v>0</v>
      </c>
      <c r="BV110" s="28">
        <v>0</v>
      </c>
      <c r="BW110" s="28"/>
      <c r="BX110" s="28">
        <v>0</v>
      </c>
      <c r="BY110" s="28">
        <v>0</v>
      </c>
      <c r="BZ110" s="28">
        <v>0</v>
      </c>
      <c r="CA110" s="28">
        <v>0</v>
      </c>
      <c r="CB110" s="28">
        <v>0</v>
      </c>
      <c r="CC110" s="28">
        <v>0</v>
      </c>
      <c r="CD110" s="28">
        <v>0</v>
      </c>
      <c r="CE110" s="28">
        <v>0</v>
      </c>
      <c r="CF110" s="28">
        <v>0</v>
      </c>
      <c r="CG110" s="28">
        <v>0</v>
      </c>
      <c r="CH110" s="28">
        <v>0</v>
      </c>
      <c r="CI110" s="28">
        <v>0</v>
      </c>
      <c r="CJ110" s="28">
        <v>0</v>
      </c>
      <c r="CK110" s="28">
        <v>0</v>
      </c>
      <c r="CL110" s="28">
        <v>0</v>
      </c>
      <c r="CM110" s="28">
        <v>0</v>
      </c>
      <c r="CN110" s="28">
        <v>0</v>
      </c>
      <c r="CO110" s="28">
        <v>0</v>
      </c>
      <c r="CP110" s="28">
        <v>0</v>
      </c>
      <c r="CQ110" s="28"/>
      <c r="CR110" s="28">
        <v>0</v>
      </c>
      <c r="CS110" s="28">
        <v>0</v>
      </c>
      <c r="CT110" s="28">
        <v>0</v>
      </c>
      <c r="CU110" s="28">
        <v>0</v>
      </c>
      <c r="CV110" s="28">
        <v>0</v>
      </c>
      <c r="CW110" s="28">
        <v>0</v>
      </c>
      <c r="CX110" s="28">
        <v>0</v>
      </c>
      <c r="CY110" s="28">
        <v>0</v>
      </c>
      <c r="CZ110" s="28">
        <v>0</v>
      </c>
      <c r="DA110" s="28">
        <v>0</v>
      </c>
      <c r="DB110" s="28">
        <v>0</v>
      </c>
      <c r="DC110" s="28">
        <v>0</v>
      </c>
      <c r="DD110" s="28">
        <v>0</v>
      </c>
      <c r="DE110" s="28">
        <v>0</v>
      </c>
      <c r="DF110" s="28">
        <v>0</v>
      </c>
      <c r="DG110" s="28"/>
      <c r="DH110" s="28">
        <v>0</v>
      </c>
      <c r="DI110" s="28">
        <v>0</v>
      </c>
      <c r="DJ110" s="28">
        <v>0</v>
      </c>
      <c r="DK110" s="28">
        <v>0</v>
      </c>
      <c r="DL110" s="28">
        <v>0</v>
      </c>
      <c r="DM110" s="28">
        <v>0</v>
      </c>
      <c r="DN110" s="28">
        <v>0</v>
      </c>
      <c r="DO110" s="28">
        <v>0</v>
      </c>
      <c r="DP110" s="28">
        <v>0</v>
      </c>
      <c r="DQ110" s="28">
        <v>0</v>
      </c>
      <c r="DR110" s="28">
        <v>0</v>
      </c>
      <c r="DS110" s="28"/>
      <c r="DT110" s="28">
        <v>0</v>
      </c>
      <c r="DU110" s="28">
        <v>0</v>
      </c>
      <c r="DV110" s="28">
        <v>0</v>
      </c>
      <c r="DW110" s="28">
        <v>0</v>
      </c>
      <c r="DX110" s="28"/>
      <c r="DY110" s="28">
        <v>0</v>
      </c>
      <c r="DZ110" s="28">
        <v>0</v>
      </c>
      <c r="EA110" s="28">
        <v>0</v>
      </c>
      <c r="EB110" s="28">
        <v>0</v>
      </c>
      <c r="EC110" s="28">
        <v>0</v>
      </c>
      <c r="ED110" s="28">
        <v>0</v>
      </c>
      <c r="EE110" s="28"/>
      <c r="EF110" s="28">
        <v>0</v>
      </c>
      <c r="EG110" s="28">
        <v>0</v>
      </c>
      <c r="EH110" s="28">
        <v>0</v>
      </c>
      <c r="EI110" s="28">
        <v>0</v>
      </c>
      <c r="EJ110" s="28">
        <v>0</v>
      </c>
      <c r="EK110" s="28">
        <v>0</v>
      </c>
      <c r="EL110" s="28"/>
      <c r="EM110" s="28">
        <v>0</v>
      </c>
      <c r="EN110" s="28">
        <v>0</v>
      </c>
      <c r="EO110" s="28">
        <v>0</v>
      </c>
      <c r="EP110" s="28">
        <v>0</v>
      </c>
      <c r="EQ110" s="28">
        <v>0</v>
      </c>
      <c r="ER110" s="28">
        <v>0</v>
      </c>
      <c r="ES110" s="28"/>
      <c r="ET110" s="28">
        <v>0</v>
      </c>
      <c r="EU110" s="28">
        <v>0</v>
      </c>
      <c r="EV110" s="28">
        <v>0</v>
      </c>
      <c r="EW110" s="28">
        <v>0</v>
      </c>
      <c r="EX110" s="28">
        <v>0</v>
      </c>
      <c r="EY110" s="28"/>
      <c r="EZ110" s="28">
        <v>0</v>
      </c>
      <c r="FA110" s="28">
        <v>0</v>
      </c>
      <c r="FB110" s="28">
        <v>0</v>
      </c>
      <c r="FC110" s="28">
        <v>0</v>
      </c>
      <c r="FD110" s="28"/>
      <c r="FE110" s="28">
        <v>0</v>
      </c>
      <c r="FF110" s="28">
        <v>0</v>
      </c>
      <c r="FG110" s="28">
        <v>0</v>
      </c>
      <c r="FH110" s="28">
        <v>0</v>
      </c>
      <c r="FI110" s="28">
        <v>0</v>
      </c>
      <c r="FJ110" s="28">
        <v>0</v>
      </c>
      <c r="FK110" s="28">
        <v>0</v>
      </c>
      <c r="FL110" s="28"/>
      <c r="FM110" s="28">
        <v>0</v>
      </c>
      <c r="FN110" s="28">
        <v>0</v>
      </c>
      <c r="FO110" s="28">
        <v>0</v>
      </c>
      <c r="FP110" s="28">
        <v>0</v>
      </c>
      <c r="FQ110" s="28">
        <v>0</v>
      </c>
      <c r="FR110" s="28">
        <v>0</v>
      </c>
      <c r="FS110" s="28">
        <v>0</v>
      </c>
      <c r="FT110" s="28">
        <v>0</v>
      </c>
      <c r="FU110" s="28">
        <v>0</v>
      </c>
      <c r="FV110" s="28">
        <v>0</v>
      </c>
      <c r="FW110" s="28">
        <v>0</v>
      </c>
      <c r="FX110" s="28">
        <v>0</v>
      </c>
      <c r="FY110" s="28">
        <v>0</v>
      </c>
      <c r="FZ110" s="28">
        <v>0</v>
      </c>
      <c r="GA110" s="28"/>
      <c r="GB110" s="51">
        <v>0</v>
      </c>
      <c r="GC110" s="51">
        <v>0</v>
      </c>
      <c r="GD110" s="51">
        <v>0</v>
      </c>
      <c r="GE110" s="51">
        <v>0</v>
      </c>
      <c r="GF110" s="51">
        <v>0</v>
      </c>
      <c r="GG110" s="51">
        <v>0</v>
      </c>
      <c r="GH110" s="51">
        <v>0</v>
      </c>
      <c r="GI110" s="51">
        <v>0</v>
      </c>
      <c r="GJ110" s="51">
        <v>0</v>
      </c>
      <c r="GK110" s="51">
        <v>0</v>
      </c>
      <c r="GL110" s="51">
        <v>0</v>
      </c>
      <c r="GM110" s="51">
        <v>0</v>
      </c>
      <c r="GN110" s="51">
        <v>0</v>
      </c>
      <c r="GO110" s="28" t="s">
        <v>227</v>
      </c>
      <c r="GP110" s="28">
        <v>0</v>
      </c>
      <c r="GQ110" s="28">
        <v>0</v>
      </c>
      <c r="GR110" s="28">
        <v>0</v>
      </c>
      <c r="GS110" s="28">
        <v>0</v>
      </c>
      <c r="GT110" s="28">
        <v>0</v>
      </c>
      <c r="GU110" s="28">
        <v>0</v>
      </c>
      <c r="GV110" s="28">
        <v>0</v>
      </c>
      <c r="GW110" s="28">
        <v>0</v>
      </c>
      <c r="GX110" s="28">
        <v>0</v>
      </c>
      <c r="GY110" s="28">
        <v>0</v>
      </c>
      <c r="GZ110" s="28">
        <v>0</v>
      </c>
      <c r="HA110" s="28">
        <v>0</v>
      </c>
      <c r="HB110" s="28">
        <v>0</v>
      </c>
      <c r="HC110" s="28">
        <v>0</v>
      </c>
      <c r="HD110" s="28">
        <v>0</v>
      </c>
      <c r="HE110" s="28">
        <v>0</v>
      </c>
      <c r="HF110" s="28">
        <v>0</v>
      </c>
      <c r="HG110" s="28" t="s">
        <v>227</v>
      </c>
      <c r="HH110" s="28" t="s">
        <v>227</v>
      </c>
      <c r="HI110" s="28" t="s">
        <v>227</v>
      </c>
      <c r="HJ110" s="28"/>
      <c r="HK110" s="28"/>
      <c r="HL110" s="28"/>
      <c r="HM110" s="28"/>
      <c r="HN110" s="28"/>
      <c r="HO110" s="28"/>
      <c r="HP110" s="28"/>
    </row>
    <row r="111" spans="2:224" s="7" customFormat="1" ht="12.75" customHeight="1" x14ac:dyDescent="0.25">
      <c r="B111" s="84">
        <f t="shared" si="127"/>
        <v>0</v>
      </c>
      <c r="C111" s="113">
        <f t="shared" si="128"/>
        <v>1</v>
      </c>
      <c r="D111" s="28">
        <v>17</v>
      </c>
      <c r="E111" s="119" t="s">
        <v>276</v>
      </c>
      <c r="F111" s="28">
        <v>0</v>
      </c>
      <c r="G111" s="113"/>
      <c r="H111" s="113" t="s">
        <v>227</v>
      </c>
      <c r="I111" s="28">
        <f t="shared" si="129"/>
        <v>82</v>
      </c>
      <c r="J111" s="120" t="s">
        <v>725</v>
      </c>
      <c r="K111" s="192">
        <f t="shared" si="113"/>
        <v>13</v>
      </c>
      <c r="L111" s="49" t="s">
        <v>678</v>
      </c>
      <c r="M111" s="192">
        <f t="shared" si="130"/>
        <v>16</v>
      </c>
      <c r="N111" s="49" t="s">
        <v>687</v>
      </c>
      <c r="O111" s="192">
        <f t="shared" si="131"/>
        <v>17</v>
      </c>
      <c r="P111" s="49" t="s">
        <v>678</v>
      </c>
      <c r="Q111" s="192">
        <f t="shared" si="132"/>
        <v>16</v>
      </c>
      <c r="R111" s="49" t="s">
        <v>687</v>
      </c>
      <c r="S111" s="192">
        <f t="shared" si="133"/>
        <v>17</v>
      </c>
      <c r="T111" s="187" t="s">
        <v>722</v>
      </c>
      <c r="U111" s="205"/>
      <c r="V111" s="205"/>
      <c r="W111" s="205"/>
      <c r="X111" s="205"/>
      <c r="Y111" s="205"/>
      <c r="Z111" s="205"/>
      <c r="AA111" s="205"/>
      <c r="AB111" s="205"/>
      <c r="AC111" s="205"/>
      <c r="AD111" s="205"/>
      <c r="AE111" s="28"/>
      <c r="AF111" s="28"/>
      <c r="AG111" s="28">
        <v>0</v>
      </c>
      <c r="AH111" s="28">
        <v>0</v>
      </c>
      <c r="AI111" s="28">
        <v>0</v>
      </c>
      <c r="AJ111" s="28">
        <v>0</v>
      </c>
      <c r="AK111" s="28">
        <v>0</v>
      </c>
      <c r="AL111" s="28">
        <v>0</v>
      </c>
      <c r="AM111" s="28">
        <v>0</v>
      </c>
      <c r="AN111" s="28">
        <v>0</v>
      </c>
      <c r="AO111" s="28">
        <v>0</v>
      </c>
      <c r="AP111" s="28" t="s">
        <v>227</v>
      </c>
      <c r="AQ111" s="28">
        <v>0</v>
      </c>
      <c r="AR111" s="28">
        <v>0</v>
      </c>
      <c r="AS111" s="28">
        <v>0</v>
      </c>
      <c r="AT111" s="28">
        <v>0</v>
      </c>
      <c r="AU111" s="28">
        <v>0</v>
      </c>
      <c r="AV111" s="28">
        <v>0</v>
      </c>
      <c r="AW111" s="28"/>
      <c r="AX111" s="28">
        <v>0</v>
      </c>
      <c r="AY111" s="28">
        <v>0</v>
      </c>
      <c r="AZ111" s="28">
        <v>0</v>
      </c>
      <c r="BA111" s="28">
        <v>0</v>
      </c>
      <c r="BB111" s="28">
        <v>0</v>
      </c>
      <c r="BC111" s="28"/>
      <c r="BD111" s="28">
        <v>0</v>
      </c>
      <c r="BE111" s="28">
        <v>0</v>
      </c>
      <c r="BF111" s="28">
        <v>0</v>
      </c>
      <c r="BG111" s="28">
        <v>0</v>
      </c>
      <c r="BH111" s="28">
        <v>0</v>
      </c>
      <c r="BI111" s="28">
        <v>0</v>
      </c>
      <c r="BJ111" s="28">
        <v>0</v>
      </c>
      <c r="BK111" s="28">
        <v>0</v>
      </c>
      <c r="BL111" s="28">
        <v>0</v>
      </c>
      <c r="BM111" s="28">
        <v>0</v>
      </c>
      <c r="BN111" s="28">
        <v>0</v>
      </c>
      <c r="BO111" s="28">
        <v>0</v>
      </c>
      <c r="BP111" s="28">
        <v>0</v>
      </c>
      <c r="BQ111" s="28">
        <v>0</v>
      </c>
      <c r="BR111" s="28">
        <v>0</v>
      </c>
      <c r="BS111" s="28">
        <v>0</v>
      </c>
      <c r="BT111" s="28">
        <v>0</v>
      </c>
      <c r="BU111" s="28">
        <v>0</v>
      </c>
      <c r="BV111" s="28">
        <v>0</v>
      </c>
      <c r="BW111" s="28"/>
      <c r="BX111" s="28">
        <v>0</v>
      </c>
      <c r="BY111" s="28">
        <v>0</v>
      </c>
      <c r="BZ111" s="28">
        <v>0</v>
      </c>
      <c r="CA111" s="28">
        <v>0</v>
      </c>
      <c r="CB111" s="28">
        <v>0</v>
      </c>
      <c r="CC111" s="28">
        <v>0</v>
      </c>
      <c r="CD111" s="28">
        <v>0</v>
      </c>
      <c r="CE111" s="28">
        <v>0</v>
      </c>
      <c r="CF111" s="28">
        <v>0</v>
      </c>
      <c r="CG111" s="28">
        <v>0</v>
      </c>
      <c r="CH111" s="28">
        <v>0</v>
      </c>
      <c r="CI111" s="28">
        <v>0</v>
      </c>
      <c r="CJ111" s="28">
        <v>0</v>
      </c>
      <c r="CK111" s="28">
        <v>0</v>
      </c>
      <c r="CL111" s="28">
        <v>0</v>
      </c>
      <c r="CM111" s="28">
        <v>0</v>
      </c>
      <c r="CN111" s="28">
        <v>0</v>
      </c>
      <c r="CO111" s="28">
        <v>0</v>
      </c>
      <c r="CP111" s="28">
        <v>0</v>
      </c>
      <c r="CQ111" s="28"/>
      <c r="CR111" s="28">
        <v>0</v>
      </c>
      <c r="CS111" s="28">
        <v>0</v>
      </c>
      <c r="CT111" s="28">
        <v>0</v>
      </c>
      <c r="CU111" s="28">
        <v>0</v>
      </c>
      <c r="CV111" s="28">
        <v>0</v>
      </c>
      <c r="CW111" s="28">
        <v>0</v>
      </c>
      <c r="CX111" s="28">
        <v>0</v>
      </c>
      <c r="CY111" s="28">
        <v>0</v>
      </c>
      <c r="CZ111" s="28">
        <v>0</v>
      </c>
      <c r="DA111" s="28">
        <v>0</v>
      </c>
      <c r="DB111" s="28">
        <v>0</v>
      </c>
      <c r="DC111" s="28">
        <v>0</v>
      </c>
      <c r="DD111" s="28">
        <v>0</v>
      </c>
      <c r="DE111" s="28">
        <v>0</v>
      </c>
      <c r="DF111" s="28">
        <v>0</v>
      </c>
      <c r="DG111" s="28"/>
      <c r="DH111" s="28">
        <v>0</v>
      </c>
      <c r="DI111" s="28">
        <v>0</v>
      </c>
      <c r="DJ111" s="28">
        <v>0</v>
      </c>
      <c r="DK111" s="28">
        <v>0</v>
      </c>
      <c r="DL111" s="28">
        <v>0</v>
      </c>
      <c r="DM111" s="28">
        <v>0</v>
      </c>
      <c r="DN111" s="28">
        <v>0</v>
      </c>
      <c r="DO111" s="28">
        <v>0</v>
      </c>
      <c r="DP111" s="28">
        <v>0</v>
      </c>
      <c r="DQ111" s="28">
        <v>0</v>
      </c>
      <c r="DR111" s="28">
        <v>0</v>
      </c>
      <c r="DS111" s="28"/>
      <c r="DT111" s="28">
        <v>0</v>
      </c>
      <c r="DU111" s="28">
        <v>0</v>
      </c>
      <c r="DV111" s="28">
        <v>0</v>
      </c>
      <c r="DW111" s="28">
        <v>0</v>
      </c>
      <c r="DX111" s="28"/>
      <c r="DY111" s="28">
        <v>0</v>
      </c>
      <c r="DZ111" s="28">
        <v>0</v>
      </c>
      <c r="EA111" s="28">
        <v>0</v>
      </c>
      <c r="EB111" s="28">
        <v>0</v>
      </c>
      <c r="EC111" s="28">
        <v>0</v>
      </c>
      <c r="ED111" s="28">
        <v>0</v>
      </c>
      <c r="EE111" s="28"/>
      <c r="EF111" s="28">
        <v>0</v>
      </c>
      <c r="EG111" s="28">
        <v>0</v>
      </c>
      <c r="EH111" s="28">
        <v>0</v>
      </c>
      <c r="EI111" s="28">
        <v>0</v>
      </c>
      <c r="EJ111" s="28">
        <v>0</v>
      </c>
      <c r="EK111" s="28">
        <v>0</v>
      </c>
      <c r="EL111" s="28"/>
      <c r="EM111" s="28">
        <v>0</v>
      </c>
      <c r="EN111" s="28">
        <v>0</v>
      </c>
      <c r="EO111" s="28">
        <v>0</v>
      </c>
      <c r="EP111" s="28">
        <v>0</v>
      </c>
      <c r="EQ111" s="28">
        <v>0</v>
      </c>
      <c r="ER111" s="28">
        <v>0</v>
      </c>
      <c r="ES111" s="28"/>
      <c r="ET111" s="28">
        <v>0</v>
      </c>
      <c r="EU111" s="28">
        <v>0</v>
      </c>
      <c r="EV111" s="28">
        <v>0</v>
      </c>
      <c r="EW111" s="28">
        <v>0</v>
      </c>
      <c r="EX111" s="28">
        <v>0</v>
      </c>
      <c r="EY111" s="28"/>
      <c r="EZ111" s="28">
        <v>0</v>
      </c>
      <c r="FA111" s="28">
        <v>1</v>
      </c>
      <c r="FB111" s="28">
        <v>0</v>
      </c>
      <c r="FC111" s="28">
        <v>0</v>
      </c>
      <c r="FD111" s="28"/>
      <c r="FE111" s="28">
        <v>0</v>
      </c>
      <c r="FF111" s="28">
        <v>0</v>
      </c>
      <c r="FG111" s="28">
        <v>0</v>
      </c>
      <c r="FH111" s="28">
        <v>0</v>
      </c>
      <c r="FI111" s="28">
        <v>0</v>
      </c>
      <c r="FJ111" s="28">
        <v>0</v>
      </c>
      <c r="FK111" s="28">
        <v>0</v>
      </c>
      <c r="FL111" s="28"/>
      <c r="FM111" s="28">
        <v>0</v>
      </c>
      <c r="FN111" s="28">
        <v>0</v>
      </c>
      <c r="FO111" s="28">
        <v>0</v>
      </c>
      <c r="FP111" s="28">
        <v>0</v>
      </c>
      <c r="FQ111" s="28">
        <v>0</v>
      </c>
      <c r="FR111" s="28">
        <v>0</v>
      </c>
      <c r="FS111" s="28">
        <v>0</v>
      </c>
      <c r="FT111" s="28">
        <v>0</v>
      </c>
      <c r="FU111" s="28">
        <v>0</v>
      </c>
      <c r="FV111" s="28">
        <v>0</v>
      </c>
      <c r="FW111" s="28">
        <v>0</v>
      </c>
      <c r="FX111" s="28">
        <v>0</v>
      </c>
      <c r="FY111" s="28">
        <v>0</v>
      </c>
      <c r="FZ111" s="28">
        <v>0</v>
      </c>
      <c r="GA111" s="28"/>
      <c r="GB111" s="51">
        <v>0</v>
      </c>
      <c r="GC111" s="51">
        <v>0</v>
      </c>
      <c r="GD111" s="51">
        <v>0</v>
      </c>
      <c r="GE111" s="51">
        <v>0</v>
      </c>
      <c r="GF111" s="51">
        <v>0</v>
      </c>
      <c r="GG111" s="51">
        <v>0</v>
      </c>
      <c r="GH111" s="51">
        <v>0</v>
      </c>
      <c r="GI111" s="51">
        <v>0</v>
      </c>
      <c r="GJ111" s="51">
        <v>0</v>
      </c>
      <c r="GK111" s="51">
        <v>0</v>
      </c>
      <c r="GL111" s="51">
        <v>0</v>
      </c>
      <c r="GM111" s="51">
        <v>0</v>
      </c>
      <c r="GN111" s="51">
        <v>0</v>
      </c>
      <c r="GO111" s="28" t="s">
        <v>227</v>
      </c>
      <c r="GP111" s="28">
        <v>0</v>
      </c>
      <c r="GQ111" s="28">
        <v>0</v>
      </c>
      <c r="GR111" s="28">
        <v>0</v>
      </c>
      <c r="GS111" s="28">
        <v>0</v>
      </c>
      <c r="GT111" s="28">
        <v>0</v>
      </c>
      <c r="GU111" s="28">
        <v>0</v>
      </c>
      <c r="GV111" s="28">
        <v>0</v>
      </c>
      <c r="GW111" s="28">
        <v>0</v>
      </c>
      <c r="GX111" s="28">
        <v>0</v>
      </c>
      <c r="GY111" s="28">
        <v>0</v>
      </c>
      <c r="GZ111" s="28">
        <v>0</v>
      </c>
      <c r="HA111" s="28">
        <v>0</v>
      </c>
      <c r="HB111" s="28">
        <v>0</v>
      </c>
      <c r="HC111" s="28">
        <v>0</v>
      </c>
      <c r="HD111" s="28">
        <v>0</v>
      </c>
      <c r="HE111" s="28">
        <v>0</v>
      </c>
      <c r="HF111" s="28">
        <v>0</v>
      </c>
      <c r="HG111" s="28" t="s">
        <v>227</v>
      </c>
      <c r="HH111" s="28" t="s">
        <v>227</v>
      </c>
      <c r="HI111" s="28" t="s">
        <v>227</v>
      </c>
      <c r="HJ111" s="28"/>
      <c r="HK111" s="28"/>
      <c r="HL111" s="28"/>
      <c r="HM111" s="28"/>
      <c r="HN111" s="28"/>
      <c r="HO111" s="28"/>
      <c r="HP111" s="28"/>
    </row>
    <row r="112" spans="2:224" s="7" customFormat="1" ht="12.75" customHeight="1" x14ac:dyDescent="0.25">
      <c r="B112" s="84">
        <f t="shared" si="127"/>
        <v>0</v>
      </c>
      <c r="C112" s="113">
        <f t="shared" si="128"/>
        <v>1</v>
      </c>
      <c r="D112" s="28">
        <v>18</v>
      </c>
      <c r="F112" s="28">
        <v>0</v>
      </c>
      <c r="G112" s="113"/>
      <c r="H112" s="113" t="s">
        <v>227</v>
      </c>
      <c r="I112" s="28">
        <f t="shared" si="129"/>
        <v>83</v>
      </c>
      <c r="J112" s="120" t="s">
        <v>424</v>
      </c>
      <c r="K112" s="192">
        <f t="shared" si="113"/>
        <v>16</v>
      </c>
      <c r="L112" s="49" t="s">
        <v>688</v>
      </c>
      <c r="M112" s="192">
        <f t="shared" si="130"/>
        <v>16</v>
      </c>
      <c r="N112" s="49" t="s">
        <v>976</v>
      </c>
      <c r="O112" s="192">
        <f t="shared" si="131"/>
        <v>16</v>
      </c>
      <c r="P112" s="49" t="s">
        <v>688</v>
      </c>
      <c r="Q112" s="192">
        <f t="shared" si="132"/>
        <v>16</v>
      </c>
      <c r="R112" s="49" t="s">
        <v>976</v>
      </c>
      <c r="S112" s="192">
        <f t="shared" si="133"/>
        <v>16</v>
      </c>
      <c r="T112" s="187" t="s">
        <v>599</v>
      </c>
      <c r="U112" s="205"/>
      <c r="V112" s="205"/>
      <c r="W112" s="205"/>
      <c r="X112" s="205"/>
      <c r="Y112" s="205"/>
      <c r="Z112" s="205"/>
      <c r="AA112" s="205"/>
      <c r="AB112" s="205"/>
      <c r="AC112" s="205"/>
      <c r="AD112" s="205"/>
      <c r="AE112" s="28"/>
      <c r="AF112" s="28"/>
      <c r="AG112" s="28">
        <v>0</v>
      </c>
      <c r="AH112" s="28">
        <v>0</v>
      </c>
      <c r="AI112" s="28">
        <v>0</v>
      </c>
      <c r="AJ112" s="28">
        <v>0</v>
      </c>
      <c r="AK112" s="28">
        <v>0</v>
      </c>
      <c r="AL112" s="28">
        <v>0</v>
      </c>
      <c r="AM112" s="28">
        <v>0</v>
      </c>
      <c r="AN112" s="28">
        <v>0</v>
      </c>
      <c r="AO112" s="28">
        <v>0</v>
      </c>
      <c r="AP112" s="28" t="s">
        <v>227</v>
      </c>
      <c r="AQ112" s="28">
        <v>0</v>
      </c>
      <c r="AR112" s="28">
        <v>0</v>
      </c>
      <c r="AS112" s="28">
        <v>0</v>
      </c>
      <c r="AT112" s="28">
        <v>0</v>
      </c>
      <c r="AU112" s="28">
        <v>0</v>
      </c>
      <c r="AV112" s="28">
        <v>0</v>
      </c>
      <c r="AW112" s="28"/>
      <c r="AX112" s="28">
        <v>0</v>
      </c>
      <c r="AY112" s="28">
        <v>0</v>
      </c>
      <c r="AZ112" s="28">
        <v>0</v>
      </c>
      <c r="BA112" s="28">
        <v>0</v>
      </c>
      <c r="BB112" s="28">
        <v>0</v>
      </c>
      <c r="BC112" s="28"/>
      <c r="BD112" s="28">
        <v>0</v>
      </c>
      <c r="BE112" s="28">
        <v>0</v>
      </c>
      <c r="BF112" s="28">
        <v>0</v>
      </c>
      <c r="BG112" s="28">
        <v>0</v>
      </c>
      <c r="BH112" s="28">
        <v>0</v>
      </c>
      <c r="BI112" s="28">
        <v>0</v>
      </c>
      <c r="BJ112" s="28">
        <v>0</v>
      </c>
      <c r="BK112" s="28">
        <v>0</v>
      </c>
      <c r="BL112" s="28">
        <v>0</v>
      </c>
      <c r="BM112" s="28">
        <v>0</v>
      </c>
      <c r="BN112" s="28">
        <v>0</v>
      </c>
      <c r="BO112" s="28">
        <v>0</v>
      </c>
      <c r="BP112" s="28">
        <v>0</v>
      </c>
      <c r="BQ112" s="28">
        <v>0</v>
      </c>
      <c r="BR112" s="28">
        <v>0</v>
      </c>
      <c r="BS112" s="28">
        <v>0</v>
      </c>
      <c r="BT112" s="28">
        <v>0</v>
      </c>
      <c r="BU112" s="28">
        <v>0</v>
      </c>
      <c r="BV112" s="28">
        <v>0</v>
      </c>
      <c r="BW112" s="28"/>
      <c r="BX112" s="28">
        <v>0</v>
      </c>
      <c r="BY112" s="28">
        <v>0</v>
      </c>
      <c r="BZ112" s="28">
        <v>0</v>
      </c>
      <c r="CA112" s="28">
        <v>0</v>
      </c>
      <c r="CB112" s="28">
        <v>0</v>
      </c>
      <c r="CC112" s="28">
        <v>0</v>
      </c>
      <c r="CD112" s="28">
        <v>0</v>
      </c>
      <c r="CE112" s="28">
        <v>0</v>
      </c>
      <c r="CF112" s="28">
        <v>0</v>
      </c>
      <c r="CG112" s="28">
        <v>0</v>
      </c>
      <c r="CH112" s="28">
        <v>0</v>
      </c>
      <c r="CI112" s="28">
        <v>0</v>
      </c>
      <c r="CJ112" s="28">
        <v>0</v>
      </c>
      <c r="CK112" s="28">
        <v>0</v>
      </c>
      <c r="CL112" s="28">
        <v>0</v>
      </c>
      <c r="CM112" s="28">
        <v>0</v>
      </c>
      <c r="CN112" s="28">
        <v>0</v>
      </c>
      <c r="CO112" s="28">
        <v>0</v>
      </c>
      <c r="CP112" s="28">
        <v>0</v>
      </c>
      <c r="CQ112" s="28"/>
      <c r="CR112" s="28">
        <v>0</v>
      </c>
      <c r="CS112" s="28">
        <v>0</v>
      </c>
      <c r="CT112" s="28">
        <v>0</v>
      </c>
      <c r="CU112" s="28">
        <v>0</v>
      </c>
      <c r="CV112" s="28">
        <v>0</v>
      </c>
      <c r="CW112" s="28">
        <v>0</v>
      </c>
      <c r="CX112" s="28">
        <v>0</v>
      </c>
      <c r="CY112" s="28">
        <v>0</v>
      </c>
      <c r="CZ112" s="28">
        <v>0</v>
      </c>
      <c r="DA112" s="28">
        <v>0</v>
      </c>
      <c r="DB112" s="28">
        <v>0</v>
      </c>
      <c r="DC112" s="28">
        <v>0</v>
      </c>
      <c r="DD112" s="28">
        <v>0</v>
      </c>
      <c r="DE112" s="28">
        <v>0</v>
      </c>
      <c r="DF112" s="28">
        <v>0</v>
      </c>
      <c r="DG112" s="28"/>
      <c r="DH112" s="28">
        <v>0</v>
      </c>
      <c r="DI112" s="28">
        <v>0</v>
      </c>
      <c r="DJ112" s="28">
        <v>0</v>
      </c>
      <c r="DK112" s="28">
        <v>0</v>
      </c>
      <c r="DL112" s="28">
        <v>0</v>
      </c>
      <c r="DM112" s="28">
        <v>0</v>
      </c>
      <c r="DN112" s="28">
        <v>0</v>
      </c>
      <c r="DO112" s="28">
        <v>0</v>
      </c>
      <c r="DP112" s="28">
        <v>0</v>
      </c>
      <c r="DQ112" s="28">
        <v>0</v>
      </c>
      <c r="DR112" s="28">
        <v>0</v>
      </c>
      <c r="DS112" s="28"/>
      <c r="DT112" s="28">
        <v>0</v>
      </c>
      <c r="DU112" s="28">
        <v>0</v>
      </c>
      <c r="DV112" s="28">
        <v>0</v>
      </c>
      <c r="DW112" s="28">
        <v>0</v>
      </c>
      <c r="DX112" s="28"/>
      <c r="DY112" s="28">
        <v>0</v>
      </c>
      <c r="DZ112" s="28">
        <v>0</v>
      </c>
      <c r="EA112" s="28">
        <v>0</v>
      </c>
      <c r="EB112" s="28">
        <v>0</v>
      </c>
      <c r="EC112" s="28">
        <v>0</v>
      </c>
      <c r="ED112" s="28">
        <v>0</v>
      </c>
      <c r="EE112" s="28"/>
      <c r="EF112" s="28">
        <v>0</v>
      </c>
      <c r="EG112" s="28">
        <v>0</v>
      </c>
      <c r="EH112" s="28">
        <v>0</v>
      </c>
      <c r="EI112" s="28">
        <v>0</v>
      </c>
      <c r="EJ112" s="28">
        <v>0</v>
      </c>
      <c r="EK112" s="28">
        <v>0</v>
      </c>
      <c r="EL112" s="28"/>
      <c r="EM112" s="28">
        <v>0</v>
      </c>
      <c r="EN112" s="28">
        <v>0</v>
      </c>
      <c r="EO112" s="28">
        <v>0</v>
      </c>
      <c r="EP112" s="28">
        <v>0</v>
      </c>
      <c r="EQ112" s="28">
        <v>0</v>
      </c>
      <c r="ER112" s="28">
        <v>0</v>
      </c>
      <c r="ES112" s="28"/>
      <c r="ET112" s="28">
        <v>0</v>
      </c>
      <c r="EU112" s="28">
        <v>0</v>
      </c>
      <c r="EV112" s="28">
        <v>0</v>
      </c>
      <c r="EW112" s="28">
        <v>0</v>
      </c>
      <c r="EX112" s="28">
        <v>0</v>
      </c>
      <c r="EY112" s="28"/>
      <c r="EZ112" s="28">
        <v>0</v>
      </c>
      <c r="FA112" s="28">
        <v>0</v>
      </c>
      <c r="FB112" s="28">
        <v>1</v>
      </c>
      <c r="FC112" s="28">
        <v>0</v>
      </c>
      <c r="FD112" s="28"/>
      <c r="FE112" s="28">
        <v>0</v>
      </c>
      <c r="FF112" s="28">
        <v>0</v>
      </c>
      <c r="FG112" s="28">
        <v>0</v>
      </c>
      <c r="FH112" s="28">
        <v>0</v>
      </c>
      <c r="FI112" s="28">
        <v>0</v>
      </c>
      <c r="FJ112" s="28">
        <v>0</v>
      </c>
      <c r="FK112" s="28">
        <v>0</v>
      </c>
      <c r="FL112" s="28"/>
      <c r="FM112" s="28">
        <v>0</v>
      </c>
      <c r="FN112" s="28">
        <v>0</v>
      </c>
      <c r="FO112" s="28">
        <v>0</v>
      </c>
      <c r="FP112" s="28">
        <v>0</v>
      </c>
      <c r="FQ112" s="28">
        <v>0</v>
      </c>
      <c r="FR112" s="28">
        <v>0</v>
      </c>
      <c r="FS112" s="28">
        <v>0</v>
      </c>
      <c r="FT112" s="28">
        <v>0</v>
      </c>
      <c r="FU112" s="28">
        <v>0</v>
      </c>
      <c r="FV112" s="28">
        <v>0</v>
      </c>
      <c r="FW112" s="28">
        <v>0</v>
      </c>
      <c r="FX112" s="28">
        <v>0</v>
      </c>
      <c r="FY112" s="28">
        <v>0</v>
      </c>
      <c r="FZ112" s="28">
        <v>0</v>
      </c>
      <c r="GA112" s="28"/>
      <c r="GB112" s="51">
        <v>0</v>
      </c>
      <c r="GC112" s="51">
        <v>0</v>
      </c>
      <c r="GD112" s="51">
        <v>0</v>
      </c>
      <c r="GE112" s="51">
        <v>0</v>
      </c>
      <c r="GF112" s="51">
        <v>0</v>
      </c>
      <c r="GG112" s="51">
        <v>0</v>
      </c>
      <c r="GH112" s="51">
        <v>0</v>
      </c>
      <c r="GI112" s="51">
        <v>0</v>
      </c>
      <c r="GJ112" s="51">
        <v>0</v>
      </c>
      <c r="GK112" s="51">
        <v>0</v>
      </c>
      <c r="GL112" s="51">
        <v>0</v>
      </c>
      <c r="GM112" s="51">
        <v>0</v>
      </c>
      <c r="GN112" s="51">
        <v>0</v>
      </c>
      <c r="GO112" s="28" t="s">
        <v>227</v>
      </c>
      <c r="GP112" s="28">
        <v>0</v>
      </c>
      <c r="GQ112" s="28">
        <v>0</v>
      </c>
      <c r="GR112" s="28">
        <v>0</v>
      </c>
      <c r="GS112" s="28">
        <v>0</v>
      </c>
      <c r="GT112" s="28">
        <v>0</v>
      </c>
      <c r="GU112" s="28">
        <v>0</v>
      </c>
      <c r="GV112" s="28">
        <v>0</v>
      </c>
      <c r="GW112" s="28">
        <v>0</v>
      </c>
      <c r="GX112" s="28">
        <v>0</v>
      </c>
      <c r="GY112" s="28">
        <v>0</v>
      </c>
      <c r="GZ112" s="28">
        <v>0</v>
      </c>
      <c r="HA112" s="28">
        <v>0</v>
      </c>
      <c r="HB112" s="28">
        <v>0</v>
      </c>
      <c r="HC112" s="28">
        <v>0</v>
      </c>
      <c r="HD112" s="28">
        <v>0</v>
      </c>
      <c r="HE112" s="28">
        <v>0</v>
      </c>
      <c r="HF112" s="28">
        <v>0</v>
      </c>
      <c r="HG112" s="28" t="s">
        <v>227</v>
      </c>
      <c r="HH112" s="28" t="s">
        <v>227</v>
      </c>
      <c r="HI112" s="28" t="s">
        <v>227</v>
      </c>
      <c r="HJ112" s="28"/>
      <c r="HK112" s="28"/>
      <c r="HL112" s="28"/>
      <c r="HM112" s="28"/>
      <c r="HN112" s="28"/>
      <c r="HO112" s="28"/>
      <c r="HP112" s="28"/>
    </row>
    <row r="113" spans="2:233" s="7" customFormat="1" ht="12.75" customHeight="1" x14ac:dyDescent="0.25">
      <c r="B113" s="84">
        <f t="shared" si="127"/>
        <v>0</v>
      </c>
      <c r="C113" s="113">
        <f t="shared" si="128"/>
        <v>0</v>
      </c>
      <c r="D113" s="28">
        <v>19</v>
      </c>
      <c r="F113" s="28">
        <v>0</v>
      </c>
      <c r="G113" s="113"/>
      <c r="H113" s="113" t="s">
        <v>227</v>
      </c>
      <c r="I113" s="28">
        <f t="shared" si="129"/>
        <v>84</v>
      </c>
      <c r="J113" s="89" t="s">
        <v>221</v>
      </c>
      <c r="K113" s="192">
        <f t="shared" si="113"/>
        <v>8</v>
      </c>
      <c r="L113" s="49" t="s">
        <v>227</v>
      </c>
      <c r="M113" s="192">
        <f t="shared" si="130"/>
        <v>1</v>
      </c>
      <c r="N113" s="49" t="s">
        <v>227</v>
      </c>
      <c r="O113" s="192">
        <f t="shared" si="131"/>
        <v>1</v>
      </c>
      <c r="P113" s="49" t="s">
        <v>227</v>
      </c>
      <c r="Q113" s="192">
        <f t="shared" si="132"/>
        <v>1</v>
      </c>
      <c r="R113" s="49" t="s">
        <v>227</v>
      </c>
      <c r="S113" s="192">
        <f t="shared" si="133"/>
        <v>1</v>
      </c>
      <c r="T113" s="187" t="s">
        <v>227</v>
      </c>
      <c r="U113" s="205"/>
      <c r="V113" s="205"/>
      <c r="W113" s="205"/>
      <c r="X113" s="205"/>
      <c r="Y113" s="205"/>
      <c r="Z113" s="205"/>
      <c r="AA113" s="205"/>
      <c r="AB113" s="205"/>
      <c r="AC113" s="205"/>
      <c r="AD113" s="205"/>
      <c r="AE113" s="28"/>
      <c r="AF113" s="28"/>
      <c r="AG113" s="28">
        <v>0</v>
      </c>
      <c r="AH113" s="28">
        <v>0</v>
      </c>
      <c r="AI113" s="28">
        <v>0</v>
      </c>
      <c r="AJ113" s="28">
        <v>0</v>
      </c>
      <c r="AK113" s="28">
        <v>0</v>
      </c>
      <c r="AL113" s="28">
        <v>0</v>
      </c>
      <c r="AM113" s="28">
        <v>0</v>
      </c>
      <c r="AN113" s="28">
        <v>0</v>
      </c>
      <c r="AO113" s="28">
        <v>0</v>
      </c>
      <c r="AP113" s="28" t="s">
        <v>227</v>
      </c>
      <c r="AQ113" s="28">
        <v>0</v>
      </c>
      <c r="AR113" s="28">
        <v>0</v>
      </c>
      <c r="AS113" s="28">
        <v>0</v>
      </c>
      <c r="AT113" s="28">
        <v>0</v>
      </c>
      <c r="AU113" s="28">
        <v>0</v>
      </c>
      <c r="AV113" s="28">
        <v>0</v>
      </c>
      <c r="AW113" s="28"/>
      <c r="AX113" s="28">
        <v>0</v>
      </c>
      <c r="AY113" s="28">
        <v>0</v>
      </c>
      <c r="AZ113" s="28">
        <v>0</v>
      </c>
      <c r="BA113" s="28">
        <v>0</v>
      </c>
      <c r="BB113" s="28">
        <v>0</v>
      </c>
      <c r="BC113" s="28"/>
      <c r="BD113" s="28">
        <v>0</v>
      </c>
      <c r="BE113" s="28">
        <v>0</v>
      </c>
      <c r="BF113" s="28">
        <v>0</v>
      </c>
      <c r="BG113" s="28">
        <v>0</v>
      </c>
      <c r="BH113" s="28">
        <v>0</v>
      </c>
      <c r="BI113" s="28">
        <v>0</v>
      </c>
      <c r="BJ113" s="28">
        <v>0</v>
      </c>
      <c r="BK113" s="28">
        <v>0</v>
      </c>
      <c r="BL113" s="28">
        <v>0</v>
      </c>
      <c r="BM113" s="28">
        <v>0</v>
      </c>
      <c r="BN113" s="28">
        <v>0</v>
      </c>
      <c r="BO113" s="28">
        <v>0</v>
      </c>
      <c r="BP113" s="28">
        <v>0</v>
      </c>
      <c r="BQ113" s="28">
        <v>0</v>
      </c>
      <c r="BR113" s="28">
        <v>0</v>
      </c>
      <c r="BS113" s="28">
        <v>0</v>
      </c>
      <c r="BT113" s="28">
        <v>0</v>
      </c>
      <c r="BU113" s="28">
        <v>0</v>
      </c>
      <c r="BV113" s="28">
        <v>0</v>
      </c>
      <c r="BW113" s="28"/>
      <c r="BX113" s="28">
        <v>0</v>
      </c>
      <c r="BY113" s="28">
        <v>0</v>
      </c>
      <c r="BZ113" s="28">
        <v>0</v>
      </c>
      <c r="CA113" s="28">
        <v>0</v>
      </c>
      <c r="CB113" s="28">
        <v>0</v>
      </c>
      <c r="CC113" s="28">
        <v>0</v>
      </c>
      <c r="CD113" s="28">
        <v>0</v>
      </c>
      <c r="CE113" s="28">
        <v>0</v>
      </c>
      <c r="CF113" s="28">
        <v>0</v>
      </c>
      <c r="CG113" s="28">
        <v>0</v>
      </c>
      <c r="CH113" s="28">
        <v>0</v>
      </c>
      <c r="CI113" s="28">
        <v>0</v>
      </c>
      <c r="CJ113" s="28">
        <v>0</v>
      </c>
      <c r="CK113" s="28">
        <v>0</v>
      </c>
      <c r="CL113" s="28">
        <v>0</v>
      </c>
      <c r="CM113" s="28">
        <v>0</v>
      </c>
      <c r="CN113" s="28">
        <v>0</v>
      </c>
      <c r="CO113" s="28">
        <v>0</v>
      </c>
      <c r="CP113" s="28">
        <v>0</v>
      </c>
      <c r="CQ113" s="28"/>
      <c r="CR113" s="28">
        <v>0</v>
      </c>
      <c r="CS113" s="28">
        <v>0</v>
      </c>
      <c r="CT113" s="28">
        <v>0</v>
      </c>
      <c r="CU113" s="28">
        <v>0</v>
      </c>
      <c r="CV113" s="28">
        <v>0</v>
      </c>
      <c r="CW113" s="28">
        <v>0</v>
      </c>
      <c r="CX113" s="28">
        <v>0</v>
      </c>
      <c r="CY113" s="28">
        <v>0</v>
      </c>
      <c r="CZ113" s="28">
        <v>0</v>
      </c>
      <c r="DA113" s="28">
        <v>0</v>
      </c>
      <c r="DB113" s="28">
        <v>0</v>
      </c>
      <c r="DC113" s="28">
        <v>0</v>
      </c>
      <c r="DD113" s="28">
        <v>0</v>
      </c>
      <c r="DE113" s="28">
        <v>0</v>
      </c>
      <c r="DF113" s="28">
        <v>0</v>
      </c>
      <c r="DG113" s="28"/>
      <c r="DH113" s="28">
        <v>0</v>
      </c>
      <c r="DI113" s="28">
        <v>0</v>
      </c>
      <c r="DJ113" s="28">
        <v>0</v>
      </c>
      <c r="DK113" s="28">
        <v>0</v>
      </c>
      <c r="DL113" s="28">
        <v>0</v>
      </c>
      <c r="DM113" s="28">
        <v>0</v>
      </c>
      <c r="DN113" s="28">
        <v>0</v>
      </c>
      <c r="DO113" s="28">
        <v>0</v>
      </c>
      <c r="DP113" s="28">
        <v>0</v>
      </c>
      <c r="DQ113" s="28">
        <v>0</v>
      </c>
      <c r="DR113" s="28">
        <v>0</v>
      </c>
      <c r="DS113" s="28"/>
      <c r="DT113" s="28">
        <v>0</v>
      </c>
      <c r="DU113" s="28">
        <v>0</v>
      </c>
      <c r="DV113" s="28">
        <v>0</v>
      </c>
      <c r="DW113" s="28">
        <v>0</v>
      </c>
      <c r="DX113" s="28"/>
      <c r="DY113" s="28">
        <v>0</v>
      </c>
      <c r="DZ113" s="28">
        <v>0</v>
      </c>
      <c r="EA113" s="28">
        <v>0</v>
      </c>
      <c r="EB113" s="28">
        <v>0</v>
      </c>
      <c r="EC113" s="28">
        <v>0</v>
      </c>
      <c r="ED113" s="28">
        <v>0</v>
      </c>
      <c r="EE113" s="28"/>
      <c r="EF113" s="28">
        <v>0</v>
      </c>
      <c r="EG113" s="28">
        <v>0</v>
      </c>
      <c r="EH113" s="28">
        <v>0</v>
      </c>
      <c r="EI113" s="28">
        <v>0</v>
      </c>
      <c r="EJ113" s="28">
        <v>0</v>
      </c>
      <c r="EK113" s="28">
        <v>0</v>
      </c>
      <c r="EL113" s="28"/>
      <c r="EM113" s="28">
        <v>0</v>
      </c>
      <c r="EN113" s="28">
        <v>0</v>
      </c>
      <c r="EO113" s="28">
        <v>0</v>
      </c>
      <c r="EP113" s="28">
        <v>0</v>
      </c>
      <c r="EQ113" s="28">
        <v>0</v>
      </c>
      <c r="ER113" s="28">
        <v>0</v>
      </c>
      <c r="ES113" s="28"/>
      <c r="ET113" s="28">
        <v>0</v>
      </c>
      <c r="EU113" s="28">
        <v>0</v>
      </c>
      <c r="EV113" s="28">
        <v>0</v>
      </c>
      <c r="EW113" s="28">
        <v>0</v>
      </c>
      <c r="EX113" s="28">
        <v>0</v>
      </c>
      <c r="EY113" s="28"/>
      <c r="EZ113" s="28">
        <v>0</v>
      </c>
      <c r="FA113" s="28">
        <v>0</v>
      </c>
      <c r="FB113" s="28">
        <v>0</v>
      </c>
      <c r="FC113" s="28">
        <v>0</v>
      </c>
      <c r="FD113" s="28"/>
      <c r="FE113" s="28">
        <v>0</v>
      </c>
      <c r="FF113" s="28">
        <v>0</v>
      </c>
      <c r="FG113" s="28">
        <v>0</v>
      </c>
      <c r="FH113" s="28">
        <v>0</v>
      </c>
      <c r="FI113" s="28">
        <v>0</v>
      </c>
      <c r="FJ113" s="28">
        <v>0</v>
      </c>
      <c r="FK113" s="28">
        <v>0</v>
      </c>
      <c r="FL113" s="28"/>
      <c r="FM113" s="28">
        <v>0</v>
      </c>
      <c r="FN113" s="28">
        <v>0</v>
      </c>
      <c r="FO113" s="28">
        <v>0</v>
      </c>
      <c r="FP113" s="28">
        <v>0</v>
      </c>
      <c r="FQ113" s="28">
        <v>0</v>
      </c>
      <c r="FR113" s="28">
        <v>0</v>
      </c>
      <c r="FS113" s="28">
        <v>0</v>
      </c>
      <c r="FT113" s="28">
        <v>0</v>
      </c>
      <c r="FU113" s="28">
        <v>0</v>
      </c>
      <c r="FV113" s="28">
        <v>0</v>
      </c>
      <c r="FW113" s="28">
        <v>0</v>
      </c>
      <c r="FX113" s="28">
        <v>0</v>
      </c>
      <c r="FY113" s="28">
        <v>0</v>
      </c>
      <c r="FZ113" s="28">
        <v>0</v>
      </c>
      <c r="GA113" s="28"/>
      <c r="GB113" s="51">
        <v>0</v>
      </c>
      <c r="GC113" s="51">
        <v>0</v>
      </c>
      <c r="GD113" s="51">
        <v>0</v>
      </c>
      <c r="GE113" s="51">
        <v>0</v>
      </c>
      <c r="GF113" s="51">
        <v>0</v>
      </c>
      <c r="GG113" s="51">
        <v>0</v>
      </c>
      <c r="GH113" s="51">
        <v>0</v>
      </c>
      <c r="GI113" s="51">
        <v>0</v>
      </c>
      <c r="GJ113" s="51">
        <v>0</v>
      </c>
      <c r="GK113" s="51">
        <v>0</v>
      </c>
      <c r="GL113" s="51">
        <v>0</v>
      </c>
      <c r="GM113" s="51">
        <v>0</v>
      </c>
      <c r="GN113" s="51">
        <v>0</v>
      </c>
      <c r="GO113" s="28" t="s">
        <v>227</v>
      </c>
      <c r="GP113" s="28">
        <v>0</v>
      </c>
      <c r="GQ113" s="28">
        <v>0</v>
      </c>
      <c r="GR113" s="28">
        <v>0</v>
      </c>
      <c r="GS113" s="28">
        <v>0</v>
      </c>
      <c r="GT113" s="28">
        <v>0</v>
      </c>
      <c r="GU113" s="28">
        <v>0</v>
      </c>
      <c r="GV113" s="28">
        <v>0</v>
      </c>
      <c r="GW113" s="28">
        <v>0</v>
      </c>
      <c r="GX113" s="28">
        <v>0</v>
      </c>
      <c r="GY113" s="28">
        <v>0</v>
      </c>
      <c r="GZ113" s="28">
        <v>0</v>
      </c>
      <c r="HA113" s="28">
        <v>0</v>
      </c>
      <c r="HB113" s="28">
        <v>0</v>
      </c>
      <c r="HC113" s="28">
        <v>0</v>
      </c>
      <c r="HD113" s="28">
        <v>0</v>
      </c>
      <c r="HE113" s="28">
        <v>0</v>
      </c>
      <c r="HF113" s="28">
        <v>0</v>
      </c>
      <c r="HG113" s="28" t="s">
        <v>227</v>
      </c>
      <c r="HH113" s="28" t="s">
        <v>227</v>
      </c>
      <c r="HI113" s="28" t="s">
        <v>227</v>
      </c>
      <c r="HJ113" s="28"/>
      <c r="HK113" s="28"/>
      <c r="HL113" s="28"/>
      <c r="HM113" s="28"/>
      <c r="HN113" s="28"/>
      <c r="HO113" s="28"/>
      <c r="HP113" s="28"/>
    </row>
    <row r="114" spans="2:233" s="7" customFormat="1" ht="12.75" customHeight="1" x14ac:dyDescent="0.25">
      <c r="B114" s="84">
        <f t="shared" si="127"/>
        <v>0</v>
      </c>
      <c r="C114" s="113">
        <f t="shared" si="128"/>
        <v>0</v>
      </c>
      <c r="D114" s="28">
        <v>20</v>
      </c>
      <c r="E114" s="9" t="s">
        <v>31</v>
      </c>
      <c r="F114" s="28">
        <v>0</v>
      </c>
      <c r="G114" s="113"/>
      <c r="H114" s="113" t="s">
        <v>227</v>
      </c>
      <c r="I114" s="28">
        <f t="shared" si="129"/>
        <v>85</v>
      </c>
      <c r="J114" s="9" t="s">
        <v>21</v>
      </c>
      <c r="K114" s="192">
        <f t="shared" si="113"/>
        <v>13</v>
      </c>
      <c r="L114" s="49" t="s">
        <v>958</v>
      </c>
      <c r="M114" s="192">
        <f t="shared" si="130"/>
        <v>15</v>
      </c>
      <c r="N114" s="49" t="s">
        <v>1651</v>
      </c>
      <c r="O114" s="192">
        <f t="shared" si="131"/>
        <v>12</v>
      </c>
      <c r="P114" s="49" t="s">
        <v>958</v>
      </c>
      <c r="Q114" s="192">
        <f t="shared" si="132"/>
        <v>15</v>
      </c>
      <c r="R114" s="49" t="s">
        <v>1651</v>
      </c>
      <c r="S114" s="192">
        <f t="shared" si="133"/>
        <v>12</v>
      </c>
      <c r="T114" s="187" t="s">
        <v>575</v>
      </c>
      <c r="U114" s="205"/>
      <c r="V114" s="205"/>
      <c r="W114" s="205"/>
      <c r="X114" s="205"/>
      <c r="Y114" s="205"/>
      <c r="Z114" s="205"/>
      <c r="AA114" s="205"/>
      <c r="AB114" s="205"/>
      <c r="AC114" s="205"/>
      <c r="AD114" s="205"/>
      <c r="AE114" s="28"/>
      <c r="AF114" s="28"/>
      <c r="AG114" s="28">
        <v>0</v>
      </c>
      <c r="AH114" s="28">
        <v>0</v>
      </c>
      <c r="AI114" s="28">
        <v>0</v>
      </c>
      <c r="AJ114" s="28">
        <v>0</v>
      </c>
      <c r="AK114" s="28">
        <v>0</v>
      </c>
      <c r="AL114" s="28">
        <v>0</v>
      </c>
      <c r="AM114" s="28">
        <v>0</v>
      </c>
      <c r="AN114" s="28">
        <v>0</v>
      </c>
      <c r="AO114" s="28">
        <v>0</v>
      </c>
      <c r="AP114" s="28" t="s">
        <v>227</v>
      </c>
      <c r="AQ114" s="28">
        <v>0</v>
      </c>
      <c r="AR114" s="28">
        <v>0</v>
      </c>
      <c r="AS114" s="28">
        <v>0</v>
      </c>
      <c r="AT114" s="28">
        <v>0</v>
      </c>
      <c r="AU114" s="28">
        <v>0</v>
      </c>
      <c r="AV114" s="28">
        <v>0</v>
      </c>
      <c r="AW114" s="28"/>
      <c r="AX114" s="28">
        <v>0</v>
      </c>
      <c r="AY114" s="28">
        <v>0</v>
      </c>
      <c r="AZ114" s="28">
        <v>0</v>
      </c>
      <c r="BA114" s="28">
        <v>0</v>
      </c>
      <c r="BB114" s="28">
        <v>0</v>
      </c>
      <c r="BC114" s="28"/>
      <c r="BD114" s="28">
        <v>0</v>
      </c>
      <c r="BE114" s="28">
        <v>0</v>
      </c>
      <c r="BF114" s="28">
        <v>0</v>
      </c>
      <c r="BG114" s="28">
        <v>0</v>
      </c>
      <c r="BH114" s="28">
        <v>0</v>
      </c>
      <c r="BI114" s="28">
        <v>0</v>
      </c>
      <c r="BJ114" s="28">
        <v>0</v>
      </c>
      <c r="BK114" s="28">
        <v>0</v>
      </c>
      <c r="BL114" s="28">
        <v>0</v>
      </c>
      <c r="BM114" s="28">
        <v>0</v>
      </c>
      <c r="BN114" s="28">
        <v>0</v>
      </c>
      <c r="BO114" s="28">
        <v>0</v>
      </c>
      <c r="BP114" s="28">
        <v>0</v>
      </c>
      <c r="BQ114" s="28">
        <v>0</v>
      </c>
      <c r="BR114" s="28">
        <v>0</v>
      </c>
      <c r="BS114" s="28">
        <v>0</v>
      </c>
      <c r="BT114" s="28">
        <v>0</v>
      </c>
      <c r="BU114" s="28">
        <v>0</v>
      </c>
      <c r="BV114" s="28">
        <v>0</v>
      </c>
      <c r="BW114" s="28"/>
      <c r="BX114" s="28">
        <v>0</v>
      </c>
      <c r="BY114" s="28">
        <v>0</v>
      </c>
      <c r="BZ114" s="28">
        <v>0</v>
      </c>
      <c r="CA114" s="28">
        <v>0</v>
      </c>
      <c r="CB114" s="28">
        <v>0</v>
      </c>
      <c r="CC114" s="28">
        <v>0</v>
      </c>
      <c r="CD114" s="28">
        <v>0</v>
      </c>
      <c r="CE114" s="28">
        <v>0</v>
      </c>
      <c r="CF114" s="28">
        <v>0</v>
      </c>
      <c r="CG114" s="28">
        <v>0</v>
      </c>
      <c r="CH114" s="28">
        <v>0</v>
      </c>
      <c r="CI114" s="28">
        <v>0</v>
      </c>
      <c r="CJ114" s="28">
        <v>0</v>
      </c>
      <c r="CK114" s="28">
        <v>0</v>
      </c>
      <c r="CL114" s="28">
        <v>0</v>
      </c>
      <c r="CM114" s="28">
        <v>0</v>
      </c>
      <c r="CN114" s="28">
        <v>0</v>
      </c>
      <c r="CO114" s="28">
        <v>0</v>
      </c>
      <c r="CP114" s="28">
        <v>0</v>
      </c>
      <c r="CQ114" s="28"/>
      <c r="CR114" s="28">
        <v>0</v>
      </c>
      <c r="CS114" s="28">
        <v>0</v>
      </c>
      <c r="CT114" s="28">
        <v>0</v>
      </c>
      <c r="CU114" s="28">
        <v>0</v>
      </c>
      <c r="CV114" s="28">
        <v>0</v>
      </c>
      <c r="CW114" s="28">
        <v>0</v>
      </c>
      <c r="CX114" s="28">
        <v>0</v>
      </c>
      <c r="CY114" s="28">
        <v>0</v>
      </c>
      <c r="CZ114" s="28">
        <v>0</v>
      </c>
      <c r="DA114" s="28">
        <v>0</v>
      </c>
      <c r="DB114" s="28">
        <v>0</v>
      </c>
      <c r="DC114" s="28">
        <v>0</v>
      </c>
      <c r="DD114" s="28">
        <v>0</v>
      </c>
      <c r="DE114" s="28">
        <v>0</v>
      </c>
      <c r="DF114" s="28">
        <v>0</v>
      </c>
      <c r="DG114" s="28"/>
      <c r="DH114" s="28">
        <v>0</v>
      </c>
      <c r="DI114" s="28">
        <v>0</v>
      </c>
      <c r="DJ114" s="28">
        <v>0</v>
      </c>
      <c r="DK114" s="28">
        <v>0</v>
      </c>
      <c r="DL114" s="28">
        <v>0</v>
      </c>
      <c r="DM114" s="28">
        <v>0</v>
      </c>
      <c r="DN114" s="28">
        <v>0</v>
      </c>
      <c r="DO114" s="28">
        <v>0</v>
      </c>
      <c r="DP114" s="28">
        <v>0</v>
      </c>
      <c r="DQ114" s="28">
        <v>0</v>
      </c>
      <c r="DR114" s="28">
        <v>0</v>
      </c>
      <c r="DS114" s="28"/>
      <c r="DT114" s="28">
        <v>0</v>
      </c>
      <c r="DU114" s="28">
        <v>0</v>
      </c>
      <c r="DV114" s="28">
        <v>0</v>
      </c>
      <c r="DW114" s="28">
        <v>0</v>
      </c>
      <c r="DX114" s="28"/>
      <c r="DY114" s="28">
        <v>0</v>
      </c>
      <c r="DZ114" s="28">
        <v>0</v>
      </c>
      <c r="EA114" s="28">
        <v>0</v>
      </c>
      <c r="EB114" s="28">
        <v>0</v>
      </c>
      <c r="EC114" s="28">
        <v>0</v>
      </c>
      <c r="ED114" s="28">
        <v>0</v>
      </c>
      <c r="EE114" s="28"/>
      <c r="EF114" s="28">
        <v>0</v>
      </c>
      <c r="EG114" s="28">
        <v>0</v>
      </c>
      <c r="EH114" s="28">
        <v>0</v>
      </c>
      <c r="EI114" s="28">
        <v>0</v>
      </c>
      <c r="EJ114" s="28">
        <v>0</v>
      </c>
      <c r="EK114" s="28">
        <v>0</v>
      </c>
      <c r="EL114" s="28"/>
      <c r="EM114" s="28">
        <v>0</v>
      </c>
      <c r="EN114" s="28">
        <v>0</v>
      </c>
      <c r="EO114" s="28">
        <v>0</v>
      </c>
      <c r="EP114" s="28">
        <v>0</v>
      </c>
      <c r="EQ114" s="28">
        <v>0</v>
      </c>
      <c r="ER114" s="28">
        <v>0</v>
      </c>
      <c r="ES114" s="28"/>
      <c r="ET114" s="28">
        <v>0</v>
      </c>
      <c r="EU114" s="28">
        <v>0</v>
      </c>
      <c r="EV114" s="28">
        <v>0</v>
      </c>
      <c r="EW114" s="28">
        <v>0</v>
      </c>
      <c r="EX114" s="28">
        <v>0</v>
      </c>
      <c r="EY114" s="28"/>
      <c r="EZ114" s="28">
        <v>0</v>
      </c>
      <c r="FA114" s="28">
        <v>0</v>
      </c>
      <c r="FB114" s="28">
        <v>0</v>
      </c>
      <c r="FC114" s="28">
        <v>0</v>
      </c>
      <c r="FD114" s="28"/>
      <c r="FE114" s="28">
        <v>0</v>
      </c>
      <c r="FF114" s="28">
        <v>0</v>
      </c>
      <c r="FG114" s="28">
        <v>0</v>
      </c>
      <c r="FH114" s="28">
        <v>0</v>
      </c>
      <c r="FI114" s="28">
        <v>0</v>
      </c>
      <c r="FJ114" s="28">
        <v>0</v>
      </c>
      <c r="FK114" s="28">
        <v>0</v>
      </c>
      <c r="FL114" s="28"/>
      <c r="FM114" s="28">
        <v>0</v>
      </c>
      <c r="FN114" s="28">
        <v>0</v>
      </c>
      <c r="FO114" s="28">
        <v>0</v>
      </c>
      <c r="FP114" s="28">
        <v>0</v>
      </c>
      <c r="FQ114" s="28">
        <v>0</v>
      </c>
      <c r="FR114" s="28">
        <v>0</v>
      </c>
      <c r="FS114" s="28">
        <v>0</v>
      </c>
      <c r="FT114" s="28">
        <v>0</v>
      </c>
      <c r="FU114" s="28">
        <v>0</v>
      </c>
      <c r="FV114" s="28">
        <v>0</v>
      </c>
      <c r="FW114" s="28">
        <v>0</v>
      </c>
      <c r="FX114" s="28">
        <v>0</v>
      </c>
      <c r="FY114" s="28">
        <v>0</v>
      </c>
      <c r="FZ114" s="28">
        <v>0</v>
      </c>
      <c r="GA114" s="28"/>
      <c r="GB114" s="51">
        <v>0</v>
      </c>
      <c r="GC114" s="51">
        <v>0</v>
      </c>
      <c r="GD114" s="51">
        <v>0</v>
      </c>
      <c r="GE114" s="51">
        <v>0</v>
      </c>
      <c r="GF114" s="51">
        <v>0</v>
      </c>
      <c r="GG114" s="51">
        <v>0</v>
      </c>
      <c r="GH114" s="51">
        <v>0</v>
      </c>
      <c r="GI114" s="51">
        <v>0</v>
      </c>
      <c r="GJ114" s="51">
        <v>0</v>
      </c>
      <c r="GK114" s="51">
        <v>0</v>
      </c>
      <c r="GL114" s="51">
        <v>0</v>
      </c>
      <c r="GM114" s="51">
        <v>0</v>
      </c>
      <c r="GN114" s="51">
        <v>0</v>
      </c>
      <c r="GO114" s="28" t="s">
        <v>227</v>
      </c>
      <c r="GP114" s="28">
        <v>0</v>
      </c>
      <c r="GQ114" s="28">
        <v>0</v>
      </c>
      <c r="GR114" s="28">
        <v>0</v>
      </c>
      <c r="GS114" s="28">
        <v>0</v>
      </c>
      <c r="GT114" s="28">
        <v>0</v>
      </c>
      <c r="GU114" s="28">
        <v>0</v>
      </c>
      <c r="GV114" s="28">
        <v>0</v>
      </c>
      <c r="GW114" s="28">
        <v>0</v>
      </c>
      <c r="GX114" s="28">
        <v>0</v>
      </c>
      <c r="GY114" s="28">
        <v>0</v>
      </c>
      <c r="GZ114" s="28">
        <v>0</v>
      </c>
      <c r="HA114" s="28">
        <v>0</v>
      </c>
      <c r="HB114" s="28">
        <v>0</v>
      </c>
      <c r="HC114" s="28">
        <v>0</v>
      </c>
      <c r="HD114" s="28">
        <v>0</v>
      </c>
      <c r="HE114" s="28">
        <v>0</v>
      </c>
      <c r="HF114" s="28">
        <v>0</v>
      </c>
      <c r="HG114" s="28" t="s">
        <v>227</v>
      </c>
      <c r="HH114" s="28" t="s">
        <v>227</v>
      </c>
      <c r="HI114" s="28" t="s">
        <v>227</v>
      </c>
      <c r="HJ114" s="28"/>
      <c r="HK114" s="28"/>
      <c r="HL114" s="28"/>
      <c r="HM114" s="28"/>
      <c r="HN114" s="28"/>
      <c r="HO114" s="28"/>
      <c r="HP114" s="28"/>
    </row>
    <row r="115" spans="2:233" s="7" customFormat="1" ht="12.75" customHeight="1" x14ac:dyDescent="0.25">
      <c r="B115" s="84">
        <f t="shared" si="127"/>
        <v>0</v>
      </c>
      <c r="C115" s="113">
        <f t="shared" si="128"/>
        <v>0</v>
      </c>
      <c r="D115" s="28">
        <v>21</v>
      </c>
      <c r="F115" s="28">
        <v>0</v>
      </c>
      <c r="G115" s="113"/>
      <c r="H115" s="113" t="s">
        <v>227</v>
      </c>
      <c r="I115" s="28">
        <f t="shared" si="129"/>
        <v>86</v>
      </c>
      <c r="J115" s="9" t="s">
        <v>22</v>
      </c>
      <c r="K115" s="192">
        <f t="shared" si="113"/>
        <v>13</v>
      </c>
      <c r="L115" s="49" t="s">
        <v>958</v>
      </c>
      <c r="M115" s="192">
        <f t="shared" si="130"/>
        <v>15</v>
      </c>
      <c r="N115" s="49" t="s">
        <v>1652</v>
      </c>
      <c r="O115" s="192">
        <f t="shared" si="131"/>
        <v>12</v>
      </c>
      <c r="P115" s="49" t="s">
        <v>958</v>
      </c>
      <c r="Q115" s="192">
        <f t="shared" si="132"/>
        <v>15</v>
      </c>
      <c r="R115" s="49" t="s">
        <v>1652</v>
      </c>
      <c r="S115" s="192">
        <f t="shared" si="133"/>
        <v>12</v>
      </c>
      <c r="T115" s="187" t="s">
        <v>576</v>
      </c>
      <c r="U115" s="205"/>
      <c r="V115" s="205"/>
      <c r="W115" s="205"/>
      <c r="X115" s="205"/>
      <c r="Y115" s="205"/>
      <c r="Z115" s="205"/>
      <c r="AA115" s="205"/>
      <c r="AB115" s="205"/>
      <c r="AC115" s="205"/>
      <c r="AD115" s="205"/>
      <c r="AE115" s="28"/>
      <c r="AF115" s="28"/>
      <c r="AG115" s="28">
        <v>0</v>
      </c>
      <c r="AH115" s="28">
        <v>0</v>
      </c>
      <c r="AI115" s="28">
        <v>0</v>
      </c>
      <c r="AJ115" s="28">
        <v>0</v>
      </c>
      <c r="AK115" s="28">
        <v>0</v>
      </c>
      <c r="AL115" s="28">
        <v>0</v>
      </c>
      <c r="AM115" s="28">
        <v>0</v>
      </c>
      <c r="AN115" s="28">
        <v>0</v>
      </c>
      <c r="AO115" s="28">
        <v>0</v>
      </c>
      <c r="AP115" s="28" t="s">
        <v>227</v>
      </c>
      <c r="AQ115" s="28">
        <v>0</v>
      </c>
      <c r="AR115" s="28">
        <v>0</v>
      </c>
      <c r="AS115" s="28">
        <v>0</v>
      </c>
      <c r="AT115" s="28">
        <v>0</v>
      </c>
      <c r="AU115" s="28">
        <v>0</v>
      </c>
      <c r="AV115" s="28">
        <v>0</v>
      </c>
      <c r="AW115" s="28"/>
      <c r="AX115" s="28">
        <v>0</v>
      </c>
      <c r="AY115" s="28">
        <v>0</v>
      </c>
      <c r="AZ115" s="28">
        <v>0</v>
      </c>
      <c r="BA115" s="28">
        <v>0</v>
      </c>
      <c r="BB115" s="28">
        <v>0</v>
      </c>
      <c r="BC115" s="28"/>
      <c r="BD115" s="28">
        <v>0</v>
      </c>
      <c r="BE115" s="28">
        <v>0</v>
      </c>
      <c r="BF115" s="28">
        <v>0</v>
      </c>
      <c r="BG115" s="28">
        <v>0</v>
      </c>
      <c r="BH115" s="28">
        <v>0</v>
      </c>
      <c r="BI115" s="28">
        <v>0</v>
      </c>
      <c r="BJ115" s="28">
        <v>0</v>
      </c>
      <c r="BK115" s="28">
        <v>0</v>
      </c>
      <c r="BL115" s="28">
        <v>0</v>
      </c>
      <c r="BM115" s="28">
        <v>0</v>
      </c>
      <c r="BN115" s="28">
        <v>0</v>
      </c>
      <c r="BO115" s="28">
        <v>0</v>
      </c>
      <c r="BP115" s="28">
        <v>0</v>
      </c>
      <c r="BQ115" s="28">
        <v>0</v>
      </c>
      <c r="BR115" s="28">
        <v>0</v>
      </c>
      <c r="BS115" s="28">
        <v>0</v>
      </c>
      <c r="BT115" s="28">
        <v>0</v>
      </c>
      <c r="BU115" s="28">
        <v>0</v>
      </c>
      <c r="BV115" s="28">
        <v>0</v>
      </c>
      <c r="BW115" s="28"/>
      <c r="BX115" s="28">
        <v>0</v>
      </c>
      <c r="BY115" s="28">
        <v>0</v>
      </c>
      <c r="BZ115" s="28">
        <v>0</v>
      </c>
      <c r="CA115" s="28">
        <v>0</v>
      </c>
      <c r="CB115" s="28">
        <v>0</v>
      </c>
      <c r="CC115" s="28">
        <v>0</v>
      </c>
      <c r="CD115" s="28">
        <v>0</v>
      </c>
      <c r="CE115" s="28">
        <v>0</v>
      </c>
      <c r="CF115" s="28">
        <v>0</v>
      </c>
      <c r="CG115" s="28">
        <v>0</v>
      </c>
      <c r="CH115" s="28">
        <v>0</v>
      </c>
      <c r="CI115" s="28">
        <v>0</v>
      </c>
      <c r="CJ115" s="28">
        <v>0</v>
      </c>
      <c r="CK115" s="28">
        <v>0</v>
      </c>
      <c r="CL115" s="28">
        <v>0</v>
      </c>
      <c r="CM115" s="28">
        <v>0</v>
      </c>
      <c r="CN115" s="28">
        <v>0</v>
      </c>
      <c r="CO115" s="28">
        <v>0</v>
      </c>
      <c r="CP115" s="28">
        <v>0</v>
      </c>
      <c r="CQ115" s="28"/>
      <c r="CR115" s="28">
        <v>0</v>
      </c>
      <c r="CS115" s="28">
        <v>0</v>
      </c>
      <c r="CT115" s="28">
        <v>0</v>
      </c>
      <c r="CU115" s="28">
        <v>0</v>
      </c>
      <c r="CV115" s="28">
        <v>0</v>
      </c>
      <c r="CW115" s="28">
        <v>0</v>
      </c>
      <c r="CX115" s="28">
        <v>0</v>
      </c>
      <c r="CY115" s="28">
        <v>0</v>
      </c>
      <c r="CZ115" s="28">
        <v>0</v>
      </c>
      <c r="DA115" s="28">
        <v>0</v>
      </c>
      <c r="DB115" s="28">
        <v>0</v>
      </c>
      <c r="DC115" s="28">
        <v>0</v>
      </c>
      <c r="DD115" s="28">
        <v>0</v>
      </c>
      <c r="DE115" s="28">
        <v>0</v>
      </c>
      <c r="DF115" s="28">
        <v>0</v>
      </c>
      <c r="DG115" s="28"/>
      <c r="DH115" s="28">
        <v>0</v>
      </c>
      <c r="DI115" s="28">
        <v>0</v>
      </c>
      <c r="DJ115" s="28">
        <v>0</v>
      </c>
      <c r="DK115" s="28">
        <v>0</v>
      </c>
      <c r="DL115" s="28">
        <v>0</v>
      </c>
      <c r="DM115" s="28">
        <v>0</v>
      </c>
      <c r="DN115" s="28">
        <v>0</v>
      </c>
      <c r="DO115" s="28">
        <v>0</v>
      </c>
      <c r="DP115" s="28">
        <v>0</v>
      </c>
      <c r="DQ115" s="28">
        <v>0</v>
      </c>
      <c r="DR115" s="28">
        <v>0</v>
      </c>
      <c r="DS115" s="28"/>
      <c r="DT115" s="28">
        <v>0</v>
      </c>
      <c r="DU115" s="28">
        <v>0</v>
      </c>
      <c r="DV115" s="28">
        <v>0</v>
      </c>
      <c r="DW115" s="28">
        <v>0</v>
      </c>
      <c r="DX115" s="28"/>
      <c r="DY115" s="28">
        <v>0</v>
      </c>
      <c r="DZ115" s="28">
        <v>0</v>
      </c>
      <c r="EA115" s="28">
        <v>0</v>
      </c>
      <c r="EB115" s="28">
        <v>0</v>
      </c>
      <c r="EC115" s="28">
        <v>0</v>
      </c>
      <c r="ED115" s="28">
        <v>0</v>
      </c>
      <c r="EE115" s="28"/>
      <c r="EF115" s="28">
        <v>0</v>
      </c>
      <c r="EG115" s="28">
        <v>0</v>
      </c>
      <c r="EH115" s="28">
        <v>0</v>
      </c>
      <c r="EI115" s="28">
        <v>0</v>
      </c>
      <c r="EJ115" s="28">
        <v>0</v>
      </c>
      <c r="EK115" s="28">
        <v>0</v>
      </c>
      <c r="EL115" s="28"/>
      <c r="EM115" s="28">
        <v>0</v>
      </c>
      <c r="EN115" s="28">
        <v>0</v>
      </c>
      <c r="EO115" s="28">
        <v>0</v>
      </c>
      <c r="EP115" s="28">
        <v>0</v>
      </c>
      <c r="EQ115" s="28">
        <v>0</v>
      </c>
      <c r="ER115" s="28">
        <v>0</v>
      </c>
      <c r="ES115" s="28"/>
      <c r="ET115" s="28">
        <v>0</v>
      </c>
      <c r="EU115" s="28">
        <v>0</v>
      </c>
      <c r="EV115" s="28">
        <v>0</v>
      </c>
      <c r="EW115" s="28">
        <v>0</v>
      </c>
      <c r="EX115" s="28">
        <v>0</v>
      </c>
      <c r="EY115" s="28"/>
      <c r="EZ115" s="28">
        <v>0</v>
      </c>
      <c r="FA115" s="28">
        <v>0</v>
      </c>
      <c r="FB115" s="28">
        <v>0</v>
      </c>
      <c r="FC115" s="28">
        <v>0</v>
      </c>
      <c r="FD115" s="28"/>
      <c r="FE115" s="28">
        <v>0</v>
      </c>
      <c r="FF115" s="28">
        <v>0</v>
      </c>
      <c r="FG115" s="28">
        <v>0</v>
      </c>
      <c r="FH115" s="28">
        <v>0</v>
      </c>
      <c r="FI115" s="28">
        <v>0</v>
      </c>
      <c r="FJ115" s="28">
        <v>0</v>
      </c>
      <c r="FK115" s="28">
        <v>0</v>
      </c>
      <c r="FL115" s="28"/>
      <c r="FM115" s="28">
        <v>0</v>
      </c>
      <c r="FN115" s="28">
        <v>0</v>
      </c>
      <c r="FO115" s="28">
        <v>0</v>
      </c>
      <c r="FP115" s="28">
        <v>0</v>
      </c>
      <c r="FQ115" s="28">
        <v>0</v>
      </c>
      <c r="FR115" s="28">
        <v>0</v>
      </c>
      <c r="FS115" s="28">
        <v>0</v>
      </c>
      <c r="FT115" s="28">
        <v>0</v>
      </c>
      <c r="FU115" s="28">
        <v>0</v>
      </c>
      <c r="FV115" s="28">
        <v>0</v>
      </c>
      <c r="FW115" s="28">
        <v>0</v>
      </c>
      <c r="FX115" s="28">
        <v>0</v>
      </c>
      <c r="FY115" s="28">
        <v>0</v>
      </c>
      <c r="FZ115" s="28">
        <v>0</v>
      </c>
      <c r="GA115" s="28"/>
      <c r="GB115" s="51">
        <v>0</v>
      </c>
      <c r="GC115" s="51">
        <v>0</v>
      </c>
      <c r="GD115" s="51">
        <v>0</v>
      </c>
      <c r="GE115" s="51">
        <v>0</v>
      </c>
      <c r="GF115" s="51">
        <v>0</v>
      </c>
      <c r="GG115" s="51">
        <v>0</v>
      </c>
      <c r="GH115" s="51">
        <v>0</v>
      </c>
      <c r="GI115" s="51">
        <v>0</v>
      </c>
      <c r="GJ115" s="51">
        <v>0</v>
      </c>
      <c r="GK115" s="51">
        <v>0</v>
      </c>
      <c r="GL115" s="51">
        <v>0</v>
      </c>
      <c r="GM115" s="51">
        <v>0</v>
      </c>
      <c r="GN115" s="51">
        <v>0</v>
      </c>
      <c r="GO115" s="28" t="s">
        <v>227</v>
      </c>
      <c r="GP115" s="28">
        <v>0</v>
      </c>
      <c r="GQ115" s="28">
        <v>0</v>
      </c>
      <c r="GR115" s="28">
        <v>0</v>
      </c>
      <c r="GS115" s="28">
        <v>0</v>
      </c>
      <c r="GT115" s="28">
        <v>0</v>
      </c>
      <c r="GU115" s="28">
        <v>0</v>
      </c>
      <c r="GV115" s="28">
        <v>0</v>
      </c>
      <c r="GW115" s="28">
        <v>0</v>
      </c>
      <c r="GX115" s="28">
        <v>0</v>
      </c>
      <c r="GY115" s="28">
        <v>0</v>
      </c>
      <c r="GZ115" s="28">
        <v>0</v>
      </c>
      <c r="HA115" s="28">
        <v>0</v>
      </c>
      <c r="HB115" s="28">
        <v>0</v>
      </c>
      <c r="HC115" s="28">
        <v>0</v>
      </c>
      <c r="HD115" s="28">
        <v>0</v>
      </c>
      <c r="HE115" s="28">
        <v>0</v>
      </c>
      <c r="HF115" s="28">
        <v>0</v>
      </c>
      <c r="HG115" s="28" t="s">
        <v>227</v>
      </c>
      <c r="HH115" s="28" t="s">
        <v>227</v>
      </c>
      <c r="HI115" s="28" t="s">
        <v>227</v>
      </c>
      <c r="HJ115" s="28"/>
      <c r="HK115" s="28"/>
      <c r="HL115" s="28"/>
      <c r="HM115" s="28"/>
      <c r="HN115" s="28"/>
      <c r="HO115" s="28"/>
      <c r="HP115" s="28"/>
    </row>
    <row r="116" spans="2:233" s="7" customFormat="1" ht="12.75" customHeight="1" x14ac:dyDescent="0.25">
      <c r="B116" s="84">
        <f t="shared" si="127"/>
        <v>0</v>
      </c>
      <c r="C116" s="113">
        <f t="shared" si="128"/>
        <v>0</v>
      </c>
      <c r="D116" s="28">
        <v>22</v>
      </c>
      <c r="F116" s="28">
        <v>0</v>
      </c>
      <c r="G116" s="113"/>
      <c r="H116" s="113" t="s">
        <v>227</v>
      </c>
      <c r="I116" s="28">
        <f t="shared" si="129"/>
        <v>87</v>
      </c>
      <c r="J116" s="89" t="s">
        <v>221</v>
      </c>
      <c r="K116" s="192">
        <f t="shared" si="113"/>
        <v>8</v>
      </c>
      <c r="L116" s="49" t="s">
        <v>227</v>
      </c>
      <c r="M116" s="192">
        <f t="shared" si="130"/>
        <v>1</v>
      </c>
      <c r="N116" s="49" t="s">
        <v>227</v>
      </c>
      <c r="O116" s="192">
        <f t="shared" si="131"/>
        <v>1</v>
      </c>
      <c r="P116" s="49" t="s">
        <v>227</v>
      </c>
      <c r="Q116" s="192">
        <f t="shared" si="132"/>
        <v>1</v>
      </c>
      <c r="R116" s="49" t="s">
        <v>227</v>
      </c>
      <c r="S116" s="192">
        <f t="shared" si="133"/>
        <v>1</v>
      </c>
      <c r="T116" s="187" t="s">
        <v>227</v>
      </c>
      <c r="U116" s="205"/>
      <c r="V116" s="205"/>
      <c r="W116" s="205"/>
      <c r="X116" s="205"/>
      <c r="Y116" s="205"/>
      <c r="Z116" s="205"/>
      <c r="AA116" s="205"/>
      <c r="AB116" s="205"/>
      <c r="AC116" s="205"/>
      <c r="AD116" s="205"/>
      <c r="AE116" s="28"/>
      <c r="AF116" s="28"/>
      <c r="AG116" s="28">
        <v>0</v>
      </c>
      <c r="AH116" s="28">
        <v>0</v>
      </c>
      <c r="AI116" s="28">
        <v>0</v>
      </c>
      <c r="AJ116" s="28">
        <v>0</v>
      </c>
      <c r="AK116" s="28">
        <v>0</v>
      </c>
      <c r="AL116" s="28">
        <v>0</v>
      </c>
      <c r="AM116" s="28">
        <v>0</v>
      </c>
      <c r="AN116" s="28">
        <v>0</v>
      </c>
      <c r="AO116" s="28">
        <v>0</v>
      </c>
      <c r="AP116" s="28" t="s">
        <v>227</v>
      </c>
      <c r="AQ116" s="28">
        <v>0</v>
      </c>
      <c r="AR116" s="28">
        <v>0</v>
      </c>
      <c r="AS116" s="28">
        <v>0</v>
      </c>
      <c r="AT116" s="28">
        <v>0</v>
      </c>
      <c r="AU116" s="28">
        <v>0</v>
      </c>
      <c r="AV116" s="28">
        <v>0</v>
      </c>
      <c r="AW116" s="28"/>
      <c r="AX116" s="28">
        <v>0</v>
      </c>
      <c r="AY116" s="28">
        <v>0</v>
      </c>
      <c r="AZ116" s="28">
        <v>0</v>
      </c>
      <c r="BA116" s="28">
        <v>0</v>
      </c>
      <c r="BB116" s="28">
        <v>0</v>
      </c>
      <c r="BC116" s="28"/>
      <c r="BD116" s="28">
        <v>0</v>
      </c>
      <c r="BE116" s="28">
        <v>0</v>
      </c>
      <c r="BF116" s="28">
        <v>0</v>
      </c>
      <c r="BG116" s="28">
        <v>0</v>
      </c>
      <c r="BH116" s="28">
        <v>0</v>
      </c>
      <c r="BI116" s="28">
        <v>0</v>
      </c>
      <c r="BJ116" s="28">
        <v>0</v>
      </c>
      <c r="BK116" s="28">
        <v>0</v>
      </c>
      <c r="BL116" s="28">
        <v>0</v>
      </c>
      <c r="BM116" s="28">
        <v>0</v>
      </c>
      <c r="BN116" s="28">
        <v>0</v>
      </c>
      <c r="BO116" s="28">
        <v>0</v>
      </c>
      <c r="BP116" s="28">
        <v>0</v>
      </c>
      <c r="BQ116" s="28">
        <v>0</v>
      </c>
      <c r="BR116" s="28">
        <v>0</v>
      </c>
      <c r="BS116" s="28">
        <v>0</v>
      </c>
      <c r="BT116" s="28">
        <v>0</v>
      </c>
      <c r="BU116" s="28">
        <v>0</v>
      </c>
      <c r="BV116" s="28">
        <v>0</v>
      </c>
      <c r="BW116" s="28"/>
      <c r="BX116" s="28">
        <v>0</v>
      </c>
      <c r="BY116" s="28">
        <v>0</v>
      </c>
      <c r="BZ116" s="28">
        <v>0</v>
      </c>
      <c r="CA116" s="28">
        <v>0</v>
      </c>
      <c r="CB116" s="28">
        <v>0</v>
      </c>
      <c r="CC116" s="28">
        <v>0</v>
      </c>
      <c r="CD116" s="28">
        <v>0</v>
      </c>
      <c r="CE116" s="28">
        <v>0</v>
      </c>
      <c r="CF116" s="28">
        <v>0</v>
      </c>
      <c r="CG116" s="28">
        <v>0</v>
      </c>
      <c r="CH116" s="28">
        <v>0</v>
      </c>
      <c r="CI116" s="28">
        <v>0</v>
      </c>
      <c r="CJ116" s="28">
        <v>0</v>
      </c>
      <c r="CK116" s="28">
        <v>0</v>
      </c>
      <c r="CL116" s="28">
        <v>0</v>
      </c>
      <c r="CM116" s="28">
        <v>0</v>
      </c>
      <c r="CN116" s="28">
        <v>0</v>
      </c>
      <c r="CO116" s="28">
        <v>0</v>
      </c>
      <c r="CP116" s="28">
        <v>0</v>
      </c>
      <c r="CQ116" s="28"/>
      <c r="CR116" s="28">
        <v>0</v>
      </c>
      <c r="CS116" s="28">
        <v>0</v>
      </c>
      <c r="CT116" s="28">
        <v>0</v>
      </c>
      <c r="CU116" s="28">
        <v>0</v>
      </c>
      <c r="CV116" s="28">
        <v>0</v>
      </c>
      <c r="CW116" s="28">
        <v>0</v>
      </c>
      <c r="CX116" s="28">
        <v>0</v>
      </c>
      <c r="CY116" s="28">
        <v>0</v>
      </c>
      <c r="CZ116" s="28">
        <v>0</v>
      </c>
      <c r="DA116" s="28">
        <v>0</v>
      </c>
      <c r="DB116" s="28">
        <v>0</v>
      </c>
      <c r="DC116" s="28">
        <v>0</v>
      </c>
      <c r="DD116" s="28">
        <v>0</v>
      </c>
      <c r="DE116" s="28">
        <v>0</v>
      </c>
      <c r="DF116" s="28">
        <v>0</v>
      </c>
      <c r="DG116" s="28"/>
      <c r="DH116" s="28">
        <v>0</v>
      </c>
      <c r="DI116" s="28">
        <v>0</v>
      </c>
      <c r="DJ116" s="28">
        <v>0</v>
      </c>
      <c r="DK116" s="28">
        <v>0</v>
      </c>
      <c r="DL116" s="28">
        <v>0</v>
      </c>
      <c r="DM116" s="28">
        <v>0</v>
      </c>
      <c r="DN116" s="28">
        <v>0</v>
      </c>
      <c r="DO116" s="28">
        <v>0</v>
      </c>
      <c r="DP116" s="28">
        <v>0</v>
      </c>
      <c r="DQ116" s="28">
        <v>0</v>
      </c>
      <c r="DR116" s="28">
        <v>0</v>
      </c>
      <c r="DS116" s="28"/>
      <c r="DT116" s="28">
        <v>0</v>
      </c>
      <c r="DU116" s="28">
        <v>0</v>
      </c>
      <c r="DV116" s="28">
        <v>0</v>
      </c>
      <c r="DW116" s="28">
        <v>0</v>
      </c>
      <c r="DX116" s="28"/>
      <c r="DY116" s="28">
        <v>0</v>
      </c>
      <c r="DZ116" s="28">
        <v>0</v>
      </c>
      <c r="EA116" s="28">
        <v>0</v>
      </c>
      <c r="EB116" s="28">
        <v>0</v>
      </c>
      <c r="EC116" s="28">
        <v>0</v>
      </c>
      <c r="ED116" s="28">
        <v>0</v>
      </c>
      <c r="EE116" s="28"/>
      <c r="EF116" s="28">
        <v>0</v>
      </c>
      <c r="EG116" s="28">
        <v>0</v>
      </c>
      <c r="EH116" s="28">
        <v>0</v>
      </c>
      <c r="EI116" s="28">
        <v>0</v>
      </c>
      <c r="EJ116" s="28">
        <v>0</v>
      </c>
      <c r="EK116" s="28">
        <v>0</v>
      </c>
      <c r="EL116" s="28"/>
      <c r="EM116" s="28">
        <v>0</v>
      </c>
      <c r="EN116" s="28">
        <v>0</v>
      </c>
      <c r="EO116" s="28">
        <v>0</v>
      </c>
      <c r="EP116" s="28">
        <v>0</v>
      </c>
      <c r="EQ116" s="28">
        <v>0</v>
      </c>
      <c r="ER116" s="28">
        <v>0</v>
      </c>
      <c r="ES116" s="28"/>
      <c r="ET116" s="28">
        <v>0</v>
      </c>
      <c r="EU116" s="28">
        <v>0</v>
      </c>
      <c r="EV116" s="28">
        <v>0</v>
      </c>
      <c r="EW116" s="28">
        <v>0</v>
      </c>
      <c r="EX116" s="28">
        <v>0</v>
      </c>
      <c r="EY116" s="28"/>
      <c r="EZ116" s="28">
        <v>0</v>
      </c>
      <c r="FA116" s="28">
        <v>0</v>
      </c>
      <c r="FB116" s="28">
        <v>0</v>
      </c>
      <c r="FC116" s="28">
        <v>0</v>
      </c>
      <c r="FD116" s="28"/>
      <c r="FE116" s="28">
        <v>0</v>
      </c>
      <c r="FF116" s="28">
        <v>0</v>
      </c>
      <c r="FG116" s="28">
        <v>0</v>
      </c>
      <c r="FH116" s="28">
        <v>0</v>
      </c>
      <c r="FI116" s="28">
        <v>0</v>
      </c>
      <c r="FJ116" s="28">
        <v>0</v>
      </c>
      <c r="FK116" s="28">
        <v>0</v>
      </c>
      <c r="FL116" s="28"/>
      <c r="FM116" s="28">
        <v>0</v>
      </c>
      <c r="FN116" s="28">
        <v>0</v>
      </c>
      <c r="FO116" s="28">
        <v>0</v>
      </c>
      <c r="FP116" s="28">
        <v>0</v>
      </c>
      <c r="FQ116" s="28">
        <v>0</v>
      </c>
      <c r="FR116" s="28">
        <v>0</v>
      </c>
      <c r="FS116" s="28">
        <v>0</v>
      </c>
      <c r="FT116" s="28">
        <v>0</v>
      </c>
      <c r="FU116" s="28">
        <v>0</v>
      </c>
      <c r="FV116" s="28">
        <v>0</v>
      </c>
      <c r="FW116" s="28">
        <v>0</v>
      </c>
      <c r="FX116" s="28">
        <v>0</v>
      </c>
      <c r="FY116" s="28">
        <v>0</v>
      </c>
      <c r="FZ116" s="28">
        <v>0</v>
      </c>
      <c r="GA116" s="28"/>
      <c r="GB116" s="51">
        <v>0</v>
      </c>
      <c r="GC116" s="51">
        <v>0</v>
      </c>
      <c r="GD116" s="51">
        <v>0</v>
      </c>
      <c r="GE116" s="51">
        <v>0</v>
      </c>
      <c r="GF116" s="51">
        <v>0</v>
      </c>
      <c r="GG116" s="51">
        <v>0</v>
      </c>
      <c r="GH116" s="51">
        <v>0</v>
      </c>
      <c r="GI116" s="51">
        <v>0</v>
      </c>
      <c r="GJ116" s="51">
        <v>0</v>
      </c>
      <c r="GK116" s="51">
        <v>0</v>
      </c>
      <c r="GL116" s="51">
        <v>0</v>
      </c>
      <c r="GM116" s="51">
        <v>0</v>
      </c>
      <c r="GN116" s="51">
        <v>0</v>
      </c>
      <c r="GO116" s="28" t="s">
        <v>227</v>
      </c>
      <c r="GP116" s="28">
        <v>0</v>
      </c>
      <c r="GQ116" s="28">
        <v>0</v>
      </c>
      <c r="GR116" s="28">
        <v>0</v>
      </c>
      <c r="GS116" s="28">
        <v>0</v>
      </c>
      <c r="GT116" s="28">
        <v>0</v>
      </c>
      <c r="GU116" s="28">
        <v>0</v>
      </c>
      <c r="GV116" s="28">
        <v>0</v>
      </c>
      <c r="GW116" s="28">
        <v>0</v>
      </c>
      <c r="GX116" s="28">
        <v>0</v>
      </c>
      <c r="GY116" s="28">
        <v>0</v>
      </c>
      <c r="GZ116" s="28">
        <v>0</v>
      </c>
      <c r="HA116" s="28">
        <v>0</v>
      </c>
      <c r="HB116" s="28">
        <v>0</v>
      </c>
      <c r="HC116" s="28">
        <v>0</v>
      </c>
      <c r="HD116" s="28">
        <v>0</v>
      </c>
      <c r="HE116" s="28">
        <v>0</v>
      </c>
      <c r="HF116" s="28">
        <v>0</v>
      </c>
      <c r="HG116" s="28" t="s">
        <v>227</v>
      </c>
      <c r="HH116" s="28" t="s">
        <v>227</v>
      </c>
      <c r="HI116" s="28" t="s">
        <v>227</v>
      </c>
      <c r="HJ116" s="28"/>
      <c r="HK116" s="28"/>
      <c r="HL116" s="28"/>
      <c r="HM116" s="28"/>
      <c r="HN116" s="28"/>
      <c r="HO116" s="28"/>
      <c r="HP116" s="28"/>
    </row>
    <row r="117" spans="2:233" s="7" customFormat="1" ht="12.75" customHeight="1" x14ac:dyDescent="0.25">
      <c r="B117" s="84">
        <f t="shared" si="127"/>
        <v>0</v>
      </c>
      <c r="C117" s="113">
        <f t="shared" si="128"/>
        <v>0</v>
      </c>
      <c r="D117" s="28">
        <v>23</v>
      </c>
      <c r="F117" s="28">
        <v>0</v>
      </c>
      <c r="G117" s="113"/>
      <c r="H117" s="113" t="s">
        <v>227</v>
      </c>
      <c r="I117" s="28">
        <f t="shared" si="129"/>
        <v>88</v>
      </c>
      <c r="J117" s="89" t="s">
        <v>221</v>
      </c>
      <c r="K117" s="192">
        <f t="shared" si="113"/>
        <v>8</v>
      </c>
      <c r="L117" s="49" t="s">
        <v>227</v>
      </c>
      <c r="M117" s="192">
        <f t="shared" si="130"/>
        <v>1</v>
      </c>
      <c r="N117" s="49" t="s">
        <v>227</v>
      </c>
      <c r="O117" s="192">
        <f t="shared" si="131"/>
        <v>1</v>
      </c>
      <c r="P117" s="49" t="s">
        <v>227</v>
      </c>
      <c r="Q117" s="192">
        <f t="shared" si="132"/>
        <v>1</v>
      </c>
      <c r="R117" s="49" t="s">
        <v>227</v>
      </c>
      <c r="S117" s="192">
        <f t="shared" si="133"/>
        <v>1</v>
      </c>
      <c r="T117" s="187" t="s">
        <v>227</v>
      </c>
      <c r="U117" s="205"/>
      <c r="V117" s="205"/>
      <c r="W117" s="205"/>
      <c r="X117" s="205"/>
      <c r="Y117" s="205"/>
      <c r="Z117" s="205"/>
      <c r="AA117" s="205"/>
      <c r="AB117" s="205"/>
      <c r="AC117" s="205"/>
      <c r="AD117" s="205"/>
      <c r="AE117" s="28"/>
      <c r="AF117" s="28"/>
      <c r="AG117" s="28">
        <v>0</v>
      </c>
      <c r="AH117" s="28">
        <v>0</v>
      </c>
      <c r="AI117" s="28">
        <v>0</v>
      </c>
      <c r="AJ117" s="28">
        <v>0</v>
      </c>
      <c r="AK117" s="28">
        <v>0</v>
      </c>
      <c r="AL117" s="28">
        <v>0</v>
      </c>
      <c r="AM117" s="28">
        <v>0</v>
      </c>
      <c r="AN117" s="28">
        <v>0</v>
      </c>
      <c r="AO117" s="28">
        <v>0</v>
      </c>
      <c r="AP117" s="28" t="s">
        <v>227</v>
      </c>
      <c r="AQ117" s="28">
        <v>0</v>
      </c>
      <c r="AR117" s="28">
        <v>0</v>
      </c>
      <c r="AS117" s="28">
        <v>0</v>
      </c>
      <c r="AT117" s="28">
        <v>0</v>
      </c>
      <c r="AU117" s="28">
        <v>0</v>
      </c>
      <c r="AV117" s="28">
        <v>0</v>
      </c>
      <c r="AW117" s="28"/>
      <c r="AX117" s="28">
        <v>0</v>
      </c>
      <c r="AY117" s="28">
        <v>0</v>
      </c>
      <c r="AZ117" s="28">
        <v>0</v>
      </c>
      <c r="BA117" s="28">
        <v>0</v>
      </c>
      <c r="BB117" s="28">
        <v>0</v>
      </c>
      <c r="BC117" s="28"/>
      <c r="BD117" s="28">
        <v>0</v>
      </c>
      <c r="BE117" s="28">
        <v>0</v>
      </c>
      <c r="BF117" s="28">
        <v>0</v>
      </c>
      <c r="BG117" s="28">
        <v>0</v>
      </c>
      <c r="BH117" s="28">
        <v>0</v>
      </c>
      <c r="BI117" s="28">
        <v>0</v>
      </c>
      <c r="BJ117" s="28">
        <v>0</v>
      </c>
      <c r="BK117" s="28">
        <v>0</v>
      </c>
      <c r="BL117" s="28">
        <v>0</v>
      </c>
      <c r="BM117" s="28">
        <v>0</v>
      </c>
      <c r="BN117" s="28">
        <v>0</v>
      </c>
      <c r="BO117" s="28">
        <v>0</v>
      </c>
      <c r="BP117" s="28">
        <v>0</v>
      </c>
      <c r="BQ117" s="28">
        <v>0</v>
      </c>
      <c r="BR117" s="28">
        <v>0</v>
      </c>
      <c r="BS117" s="28">
        <v>0</v>
      </c>
      <c r="BT117" s="28">
        <v>0</v>
      </c>
      <c r="BU117" s="28">
        <v>0</v>
      </c>
      <c r="BV117" s="28">
        <v>0</v>
      </c>
      <c r="BW117" s="28"/>
      <c r="BX117" s="28">
        <v>0</v>
      </c>
      <c r="BY117" s="28">
        <v>0</v>
      </c>
      <c r="BZ117" s="28">
        <v>0</v>
      </c>
      <c r="CA117" s="28">
        <v>0</v>
      </c>
      <c r="CB117" s="28">
        <v>0</v>
      </c>
      <c r="CC117" s="28">
        <v>0</v>
      </c>
      <c r="CD117" s="28">
        <v>0</v>
      </c>
      <c r="CE117" s="28">
        <v>0</v>
      </c>
      <c r="CF117" s="28">
        <v>0</v>
      </c>
      <c r="CG117" s="28">
        <v>0</v>
      </c>
      <c r="CH117" s="28">
        <v>0</v>
      </c>
      <c r="CI117" s="28">
        <v>0</v>
      </c>
      <c r="CJ117" s="28">
        <v>0</v>
      </c>
      <c r="CK117" s="28">
        <v>0</v>
      </c>
      <c r="CL117" s="28">
        <v>0</v>
      </c>
      <c r="CM117" s="28">
        <v>0</v>
      </c>
      <c r="CN117" s="28">
        <v>0</v>
      </c>
      <c r="CO117" s="28">
        <v>0</v>
      </c>
      <c r="CP117" s="28">
        <v>0</v>
      </c>
      <c r="CQ117" s="28"/>
      <c r="CR117" s="28">
        <v>0</v>
      </c>
      <c r="CS117" s="28">
        <v>0</v>
      </c>
      <c r="CT117" s="28">
        <v>0</v>
      </c>
      <c r="CU117" s="28">
        <v>0</v>
      </c>
      <c r="CV117" s="28">
        <v>0</v>
      </c>
      <c r="CW117" s="28">
        <v>0</v>
      </c>
      <c r="CX117" s="28">
        <v>0</v>
      </c>
      <c r="CY117" s="28">
        <v>0</v>
      </c>
      <c r="CZ117" s="28">
        <v>0</v>
      </c>
      <c r="DA117" s="28">
        <v>0</v>
      </c>
      <c r="DB117" s="28">
        <v>0</v>
      </c>
      <c r="DC117" s="28">
        <v>0</v>
      </c>
      <c r="DD117" s="28">
        <v>0</v>
      </c>
      <c r="DE117" s="28">
        <v>0</v>
      </c>
      <c r="DF117" s="28">
        <v>0</v>
      </c>
      <c r="DG117" s="28"/>
      <c r="DH117" s="28">
        <v>0</v>
      </c>
      <c r="DI117" s="28">
        <v>0</v>
      </c>
      <c r="DJ117" s="28">
        <v>0</v>
      </c>
      <c r="DK117" s="28">
        <v>0</v>
      </c>
      <c r="DL117" s="28">
        <v>0</v>
      </c>
      <c r="DM117" s="28">
        <v>0</v>
      </c>
      <c r="DN117" s="28">
        <v>0</v>
      </c>
      <c r="DO117" s="28">
        <v>0</v>
      </c>
      <c r="DP117" s="28">
        <v>0</v>
      </c>
      <c r="DQ117" s="28">
        <v>0</v>
      </c>
      <c r="DR117" s="28">
        <v>0</v>
      </c>
      <c r="DS117" s="28"/>
      <c r="DT117" s="28">
        <v>0</v>
      </c>
      <c r="DU117" s="28">
        <v>0</v>
      </c>
      <c r="DV117" s="28">
        <v>0</v>
      </c>
      <c r="DW117" s="28">
        <v>0</v>
      </c>
      <c r="DX117" s="28"/>
      <c r="DY117" s="28">
        <v>0</v>
      </c>
      <c r="DZ117" s="28">
        <v>0</v>
      </c>
      <c r="EA117" s="28">
        <v>0</v>
      </c>
      <c r="EB117" s="28">
        <v>0</v>
      </c>
      <c r="EC117" s="28">
        <v>0</v>
      </c>
      <c r="ED117" s="28">
        <v>0</v>
      </c>
      <c r="EE117" s="28"/>
      <c r="EF117" s="28">
        <v>0</v>
      </c>
      <c r="EG117" s="28">
        <v>0</v>
      </c>
      <c r="EH117" s="28">
        <v>0</v>
      </c>
      <c r="EI117" s="28">
        <v>0</v>
      </c>
      <c r="EJ117" s="28">
        <v>0</v>
      </c>
      <c r="EK117" s="28">
        <v>0</v>
      </c>
      <c r="EL117" s="28"/>
      <c r="EM117" s="28">
        <v>0</v>
      </c>
      <c r="EN117" s="28">
        <v>0</v>
      </c>
      <c r="EO117" s="28">
        <v>0</v>
      </c>
      <c r="EP117" s="28">
        <v>0</v>
      </c>
      <c r="EQ117" s="28">
        <v>0</v>
      </c>
      <c r="ER117" s="28">
        <v>0</v>
      </c>
      <c r="ES117" s="28"/>
      <c r="ET117" s="28">
        <v>0</v>
      </c>
      <c r="EU117" s="28">
        <v>0</v>
      </c>
      <c r="EV117" s="28">
        <v>0</v>
      </c>
      <c r="EW117" s="28">
        <v>0</v>
      </c>
      <c r="EX117" s="28">
        <v>0</v>
      </c>
      <c r="EY117" s="28"/>
      <c r="EZ117" s="28">
        <v>0</v>
      </c>
      <c r="FA117" s="28">
        <v>0</v>
      </c>
      <c r="FB117" s="28">
        <v>0</v>
      </c>
      <c r="FC117" s="28">
        <v>0</v>
      </c>
      <c r="FD117" s="28"/>
      <c r="FE117" s="28">
        <v>0</v>
      </c>
      <c r="FF117" s="28">
        <v>0</v>
      </c>
      <c r="FG117" s="28">
        <v>0</v>
      </c>
      <c r="FH117" s="28">
        <v>0</v>
      </c>
      <c r="FI117" s="28">
        <v>0</v>
      </c>
      <c r="FJ117" s="28">
        <v>0</v>
      </c>
      <c r="FK117" s="28">
        <v>0</v>
      </c>
      <c r="FL117" s="28"/>
      <c r="FM117" s="28">
        <v>0</v>
      </c>
      <c r="FN117" s="28">
        <v>0</v>
      </c>
      <c r="FO117" s="28">
        <v>0</v>
      </c>
      <c r="FP117" s="28">
        <v>0</v>
      </c>
      <c r="FQ117" s="28">
        <v>0</v>
      </c>
      <c r="FR117" s="28">
        <v>0</v>
      </c>
      <c r="FS117" s="28">
        <v>0</v>
      </c>
      <c r="FT117" s="28">
        <v>0</v>
      </c>
      <c r="FU117" s="28">
        <v>0</v>
      </c>
      <c r="FV117" s="28">
        <v>0</v>
      </c>
      <c r="FW117" s="28">
        <v>0</v>
      </c>
      <c r="FX117" s="28">
        <v>0</v>
      </c>
      <c r="FY117" s="28">
        <v>0</v>
      </c>
      <c r="FZ117" s="28">
        <v>0</v>
      </c>
      <c r="GA117" s="28"/>
      <c r="GB117" s="51">
        <v>0</v>
      </c>
      <c r="GC117" s="51">
        <v>0</v>
      </c>
      <c r="GD117" s="51">
        <v>0</v>
      </c>
      <c r="GE117" s="51">
        <v>0</v>
      </c>
      <c r="GF117" s="51">
        <v>0</v>
      </c>
      <c r="GG117" s="51">
        <v>0</v>
      </c>
      <c r="GH117" s="51">
        <v>0</v>
      </c>
      <c r="GI117" s="51">
        <v>0</v>
      </c>
      <c r="GJ117" s="51">
        <v>0</v>
      </c>
      <c r="GK117" s="51">
        <v>0</v>
      </c>
      <c r="GL117" s="51">
        <v>0</v>
      </c>
      <c r="GM117" s="51">
        <v>0</v>
      </c>
      <c r="GN117" s="51">
        <v>0</v>
      </c>
      <c r="GO117" s="28" t="s">
        <v>227</v>
      </c>
      <c r="GP117" s="28">
        <v>0</v>
      </c>
      <c r="GQ117" s="28">
        <v>0</v>
      </c>
      <c r="GR117" s="28">
        <v>0</v>
      </c>
      <c r="GS117" s="28">
        <v>0</v>
      </c>
      <c r="GT117" s="28">
        <v>0</v>
      </c>
      <c r="GU117" s="28">
        <v>0</v>
      </c>
      <c r="GV117" s="28">
        <v>0</v>
      </c>
      <c r="GW117" s="28">
        <v>0</v>
      </c>
      <c r="GX117" s="28">
        <v>0</v>
      </c>
      <c r="GY117" s="28">
        <v>0</v>
      </c>
      <c r="GZ117" s="28">
        <v>0</v>
      </c>
      <c r="HA117" s="28">
        <v>0</v>
      </c>
      <c r="HB117" s="28">
        <v>0</v>
      </c>
      <c r="HC117" s="28">
        <v>0</v>
      </c>
      <c r="HD117" s="28">
        <v>0</v>
      </c>
      <c r="HE117" s="28">
        <v>0</v>
      </c>
      <c r="HF117" s="28">
        <v>0</v>
      </c>
      <c r="HG117" s="28" t="s">
        <v>227</v>
      </c>
      <c r="HH117" s="28" t="s">
        <v>227</v>
      </c>
      <c r="HI117" s="28" t="s">
        <v>227</v>
      </c>
      <c r="HJ117" s="28"/>
      <c r="HK117" s="28"/>
      <c r="HL117" s="28"/>
      <c r="HM117" s="28"/>
      <c r="HN117" s="28"/>
      <c r="HO117" s="28"/>
      <c r="HP117" s="28"/>
    </row>
    <row r="118" spans="2:233" s="7" customFormat="1" ht="12.75" customHeight="1" x14ac:dyDescent="0.25">
      <c r="B118" s="84">
        <f t="shared" si="127"/>
        <v>0</v>
      </c>
      <c r="C118" s="113">
        <f t="shared" si="128"/>
        <v>1</v>
      </c>
      <c r="D118" s="28">
        <v>24</v>
      </c>
      <c r="E118" s="33" t="s">
        <v>32</v>
      </c>
      <c r="F118" s="28">
        <v>0</v>
      </c>
      <c r="G118" s="113"/>
      <c r="H118" s="113" t="s">
        <v>227</v>
      </c>
      <c r="I118" s="28">
        <f t="shared" si="129"/>
        <v>89</v>
      </c>
      <c r="J118" s="186" t="s">
        <v>649</v>
      </c>
      <c r="K118" s="192">
        <f t="shared" si="113"/>
        <v>16</v>
      </c>
      <c r="L118" s="49" t="s">
        <v>1422</v>
      </c>
      <c r="M118" s="192">
        <f t="shared" si="130"/>
        <v>17</v>
      </c>
      <c r="N118" s="49" t="s">
        <v>1419</v>
      </c>
      <c r="O118" s="192">
        <f t="shared" si="131"/>
        <v>15</v>
      </c>
      <c r="P118" s="49" t="s">
        <v>1422</v>
      </c>
      <c r="Q118" s="192">
        <f t="shared" si="132"/>
        <v>17</v>
      </c>
      <c r="R118" s="49" t="s">
        <v>1419</v>
      </c>
      <c r="S118" s="192">
        <f t="shared" si="133"/>
        <v>15</v>
      </c>
      <c r="T118" s="187" t="s">
        <v>577</v>
      </c>
      <c r="U118" s="205"/>
      <c r="V118" s="205"/>
      <c r="W118" s="205"/>
      <c r="X118" s="205"/>
      <c r="Y118" s="205"/>
      <c r="Z118" s="205"/>
      <c r="AA118" s="205"/>
      <c r="AB118" s="205"/>
      <c r="AC118" s="205"/>
      <c r="AD118" s="205"/>
      <c r="AE118" s="28"/>
      <c r="AF118" s="28"/>
      <c r="AG118" s="28">
        <v>0</v>
      </c>
      <c r="AH118" s="28">
        <v>0</v>
      </c>
      <c r="AI118" s="28">
        <v>0</v>
      </c>
      <c r="AJ118" s="28">
        <v>0</v>
      </c>
      <c r="AK118" s="28">
        <v>0</v>
      </c>
      <c r="AL118" s="28">
        <v>0</v>
      </c>
      <c r="AM118" s="28">
        <v>0</v>
      </c>
      <c r="AN118" s="28">
        <v>0</v>
      </c>
      <c r="AO118" s="28">
        <v>0</v>
      </c>
      <c r="AP118" s="28" t="s">
        <v>227</v>
      </c>
      <c r="AQ118" s="28">
        <v>0</v>
      </c>
      <c r="AR118" s="28">
        <v>0</v>
      </c>
      <c r="AS118" s="28">
        <v>0</v>
      </c>
      <c r="AT118" s="28">
        <v>0</v>
      </c>
      <c r="AU118" s="28">
        <v>0</v>
      </c>
      <c r="AV118" s="28">
        <v>0</v>
      </c>
      <c r="AW118" s="28"/>
      <c r="AX118" s="28">
        <v>0</v>
      </c>
      <c r="AY118" s="28">
        <v>0</v>
      </c>
      <c r="AZ118" s="28">
        <v>0</v>
      </c>
      <c r="BA118" s="28">
        <v>0</v>
      </c>
      <c r="BB118" s="28">
        <v>0</v>
      </c>
      <c r="BC118" s="28"/>
      <c r="BD118" s="28">
        <v>0</v>
      </c>
      <c r="BE118" s="28">
        <v>0</v>
      </c>
      <c r="BF118" s="28">
        <v>0</v>
      </c>
      <c r="BG118" s="28">
        <v>0</v>
      </c>
      <c r="BH118" s="28">
        <v>0</v>
      </c>
      <c r="BI118" s="28">
        <v>0</v>
      </c>
      <c r="BJ118" s="28">
        <v>0</v>
      </c>
      <c r="BK118" s="28">
        <v>0</v>
      </c>
      <c r="BL118" s="28">
        <v>0</v>
      </c>
      <c r="BM118" s="28">
        <v>0</v>
      </c>
      <c r="BN118" s="28">
        <v>0</v>
      </c>
      <c r="BO118" s="28">
        <v>0</v>
      </c>
      <c r="BP118" s="28">
        <v>0</v>
      </c>
      <c r="BQ118" s="28">
        <v>0</v>
      </c>
      <c r="BR118" s="28">
        <v>0</v>
      </c>
      <c r="BS118" s="28">
        <v>0</v>
      </c>
      <c r="BT118" s="28">
        <v>0</v>
      </c>
      <c r="BU118" s="28">
        <v>0</v>
      </c>
      <c r="BV118" s="28">
        <v>0</v>
      </c>
      <c r="BW118" s="28"/>
      <c r="BX118" s="28">
        <v>0</v>
      </c>
      <c r="BY118" s="28">
        <v>0</v>
      </c>
      <c r="BZ118" s="28">
        <v>0</v>
      </c>
      <c r="CA118" s="28">
        <v>0</v>
      </c>
      <c r="CB118" s="28">
        <v>0</v>
      </c>
      <c r="CC118" s="28">
        <v>0</v>
      </c>
      <c r="CD118" s="28">
        <v>0</v>
      </c>
      <c r="CE118" s="28">
        <v>0</v>
      </c>
      <c r="CF118" s="28">
        <v>0</v>
      </c>
      <c r="CG118" s="28">
        <v>0</v>
      </c>
      <c r="CH118" s="28">
        <v>0</v>
      </c>
      <c r="CI118" s="28">
        <v>0</v>
      </c>
      <c r="CJ118" s="28">
        <v>0</v>
      </c>
      <c r="CK118" s="28">
        <v>0</v>
      </c>
      <c r="CL118" s="28">
        <v>0</v>
      </c>
      <c r="CM118" s="28">
        <v>0</v>
      </c>
      <c r="CN118" s="28">
        <v>0</v>
      </c>
      <c r="CO118" s="28">
        <v>0</v>
      </c>
      <c r="CP118" s="28">
        <v>0</v>
      </c>
      <c r="CQ118" s="28"/>
      <c r="CR118" s="28">
        <v>0</v>
      </c>
      <c r="CS118" s="28">
        <v>0</v>
      </c>
      <c r="CT118" s="28">
        <v>0</v>
      </c>
      <c r="CU118" s="28">
        <v>0</v>
      </c>
      <c r="CV118" s="28">
        <v>0</v>
      </c>
      <c r="CW118" s="28">
        <v>0</v>
      </c>
      <c r="CX118" s="28">
        <v>0</v>
      </c>
      <c r="CY118" s="28">
        <v>0</v>
      </c>
      <c r="CZ118" s="28">
        <v>0</v>
      </c>
      <c r="DA118" s="28">
        <v>0</v>
      </c>
      <c r="DB118" s="28">
        <v>0</v>
      </c>
      <c r="DC118" s="28">
        <v>0</v>
      </c>
      <c r="DD118" s="28">
        <v>0</v>
      </c>
      <c r="DE118" s="28">
        <v>0</v>
      </c>
      <c r="DF118" s="28">
        <v>0</v>
      </c>
      <c r="DG118" s="28"/>
      <c r="DH118" s="28">
        <v>0</v>
      </c>
      <c r="DI118" s="28">
        <v>0</v>
      </c>
      <c r="DJ118" s="28">
        <v>0</v>
      </c>
      <c r="DK118" s="28">
        <v>0</v>
      </c>
      <c r="DL118" s="28">
        <v>0</v>
      </c>
      <c r="DM118" s="28">
        <v>0</v>
      </c>
      <c r="DN118" s="28">
        <v>0</v>
      </c>
      <c r="DO118" s="28">
        <v>0</v>
      </c>
      <c r="DP118" s="28">
        <v>0</v>
      </c>
      <c r="DQ118" s="28">
        <v>0</v>
      </c>
      <c r="DR118" s="28">
        <v>0</v>
      </c>
      <c r="DS118" s="28"/>
      <c r="DT118" s="28">
        <v>0</v>
      </c>
      <c r="DU118" s="28">
        <v>0</v>
      </c>
      <c r="DV118" s="28">
        <v>0</v>
      </c>
      <c r="DW118" s="28">
        <v>0</v>
      </c>
      <c r="DX118" s="28"/>
      <c r="DY118" s="28">
        <v>0</v>
      </c>
      <c r="DZ118" s="28">
        <v>0</v>
      </c>
      <c r="EA118" s="28">
        <v>0</v>
      </c>
      <c r="EB118" s="28">
        <v>0</v>
      </c>
      <c r="EC118" s="28">
        <v>0</v>
      </c>
      <c r="ED118" s="28">
        <v>0</v>
      </c>
      <c r="EE118" s="28"/>
      <c r="EF118" s="28">
        <v>0</v>
      </c>
      <c r="EG118" s="28">
        <v>0</v>
      </c>
      <c r="EH118" s="28">
        <v>0</v>
      </c>
      <c r="EI118" s="28">
        <v>0</v>
      </c>
      <c r="EJ118" s="28">
        <v>0</v>
      </c>
      <c r="EK118" s="28">
        <v>0</v>
      </c>
      <c r="EL118" s="28"/>
      <c r="EM118" s="28">
        <v>0</v>
      </c>
      <c r="EN118" s="28">
        <v>0</v>
      </c>
      <c r="EO118" s="28">
        <v>0</v>
      </c>
      <c r="EP118" s="28">
        <v>0</v>
      </c>
      <c r="EQ118" s="28">
        <v>0</v>
      </c>
      <c r="ER118" s="28">
        <v>0</v>
      </c>
      <c r="ES118" s="28"/>
      <c r="ET118" s="28">
        <v>0</v>
      </c>
      <c r="EU118" s="28">
        <v>0</v>
      </c>
      <c r="EV118" s="28">
        <v>0</v>
      </c>
      <c r="EW118" s="28">
        <v>0</v>
      </c>
      <c r="EX118" s="28">
        <v>0</v>
      </c>
      <c r="EY118" s="28"/>
      <c r="EZ118" s="28">
        <v>0</v>
      </c>
      <c r="FA118" s="28">
        <v>0</v>
      </c>
      <c r="FB118" s="28">
        <v>0</v>
      </c>
      <c r="FC118" s="28">
        <v>0</v>
      </c>
      <c r="FD118" s="28"/>
      <c r="FE118" s="28">
        <v>0</v>
      </c>
      <c r="FF118" s="28">
        <v>0</v>
      </c>
      <c r="FG118" s="28">
        <v>0</v>
      </c>
      <c r="FH118" s="28">
        <v>0</v>
      </c>
      <c r="FI118" s="28">
        <v>0</v>
      </c>
      <c r="FJ118" s="28">
        <v>0</v>
      </c>
      <c r="FK118" s="28">
        <v>0</v>
      </c>
      <c r="FL118" s="28"/>
      <c r="FM118" s="28">
        <v>0</v>
      </c>
      <c r="FN118" s="28">
        <v>0</v>
      </c>
      <c r="FO118" s="28">
        <v>0</v>
      </c>
      <c r="FP118" s="28">
        <v>0</v>
      </c>
      <c r="FQ118" s="28">
        <v>0</v>
      </c>
      <c r="FR118" s="28">
        <v>0</v>
      </c>
      <c r="FS118" s="28">
        <v>0</v>
      </c>
      <c r="FT118" s="28">
        <v>0</v>
      </c>
      <c r="FU118" s="28">
        <v>0</v>
      </c>
      <c r="FV118" s="28">
        <v>0</v>
      </c>
      <c r="FW118" s="28">
        <v>0</v>
      </c>
      <c r="FX118" s="28">
        <v>0</v>
      </c>
      <c r="FY118" s="28">
        <v>0</v>
      </c>
      <c r="FZ118" s="28">
        <v>0</v>
      </c>
      <c r="GA118" s="28"/>
      <c r="GB118" s="51">
        <v>0</v>
      </c>
      <c r="GC118" s="51">
        <v>0</v>
      </c>
      <c r="GD118" s="51">
        <v>0</v>
      </c>
      <c r="GE118" s="51">
        <v>0</v>
      </c>
      <c r="GF118" s="51">
        <v>0</v>
      </c>
      <c r="GG118" s="51">
        <v>0</v>
      </c>
      <c r="GH118" s="51">
        <v>0</v>
      </c>
      <c r="GI118" s="51">
        <v>0</v>
      </c>
      <c r="GJ118" s="51">
        <v>0</v>
      </c>
      <c r="GK118" s="51">
        <v>0</v>
      </c>
      <c r="GL118" s="51">
        <v>0</v>
      </c>
      <c r="GM118" s="51">
        <v>0</v>
      </c>
      <c r="GN118" s="51">
        <v>0</v>
      </c>
      <c r="GO118" s="28" t="s">
        <v>227</v>
      </c>
      <c r="GP118" s="28">
        <v>0</v>
      </c>
      <c r="GQ118" s="28">
        <v>1</v>
      </c>
      <c r="GR118" s="28">
        <v>0</v>
      </c>
      <c r="GS118" s="28">
        <v>0</v>
      </c>
      <c r="GT118" s="28">
        <v>0</v>
      </c>
      <c r="GU118" s="28">
        <v>0</v>
      </c>
      <c r="GV118" s="28">
        <v>0</v>
      </c>
      <c r="GW118" s="28">
        <v>0</v>
      </c>
      <c r="GX118" s="28">
        <v>0</v>
      </c>
      <c r="GY118" s="28">
        <v>0</v>
      </c>
      <c r="GZ118" s="28">
        <v>0</v>
      </c>
      <c r="HA118" s="28">
        <v>0</v>
      </c>
      <c r="HB118" s="28">
        <v>0</v>
      </c>
      <c r="HC118" s="28">
        <v>0</v>
      </c>
      <c r="HD118" s="28">
        <v>0</v>
      </c>
      <c r="HE118" s="28">
        <v>0</v>
      </c>
      <c r="HF118" s="28">
        <v>0</v>
      </c>
      <c r="HG118" s="28" t="s">
        <v>227</v>
      </c>
      <c r="HH118" s="28" t="s">
        <v>227</v>
      </c>
      <c r="HI118" s="28" t="s">
        <v>227</v>
      </c>
      <c r="HJ118" s="28"/>
      <c r="HK118" s="28"/>
      <c r="HL118" s="28"/>
      <c r="HM118" s="28"/>
      <c r="HN118" s="28"/>
      <c r="HO118" s="28"/>
      <c r="HP118" s="28"/>
    </row>
    <row r="119" spans="2:233" s="7" customFormat="1" ht="12.75" customHeight="1" x14ac:dyDescent="0.25">
      <c r="B119" s="84">
        <f t="shared" si="127"/>
        <v>0</v>
      </c>
      <c r="C119" s="113">
        <f t="shared" si="128"/>
        <v>1</v>
      </c>
      <c r="D119" s="28">
        <v>25</v>
      </c>
      <c r="F119" s="28">
        <v>0</v>
      </c>
      <c r="G119" s="113"/>
      <c r="H119" s="113" t="s">
        <v>227</v>
      </c>
      <c r="I119" s="28">
        <f t="shared" si="129"/>
        <v>90</v>
      </c>
      <c r="J119" s="24" t="s">
        <v>425</v>
      </c>
      <c r="K119" s="192">
        <f t="shared" si="113"/>
        <v>9</v>
      </c>
      <c r="L119" s="49" t="s">
        <v>1421</v>
      </c>
      <c r="M119" s="192">
        <f t="shared" si="130"/>
        <v>19</v>
      </c>
      <c r="N119" s="49" t="s">
        <v>1419</v>
      </c>
      <c r="O119" s="192">
        <f t="shared" si="131"/>
        <v>15</v>
      </c>
      <c r="P119" s="49" t="s">
        <v>1421</v>
      </c>
      <c r="Q119" s="192">
        <f t="shared" si="132"/>
        <v>19</v>
      </c>
      <c r="R119" s="49" t="s">
        <v>1419</v>
      </c>
      <c r="S119" s="192">
        <f t="shared" si="133"/>
        <v>15</v>
      </c>
      <c r="T119" s="187" t="s">
        <v>557</v>
      </c>
      <c r="U119" s="205"/>
      <c r="V119" s="205"/>
      <c r="W119" s="205"/>
      <c r="X119" s="205"/>
      <c r="Y119" s="205"/>
      <c r="Z119" s="205"/>
      <c r="AA119" s="205"/>
      <c r="AB119" s="205"/>
      <c r="AC119" s="205"/>
      <c r="AD119" s="205"/>
      <c r="AE119" s="28"/>
      <c r="AF119" s="28"/>
      <c r="AG119" s="28">
        <v>0</v>
      </c>
      <c r="AH119" s="28">
        <v>0</v>
      </c>
      <c r="AI119" s="28">
        <v>0</v>
      </c>
      <c r="AJ119" s="28">
        <v>0</v>
      </c>
      <c r="AK119" s="28">
        <v>0</v>
      </c>
      <c r="AL119" s="28">
        <v>0</v>
      </c>
      <c r="AM119" s="28">
        <v>0</v>
      </c>
      <c r="AN119" s="28">
        <v>0</v>
      </c>
      <c r="AO119" s="28">
        <v>0</v>
      </c>
      <c r="AP119" s="28" t="s">
        <v>227</v>
      </c>
      <c r="AQ119" s="28">
        <v>0</v>
      </c>
      <c r="AR119" s="28">
        <v>0</v>
      </c>
      <c r="AS119" s="28">
        <v>0</v>
      </c>
      <c r="AT119" s="28">
        <v>0</v>
      </c>
      <c r="AU119" s="28">
        <v>0</v>
      </c>
      <c r="AV119" s="28">
        <v>0</v>
      </c>
      <c r="AW119" s="28"/>
      <c r="AX119" s="28">
        <v>0</v>
      </c>
      <c r="AY119" s="28">
        <v>0</v>
      </c>
      <c r="AZ119" s="28">
        <v>0</v>
      </c>
      <c r="BA119" s="28">
        <v>0</v>
      </c>
      <c r="BB119" s="28">
        <v>0</v>
      </c>
      <c r="BC119" s="28"/>
      <c r="BD119" s="28">
        <v>0</v>
      </c>
      <c r="BE119" s="28">
        <v>0</v>
      </c>
      <c r="BF119" s="28">
        <v>0</v>
      </c>
      <c r="BG119" s="28">
        <v>0</v>
      </c>
      <c r="BH119" s="28">
        <v>0</v>
      </c>
      <c r="BI119" s="28">
        <v>0</v>
      </c>
      <c r="BJ119" s="28">
        <v>0</v>
      </c>
      <c r="BK119" s="28">
        <v>0</v>
      </c>
      <c r="BL119" s="28">
        <v>0</v>
      </c>
      <c r="BM119" s="28">
        <v>0</v>
      </c>
      <c r="BN119" s="28">
        <v>0</v>
      </c>
      <c r="BO119" s="28">
        <v>0</v>
      </c>
      <c r="BP119" s="28">
        <v>0</v>
      </c>
      <c r="BQ119" s="28">
        <v>0</v>
      </c>
      <c r="BR119" s="28">
        <v>0</v>
      </c>
      <c r="BS119" s="28">
        <v>0</v>
      </c>
      <c r="BT119" s="28">
        <v>0</v>
      </c>
      <c r="BU119" s="28">
        <v>0</v>
      </c>
      <c r="BV119" s="28">
        <v>0</v>
      </c>
      <c r="BW119" s="28"/>
      <c r="BX119" s="28">
        <v>0</v>
      </c>
      <c r="BY119" s="28">
        <v>0</v>
      </c>
      <c r="BZ119" s="28">
        <v>0</v>
      </c>
      <c r="CA119" s="28">
        <v>0</v>
      </c>
      <c r="CB119" s="28">
        <v>0</v>
      </c>
      <c r="CC119" s="28">
        <v>0</v>
      </c>
      <c r="CD119" s="28">
        <v>0</v>
      </c>
      <c r="CE119" s="28">
        <v>0</v>
      </c>
      <c r="CF119" s="28">
        <v>0</v>
      </c>
      <c r="CG119" s="28">
        <v>0</v>
      </c>
      <c r="CH119" s="28">
        <v>0</v>
      </c>
      <c r="CI119" s="28">
        <v>0</v>
      </c>
      <c r="CJ119" s="28">
        <v>0</v>
      </c>
      <c r="CK119" s="28">
        <v>0</v>
      </c>
      <c r="CL119" s="28">
        <v>0</v>
      </c>
      <c r="CM119" s="28">
        <v>0</v>
      </c>
      <c r="CN119" s="28">
        <v>0</v>
      </c>
      <c r="CO119" s="28">
        <v>0</v>
      </c>
      <c r="CP119" s="28">
        <v>0</v>
      </c>
      <c r="CQ119" s="28"/>
      <c r="CR119" s="28">
        <v>0</v>
      </c>
      <c r="CS119" s="28">
        <v>0</v>
      </c>
      <c r="CT119" s="28">
        <v>0</v>
      </c>
      <c r="CU119" s="28">
        <v>0</v>
      </c>
      <c r="CV119" s="28">
        <v>0</v>
      </c>
      <c r="CW119" s="28">
        <v>0</v>
      </c>
      <c r="CX119" s="28">
        <v>0</v>
      </c>
      <c r="CY119" s="28">
        <v>0</v>
      </c>
      <c r="CZ119" s="28">
        <v>0</v>
      </c>
      <c r="DA119" s="28">
        <v>0</v>
      </c>
      <c r="DB119" s="28">
        <v>0</v>
      </c>
      <c r="DC119" s="28">
        <v>0</v>
      </c>
      <c r="DD119" s="28">
        <v>0</v>
      </c>
      <c r="DE119" s="28">
        <v>0</v>
      </c>
      <c r="DF119" s="28">
        <v>0</v>
      </c>
      <c r="DG119" s="28"/>
      <c r="DH119" s="28">
        <v>0</v>
      </c>
      <c r="DI119" s="28">
        <v>0</v>
      </c>
      <c r="DJ119" s="28">
        <v>0</v>
      </c>
      <c r="DK119" s="28">
        <v>0</v>
      </c>
      <c r="DL119" s="28">
        <v>0</v>
      </c>
      <c r="DM119" s="28">
        <v>0</v>
      </c>
      <c r="DN119" s="28">
        <v>0</v>
      </c>
      <c r="DO119" s="28">
        <v>0</v>
      </c>
      <c r="DP119" s="28">
        <v>0</v>
      </c>
      <c r="DQ119" s="28">
        <v>0</v>
      </c>
      <c r="DR119" s="28">
        <v>0</v>
      </c>
      <c r="DS119" s="28"/>
      <c r="DT119" s="28">
        <v>0</v>
      </c>
      <c r="DU119" s="28">
        <v>0</v>
      </c>
      <c r="DV119" s="28">
        <v>0</v>
      </c>
      <c r="DW119" s="28">
        <v>0</v>
      </c>
      <c r="DX119" s="28"/>
      <c r="DY119" s="28">
        <v>0</v>
      </c>
      <c r="DZ119" s="28">
        <v>0</v>
      </c>
      <c r="EA119" s="28">
        <v>0</v>
      </c>
      <c r="EB119" s="28">
        <v>0</v>
      </c>
      <c r="EC119" s="28">
        <v>0</v>
      </c>
      <c r="ED119" s="28">
        <v>0</v>
      </c>
      <c r="EE119" s="28"/>
      <c r="EF119" s="28">
        <v>0</v>
      </c>
      <c r="EG119" s="28">
        <v>0</v>
      </c>
      <c r="EH119" s="28">
        <v>0</v>
      </c>
      <c r="EI119" s="28">
        <v>0</v>
      </c>
      <c r="EJ119" s="28">
        <v>0</v>
      </c>
      <c r="EK119" s="28">
        <v>0</v>
      </c>
      <c r="EL119" s="28"/>
      <c r="EM119" s="28">
        <v>0</v>
      </c>
      <c r="EN119" s="28">
        <v>0</v>
      </c>
      <c r="EO119" s="28">
        <v>0</v>
      </c>
      <c r="EP119" s="28">
        <v>0</v>
      </c>
      <c r="EQ119" s="28">
        <v>0</v>
      </c>
      <c r="ER119" s="28">
        <v>0</v>
      </c>
      <c r="ES119" s="28"/>
      <c r="ET119" s="28">
        <v>0</v>
      </c>
      <c r="EU119" s="28">
        <v>0</v>
      </c>
      <c r="EV119" s="28">
        <v>0</v>
      </c>
      <c r="EW119" s="28">
        <v>0</v>
      </c>
      <c r="EX119" s="28">
        <v>0</v>
      </c>
      <c r="EY119" s="28"/>
      <c r="EZ119" s="28">
        <v>0</v>
      </c>
      <c r="FA119" s="28">
        <v>0</v>
      </c>
      <c r="FB119" s="28">
        <v>0</v>
      </c>
      <c r="FC119" s="28">
        <v>0</v>
      </c>
      <c r="FD119" s="28"/>
      <c r="FE119" s="28">
        <v>0</v>
      </c>
      <c r="FF119" s="28">
        <v>0</v>
      </c>
      <c r="FG119" s="28">
        <v>0</v>
      </c>
      <c r="FH119" s="28">
        <v>0</v>
      </c>
      <c r="FI119" s="28">
        <v>0</v>
      </c>
      <c r="FJ119" s="28">
        <v>0</v>
      </c>
      <c r="FK119" s="28">
        <v>0</v>
      </c>
      <c r="FL119" s="28"/>
      <c r="FM119" s="28">
        <v>0</v>
      </c>
      <c r="FN119" s="28">
        <v>0</v>
      </c>
      <c r="FO119" s="28">
        <v>0</v>
      </c>
      <c r="FP119" s="28">
        <v>0</v>
      </c>
      <c r="FQ119" s="28">
        <v>0</v>
      </c>
      <c r="FR119" s="28">
        <v>0</v>
      </c>
      <c r="FS119" s="28">
        <v>0</v>
      </c>
      <c r="FT119" s="28">
        <v>0</v>
      </c>
      <c r="FU119" s="28">
        <v>0</v>
      </c>
      <c r="FV119" s="28">
        <v>0</v>
      </c>
      <c r="FW119" s="28">
        <v>0</v>
      </c>
      <c r="FX119" s="28">
        <v>0</v>
      </c>
      <c r="FY119" s="28">
        <v>0</v>
      </c>
      <c r="FZ119" s="28">
        <v>0</v>
      </c>
      <c r="GA119" s="28"/>
      <c r="GB119" s="51">
        <v>0</v>
      </c>
      <c r="GC119" s="51">
        <v>0</v>
      </c>
      <c r="GD119" s="51">
        <v>0</v>
      </c>
      <c r="GE119" s="51">
        <v>0</v>
      </c>
      <c r="GF119" s="51">
        <v>0</v>
      </c>
      <c r="GG119" s="51">
        <v>0</v>
      </c>
      <c r="GH119" s="51">
        <v>0</v>
      </c>
      <c r="GI119" s="51">
        <v>0</v>
      </c>
      <c r="GJ119" s="51">
        <v>0</v>
      </c>
      <c r="GK119" s="51">
        <v>0</v>
      </c>
      <c r="GL119" s="51">
        <v>0</v>
      </c>
      <c r="GM119" s="51">
        <v>0</v>
      </c>
      <c r="GN119" s="51">
        <v>0</v>
      </c>
      <c r="GO119" s="28" t="s">
        <v>227</v>
      </c>
      <c r="GP119" s="28">
        <v>1</v>
      </c>
      <c r="GQ119" s="28">
        <v>0</v>
      </c>
      <c r="GR119" s="28">
        <v>0</v>
      </c>
      <c r="GS119" s="28">
        <v>0</v>
      </c>
      <c r="GT119" s="28">
        <v>0</v>
      </c>
      <c r="GU119" s="28">
        <v>0</v>
      </c>
      <c r="GV119" s="28">
        <v>0</v>
      </c>
      <c r="GW119" s="28">
        <v>0</v>
      </c>
      <c r="GX119" s="28">
        <v>0</v>
      </c>
      <c r="GY119" s="28">
        <v>0</v>
      </c>
      <c r="GZ119" s="28">
        <v>0</v>
      </c>
      <c r="HA119" s="28">
        <v>0</v>
      </c>
      <c r="HB119" s="28">
        <v>0</v>
      </c>
      <c r="HC119" s="28">
        <v>0</v>
      </c>
      <c r="HD119" s="28">
        <v>0</v>
      </c>
      <c r="HE119" s="28">
        <v>0</v>
      </c>
      <c r="HF119" s="28">
        <v>0</v>
      </c>
      <c r="HG119" s="28" t="s">
        <v>227</v>
      </c>
      <c r="HH119" s="28" t="s">
        <v>227</v>
      </c>
      <c r="HI119" s="28" t="s">
        <v>227</v>
      </c>
      <c r="HJ119" s="28"/>
      <c r="HK119" s="28"/>
      <c r="HL119" s="28"/>
      <c r="HM119" s="28"/>
      <c r="HN119" s="28"/>
      <c r="HO119" s="28"/>
      <c r="HP119" s="28"/>
    </row>
    <row r="120" spans="2:233" s="7" customFormat="1" ht="12.75" customHeight="1" x14ac:dyDescent="0.25">
      <c r="B120" s="84">
        <f t="shared" si="127"/>
        <v>0</v>
      </c>
      <c r="C120" s="113">
        <f t="shared" si="128"/>
        <v>1</v>
      </c>
      <c r="D120" s="28">
        <v>26</v>
      </c>
      <c r="F120" s="28">
        <v>0</v>
      </c>
      <c r="G120" s="113"/>
      <c r="H120" s="113" t="s">
        <v>227</v>
      </c>
      <c r="I120" s="28">
        <f t="shared" si="129"/>
        <v>91</v>
      </c>
      <c r="J120" s="24" t="s">
        <v>689</v>
      </c>
      <c r="K120" s="192">
        <f t="shared" si="113"/>
        <v>16</v>
      </c>
      <c r="L120" s="49" t="s">
        <v>1420</v>
      </c>
      <c r="M120" s="192">
        <f t="shared" si="130"/>
        <v>17</v>
      </c>
      <c r="N120" s="49" t="s">
        <v>1419</v>
      </c>
      <c r="O120" s="192">
        <f t="shared" si="131"/>
        <v>15</v>
      </c>
      <c r="P120" s="49" t="s">
        <v>1420</v>
      </c>
      <c r="Q120" s="192">
        <f t="shared" si="132"/>
        <v>17</v>
      </c>
      <c r="R120" s="49" t="s">
        <v>1419</v>
      </c>
      <c r="S120" s="192">
        <f t="shared" si="133"/>
        <v>15</v>
      </c>
      <c r="T120" s="187" t="s">
        <v>558</v>
      </c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8"/>
      <c r="AF120" s="28"/>
      <c r="AG120" s="28">
        <v>0</v>
      </c>
      <c r="AH120" s="28">
        <v>0</v>
      </c>
      <c r="AI120" s="28">
        <v>0</v>
      </c>
      <c r="AJ120" s="28">
        <v>0</v>
      </c>
      <c r="AK120" s="28">
        <v>0</v>
      </c>
      <c r="AL120" s="28">
        <v>0</v>
      </c>
      <c r="AM120" s="28">
        <v>0</v>
      </c>
      <c r="AN120" s="28">
        <v>0</v>
      </c>
      <c r="AO120" s="28">
        <v>0</v>
      </c>
      <c r="AP120" s="28" t="s">
        <v>227</v>
      </c>
      <c r="AQ120" s="28">
        <v>0</v>
      </c>
      <c r="AR120" s="28">
        <v>0</v>
      </c>
      <c r="AS120" s="28">
        <v>0</v>
      </c>
      <c r="AT120" s="28">
        <v>0</v>
      </c>
      <c r="AU120" s="28">
        <v>0</v>
      </c>
      <c r="AV120" s="28">
        <v>0</v>
      </c>
      <c r="AW120" s="28"/>
      <c r="AX120" s="28">
        <v>0</v>
      </c>
      <c r="AY120" s="28">
        <v>0</v>
      </c>
      <c r="AZ120" s="28">
        <v>0</v>
      </c>
      <c r="BA120" s="28">
        <v>0</v>
      </c>
      <c r="BB120" s="28">
        <v>0</v>
      </c>
      <c r="BC120" s="28"/>
      <c r="BD120" s="28">
        <v>0</v>
      </c>
      <c r="BE120" s="28">
        <v>0</v>
      </c>
      <c r="BF120" s="28">
        <v>0</v>
      </c>
      <c r="BG120" s="28">
        <v>0</v>
      </c>
      <c r="BH120" s="28">
        <v>0</v>
      </c>
      <c r="BI120" s="28">
        <v>0</v>
      </c>
      <c r="BJ120" s="28">
        <v>0</v>
      </c>
      <c r="BK120" s="28">
        <v>0</v>
      </c>
      <c r="BL120" s="28">
        <v>0</v>
      </c>
      <c r="BM120" s="28">
        <v>0</v>
      </c>
      <c r="BN120" s="28">
        <v>0</v>
      </c>
      <c r="BO120" s="28">
        <v>0</v>
      </c>
      <c r="BP120" s="28">
        <v>0</v>
      </c>
      <c r="BQ120" s="28">
        <v>0</v>
      </c>
      <c r="BR120" s="28">
        <v>0</v>
      </c>
      <c r="BS120" s="28">
        <v>0</v>
      </c>
      <c r="BT120" s="28">
        <v>0</v>
      </c>
      <c r="BU120" s="28">
        <v>0</v>
      </c>
      <c r="BV120" s="28">
        <v>0</v>
      </c>
      <c r="BW120" s="28"/>
      <c r="BX120" s="28">
        <v>0</v>
      </c>
      <c r="BY120" s="28">
        <v>0</v>
      </c>
      <c r="BZ120" s="28">
        <v>0</v>
      </c>
      <c r="CA120" s="28">
        <v>0</v>
      </c>
      <c r="CB120" s="28">
        <v>0</v>
      </c>
      <c r="CC120" s="28">
        <v>0</v>
      </c>
      <c r="CD120" s="28">
        <v>0</v>
      </c>
      <c r="CE120" s="28">
        <v>0</v>
      </c>
      <c r="CF120" s="28">
        <v>0</v>
      </c>
      <c r="CG120" s="28">
        <v>0</v>
      </c>
      <c r="CH120" s="28">
        <v>0</v>
      </c>
      <c r="CI120" s="28">
        <v>0</v>
      </c>
      <c r="CJ120" s="28">
        <v>0</v>
      </c>
      <c r="CK120" s="28">
        <v>0</v>
      </c>
      <c r="CL120" s="28">
        <v>0</v>
      </c>
      <c r="CM120" s="28">
        <v>0</v>
      </c>
      <c r="CN120" s="28">
        <v>0</v>
      </c>
      <c r="CO120" s="28">
        <v>0</v>
      </c>
      <c r="CP120" s="28">
        <v>0</v>
      </c>
      <c r="CQ120" s="28"/>
      <c r="CR120" s="28">
        <v>0</v>
      </c>
      <c r="CS120" s="28">
        <v>0</v>
      </c>
      <c r="CT120" s="28">
        <v>0</v>
      </c>
      <c r="CU120" s="28">
        <v>0</v>
      </c>
      <c r="CV120" s="28">
        <v>0</v>
      </c>
      <c r="CW120" s="28">
        <v>0</v>
      </c>
      <c r="CX120" s="28">
        <v>0</v>
      </c>
      <c r="CY120" s="28">
        <v>0</v>
      </c>
      <c r="CZ120" s="28">
        <v>0</v>
      </c>
      <c r="DA120" s="28">
        <v>0</v>
      </c>
      <c r="DB120" s="28">
        <v>0</v>
      </c>
      <c r="DC120" s="28">
        <v>0</v>
      </c>
      <c r="DD120" s="28">
        <v>0</v>
      </c>
      <c r="DE120" s="28">
        <v>0</v>
      </c>
      <c r="DF120" s="28">
        <v>0</v>
      </c>
      <c r="DG120" s="28"/>
      <c r="DH120" s="28">
        <v>0</v>
      </c>
      <c r="DI120" s="28">
        <v>0</v>
      </c>
      <c r="DJ120" s="28">
        <v>0</v>
      </c>
      <c r="DK120" s="28">
        <v>0</v>
      </c>
      <c r="DL120" s="28">
        <v>0</v>
      </c>
      <c r="DM120" s="28">
        <v>0</v>
      </c>
      <c r="DN120" s="28">
        <v>0</v>
      </c>
      <c r="DO120" s="28">
        <v>0</v>
      </c>
      <c r="DP120" s="28">
        <v>0</v>
      </c>
      <c r="DQ120" s="28">
        <v>0</v>
      </c>
      <c r="DR120" s="28">
        <v>0</v>
      </c>
      <c r="DS120" s="28"/>
      <c r="DT120" s="28">
        <v>0</v>
      </c>
      <c r="DU120" s="28">
        <v>0</v>
      </c>
      <c r="DV120" s="28">
        <v>0</v>
      </c>
      <c r="DW120" s="28">
        <v>0</v>
      </c>
      <c r="DX120" s="28"/>
      <c r="DY120" s="28">
        <v>0</v>
      </c>
      <c r="DZ120" s="28">
        <v>0</v>
      </c>
      <c r="EA120" s="28">
        <v>0</v>
      </c>
      <c r="EB120" s="28">
        <v>0</v>
      </c>
      <c r="EC120" s="28">
        <v>0</v>
      </c>
      <c r="ED120" s="28">
        <v>0</v>
      </c>
      <c r="EE120" s="28"/>
      <c r="EF120" s="28">
        <v>0</v>
      </c>
      <c r="EG120" s="28">
        <v>0</v>
      </c>
      <c r="EH120" s="28">
        <v>0</v>
      </c>
      <c r="EI120" s="28">
        <v>0</v>
      </c>
      <c r="EJ120" s="28">
        <v>0</v>
      </c>
      <c r="EK120" s="28">
        <v>0</v>
      </c>
      <c r="EL120" s="28"/>
      <c r="EM120" s="28">
        <v>0</v>
      </c>
      <c r="EN120" s="28">
        <v>0</v>
      </c>
      <c r="EO120" s="28">
        <v>0</v>
      </c>
      <c r="EP120" s="28">
        <v>0</v>
      </c>
      <c r="EQ120" s="28">
        <v>0</v>
      </c>
      <c r="ER120" s="28">
        <v>0</v>
      </c>
      <c r="ES120" s="28"/>
      <c r="ET120" s="28">
        <v>0</v>
      </c>
      <c r="EU120" s="28">
        <v>0</v>
      </c>
      <c r="EV120" s="28">
        <v>0</v>
      </c>
      <c r="EW120" s="28">
        <v>0</v>
      </c>
      <c r="EX120" s="28">
        <v>0</v>
      </c>
      <c r="EY120" s="28"/>
      <c r="EZ120" s="28">
        <v>0</v>
      </c>
      <c r="FA120" s="28">
        <v>0</v>
      </c>
      <c r="FB120" s="28">
        <v>0</v>
      </c>
      <c r="FC120" s="28">
        <v>0</v>
      </c>
      <c r="FD120" s="28"/>
      <c r="FE120" s="28">
        <v>0</v>
      </c>
      <c r="FF120" s="28">
        <v>0</v>
      </c>
      <c r="FG120" s="28">
        <v>0</v>
      </c>
      <c r="FH120" s="28">
        <v>0</v>
      </c>
      <c r="FI120" s="28">
        <v>0</v>
      </c>
      <c r="FJ120" s="28">
        <v>0</v>
      </c>
      <c r="FK120" s="28">
        <v>0</v>
      </c>
      <c r="FL120" s="28"/>
      <c r="FM120" s="28">
        <v>0</v>
      </c>
      <c r="FN120" s="28">
        <v>0</v>
      </c>
      <c r="FO120" s="28">
        <v>0</v>
      </c>
      <c r="FP120" s="28">
        <v>0</v>
      </c>
      <c r="FQ120" s="28">
        <v>0</v>
      </c>
      <c r="FR120" s="28">
        <v>0</v>
      </c>
      <c r="FS120" s="28">
        <v>0</v>
      </c>
      <c r="FT120" s="28">
        <v>0</v>
      </c>
      <c r="FU120" s="28">
        <v>0</v>
      </c>
      <c r="FV120" s="28">
        <v>0</v>
      </c>
      <c r="FW120" s="28">
        <v>0</v>
      </c>
      <c r="FX120" s="28">
        <v>0</v>
      </c>
      <c r="FY120" s="28">
        <v>0</v>
      </c>
      <c r="FZ120" s="28">
        <v>0</v>
      </c>
      <c r="GA120" s="28"/>
      <c r="GB120" s="51">
        <v>0</v>
      </c>
      <c r="GC120" s="51">
        <v>0</v>
      </c>
      <c r="GD120" s="51">
        <v>0</v>
      </c>
      <c r="GE120" s="51">
        <v>0</v>
      </c>
      <c r="GF120" s="51">
        <v>0</v>
      </c>
      <c r="GG120" s="51">
        <v>0</v>
      </c>
      <c r="GH120" s="51">
        <v>0</v>
      </c>
      <c r="GI120" s="51">
        <v>0</v>
      </c>
      <c r="GJ120" s="51">
        <v>0</v>
      </c>
      <c r="GK120" s="51">
        <v>0</v>
      </c>
      <c r="GL120" s="51">
        <v>0</v>
      </c>
      <c r="GM120" s="51">
        <v>0</v>
      </c>
      <c r="GN120" s="51">
        <v>0</v>
      </c>
      <c r="GO120" s="28" t="s">
        <v>227</v>
      </c>
      <c r="GP120" s="28">
        <v>0</v>
      </c>
      <c r="GQ120" s="28">
        <v>0</v>
      </c>
      <c r="GR120" s="28">
        <v>1</v>
      </c>
      <c r="GS120" s="28">
        <v>0</v>
      </c>
      <c r="GT120" s="28">
        <v>0</v>
      </c>
      <c r="GU120" s="28">
        <v>0</v>
      </c>
      <c r="GV120" s="28">
        <v>0</v>
      </c>
      <c r="GW120" s="28">
        <v>0</v>
      </c>
      <c r="GX120" s="28">
        <v>0</v>
      </c>
      <c r="GY120" s="28">
        <v>0</v>
      </c>
      <c r="GZ120" s="28">
        <v>0</v>
      </c>
      <c r="HA120" s="28">
        <v>0</v>
      </c>
      <c r="HB120" s="28">
        <v>0</v>
      </c>
      <c r="HC120" s="28">
        <v>0</v>
      </c>
      <c r="HD120" s="28">
        <v>0</v>
      </c>
      <c r="HE120" s="28">
        <v>0</v>
      </c>
      <c r="HF120" s="28">
        <v>0</v>
      </c>
      <c r="HG120" s="28" t="s">
        <v>227</v>
      </c>
      <c r="HH120" s="28" t="s">
        <v>227</v>
      </c>
      <c r="HI120" s="28" t="s">
        <v>227</v>
      </c>
      <c r="HJ120" s="28"/>
      <c r="HK120" s="28"/>
      <c r="HL120" s="28"/>
      <c r="HM120" s="28"/>
      <c r="HN120" s="28"/>
      <c r="HO120" s="28"/>
      <c r="HP120" s="28"/>
    </row>
    <row r="121" spans="2:233" s="7" customFormat="1" ht="12.75" customHeight="1" x14ac:dyDescent="0.25">
      <c r="B121" s="84">
        <f t="shared" si="127"/>
        <v>0</v>
      </c>
      <c r="C121" s="113">
        <f t="shared" si="128"/>
        <v>0</v>
      </c>
      <c r="D121" s="28">
        <v>27</v>
      </c>
      <c r="F121" s="28">
        <v>0</v>
      </c>
      <c r="G121" s="113"/>
      <c r="H121" s="113" t="s">
        <v>227</v>
      </c>
      <c r="I121" s="28">
        <f t="shared" si="129"/>
        <v>92</v>
      </c>
      <c r="J121" s="89" t="s">
        <v>221</v>
      </c>
      <c r="K121" s="192">
        <f t="shared" si="113"/>
        <v>8</v>
      </c>
      <c r="L121" s="49" t="s">
        <v>227</v>
      </c>
      <c r="M121" s="192">
        <f t="shared" si="130"/>
        <v>1</v>
      </c>
      <c r="N121" s="49" t="s">
        <v>227</v>
      </c>
      <c r="O121" s="192">
        <f t="shared" si="131"/>
        <v>1</v>
      </c>
      <c r="P121" s="49" t="s">
        <v>227</v>
      </c>
      <c r="Q121" s="192">
        <f t="shared" si="132"/>
        <v>1</v>
      </c>
      <c r="R121" s="49" t="s">
        <v>227</v>
      </c>
      <c r="S121" s="192">
        <f t="shared" si="133"/>
        <v>1</v>
      </c>
      <c r="T121" s="187" t="s">
        <v>227</v>
      </c>
      <c r="U121" s="205"/>
      <c r="V121" s="205"/>
      <c r="W121" s="205"/>
      <c r="X121" s="205"/>
      <c r="Y121" s="205"/>
      <c r="Z121" s="205"/>
      <c r="AA121" s="205"/>
      <c r="AB121" s="205"/>
      <c r="AC121" s="205"/>
      <c r="AD121" s="205"/>
      <c r="AE121" s="28"/>
      <c r="AF121" s="28"/>
      <c r="AG121" s="28">
        <v>0</v>
      </c>
      <c r="AH121" s="28">
        <v>0</v>
      </c>
      <c r="AI121" s="28">
        <v>0</v>
      </c>
      <c r="AJ121" s="28">
        <v>0</v>
      </c>
      <c r="AK121" s="28">
        <v>0</v>
      </c>
      <c r="AL121" s="28">
        <v>0</v>
      </c>
      <c r="AM121" s="28">
        <v>0</v>
      </c>
      <c r="AN121" s="28">
        <v>0</v>
      </c>
      <c r="AO121" s="28">
        <v>0</v>
      </c>
      <c r="AP121" s="28" t="s">
        <v>227</v>
      </c>
      <c r="AQ121" s="28">
        <v>0</v>
      </c>
      <c r="AR121" s="28">
        <v>0</v>
      </c>
      <c r="AS121" s="28">
        <v>0</v>
      </c>
      <c r="AT121" s="28">
        <v>0</v>
      </c>
      <c r="AU121" s="28">
        <v>0</v>
      </c>
      <c r="AV121" s="28">
        <v>0</v>
      </c>
      <c r="AW121" s="28"/>
      <c r="AX121" s="28">
        <v>0</v>
      </c>
      <c r="AY121" s="28">
        <v>0</v>
      </c>
      <c r="AZ121" s="28">
        <v>0</v>
      </c>
      <c r="BA121" s="28">
        <v>0</v>
      </c>
      <c r="BB121" s="28">
        <v>0</v>
      </c>
      <c r="BC121" s="28"/>
      <c r="BD121" s="28">
        <v>0</v>
      </c>
      <c r="BE121" s="28">
        <v>0</v>
      </c>
      <c r="BF121" s="28">
        <v>0</v>
      </c>
      <c r="BG121" s="28">
        <v>0</v>
      </c>
      <c r="BH121" s="28">
        <v>0</v>
      </c>
      <c r="BI121" s="28">
        <v>0</v>
      </c>
      <c r="BJ121" s="28">
        <v>0</v>
      </c>
      <c r="BK121" s="28">
        <v>0</v>
      </c>
      <c r="BL121" s="28">
        <v>0</v>
      </c>
      <c r="BM121" s="28">
        <v>0</v>
      </c>
      <c r="BN121" s="28">
        <v>0</v>
      </c>
      <c r="BO121" s="28">
        <v>0</v>
      </c>
      <c r="BP121" s="28">
        <v>0</v>
      </c>
      <c r="BQ121" s="28">
        <v>0</v>
      </c>
      <c r="BR121" s="28">
        <v>0</v>
      </c>
      <c r="BS121" s="28">
        <v>0</v>
      </c>
      <c r="BT121" s="28">
        <v>0</v>
      </c>
      <c r="BU121" s="28">
        <v>0</v>
      </c>
      <c r="BV121" s="28">
        <v>0</v>
      </c>
      <c r="BW121" s="28"/>
      <c r="BX121" s="28">
        <v>0</v>
      </c>
      <c r="BY121" s="28">
        <v>0</v>
      </c>
      <c r="BZ121" s="28">
        <v>0</v>
      </c>
      <c r="CA121" s="28">
        <v>0</v>
      </c>
      <c r="CB121" s="28">
        <v>0</v>
      </c>
      <c r="CC121" s="28">
        <v>0</v>
      </c>
      <c r="CD121" s="28">
        <v>0</v>
      </c>
      <c r="CE121" s="28">
        <v>0</v>
      </c>
      <c r="CF121" s="28">
        <v>0</v>
      </c>
      <c r="CG121" s="28">
        <v>0</v>
      </c>
      <c r="CH121" s="28">
        <v>0</v>
      </c>
      <c r="CI121" s="28">
        <v>0</v>
      </c>
      <c r="CJ121" s="28">
        <v>0</v>
      </c>
      <c r="CK121" s="28">
        <v>0</v>
      </c>
      <c r="CL121" s="28">
        <v>0</v>
      </c>
      <c r="CM121" s="28">
        <v>0</v>
      </c>
      <c r="CN121" s="28">
        <v>0</v>
      </c>
      <c r="CO121" s="28">
        <v>0</v>
      </c>
      <c r="CP121" s="28">
        <v>0</v>
      </c>
      <c r="CQ121" s="28"/>
      <c r="CR121" s="28">
        <v>0</v>
      </c>
      <c r="CS121" s="28">
        <v>0</v>
      </c>
      <c r="CT121" s="28">
        <v>0</v>
      </c>
      <c r="CU121" s="28">
        <v>0</v>
      </c>
      <c r="CV121" s="28">
        <v>0</v>
      </c>
      <c r="CW121" s="28">
        <v>0</v>
      </c>
      <c r="CX121" s="28">
        <v>0</v>
      </c>
      <c r="CY121" s="28">
        <v>0</v>
      </c>
      <c r="CZ121" s="28">
        <v>0</v>
      </c>
      <c r="DA121" s="28">
        <v>0</v>
      </c>
      <c r="DB121" s="28">
        <v>0</v>
      </c>
      <c r="DC121" s="28">
        <v>0</v>
      </c>
      <c r="DD121" s="28">
        <v>0</v>
      </c>
      <c r="DE121" s="28">
        <v>0</v>
      </c>
      <c r="DF121" s="28">
        <v>0</v>
      </c>
      <c r="DG121" s="28"/>
      <c r="DH121" s="28">
        <v>0</v>
      </c>
      <c r="DI121" s="28">
        <v>0</v>
      </c>
      <c r="DJ121" s="28">
        <v>0</v>
      </c>
      <c r="DK121" s="28">
        <v>0</v>
      </c>
      <c r="DL121" s="28">
        <v>0</v>
      </c>
      <c r="DM121" s="28">
        <v>0</v>
      </c>
      <c r="DN121" s="28">
        <v>0</v>
      </c>
      <c r="DO121" s="28">
        <v>0</v>
      </c>
      <c r="DP121" s="28">
        <v>0</v>
      </c>
      <c r="DQ121" s="28">
        <v>0</v>
      </c>
      <c r="DR121" s="28">
        <v>0</v>
      </c>
      <c r="DS121" s="28"/>
      <c r="DT121" s="28">
        <v>0</v>
      </c>
      <c r="DU121" s="28">
        <v>0</v>
      </c>
      <c r="DV121" s="28">
        <v>0</v>
      </c>
      <c r="DW121" s="28">
        <v>0</v>
      </c>
      <c r="DX121" s="28"/>
      <c r="DY121" s="28">
        <v>0</v>
      </c>
      <c r="DZ121" s="28">
        <v>0</v>
      </c>
      <c r="EA121" s="28">
        <v>0</v>
      </c>
      <c r="EB121" s="28">
        <v>0</v>
      </c>
      <c r="EC121" s="28">
        <v>0</v>
      </c>
      <c r="ED121" s="28">
        <v>0</v>
      </c>
      <c r="EE121" s="28"/>
      <c r="EF121" s="28">
        <v>0</v>
      </c>
      <c r="EG121" s="28">
        <v>0</v>
      </c>
      <c r="EH121" s="28">
        <v>0</v>
      </c>
      <c r="EI121" s="28">
        <v>0</v>
      </c>
      <c r="EJ121" s="28">
        <v>0</v>
      </c>
      <c r="EK121" s="28">
        <v>0</v>
      </c>
      <c r="EL121" s="28"/>
      <c r="EM121" s="28">
        <v>0</v>
      </c>
      <c r="EN121" s="28">
        <v>0</v>
      </c>
      <c r="EO121" s="28">
        <v>0</v>
      </c>
      <c r="EP121" s="28">
        <v>0</v>
      </c>
      <c r="EQ121" s="28">
        <v>0</v>
      </c>
      <c r="ER121" s="28">
        <v>0</v>
      </c>
      <c r="ES121" s="28"/>
      <c r="ET121" s="28">
        <v>0</v>
      </c>
      <c r="EU121" s="28">
        <v>0</v>
      </c>
      <c r="EV121" s="28">
        <v>0</v>
      </c>
      <c r="EW121" s="28">
        <v>0</v>
      </c>
      <c r="EX121" s="28">
        <v>0</v>
      </c>
      <c r="EY121" s="28"/>
      <c r="EZ121" s="28">
        <v>0</v>
      </c>
      <c r="FA121" s="28">
        <v>0</v>
      </c>
      <c r="FB121" s="28">
        <v>0</v>
      </c>
      <c r="FC121" s="28">
        <v>0</v>
      </c>
      <c r="FD121" s="28"/>
      <c r="FE121" s="28">
        <v>0</v>
      </c>
      <c r="FF121" s="28">
        <v>0</v>
      </c>
      <c r="FG121" s="28">
        <v>0</v>
      </c>
      <c r="FH121" s="28">
        <v>0</v>
      </c>
      <c r="FI121" s="28">
        <v>0</v>
      </c>
      <c r="FJ121" s="28">
        <v>0</v>
      </c>
      <c r="FK121" s="28">
        <v>0</v>
      </c>
      <c r="FL121" s="28"/>
      <c r="FM121" s="28">
        <v>0</v>
      </c>
      <c r="FN121" s="28">
        <v>0</v>
      </c>
      <c r="FO121" s="28">
        <v>0</v>
      </c>
      <c r="FP121" s="28">
        <v>0</v>
      </c>
      <c r="FQ121" s="28">
        <v>0</v>
      </c>
      <c r="FR121" s="28">
        <v>0</v>
      </c>
      <c r="FS121" s="28">
        <v>0</v>
      </c>
      <c r="FT121" s="28">
        <v>0</v>
      </c>
      <c r="FU121" s="28">
        <v>0</v>
      </c>
      <c r="FV121" s="28">
        <v>0</v>
      </c>
      <c r="FW121" s="28">
        <v>0</v>
      </c>
      <c r="FX121" s="28">
        <v>0</v>
      </c>
      <c r="FY121" s="28">
        <v>0</v>
      </c>
      <c r="FZ121" s="28">
        <v>0</v>
      </c>
      <c r="GA121" s="28"/>
      <c r="GB121" s="51">
        <v>0</v>
      </c>
      <c r="GC121" s="51">
        <v>0</v>
      </c>
      <c r="GD121" s="51">
        <v>0</v>
      </c>
      <c r="GE121" s="51">
        <v>0</v>
      </c>
      <c r="GF121" s="51">
        <v>0</v>
      </c>
      <c r="GG121" s="51">
        <v>0</v>
      </c>
      <c r="GH121" s="51">
        <v>0</v>
      </c>
      <c r="GI121" s="51">
        <v>0</v>
      </c>
      <c r="GJ121" s="51">
        <v>0</v>
      </c>
      <c r="GK121" s="51">
        <v>0</v>
      </c>
      <c r="GL121" s="51">
        <v>0</v>
      </c>
      <c r="GM121" s="51">
        <v>0</v>
      </c>
      <c r="GN121" s="51">
        <v>0</v>
      </c>
      <c r="GO121" s="28" t="s">
        <v>227</v>
      </c>
      <c r="GP121" s="28">
        <v>0</v>
      </c>
      <c r="GQ121" s="28">
        <v>0</v>
      </c>
      <c r="GR121" s="28">
        <v>0</v>
      </c>
      <c r="GS121" s="28">
        <v>0</v>
      </c>
      <c r="GT121" s="28">
        <v>0</v>
      </c>
      <c r="GU121" s="28">
        <v>0</v>
      </c>
      <c r="GV121" s="28">
        <v>0</v>
      </c>
      <c r="GW121" s="28">
        <v>0</v>
      </c>
      <c r="GX121" s="28">
        <v>0</v>
      </c>
      <c r="GY121" s="28">
        <v>0</v>
      </c>
      <c r="GZ121" s="28">
        <v>0</v>
      </c>
      <c r="HA121" s="28">
        <v>0</v>
      </c>
      <c r="HB121" s="28">
        <v>0</v>
      </c>
      <c r="HC121" s="28">
        <v>0</v>
      </c>
      <c r="HD121" s="28">
        <v>0</v>
      </c>
      <c r="HE121" s="28">
        <v>0</v>
      </c>
      <c r="HF121" s="28">
        <v>0</v>
      </c>
      <c r="HG121" s="28" t="s">
        <v>227</v>
      </c>
      <c r="HH121" s="28" t="s">
        <v>227</v>
      </c>
      <c r="HI121" s="28" t="s">
        <v>227</v>
      </c>
      <c r="HJ121" s="28"/>
      <c r="HK121" s="28"/>
      <c r="HL121" s="28"/>
      <c r="HM121" s="28"/>
      <c r="HN121" s="28"/>
      <c r="HO121" s="28"/>
      <c r="HP121" s="28"/>
    </row>
    <row r="122" spans="2:233" s="7" customFormat="1" ht="12.75" customHeight="1" x14ac:dyDescent="0.25">
      <c r="B122" s="84">
        <f t="shared" si="127"/>
        <v>1</v>
      </c>
      <c r="C122" s="113">
        <f t="shared" si="128"/>
        <v>1</v>
      </c>
      <c r="D122" s="28">
        <v>28</v>
      </c>
      <c r="E122" s="127" t="s">
        <v>289</v>
      </c>
      <c r="F122" s="28">
        <v>1</v>
      </c>
      <c r="G122" s="113"/>
      <c r="H122" s="113" t="s">
        <v>227</v>
      </c>
      <c r="I122" s="28">
        <f t="shared" si="129"/>
        <v>93</v>
      </c>
      <c r="J122" s="129" t="s">
        <v>648</v>
      </c>
      <c r="K122" s="192">
        <f t="shared" si="113"/>
        <v>16</v>
      </c>
      <c r="L122" s="49" t="s">
        <v>681</v>
      </c>
      <c r="M122" s="192">
        <f t="shared" si="130"/>
        <v>18</v>
      </c>
      <c r="N122" s="49" t="s">
        <v>726</v>
      </c>
      <c r="O122" s="192">
        <f t="shared" si="131"/>
        <v>11</v>
      </c>
      <c r="P122" s="49" t="s">
        <v>681</v>
      </c>
      <c r="Q122" s="192">
        <f t="shared" si="132"/>
        <v>18</v>
      </c>
      <c r="R122" s="49" t="s">
        <v>726</v>
      </c>
      <c r="S122" s="192">
        <f t="shared" si="133"/>
        <v>11</v>
      </c>
      <c r="T122" s="187" t="s">
        <v>559</v>
      </c>
      <c r="U122" s="205"/>
      <c r="V122" s="205"/>
      <c r="W122" s="205"/>
      <c r="X122" s="205"/>
      <c r="Y122" s="205"/>
      <c r="Z122" s="205"/>
      <c r="AA122" s="205"/>
      <c r="AB122" s="205"/>
      <c r="AC122" s="205"/>
      <c r="AD122" s="205"/>
      <c r="AE122" s="28"/>
      <c r="AF122" s="28"/>
      <c r="AG122" s="28">
        <v>0</v>
      </c>
      <c r="AH122" s="28">
        <v>0</v>
      </c>
      <c r="AI122" s="28">
        <v>0</v>
      </c>
      <c r="AJ122" s="28">
        <v>0</v>
      </c>
      <c r="AK122" s="28">
        <v>0</v>
      </c>
      <c r="AL122" s="28">
        <v>0</v>
      </c>
      <c r="AM122" s="28">
        <v>0</v>
      </c>
      <c r="AN122" s="28">
        <v>0</v>
      </c>
      <c r="AO122" s="28">
        <v>0</v>
      </c>
      <c r="AP122" s="28" t="s">
        <v>227</v>
      </c>
      <c r="AQ122" s="28">
        <v>0</v>
      </c>
      <c r="AR122" s="28">
        <v>0</v>
      </c>
      <c r="AS122" s="28">
        <v>0</v>
      </c>
      <c r="AT122" s="28">
        <v>0</v>
      </c>
      <c r="AU122" s="28">
        <v>0</v>
      </c>
      <c r="AV122" s="28">
        <v>0</v>
      </c>
      <c r="AW122" s="28"/>
      <c r="AX122" s="28">
        <v>0</v>
      </c>
      <c r="AY122" s="28">
        <v>0</v>
      </c>
      <c r="AZ122" s="28">
        <v>0</v>
      </c>
      <c r="BA122" s="28">
        <v>0</v>
      </c>
      <c r="BB122" s="28">
        <v>0</v>
      </c>
      <c r="BC122" s="28"/>
      <c r="BD122" s="28">
        <v>0</v>
      </c>
      <c r="BE122" s="28">
        <v>0</v>
      </c>
      <c r="BF122" s="28">
        <v>0</v>
      </c>
      <c r="BG122" s="28">
        <v>0</v>
      </c>
      <c r="BH122" s="28">
        <v>0</v>
      </c>
      <c r="BI122" s="28">
        <v>0</v>
      </c>
      <c r="BJ122" s="28">
        <v>0</v>
      </c>
      <c r="BK122" s="28">
        <v>0</v>
      </c>
      <c r="BL122" s="28">
        <v>0</v>
      </c>
      <c r="BM122" s="28">
        <v>0</v>
      </c>
      <c r="BN122" s="28">
        <v>0</v>
      </c>
      <c r="BO122" s="28">
        <v>0</v>
      </c>
      <c r="BP122" s="28">
        <v>0</v>
      </c>
      <c r="BQ122" s="28">
        <v>0</v>
      </c>
      <c r="BR122" s="28">
        <v>0</v>
      </c>
      <c r="BS122" s="28">
        <v>0</v>
      </c>
      <c r="BT122" s="28">
        <v>0</v>
      </c>
      <c r="BU122" s="28">
        <v>0</v>
      </c>
      <c r="BV122" s="28">
        <v>0</v>
      </c>
      <c r="BW122" s="28"/>
      <c r="BX122" s="28">
        <v>0</v>
      </c>
      <c r="BY122" s="28">
        <v>0</v>
      </c>
      <c r="BZ122" s="28">
        <v>0</v>
      </c>
      <c r="CA122" s="28">
        <v>0</v>
      </c>
      <c r="CB122" s="28">
        <v>0</v>
      </c>
      <c r="CC122" s="28">
        <v>0</v>
      </c>
      <c r="CD122" s="28">
        <v>0</v>
      </c>
      <c r="CE122" s="28">
        <v>0</v>
      </c>
      <c r="CF122" s="28">
        <v>0</v>
      </c>
      <c r="CG122" s="28">
        <v>0</v>
      </c>
      <c r="CH122" s="28">
        <v>0</v>
      </c>
      <c r="CI122" s="28">
        <v>0</v>
      </c>
      <c r="CJ122" s="28">
        <v>0</v>
      </c>
      <c r="CK122" s="28">
        <v>0</v>
      </c>
      <c r="CL122" s="28">
        <v>0</v>
      </c>
      <c r="CM122" s="28">
        <v>0</v>
      </c>
      <c r="CN122" s="28">
        <v>0</v>
      </c>
      <c r="CO122" s="28">
        <v>0</v>
      </c>
      <c r="CP122" s="28">
        <v>0</v>
      </c>
      <c r="CQ122" s="28"/>
      <c r="CR122" s="28">
        <v>0</v>
      </c>
      <c r="CS122" s="28">
        <v>0</v>
      </c>
      <c r="CT122" s="28">
        <v>0</v>
      </c>
      <c r="CU122" s="28">
        <v>0</v>
      </c>
      <c r="CV122" s="28">
        <v>0</v>
      </c>
      <c r="CW122" s="28">
        <v>0</v>
      </c>
      <c r="CX122" s="28">
        <v>0</v>
      </c>
      <c r="CY122" s="28">
        <v>0</v>
      </c>
      <c r="CZ122" s="28">
        <v>0</v>
      </c>
      <c r="DA122" s="28">
        <v>0</v>
      </c>
      <c r="DB122" s="28">
        <v>0</v>
      </c>
      <c r="DC122" s="28">
        <v>0</v>
      </c>
      <c r="DD122" s="28">
        <v>0</v>
      </c>
      <c r="DE122" s="28">
        <v>0</v>
      </c>
      <c r="DF122" s="28">
        <v>0</v>
      </c>
      <c r="DG122" s="28"/>
      <c r="DH122" s="28">
        <v>0</v>
      </c>
      <c r="DI122" s="28">
        <v>0</v>
      </c>
      <c r="DJ122" s="28">
        <v>0</v>
      </c>
      <c r="DK122" s="28">
        <v>0</v>
      </c>
      <c r="DL122" s="28">
        <v>0</v>
      </c>
      <c r="DM122" s="28">
        <v>0</v>
      </c>
      <c r="DN122" s="28">
        <v>0</v>
      </c>
      <c r="DO122" s="28">
        <v>0</v>
      </c>
      <c r="DP122" s="28">
        <v>0</v>
      </c>
      <c r="DQ122" s="28">
        <v>0</v>
      </c>
      <c r="DR122" s="28">
        <v>0</v>
      </c>
      <c r="DS122" s="28"/>
      <c r="DT122" s="28">
        <v>0</v>
      </c>
      <c r="DU122" s="28">
        <v>0</v>
      </c>
      <c r="DV122" s="28">
        <v>0</v>
      </c>
      <c r="DW122" s="28">
        <v>0</v>
      </c>
      <c r="DX122" s="28"/>
      <c r="DY122" s="28">
        <v>0</v>
      </c>
      <c r="DZ122" s="28">
        <v>0</v>
      </c>
      <c r="EA122" s="28">
        <v>0</v>
      </c>
      <c r="EB122" s="28">
        <v>0</v>
      </c>
      <c r="EC122" s="28">
        <v>0</v>
      </c>
      <c r="ED122" s="28">
        <v>0</v>
      </c>
      <c r="EE122" s="28"/>
      <c r="EF122" s="28">
        <v>0</v>
      </c>
      <c r="EG122" s="28">
        <v>0</v>
      </c>
      <c r="EH122" s="28">
        <v>0</v>
      </c>
      <c r="EI122" s="28">
        <v>0</v>
      </c>
      <c r="EJ122" s="28">
        <v>0</v>
      </c>
      <c r="EK122" s="28">
        <v>0</v>
      </c>
      <c r="EL122" s="28"/>
      <c r="EM122" s="28">
        <v>0</v>
      </c>
      <c r="EN122" s="28">
        <v>0</v>
      </c>
      <c r="EO122" s="28">
        <v>0</v>
      </c>
      <c r="EP122" s="28">
        <v>0</v>
      </c>
      <c r="EQ122" s="28">
        <v>0</v>
      </c>
      <c r="ER122" s="28">
        <v>0</v>
      </c>
      <c r="ES122" s="28"/>
      <c r="ET122" s="28">
        <v>0</v>
      </c>
      <c r="EU122" s="28">
        <v>1</v>
      </c>
      <c r="EV122" s="28">
        <v>1</v>
      </c>
      <c r="EW122" s="28">
        <v>0</v>
      </c>
      <c r="EX122" s="28">
        <v>0</v>
      </c>
      <c r="EY122" s="28"/>
      <c r="EZ122" s="28">
        <v>0</v>
      </c>
      <c r="FA122" s="28">
        <v>0</v>
      </c>
      <c r="FB122" s="28">
        <v>0</v>
      </c>
      <c r="FC122" s="28">
        <v>0</v>
      </c>
      <c r="FD122" s="28"/>
      <c r="FE122" s="28">
        <v>0</v>
      </c>
      <c r="FF122" s="28">
        <v>0</v>
      </c>
      <c r="FG122" s="28">
        <v>0</v>
      </c>
      <c r="FH122" s="28">
        <v>0</v>
      </c>
      <c r="FI122" s="28">
        <v>0</v>
      </c>
      <c r="FJ122" s="28">
        <v>0</v>
      </c>
      <c r="FK122" s="28">
        <v>0</v>
      </c>
      <c r="FL122" s="28"/>
      <c r="FM122" s="28">
        <v>0</v>
      </c>
      <c r="FN122" s="28">
        <v>0</v>
      </c>
      <c r="FO122" s="28">
        <v>0</v>
      </c>
      <c r="FP122" s="28">
        <v>0</v>
      </c>
      <c r="FQ122" s="28">
        <v>0</v>
      </c>
      <c r="FR122" s="28">
        <v>0</v>
      </c>
      <c r="FS122" s="28">
        <v>0</v>
      </c>
      <c r="FT122" s="28">
        <v>0</v>
      </c>
      <c r="FU122" s="28">
        <v>0</v>
      </c>
      <c r="FV122" s="28">
        <v>0</v>
      </c>
      <c r="FW122" s="28">
        <v>0</v>
      </c>
      <c r="FX122" s="28">
        <v>0</v>
      </c>
      <c r="FY122" s="28">
        <v>0</v>
      </c>
      <c r="FZ122" s="28">
        <v>0</v>
      </c>
      <c r="GA122" s="28"/>
      <c r="GB122" s="51">
        <v>0</v>
      </c>
      <c r="GC122" s="51">
        <v>0</v>
      </c>
      <c r="GD122" s="51">
        <v>0</v>
      </c>
      <c r="GE122" s="51">
        <v>0</v>
      </c>
      <c r="GF122" s="51">
        <v>0</v>
      </c>
      <c r="GG122" s="51">
        <v>0</v>
      </c>
      <c r="GH122" s="51">
        <v>0</v>
      </c>
      <c r="GI122" s="51">
        <v>0</v>
      </c>
      <c r="GJ122" s="51">
        <v>0</v>
      </c>
      <c r="GK122" s="51">
        <v>0</v>
      </c>
      <c r="GL122" s="51">
        <v>0</v>
      </c>
      <c r="GM122" s="51">
        <v>0</v>
      </c>
      <c r="GN122" s="51">
        <v>0</v>
      </c>
      <c r="GO122" s="28" t="s">
        <v>227</v>
      </c>
      <c r="GP122" s="28">
        <v>0</v>
      </c>
      <c r="GQ122" s="28">
        <v>0</v>
      </c>
      <c r="GR122" s="28">
        <v>0</v>
      </c>
      <c r="GS122" s="28">
        <v>0</v>
      </c>
      <c r="GT122" s="28">
        <v>0</v>
      </c>
      <c r="GU122" s="28">
        <v>0</v>
      </c>
      <c r="GV122" s="28">
        <v>0</v>
      </c>
      <c r="GW122" s="28">
        <v>0</v>
      </c>
      <c r="GX122" s="28">
        <v>0</v>
      </c>
      <c r="GY122" s="28">
        <v>0</v>
      </c>
      <c r="GZ122" s="28">
        <v>0</v>
      </c>
      <c r="HA122" s="28">
        <v>0</v>
      </c>
      <c r="HB122" s="28">
        <v>0</v>
      </c>
      <c r="HC122" s="28">
        <v>0</v>
      </c>
      <c r="HD122" s="28">
        <v>0</v>
      </c>
      <c r="HE122" s="28">
        <v>0</v>
      </c>
      <c r="HF122" s="28">
        <v>0</v>
      </c>
      <c r="HG122" s="28" t="s">
        <v>227</v>
      </c>
      <c r="HH122" s="28" t="s">
        <v>227</v>
      </c>
      <c r="HI122" s="28" t="s">
        <v>227</v>
      </c>
      <c r="HJ122" s="28"/>
      <c r="HK122" s="28"/>
      <c r="HL122" s="28"/>
      <c r="HM122" s="28"/>
      <c r="HN122" s="28"/>
      <c r="HO122" s="28"/>
      <c r="HP122" s="28"/>
    </row>
    <row r="123" spans="2:233" s="7" customFormat="1" ht="12.75" customHeight="1" x14ac:dyDescent="0.25">
      <c r="B123" s="84">
        <f t="shared" si="127"/>
        <v>0</v>
      </c>
      <c r="C123" s="113">
        <f t="shared" si="128"/>
        <v>1</v>
      </c>
      <c r="D123" s="28">
        <v>29</v>
      </c>
      <c r="F123" s="28">
        <v>0</v>
      </c>
      <c r="G123" s="113"/>
      <c r="H123" s="113" t="s">
        <v>227</v>
      </c>
      <c r="I123" s="28">
        <f t="shared" si="129"/>
        <v>94</v>
      </c>
      <c r="J123" s="129" t="s">
        <v>1734</v>
      </c>
      <c r="K123" s="192">
        <f t="shared" si="113"/>
        <v>8</v>
      </c>
      <c r="L123" s="49" t="s">
        <v>1735</v>
      </c>
      <c r="M123" s="192">
        <f t="shared" si="130"/>
        <v>6</v>
      </c>
      <c r="N123" s="49" t="s">
        <v>1736</v>
      </c>
      <c r="O123" s="192">
        <f t="shared" si="131"/>
        <v>8</v>
      </c>
      <c r="P123" s="49" t="s">
        <v>1737</v>
      </c>
      <c r="Q123" s="192">
        <f t="shared" si="132"/>
        <v>4</v>
      </c>
      <c r="R123" s="49" t="s">
        <v>1738</v>
      </c>
      <c r="S123" s="192">
        <f t="shared" si="133"/>
        <v>6</v>
      </c>
      <c r="T123" s="187" t="s">
        <v>1739</v>
      </c>
      <c r="U123" s="205"/>
      <c r="V123" s="205"/>
      <c r="W123" s="205"/>
      <c r="X123" s="205"/>
      <c r="Y123" s="205"/>
      <c r="Z123" s="205"/>
      <c r="AA123" s="205"/>
      <c r="AB123" s="205"/>
      <c r="AC123" s="205"/>
      <c r="AD123" s="205"/>
      <c r="AE123" s="28"/>
      <c r="AF123" s="28"/>
      <c r="AG123" s="28">
        <v>0</v>
      </c>
      <c r="AH123" s="28">
        <v>0</v>
      </c>
      <c r="AI123" s="28">
        <v>0</v>
      </c>
      <c r="AJ123" s="28">
        <v>0</v>
      </c>
      <c r="AK123" s="28">
        <v>0</v>
      </c>
      <c r="AL123" s="28">
        <v>0</v>
      </c>
      <c r="AM123" s="28">
        <v>0</v>
      </c>
      <c r="AN123" s="28">
        <v>0</v>
      </c>
      <c r="AO123" s="28">
        <v>0</v>
      </c>
      <c r="AP123" s="28" t="s">
        <v>227</v>
      </c>
      <c r="AQ123" s="28">
        <v>0</v>
      </c>
      <c r="AR123" s="28">
        <v>0</v>
      </c>
      <c r="AS123" s="28">
        <v>0</v>
      </c>
      <c r="AT123" s="28">
        <v>0</v>
      </c>
      <c r="AU123" s="28">
        <v>0</v>
      </c>
      <c r="AV123" s="28">
        <v>0</v>
      </c>
      <c r="AW123" s="28"/>
      <c r="AX123" s="28">
        <v>0</v>
      </c>
      <c r="AY123" s="28">
        <v>0</v>
      </c>
      <c r="AZ123" s="28">
        <v>0</v>
      </c>
      <c r="BA123" s="28">
        <v>0</v>
      </c>
      <c r="BB123" s="28">
        <v>0</v>
      </c>
      <c r="BC123" s="28"/>
      <c r="BD123" s="28">
        <v>0</v>
      </c>
      <c r="BE123" s="28">
        <v>0</v>
      </c>
      <c r="BF123" s="28">
        <v>0</v>
      </c>
      <c r="BG123" s="28">
        <v>0</v>
      </c>
      <c r="BH123" s="28">
        <v>0</v>
      </c>
      <c r="BI123" s="28">
        <v>0</v>
      </c>
      <c r="BJ123" s="28">
        <v>0</v>
      </c>
      <c r="BK123" s="28">
        <v>0</v>
      </c>
      <c r="BL123" s="28">
        <v>0</v>
      </c>
      <c r="BM123" s="28">
        <v>0</v>
      </c>
      <c r="BN123" s="28">
        <v>0</v>
      </c>
      <c r="BO123" s="28">
        <v>0</v>
      </c>
      <c r="BP123" s="28">
        <v>0</v>
      </c>
      <c r="BQ123" s="28">
        <v>0</v>
      </c>
      <c r="BR123" s="28">
        <v>0</v>
      </c>
      <c r="BS123" s="28">
        <v>0</v>
      </c>
      <c r="BT123" s="28">
        <v>0</v>
      </c>
      <c r="BU123" s="28">
        <v>0</v>
      </c>
      <c r="BV123" s="28">
        <v>0</v>
      </c>
      <c r="BW123" s="28"/>
      <c r="BX123" s="28">
        <v>0</v>
      </c>
      <c r="BY123" s="28">
        <v>0</v>
      </c>
      <c r="BZ123" s="28">
        <v>0</v>
      </c>
      <c r="CA123" s="28">
        <v>0</v>
      </c>
      <c r="CB123" s="28">
        <v>0</v>
      </c>
      <c r="CC123" s="28">
        <v>0</v>
      </c>
      <c r="CD123" s="28">
        <v>0</v>
      </c>
      <c r="CE123" s="28">
        <v>0</v>
      </c>
      <c r="CF123" s="28">
        <v>0</v>
      </c>
      <c r="CG123" s="28">
        <v>0</v>
      </c>
      <c r="CH123" s="28">
        <v>0</v>
      </c>
      <c r="CI123" s="28">
        <v>0</v>
      </c>
      <c r="CJ123" s="28">
        <v>0</v>
      </c>
      <c r="CK123" s="28">
        <v>0</v>
      </c>
      <c r="CL123" s="28">
        <v>0</v>
      </c>
      <c r="CM123" s="28">
        <v>0</v>
      </c>
      <c r="CN123" s="28">
        <v>0</v>
      </c>
      <c r="CO123" s="28">
        <v>0</v>
      </c>
      <c r="CP123" s="28">
        <v>0</v>
      </c>
      <c r="CQ123" s="28"/>
      <c r="CR123" s="28">
        <v>0</v>
      </c>
      <c r="CS123" s="28">
        <v>0</v>
      </c>
      <c r="CT123" s="28">
        <v>0</v>
      </c>
      <c r="CU123" s="28">
        <v>0</v>
      </c>
      <c r="CV123" s="28">
        <v>0</v>
      </c>
      <c r="CW123" s="28">
        <v>0</v>
      </c>
      <c r="CX123" s="28">
        <v>0</v>
      </c>
      <c r="CY123" s="28">
        <v>0</v>
      </c>
      <c r="CZ123" s="28">
        <v>0</v>
      </c>
      <c r="DA123" s="28">
        <v>0</v>
      </c>
      <c r="DB123" s="28">
        <v>0</v>
      </c>
      <c r="DC123" s="28">
        <v>0</v>
      </c>
      <c r="DD123" s="28">
        <v>0</v>
      </c>
      <c r="DE123" s="28">
        <v>0</v>
      </c>
      <c r="DF123" s="28">
        <v>0</v>
      </c>
      <c r="DG123" s="28"/>
      <c r="DH123" s="28">
        <v>0</v>
      </c>
      <c r="DI123" s="28">
        <v>0</v>
      </c>
      <c r="DJ123" s="28">
        <v>0</v>
      </c>
      <c r="DK123" s="28">
        <v>0</v>
      </c>
      <c r="DL123" s="28">
        <v>0</v>
      </c>
      <c r="DM123" s="28">
        <v>0</v>
      </c>
      <c r="DN123" s="28">
        <v>0</v>
      </c>
      <c r="DO123" s="28">
        <v>0</v>
      </c>
      <c r="DP123" s="28">
        <v>0</v>
      </c>
      <c r="DQ123" s="28">
        <v>0</v>
      </c>
      <c r="DR123" s="28">
        <v>0</v>
      </c>
      <c r="DS123" s="28"/>
      <c r="DT123" s="28">
        <v>0</v>
      </c>
      <c r="DU123" s="28">
        <v>0</v>
      </c>
      <c r="DV123" s="28">
        <v>0</v>
      </c>
      <c r="DW123" s="28">
        <v>0</v>
      </c>
      <c r="DX123" s="28"/>
      <c r="DY123" s="28">
        <v>0</v>
      </c>
      <c r="DZ123" s="28">
        <v>0</v>
      </c>
      <c r="EA123" s="28">
        <v>0</v>
      </c>
      <c r="EB123" s="28">
        <v>0</v>
      </c>
      <c r="EC123" s="28">
        <v>0</v>
      </c>
      <c r="ED123" s="28">
        <v>0</v>
      </c>
      <c r="EE123" s="28"/>
      <c r="EF123" s="28">
        <v>0</v>
      </c>
      <c r="EG123" s="28">
        <v>0</v>
      </c>
      <c r="EH123" s="28">
        <v>0</v>
      </c>
      <c r="EI123" s="28">
        <v>0</v>
      </c>
      <c r="EJ123" s="28">
        <v>0</v>
      </c>
      <c r="EK123" s="28">
        <v>0</v>
      </c>
      <c r="EL123" s="28"/>
      <c r="EM123" s="28">
        <v>0</v>
      </c>
      <c r="EN123" s="28">
        <v>0</v>
      </c>
      <c r="EO123" s="28">
        <v>0</v>
      </c>
      <c r="EP123" s="28">
        <v>0</v>
      </c>
      <c r="EQ123" s="28">
        <v>0</v>
      </c>
      <c r="ER123" s="28">
        <v>0</v>
      </c>
      <c r="ES123" s="28"/>
      <c r="ET123" s="28">
        <v>1</v>
      </c>
      <c r="EU123" s="28">
        <v>1</v>
      </c>
      <c r="EV123" s="28">
        <v>1</v>
      </c>
      <c r="EW123" s="28">
        <v>0</v>
      </c>
      <c r="EX123" s="28">
        <v>1</v>
      </c>
      <c r="EY123" s="28"/>
      <c r="EZ123" s="28">
        <v>0</v>
      </c>
      <c r="FA123" s="28">
        <v>0</v>
      </c>
      <c r="FB123" s="28">
        <v>0</v>
      </c>
      <c r="FC123" s="28">
        <v>0</v>
      </c>
      <c r="FD123" s="28"/>
      <c r="FE123" s="28">
        <v>0</v>
      </c>
      <c r="FF123" s="28">
        <v>0</v>
      </c>
      <c r="FG123" s="28">
        <v>0</v>
      </c>
      <c r="FH123" s="28">
        <v>0</v>
      </c>
      <c r="FI123" s="28">
        <v>0</v>
      </c>
      <c r="FJ123" s="28">
        <v>0</v>
      </c>
      <c r="FK123" s="28">
        <v>0</v>
      </c>
      <c r="FL123" s="28"/>
      <c r="FM123" s="28">
        <v>0</v>
      </c>
      <c r="FN123" s="28">
        <v>0</v>
      </c>
      <c r="FO123" s="28">
        <v>0</v>
      </c>
      <c r="FP123" s="28">
        <v>0</v>
      </c>
      <c r="FQ123" s="28">
        <v>0</v>
      </c>
      <c r="FR123" s="28">
        <v>0</v>
      </c>
      <c r="FS123" s="28">
        <v>0</v>
      </c>
      <c r="FT123" s="28">
        <v>0</v>
      </c>
      <c r="FU123" s="28">
        <v>0</v>
      </c>
      <c r="FV123" s="28">
        <v>0</v>
      </c>
      <c r="FW123" s="28">
        <v>0</v>
      </c>
      <c r="FX123" s="28">
        <v>0</v>
      </c>
      <c r="FY123" s="28">
        <v>0</v>
      </c>
      <c r="FZ123" s="28">
        <v>0</v>
      </c>
      <c r="GA123" s="28"/>
      <c r="GB123" s="51">
        <v>0</v>
      </c>
      <c r="GC123" s="51">
        <v>0</v>
      </c>
      <c r="GD123" s="51">
        <v>0</v>
      </c>
      <c r="GE123" s="51">
        <v>0</v>
      </c>
      <c r="GF123" s="51">
        <v>0</v>
      </c>
      <c r="GG123" s="51">
        <v>0</v>
      </c>
      <c r="GH123" s="51">
        <v>0</v>
      </c>
      <c r="GI123" s="51">
        <v>0</v>
      </c>
      <c r="GJ123" s="51">
        <v>0</v>
      </c>
      <c r="GK123" s="51">
        <v>0</v>
      </c>
      <c r="GL123" s="51">
        <v>0</v>
      </c>
      <c r="GM123" s="51">
        <v>0</v>
      </c>
      <c r="GN123" s="51">
        <v>0</v>
      </c>
      <c r="GO123" s="28" t="s">
        <v>227</v>
      </c>
      <c r="GP123" s="28">
        <v>0</v>
      </c>
      <c r="GQ123" s="28">
        <v>0</v>
      </c>
      <c r="GR123" s="28">
        <v>0</v>
      </c>
      <c r="GS123" s="28">
        <v>0</v>
      </c>
      <c r="GT123" s="28">
        <v>0</v>
      </c>
      <c r="GU123" s="28">
        <v>0</v>
      </c>
      <c r="GV123" s="28">
        <v>0</v>
      </c>
      <c r="GW123" s="28">
        <v>0</v>
      </c>
      <c r="GX123" s="28">
        <v>0</v>
      </c>
      <c r="GY123" s="28">
        <v>0</v>
      </c>
      <c r="GZ123" s="28">
        <v>0</v>
      </c>
      <c r="HA123" s="28">
        <v>0</v>
      </c>
      <c r="HB123" s="28">
        <v>0</v>
      </c>
      <c r="HC123" s="28">
        <v>0</v>
      </c>
      <c r="HD123" s="28">
        <v>0</v>
      </c>
      <c r="HE123" s="28">
        <v>0</v>
      </c>
      <c r="HF123" s="28">
        <v>0</v>
      </c>
      <c r="HG123" s="28" t="s">
        <v>227</v>
      </c>
      <c r="HH123" s="28" t="s">
        <v>227</v>
      </c>
      <c r="HI123" s="28" t="s">
        <v>227</v>
      </c>
      <c r="HJ123" s="28"/>
      <c r="HK123" s="28"/>
      <c r="HL123" s="28"/>
      <c r="HM123" s="28"/>
      <c r="HN123" s="28"/>
      <c r="HO123" s="28"/>
      <c r="HP123" s="28"/>
    </row>
    <row r="124" spans="2:233" s="7" customFormat="1" ht="12.75" customHeight="1" x14ac:dyDescent="0.25">
      <c r="B124" s="84">
        <f t="shared" si="127"/>
        <v>0</v>
      </c>
      <c r="C124" s="113">
        <f t="shared" si="128"/>
        <v>0</v>
      </c>
      <c r="D124" s="28">
        <v>30</v>
      </c>
      <c r="F124" s="28">
        <v>0</v>
      </c>
      <c r="G124" s="113"/>
      <c r="H124" s="113" t="s">
        <v>227</v>
      </c>
      <c r="I124" s="28">
        <f t="shared" si="129"/>
        <v>95</v>
      </c>
      <c r="J124" s="89" t="s">
        <v>221</v>
      </c>
      <c r="K124" s="192">
        <f t="shared" si="113"/>
        <v>8</v>
      </c>
      <c r="L124" s="49" t="s">
        <v>227</v>
      </c>
      <c r="M124" s="192">
        <f t="shared" si="130"/>
        <v>1</v>
      </c>
      <c r="N124" s="49" t="s">
        <v>227</v>
      </c>
      <c r="O124" s="192">
        <f t="shared" si="131"/>
        <v>1</v>
      </c>
      <c r="P124" s="49" t="s">
        <v>227</v>
      </c>
      <c r="Q124" s="192">
        <f t="shared" si="132"/>
        <v>1</v>
      </c>
      <c r="R124" s="49" t="s">
        <v>227</v>
      </c>
      <c r="S124" s="192">
        <f t="shared" si="133"/>
        <v>1</v>
      </c>
      <c r="T124" s="187" t="s">
        <v>227</v>
      </c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8"/>
      <c r="AF124" s="28"/>
      <c r="AG124" s="28">
        <v>0</v>
      </c>
      <c r="AH124" s="28">
        <v>0</v>
      </c>
      <c r="AI124" s="28">
        <v>0</v>
      </c>
      <c r="AJ124" s="28">
        <v>0</v>
      </c>
      <c r="AK124" s="28">
        <v>0</v>
      </c>
      <c r="AL124" s="28">
        <v>0</v>
      </c>
      <c r="AM124" s="28">
        <v>0</v>
      </c>
      <c r="AN124" s="28">
        <v>0</v>
      </c>
      <c r="AO124" s="28">
        <v>0</v>
      </c>
      <c r="AP124" s="28" t="s">
        <v>227</v>
      </c>
      <c r="AQ124" s="28">
        <v>0</v>
      </c>
      <c r="AR124" s="28">
        <v>0</v>
      </c>
      <c r="AS124" s="28">
        <v>0</v>
      </c>
      <c r="AT124" s="28">
        <v>0</v>
      </c>
      <c r="AU124" s="28">
        <v>0</v>
      </c>
      <c r="AV124" s="28">
        <v>0</v>
      </c>
      <c r="AW124" s="28"/>
      <c r="AX124" s="28">
        <v>0</v>
      </c>
      <c r="AY124" s="28">
        <v>0</v>
      </c>
      <c r="AZ124" s="28">
        <v>0</v>
      </c>
      <c r="BA124" s="28">
        <v>0</v>
      </c>
      <c r="BB124" s="28">
        <v>0</v>
      </c>
      <c r="BC124" s="28"/>
      <c r="BD124" s="28">
        <v>0</v>
      </c>
      <c r="BE124" s="28">
        <v>0</v>
      </c>
      <c r="BF124" s="28">
        <v>0</v>
      </c>
      <c r="BG124" s="28">
        <v>0</v>
      </c>
      <c r="BH124" s="28">
        <v>0</v>
      </c>
      <c r="BI124" s="28">
        <v>0</v>
      </c>
      <c r="BJ124" s="28">
        <v>0</v>
      </c>
      <c r="BK124" s="28">
        <v>0</v>
      </c>
      <c r="BL124" s="28">
        <v>0</v>
      </c>
      <c r="BM124" s="28">
        <v>0</v>
      </c>
      <c r="BN124" s="28">
        <v>0</v>
      </c>
      <c r="BO124" s="28">
        <v>0</v>
      </c>
      <c r="BP124" s="28">
        <v>0</v>
      </c>
      <c r="BQ124" s="28">
        <v>0</v>
      </c>
      <c r="BR124" s="28">
        <v>0</v>
      </c>
      <c r="BS124" s="28">
        <v>0</v>
      </c>
      <c r="BT124" s="28">
        <v>0</v>
      </c>
      <c r="BU124" s="28">
        <v>0</v>
      </c>
      <c r="BV124" s="28">
        <v>0</v>
      </c>
      <c r="BW124" s="28"/>
      <c r="BX124" s="28">
        <v>0</v>
      </c>
      <c r="BY124" s="28">
        <v>0</v>
      </c>
      <c r="BZ124" s="28">
        <v>0</v>
      </c>
      <c r="CA124" s="28">
        <v>0</v>
      </c>
      <c r="CB124" s="28">
        <v>0</v>
      </c>
      <c r="CC124" s="28">
        <v>0</v>
      </c>
      <c r="CD124" s="28">
        <v>0</v>
      </c>
      <c r="CE124" s="28">
        <v>0</v>
      </c>
      <c r="CF124" s="28">
        <v>0</v>
      </c>
      <c r="CG124" s="28">
        <v>0</v>
      </c>
      <c r="CH124" s="28">
        <v>0</v>
      </c>
      <c r="CI124" s="28">
        <v>0</v>
      </c>
      <c r="CJ124" s="28">
        <v>0</v>
      </c>
      <c r="CK124" s="28">
        <v>0</v>
      </c>
      <c r="CL124" s="28">
        <v>0</v>
      </c>
      <c r="CM124" s="28">
        <v>0</v>
      </c>
      <c r="CN124" s="28">
        <v>0</v>
      </c>
      <c r="CO124" s="28">
        <v>0</v>
      </c>
      <c r="CP124" s="28">
        <v>0</v>
      </c>
      <c r="CQ124" s="28"/>
      <c r="CR124" s="28">
        <v>0</v>
      </c>
      <c r="CS124" s="28">
        <v>0</v>
      </c>
      <c r="CT124" s="28">
        <v>0</v>
      </c>
      <c r="CU124" s="28">
        <v>0</v>
      </c>
      <c r="CV124" s="28">
        <v>0</v>
      </c>
      <c r="CW124" s="28">
        <v>0</v>
      </c>
      <c r="CX124" s="28">
        <v>0</v>
      </c>
      <c r="CY124" s="28">
        <v>0</v>
      </c>
      <c r="CZ124" s="28">
        <v>0</v>
      </c>
      <c r="DA124" s="28">
        <v>0</v>
      </c>
      <c r="DB124" s="28">
        <v>0</v>
      </c>
      <c r="DC124" s="28">
        <v>0</v>
      </c>
      <c r="DD124" s="28">
        <v>0</v>
      </c>
      <c r="DE124" s="28">
        <v>0</v>
      </c>
      <c r="DF124" s="28">
        <v>0</v>
      </c>
      <c r="DG124" s="28"/>
      <c r="DH124" s="28">
        <v>0</v>
      </c>
      <c r="DI124" s="28">
        <v>0</v>
      </c>
      <c r="DJ124" s="28">
        <v>0</v>
      </c>
      <c r="DK124" s="28">
        <v>0</v>
      </c>
      <c r="DL124" s="28">
        <v>0</v>
      </c>
      <c r="DM124" s="28">
        <v>0</v>
      </c>
      <c r="DN124" s="28">
        <v>0</v>
      </c>
      <c r="DO124" s="28">
        <v>0</v>
      </c>
      <c r="DP124" s="28">
        <v>0</v>
      </c>
      <c r="DQ124" s="28">
        <v>0</v>
      </c>
      <c r="DR124" s="28">
        <v>0</v>
      </c>
      <c r="DS124" s="28"/>
      <c r="DT124" s="28">
        <v>0</v>
      </c>
      <c r="DU124" s="28">
        <v>0</v>
      </c>
      <c r="DV124" s="28">
        <v>0</v>
      </c>
      <c r="DW124" s="28">
        <v>0</v>
      </c>
      <c r="DX124" s="28"/>
      <c r="DY124" s="28">
        <v>0</v>
      </c>
      <c r="DZ124" s="28">
        <v>0</v>
      </c>
      <c r="EA124" s="28">
        <v>0</v>
      </c>
      <c r="EB124" s="28">
        <v>0</v>
      </c>
      <c r="EC124" s="28">
        <v>0</v>
      </c>
      <c r="ED124" s="28">
        <v>0</v>
      </c>
      <c r="EE124" s="28"/>
      <c r="EF124" s="28">
        <v>0</v>
      </c>
      <c r="EG124" s="28">
        <v>0</v>
      </c>
      <c r="EH124" s="28">
        <v>0</v>
      </c>
      <c r="EI124" s="28">
        <v>0</v>
      </c>
      <c r="EJ124" s="28">
        <v>0</v>
      </c>
      <c r="EK124" s="28">
        <v>0</v>
      </c>
      <c r="EL124" s="28"/>
      <c r="EM124" s="28">
        <v>0</v>
      </c>
      <c r="EN124" s="28">
        <v>0</v>
      </c>
      <c r="EO124" s="28">
        <v>0</v>
      </c>
      <c r="EP124" s="28">
        <v>0</v>
      </c>
      <c r="EQ124" s="28">
        <v>0</v>
      </c>
      <c r="ER124" s="28">
        <v>0</v>
      </c>
      <c r="ES124" s="28"/>
      <c r="ET124" s="28">
        <v>0</v>
      </c>
      <c r="EU124" s="28">
        <v>0</v>
      </c>
      <c r="EV124" s="28">
        <v>0</v>
      </c>
      <c r="EW124" s="28">
        <v>0</v>
      </c>
      <c r="EX124" s="28">
        <v>0</v>
      </c>
      <c r="EY124" s="28"/>
      <c r="EZ124" s="28">
        <v>0</v>
      </c>
      <c r="FA124" s="28">
        <v>0</v>
      </c>
      <c r="FB124" s="28">
        <v>0</v>
      </c>
      <c r="FC124" s="28">
        <v>0</v>
      </c>
      <c r="FD124" s="28"/>
      <c r="FE124" s="28">
        <v>0</v>
      </c>
      <c r="FF124" s="28">
        <v>0</v>
      </c>
      <c r="FG124" s="28">
        <v>0</v>
      </c>
      <c r="FH124" s="28">
        <v>0</v>
      </c>
      <c r="FI124" s="28">
        <v>0</v>
      </c>
      <c r="FJ124" s="28">
        <v>0</v>
      </c>
      <c r="FK124" s="28">
        <v>0</v>
      </c>
      <c r="FL124" s="28"/>
      <c r="FM124" s="28">
        <v>0</v>
      </c>
      <c r="FN124" s="28">
        <v>0</v>
      </c>
      <c r="FO124" s="28">
        <v>0</v>
      </c>
      <c r="FP124" s="28">
        <v>0</v>
      </c>
      <c r="FQ124" s="28">
        <v>0</v>
      </c>
      <c r="FR124" s="28">
        <v>0</v>
      </c>
      <c r="FS124" s="28">
        <v>0</v>
      </c>
      <c r="FT124" s="28">
        <v>0</v>
      </c>
      <c r="FU124" s="28">
        <v>0</v>
      </c>
      <c r="FV124" s="28">
        <v>0</v>
      </c>
      <c r="FW124" s="28">
        <v>0</v>
      </c>
      <c r="FX124" s="28">
        <v>0</v>
      </c>
      <c r="FY124" s="28">
        <v>0</v>
      </c>
      <c r="FZ124" s="28">
        <v>0</v>
      </c>
      <c r="GA124" s="28"/>
      <c r="GB124" s="51">
        <v>0</v>
      </c>
      <c r="GC124" s="51">
        <v>0</v>
      </c>
      <c r="GD124" s="51">
        <v>0</v>
      </c>
      <c r="GE124" s="51">
        <v>0</v>
      </c>
      <c r="GF124" s="51">
        <v>0</v>
      </c>
      <c r="GG124" s="51">
        <v>0</v>
      </c>
      <c r="GH124" s="51">
        <v>0</v>
      </c>
      <c r="GI124" s="51">
        <v>0</v>
      </c>
      <c r="GJ124" s="51">
        <v>0</v>
      </c>
      <c r="GK124" s="51">
        <v>0</v>
      </c>
      <c r="GL124" s="51">
        <v>0</v>
      </c>
      <c r="GM124" s="51">
        <v>0</v>
      </c>
      <c r="GN124" s="51">
        <v>0</v>
      </c>
      <c r="GO124" s="28" t="s">
        <v>227</v>
      </c>
      <c r="GP124" s="28">
        <v>0</v>
      </c>
      <c r="GQ124" s="28">
        <v>0</v>
      </c>
      <c r="GR124" s="28">
        <v>0</v>
      </c>
      <c r="GS124" s="28">
        <v>0</v>
      </c>
      <c r="GT124" s="28">
        <v>0</v>
      </c>
      <c r="GU124" s="28">
        <v>0</v>
      </c>
      <c r="GV124" s="28">
        <v>0</v>
      </c>
      <c r="GW124" s="28">
        <v>0</v>
      </c>
      <c r="GX124" s="28">
        <v>0</v>
      </c>
      <c r="GY124" s="28">
        <v>0</v>
      </c>
      <c r="GZ124" s="28">
        <v>0</v>
      </c>
      <c r="HA124" s="28">
        <v>0</v>
      </c>
      <c r="HB124" s="28">
        <v>0</v>
      </c>
      <c r="HC124" s="28">
        <v>0</v>
      </c>
      <c r="HD124" s="28">
        <v>0</v>
      </c>
      <c r="HE124" s="28">
        <v>0</v>
      </c>
      <c r="HF124" s="28">
        <v>0</v>
      </c>
      <c r="HG124" s="28" t="s">
        <v>227</v>
      </c>
      <c r="HH124" s="28" t="s">
        <v>227</v>
      </c>
      <c r="HI124" s="28" t="s">
        <v>227</v>
      </c>
      <c r="HJ124" s="28"/>
      <c r="HK124" s="28"/>
      <c r="HL124" s="28"/>
      <c r="HM124" s="28"/>
      <c r="HN124" s="28"/>
      <c r="HO124" s="28"/>
      <c r="HP124" s="28"/>
    </row>
    <row r="125" spans="2:233" s="7" customFormat="1" ht="12.75" customHeight="1" x14ac:dyDescent="0.25">
      <c r="B125" s="84">
        <f t="shared" si="127"/>
        <v>0</v>
      </c>
      <c r="C125" s="113">
        <f t="shared" si="128"/>
        <v>0</v>
      </c>
      <c r="D125" s="28">
        <v>31</v>
      </c>
      <c r="F125" s="28">
        <v>0</v>
      </c>
      <c r="G125" s="113"/>
      <c r="H125" s="113" t="s">
        <v>227</v>
      </c>
      <c r="I125" s="28">
        <f t="shared" si="129"/>
        <v>96</v>
      </c>
      <c r="J125" s="89" t="s">
        <v>221</v>
      </c>
      <c r="K125" s="192">
        <f t="shared" si="113"/>
        <v>8</v>
      </c>
      <c r="L125" s="49" t="s">
        <v>227</v>
      </c>
      <c r="M125" s="192">
        <f t="shared" si="130"/>
        <v>1</v>
      </c>
      <c r="N125" s="49" t="s">
        <v>227</v>
      </c>
      <c r="O125" s="192">
        <f t="shared" si="131"/>
        <v>1</v>
      </c>
      <c r="P125" s="49" t="s">
        <v>227</v>
      </c>
      <c r="Q125" s="192">
        <f t="shared" si="132"/>
        <v>1</v>
      </c>
      <c r="R125" s="49" t="s">
        <v>227</v>
      </c>
      <c r="S125" s="192">
        <f t="shared" si="133"/>
        <v>1</v>
      </c>
      <c r="T125" s="187" t="s">
        <v>227</v>
      </c>
      <c r="U125" s="205"/>
      <c r="V125" s="205"/>
      <c r="W125" s="205"/>
      <c r="X125" s="205"/>
      <c r="Y125" s="205"/>
      <c r="Z125" s="205"/>
      <c r="AA125" s="205"/>
      <c r="AB125" s="205"/>
      <c r="AC125" s="205"/>
      <c r="AD125" s="205"/>
      <c r="AE125" s="28"/>
      <c r="AF125" s="28"/>
      <c r="AG125" s="28">
        <v>0</v>
      </c>
      <c r="AH125" s="28">
        <v>0</v>
      </c>
      <c r="AI125" s="28">
        <v>0</v>
      </c>
      <c r="AJ125" s="28">
        <v>0</v>
      </c>
      <c r="AK125" s="28">
        <v>0</v>
      </c>
      <c r="AL125" s="28">
        <v>0</v>
      </c>
      <c r="AM125" s="28">
        <v>0</v>
      </c>
      <c r="AN125" s="28">
        <v>0</v>
      </c>
      <c r="AO125" s="28">
        <v>0</v>
      </c>
      <c r="AP125" s="28" t="s">
        <v>227</v>
      </c>
      <c r="AQ125" s="28">
        <v>0</v>
      </c>
      <c r="AR125" s="28">
        <v>0</v>
      </c>
      <c r="AS125" s="28">
        <v>0</v>
      </c>
      <c r="AT125" s="28">
        <v>0</v>
      </c>
      <c r="AU125" s="28">
        <v>0</v>
      </c>
      <c r="AV125" s="28">
        <v>0</v>
      </c>
      <c r="AW125" s="28"/>
      <c r="AX125" s="28">
        <v>0</v>
      </c>
      <c r="AY125" s="28">
        <v>0</v>
      </c>
      <c r="AZ125" s="28">
        <v>0</v>
      </c>
      <c r="BA125" s="28">
        <v>0</v>
      </c>
      <c r="BB125" s="28">
        <v>0</v>
      </c>
      <c r="BC125" s="28"/>
      <c r="BD125" s="28">
        <v>0</v>
      </c>
      <c r="BE125" s="28">
        <v>0</v>
      </c>
      <c r="BF125" s="28">
        <v>0</v>
      </c>
      <c r="BG125" s="28">
        <v>0</v>
      </c>
      <c r="BH125" s="28">
        <v>0</v>
      </c>
      <c r="BI125" s="28">
        <v>0</v>
      </c>
      <c r="BJ125" s="28">
        <v>0</v>
      </c>
      <c r="BK125" s="28">
        <v>0</v>
      </c>
      <c r="BL125" s="28">
        <v>0</v>
      </c>
      <c r="BM125" s="28">
        <v>0</v>
      </c>
      <c r="BN125" s="28">
        <v>0</v>
      </c>
      <c r="BO125" s="28">
        <v>0</v>
      </c>
      <c r="BP125" s="28">
        <v>0</v>
      </c>
      <c r="BQ125" s="28">
        <v>0</v>
      </c>
      <c r="BR125" s="28">
        <v>0</v>
      </c>
      <c r="BS125" s="28">
        <v>0</v>
      </c>
      <c r="BT125" s="28">
        <v>0</v>
      </c>
      <c r="BU125" s="28">
        <v>0</v>
      </c>
      <c r="BV125" s="28">
        <v>0</v>
      </c>
      <c r="BW125" s="28"/>
      <c r="BX125" s="28">
        <v>0</v>
      </c>
      <c r="BY125" s="28">
        <v>0</v>
      </c>
      <c r="BZ125" s="28">
        <v>0</v>
      </c>
      <c r="CA125" s="28">
        <v>0</v>
      </c>
      <c r="CB125" s="28">
        <v>0</v>
      </c>
      <c r="CC125" s="28">
        <v>0</v>
      </c>
      <c r="CD125" s="28">
        <v>0</v>
      </c>
      <c r="CE125" s="28">
        <v>0</v>
      </c>
      <c r="CF125" s="28">
        <v>0</v>
      </c>
      <c r="CG125" s="28">
        <v>0</v>
      </c>
      <c r="CH125" s="28">
        <v>0</v>
      </c>
      <c r="CI125" s="28">
        <v>0</v>
      </c>
      <c r="CJ125" s="28">
        <v>0</v>
      </c>
      <c r="CK125" s="28">
        <v>0</v>
      </c>
      <c r="CL125" s="28">
        <v>0</v>
      </c>
      <c r="CM125" s="28">
        <v>0</v>
      </c>
      <c r="CN125" s="28">
        <v>0</v>
      </c>
      <c r="CO125" s="28">
        <v>0</v>
      </c>
      <c r="CP125" s="28">
        <v>0</v>
      </c>
      <c r="CQ125" s="28"/>
      <c r="CR125" s="28">
        <v>0</v>
      </c>
      <c r="CS125" s="28">
        <v>0</v>
      </c>
      <c r="CT125" s="28">
        <v>0</v>
      </c>
      <c r="CU125" s="28">
        <v>0</v>
      </c>
      <c r="CV125" s="28">
        <v>0</v>
      </c>
      <c r="CW125" s="28">
        <v>0</v>
      </c>
      <c r="CX125" s="28">
        <v>0</v>
      </c>
      <c r="CY125" s="28">
        <v>0</v>
      </c>
      <c r="CZ125" s="28">
        <v>0</v>
      </c>
      <c r="DA125" s="28">
        <v>0</v>
      </c>
      <c r="DB125" s="28">
        <v>0</v>
      </c>
      <c r="DC125" s="28">
        <v>0</v>
      </c>
      <c r="DD125" s="28">
        <v>0</v>
      </c>
      <c r="DE125" s="28">
        <v>0</v>
      </c>
      <c r="DF125" s="28">
        <v>0</v>
      </c>
      <c r="DG125" s="28"/>
      <c r="DH125" s="28">
        <v>0</v>
      </c>
      <c r="DI125" s="28">
        <v>0</v>
      </c>
      <c r="DJ125" s="28">
        <v>0</v>
      </c>
      <c r="DK125" s="28">
        <v>0</v>
      </c>
      <c r="DL125" s="28">
        <v>0</v>
      </c>
      <c r="DM125" s="28">
        <v>0</v>
      </c>
      <c r="DN125" s="28">
        <v>0</v>
      </c>
      <c r="DO125" s="28">
        <v>0</v>
      </c>
      <c r="DP125" s="28">
        <v>0</v>
      </c>
      <c r="DQ125" s="28">
        <v>0</v>
      </c>
      <c r="DR125" s="28">
        <v>0</v>
      </c>
      <c r="DS125" s="28"/>
      <c r="DT125" s="28">
        <v>0</v>
      </c>
      <c r="DU125" s="28">
        <v>0</v>
      </c>
      <c r="DV125" s="28">
        <v>0</v>
      </c>
      <c r="DW125" s="28">
        <v>0</v>
      </c>
      <c r="DX125" s="28"/>
      <c r="DY125" s="28">
        <v>0</v>
      </c>
      <c r="DZ125" s="28">
        <v>0</v>
      </c>
      <c r="EA125" s="28">
        <v>0</v>
      </c>
      <c r="EB125" s="28">
        <v>0</v>
      </c>
      <c r="EC125" s="28">
        <v>0</v>
      </c>
      <c r="ED125" s="28">
        <v>0</v>
      </c>
      <c r="EE125" s="28"/>
      <c r="EF125" s="28">
        <v>0</v>
      </c>
      <c r="EG125" s="28">
        <v>0</v>
      </c>
      <c r="EH125" s="28">
        <v>0</v>
      </c>
      <c r="EI125" s="28">
        <v>0</v>
      </c>
      <c r="EJ125" s="28">
        <v>0</v>
      </c>
      <c r="EK125" s="28">
        <v>0</v>
      </c>
      <c r="EL125" s="28"/>
      <c r="EM125" s="28">
        <v>0</v>
      </c>
      <c r="EN125" s="28">
        <v>0</v>
      </c>
      <c r="EO125" s="28">
        <v>0</v>
      </c>
      <c r="EP125" s="28">
        <v>0</v>
      </c>
      <c r="EQ125" s="28">
        <v>0</v>
      </c>
      <c r="ER125" s="28">
        <v>0</v>
      </c>
      <c r="ES125" s="28"/>
      <c r="ET125" s="28">
        <v>0</v>
      </c>
      <c r="EU125" s="28">
        <v>0</v>
      </c>
      <c r="EV125" s="28">
        <v>0</v>
      </c>
      <c r="EW125" s="28">
        <v>0</v>
      </c>
      <c r="EX125" s="28">
        <v>0</v>
      </c>
      <c r="EY125" s="28"/>
      <c r="EZ125" s="28">
        <v>0</v>
      </c>
      <c r="FA125" s="28">
        <v>0</v>
      </c>
      <c r="FB125" s="28">
        <v>0</v>
      </c>
      <c r="FC125" s="28">
        <v>0</v>
      </c>
      <c r="FD125" s="28"/>
      <c r="FE125" s="28">
        <v>0</v>
      </c>
      <c r="FF125" s="28">
        <v>0</v>
      </c>
      <c r="FG125" s="28">
        <v>0</v>
      </c>
      <c r="FH125" s="28">
        <v>0</v>
      </c>
      <c r="FI125" s="28">
        <v>0</v>
      </c>
      <c r="FJ125" s="28">
        <v>0</v>
      </c>
      <c r="FK125" s="28">
        <v>0</v>
      </c>
      <c r="FL125" s="28"/>
      <c r="FM125" s="28">
        <v>0</v>
      </c>
      <c r="FN125" s="28">
        <v>0</v>
      </c>
      <c r="FO125" s="28">
        <v>0</v>
      </c>
      <c r="FP125" s="28">
        <v>0</v>
      </c>
      <c r="FQ125" s="28">
        <v>0</v>
      </c>
      <c r="FR125" s="28">
        <v>0</v>
      </c>
      <c r="FS125" s="28">
        <v>0</v>
      </c>
      <c r="FT125" s="28">
        <v>0</v>
      </c>
      <c r="FU125" s="28">
        <v>0</v>
      </c>
      <c r="FV125" s="28">
        <v>0</v>
      </c>
      <c r="FW125" s="28">
        <v>0</v>
      </c>
      <c r="FX125" s="28">
        <v>0</v>
      </c>
      <c r="FY125" s="28">
        <v>0</v>
      </c>
      <c r="FZ125" s="28">
        <v>0</v>
      </c>
      <c r="GA125" s="28"/>
      <c r="GB125" s="51">
        <v>0</v>
      </c>
      <c r="GC125" s="51">
        <v>0</v>
      </c>
      <c r="GD125" s="51">
        <v>0</v>
      </c>
      <c r="GE125" s="51">
        <v>0</v>
      </c>
      <c r="GF125" s="51">
        <v>0</v>
      </c>
      <c r="GG125" s="51">
        <v>0</v>
      </c>
      <c r="GH125" s="51">
        <v>0</v>
      </c>
      <c r="GI125" s="51">
        <v>0</v>
      </c>
      <c r="GJ125" s="51">
        <v>0</v>
      </c>
      <c r="GK125" s="51">
        <v>0</v>
      </c>
      <c r="GL125" s="51">
        <v>0</v>
      </c>
      <c r="GM125" s="51">
        <v>0</v>
      </c>
      <c r="GN125" s="51">
        <v>0</v>
      </c>
      <c r="GO125" s="28" t="s">
        <v>227</v>
      </c>
      <c r="GP125" s="28">
        <v>0</v>
      </c>
      <c r="GQ125" s="28">
        <v>0</v>
      </c>
      <c r="GR125" s="28">
        <v>0</v>
      </c>
      <c r="GS125" s="28">
        <v>0</v>
      </c>
      <c r="GT125" s="28">
        <v>0</v>
      </c>
      <c r="GU125" s="28">
        <v>0</v>
      </c>
      <c r="GV125" s="28">
        <v>0</v>
      </c>
      <c r="GW125" s="28">
        <v>0</v>
      </c>
      <c r="GX125" s="28">
        <v>0</v>
      </c>
      <c r="GY125" s="28">
        <v>0</v>
      </c>
      <c r="GZ125" s="28">
        <v>0</v>
      </c>
      <c r="HA125" s="28">
        <v>0</v>
      </c>
      <c r="HB125" s="28">
        <v>0</v>
      </c>
      <c r="HC125" s="28">
        <v>0</v>
      </c>
      <c r="HD125" s="28">
        <v>0</v>
      </c>
      <c r="HE125" s="28">
        <v>0</v>
      </c>
      <c r="HF125" s="28">
        <v>0</v>
      </c>
      <c r="HG125" s="28" t="s">
        <v>227</v>
      </c>
      <c r="HH125" s="28" t="s">
        <v>227</v>
      </c>
      <c r="HI125" s="28" t="s">
        <v>227</v>
      </c>
      <c r="HJ125" s="28"/>
      <c r="HK125" s="28"/>
      <c r="HL125" s="28"/>
      <c r="HM125" s="28"/>
      <c r="HN125" s="28"/>
      <c r="HO125" s="28"/>
      <c r="HP125" s="28"/>
    </row>
    <row r="126" spans="2:233" s="7" customFormat="1" ht="12.75" customHeight="1" x14ac:dyDescent="0.2">
      <c r="B126" s="73" t="str">
        <f>(BIN2HEX(B125&amp;B124&amp;B123&amp;B122&amp;B121&amp;B120&amp;B119&amp;B118,2))  &amp;  (BIN2HEX( B117&amp;B116&amp;B115&amp;B114&amp;B113&amp;B112&amp;B111&amp;B110,2))  &amp;  (BIN2HEX( B109&amp;B108&amp;B107&amp;B106&amp;B105&amp;B104&amp;B103&amp;B102,2))  &amp;  (BIN2HEX(  B101&amp;B100&amp;B99&amp;B98&amp;B97&amp;B96&amp;B95&amp;B94,2))</f>
        <v>10000000</v>
      </c>
      <c r="C126" s="73" t="str">
        <f>(BIN2HEX(C125&amp;C124&amp;C123&amp;C122&amp;C121&amp;C120&amp;C119&amp;C118,2))  &amp;  (BIN2HEX( C117&amp;C116&amp;C115&amp;C114&amp;C113&amp;C112&amp;C111&amp;C110,2))  &amp;  (BIN2HEX( C109&amp;C108&amp;C107&amp;C106&amp;C105&amp;C104&amp;C103&amp;C102,2))  &amp;  (BIN2HEX(  C101&amp;C100&amp;C99&amp;C98&amp;C97&amp;C96&amp;C95&amp;C94,2))</f>
        <v>37063C9C</v>
      </c>
      <c r="D126" s="28"/>
      <c r="F126" s="107" t="str">
        <f>(BIN2HEX(F125&amp;F124&amp;F123&amp;F122&amp;F121&amp;F120&amp;F119&amp;F118,2))  &amp;  (BIN2HEX( F117&amp;F116&amp;F115&amp;F114&amp;F113&amp;F112&amp;F111&amp;F110,2))  &amp;  (BIN2HEX( F109&amp;F108&amp;F107&amp;F106&amp;F105&amp;F104&amp;F103&amp;F102,2))  &amp;  (BIN2HEX(  F101&amp;F100&amp;F99&amp;F98&amp;F97&amp;F96&amp;F95&amp;F94,2))</f>
        <v>10000000</v>
      </c>
      <c r="G126" s="113"/>
      <c r="H126" s="113" t="s">
        <v>227</v>
      </c>
      <c r="I126" s="94" t="s">
        <v>226</v>
      </c>
      <c r="J126" s="94" t="s">
        <v>229</v>
      </c>
      <c r="K126" s="193"/>
      <c r="L126" s="94" t="s">
        <v>615</v>
      </c>
      <c r="M126" s="193"/>
      <c r="N126" s="94" t="s">
        <v>615</v>
      </c>
      <c r="O126" s="193"/>
      <c r="P126" s="94" t="s">
        <v>615</v>
      </c>
      <c r="Q126" s="193"/>
      <c r="R126" s="94" t="s">
        <v>615</v>
      </c>
      <c r="S126" s="193"/>
      <c r="T126" s="94" t="s">
        <v>616</v>
      </c>
      <c r="U126" s="216" t="s">
        <v>226</v>
      </c>
      <c r="V126" s="216" t="s">
        <v>226</v>
      </c>
      <c r="W126" s="216" t="s">
        <v>226</v>
      </c>
      <c r="X126" s="216" t="s">
        <v>226</v>
      </c>
      <c r="Y126" s="216" t="s">
        <v>226</v>
      </c>
      <c r="Z126" s="216" t="s">
        <v>226</v>
      </c>
      <c r="AA126" s="216" t="s">
        <v>226</v>
      </c>
      <c r="AB126" s="216" t="s">
        <v>226</v>
      </c>
      <c r="AC126" s="216" t="s">
        <v>226</v>
      </c>
      <c r="AD126" s="216" t="s">
        <v>226</v>
      </c>
      <c r="AE126" s="51"/>
      <c r="AF126" s="78" t="s">
        <v>227</v>
      </c>
      <c r="AG126" s="107" t="str">
        <f>(BIN2HEX(AG125&amp;AG124&amp;AG123&amp;AG122&amp;AG121&amp;AG120&amp;AG119&amp;AG118,2))  &amp;  (BIN2HEX( AG117&amp;AG116&amp;AG115&amp;AG114&amp;AG113&amp;AG112&amp;AG111&amp;AG110,2))  &amp;  (BIN2HEX( AG109&amp;AG108&amp;AG107&amp;AG106&amp;AG105&amp;AG104&amp;AG103&amp;AG102,2))  &amp;  (BIN2HEX(  AG101&amp;AG100&amp;AG99&amp;AG98&amp;AG97&amp;AG96&amp;AG95&amp;AG94,2))</f>
        <v>00000000</v>
      </c>
      <c r="AH126" s="107" t="str">
        <f>(BIN2HEX(AH125&amp;AH124&amp;AH123&amp;AH122&amp;AH121&amp;AH120&amp;AH119&amp;AH118,2))  &amp;  (BIN2HEX( AH117&amp;AH116&amp;AH115&amp;AH114&amp;AH113&amp;AH112&amp;AH111&amp;AH110,2))  &amp;  (BIN2HEX( AH109&amp;AH108&amp;AH107&amp;AH106&amp;AH105&amp;AH104&amp;AH103&amp;AH102,2))  &amp;  (BIN2HEX(  AH101&amp;AH100&amp;AH99&amp;AH98&amp;AH97&amp;AH96&amp;AH95&amp;AH94,2))</f>
        <v>00000000</v>
      </c>
      <c r="AI126" s="107" t="str">
        <f t="shared" ref="AI126:CX126" si="134">(BIN2HEX(AI125&amp;AI124&amp;AI123&amp;AI122&amp;AI121&amp;AI120&amp;AI119&amp;AI118,2))  &amp;  (BIN2HEX( AI117&amp;AI116&amp;AI115&amp;AI114&amp;AI113&amp;AI112&amp;AI111&amp;AI110,2))  &amp;  (BIN2HEX( AI109&amp;AI108&amp;AI107&amp;AI106&amp;AI105&amp;AI104&amp;AI103&amp;AI102,2))  &amp;  (BIN2HEX(  AI101&amp;AI100&amp;AI99&amp;AI98&amp;AI97&amp;AI96&amp;AI95&amp;AI94,2))</f>
        <v>00000000</v>
      </c>
      <c r="AJ126" s="107" t="str">
        <f t="shared" si="134"/>
        <v>00000000</v>
      </c>
      <c r="AK126" s="107" t="str">
        <f t="shared" si="134"/>
        <v>00000000</v>
      </c>
      <c r="AL126" s="107" t="str">
        <f t="shared" si="134"/>
        <v>00000000</v>
      </c>
      <c r="AM126" s="107" t="str">
        <f t="shared" si="134"/>
        <v>00000000</v>
      </c>
      <c r="AN126" s="107" t="str">
        <f t="shared" si="134"/>
        <v>00000000</v>
      </c>
      <c r="AO126" s="107" t="str">
        <f t="shared" si="134"/>
        <v>00000000</v>
      </c>
      <c r="AP126" s="110" t="s">
        <v>227</v>
      </c>
      <c r="AQ126" s="107" t="str">
        <f t="shared" si="134"/>
        <v>00000000</v>
      </c>
      <c r="AR126" s="107" t="str">
        <f t="shared" si="134"/>
        <v>00000000</v>
      </c>
      <c r="AS126" s="107" t="str">
        <f t="shared" si="134"/>
        <v>00000000</v>
      </c>
      <c r="AT126" s="107" t="str">
        <f t="shared" si="134"/>
        <v>00000000</v>
      </c>
      <c r="AU126" s="107" t="str">
        <f t="shared" si="134"/>
        <v>00000000</v>
      </c>
      <c r="AV126" s="107" t="str">
        <f t="shared" si="134"/>
        <v>00000000</v>
      </c>
      <c r="AW126" s="110" t="s">
        <v>227</v>
      </c>
      <c r="AX126" s="107" t="str">
        <f t="shared" si="134"/>
        <v>00000000</v>
      </c>
      <c r="AY126" s="107" t="str">
        <f t="shared" si="134"/>
        <v>00000000</v>
      </c>
      <c r="AZ126" s="107" t="str">
        <f t="shared" si="134"/>
        <v>00000000</v>
      </c>
      <c r="BA126" s="107" t="str">
        <f t="shared" si="134"/>
        <v>00000000</v>
      </c>
      <c r="BB126" s="107" t="str">
        <f t="shared" si="134"/>
        <v>00000000</v>
      </c>
      <c r="BC126" s="110" t="s">
        <v>227</v>
      </c>
      <c r="BD126" s="107" t="str">
        <f t="shared" si="134"/>
        <v>00000000</v>
      </c>
      <c r="BE126" s="107" t="str">
        <f t="shared" si="134"/>
        <v>00000000</v>
      </c>
      <c r="BF126" s="107" t="str">
        <f t="shared" si="134"/>
        <v>00000000</v>
      </c>
      <c r="BG126" s="107" t="str">
        <f t="shared" si="134"/>
        <v>00000000</v>
      </c>
      <c r="BH126" s="107" t="str">
        <f t="shared" si="134"/>
        <v>00000000</v>
      </c>
      <c r="BI126" s="107" t="str">
        <f t="shared" si="134"/>
        <v>00000000</v>
      </c>
      <c r="BJ126" s="107" t="str">
        <f t="shared" si="134"/>
        <v>00000000</v>
      </c>
      <c r="BK126" s="107" t="str">
        <f t="shared" si="134"/>
        <v>00000000</v>
      </c>
      <c r="BL126" s="107" t="str">
        <f t="shared" si="134"/>
        <v>00000000</v>
      </c>
      <c r="BM126" s="107" t="str">
        <f t="shared" si="134"/>
        <v>00000000</v>
      </c>
      <c r="BN126" s="107" t="str">
        <f t="shared" si="134"/>
        <v>00000000</v>
      </c>
      <c r="BO126" s="107" t="str">
        <f t="shared" si="134"/>
        <v>00000000</v>
      </c>
      <c r="BP126" s="107" t="str">
        <f t="shared" si="134"/>
        <v>00000000</v>
      </c>
      <c r="BQ126" s="107" t="str">
        <f t="shared" si="134"/>
        <v>00000000</v>
      </c>
      <c r="BR126" s="107" t="str">
        <f t="shared" si="134"/>
        <v>00000000</v>
      </c>
      <c r="BS126" s="107" t="str">
        <f t="shared" si="134"/>
        <v>00000000</v>
      </c>
      <c r="BT126" s="107" t="str">
        <f t="shared" si="134"/>
        <v>00000000</v>
      </c>
      <c r="BU126" s="107" t="str">
        <f t="shared" si="134"/>
        <v>00000000</v>
      </c>
      <c r="BV126" s="107" t="str">
        <f t="shared" si="134"/>
        <v>00000000</v>
      </c>
      <c r="BW126" s="110" t="s">
        <v>227</v>
      </c>
      <c r="BX126" s="107" t="str">
        <f t="shared" si="134"/>
        <v>00000000</v>
      </c>
      <c r="BY126" s="107" t="str">
        <f t="shared" si="134"/>
        <v>00000000</v>
      </c>
      <c r="BZ126" s="107" t="str">
        <f t="shared" si="134"/>
        <v>00000000</v>
      </c>
      <c r="CA126" s="107" t="str">
        <f t="shared" si="134"/>
        <v>00000000</v>
      </c>
      <c r="CB126" s="107" t="str">
        <f t="shared" si="134"/>
        <v>00000000</v>
      </c>
      <c r="CC126" s="107" t="str">
        <f t="shared" si="134"/>
        <v>00000000</v>
      </c>
      <c r="CD126" s="107" t="str">
        <f t="shared" si="134"/>
        <v>00000000</v>
      </c>
      <c r="CE126" s="107" t="str">
        <f t="shared" si="134"/>
        <v>00000000</v>
      </c>
      <c r="CF126" s="107" t="str">
        <f t="shared" si="134"/>
        <v>00000000</v>
      </c>
      <c r="CG126" s="107" t="str">
        <f t="shared" si="134"/>
        <v>00000000</v>
      </c>
      <c r="CH126" s="107" t="str">
        <f t="shared" si="134"/>
        <v>00000000</v>
      </c>
      <c r="CI126" s="107" t="str">
        <f t="shared" si="134"/>
        <v>00000000</v>
      </c>
      <c r="CJ126" s="107" t="str">
        <f t="shared" si="134"/>
        <v>00000000</v>
      </c>
      <c r="CK126" s="107" t="str">
        <f t="shared" si="134"/>
        <v>00000000</v>
      </c>
      <c r="CL126" s="107" t="str">
        <f t="shared" si="134"/>
        <v>00000000</v>
      </c>
      <c r="CM126" s="107" t="str">
        <f>(BIN2HEX(CM125&amp;CM124&amp;CM123&amp;CM122&amp;CM121&amp;CM120&amp;CM119&amp;CM118,2))  &amp;  (BIN2HEX( CM117&amp;CM116&amp;CM115&amp;CM114&amp;CM113&amp;CM112&amp;CM111&amp;CM110,2))  &amp;  (BIN2HEX( CM109&amp;CM108&amp;CM107&amp;CM106&amp;CM105&amp;CM104&amp;CM103&amp;CM102,2))  &amp;  (BIN2HEX(  CM101&amp;CM100&amp;CM99&amp;CM98&amp;CM97&amp;CM96&amp;CM95&amp;CM94,2))</f>
        <v>00000000</v>
      </c>
      <c r="CN126" s="107" t="str">
        <f>(BIN2HEX(CN125&amp;CN124&amp;CN123&amp;CN122&amp;CN121&amp;CN120&amp;CN119&amp;CN118,2))  &amp;  (BIN2HEX( CN117&amp;CN116&amp;CN115&amp;CN114&amp;CN113&amp;CN112&amp;CN111&amp;CN110,2))  &amp;  (BIN2HEX( CN109&amp;CN108&amp;CN107&amp;CN106&amp;CN105&amp;CN104&amp;CN103&amp;CN102,2))  &amp;  (BIN2HEX(  CN101&amp;CN100&amp;CN99&amp;CN98&amp;CN97&amp;CN96&amp;CN95&amp;CN94,2))</f>
        <v>00000000</v>
      </c>
      <c r="CO126" s="107" t="str">
        <f>(BIN2HEX(CO125&amp;CO124&amp;CO123&amp;CO122&amp;CO121&amp;CO120&amp;CO119&amp;CO118,2))  &amp;  (BIN2HEX( CO117&amp;CO116&amp;CO115&amp;CO114&amp;CO113&amp;CO112&amp;CO111&amp;CO110,2))  &amp;  (BIN2HEX( CO109&amp;CO108&amp;CO107&amp;CO106&amp;CO105&amp;CO104&amp;CO103&amp;CO102,2))  &amp;  (BIN2HEX(  CO101&amp;CO100&amp;CO99&amp;CO98&amp;CO97&amp;CO96&amp;CO95&amp;CO94,2))</f>
        <v>00000000</v>
      </c>
      <c r="CP126" s="107" t="str">
        <f>(BIN2HEX(CP125&amp;CP124&amp;CP123&amp;CP122&amp;CP121&amp;CP120&amp;CP119&amp;CP118,2))  &amp;  (BIN2HEX( CP117&amp;CP116&amp;CP115&amp;CP114&amp;CP113&amp;CP112&amp;CP111&amp;CP110,2))  &amp;  (BIN2HEX( CP109&amp;CP108&amp;CP107&amp;CP106&amp;CP105&amp;CP104&amp;CP103&amp;CP102,2))  &amp;  (BIN2HEX(  CP101&amp;CP100&amp;CP99&amp;CP98&amp;CP97&amp;CP96&amp;CP95&amp;CP94,2))</f>
        <v>00000000</v>
      </c>
      <c r="CQ126" s="110" t="s">
        <v>227</v>
      </c>
      <c r="CR126" s="107" t="str">
        <f t="shared" si="134"/>
        <v>00000000</v>
      </c>
      <c r="CS126" s="107" t="str">
        <f t="shared" si="134"/>
        <v>00000000</v>
      </c>
      <c r="CT126" s="107" t="str">
        <f t="shared" si="134"/>
        <v>00000000</v>
      </c>
      <c r="CU126" s="107" t="str">
        <f t="shared" si="134"/>
        <v>00000000</v>
      </c>
      <c r="CV126" s="107" t="str">
        <f t="shared" si="134"/>
        <v>00000000</v>
      </c>
      <c r="CW126" s="107" t="str">
        <f t="shared" si="134"/>
        <v>00000000</v>
      </c>
      <c r="CX126" s="107" t="str">
        <f t="shared" si="134"/>
        <v>00000000</v>
      </c>
      <c r="CY126" s="107" t="str">
        <f t="shared" ref="CY126:DF126" si="135">(BIN2HEX(CY125&amp;CY124&amp;CY123&amp;CY122&amp;CY121&amp;CY120&amp;CY119&amp;CY118,2))  &amp;  (BIN2HEX( CY117&amp;CY116&amp;CY115&amp;CY114&amp;CY113&amp;CY112&amp;CY111&amp;CY110,2))  &amp;  (BIN2HEX( CY109&amp;CY108&amp;CY107&amp;CY106&amp;CY105&amp;CY104&amp;CY103&amp;CY102,2))  &amp;  (BIN2HEX(  CY101&amp;CY100&amp;CY99&amp;CY98&amp;CY97&amp;CY96&amp;CY95&amp;CY94,2))</f>
        <v>00000000</v>
      </c>
      <c r="CZ126" s="107" t="str">
        <f t="shared" si="135"/>
        <v>00000000</v>
      </c>
      <c r="DA126" s="107" t="str">
        <f t="shared" si="135"/>
        <v>00000000</v>
      </c>
      <c r="DB126" s="107" t="str">
        <f t="shared" si="135"/>
        <v>00000000</v>
      </c>
      <c r="DC126" s="107" t="str">
        <f t="shared" si="135"/>
        <v>00000000</v>
      </c>
      <c r="DD126" s="107" t="str">
        <f t="shared" si="135"/>
        <v>00000000</v>
      </c>
      <c r="DE126" s="107" t="str">
        <f t="shared" si="135"/>
        <v>00000000</v>
      </c>
      <c r="DF126" s="107" t="str">
        <f t="shared" si="135"/>
        <v>00000000</v>
      </c>
      <c r="DG126" s="110" t="s">
        <v>227</v>
      </c>
      <c r="DH126" s="107" t="str">
        <f t="shared" ref="DH126:DN126" si="136">(BIN2HEX(DH125&amp;DH124&amp;DH123&amp;DH122&amp;DH121&amp;DH120&amp;DH119&amp;DH118,2))  &amp;  (BIN2HEX( DH117&amp;DH116&amp;DH115&amp;DH114&amp;DH113&amp;DH112&amp;DH111&amp;DH110,2))  &amp;  (BIN2HEX( DH109&amp;DH108&amp;DH107&amp;DH106&amp;DH105&amp;DH104&amp;DH103&amp;DH102,2))  &amp;  (BIN2HEX(  DH101&amp;DH100&amp;DH99&amp;DH98&amp;DH97&amp;DH96&amp;DH95&amp;DH94,2))</f>
        <v>00000000</v>
      </c>
      <c r="DI126" s="107" t="str">
        <f t="shared" si="136"/>
        <v>00000000</v>
      </c>
      <c r="DJ126" s="107" t="str">
        <f t="shared" si="136"/>
        <v>00000000</v>
      </c>
      <c r="DK126" s="107" t="str">
        <f t="shared" si="136"/>
        <v>00000000</v>
      </c>
      <c r="DL126" s="107" t="str">
        <f t="shared" si="136"/>
        <v>00000000</v>
      </c>
      <c r="DM126" s="107" t="str">
        <f t="shared" si="136"/>
        <v>00000000</v>
      </c>
      <c r="DN126" s="107" t="str">
        <f t="shared" si="136"/>
        <v>00000000</v>
      </c>
      <c r="DO126" s="107" t="str">
        <f>(BIN2HEX(DO125&amp;DO124&amp;DO123&amp;DO122&amp;DO121&amp;DO120&amp;DO119&amp;DO118,2))  &amp;  (BIN2HEX( DO117&amp;DO116&amp;DO115&amp;DO114&amp;DO113&amp;DO112&amp;DO111&amp;DO110,2))  &amp;  (BIN2HEX( DO109&amp;DO108&amp;DO107&amp;DO106&amp;DO105&amp;DO104&amp;DO103&amp;DO102,2))  &amp;  (BIN2HEX(  DO101&amp;DO100&amp;DO99&amp;DO98&amp;DO97&amp;DO96&amp;DO95&amp;DO94,2))</f>
        <v>00000000</v>
      </c>
      <c r="DP126" s="107" t="str">
        <f>(BIN2HEX(DP125&amp;DP124&amp;DP123&amp;DP122&amp;DP121&amp;DP120&amp;DP119&amp;DP118,2))  &amp;  (BIN2HEX( DP117&amp;DP116&amp;DP115&amp;DP114&amp;DP113&amp;DP112&amp;DP111&amp;DP110,2))  &amp;  (BIN2HEX( DP109&amp;DP108&amp;DP107&amp;DP106&amp;DP105&amp;DP104&amp;DP103&amp;DP102,2))  &amp;  (BIN2HEX(  DP101&amp;DP100&amp;DP99&amp;DP98&amp;DP97&amp;DP96&amp;DP95&amp;DP94,2))</f>
        <v>00000000</v>
      </c>
      <c r="DQ126" s="107" t="str">
        <f>(BIN2HEX(DQ125&amp;DQ124&amp;DQ123&amp;DQ122&amp;DQ121&amp;DQ120&amp;DQ119&amp;DQ118,2))  &amp;  (BIN2HEX( DQ117&amp;DQ116&amp;DQ115&amp;DQ114&amp;DQ113&amp;DQ112&amp;DQ111&amp;DQ110,2))  &amp;  (BIN2HEX( DQ109&amp;DQ108&amp;DQ107&amp;DQ106&amp;DQ105&amp;DQ104&amp;DQ103&amp;DQ102,2))  &amp;  (BIN2HEX(  DQ101&amp;DQ100&amp;DQ99&amp;DQ98&amp;DQ97&amp;DQ96&amp;DQ95&amp;DQ94,2))</f>
        <v>00000000</v>
      </c>
      <c r="DR126" s="107" t="str">
        <f>(BIN2HEX(DR125&amp;DR124&amp;DR123&amp;DR122&amp;DR121&amp;DR120&amp;DR119&amp;DR118,2))  &amp;  (BIN2HEX( DR117&amp;DR116&amp;DR115&amp;DR114&amp;DR113&amp;DR112&amp;DR111&amp;DR110,2))  &amp;  (BIN2HEX( DR109&amp;DR108&amp;DR107&amp;DR106&amp;DR105&amp;DR104&amp;DR103&amp;DR102,2))  &amp;  (BIN2HEX(  DR101&amp;DR100&amp;DR99&amp;DR98&amp;DR97&amp;DR96&amp;DR95&amp;DR94,2))</f>
        <v>00000000</v>
      </c>
      <c r="DS126" s="110" t="s">
        <v>227</v>
      </c>
      <c r="DT126" s="107" t="str">
        <f t="shared" ref="DT126:DW126" si="137">(BIN2HEX(DT125&amp;DT124&amp;DT123&amp;DT122&amp;DT121&amp;DT120&amp;DT119&amp;DT118,2))  &amp;  (BIN2HEX( DT117&amp;DT116&amp;DT115&amp;DT114&amp;DT113&amp;DT112&amp;DT111&amp;DT110,2))  &amp;  (BIN2HEX( DT109&amp;DT108&amp;DT107&amp;DT106&amp;DT105&amp;DT104&amp;DT103&amp;DT102,2))  &amp;  (BIN2HEX(  DT101&amp;DT100&amp;DT99&amp;DT98&amp;DT97&amp;DT96&amp;DT95&amp;DT94,2))</f>
        <v>00000000</v>
      </c>
      <c r="DU126" s="107" t="str">
        <f t="shared" si="137"/>
        <v>00000000</v>
      </c>
      <c r="DV126" s="107" t="str">
        <f t="shared" si="137"/>
        <v>00000000</v>
      </c>
      <c r="DW126" s="107" t="str">
        <f t="shared" si="137"/>
        <v>00000000</v>
      </c>
      <c r="DX126" s="110" t="s">
        <v>227</v>
      </c>
      <c r="DY126" s="107" t="str">
        <f t="shared" ref="DY126:ED126" si="138">(BIN2HEX(DY125&amp;DY124&amp;DY123&amp;DY122&amp;DY121&amp;DY120&amp;DY119&amp;DY118,2))  &amp;  (BIN2HEX( DY117&amp;DY116&amp;DY115&amp;DY114&amp;DY113&amp;DY112&amp;DY111&amp;DY110,2))  &amp;  (BIN2HEX( DY109&amp;DY108&amp;DY107&amp;DY106&amp;DY105&amp;DY104&amp;DY103&amp;DY102,2))  &amp;  (BIN2HEX(  DY101&amp;DY100&amp;DY99&amp;DY98&amp;DY97&amp;DY96&amp;DY95&amp;DY94,2))</f>
        <v>00000000</v>
      </c>
      <c r="DZ126" s="107" t="str">
        <f t="shared" si="138"/>
        <v>00000000</v>
      </c>
      <c r="EA126" s="107" t="str">
        <f t="shared" si="138"/>
        <v>00000000</v>
      </c>
      <c r="EB126" s="107" t="str">
        <f t="shared" si="138"/>
        <v>00000000</v>
      </c>
      <c r="EC126" s="107" t="str">
        <f t="shared" si="138"/>
        <v>00000000</v>
      </c>
      <c r="ED126" s="107" t="str">
        <f t="shared" si="138"/>
        <v>00000000</v>
      </c>
      <c r="EE126" s="110" t="s">
        <v>227</v>
      </c>
      <c r="EF126" s="107" t="str">
        <f t="shared" ref="EF126:EK126" si="139">(BIN2HEX(EF125&amp;EF124&amp;EF123&amp;EF122&amp;EF121&amp;EF120&amp;EF119&amp;EF118,2))  &amp;  (BIN2HEX( EF117&amp;EF116&amp;EF115&amp;EF114&amp;EF113&amp;EF112&amp;EF111&amp;EF110,2))  &amp;  (BIN2HEX( EF109&amp;EF108&amp;EF107&amp;EF106&amp;EF105&amp;EF104&amp;EF103&amp;EF102,2))  &amp;  (BIN2HEX(  EF101&amp;EF100&amp;EF99&amp;EF98&amp;EF97&amp;EF96&amp;EF95&amp;EF94,2))</f>
        <v>00000000</v>
      </c>
      <c r="EG126" s="107" t="str">
        <f t="shared" si="139"/>
        <v>00000000</v>
      </c>
      <c r="EH126" s="107" t="str">
        <f t="shared" si="139"/>
        <v>00000000</v>
      </c>
      <c r="EI126" s="107" t="str">
        <f t="shared" si="139"/>
        <v>00000000</v>
      </c>
      <c r="EJ126" s="107" t="str">
        <f t="shared" si="139"/>
        <v>00000000</v>
      </c>
      <c r="EK126" s="107" t="str">
        <f t="shared" si="139"/>
        <v>00000000</v>
      </c>
      <c r="EL126" s="110" t="s">
        <v>227</v>
      </c>
      <c r="EM126" s="107" t="str">
        <f t="shared" ref="EM126:ER126" si="140">(BIN2HEX(EM125&amp;EM124&amp;EM123&amp;EM122&amp;EM121&amp;EM120&amp;EM119&amp;EM118,2))  &amp;  (BIN2HEX( EM117&amp;EM116&amp;EM115&amp;EM114&amp;EM113&amp;EM112&amp;EM111&amp;EM110,2))  &amp;  (BIN2HEX( EM109&amp;EM108&amp;EM107&amp;EM106&amp;EM105&amp;EM104&amp;EM103&amp;EM102,2))  &amp;  (BIN2HEX(  EM101&amp;EM100&amp;EM99&amp;EM98&amp;EM97&amp;EM96&amp;EM95&amp;EM94,2))</f>
        <v>00000000</v>
      </c>
      <c r="EN126" s="107" t="str">
        <f t="shared" si="140"/>
        <v>00000018</v>
      </c>
      <c r="EO126" s="107" t="str">
        <f t="shared" si="140"/>
        <v>00000088</v>
      </c>
      <c r="EP126" s="107" t="str">
        <f t="shared" si="140"/>
        <v>0000001C</v>
      </c>
      <c r="EQ126" s="107" t="str">
        <f t="shared" si="140"/>
        <v>00000000</v>
      </c>
      <c r="ER126" s="107" t="str">
        <f t="shared" si="140"/>
        <v>00000008</v>
      </c>
      <c r="ES126" s="110" t="s">
        <v>227</v>
      </c>
      <c r="ET126" s="107" t="str">
        <f>(BIN2HEX(ET125&amp;ET124&amp;ET123&amp;ET122&amp;ET121&amp;ET120&amp;ET119&amp;ET118,2))  &amp;  (BIN2HEX( ET117&amp;ET116&amp;ET115&amp;ET114&amp;ET113&amp;ET112&amp;ET111&amp;ET110,2))  &amp;  (BIN2HEX( ET109&amp;ET108&amp;ET107&amp;ET106&amp;ET105&amp;ET104&amp;ET103&amp;ET102,2))  &amp;  (BIN2HEX(  ET101&amp;ET100&amp;ET99&amp;ET98&amp;ET97&amp;ET96&amp;ET95&amp;ET94,2))</f>
        <v>20000000</v>
      </c>
      <c r="EU126" s="107" t="str">
        <f>(BIN2HEX(EU125&amp;EU124&amp;EU123&amp;EU122&amp;EU121&amp;EU120&amp;EU119&amp;EU118,2))  &amp;  (BIN2HEX( EU117&amp;EU116&amp;EU115&amp;EU114&amp;EU113&amp;EU112&amp;EU111&amp;EU110,2))  &amp;  (BIN2HEX( EU109&amp;EU108&amp;EU107&amp;EU106&amp;EU105&amp;EU104&amp;EU103&amp;EU102,2))  &amp;  (BIN2HEX(  EU101&amp;EU100&amp;EU99&amp;EU98&amp;EU97&amp;EU96&amp;EU95&amp;EU94,2))</f>
        <v>30000000</v>
      </c>
      <c r="EV126" s="107" t="str">
        <f>(BIN2HEX(EV125&amp;EV124&amp;EV123&amp;EV122&amp;EV121&amp;EV120&amp;EV119&amp;EV118,2))  &amp;  (BIN2HEX( EV117&amp;EV116&amp;EV115&amp;EV114&amp;EV113&amp;EV112&amp;EV111&amp;EV110,2))  &amp;  (BIN2HEX( EV109&amp;EV108&amp;EV107&amp;EV106&amp;EV105&amp;EV104&amp;EV103&amp;EV102,2))  &amp;  (BIN2HEX(  EV101&amp;EV100&amp;EV99&amp;EV98&amp;EV97&amp;EV96&amp;EV95&amp;EV94,2))</f>
        <v>30000000</v>
      </c>
      <c r="EW126" s="107" t="str">
        <f>(BIN2HEX(EW125&amp;EW124&amp;EW123&amp;EW122&amp;EW121&amp;EW120&amp;EW119&amp;EW118,2))  &amp;  (BIN2HEX( EW117&amp;EW116&amp;EW115&amp;EW114&amp;EW113&amp;EW112&amp;EW111&amp;EW110,2))  &amp;  (BIN2HEX( EW109&amp;EW108&amp;EW107&amp;EW106&amp;EW105&amp;EW104&amp;EW103&amp;EW102,2))  &amp;  (BIN2HEX(  EW101&amp;EW100&amp;EW99&amp;EW98&amp;EW97&amp;EW96&amp;EW95&amp;EW94,2))</f>
        <v>00000000</v>
      </c>
      <c r="EX126" s="107" t="str">
        <f>(BIN2HEX(EX125&amp;EX124&amp;EX123&amp;EX122&amp;EX121&amp;EX120&amp;EX119&amp;EX118,2))  &amp;  (BIN2HEX( EX117&amp;EX116&amp;EX115&amp;EX114&amp;EX113&amp;EX112&amp;EX111&amp;EX110,2))  &amp;  (BIN2HEX( EX109&amp;EX108&amp;EX107&amp;EX106&amp;EX105&amp;EX104&amp;EX103&amp;EX102,2))  &amp;  (BIN2HEX(  EX101&amp;EX100&amp;EX99&amp;EX98&amp;EX97&amp;EX96&amp;EX95&amp;EX94,2))</f>
        <v>20000000</v>
      </c>
      <c r="EY126" s="110" t="s">
        <v>227</v>
      </c>
      <c r="EZ126" s="107" t="str">
        <f>(BIN2HEX(EZ125&amp;EZ124&amp;EZ123&amp;EZ122&amp;EZ121&amp;EZ120&amp;EZ119&amp;EZ118,2))  &amp;  (BIN2HEX( EZ117&amp;EZ116&amp;EZ115&amp;EZ114&amp;EZ113&amp;EZ112&amp;EZ111&amp;EZ110,2))  &amp;  (BIN2HEX( EZ109&amp;EZ108&amp;EZ107&amp;EZ106&amp;EZ105&amp;EZ104&amp;EZ103&amp;EZ102,2))  &amp;  (BIN2HEX(  EZ101&amp;EZ100&amp;EZ99&amp;EZ98&amp;EZ97&amp;EZ96&amp;EZ95&amp;EZ94,2))</f>
        <v>00000000</v>
      </c>
      <c r="FA126" s="107" t="str">
        <f>(BIN2HEX(FA125&amp;FA124&amp;FA123&amp;FA122&amp;FA121&amp;FA120&amp;FA119&amp;FA118,2))  &amp;  (BIN2HEX( FA117&amp;FA116&amp;FA115&amp;FA114&amp;FA113&amp;FA112&amp;FA111&amp;FA110,2))  &amp;  (BIN2HEX( FA109&amp;FA108&amp;FA107&amp;FA106&amp;FA105&amp;FA104&amp;FA103&amp;FA102,2))  &amp;  (BIN2HEX(  FA101&amp;FA100&amp;FA99&amp;FA98&amp;FA97&amp;FA96&amp;FA95&amp;FA94,2))</f>
        <v>00020000</v>
      </c>
      <c r="FB126" s="107" t="str">
        <f>(BIN2HEX(FB125&amp;FB124&amp;FB123&amp;FB122&amp;FB121&amp;FB120&amp;FB119&amp;FB118,2))  &amp;  (BIN2HEX( FB117&amp;FB116&amp;FB115&amp;FB114&amp;FB113&amp;FB112&amp;FB111&amp;FB110,2))  &amp;  (BIN2HEX( FB109&amp;FB108&amp;FB107&amp;FB106&amp;FB105&amp;FB104&amp;FB103&amp;FB102,2))  &amp;  (BIN2HEX(  FB101&amp;FB100&amp;FB99&amp;FB98&amp;FB97&amp;FB96&amp;FB95&amp;FB94,2))</f>
        <v>00040000</v>
      </c>
      <c r="FC126" s="107" t="str">
        <f>(BIN2HEX(FC125&amp;FC124&amp;FC123&amp;FC122&amp;FC121&amp;FC120&amp;FC119&amp;FC118,2))  &amp;  (BIN2HEX( FC117&amp;FC116&amp;FC115&amp;FC114&amp;FC113&amp;FC112&amp;FC111&amp;FC110,2))  &amp;  (BIN2HEX( FC109&amp;FC108&amp;FC107&amp;FC106&amp;FC105&amp;FC104&amp;FC103&amp;FC102,2))  &amp;  (BIN2HEX(  FC101&amp;FC100&amp;FC99&amp;FC98&amp;FC97&amp;FC96&amp;FC95&amp;FC94,2))</f>
        <v>00000000</v>
      </c>
      <c r="FD126" s="110" t="s">
        <v>227</v>
      </c>
      <c r="FE126" s="107" t="str">
        <f t="shared" ref="FE126:FK126" si="141">(BIN2HEX(FE125&amp;FE124&amp;FE123&amp;FE122&amp;FE121&amp;FE120&amp;FE119&amp;FE118,2))  &amp;  (BIN2HEX( FE117&amp;FE116&amp;FE115&amp;FE114&amp;FE113&amp;FE112&amp;FE111&amp;FE110,2))  &amp;  (BIN2HEX( FE109&amp;FE108&amp;FE107&amp;FE106&amp;FE105&amp;FE104&amp;FE103&amp;FE102,2))  &amp;  (BIN2HEX(  FE101&amp;FE100&amp;FE99&amp;FE98&amp;FE97&amp;FE96&amp;FE95&amp;FE94,2))</f>
        <v>00000000</v>
      </c>
      <c r="FF126" s="107" t="str">
        <f t="shared" si="141"/>
        <v>00000000</v>
      </c>
      <c r="FG126" s="107" t="str">
        <f t="shared" si="141"/>
        <v>00000000</v>
      </c>
      <c r="FH126" s="107" t="str">
        <f t="shared" si="141"/>
        <v>00000000</v>
      </c>
      <c r="FI126" s="107" t="str">
        <f t="shared" si="141"/>
        <v>00000000</v>
      </c>
      <c r="FJ126" s="107" t="str">
        <f t="shared" si="141"/>
        <v>00000000</v>
      </c>
      <c r="FK126" s="107" t="str">
        <f t="shared" si="141"/>
        <v>00000000</v>
      </c>
      <c r="FL126" s="110" t="s">
        <v>227</v>
      </c>
      <c r="FM126" s="107" t="str">
        <f t="shared" ref="FM126:FT126" si="142">(BIN2HEX(FM125&amp;FM124&amp;FM123&amp;FM122&amp;FM121&amp;FM120&amp;FM119&amp;FM118,2))  &amp;  (BIN2HEX( FM117&amp;FM116&amp;FM115&amp;FM114&amp;FM113&amp;FM112&amp;FM111&amp;FM110,2))  &amp;  (BIN2HEX( FM109&amp;FM108&amp;FM107&amp;FM106&amp;FM105&amp;FM104&amp;FM103&amp;FM102,2))  &amp;  (BIN2HEX(  FM101&amp;FM100&amp;FM99&amp;FM98&amp;FM97&amp;FM96&amp;FM95&amp;FM94,2))</f>
        <v>00000000</v>
      </c>
      <c r="FN126" s="107" t="str">
        <f t="shared" si="142"/>
        <v>00001C00</v>
      </c>
      <c r="FO126" s="107" t="str">
        <f t="shared" si="142"/>
        <v>00000000</v>
      </c>
      <c r="FP126" s="107" t="str">
        <f t="shared" si="142"/>
        <v>00002000</v>
      </c>
      <c r="FQ126" s="107" t="str">
        <f t="shared" si="142"/>
        <v>00002000</v>
      </c>
      <c r="FR126" s="107" t="str">
        <f t="shared" si="142"/>
        <v>00002000</v>
      </c>
      <c r="FS126" s="107" t="str">
        <f t="shared" si="142"/>
        <v>00002000</v>
      </c>
      <c r="FT126" s="107" t="str">
        <f t="shared" si="142"/>
        <v>00002000</v>
      </c>
      <c r="FU126" s="107" t="str">
        <f t="shared" ref="FU126:FZ126" si="143">(BIN2HEX(FU125&amp;FU124&amp;FU123&amp;FU122&amp;FU121&amp;FU120&amp;FU119&amp;FU118,2))  &amp;  (BIN2HEX( FU117&amp;FU116&amp;FU115&amp;FU114&amp;FU113&amp;FU112&amp;FU111&amp;FU110,2))  &amp;  (BIN2HEX( FU109&amp;FU108&amp;FU107&amp;FU106&amp;FU105&amp;FU104&amp;FU103&amp;FU102,2))  &amp;  (BIN2HEX(  FU101&amp;FU100&amp;FU99&amp;FU98&amp;FU97&amp;FU96&amp;FU95&amp;FU94,2))</f>
        <v>00002000</v>
      </c>
      <c r="FV126" s="107" t="str">
        <f t="shared" si="143"/>
        <v>00002000</v>
      </c>
      <c r="FW126" s="107" t="str">
        <f t="shared" si="143"/>
        <v>00002000</v>
      </c>
      <c r="FX126" s="107" t="str">
        <f t="shared" si="143"/>
        <v>00002000</v>
      </c>
      <c r="FY126" s="107" t="str">
        <f t="shared" si="143"/>
        <v>00002000</v>
      </c>
      <c r="FZ126" s="107" t="str">
        <f t="shared" si="143"/>
        <v>00002000</v>
      </c>
      <c r="GA126" s="110" t="s">
        <v>227</v>
      </c>
      <c r="GB126" s="51" t="str">
        <f t="shared" ref="GB126:GI126" si="144">(BIN2HEX(GB125&amp;GB124&amp;GB123&amp;GB122&amp;GB121&amp;GB120&amp;GB119&amp;GB118,2))  &amp;  (BIN2HEX( GB117&amp;GB116&amp;GB115&amp;GB114&amp;GB113&amp;GB112&amp;GB111&amp;GB110,2))  &amp;  (BIN2HEX( GB109&amp;GB108&amp;GB107&amp;GB106&amp;GB105&amp;GB104&amp;GB103&amp;GB102,2))  &amp;  (BIN2HEX(  GB101&amp;GB100&amp;GB99&amp;GB98&amp;GB97&amp;GB96&amp;GB95&amp;GB94,2))</f>
        <v>00000000</v>
      </c>
      <c r="GC126" s="51" t="str">
        <f t="shared" si="144"/>
        <v>00000000</v>
      </c>
      <c r="GD126" s="51" t="str">
        <f t="shared" si="144"/>
        <v>00000000</v>
      </c>
      <c r="GE126" s="51" t="str">
        <f t="shared" si="144"/>
        <v>00000000</v>
      </c>
      <c r="GF126" s="51" t="str">
        <f t="shared" si="144"/>
        <v>00000000</v>
      </c>
      <c r="GG126" s="51" t="str">
        <f t="shared" si="144"/>
        <v>00000000</v>
      </c>
      <c r="GH126" s="51" t="str">
        <f t="shared" si="144"/>
        <v>00000000</v>
      </c>
      <c r="GI126" s="51" t="str">
        <f t="shared" si="144"/>
        <v>00000000</v>
      </c>
      <c r="GJ126" s="51" t="str">
        <f>(BIN2HEX(GJ125&amp;GJ124&amp;GJ123&amp;GJ122&amp;GJ121&amp;GJ120&amp;GJ119&amp;GJ118,2))  &amp;  (BIN2HEX( GJ117&amp;GJ116&amp;GJ115&amp;GJ114&amp;GJ113&amp;GJ112&amp;GJ111&amp;GJ110,2))  &amp;  (BIN2HEX( GJ109&amp;GJ108&amp;GJ107&amp;GJ106&amp;GJ105&amp;GJ104&amp;GJ103&amp;GJ102,2))  &amp;  (BIN2HEX(  GJ101&amp;GJ100&amp;GJ99&amp;GJ98&amp;GJ97&amp;GJ96&amp;GJ95&amp;GJ94,2))</f>
        <v>00000000</v>
      </c>
      <c r="GK126" s="51" t="str">
        <f>(BIN2HEX(GK125&amp;GK124&amp;GK123&amp;GK122&amp;GK121&amp;GK120&amp;GK119&amp;GK118,2))  &amp;  (BIN2HEX( GK117&amp;GK116&amp;GK115&amp;GK114&amp;GK113&amp;GK112&amp;GK111&amp;GK110,2))  &amp;  (BIN2HEX( GK109&amp;GK108&amp;GK107&amp;GK106&amp;GK105&amp;GK104&amp;GK103&amp;GK102,2))  &amp;  (BIN2HEX(  GK101&amp;GK100&amp;GK99&amp;GK98&amp;GK97&amp;GK96&amp;GK95&amp;GK94,2))</f>
        <v>00000000</v>
      </c>
      <c r="GL126" s="51" t="str">
        <f>(BIN2HEX(GL125&amp;GL124&amp;GL123&amp;GL122&amp;GL121&amp;GL120&amp;GL119&amp;GL118,2))  &amp;  (BIN2HEX( GL117&amp;GL116&amp;GL115&amp;GL114&amp;GL113&amp;GL112&amp;GL111&amp;GL110,2))  &amp;  (BIN2HEX( GL109&amp;GL108&amp;GL107&amp;GL106&amp;GL105&amp;GL104&amp;GL103&amp;GL102,2))  &amp;  (BIN2HEX(  GL101&amp;GL100&amp;GL99&amp;GL98&amp;GL97&amp;GL96&amp;GL95&amp;GL94,2))</f>
        <v>00000000</v>
      </c>
      <c r="GM126" s="51" t="str">
        <f>(BIN2HEX(GM125&amp;GM124&amp;GM123&amp;GM122&amp;GM121&amp;GM120&amp;GM119&amp;GM118,2))  &amp;  (BIN2HEX( GM117&amp;GM116&amp;GM115&amp;GM114&amp;GM113&amp;GM112&amp;GM111&amp;GM110,2))  &amp;  (BIN2HEX( GM109&amp;GM108&amp;GM107&amp;GM106&amp;GM105&amp;GM104&amp;GM103&amp;GM102,2))  &amp;  (BIN2HEX(  GM101&amp;GM100&amp;GM99&amp;GM98&amp;GM97&amp;GM96&amp;GM95&amp;GM94,2))</f>
        <v>00000000</v>
      </c>
      <c r="GN126" s="51" t="str">
        <f>(BIN2HEX(GN125&amp;GN124&amp;GN123&amp;GN122&amp;GN121&amp;GN120&amp;GN119&amp;GN118,2))  &amp;  (BIN2HEX( GN117&amp;GN116&amp;GN115&amp;GN114&amp;GN113&amp;GN112&amp;GN111&amp;GN110,2))  &amp;  (BIN2HEX( GN109&amp;GN108&amp;GN107&amp;GN106&amp;GN105&amp;GN104&amp;GN103&amp;GN102,2))  &amp;  (BIN2HEX(  GN101&amp;GN100&amp;GN99&amp;GN98&amp;GN97&amp;GN96&amp;GN95&amp;GN94,2))</f>
        <v>00000000</v>
      </c>
      <c r="GO126" s="28" t="s">
        <v>227</v>
      </c>
      <c r="GP126" s="107" t="str">
        <f t="shared" ref="GP126:GU126" si="145">(BIN2HEX(GP125&amp;GP124&amp;GP123&amp;GP122&amp;GP121&amp;GP120&amp;GP119&amp;GP118,2))  &amp;  (BIN2HEX( GP117&amp;GP116&amp;GP115&amp;GP114&amp;GP113&amp;GP112&amp;GP111&amp;GP110,2))  &amp;  (BIN2HEX( GP109&amp;GP108&amp;GP107&amp;GP106&amp;GP105&amp;GP104&amp;GP103&amp;GP102,2))  &amp;  (BIN2HEX(  GP101&amp;GP100&amp;GP99&amp;GP98&amp;GP97&amp;GP96&amp;GP95&amp;GP94,2))</f>
        <v>02000000</v>
      </c>
      <c r="GQ126" s="107" t="str">
        <f t="shared" si="145"/>
        <v>01000000</v>
      </c>
      <c r="GR126" s="107" t="str">
        <f t="shared" si="145"/>
        <v>04000000</v>
      </c>
      <c r="GS126" s="107" t="str">
        <f t="shared" si="145"/>
        <v>00000000</v>
      </c>
      <c r="GT126" s="107" t="str">
        <f t="shared" si="145"/>
        <v>00000000</v>
      </c>
      <c r="GU126" s="107" t="str">
        <f t="shared" si="145"/>
        <v>00000000</v>
      </c>
      <c r="GV126" s="107" t="str">
        <f t="shared" ref="GV126:HB126" si="146">(BIN2HEX(GV125&amp;GV124&amp;GV123&amp;GV122&amp;GV121&amp;GV120&amp;GV119&amp;GV118,2))  &amp;  (BIN2HEX( GV117&amp;GV116&amp;GV115&amp;GV114&amp;GV113&amp;GV112&amp;GV111&amp;GV110,2))  &amp;  (BIN2HEX( GV109&amp;GV108&amp;GV107&amp;GV106&amp;GV105&amp;GV104&amp;GV103&amp;GV102,2))  &amp;  (BIN2HEX(  GV101&amp;GV100&amp;GV99&amp;GV98&amp;GV97&amp;GV96&amp;GV95&amp;GV94,2))</f>
        <v>00000000</v>
      </c>
      <c r="GW126" s="107" t="str">
        <f t="shared" si="146"/>
        <v>00000000</v>
      </c>
      <c r="GX126" s="107" t="str">
        <f t="shared" si="146"/>
        <v>00000000</v>
      </c>
      <c r="GY126" s="107" t="str">
        <f t="shared" si="146"/>
        <v>00000000</v>
      </c>
      <c r="GZ126" s="107" t="str">
        <f t="shared" si="146"/>
        <v>00000000</v>
      </c>
      <c r="HA126" s="107" t="str">
        <f t="shared" si="146"/>
        <v>00000000</v>
      </c>
      <c r="HB126" s="107" t="str">
        <f t="shared" si="146"/>
        <v>00000000</v>
      </c>
      <c r="HC126" s="107" t="str">
        <f>(BIN2HEX(HC125&amp;HC124&amp;HC123&amp;HC122&amp;HC121&amp;HC120&amp;HC119&amp;HC118,2))  &amp;  (BIN2HEX( HC117&amp;HC116&amp;HC115&amp;HC114&amp;HC113&amp;HC112&amp;HC111&amp;HC110,2))  &amp;  (BIN2HEX( HC109&amp;HC108&amp;HC107&amp;HC106&amp;HC105&amp;HC104&amp;HC103&amp;HC102,2))  &amp;  (BIN2HEX(  HC101&amp;HC100&amp;HC99&amp;HC98&amp;HC97&amp;HC96&amp;HC95&amp;HC94,2))</f>
        <v>00000000</v>
      </c>
      <c r="HD126" s="107" t="str">
        <f>(BIN2HEX(HD125&amp;HD124&amp;HD123&amp;HD122&amp;HD121&amp;HD120&amp;HD119&amp;HD118,2))  &amp;  (BIN2HEX( HD117&amp;HD116&amp;HD115&amp;HD114&amp;HD113&amp;HD112&amp;HD111&amp;HD110,2))  &amp;  (BIN2HEX( HD109&amp;HD108&amp;HD107&amp;HD106&amp;HD105&amp;HD104&amp;HD103&amp;HD102,2))  &amp;  (BIN2HEX(  HD101&amp;HD100&amp;HD99&amp;HD98&amp;HD97&amp;HD96&amp;HD95&amp;HD94,2))</f>
        <v>00000000</v>
      </c>
      <c r="HE126" s="107" t="str">
        <f>(BIN2HEX(HE125&amp;HE124&amp;HE123&amp;HE122&amp;HE121&amp;HE120&amp;HE119&amp;HE118,2))  &amp;  (BIN2HEX( HE117&amp;HE116&amp;HE115&amp;HE114&amp;HE113&amp;HE112&amp;HE111&amp;HE110,2))  &amp;  (BIN2HEX( HE109&amp;HE108&amp;HE107&amp;HE106&amp;HE105&amp;HE104&amp;HE103&amp;HE102,2))  &amp;  (BIN2HEX(  HE101&amp;HE100&amp;HE99&amp;HE98&amp;HE97&amp;HE96&amp;HE95&amp;HE94,2))</f>
        <v>00000000</v>
      </c>
      <c r="HF126" s="107" t="str">
        <f>(BIN2HEX(HF125&amp;HF124&amp;HF123&amp;HF122&amp;HF121&amp;HF120&amp;HF119&amp;HF118,2))  &amp;  (BIN2HEX( HF117&amp;HF116&amp;HF115&amp;HF114&amp;HF113&amp;HF112&amp;HF111&amp;HF110,2))  &amp;  (BIN2HEX( HF109&amp;HF108&amp;HF107&amp;HF106&amp;HF105&amp;HF104&amp;HF103&amp;HF102,2))  &amp;  (BIN2HEX(  HF101&amp;HF100&amp;HF99&amp;HF98&amp;HF97&amp;HF96&amp;HF95&amp;HF94,2))</f>
        <v>00000000</v>
      </c>
      <c r="HG126" s="28" t="s">
        <v>227</v>
      </c>
      <c r="HH126" s="28" t="s">
        <v>227</v>
      </c>
      <c r="HI126" s="28" t="s">
        <v>227</v>
      </c>
      <c r="HQ126" s="108"/>
      <c r="HR126" s="108"/>
      <c r="HS126" s="108"/>
      <c r="HT126" s="108"/>
      <c r="HU126" s="108"/>
      <c r="HV126" s="108"/>
      <c r="HW126" s="108"/>
      <c r="HX126" s="108"/>
      <c r="HY126" s="108"/>
    </row>
    <row r="127" spans="2:233" s="7" customFormat="1" ht="12.75" customHeight="1" x14ac:dyDescent="0.25">
      <c r="C127" s="36"/>
      <c r="D127" s="28"/>
      <c r="F127" s="25"/>
      <c r="G127" s="113" t="s">
        <v>227</v>
      </c>
      <c r="H127" s="7" t="s">
        <v>227</v>
      </c>
      <c r="I127" s="94" t="s">
        <v>226</v>
      </c>
      <c r="J127" s="94" t="s">
        <v>229</v>
      </c>
      <c r="K127" s="193"/>
      <c r="L127" s="94" t="s">
        <v>615</v>
      </c>
      <c r="M127" s="193"/>
      <c r="N127" s="94" t="s">
        <v>615</v>
      </c>
      <c r="O127" s="193"/>
      <c r="P127" s="94" t="s">
        <v>615</v>
      </c>
      <c r="Q127" s="193"/>
      <c r="R127" s="94" t="s">
        <v>615</v>
      </c>
      <c r="S127" s="193"/>
      <c r="T127" s="94" t="s">
        <v>616</v>
      </c>
      <c r="U127" s="216" t="s">
        <v>226</v>
      </c>
      <c r="V127" s="216" t="s">
        <v>226</v>
      </c>
      <c r="W127" s="216" t="s">
        <v>226</v>
      </c>
      <c r="X127" s="216" t="s">
        <v>226</v>
      </c>
      <c r="Y127" s="216" t="s">
        <v>226</v>
      </c>
      <c r="Z127" s="216" t="s">
        <v>226</v>
      </c>
      <c r="AA127" s="216" t="s">
        <v>226</v>
      </c>
      <c r="AB127" s="216" t="s">
        <v>226</v>
      </c>
      <c r="AC127" s="216" t="s">
        <v>226</v>
      </c>
      <c r="AD127" s="216" t="s">
        <v>226</v>
      </c>
      <c r="AE127" s="36"/>
      <c r="AF127" s="28"/>
      <c r="AG127" s="25"/>
      <c r="AH127" s="25"/>
      <c r="AI127" s="25"/>
      <c r="AJ127" s="25"/>
      <c r="AK127" s="25"/>
      <c r="AL127" s="25"/>
      <c r="AM127" s="25"/>
      <c r="AN127" s="113"/>
      <c r="AO127" s="113"/>
      <c r="AP127" s="28" t="s">
        <v>227</v>
      </c>
      <c r="AQ127" s="25"/>
      <c r="AR127" s="25"/>
      <c r="AS127" s="25"/>
      <c r="AT127" s="25"/>
      <c r="AU127" s="113"/>
      <c r="AV127" s="113"/>
      <c r="AW127" s="28"/>
      <c r="AX127" s="25"/>
      <c r="AY127" s="25"/>
      <c r="AZ127" s="25"/>
      <c r="BA127" s="113"/>
      <c r="BB127" s="113"/>
      <c r="BC127" s="28"/>
      <c r="BD127" s="25"/>
      <c r="BE127" s="25"/>
      <c r="BF127" s="113"/>
      <c r="BG127" s="113"/>
      <c r="BW127" s="51"/>
      <c r="CQ127" s="51"/>
      <c r="DG127" s="51"/>
      <c r="DS127" s="51"/>
      <c r="DX127" s="51"/>
      <c r="EE127" s="51"/>
      <c r="EL127" s="51"/>
      <c r="ES127" s="51"/>
      <c r="EY127" s="51"/>
      <c r="FD127" s="51"/>
      <c r="FL127" s="51"/>
      <c r="GA127" s="51"/>
      <c r="GB127" s="51"/>
      <c r="GC127" s="51"/>
      <c r="GD127" s="51"/>
      <c r="GE127" s="51"/>
      <c r="GF127" s="51"/>
      <c r="GG127" s="51"/>
      <c r="GH127" s="51"/>
      <c r="GI127" s="51"/>
      <c r="GJ127" s="51"/>
      <c r="GK127" s="51"/>
      <c r="GL127" s="51"/>
      <c r="GM127" s="51"/>
      <c r="GN127" s="51"/>
      <c r="GO127" s="28" t="s">
        <v>227</v>
      </c>
      <c r="GP127" s="51"/>
      <c r="GQ127" s="51"/>
      <c r="GR127" s="51"/>
      <c r="GS127" s="51"/>
      <c r="GT127" s="51"/>
      <c r="GU127" s="51"/>
      <c r="GV127" s="51"/>
      <c r="GW127" s="51"/>
      <c r="GX127" s="51"/>
      <c r="GY127" s="51"/>
      <c r="GZ127" s="51"/>
      <c r="HA127" s="51"/>
      <c r="HB127" s="51"/>
      <c r="HC127" s="51"/>
      <c r="HD127" s="51"/>
      <c r="HE127" s="51"/>
      <c r="HF127" s="51"/>
      <c r="HG127" s="28" t="s">
        <v>227</v>
      </c>
      <c r="HH127" s="28" t="s">
        <v>227</v>
      </c>
      <c r="HI127" s="28" t="s">
        <v>227</v>
      </c>
    </row>
    <row r="128" spans="2:233" s="7" customFormat="1" ht="14.25" customHeight="1" x14ac:dyDescent="0.2">
      <c r="B128" s="37">
        <v>0</v>
      </c>
      <c r="C128" s="260">
        <f t="shared" ref="C128:C159" si="147">IF(AE128="A",1,IF(AE128=0,0,(INDEX(AF128:OV128,1,MATCH(AE128,$AF$23:$OV$23,0)))))</f>
        <v>0</v>
      </c>
      <c r="D128" s="28">
        <v>0</v>
      </c>
      <c r="E128" s="1" t="s">
        <v>919</v>
      </c>
      <c r="F128" s="28">
        <v>0</v>
      </c>
      <c r="G128" s="47">
        <v>4</v>
      </c>
      <c r="H128" s="7" t="s">
        <v>227</v>
      </c>
      <c r="I128" s="28">
        <f>$G$128*(32)-32+D128+1</f>
        <v>97</v>
      </c>
      <c r="J128" s="240" t="s">
        <v>949</v>
      </c>
      <c r="K128" s="192">
        <f t="shared" si="113"/>
        <v>13</v>
      </c>
      <c r="L128" s="94" t="s">
        <v>928</v>
      </c>
      <c r="M128" s="192">
        <f t="shared" ref="M128:O159" si="148">LEN(L128)</f>
        <v>19</v>
      </c>
      <c r="N128" s="94" t="s">
        <v>929</v>
      </c>
      <c r="O128" s="192">
        <f t="shared" si="148"/>
        <v>13</v>
      </c>
      <c r="P128" s="94" t="s">
        <v>928</v>
      </c>
      <c r="Q128" s="192">
        <f t="shared" ref="Q128:Q159" si="149">LEN(P128)</f>
        <v>19</v>
      </c>
      <c r="R128" s="94" t="s">
        <v>929</v>
      </c>
      <c r="S128" s="192">
        <f t="shared" ref="S128:S159" si="150">LEN(R128)</f>
        <v>13</v>
      </c>
      <c r="T128" s="187" t="s">
        <v>991</v>
      </c>
      <c r="U128" s="205"/>
      <c r="V128" s="205"/>
      <c r="W128" s="205"/>
      <c r="X128" s="205"/>
      <c r="Y128" s="205"/>
      <c r="Z128" s="205"/>
      <c r="AA128" s="205"/>
      <c r="AB128" s="205"/>
      <c r="AC128" s="205"/>
      <c r="AD128" s="205"/>
      <c r="AE128" s="36"/>
      <c r="AF128" s="28"/>
      <c r="AG128" s="377">
        <v>0</v>
      </c>
      <c r="AH128" s="377">
        <v>0</v>
      </c>
      <c r="AI128" s="377">
        <v>0</v>
      </c>
      <c r="AJ128" s="377">
        <v>0</v>
      </c>
      <c r="AK128" s="377">
        <v>0</v>
      </c>
      <c r="AL128" s="377">
        <v>0</v>
      </c>
      <c r="AM128" s="377">
        <v>0</v>
      </c>
      <c r="AN128" s="377">
        <v>0</v>
      </c>
      <c r="AO128" s="377">
        <v>0</v>
      </c>
      <c r="AP128" s="377" t="s">
        <v>227</v>
      </c>
      <c r="AQ128" s="377">
        <v>0</v>
      </c>
      <c r="AR128" s="377">
        <v>0</v>
      </c>
      <c r="AS128" s="377">
        <v>0</v>
      </c>
      <c r="AT128" s="377">
        <v>0</v>
      </c>
      <c r="AU128" s="377">
        <v>0</v>
      </c>
      <c r="AV128" s="377">
        <v>0</v>
      </c>
      <c r="AW128" s="377"/>
      <c r="AX128" s="377">
        <v>0</v>
      </c>
      <c r="AY128" s="377">
        <v>0</v>
      </c>
      <c r="AZ128" s="377">
        <v>0</v>
      </c>
      <c r="BA128" s="377">
        <v>0</v>
      </c>
      <c r="BB128" s="377">
        <v>0</v>
      </c>
      <c r="BC128" s="377"/>
      <c r="BD128" s="377">
        <v>0</v>
      </c>
      <c r="BE128" s="377">
        <v>0</v>
      </c>
      <c r="BF128" s="377">
        <v>0</v>
      </c>
      <c r="BG128" s="377">
        <v>0</v>
      </c>
      <c r="BH128" s="377">
        <v>0</v>
      </c>
      <c r="BI128" s="377">
        <v>0</v>
      </c>
      <c r="BJ128" s="377">
        <v>0</v>
      </c>
      <c r="BK128" s="377">
        <v>0</v>
      </c>
      <c r="BL128" s="377">
        <v>0</v>
      </c>
      <c r="BM128" s="377">
        <v>0</v>
      </c>
      <c r="BN128" s="377">
        <v>0</v>
      </c>
      <c r="BO128" s="377">
        <v>0</v>
      </c>
      <c r="BP128" s="377">
        <v>0</v>
      </c>
      <c r="BQ128" s="377">
        <v>0</v>
      </c>
      <c r="BR128" s="377">
        <v>0</v>
      </c>
      <c r="BS128" s="377">
        <v>0</v>
      </c>
      <c r="BT128" s="377">
        <v>0</v>
      </c>
      <c r="BU128" s="377">
        <v>0</v>
      </c>
      <c r="BV128" s="377">
        <v>0</v>
      </c>
      <c r="BW128" s="377"/>
      <c r="BX128" s="377">
        <v>0</v>
      </c>
      <c r="BY128" s="377">
        <v>0</v>
      </c>
      <c r="BZ128" s="377">
        <v>0</v>
      </c>
      <c r="CA128" s="377">
        <v>0</v>
      </c>
      <c r="CB128" s="377">
        <v>0</v>
      </c>
      <c r="CC128" s="377">
        <v>0</v>
      </c>
      <c r="CD128" s="377">
        <v>0</v>
      </c>
      <c r="CE128" s="377">
        <v>0</v>
      </c>
      <c r="CF128" s="377">
        <v>0</v>
      </c>
      <c r="CG128" s="377">
        <v>0</v>
      </c>
      <c r="CH128" s="377">
        <v>0</v>
      </c>
      <c r="CI128" s="377">
        <v>0</v>
      </c>
      <c r="CJ128" s="377">
        <v>0</v>
      </c>
      <c r="CK128" s="377">
        <v>0</v>
      </c>
      <c r="CL128" s="377">
        <v>0</v>
      </c>
      <c r="CM128" s="377">
        <v>0</v>
      </c>
      <c r="CN128" s="377">
        <v>0</v>
      </c>
      <c r="CO128" s="377">
        <v>0</v>
      </c>
      <c r="CP128" s="377">
        <v>0</v>
      </c>
      <c r="CQ128" s="377"/>
      <c r="CR128" s="377">
        <v>0</v>
      </c>
      <c r="CS128" s="377">
        <v>0</v>
      </c>
      <c r="CT128" s="377">
        <v>0</v>
      </c>
      <c r="CU128" s="377">
        <v>0</v>
      </c>
      <c r="CV128" s="377">
        <v>0</v>
      </c>
      <c r="CW128" s="377">
        <v>0</v>
      </c>
      <c r="CX128" s="377">
        <v>0</v>
      </c>
      <c r="CY128" s="377">
        <v>0</v>
      </c>
      <c r="CZ128" s="377">
        <v>0</v>
      </c>
      <c r="DA128" s="377">
        <v>0</v>
      </c>
      <c r="DB128" s="377">
        <v>0</v>
      </c>
      <c r="DC128" s="377">
        <v>0</v>
      </c>
      <c r="DD128" s="377">
        <v>0</v>
      </c>
      <c r="DE128" s="377">
        <v>0</v>
      </c>
      <c r="DF128" s="377">
        <v>0</v>
      </c>
      <c r="DG128" s="377"/>
      <c r="DH128" s="377">
        <v>0</v>
      </c>
      <c r="DI128" s="377">
        <v>0</v>
      </c>
      <c r="DJ128" s="377">
        <v>0</v>
      </c>
      <c r="DK128" s="377">
        <v>0</v>
      </c>
      <c r="DL128" s="377">
        <v>0</v>
      </c>
      <c r="DM128" s="377">
        <v>0</v>
      </c>
      <c r="DN128" s="377">
        <v>1</v>
      </c>
      <c r="DO128" s="377">
        <v>1</v>
      </c>
      <c r="DP128" s="377">
        <v>1</v>
      </c>
      <c r="DQ128" s="377">
        <v>1</v>
      </c>
      <c r="DR128" s="377">
        <v>0</v>
      </c>
      <c r="DS128" s="377"/>
      <c r="DT128" s="377">
        <v>0</v>
      </c>
      <c r="DU128" s="377">
        <v>0</v>
      </c>
      <c r="DV128" s="377">
        <v>0</v>
      </c>
      <c r="DW128" s="377">
        <v>0</v>
      </c>
      <c r="DX128" s="377"/>
      <c r="DY128" s="377">
        <v>0</v>
      </c>
      <c r="DZ128" s="377">
        <v>0</v>
      </c>
      <c r="EA128" s="377">
        <v>0</v>
      </c>
      <c r="EB128" s="377">
        <v>0</v>
      </c>
      <c r="EC128" s="377">
        <v>0</v>
      </c>
      <c r="ED128" s="377">
        <v>0</v>
      </c>
      <c r="EE128" s="377"/>
      <c r="EF128" s="377">
        <v>0</v>
      </c>
      <c r="EG128" s="377">
        <v>0</v>
      </c>
      <c r="EH128" s="377">
        <v>0</v>
      </c>
      <c r="EI128" s="377">
        <v>0</v>
      </c>
      <c r="EJ128" s="377">
        <v>0</v>
      </c>
      <c r="EK128" s="377">
        <v>0</v>
      </c>
      <c r="EL128" s="377"/>
      <c r="EM128" s="377">
        <v>0</v>
      </c>
      <c r="EN128" s="377">
        <v>0</v>
      </c>
      <c r="EO128" s="377">
        <v>0</v>
      </c>
      <c r="EP128" s="377">
        <v>0</v>
      </c>
      <c r="EQ128" s="377">
        <v>0</v>
      </c>
      <c r="ER128" s="377">
        <v>0</v>
      </c>
      <c r="ES128" s="377"/>
      <c r="ET128" s="377">
        <v>0</v>
      </c>
      <c r="EU128" s="377">
        <v>0</v>
      </c>
      <c r="EV128" s="377">
        <v>0</v>
      </c>
      <c r="EW128" s="377">
        <v>0</v>
      </c>
      <c r="EX128" s="377">
        <v>0</v>
      </c>
      <c r="EY128" s="377"/>
      <c r="EZ128" s="377">
        <v>0</v>
      </c>
      <c r="FA128" s="377">
        <v>0</v>
      </c>
      <c r="FB128" s="377">
        <v>0</v>
      </c>
      <c r="FC128" s="377">
        <v>0</v>
      </c>
      <c r="FD128" s="377"/>
      <c r="FE128" s="377">
        <v>0</v>
      </c>
      <c r="FF128" s="377">
        <v>0</v>
      </c>
      <c r="FG128" s="377">
        <v>0</v>
      </c>
      <c r="FH128" s="377">
        <v>0</v>
      </c>
      <c r="FI128" s="377">
        <v>0</v>
      </c>
      <c r="FJ128" s="377">
        <v>0</v>
      </c>
      <c r="FK128" s="377">
        <v>0</v>
      </c>
      <c r="FL128" s="377"/>
      <c r="FM128" s="377">
        <v>0</v>
      </c>
      <c r="FN128" s="377">
        <v>0</v>
      </c>
      <c r="FO128" s="377">
        <v>0</v>
      </c>
      <c r="FP128" s="377">
        <v>0</v>
      </c>
      <c r="FQ128" s="377">
        <v>0</v>
      </c>
      <c r="FR128" s="377">
        <v>0</v>
      </c>
      <c r="FS128" s="377">
        <v>0</v>
      </c>
      <c r="FT128" s="377">
        <v>0</v>
      </c>
      <c r="FU128" s="377">
        <v>0</v>
      </c>
      <c r="FV128" s="377">
        <v>0</v>
      </c>
      <c r="FW128" s="377">
        <v>0</v>
      </c>
      <c r="FX128" s="377">
        <v>0</v>
      </c>
      <c r="FY128" s="377">
        <v>0</v>
      </c>
      <c r="FZ128" s="377">
        <v>0</v>
      </c>
      <c r="GA128" s="377"/>
      <c r="GB128" s="51">
        <v>0</v>
      </c>
      <c r="GC128" s="51">
        <v>0</v>
      </c>
      <c r="GD128" s="51">
        <v>0</v>
      </c>
      <c r="GE128" s="51">
        <v>0</v>
      </c>
      <c r="GF128" s="51">
        <v>0</v>
      </c>
      <c r="GG128" s="51">
        <v>0</v>
      </c>
      <c r="GH128" s="51">
        <v>0</v>
      </c>
      <c r="GI128" s="51">
        <v>0</v>
      </c>
      <c r="GJ128" s="51">
        <v>0</v>
      </c>
      <c r="GK128" s="51">
        <v>0</v>
      </c>
      <c r="GL128" s="51">
        <v>0</v>
      </c>
      <c r="GM128" s="51">
        <v>0</v>
      </c>
      <c r="GN128" s="51">
        <v>0</v>
      </c>
      <c r="GO128" s="377" t="s">
        <v>227</v>
      </c>
      <c r="GP128" s="377">
        <v>0</v>
      </c>
      <c r="GQ128" s="377">
        <v>0</v>
      </c>
      <c r="GR128" s="377">
        <v>0</v>
      </c>
      <c r="GS128" s="377">
        <v>0</v>
      </c>
      <c r="GT128" s="377">
        <v>0</v>
      </c>
      <c r="GU128" s="377">
        <v>0</v>
      </c>
      <c r="GV128" s="377">
        <v>0</v>
      </c>
      <c r="GW128" s="377">
        <v>0</v>
      </c>
      <c r="GX128" s="377">
        <v>0</v>
      </c>
      <c r="GY128" s="377">
        <v>0</v>
      </c>
      <c r="GZ128" s="377">
        <v>0</v>
      </c>
      <c r="HA128" s="377">
        <v>0</v>
      </c>
      <c r="HB128" s="377">
        <v>0</v>
      </c>
      <c r="HC128" s="377">
        <v>0</v>
      </c>
      <c r="HD128" s="377">
        <v>0</v>
      </c>
      <c r="HE128" s="377">
        <v>0</v>
      </c>
      <c r="HF128" s="377">
        <v>0</v>
      </c>
      <c r="HG128" s="28" t="s">
        <v>227</v>
      </c>
      <c r="HH128" s="28" t="s">
        <v>227</v>
      </c>
      <c r="HI128" s="28" t="s">
        <v>227</v>
      </c>
      <c r="HJ128" s="28"/>
    </row>
    <row r="129" spans="2:218" s="7" customFormat="1" ht="12.75" customHeight="1" x14ac:dyDescent="0.25">
      <c r="B129" s="37">
        <v>0</v>
      </c>
      <c r="C129" s="260">
        <f t="shared" si="147"/>
        <v>0</v>
      </c>
      <c r="D129" s="28">
        <v>1</v>
      </c>
      <c r="E129" s="7" t="s">
        <v>920</v>
      </c>
      <c r="F129" s="28">
        <v>0</v>
      </c>
      <c r="G129" s="113"/>
      <c r="H129" s="7" t="s">
        <v>227</v>
      </c>
      <c r="I129" s="28">
        <f t="shared" ref="I129:I159" si="151">$G$128*(32)-32+D129+1</f>
        <v>98</v>
      </c>
      <c r="J129" s="240" t="s">
        <v>950</v>
      </c>
      <c r="K129" s="192">
        <f t="shared" si="113"/>
        <v>13</v>
      </c>
      <c r="L129" s="94" t="s">
        <v>928</v>
      </c>
      <c r="M129" s="192">
        <f t="shared" si="148"/>
        <v>19</v>
      </c>
      <c r="N129" s="94" t="s">
        <v>930</v>
      </c>
      <c r="O129" s="192">
        <f t="shared" si="148"/>
        <v>13</v>
      </c>
      <c r="P129" s="94" t="s">
        <v>928</v>
      </c>
      <c r="Q129" s="192">
        <f t="shared" si="149"/>
        <v>19</v>
      </c>
      <c r="R129" s="94" t="s">
        <v>930</v>
      </c>
      <c r="S129" s="192">
        <f t="shared" si="150"/>
        <v>13</v>
      </c>
      <c r="T129" s="187" t="s">
        <v>992</v>
      </c>
      <c r="U129" s="205"/>
      <c r="V129" s="205"/>
      <c r="W129" s="205"/>
      <c r="X129" s="205"/>
      <c r="Y129" s="205"/>
      <c r="Z129" s="205"/>
      <c r="AA129" s="205"/>
      <c r="AB129" s="205"/>
      <c r="AC129" s="205"/>
      <c r="AD129" s="205"/>
      <c r="AE129" s="36"/>
      <c r="AF129" s="28"/>
      <c r="AG129" s="377">
        <v>0</v>
      </c>
      <c r="AH129" s="377">
        <v>0</v>
      </c>
      <c r="AI129" s="377">
        <v>0</v>
      </c>
      <c r="AJ129" s="377">
        <v>0</v>
      </c>
      <c r="AK129" s="377">
        <v>0</v>
      </c>
      <c r="AL129" s="377">
        <v>0</v>
      </c>
      <c r="AM129" s="377">
        <v>0</v>
      </c>
      <c r="AN129" s="377">
        <v>0</v>
      </c>
      <c r="AO129" s="377">
        <v>0</v>
      </c>
      <c r="AP129" s="377" t="s">
        <v>227</v>
      </c>
      <c r="AQ129" s="377">
        <v>0</v>
      </c>
      <c r="AR129" s="377">
        <v>0</v>
      </c>
      <c r="AS129" s="377">
        <v>0</v>
      </c>
      <c r="AT129" s="377">
        <v>0</v>
      </c>
      <c r="AU129" s="377">
        <v>0</v>
      </c>
      <c r="AV129" s="377">
        <v>0</v>
      </c>
      <c r="AW129" s="377"/>
      <c r="AX129" s="377">
        <v>0</v>
      </c>
      <c r="AY129" s="377">
        <v>0</v>
      </c>
      <c r="AZ129" s="377">
        <v>0</v>
      </c>
      <c r="BA129" s="377">
        <v>0</v>
      </c>
      <c r="BB129" s="377">
        <v>0</v>
      </c>
      <c r="BC129" s="377"/>
      <c r="BD129" s="377">
        <v>0</v>
      </c>
      <c r="BE129" s="377">
        <v>0</v>
      </c>
      <c r="BF129" s="377">
        <v>0</v>
      </c>
      <c r="BG129" s="377">
        <v>0</v>
      </c>
      <c r="BH129" s="377">
        <v>0</v>
      </c>
      <c r="BI129" s="377">
        <v>0</v>
      </c>
      <c r="BJ129" s="377">
        <v>0</v>
      </c>
      <c r="BK129" s="377">
        <v>0</v>
      </c>
      <c r="BL129" s="377">
        <v>0</v>
      </c>
      <c r="BM129" s="377">
        <v>0</v>
      </c>
      <c r="BN129" s="377">
        <v>0</v>
      </c>
      <c r="BO129" s="377">
        <v>0</v>
      </c>
      <c r="BP129" s="377">
        <v>0</v>
      </c>
      <c r="BQ129" s="377">
        <v>0</v>
      </c>
      <c r="BR129" s="377">
        <v>0</v>
      </c>
      <c r="BS129" s="377">
        <v>0</v>
      </c>
      <c r="BT129" s="377">
        <v>0</v>
      </c>
      <c r="BU129" s="377">
        <v>0</v>
      </c>
      <c r="BV129" s="377">
        <v>0</v>
      </c>
      <c r="BW129" s="377"/>
      <c r="BX129" s="377">
        <v>0</v>
      </c>
      <c r="BY129" s="377">
        <v>0</v>
      </c>
      <c r="BZ129" s="377">
        <v>0</v>
      </c>
      <c r="CA129" s="377">
        <v>0</v>
      </c>
      <c r="CB129" s="377">
        <v>0</v>
      </c>
      <c r="CC129" s="377">
        <v>0</v>
      </c>
      <c r="CD129" s="377">
        <v>0</v>
      </c>
      <c r="CE129" s="377">
        <v>0</v>
      </c>
      <c r="CF129" s="377">
        <v>0</v>
      </c>
      <c r="CG129" s="377">
        <v>0</v>
      </c>
      <c r="CH129" s="377">
        <v>0</v>
      </c>
      <c r="CI129" s="377">
        <v>0</v>
      </c>
      <c r="CJ129" s="377">
        <v>0</v>
      </c>
      <c r="CK129" s="377">
        <v>0</v>
      </c>
      <c r="CL129" s="377">
        <v>0</v>
      </c>
      <c r="CM129" s="377">
        <v>0</v>
      </c>
      <c r="CN129" s="377">
        <v>0</v>
      </c>
      <c r="CO129" s="377">
        <v>0</v>
      </c>
      <c r="CP129" s="377">
        <v>0</v>
      </c>
      <c r="CQ129" s="377"/>
      <c r="CR129" s="377">
        <v>0</v>
      </c>
      <c r="CS129" s="377">
        <v>0</v>
      </c>
      <c r="CT129" s="377">
        <v>0</v>
      </c>
      <c r="CU129" s="377">
        <v>0</v>
      </c>
      <c r="CV129" s="377">
        <v>0</v>
      </c>
      <c r="CW129" s="377">
        <v>0</v>
      </c>
      <c r="CX129" s="377">
        <v>0</v>
      </c>
      <c r="CY129" s="377">
        <v>0</v>
      </c>
      <c r="CZ129" s="377">
        <v>0</v>
      </c>
      <c r="DA129" s="377">
        <v>0</v>
      </c>
      <c r="DB129" s="377">
        <v>0</v>
      </c>
      <c r="DC129" s="377">
        <v>0</v>
      </c>
      <c r="DD129" s="377">
        <v>0</v>
      </c>
      <c r="DE129" s="377">
        <v>0</v>
      </c>
      <c r="DF129" s="377">
        <v>0</v>
      </c>
      <c r="DG129" s="377"/>
      <c r="DH129" s="377">
        <v>0</v>
      </c>
      <c r="DI129" s="377">
        <v>0</v>
      </c>
      <c r="DJ129" s="377">
        <v>0</v>
      </c>
      <c r="DK129" s="377">
        <v>0</v>
      </c>
      <c r="DL129" s="377">
        <v>0</v>
      </c>
      <c r="DM129" s="377">
        <v>0</v>
      </c>
      <c r="DN129" s="377">
        <v>0</v>
      </c>
      <c r="DO129" s="377">
        <v>1</v>
      </c>
      <c r="DP129" s="377">
        <v>1</v>
      </c>
      <c r="DQ129" s="377">
        <v>1</v>
      </c>
      <c r="DR129" s="377">
        <v>0</v>
      </c>
      <c r="DS129" s="377"/>
      <c r="DT129" s="377">
        <v>0</v>
      </c>
      <c r="DU129" s="377">
        <v>0</v>
      </c>
      <c r="DV129" s="377">
        <v>0</v>
      </c>
      <c r="DW129" s="377">
        <v>0</v>
      </c>
      <c r="DX129" s="377"/>
      <c r="DY129" s="377">
        <v>0</v>
      </c>
      <c r="DZ129" s="377">
        <v>0</v>
      </c>
      <c r="EA129" s="377">
        <v>0</v>
      </c>
      <c r="EB129" s="377">
        <v>0</v>
      </c>
      <c r="EC129" s="377">
        <v>0</v>
      </c>
      <c r="ED129" s="377">
        <v>0</v>
      </c>
      <c r="EE129" s="377"/>
      <c r="EF129" s="377">
        <v>0</v>
      </c>
      <c r="EG129" s="377">
        <v>0</v>
      </c>
      <c r="EH129" s="377">
        <v>0</v>
      </c>
      <c r="EI129" s="377">
        <v>0</v>
      </c>
      <c r="EJ129" s="377">
        <v>0</v>
      </c>
      <c r="EK129" s="377">
        <v>0</v>
      </c>
      <c r="EL129" s="377"/>
      <c r="EM129" s="377">
        <v>0</v>
      </c>
      <c r="EN129" s="377">
        <v>0</v>
      </c>
      <c r="EO129" s="377">
        <v>0</v>
      </c>
      <c r="EP129" s="377">
        <v>0</v>
      </c>
      <c r="EQ129" s="377">
        <v>0</v>
      </c>
      <c r="ER129" s="377">
        <v>0</v>
      </c>
      <c r="ES129" s="377"/>
      <c r="ET129" s="377">
        <v>0</v>
      </c>
      <c r="EU129" s="377">
        <v>0</v>
      </c>
      <c r="EV129" s="377">
        <v>0</v>
      </c>
      <c r="EW129" s="377">
        <v>0</v>
      </c>
      <c r="EX129" s="377">
        <v>0</v>
      </c>
      <c r="EY129" s="377"/>
      <c r="EZ129" s="377">
        <v>0</v>
      </c>
      <c r="FA129" s="377">
        <v>0</v>
      </c>
      <c r="FB129" s="377">
        <v>0</v>
      </c>
      <c r="FC129" s="377">
        <v>0</v>
      </c>
      <c r="FD129" s="377"/>
      <c r="FE129" s="377">
        <v>0</v>
      </c>
      <c r="FF129" s="377">
        <v>0</v>
      </c>
      <c r="FG129" s="377">
        <v>0</v>
      </c>
      <c r="FH129" s="377">
        <v>0</v>
      </c>
      <c r="FI129" s="377">
        <v>0</v>
      </c>
      <c r="FJ129" s="377">
        <v>0</v>
      </c>
      <c r="FK129" s="377">
        <v>0</v>
      </c>
      <c r="FL129" s="377"/>
      <c r="FM129" s="377">
        <v>0</v>
      </c>
      <c r="FN129" s="377">
        <v>0</v>
      </c>
      <c r="FO129" s="377">
        <v>0</v>
      </c>
      <c r="FP129" s="377">
        <v>0</v>
      </c>
      <c r="FQ129" s="377">
        <v>0</v>
      </c>
      <c r="FR129" s="377">
        <v>0</v>
      </c>
      <c r="FS129" s="377">
        <v>0</v>
      </c>
      <c r="FT129" s="377">
        <v>0</v>
      </c>
      <c r="FU129" s="377">
        <v>0</v>
      </c>
      <c r="FV129" s="377">
        <v>0</v>
      </c>
      <c r="FW129" s="377">
        <v>0</v>
      </c>
      <c r="FX129" s="377">
        <v>0</v>
      </c>
      <c r="FY129" s="377">
        <v>0</v>
      </c>
      <c r="FZ129" s="377">
        <v>0</v>
      </c>
      <c r="GA129" s="377"/>
      <c r="GB129" s="51">
        <v>0</v>
      </c>
      <c r="GC129" s="51">
        <v>0</v>
      </c>
      <c r="GD129" s="51">
        <v>0</v>
      </c>
      <c r="GE129" s="51">
        <v>0</v>
      </c>
      <c r="GF129" s="51">
        <v>0</v>
      </c>
      <c r="GG129" s="51">
        <v>0</v>
      </c>
      <c r="GH129" s="51">
        <v>0</v>
      </c>
      <c r="GI129" s="51">
        <v>0</v>
      </c>
      <c r="GJ129" s="51">
        <v>0</v>
      </c>
      <c r="GK129" s="51">
        <v>0</v>
      </c>
      <c r="GL129" s="51">
        <v>0</v>
      </c>
      <c r="GM129" s="51">
        <v>0</v>
      </c>
      <c r="GN129" s="51">
        <v>0</v>
      </c>
      <c r="GO129" s="377" t="s">
        <v>227</v>
      </c>
      <c r="GP129" s="377">
        <v>0</v>
      </c>
      <c r="GQ129" s="377">
        <v>0</v>
      </c>
      <c r="GR129" s="377">
        <v>0</v>
      </c>
      <c r="GS129" s="377">
        <v>0</v>
      </c>
      <c r="GT129" s="377">
        <v>0</v>
      </c>
      <c r="GU129" s="377">
        <v>0</v>
      </c>
      <c r="GV129" s="377">
        <v>0</v>
      </c>
      <c r="GW129" s="377">
        <v>0</v>
      </c>
      <c r="GX129" s="377">
        <v>0</v>
      </c>
      <c r="GY129" s="377">
        <v>0</v>
      </c>
      <c r="GZ129" s="377">
        <v>0</v>
      </c>
      <c r="HA129" s="377">
        <v>0</v>
      </c>
      <c r="HB129" s="377">
        <v>0</v>
      </c>
      <c r="HC129" s="377">
        <v>0</v>
      </c>
      <c r="HD129" s="377">
        <v>0</v>
      </c>
      <c r="HE129" s="377">
        <v>0</v>
      </c>
      <c r="HF129" s="377">
        <v>0</v>
      </c>
      <c r="HG129" s="28" t="s">
        <v>227</v>
      </c>
      <c r="HH129" s="28" t="s">
        <v>227</v>
      </c>
      <c r="HI129" s="28" t="s">
        <v>227</v>
      </c>
      <c r="HJ129" s="28"/>
    </row>
    <row r="130" spans="2:218" s="7" customFormat="1" ht="12.75" customHeight="1" x14ac:dyDescent="0.25">
      <c r="B130" s="37">
        <v>0</v>
      </c>
      <c r="C130" s="260">
        <f t="shared" si="147"/>
        <v>0</v>
      </c>
      <c r="D130" s="28">
        <v>2</v>
      </c>
      <c r="F130" s="28">
        <v>0</v>
      </c>
      <c r="G130" s="113"/>
      <c r="H130" s="7" t="s">
        <v>227</v>
      </c>
      <c r="I130" s="28">
        <f t="shared" si="151"/>
        <v>99</v>
      </c>
      <c r="J130" s="240" t="s">
        <v>951</v>
      </c>
      <c r="K130" s="192">
        <f t="shared" si="113"/>
        <v>13</v>
      </c>
      <c r="L130" s="94" t="s">
        <v>928</v>
      </c>
      <c r="M130" s="192">
        <f t="shared" si="148"/>
        <v>19</v>
      </c>
      <c r="N130" s="94" t="s">
        <v>931</v>
      </c>
      <c r="O130" s="192">
        <f t="shared" si="148"/>
        <v>13</v>
      </c>
      <c r="P130" s="94" t="s">
        <v>928</v>
      </c>
      <c r="Q130" s="192">
        <f t="shared" si="149"/>
        <v>19</v>
      </c>
      <c r="R130" s="94" t="s">
        <v>931</v>
      </c>
      <c r="S130" s="192">
        <f t="shared" si="150"/>
        <v>13</v>
      </c>
      <c r="T130" s="187" t="s">
        <v>993</v>
      </c>
      <c r="U130" s="205"/>
      <c r="V130" s="205"/>
      <c r="W130" s="205"/>
      <c r="X130" s="205"/>
      <c r="Y130" s="205"/>
      <c r="Z130" s="205"/>
      <c r="AA130" s="205"/>
      <c r="AB130" s="205"/>
      <c r="AC130" s="205"/>
      <c r="AD130" s="205"/>
      <c r="AE130" s="36"/>
      <c r="AF130" s="28"/>
      <c r="AG130" s="377">
        <v>0</v>
      </c>
      <c r="AH130" s="377">
        <v>0</v>
      </c>
      <c r="AI130" s="377">
        <v>0</v>
      </c>
      <c r="AJ130" s="377">
        <v>0</v>
      </c>
      <c r="AK130" s="377">
        <v>0</v>
      </c>
      <c r="AL130" s="377">
        <v>0</v>
      </c>
      <c r="AM130" s="377">
        <v>0</v>
      </c>
      <c r="AN130" s="377">
        <v>0</v>
      </c>
      <c r="AO130" s="377">
        <v>0</v>
      </c>
      <c r="AP130" s="377" t="s">
        <v>227</v>
      </c>
      <c r="AQ130" s="377">
        <v>0</v>
      </c>
      <c r="AR130" s="377">
        <v>0</v>
      </c>
      <c r="AS130" s="377">
        <v>0</v>
      </c>
      <c r="AT130" s="377">
        <v>0</v>
      </c>
      <c r="AU130" s="377">
        <v>0</v>
      </c>
      <c r="AV130" s="377">
        <v>0</v>
      </c>
      <c r="AW130" s="377"/>
      <c r="AX130" s="377">
        <v>0</v>
      </c>
      <c r="AY130" s="377">
        <v>0</v>
      </c>
      <c r="AZ130" s="377">
        <v>0</v>
      </c>
      <c r="BA130" s="377">
        <v>0</v>
      </c>
      <c r="BB130" s="377">
        <v>0</v>
      </c>
      <c r="BC130" s="377"/>
      <c r="BD130" s="377">
        <v>0</v>
      </c>
      <c r="BE130" s="377">
        <v>0</v>
      </c>
      <c r="BF130" s="377">
        <v>0</v>
      </c>
      <c r="BG130" s="377">
        <v>0</v>
      </c>
      <c r="BH130" s="377">
        <v>0</v>
      </c>
      <c r="BI130" s="377">
        <v>0</v>
      </c>
      <c r="BJ130" s="377">
        <v>0</v>
      </c>
      <c r="BK130" s="377">
        <v>0</v>
      </c>
      <c r="BL130" s="377">
        <v>0</v>
      </c>
      <c r="BM130" s="377">
        <v>0</v>
      </c>
      <c r="BN130" s="377">
        <v>0</v>
      </c>
      <c r="BO130" s="377">
        <v>0</v>
      </c>
      <c r="BP130" s="377">
        <v>0</v>
      </c>
      <c r="BQ130" s="377">
        <v>0</v>
      </c>
      <c r="BR130" s="377">
        <v>0</v>
      </c>
      <c r="BS130" s="377">
        <v>0</v>
      </c>
      <c r="BT130" s="377">
        <v>0</v>
      </c>
      <c r="BU130" s="377">
        <v>0</v>
      </c>
      <c r="BV130" s="377">
        <v>0</v>
      </c>
      <c r="BW130" s="377"/>
      <c r="BX130" s="377">
        <v>0</v>
      </c>
      <c r="BY130" s="377">
        <v>0</v>
      </c>
      <c r="BZ130" s="377">
        <v>0</v>
      </c>
      <c r="CA130" s="377">
        <v>0</v>
      </c>
      <c r="CB130" s="377">
        <v>0</v>
      </c>
      <c r="CC130" s="377">
        <v>0</v>
      </c>
      <c r="CD130" s="377">
        <v>0</v>
      </c>
      <c r="CE130" s="377">
        <v>0</v>
      </c>
      <c r="CF130" s="377">
        <v>0</v>
      </c>
      <c r="CG130" s="377">
        <v>0</v>
      </c>
      <c r="CH130" s="377">
        <v>0</v>
      </c>
      <c r="CI130" s="377">
        <v>0</v>
      </c>
      <c r="CJ130" s="377">
        <v>0</v>
      </c>
      <c r="CK130" s="377">
        <v>0</v>
      </c>
      <c r="CL130" s="377">
        <v>0</v>
      </c>
      <c r="CM130" s="377">
        <v>0</v>
      </c>
      <c r="CN130" s="377">
        <v>0</v>
      </c>
      <c r="CO130" s="377">
        <v>0</v>
      </c>
      <c r="CP130" s="377">
        <v>0</v>
      </c>
      <c r="CQ130" s="377"/>
      <c r="CR130" s="377">
        <v>0</v>
      </c>
      <c r="CS130" s="377">
        <v>0</v>
      </c>
      <c r="CT130" s="377">
        <v>0</v>
      </c>
      <c r="CU130" s="377">
        <v>0</v>
      </c>
      <c r="CV130" s="377">
        <v>0</v>
      </c>
      <c r="CW130" s="377">
        <v>0</v>
      </c>
      <c r="CX130" s="377">
        <v>0</v>
      </c>
      <c r="CY130" s="377">
        <v>0</v>
      </c>
      <c r="CZ130" s="377">
        <v>0</v>
      </c>
      <c r="DA130" s="377">
        <v>0</v>
      </c>
      <c r="DB130" s="377">
        <v>0</v>
      </c>
      <c r="DC130" s="377">
        <v>0</v>
      </c>
      <c r="DD130" s="377">
        <v>0</v>
      </c>
      <c r="DE130" s="377">
        <v>0</v>
      </c>
      <c r="DF130" s="377">
        <v>0</v>
      </c>
      <c r="DG130" s="377"/>
      <c r="DH130" s="377">
        <v>0</v>
      </c>
      <c r="DI130" s="377">
        <v>0</v>
      </c>
      <c r="DJ130" s="377">
        <v>0</v>
      </c>
      <c r="DK130" s="377">
        <v>0</v>
      </c>
      <c r="DL130" s="377">
        <v>0</v>
      </c>
      <c r="DM130" s="377">
        <v>0</v>
      </c>
      <c r="DN130" s="377">
        <v>0</v>
      </c>
      <c r="DO130" s="377">
        <v>0</v>
      </c>
      <c r="DP130" s="377">
        <v>1</v>
      </c>
      <c r="DQ130" s="377">
        <v>1</v>
      </c>
      <c r="DR130" s="377">
        <v>0</v>
      </c>
      <c r="DS130" s="377"/>
      <c r="DT130" s="377">
        <v>0</v>
      </c>
      <c r="DU130" s="377">
        <v>0</v>
      </c>
      <c r="DV130" s="377">
        <v>0</v>
      </c>
      <c r="DW130" s="377">
        <v>0</v>
      </c>
      <c r="DX130" s="377"/>
      <c r="DY130" s="377">
        <v>0</v>
      </c>
      <c r="DZ130" s="377">
        <v>0</v>
      </c>
      <c r="EA130" s="377">
        <v>0</v>
      </c>
      <c r="EB130" s="377">
        <v>0</v>
      </c>
      <c r="EC130" s="377">
        <v>0</v>
      </c>
      <c r="ED130" s="377">
        <v>0</v>
      </c>
      <c r="EE130" s="377"/>
      <c r="EF130" s="377">
        <v>0</v>
      </c>
      <c r="EG130" s="377">
        <v>0</v>
      </c>
      <c r="EH130" s="377">
        <v>0</v>
      </c>
      <c r="EI130" s="377">
        <v>0</v>
      </c>
      <c r="EJ130" s="377">
        <v>0</v>
      </c>
      <c r="EK130" s="377">
        <v>0</v>
      </c>
      <c r="EL130" s="377"/>
      <c r="EM130" s="377">
        <v>0</v>
      </c>
      <c r="EN130" s="377">
        <v>0</v>
      </c>
      <c r="EO130" s="377">
        <v>0</v>
      </c>
      <c r="EP130" s="377">
        <v>0</v>
      </c>
      <c r="EQ130" s="377">
        <v>0</v>
      </c>
      <c r="ER130" s="377">
        <v>0</v>
      </c>
      <c r="ES130" s="377"/>
      <c r="ET130" s="377">
        <v>0</v>
      </c>
      <c r="EU130" s="377">
        <v>0</v>
      </c>
      <c r="EV130" s="377">
        <v>0</v>
      </c>
      <c r="EW130" s="377">
        <v>0</v>
      </c>
      <c r="EX130" s="377">
        <v>0</v>
      </c>
      <c r="EY130" s="377"/>
      <c r="EZ130" s="377">
        <v>0</v>
      </c>
      <c r="FA130" s="377">
        <v>0</v>
      </c>
      <c r="FB130" s="377">
        <v>0</v>
      </c>
      <c r="FC130" s="377">
        <v>0</v>
      </c>
      <c r="FD130" s="377"/>
      <c r="FE130" s="377">
        <v>0</v>
      </c>
      <c r="FF130" s="377">
        <v>0</v>
      </c>
      <c r="FG130" s="377">
        <v>0</v>
      </c>
      <c r="FH130" s="377">
        <v>0</v>
      </c>
      <c r="FI130" s="377">
        <v>0</v>
      </c>
      <c r="FJ130" s="377">
        <v>0</v>
      </c>
      <c r="FK130" s="377">
        <v>0</v>
      </c>
      <c r="FL130" s="377"/>
      <c r="FM130" s="377">
        <v>0</v>
      </c>
      <c r="FN130" s="377">
        <v>0</v>
      </c>
      <c r="FO130" s="377">
        <v>0</v>
      </c>
      <c r="FP130" s="377">
        <v>0</v>
      </c>
      <c r="FQ130" s="377">
        <v>0</v>
      </c>
      <c r="FR130" s="377">
        <v>0</v>
      </c>
      <c r="FS130" s="377">
        <v>0</v>
      </c>
      <c r="FT130" s="377">
        <v>0</v>
      </c>
      <c r="FU130" s="377">
        <v>0</v>
      </c>
      <c r="FV130" s="377">
        <v>0</v>
      </c>
      <c r="FW130" s="377">
        <v>0</v>
      </c>
      <c r="FX130" s="377">
        <v>0</v>
      </c>
      <c r="FY130" s="377">
        <v>0</v>
      </c>
      <c r="FZ130" s="377">
        <v>0</v>
      </c>
      <c r="GA130" s="377"/>
      <c r="GB130" s="51">
        <v>0</v>
      </c>
      <c r="GC130" s="51">
        <v>0</v>
      </c>
      <c r="GD130" s="51">
        <v>0</v>
      </c>
      <c r="GE130" s="51">
        <v>0</v>
      </c>
      <c r="GF130" s="51">
        <v>0</v>
      </c>
      <c r="GG130" s="51">
        <v>0</v>
      </c>
      <c r="GH130" s="51">
        <v>0</v>
      </c>
      <c r="GI130" s="51">
        <v>0</v>
      </c>
      <c r="GJ130" s="51">
        <v>0</v>
      </c>
      <c r="GK130" s="51">
        <v>0</v>
      </c>
      <c r="GL130" s="51">
        <v>0</v>
      </c>
      <c r="GM130" s="51">
        <v>0</v>
      </c>
      <c r="GN130" s="51">
        <v>0</v>
      </c>
      <c r="GO130" s="377" t="s">
        <v>227</v>
      </c>
      <c r="GP130" s="377">
        <v>0</v>
      </c>
      <c r="GQ130" s="377">
        <v>0</v>
      </c>
      <c r="GR130" s="377">
        <v>0</v>
      </c>
      <c r="GS130" s="377">
        <v>0</v>
      </c>
      <c r="GT130" s="377">
        <v>0</v>
      </c>
      <c r="GU130" s="377">
        <v>0</v>
      </c>
      <c r="GV130" s="377">
        <v>0</v>
      </c>
      <c r="GW130" s="377">
        <v>0</v>
      </c>
      <c r="GX130" s="377">
        <v>0</v>
      </c>
      <c r="GY130" s="377">
        <v>0</v>
      </c>
      <c r="GZ130" s="377">
        <v>0</v>
      </c>
      <c r="HA130" s="377">
        <v>0</v>
      </c>
      <c r="HB130" s="377">
        <v>0</v>
      </c>
      <c r="HC130" s="377">
        <v>0</v>
      </c>
      <c r="HD130" s="377">
        <v>0</v>
      </c>
      <c r="HE130" s="377">
        <v>0</v>
      </c>
      <c r="HF130" s="377">
        <v>0</v>
      </c>
      <c r="HG130" s="28" t="s">
        <v>227</v>
      </c>
      <c r="HH130" s="28" t="s">
        <v>227</v>
      </c>
      <c r="HI130" s="28" t="s">
        <v>227</v>
      </c>
      <c r="HJ130" s="28"/>
    </row>
    <row r="131" spans="2:218" s="7" customFormat="1" ht="12.75" customHeight="1" x14ac:dyDescent="0.25">
      <c r="B131" s="37">
        <v>0</v>
      </c>
      <c r="C131" s="260">
        <f t="shared" si="147"/>
        <v>0</v>
      </c>
      <c r="D131" s="28">
        <v>3</v>
      </c>
      <c r="F131" s="28">
        <v>0</v>
      </c>
      <c r="G131" s="113"/>
      <c r="H131" s="7" t="s">
        <v>227</v>
      </c>
      <c r="I131" s="28">
        <f t="shared" si="151"/>
        <v>100</v>
      </c>
      <c r="J131" s="240" t="s">
        <v>952</v>
      </c>
      <c r="K131" s="192">
        <f t="shared" si="113"/>
        <v>13</v>
      </c>
      <c r="L131" s="94" t="s">
        <v>1019</v>
      </c>
      <c r="M131" s="192">
        <f t="shared" si="148"/>
        <v>18</v>
      </c>
      <c r="N131" s="94" t="s">
        <v>929</v>
      </c>
      <c r="O131" s="192">
        <f t="shared" si="148"/>
        <v>13</v>
      </c>
      <c r="P131" s="94" t="s">
        <v>1019</v>
      </c>
      <c r="Q131" s="192">
        <f t="shared" si="149"/>
        <v>18</v>
      </c>
      <c r="R131" s="94" t="s">
        <v>929</v>
      </c>
      <c r="S131" s="192">
        <f t="shared" si="150"/>
        <v>13</v>
      </c>
      <c r="T131" s="187" t="s">
        <v>994</v>
      </c>
      <c r="U131" s="205"/>
      <c r="V131" s="205"/>
      <c r="W131" s="205"/>
      <c r="X131" s="205"/>
      <c r="Y131" s="205"/>
      <c r="Z131" s="205"/>
      <c r="AA131" s="205"/>
      <c r="AB131" s="205"/>
      <c r="AC131" s="205"/>
      <c r="AD131" s="205"/>
      <c r="AE131" s="36"/>
      <c r="AF131" s="28"/>
      <c r="AG131" s="377">
        <v>0</v>
      </c>
      <c r="AH131" s="377">
        <v>0</v>
      </c>
      <c r="AI131" s="377">
        <v>0</v>
      </c>
      <c r="AJ131" s="377">
        <v>0</v>
      </c>
      <c r="AK131" s="377">
        <v>0</v>
      </c>
      <c r="AL131" s="377">
        <v>0</v>
      </c>
      <c r="AM131" s="377">
        <v>0</v>
      </c>
      <c r="AN131" s="377">
        <v>0</v>
      </c>
      <c r="AO131" s="377">
        <v>0</v>
      </c>
      <c r="AP131" s="377" t="s">
        <v>227</v>
      </c>
      <c r="AQ131" s="377">
        <v>0</v>
      </c>
      <c r="AR131" s="377">
        <v>0</v>
      </c>
      <c r="AS131" s="377">
        <v>0</v>
      </c>
      <c r="AT131" s="377">
        <v>0</v>
      </c>
      <c r="AU131" s="377">
        <v>0</v>
      </c>
      <c r="AV131" s="377">
        <v>0</v>
      </c>
      <c r="AW131" s="377"/>
      <c r="AX131" s="377">
        <v>0</v>
      </c>
      <c r="AY131" s="377">
        <v>0</v>
      </c>
      <c r="AZ131" s="377">
        <v>0</v>
      </c>
      <c r="BA131" s="377">
        <v>0</v>
      </c>
      <c r="BB131" s="377">
        <v>0</v>
      </c>
      <c r="BC131" s="377"/>
      <c r="BD131" s="377">
        <v>0</v>
      </c>
      <c r="BE131" s="377">
        <v>0</v>
      </c>
      <c r="BF131" s="377">
        <v>0</v>
      </c>
      <c r="BG131" s="377">
        <v>0</v>
      </c>
      <c r="BH131" s="377">
        <v>0</v>
      </c>
      <c r="BI131" s="377">
        <v>0</v>
      </c>
      <c r="BJ131" s="377">
        <v>0</v>
      </c>
      <c r="BK131" s="377">
        <v>0</v>
      </c>
      <c r="BL131" s="377">
        <v>0</v>
      </c>
      <c r="BM131" s="377">
        <v>0</v>
      </c>
      <c r="BN131" s="377">
        <v>0</v>
      </c>
      <c r="BO131" s="377">
        <v>0</v>
      </c>
      <c r="BP131" s="377">
        <v>0</v>
      </c>
      <c r="BQ131" s="377">
        <v>0</v>
      </c>
      <c r="BR131" s="377">
        <v>0</v>
      </c>
      <c r="BS131" s="377">
        <v>0</v>
      </c>
      <c r="BT131" s="377">
        <v>0</v>
      </c>
      <c r="BU131" s="377">
        <v>0</v>
      </c>
      <c r="BV131" s="377">
        <v>0</v>
      </c>
      <c r="BW131" s="377"/>
      <c r="BX131" s="377">
        <v>0</v>
      </c>
      <c r="BY131" s="377">
        <v>0</v>
      </c>
      <c r="BZ131" s="377">
        <v>0</v>
      </c>
      <c r="CA131" s="377">
        <v>0</v>
      </c>
      <c r="CB131" s="377">
        <v>0</v>
      </c>
      <c r="CC131" s="377">
        <v>0</v>
      </c>
      <c r="CD131" s="377">
        <v>0</v>
      </c>
      <c r="CE131" s="377">
        <v>0</v>
      </c>
      <c r="CF131" s="377">
        <v>0</v>
      </c>
      <c r="CG131" s="377">
        <v>0</v>
      </c>
      <c r="CH131" s="377">
        <v>0</v>
      </c>
      <c r="CI131" s="377">
        <v>0</v>
      </c>
      <c r="CJ131" s="377">
        <v>0</v>
      </c>
      <c r="CK131" s="377">
        <v>0</v>
      </c>
      <c r="CL131" s="377">
        <v>0</v>
      </c>
      <c r="CM131" s="377">
        <v>0</v>
      </c>
      <c r="CN131" s="377">
        <v>0</v>
      </c>
      <c r="CO131" s="377">
        <v>0</v>
      </c>
      <c r="CP131" s="377">
        <v>0</v>
      </c>
      <c r="CQ131" s="377"/>
      <c r="CR131" s="377">
        <v>0</v>
      </c>
      <c r="CS131" s="377">
        <v>0</v>
      </c>
      <c r="CT131" s="377">
        <v>0</v>
      </c>
      <c r="CU131" s="377">
        <v>0</v>
      </c>
      <c r="CV131" s="377">
        <v>0</v>
      </c>
      <c r="CW131" s="377">
        <v>0</v>
      </c>
      <c r="CX131" s="377">
        <v>0</v>
      </c>
      <c r="CY131" s="377">
        <v>0</v>
      </c>
      <c r="CZ131" s="377">
        <v>0</v>
      </c>
      <c r="DA131" s="377">
        <v>0</v>
      </c>
      <c r="DB131" s="377">
        <v>0</v>
      </c>
      <c r="DC131" s="377">
        <v>0</v>
      </c>
      <c r="DD131" s="377">
        <v>0</v>
      </c>
      <c r="DE131" s="377">
        <v>0</v>
      </c>
      <c r="DF131" s="377">
        <v>0</v>
      </c>
      <c r="DG131" s="377"/>
      <c r="DH131" s="377">
        <v>0</v>
      </c>
      <c r="DI131" s="377">
        <v>0</v>
      </c>
      <c r="DJ131" s="377">
        <v>0</v>
      </c>
      <c r="DK131" s="377">
        <v>0</v>
      </c>
      <c r="DL131" s="377">
        <v>0</v>
      </c>
      <c r="DM131" s="377">
        <v>0</v>
      </c>
      <c r="DN131" s="377">
        <v>1</v>
      </c>
      <c r="DO131" s="377">
        <v>1</v>
      </c>
      <c r="DP131" s="377">
        <v>1</v>
      </c>
      <c r="DQ131" s="377">
        <v>1</v>
      </c>
      <c r="DR131" s="377">
        <v>0</v>
      </c>
      <c r="DS131" s="377"/>
      <c r="DT131" s="377">
        <v>0</v>
      </c>
      <c r="DU131" s="377">
        <v>0</v>
      </c>
      <c r="DV131" s="377">
        <v>0</v>
      </c>
      <c r="DW131" s="377">
        <v>0</v>
      </c>
      <c r="DX131" s="377"/>
      <c r="DY131" s="377">
        <v>0</v>
      </c>
      <c r="DZ131" s="377">
        <v>0</v>
      </c>
      <c r="EA131" s="377">
        <v>0</v>
      </c>
      <c r="EB131" s="377">
        <v>0</v>
      </c>
      <c r="EC131" s="377">
        <v>0</v>
      </c>
      <c r="ED131" s="377">
        <v>0</v>
      </c>
      <c r="EE131" s="377"/>
      <c r="EF131" s="377">
        <v>0</v>
      </c>
      <c r="EG131" s="377">
        <v>0</v>
      </c>
      <c r="EH131" s="377">
        <v>0</v>
      </c>
      <c r="EI131" s="377">
        <v>0</v>
      </c>
      <c r="EJ131" s="377">
        <v>0</v>
      </c>
      <c r="EK131" s="377">
        <v>0</v>
      </c>
      <c r="EL131" s="377"/>
      <c r="EM131" s="377">
        <v>0</v>
      </c>
      <c r="EN131" s="377">
        <v>0</v>
      </c>
      <c r="EO131" s="377">
        <v>0</v>
      </c>
      <c r="EP131" s="377">
        <v>0</v>
      </c>
      <c r="EQ131" s="377">
        <v>0</v>
      </c>
      <c r="ER131" s="377">
        <v>0</v>
      </c>
      <c r="ES131" s="377"/>
      <c r="ET131" s="377">
        <v>0</v>
      </c>
      <c r="EU131" s="377">
        <v>0</v>
      </c>
      <c r="EV131" s="377">
        <v>0</v>
      </c>
      <c r="EW131" s="377">
        <v>0</v>
      </c>
      <c r="EX131" s="377">
        <v>0</v>
      </c>
      <c r="EY131" s="377"/>
      <c r="EZ131" s="377">
        <v>0</v>
      </c>
      <c r="FA131" s="377">
        <v>0</v>
      </c>
      <c r="FB131" s="377">
        <v>0</v>
      </c>
      <c r="FC131" s="377">
        <v>0</v>
      </c>
      <c r="FD131" s="377"/>
      <c r="FE131" s="377">
        <v>0</v>
      </c>
      <c r="FF131" s="377">
        <v>0</v>
      </c>
      <c r="FG131" s="377">
        <v>0</v>
      </c>
      <c r="FH131" s="377">
        <v>0</v>
      </c>
      <c r="FI131" s="377">
        <v>0</v>
      </c>
      <c r="FJ131" s="377">
        <v>0</v>
      </c>
      <c r="FK131" s="377">
        <v>0</v>
      </c>
      <c r="FL131" s="377"/>
      <c r="FM131" s="377">
        <v>0</v>
      </c>
      <c r="FN131" s="377">
        <v>0</v>
      </c>
      <c r="FO131" s="377">
        <v>0</v>
      </c>
      <c r="FP131" s="377">
        <v>0</v>
      </c>
      <c r="FQ131" s="377">
        <v>0</v>
      </c>
      <c r="FR131" s="377">
        <v>0</v>
      </c>
      <c r="FS131" s="377">
        <v>0</v>
      </c>
      <c r="FT131" s="377">
        <v>0</v>
      </c>
      <c r="FU131" s="377">
        <v>0</v>
      </c>
      <c r="FV131" s="377">
        <v>0</v>
      </c>
      <c r="FW131" s="377">
        <v>0</v>
      </c>
      <c r="FX131" s="377">
        <v>0</v>
      </c>
      <c r="FY131" s="377">
        <v>0</v>
      </c>
      <c r="FZ131" s="377">
        <v>0</v>
      </c>
      <c r="GA131" s="377"/>
      <c r="GB131" s="51">
        <v>0</v>
      </c>
      <c r="GC131" s="51">
        <v>0</v>
      </c>
      <c r="GD131" s="51">
        <v>0</v>
      </c>
      <c r="GE131" s="51">
        <v>0</v>
      </c>
      <c r="GF131" s="51">
        <v>0</v>
      </c>
      <c r="GG131" s="51">
        <v>0</v>
      </c>
      <c r="GH131" s="51">
        <v>0</v>
      </c>
      <c r="GI131" s="51">
        <v>0</v>
      </c>
      <c r="GJ131" s="51">
        <v>0</v>
      </c>
      <c r="GK131" s="51">
        <v>0</v>
      </c>
      <c r="GL131" s="51">
        <v>0</v>
      </c>
      <c r="GM131" s="51">
        <v>0</v>
      </c>
      <c r="GN131" s="51">
        <v>0</v>
      </c>
      <c r="GO131" s="377" t="s">
        <v>227</v>
      </c>
      <c r="GP131" s="377">
        <v>0</v>
      </c>
      <c r="GQ131" s="377">
        <v>0</v>
      </c>
      <c r="GR131" s="377">
        <v>0</v>
      </c>
      <c r="GS131" s="377">
        <v>0</v>
      </c>
      <c r="GT131" s="377">
        <v>0</v>
      </c>
      <c r="GU131" s="377">
        <v>0</v>
      </c>
      <c r="GV131" s="377">
        <v>0</v>
      </c>
      <c r="GW131" s="377">
        <v>0</v>
      </c>
      <c r="GX131" s="377">
        <v>0</v>
      </c>
      <c r="GY131" s="377">
        <v>0</v>
      </c>
      <c r="GZ131" s="377">
        <v>0</v>
      </c>
      <c r="HA131" s="377">
        <v>0</v>
      </c>
      <c r="HB131" s="377">
        <v>0</v>
      </c>
      <c r="HC131" s="377">
        <v>0</v>
      </c>
      <c r="HD131" s="377">
        <v>0</v>
      </c>
      <c r="HE131" s="377">
        <v>0</v>
      </c>
      <c r="HF131" s="377">
        <v>0</v>
      </c>
      <c r="HG131" s="28" t="s">
        <v>227</v>
      </c>
      <c r="HH131" s="28" t="s">
        <v>227</v>
      </c>
      <c r="HI131" s="28" t="s">
        <v>227</v>
      </c>
      <c r="HJ131" s="28"/>
    </row>
    <row r="132" spans="2:218" s="7" customFormat="1" ht="12.75" customHeight="1" x14ac:dyDescent="0.25">
      <c r="B132" s="37">
        <v>0</v>
      </c>
      <c r="C132" s="260">
        <f t="shared" si="147"/>
        <v>0</v>
      </c>
      <c r="D132" s="28">
        <v>4</v>
      </c>
      <c r="F132" s="28">
        <v>0</v>
      </c>
      <c r="G132" s="113"/>
      <c r="H132" s="7" t="s">
        <v>227</v>
      </c>
      <c r="I132" s="28">
        <f t="shared" si="151"/>
        <v>101</v>
      </c>
      <c r="J132" s="240" t="s">
        <v>953</v>
      </c>
      <c r="K132" s="192">
        <f t="shared" si="113"/>
        <v>13</v>
      </c>
      <c r="L132" s="94" t="s">
        <v>1019</v>
      </c>
      <c r="M132" s="192">
        <f t="shared" si="148"/>
        <v>18</v>
      </c>
      <c r="N132" s="94" t="s">
        <v>930</v>
      </c>
      <c r="O132" s="192">
        <f t="shared" si="148"/>
        <v>13</v>
      </c>
      <c r="P132" s="94" t="s">
        <v>1019</v>
      </c>
      <c r="Q132" s="192">
        <f t="shared" si="149"/>
        <v>18</v>
      </c>
      <c r="R132" s="94" t="s">
        <v>930</v>
      </c>
      <c r="S132" s="192">
        <f t="shared" si="150"/>
        <v>13</v>
      </c>
      <c r="T132" s="187" t="s">
        <v>995</v>
      </c>
      <c r="U132" s="205"/>
      <c r="V132" s="205"/>
      <c r="W132" s="205"/>
      <c r="X132" s="205"/>
      <c r="Y132" s="205"/>
      <c r="Z132" s="205"/>
      <c r="AA132" s="205"/>
      <c r="AB132" s="205"/>
      <c r="AC132" s="205"/>
      <c r="AD132" s="205"/>
      <c r="AE132" s="36"/>
      <c r="AF132" s="28"/>
      <c r="AG132" s="377">
        <v>0</v>
      </c>
      <c r="AH132" s="377">
        <v>0</v>
      </c>
      <c r="AI132" s="377">
        <v>0</v>
      </c>
      <c r="AJ132" s="377">
        <v>0</v>
      </c>
      <c r="AK132" s="377">
        <v>0</v>
      </c>
      <c r="AL132" s="377">
        <v>0</v>
      </c>
      <c r="AM132" s="377">
        <v>0</v>
      </c>
      <c r="AN132" s="377">
        <v>0</v>
      </c>
      <c r="AO132" s="377">
        <v>0</v>
      </c>
      <c r="AP132" s="377" t="s">
        <v>227</v>
      </c>
      <c r="AQ132" s="377">
        <v>0</v>
      </c>
      <c r="AR132" s="377">
        <v>0</v>
      </c>
      <c r="AS132" s="377">
        <v>0</v>
      </c>
      <c r="AT132" s="377">
        <v>0</v>
      </c>
      <c r="AU132" s="377">
        <v>0</v>
      </c>
      <c r="AV132" s="377">
        <v>0</v>
      </c>
      <c r="AW132" s="377"/>
      <c r="AX132" s="377">
        <v>0</v>
      </c>
      <c r="AY132" s="377">
        <v>0</v>
      </c>
      <c r="AZ132" s="377">
        <v>0</v>
      </c>
      <c r="BA132" s="377">
        <v>0</v>
      </c>
      <c r="BB132" s="377">
        <v>0</v>
      </c>
      <c r="BC132" s="377"/>
      <c r="BD132" s="377">
        <v>0</v>
      </c>
      <c r="BE132" s="377">
        <v>0</v>
      </c>
      <c r="BF132" s="377">
        <v>0</v>
      </c>
      <c r="BG132" s="377">
        <v>0</v>
      </c>
      <c r="BH132" s="377">
        <v>0</v>
      </c>
      <c r="BI132" s="377">
        <v>0</v>
      </c>
      <c r="BJ132" s="377">
        <v>0</v>
      </c>
      <c r="BK132" s="377">
        <v>0</v>
      </c>
      <c r="BL132" s="377">
        <v>0</v>
      </c>
      <c r="BM132" s="377">
        <v>0</v>
      </c>
      <c r="BN132" s="377">
        <v>0</v>
      </c>
      <c r="BO132" s="377">
        <v>0</v>
      </c>
      <c r="BP132" s="377">
        <v>0</v>
      </c>
      <c r="BQ132" s="377">
        <v>0</v>
      </c>
      <c r="BR132" s="377">
        <v>0</v>
      </c>
      <c r="BS132" s="377">
        <v>0</v>
      </c>
      <c r="BT132" s="377">
        <v>0</v>
      </c>
      <c r="BU132" s="377">
        <v>0</v>
      </c>
      <c r="BV132" s="377">
        <v>0</v>
      </c>
      <c r="BW132" s="377"/>
      <c r="BX132" s="377">
        <v>0</v>
      </c>
      <c r="BY132" s="377">
        <v>0</v>
      </c>
      <c r="BZ132" s="377">
        <v>0</v>
      </c>
      <c r="CA132" s="377">
        <v>0</v>
      </c>
      <c r="CB132" s="377">
        <v>0</v>
      </c>
      <c r="CC132" s="377">
        <v>0</v>
      </c>
      <c r="CD132" s="377">
        <v>0</v>
      </c>
      <c r="CE132" s="377">
        <v>0</v>
      </c>
      <c r="CF132" s="377">
        <v>0</v>
      </c>
      <c r="CG132" s="377">
        <v>0</v>
      </c>
      <c r="CH132" s="377">
        <v>0</v>
      </c>
      <c r="CI132" s="377">
        <v>0</v>
      </c>
      <c r="CJ132" s="377">
        <v>0</v>
      </c>
      <c r="CK132" s="377">
        <v>0</v>
      </c>
      <c r="CL132" s="377">
        <v>0</v>
      </c>
      <c r="CM132" s="377">
        <v>0</v>
      </c>
      <c r="CN132" s="377">
        <v>0</v>
      </c>
      <c r="CO132" s="377">
        <v>0</v>
      </c>
      <c r="CP132" s="377">
        <v>0</v>
      </c>
      <c r="CQ132" s="377"/>
      <c r="CR132" s="377">
        <v>0</v>
      </c>
      <c r="CS132" s="377">
        <v>0</v>
      </c>
      <c r="CT132" s="377">
        <v>0</v>
      </c>
      <c r="CU132" s="377">
        <v>0</v>
      </c>
      <c r="CV132" s="377">
        <v>0</v>
      </c>
      <c r="CW132" s="377">
        <v>0</v>
      </c>
      <c r="CX132" s="377">
        <v>0</v>
      </c>
      <c r="CY132" s="377">
        <v>0</v>
      </c>
      <c r="CZ132" s="377">
        <v>0</v>
      </c>
      <c r="DA132" s="377">
        <v>0</v>
      </c>
      <c r="DB132" s="377">
        <v>0</v>
      </c>
      <c r="DC132" s="377">
        <v>0</v>
      </c>
      <c r="DD132" s="377">
        <v>0</v>
      </c>
      <c r="DE132" s="377">
        <v>0</v>
      </c>
      <c r="DF132" s="377">
        <v>0</v>
      </c>
      <c r="DG132" s="377"/>
      <c r="DH132" s="377">
        <v>0</v>
      </c>
      <c r="DI132" s="377">
        <v>0</v>
      </c>
      <c r="DJ132" s="377">
        <v>0</v>
      </c>
      <c r="DK132" s="377">
        <v>0</v>
      </c>
      <c r="DL132" s="377">
        <v>0</v>
      </c>
      <c r="DM132" s="377">
        <v>0</v>
      </c>
      <c r="DN132" s="377">
        <v>0</v>
      </c>
      <c r="DO132" s="377">
        <v>1</v>
      </c>
      <c r="DP132" s="377">
        <v>1</v>
      </c>
      <c r="DQ132" s="377">
        <v>1</v>
      </c>
      <c r="DR132" s="377">
        <v>0</v>
      </c>
      <c r="DS132" s="377"/>
      <c r="DT132" s="377">
        <v>0</v>
      </c>
      <c r="DU132" s="377">
        <v>0</v>
      </c>
      <c r="DV132" s="377">
        <v>0</v>
      </c>
      <c r="DW132" s="377">
        <v>0</v>
      </c>
      <c r="DX132" s="377"/>
      <c r="DY132" s="377">
        <v>0</v>
      </c>
      <c r="DZ132" s="377">
        <v>0</v>
      </c>
      <c r="EA132" s="377">
        <v>0</v>
      </c>
      <c r="EB132" s="377">
        <v>0</v>
      </c>
      <c r="EC132" s="377">
        <v>0</v>
      </c>
      <c r="ED132" s="377">
        <v>0</v>
      </c>
      <c r="EE132" s="377"/>
      <c r="EF132" s="377">
        <v>0</v>
      </c>
      <c r="EG132" s="377">
        <v>0</v>
      </c>
      <c r="EH132" s="377">
        <v>0</v>
      </c>
      <c r="EI132" s="377">
        <v>0</v>
      </c>
      <c r="EJ132" s="377">
        <v>0</v>
      </c>
      <c r="EK132" s="377">
        <v>0</v>
      </c>
      <c r="EL132" s="377"/>
      <c r="EM132" s="377">
        <v>0</v>
      </c>
      <c r="EN132" s="377">
        <v>0</v>
      </c>
      <c r="EO132" s="377">
        <v>0</v>
      </c>
      <c r="EP132" s="377">
        <v>0</v>
      </c>
      <c r="EQ132" s="377">
        <v>0</v>
      </c>
      <c r="ER132" s="377">
        <v>0</v>
      </c>
      <c r="ES132" s="377"/>
      <c r="ET132" s="377">
        <v>0</v>
      </c>
      <c r="EU132" s="377">
        <v>0</v>
      </c>
      <c r="EV132" s="377">
        <v>0</v>
      </c>
      <c r="EW132" s="377">
        <v>0</v>
      </c>
      <c r="EX132" s="377">
        <v>0</v>
      </c>
      <c r="EY132" s="377"/>
      <c r="EZ132" s="377">
        <v>0</v>
      </c>
      <c r="FA132" s="377">
        <v>0</v>
      </c>
      <c r="FB132" s="377">
        <v>0</v>
      </c>
      <c r="FC132" s="377">
        <v>0</v>
      </c>
      <c r="FD132" s="377"/>
      <c r="FE132" s="377">
        <v>0</v>
      </c>
      <c r="FF132" s="377">
        <v>0</v>
      </c>
      <c r="FG132" s="377">
        <v>0</v>
      </c>
      <c r="FH132" s="377">
        <v>0</v>
      </c>
      <c r="FI132" s="377">
        <v>0</v>
      </c>
      <c r="FJ132" s="377">
        <v>0</v>
      </c>
      <c r="FK132" s="377">
        <v>0</v>
      </c>
      <c r="FL132" s="377"/>
      <c r="FM132" s="377">
        <v>0</v>
      </c>
      <c r="FN132" s="377">
        <v>0</v>
      </c>
      <c r="FO132" s="377">
        <v>0</v>
      </c>
      <c r="FP132" s="377">
        <v>0</v>
      </c>
      <c r="FQ132" s="377">
        <v>0</v>
      </c>
      <c r="FR132" s="377">
        <v>0</v>
      </c>
      <c r="FS132" s="377">
        <v>0</v>
      </c>
      <c r="FT132" s="377">
        <v>0</v>
      </c>
      <c r="FU132" s="377">
        <v>0</v>
      </c>
      <c r="FV132" s="377">
        <v>0</v>
      </c>
      <c r="FW132" s="377">
        <v>0</v>
      </c>
      <c r="FX132" s="377">
        <v>0</v>
      </c>
      <c r="FY132" s="377">
        <v>0</v>
      </c>
      <c r="FZ132" s="377">
        <v>0</v>
      </c>
      <c r="GA132" s="377"/>
      <c r="GB132" s="51">
        <v>0</v>
      </c>
      <c r="GC132" s="51">
        <v>0</v>
      </c>
      <c r="GD132" s="51">
        <v>0</v>
      </c>
      <c r="GE132" s="51">
        <v>0</v>
      </c>
      <c r="GF132" s="51">
        <v>0</v>
      </c>
      <c r="GG132" s="51">
        <v>0</v>
      </c>
      <c r="GH132" s="51">
        <v>0</v>
      </c>
      <c r="GI132" s="51">
        <v>0</v>
      </c>
      <c r="GJ132" s="51">
        <v>0</v>
      </c>
      <c r="GK132" s="51">
        <v>0</v>
      </c>
      <c r="GL132" s="51">
        <v>0</v>
      </c>
      <c r="GM132" s="51">
        <v>0</v>
      </c>
      <c r="GN132" s="51">
        <v>0</v>
      </c>
      <c r="GO132" s="377" t="s">
        <v>227</v>
      </c>
      <c r="GP132" s="377">
        <v>0</v>
      </c>
      <c r="GQ132" s="377">
        <v>0</v>
      </c>
      <c r="GR132" s="377">
        <v>0</v>
      </c>
      <c r="GS132" s="377">
        <v>0</v>
      </c>
      <c r="GT132" s="377">
        <v>0</v>
      </c>
      <c r="GU132" s="377">
        <v>0</v>
      </c>
      <c r="GV132" s="377">
        <v>0</v>
      </c>
      <c r="GW132" s="377">
        <v>0</v>
      </c>
      <c r="GX132" s="377">
        <v>0</v>
      </c>
      <c r="GY132" s="377">
        <v>0</v>
      </c>
      <c r="GZ132" s="377">
        <v>0</v>
      </c>
      <c r="HA132" s="377">
        <v>0</v>
      </c>
      <c r="HB132" s="377">
        <v>0</v>
      </c>
      <c r="HC132" s="377">
        <v>0</v>
      </c>
      <c r="HD132" s="377">
        <v>0</v>
      </c>
      <c r="HE132" s="377">
        <v>0</v>
      </c>
      <c r="HF132" s="377">
        <v>0</v>
      </c>
      <c r="HG132" s="28" t="s">
        <v>227</v>
      </c>
      <c r="HH132" s="28" t="s">
        <v>227</v>
      </c>
      <c r="HI132" s="28" t="s">
        <v>227</v>
      </c>
      <c r="HJ132" s="28"/>
    </row>
    <row r="133" spans="2:218" s="7" customFormat="1" ht="12.75" customHeight="1" x14ac:dyDescent="0.25">
      <c r="B133" s="37">
        <v>0</v>
      </c>
      <c r="C133" s="260">
        <f t="shared" si="147"/>
        <v>0</v>
      </c>
      <c r="D133" s="28">
        <v>5</v>
      </c>
      <c r="F133" s="28">
        <v>0</v>
      </c>
      <c r="G133" s="113"/>
      <c r="H133" s="7" t="s">
        <v>227</v>
      </c>
      <c r="I133" s="28">
        <f t="shared" si="151"/>
        <v>102</v>
      </c>
      <c r="J133" s="240" t="s">
        <v>954</v>
      </c>
      <c r="K133" s="192">
        <f t="shared" si="113"/>
        <v>13</v>
      </c>
      <c r="L133" s="94" t="s">
        <v>1019</v>
      </c>
      <c r="M133" s="192">
        <f t="shared" si="148"/>
        <v>18</v>
      </c>
      <c r="N133" s="94" t="s">
        <v>931</v>
      </c>
      <c r="O133" s="192">
        <f t="shared" si="148"/>
        <v>13</v>
      </c>
      <c r="P133" s="94" t="s">
        <v>1019</v>
      </c>
      <c r="Q133" s="192">
        <f t="shared" si="149"/>
        <v>18</v>
      </c>
      <c r="R133" s="94" t="s">
        <v>931</v>
      </c>
      <c r="S133" s="192">
        <f t="shared" si="150"/>
        <v>13</v>
      </c>
      <c r="T133" s="187" t="s">
        <v>996</v>
      </c>
      <c r="U133" s="205"/>
      <c r="V133" s="205"/>
      <c r="W133" s="205"/>
      <c r="X133" s="205"/>
      <c r="Y133" s="205"/>
      <c r="Z133" s="205"/>
      <c r="AA133" s="205"/>
      <c r="AB133" s="205"/>
      <c r="AC133" s="205"/>
      <c r="AD133" s="205"/>
      <c r="AE133" s="36"/>
      <c r="AF133" s="28"/>
      <c r="AG133" s="377">
        <v>0</v>
      </c>
      <c r="AH133" s="377">
        <v>0</v>
      </c>
      <c r="AI133" s="377">
        <v>0</v>
      </c>
      <c r="AJ133" s="377">
        <v>0</v>
      </c>
      <c r="AK133" s="377">
        <v>0</v>
      </c>
      <c r="AL133" s="377">
        <v>0</v>
      </c>
      <c r="AM133" s="377">
        <v>0</v>
      </c>
      <c r="AN133" s="377">
        <v>0</v>
      </c>
      <c r="AO133" s="377">
        <v>0</v>
      </c>
      <c r="AP133" s="377" t="s">
        <v>227</v>
      </c>
      <c r="AQ133" s="377">
        <v>0</v>
      </c>
      <c r="AR133" s="377">
        <v>0</v>
      </c>
      <c r="AS133" s="377">
        <v>0</v>
      </c>
      <c r="AT133" s="377">
        <v>0</v>
      </c>
      <c r="AU133" s="377">
        <v>0</v>
      </c>
      <c r="AV133" s="377">
        <v>0</v>
      </c>
      <c r="AW133" s="377"/>
      <c r="AX133" s="377">
        <v>0</v>
      </c>
      <c r="AY133" s="377">
        <v>0</v>
      </c>
      <c r="AZ133" s="377">
        <v>0</v>
      </c>
      <c r="BA133" s="377">
        <v>0</v>
      </c>
      <c r="BB133" s="377">
        <v>0</v>
      </c>
      <c r="BC133" s="377"/>
      <c r="BD133" s="377">
        <v>0</v>
      </c>
      <c r="BE133" s="377">
        <v>0</v>
      </c>
      <c r="BF133" s="377">
        <v>0</v>
      </c>
      <c r="BG133" s="377">
        <v>0</v>
      </c>
      <c r="BH133" s="377">
        <v>0</v>
      </c>
      <c r="BI133" s="377">
        <v>0</v>
      </c>
      <c r="BJ133" s="377">
        <v>0</v>
      </c>
      <c r="BK133" s="377">
        <v>0</v>
      </c>
      <c r="BL133" s="377">
        <v>0</v>
      </c>
      <c r="BM133" s="377">
        <v>0</v>
      </c>
      <c r="BN133" s="377">
        <v>0</v>
      </c>
      <c r="BO133" s="377">
        <v>0</v>
      </c>
      <c r="BP133" s="377">
        <v>0</v>
      </c>
      <c r="BQ133" s="377">
        <v>0</v>
      </c>
      <c r="BR133" s="377">
        <v>0</v>
      </c>
      <c r="BS133" s="377">
        <v>0</v>
      </c>
      <c r="BT133" s="377">
        <v>0</v>
      </c>
      <c r="BU133" s="377">
        <v>0</v>
      </c>
      <c r="BV133" s="377">
        <v>0</v>
      </c>
      <c r="BW133" s="377"/>
      <c r="BX133" s="377">
        <v>0</v>
      </c>
      <c r="BY133" s="377">
        <v>0</v>
      </c>
      <c r="BZ133" s="377">
        <v>0</v>
      </c>
      <c r="CA133" s="377">
        <v>0</v>
      </c>
      <c r="CB133" s="377">
        <v>0</v>
      </c>
      <c r="CC133" s="377">
        <v>0</v>
      </c>
      <c r="CD133" s="377">
        <v>0</v>
      </c>
      <c r="CE133" s="377">
        <v>0</v>
      </c>
      <c r="CF133" s="377">
        <v>0</v>
      </c>
      <c r="CG133" s="377">
        <v>0</v>
      </c>
      <c r="CH133" s="377">
        <v>0</v>
      </c>
      <c r="CI133" s="377">
        <v>0</v>
      </c>
      <c r="CJ133" s="377">
        <v>0</v>
      </c>
      <c r="CK133" s="377">
        <v>0</v>
      </c>
      <c r="CL133" s="377">
        <v>0</v>
      </c>
      <c r="CM133" s="377">
        <v>0</v>
      </c>
      <c r="CN133" s="377">
        <v>0</v>
      </c>
      <c r="CO133" s="377">
        <v>0</v>
      </c>
      <c r="CP133" s="377">
        <v>0</v>
      </c>
      <c r="CQ133" s="377"/>
      <c r="CR133" s="377">
        <v>0</v>
      </c>
      <c r="CS133" s="377">
        <v>0</v>
      </c>
      <c r="CT133" s="377">
        <v>0</v>
      </c>
      <c r="CU133" s="377">
        <v>0</v>
      </c>
      <c r="CV133" s="377">
        <v>0</v>
      </c>
      <c r="CW133" s="377">
        <v>0</v>
      </c>
      <c r="CX133" s="377">
        <v>0</v>
      </c>
      <c r="CY133" s="377">
        <v>0</v>
      </c>
      <c r="CZ133" s="377">
        <v>0</v>
      </c>
      <c r="DA133" s="377">
        <v>0</v>
      </c>
      <c r="DB133" s="377">
        <v>0</v>
      </c>
      <c r="DC133" s="377">
        <v>0</v>
      </c>
      <c r="DD133" s="377">
        <v>0</v>
      </c>
      <c r="DE133" s="377">
        <v>0</v>
      </c>
      <c r="DF133" s="377">
        <v>0</v>
      </c>
      <c r="DG133" s="377"/>
      <c r="DH133" s="377">
        <v>0</v>
      </c>
      <c r="DI133" s="377">
        <v>0</v>
      </c>
      <c r="DJ133" s="377">
        <v>0</v>
      </c>
      <c r="DK133" s="377">
        <v>0</v>
      </c>
      <c r="DL133" s="377">
        <v>0</v>
      </c>
      <c r="DM133" s="377">
        <v>0</v>
      </c>
      <c r="DN133" s="377">
        <v>0</v>
      </c>
      <c r="DO133" s="377">
        <v>0</v>
      </c>
      <c r="DP133" s="377">
        <v>1</v>
      </c>
      <c r="DQ133" s="377">
        <v>1</v>
      </c>
      <c r="DR133" s="377">
        <v>0</v>
      </c>
      <c r="DS133" s="377"/>
      <c r="DT133" s="377">
        <v>0</v>
      </c>
      <c r="DU133" s="377">
        <v>0</v>
      </c>
      <c r="DV133" s="377">
        <v>0</v>
      </c>
      <c r="DW133" s="377">
        <v>0</v>
      </c>
      <c r="DX133" s="377"/>
      <c r="DY133" s="377">
        <v>0</v>
      </c>
      <c r="DZ133" s="377">
        <v>0</v>
      </c>
      <c r="EA133" s="377">
        <v>0</v>
      </c>
      <c r="EB133" s="377">
        <v>0</v>
      </c>
      <c r="EC133" s="377">
        <v>0</v>
      </c>
      <c r="ED133" s="377">
        <v>0</v>
      </c>
      <c r="EE133" s="377"/>
      <c r="EF133" s="377">
        <v>0</v>
      </c>
      <c r="EG133" s="377">
        <v>0</v>
      </c>
      <c r="EH133" s="377">
        <v>0</v>
      </c>
      <c r="EI133" s="377">
        <v>0</v>
      </c>
      <c r="EJ133" s="377">
        <v>0</v>
      </c>
      <c r="EK133" s="377">
        <v>0</v>
      </c>
      <c r="EL133" s="377"/>
      <c r="EM133" s="377">
        <v>0</v>
      </c>
      <c r="EN133" s="377">
        <v>0</v>
      </c>
      <c r="EO133" s="377">
        <v>0</v>
      </c>
      <c r="EP133" s="377">
        <v>0</v>
      </c>
      <c r="EQ133" s="377">
        <v>0</v>
      </c>
      <c r="ER133" s="377">
        <v>0</v>
      </c>
      <c r="ES133" s="377"/>
      <c r="ET133" s="377">
        <v>0</v>
      </c>
      <c r="EU133" s="377">
        <v>0</v>
      </c>
      <c r="EV133" s="377">
        <v>0</v>
      </c>
      <c r="EW133" s="377">
        <v>0</v>
      </c>
      <c r="EX133" s="377">
        <v>0</v>
      </c>
      <c r="EY133" s="377"/>
      <c r="EZ133" s="377">
        <v>0</v>
      </c>
      <c r="FA133" s="377">
        <v>0</v>
      </c>
      <c r="FB133" s="377">
        <v>0</v>
      </c>
      <c r="FC133" s="377">
        <v>0</v>
      </c>
      <c r="FD133" s="377"/>
      <c r="FE133" s="377">
        <v>0</v>
      </c>
      <c r="FF133" s="377">
        <v>0</v>
      </c>
      <c r="FG133" s="377">
        <v>0</v>
      </c>
      <c r="FH133" s="377">
        <v>0</v>
      </c>
      <c r="FI133" s="377">
        <v>0</v>
      </c>
      <c r="FJ133" s="377">
        <v>0</v>
      </c>
      <c r="FK133" s="377">
        <v>0</v>
      </c>
      <c r="FL133" s="377"/>
      <c r="FM133" s="377">
        <v>0</v>
      </c>
      <c r="FN133" s="377">
        <v>0</v>
      </c>
      <c r="FO133" s="377">
        <v>0</v>
      </c>
      <c r="FP133" s="377">
        <v>0</v>
      </c>
      <c r="FQ133" s="377">
        <v>0</v>
      </c>
      <c r="FR133" s="377">
        <v>0</v>
      </c>
      <c r="FS133" s="377">
        <v>0</v>
      </c>
      <c r="FT133" s="377">
        <v>0</v>
      </c>
      <c r="FU133" s="377">
        <v>0</v>
      </c>
      <c r="FV133" s="377">
        <v>0</v>
      </c>
      <c r="FW133" s="377">
        <v>0</v>
      </c>
      <c r="FX133" s="377">
        <v>0</v>
      </c>
      <c r="FY133" s="377">
        <v>0</v>
      </c>
      <c r="FZ133" s="377">
        <v>0</v>
      </c>
      <c r="GA133" s="377"/>
      <c r="GB133" s="51">
        <v>0</v>
      </c>
      <c r="GC133" s="51">
        <v>0</v>
      </c>
      <c r="GD133" s="51">
        <v>0</v>
      </c>
      <c r="GE133" s="51">
        <v>0</v>
      </c>
      <c r="GF133" s="51">
        <v>0</v>
      </c>
      <c r="GG133" s="51">
        <v>0</v>
      </c>
      <c r="GH133" s="51">
        <v>0</v>
      </c>
      <c r="GI133" s="51">
        <v>0</v>
      </c>
      <c r="GJ133" s="51">
        <v>0</v>
      </c>
      <c r="GK133" s="51">
        <v>0</v>
      </c>
      <c r="GL133" s="51">
        <v>0</v>
      </c>
      <c r="GM133" s="51">
        <v>0</v>
      </c>
      <c r="GN133" s="51">
        <v>0</v>
      </c>
      <c r="GO133" s="377" t="s">
        <v>227</v>
      </c>
      <c r="GP133" s="377">
        <v>0</v>
      </c>
      <c r="GQ133" s="377">
        <v>0</v>
      </c>
      <c r="GR133" s="377">
        <v>0</v>
      </c>
      <c r="GS133" s="377">
        <v>0</v>
      </c>
      <c r="GT133" s="377">
        <v>0</v>
      </c>
      <c r="GU133" s="377">
        <v>0</v>
      </c>
      <c r="GV133" s="377">
        <v>0</v>
      </c>
      <c r="GW133" s="377">
        <v>0</v>
      </c>
      <c r="GX133" s="377">
        <v>0</v>
      </c>
      <c r="GY133" s="377">
        <v>0</v>
      </c>
      <c r="GZ133" s="377">
        <v>0</v>
      </c>
      <c r="HA133" s="377">
        <v>0</v>
      </c>
      <c r="HB133" s="377">
        <v>0</v>
      </c>
      <c r="HC133" s="377">
        <v>0</v>
      </c>
      <c r="HD133" s="377">
        <v>0</v>
      </c>
      <c r="HE133" s="377">
        <v>0</v>
      </c>
      <c r="HF133" s="377">
        <v>0</v>
      </c>
      <c r="HG133" s="28" t="s">
        <v>227</v>
      </c>
      <c r="HH133" s="28" t="s">
        <v>227</v>
      </c>
      <c r="HI133" s="28" t="s">
        <v>227</v>
      </c>
      <c r="HJ133" s="28"/>
    </row>
    <row r="134" spans="2:218" s="7" customFormat="1" ht="12.75" customHeight="1" x14ac:dyDescent="0.25">
      <c r="B134" s="37">
        <v>0</v>
      </c>
      <c r="C134" s="260">
        <f t="shared" si="147"/>
        <v>0</v>
      </c>
      <c r="D134" s="28">
        <v>6</v>
      </c>
      <c r="F134" s="28">
        <v>0</v>
      </c>
      <c r="G134" s="113"/>
      <c r="H134" s="7" t="s">
        <v>227</v>
      </c>
      <c r="I134" s="28">
        <f t="shared" si="151"/>
        <v>103</v>
      </c>
      <c r="J134" s="240" t="s">
        <v>921</v>
      </c>
      <c r="K134" s="192">
        <f t="shared" si="113"/>
        <v>16</v>
      </c>
      <c r="L134" s="94" t="s">
        <v>932</v>
      </c>
      <c r="M134" s="192">
        <f t="shared" si="148"/>
        <v>17</v>
      </c>
      <c r="N134" s="94" t="s">
        <v>929</v>
      </c>
      <c r="O134" s="192">
        <f t="shared" si="148"/>
        <v>13</v>
      </c>
      <c r="P134" s="94" t="s">
        <v>932</v>
      </c>
      <c r="Q134" s="192">
        <f t="shared" si="149"/>
        <v>17</v>
      </c>
      <c r="R134" s="94" t="s">
        <v>929</v>
      </c>
      <c r="S134" s="192">
        <f t="shared" si="150"/>
        <v>13</v>
      </c>
      <c r="T134" s="187" t="s">
        <v>997</v>
      </c>
      <c r="U134" s="205"/>
      <c r="V134" s="205"/>
      <c r="W134" s="205"/>
      <c r="X134" s="205"/>
      <c r="Y134" s="205"/>
      <c r="Z134" s="205"/>
      <c r="AA134" s="205"/>
      <c r="AB134" s="205"/>
      <c r="AC134" s="205"/>
      <c r="AD134" s="205"/>
      <c r="AE134" s="36"/>
      <c r="AF134" s="28"/>
      <c r="AG134" s="377">
        <v>0</v>
      </c>
      <c r="AH134" s="377">
        <v>0</v>
      </c>
      <c r="AI134" s="377">
        <v>0</v>
      </c>
      <c r="AJ134" s="377">
        <v>0</v>
      </c>
      <c r="AK134" s="377">
        <v>0</v>
      </c>
      <c r="AL134" s="377">
        <v>0</v>
      </c>
      <c r="AM134" s="377">
        <v>0</v>
      </c>
      <c r="AN134" s="377">
        <v>0</v>
      </c>
      <c r="AO134" s="377">
        <v>0</v>
      </c>
      <c r="AP134" s="377" t="s">
        <v>227</v>
      </c>
      <c r="AQ134" s="377">
        <v>0</v>
      </c>
      <c r="AR134" s="377">
        <v>0</v>
      </c>
      <c r="AS134" s="377">
        <v>0</v>
      </c>
      <c r="AT134" s="377">
        <v>0</v>
      </c>
      <c r="AU134" s="377">
        <v>0</v>
      </c>
      <c r="AV134" s="377">
        <v>0</v>
      </c>
      <c r="AW134" s="377"/>
      <c r="AX134" s="377">
        <v>0</v>
      </c>
      <c r="AY134" s="377">
        <v>0</v>
      </c>
      <c r="AZ134" s="377">
        <v>0</v>
      </c>
      <c r="BA134" s="377">
        <v>0</v>
      </c>
      <c r="BB134" s="377">
        <v>0</v>
      </c>
      <c r="BC134" s="377"/>
      <c r="BD134" s="377">
        <v>0</v>
      </c>
      <c r="BE134" s="377">
        <v>0</v>
      </c>
      <c r="BF134" s="377">
        <v>0</v>
      </c>
      <c r="BG134" s="377">
        <v>0</v>
      </c>
      <c r="BH134" s="377">
        <v>0</v>
      </c>
      <c r="BI134" s="377">
        <v>0</v>
      </c>
      <c r="BJ134" s="377">
        <v>0</v>
      </c>
      <c r="BK134" s="377">
        <v>0</v>
      </c>
      <c r="BL134" s="377">
        <v>0</v>
      </c>
      <c r="BM134" s="377">
        <v>0</v>
      </c>
      <c r="BN134" s="377">
        <v>0</v>
      </c>
      <c r="BO134" s="377">
        <v>0</v>
      </c>
      <c r="BP134" s="377">
        <v>0</v>
      </c>
      <c r="BQ134" s="377">
        <v>0</v>
      </c>
      <c r="BR134" s="377">
        <v>0</v>
      </c>
      <c r="BS134" s="377">
        <v>0</v>
      </c>
      <c r="BT134" s="377">
        <v>0</v>
      </c>
      <c r="BU134" s="377">
        <v>0</v>
      </c>
      <c r="BV134" s="377">
        <v>0</v>
      </c>
      <c r="BW134" s="377"/>
      <c r="BX134" s="377">
        <v>0</v>
      </c>
      <c r="BY134" s="377">
        <v>0</v>
      </c>
      <c r="BZ134" s="377">
        <v>0</v>
      </c>
      <c r="CA134" s="377">
        <v>0</v>
      </c>
      <c r="CB134" s="377">
        <v>0</v>
      </c>
      <c r="CC134" s="377">
        <v>0</v>
      </c>
      <c r="CD134" s="377">
        <v>0</v>
      </c>
      <c r="CE134" s="377">
        <v>0</v>
      </c>
      <c r="CF134" s="377">
        <v>0</v>
      </c>
      <c r="CG134" s="377">
        <v>0</v>
      </c>
      <c r="CH134" s="377">
        <v>0</v>
      </c>
      <c r="CI134" s="377">
        <v>0</v>
      </c>
      <c r="CJ134" s="377">
        <v>0</v>
      </c>
      <c r="CK134" s="377">
        <v>0</v>
      </c>
      <c r="CL134" s="377">
        <v>0</v>
      </c>
      <c r="CM134" s="377">
        <v>0</v>
      </c>
      <c r="CN134" s="377">
        <v>0</v>
      </c>
      <c r="CO134" s="377">
        <v>0</v>
      </c>
      <c r="CP134" s="377">
        <v>0</v>
      </c>
      <c r="CQ134" s="377"/>
      <c r="CR134" s="377">
        <v>0</v>
      </c>
      <c r="CS134" s="377">
        <v>0</v>
      </c>
      <c r="CT134" s="377">
        <v>0</v>
      </c>
      <c r="CU134" s="377">
        <v>0</v>
      </c>
      <c r="CV134" s="377">
        <v>0</v>
      </c>
      <c r="CW134" s="377">
        <v>0</v>
      </c>
      <c r="CX134" s="377">
        <v>0</v>
      </c>
      <c r="CY134" s="377">
        <v>0</v>
      </c>
      <c r="CZ134" s="377">
        <v>0</v>
      </c>
      <c r="DA134" s="377">
        <v>0</v>
      </c>
      <c r="DB134" s="377">
        <v>0</v>
      </c>
      <c r="DC134" s="377">
        <v>0</v>
      </c>
      <c r="DD134" s="377">
        <v>0</v>
      </c>
      <c r="DE134" s="377">
        <v>0</v>
      </c>
      <c r="DF134" s="377">
        <v>0</v>
      </c>
      <c r="DG134" s="377"/>
      <c r="DH134" s="377">
        <v>0</v>
      </c>
      <c r="DI134" s="377">
        <v>0</v>
      </c>
      <c r="DJ134" s="377">
        <v>0</v>
      </c>
      <c r="DK134" s="377">
        <v>0</v>
      </c>
      <c r="DL134" s="377">
        <v>0</v>
      </c>
      <c r="DM134" s="377">
        <v>0</v>
      </c>
      <c r="DN134" s="377">
        <v>1</v>
      </c>
      <c r="DO134" s="377">
        <v>1</v>
      </c>
      <c r="DP134" s="377">
        <v>1</v>
      </c>
      <c r="DQ134" s="377">
        <v>1</v>
      </c>
      <c r="DR134" s="377">
        <v>0</v>
      </c>
      <c r="DS134" s="377"/>
      <c r="DT134" s="377">
        <v>0</v>
      </c>
      <c r="DU134" s="377">
        <v>0</v>
      </c>
      <c r="DV134" s="377">
        <v>0</v>
      </c>
      <c r="DW134" s="377">
        <v>0</v>
      </c>
      <c r="DX134" s="377"/>
      <c r="DY134" s="377">
        <v>0</v>
      </c>
      <c r="DZ134" s="377">
        <v>0</v>
      </c>
      <c r="EA134" s="377">
        <v>0</v>
      </c>
      <c r="EB134" s="377">
        <v>0</v>
      </c>
      <c r="EC134" s="377">
        <v>0</v>
      </c>
      <c r="ED134" s="377">
        <v>0</v>
      </c>
      <c r="EE134" s="377"/>
      <c r="EF134" s="377">
        <v>0</v>
      </c>
      <c r="EG134" s="377">
        <v>0</v>
      </c>
      <c r="EH134" s="377">
        <v>0</v>
      </c>
      <c r="EI134" s="377">
        <v>0</v>
      </c>
      <c r="EJ134" s="377">
        <v>0</v>
      </c>
      <c r="EK134" s="377">
        <v>0</v>
      </c>
      <c r="EL134" s="377"/>
      <c r="EM134" s="377">
        <v>0</v>
      </c>
      <c r="EN134" s="377">
        <v>0</v>
      </c>
      <c r="EO134" s="377">
        <v>0</v>
      </c>
      <c r="EP134" s="377">
        <v>0</v>
      </c>
      <c r="EQ134" s="377">
        <v>0</v>
      </c>
      <c r="ER134" s="377">
        <v>0</v>
      </c>
      <c r="ES134" s="377"/>
      <c r="ET134" s="377">
        <v>0</v>
      </c>
      <c r="EU134" s="377">
        <v>0</v>
      </c>
      <c r="EV134" s="377">
        <v>0</v>
      </c>
      <c r="EW134" s="377">
        <v>0</v>
      </c>
      <c r="EX134" s="377">
        <v>0</v>
      </c>
      <c r="EY134" s="377"/>
      <c r="EZ134" s="377">
        <v>0</v>
      </c>
      <c r="FA134" s="377">
        <v>0</v>
      </c>
      <c r="FB134" s="377">
        <v>0</v>
      </c>
      <c r="FC134" s="377">
        <v>0</v>
      </c>
      <c r="FD134" s="377"/>
      <c r="FE134" s="377">
        <v>0</v>
      </c>
      <c r="FF134" s="377">
        <v>0</v>
      </c>
      <c r="FG134" s="377">
        <v>0</v>
      </c>
      <c r="FH134" s="377">
        <v>0</v>
      </c>
      <c r="FI134" s="377">
        <v>0</v>
      </c>
      <c r="FJ134" s="377">
        <v>0</v>
      </c>
      <c r="FK134" s="377">
        <v>0</v>
      </c>
      <c r="FL134" s="377"/>
      <c r="FM134" s="377">
        <v>0</v>
      </c>
      <c r="FN134" s="377">
        <v>0</v>
      </c>
      <c r="FO134" s="377">
        <v>0</v>
      </c>
      <c r="FP134" s="377">
        <v>0</v>
      </c>
      <c r="FQ134" s="377">
        <v>0</v>
      </c>
      <c r="FR134" s="377">
        <v>0</v>
      </c>
      <c r="FS134" s="377">
        <v>0</v>
      </c>
      <c r="FT134" s="377">
        <v>0</v>
      </c>
      <c r="FU134" s="377">
        <v>0</v>
      </c>
      <c r="FV134" s="377">
        <v>0</v>
      </c>
      <c r="FW134" s="377">
        <v>0</v>
      </c>
      <c r="FX134" s="377">
        <v>0</v>
      </c>
      <c r="FY134" s="377">
        <v>0</v>
      </c>
      <c r="FZ134" s="377">
        <v>0</v>
      </c>
      <c r="GA134" s="377"/>
      <c r="GB134" s="51">
        <v>0</v>
      </c>
      <c r="GC134" s="51">
        <v>0</v>
      </c>
      <c r="GD134" s="51">
        <v>0</v>
      </c>
      <c r="GE134" s="51">
        <v>0</v>
      </c>
      <c r="GF134" s="51">
        <v>0</v>
      </c>
      <c r="GG134" s="51">
        <v>0</v>
      </c>
      <c r="GH134" s="51">
        <v>0</v>
      </c>
      <c r="GI134" s="51">
        <v>0</v>
      </c>
      <c r="GJ134" s="51">
        <v>0</v>
      </c>
      <c r="GK134" s="51">
        <v>0</v>
      </c>
      <c r="GL134" s="51">
        <v>0</v>
      </c>
      <c r="GM134" s="51">
        <v>0</v>
      </c>
      <c r="GN134" s="51">
        <v>0</v>
      </c>
      <c r="GO134" s="377" t="s">
        <v>227</v>
      </c>
      <c r="GP134" s="377">
        <v>0</v>
      </c>
      <c r="GQ134" s="377">
        <v>0</v>
      </c>
      <c r="GR134" s="377">
        <v>0</v>
      </c>
      <c r="GS134" s="377">
        <v>0</v>
      </c>
      <c r="GT134" s="377">
        <v>0</v>
      </c>
      <c r="GU134" s="377">
        <v>0</v>
      </c>
      <c r="GV134" s="377">
        <v>0</v>
      </c>
      <c r="GW134" s="377">
        <v>0</v>
      </c>
      <c r="GX134" s="377">
        <v>0</v>
      </c>
      <c r="GY134" s="377">
        <v>0</v>
      </c>
      <c r="GZ134" s="377">
        <v>0</v>
      </c>
      <c r="HA134" s="377">
        <v>0</v>
      </c>
      <c r="HB134" s="377">
        <v>0</v>
      </c>
      <c r="HC134" s="377">
        <v>0</v>
      </c>
      <c r="HD134" s="377">
        <v>0</v>
      </c>
      <c r="HE134" s="377">
        <v>0</v>
      </c>
      <c r="HF134" s="377">
        <v>0</v>
      </c>
      <c r="HG134" s="28" t="s">
        <v>227</v>
      </c>
      <c r="HH134" s="28" t="s">
        <v>227</v>
      </c>
      <c r="HI134" s="28" t="s">
        <v>227</v>
      </c>
      <c r="HJ134" s="28"/>
    </row>
    <row r="135" spans="2:218" s="7" customFormat="1" ht="12.75" customHeight="1" x14ac:dyDescent="0.25">
      <c r="B135" s="37">
        <v>0</v>
      </c>
      <c r="C135" s="260">
        <f t="shared" si="147"/>
        <v>0</v>
      </c>
      <c r="D135" s="28">
        <v>7</v>
      </c>
      <c r="F135" s="28">
        <v>0</v>
      </c>
      <c r="G135" s="113"/>
      <c r="H135" s="7" t="s">
        <v>227</v>
      </c>
      <c r="I135" s="28">
        <f t="shared" si="151"/>
        <v>104</v>
      </c>
      <c r="J135" s="240" t="s">
        <v>922</v>
      </c>
      <c r="K135" s="192">
        <f t="shared" si="113"/>
        <v>16</v>
      </c>
      <c r="L135" s="94" t="s">
        <v>932</v>
      </c>
      <c r="M135" s="192">
        <f t="shared" si="148"/>
        <v>17</v>
      </c>
      <c r="N135" s="94" t="s">
        <v>930</v>
      </c>
      <c r="O135" s="192">
        <f t="shared" si="148"/>
        <v>13</v>
      </c>
      <c r="P135" s="94" t="s">
        <v>932</v>
      </c>
      <c r="Q135" s="192">
        <f t="shared" si="149"/>
        <v>17</v>
      </c>
      <c r="R135" s="94" t="s">
        <v>930</v>
      </c>
      <c r="S135" s="192">
        <f t="shared" si="150"/>
        <v>13</v>
      </c>
      <c r="T135" s="187" t="s">
        <v>998</v>
      </c>
      <c r="U135" s="205"/>
      <c r="V135" s="205"/>
      <c r="W135" s="205"/>
      <c r="X135" s="205"/>
      <c r="Y135" s="205"/>
      <c r="Z135" s="205"/>
      <c r="AA135" s="205"/>
      <c r="AB135" s="205"/>
      <c r="AC135" s="205"/>
      <c r="AD135" s="205"/>
      <c r="AE135" s="36"/>
      <c r="AF135" s="28"/>
      <c r="AG135" s="377">
        <v>0</v>
      </c>
      <c r="AH135" s="377">
        <v>0</v>
      </c>
      <c r="AI135" s="377">
        <v>0</v>
      </c>
      <c r="AJ135" s="377">
        <v>0</v>
      </c>
      <c r="AK135" s="377">
        <v>0</v>
      </c>
      <c r="AL135" s="377">
        <v>0</v>
      </c>
      <c r="AM135" s="377">
        <v>0</v>
      </c>
      <c r="AN135" s="377">
        <v>0</v>
      </c>
      <c r="AO135" s="377">
        <v>0</v>
      </c>
      <c r="AP135" s="377" t="s">
        <v>227</v>
      </c>
      <c r="AQ135" s="377">
        <v>0</v>
      </c>
      <c r="AR135" s="377">
        <v>0</v>
      </c>
      <c r="AS135" s="377">
        <v>0</v>
      </c>
      <c r="AT135" s="377">
        <v>0</v>
      </c>
      <c r="AU135" s="377">
        <v>0</v>
      </c>
      <c r="AV135" s="377">
        <v>0</v>
      </c>
      <c r="AW135" s="377"/>
      <c r="AX135" s="377">
        <v>0</v>
      </c>
      <c r="AY135" s="377">
        <v>0</v>
      </c>
      <c r="AZ135" s="377">
        <v>0</v>
      </c>
      <c r="BA135" s="377">
        <v>0</v>
      </c>
      <c r="BB135" s="377">
        <v>0</v>
      </c>
      <c r="BC135" s="377"/>
      <c r="BD135" s="377">
        <v>0</v>
      </c>
      <c r="BE135" s="377">
        <v>0</v>
      </c>
      <c r="BF135" s="377">
        <v>0</v>
      </c>
      <c r="BG135" s="377">
        <v>0</v>
      </c>
      <c r="BH135" s="377">
        <v>0</v>
      </c>
      <c r="BI135" s="377">
        <v>0</v>
      </c>
      <c r="BJ135" s="377">
        <v>0</v>
      </c>
      <c r="BK135" s="377">
        <v>0</v>
      </c>
      <c r="BL135" s="377">
        <v>0</v>
      </c>
      <c r="BM135" s="377">
        <v>0</v>
      </c>
      <c r="BN135" s="377">
        <v>0</v>
      </c>
      <c r="BO135" s="377">
        <v>0</v>
      </c>
      <c r="BP135" s="377">
        <v>0</v>
      </c>
      <c r="BQ135" s="377">
        <v>0</v>
      </c>
      <c r="BR135" s="377">
        <v>0</v>
      </c>
      <c r="BS135" s="377">
        <v>0</v>
      </c>
      <c r="BT135" s="377">
        <v>0</v>
      </c>
      <c r="BU135" s="377">
        <v>0</v>
      </c>
      <c r="BV135" s="377">
        <v>0</v>
      </c>
      <c r="BW135" s="377"/>
      <c r="BX135" s="377">
        <v>0</v>
      </c>
      <c r="BY135" s="377">
        <v>0</v>
      </c>
      <c r="BZ135" s="377">
        <v>0</v>
      </c>
      <c r="CA135" s="377">
        <v>0</v>
      </c>
      <c r="CB135" s="377">
        <v>0</v>
      </c>
      <c r="CC135" s="377">
        <v>0</v>
      </c>
      <c r="CD135" s="377">
        <v>0</v>
      </c>
      <c r="CE135" s="377">
        <v>0</v>
      </c>
      <c r="CF135" s="377">
        <v>0</v>
      </c>
      <c r="CG135" s="377">
        <v>0</v>
      </c>
      <c r="CH135" s="377">
        <v>0</v>
      </c>
      <c r="CI135" s="377">
        <v>0</v>
      </c>
      <c r="CJ135" s="377">
        <v>0</v>
      </c>
      <c r="CK135" s="377">
        <v>0</v>
      </c>
      <c r="CL135" s="377">
        <v>0</v>
      </c>
      <c r="CM135" s="377">
        <v>0</v>
      </c>
      <c r="CN135" s="377">
        <v>0</v>
      </c>
      <c r="CO135" s="377">
        <v>0</v>
      </c>
      <c r="CP135" s="377">
        <v>0</v>
      </c>
      <c r="CQ135" s="377"/>
      <c r="CR135" s="377">
        <v>0</v>
      </c>
      <c r="CS135" s="377">
        <v>0</v>
      </c>
      <c r="CT135" s="377">
        <v>0</v>
      </c>
      <c r="CU135" s="377">
        <v>0</v>
      </c>
      <c r="CV135" s="377">
        <v>0</v>
      </c>
      <c r="CW135" s="377">
        <v>0</v>
      </c>
      <c r="CX135" s="377">
        <v>0</v>
      </c>
      <c r="CY135" s="377">
        <v>0</v>
      </c>
      <c r="CZ135" s="377">
        <v>0</v>
      </c>
      <c r="DA135" s="377">
        <v>0</v>
      </c>
      <c r="DB135" s="377">
        <v>0</v>
      </c>
      <c r="DC135" s="377">
        <v>0</v>
      </c>
      <c r="DD135" s="377">
        <v>0</v>
      </c>
      <c r="DE135" s="377">
        <v>0</v>
      </c>
      <c r="DF135" s="377">
        <v>0</v>
      </c>
      <c r="DG135" s="377"/>
      <c r="DH135" s="377">
        <v>0</v>
      </c>
      <c r="DI135" s="377">
        <v>0</v>
      </c>
      <c r="DJ135" s="377">
        <v>0</v>
      </c>
      <c r="DK135" s="377">
        <v>0</v>
      </c>
      <c r="DL135" s="377">
        <v>0</v>
      </c>
      <c r="DM135" s="377">
        <v>0</v>
      </c>
      <c r="DN135" s="377">
        <v>0</v>
      </c>
      <c r="DO135" s="377">
        <v>1</v>
      </c>
      <c r="DP135" s="377">
        <v>1</v>
      </c>
      <c r="DQ135" s="377">
        <v>1</v>
      </c>
      <c r="DR135" s="377">
        <v>0</v>
      </c>
      <c r="DS135" s="377"/>
      <c r="DT135" s="377">
        <v>0</v>
      </c>
      <c r="DU135" s="377">
        <v>0</v>
      </c>
      <c r="DV135" s="377">
        <v>0</v>
      </c>
      <c r="DW135" s="377">
        <v>0</v>
      </c>
      <c r="DX135" s="377"/>
      <c r="DY135" s="377">
        <v>0</v>
      </c>
      <c r="DZ135" s="377">
        <v>0</v>
      </c>
      <c r="EA135" s="377">
        <v>0</v>
      </c>
      <c r="EB135" s="377">
        <v>0</v>
      </c>
      <c r="EC135" s="377">
        <v>0</v>
      </c>
      <c r="ED135" s="377">
        <v>0</v>
      </c>
      <c r="EE135" s="377"/>
      <c r="EF135" s="377">
        <v>0</v>
      </c>
      <c r="EG135" s="377">
        <v>0</v>
      </c>
      <c r="EH135" s="377">
        <v>0</v>
      </c>
      <c r="EI135" s="377">
        <v>0</v>
      </c>
      <c r="EJ135" s="377">
        <v>0</v>
      </c>
      <c r="EK135" s="377">
        <v>0</v>
      </c>
      <c r="EL135" s="377"/>
      <c r="EM135" s="377">
        <v>0</v>
      </c>
      <c r="EN135" s="377">
        <v>0</v>
      </c>
      <c r="EO135" s="377">
        <v>0</v>
      </c>
      <c r="EP135" s="377">
        <v>0</v>
      </c>
      <c r="EQ135" s="377">
        <v>0</v>
      </c>
      <c r="ER135" s="377">
        <v>0</v>
      </c>
      <c r="ES135" s="377"/>
      <c r="ET135" s="377">
        <v>0</v>
      </c>
      <c r="EU135" s="377">
        <v>0</v>
      </c>
      <c r="EV135" s="377">
        <v>0</v>
      </c>
      <c r="EW135" s="377">
        <v>0</v>
      </c>
      <c r="EX135" s="377">
        <v>0</v>
      </c>
      <c r="EY135" s="377"/>
      <c r="EZ135" s="377">
        <v>0</v>
      </c>
      <c r="FA135" s="377">
        <v>0</v>
      </c>
      <c r="FB135" s="377">
        <v>0</v>
      </c>
      <c r="FC135" s="377">
        <v>0</v>
      </c>
      <c r="FD135" s="377"/>
      <c r="FE135" s="377">
        <v>0</v>
      </c>
      <c r="FF135" s="377">
        <v>0</v>
      </c>
      <c r="FG135" s="377">
        <v>0</v>
      </c>
      <c r="FH135" s="377">
        <v>0</v>
      </c>
      <c r="FI135" s="377">
        <v>0</v>
      </c>
      <c r="FJ135" s="377">
        <v>0</v>
      </c>
      <c r="FK135" s="377">
        <v>0</v>
      </c>
      <c r="FL135" s="377"/>
      <c r="FM135" s="377">
        <v>0</v>
      </c>
      <c r="FN135" s="377">
        <v>0</v>
      </c>
      <c r="FO135" s="377">
        <v>0</v>
      </c>
      <c r="FP135" s="377">
        <v>0</v>
      </c>
      <c r="FQ135" s="377">
        <v>0</v>
      </c>
      <c r="FR135" s="377">
        <v>0</v>
      </c>
      <c r="FS135" s="377">
        <v>0</v>
      </c>
      <c r="FT135" s="377">
        <v>0</v>
      </c>
      <c r="FU135" s="377">
        <v>0</v>
      </c>
      <c r="FV135" s="377">
        <v>0</v>
      </c>
      <c r="FW135" s="377">
        <v>0</v>
      </c>
      <c r="FX135" s="377">
        <v>0</v>
      </c>
      <c r="FY135" s="377">
        <v>0</v>
      </c>
      <c r="FZ135" s="377">
        <v>0</v>
      </c>
      <c r="GA135" s="377"/>
      <c r="GB135" s="51">
        <v>0</v>
      </c>
      <c r="GC135" s="51">
        <v>0</v>
      </c>
      <c r="GD135" s="51">
        <v>0</v>
      </c>
      <c r="GE135" s="51">
        <v>0</v>
      </c>
      <c r="GF135" s="51">
        <v>0</v>
      </c>
      <c r="GG135" s="51">
        <v>0</v>
      </c>
      <c r="GH135" s="51">
        <v>0</v>
      </c>
      <c r="GI135" s="51">
        <v>0</v>
      </c>
      <c r="GJ135" s="51">
        <v>0</v>
      </c>
      <c r="GK135" s="51">
        <v>0</v>
      </c>
      <c r="GL135" s="51">
        <v>0</v>
      </c>
      <c r="GM135" s="51">
        <v>0</v>
      </c>
      <c r="GN135" s="51">
        <v>0</v>
      </c>
      <c r="GO135" s="377" t="s">
        <v>227</v>
      </c>
      <c r="GP135" s="377">
        <v>0</v>
      </c>
      <c r="GQ135" s="377">
        <v>0</v>
      </c>
      <c r="GR135" s="377">
        <v>0</v>
      </c>
      <c r="GS135" s="377">
        <v>0</v>
      </c>
      <c r="GT135" s="377">
        <v>0</v>
      </c>
      <c r="GU135" s="377">
        <v>0</v>
      </c>
      <c r="GV135" s="377">
        <v>0</v>
      </c>
      <c r="GW135" s="377">
        <v>0</v>
      </c>
      <c r="GX135" s="377">
        <v>0</v>
      </c>
      <c r="GY135" s="377">
        <v>0</v>
      </c>
      <c r="GZ135" s="377">
        <v>0</v>
      </c>
      <c r="HA135" s="377">
        <v>0</v>
      </c>
      <c r="HB135" s="377">
        <v>0</v>
      </c>
      <c r="HC135" s="377">
        <v>0</v>
      </c>
      <c r="HD135" s="377">
        <v>0</v>
      </c>
      <c r="HE135" s="377">
        <v>0</v>
      </c>
      <c r="HF135" s="377">
        <v>0</v>
      </c>
      <c r="HG135" s="28" t="s">
        <v>227</v>
      </c>
      <c r="HH135" s="28" t="s">
        <v>227</v>
      </c>
      <c r="HI135" s="28" t="s">
        <v>227</v>
      </c>
      <c r="HJ135" s="28"/>
    </row>
    <row r="136" spans="2:218" s="7" customFormat="1" ht="12.75" customHeight="1" x14ac:dyDescent="0.25">
      <c r="B136" s="37">
        <v>0</v>
      </c>
      <c r="C136" s="260">
        <f t="shared" si="147"/>
        <v>0</v>
      </c>
      <c r="D136" s="28">
        <v>8</v>
      </c>
      <c r="F136" s="28">
        <v>0</v>
      </c>
      <c r="G136" s="113"/>
      <c r="H136" s="7" t="s">
        <v>227</v>
      </c>
      <c r="I136" s="28">
        <f t="shared" si="151"/>
        <v>105</v>
      </c>
      <c r="J136" s="240" t="s">
        <v>923</v>
      </c>
      <c r="K136" s="192">
        <f t="shared" si="113"/>
        <v>16</v>
      </c>
      <c r="L136" s="94" t="s">
        <v>932</v>
      </c>
      <c r="M136" s="192">
        <f t="shared" si="148"/>
        <v>17</v>
      </c>
      <c r="N136" s="94" t="s">
        <v>931</v>
      </c>
      <c r="O136" s="192">
        <f t="shared" si="148"/>
        <v>13</v>
      </c>
      <c r="P136" s="94" t="s">
        <v>932</v>
      </c>
      <c r="Q136" s="192">
        <f t="shared" si="149"/>
        <v>17</v>
      </c>
      <c r="R136" s="94" t="s">
        <v>931</v>
      </c>
      <c r="S136" s="192">
        <f t="shared" si="150"/>
        <v>13</v>
      </c>
      <c r="T136" s="187" t="s">
        <v>999</v>
      </c>
      <c r="U136" s="205"/>
      <c r="V136" s="205"/>
      <c r="W136" s="205"/>
      <c r="X136" s="205"/>
      <c r="Y136" s="205"/>
      <c r="Z136" s="205"/>
      <c r="AA136" s="205"/>
      <c r="AB136" s="205"/>
      <c r="AC136" s="205"/>
      <c r="AD136" s="205"/>
      <c r="AE136" s="36"/>
      <c r="AF136" s="28"/>
      <c r="AG136" s="377">
        <v>0</v>
      </c>
      <c r="AH136" s="377">
        <v>0</v>
      </c>
      <c r="AI136" s="377">
        <v>0</v>
      </c>
      <c r="AJ136" s="377">
        <v>0</v>
      </c>
      <c r="AK136" s="377">
        <v>0</v>
      </c>
      <c r="AL136" s="377">
        <v>0</v>
      </c>
      <c r="AM136" s="377">
        <v>0</v>
      </c>
      <c r="AN136" s="377">
        <v>0</v>
      </c>
      <c r="AO136" s="377">
        <v>0</v>
      </c>
      <c r="AP136" s="377" t="s">
        <v>227</v>
      </c>
      <c r="AQ136" s="377">
        <v>0</v>
      </c>
      <c r="AR136" s="377">
        <v>0</v>
      </c>
      <c r="AS136" s="377">
        <v>0</v>
      </c>
      <c r="AT136" s="377">
        <v>0</v>
      </c>
      <c r="AU136" s="377">
        <v>0</v>
      </c>
      <c r="AV136" s="377">
        <v>0</v>
      </c>
      <c r="AW136" s="377"/>
      <c r="AX136" s="377">
        <v>0</v>
      </c>
      <c r="AY136" s="377">
        <v>0</v>
      </c>
      <c r="AZ136" s="377">
        <v>0</v>
      </c>
      <c r="BA136" s="377">
        <v>0</v>
      </c>
      <c r="BB136" s="377">
        <v>0</v>
      </c>
      <c r="BC136" s="377"/>
      <c r="BD136" s="377">
        <v>0</v>
      </c>
      <c r="BE136" s="377">
        <v>0</v>
      </c>
      <c r="BF136" s="377">
        <v>0</v>
      </c>
      <c r="BG136" s="377">
        <v>0</v>
      </c>
      <c r="BH136" s="377">
        <v>0</v>
      </c>
      <c r="BI136" s="377">
        <v>0</v>
      </c>
      <c r="BJ136" s="377">
        <v>0</v>
      </c>
      <c r="BK136" s="377">
        <v>0</v>
      </c>
      <c r="BL136" s="377">
        <v>0</v>
      </c>
      <c r="BM136" s="377">
        <v>0</v>
      </c>
      <c r="BN136" s="377">
        <v>0</v>
      </c>
      <c r="BO136" s="377">
        <v>0</v>
      </c>
      <c r="BP136" s="377">
        <v>0</v>
      </c>
      <c r="BQ136" s="377">
        <v>0</v>
      </c>
      <c r="BR136" s="377">
        <v>0</v>
      </c>
      <c r="BS136" s="377">
        <v>0</v>
      </c>
      <c r="BT136" s="377">
        <v>0</v>
      </c>
      <c r="BU136" s="377">
        <v>0</v>
      </c>
      <c r="BV136" s="377">
        <v>0</v>
      </c>
      <c r="BW136" s="377"/>
      <c r="BX136" s="377">
        <v>0</v>
      </c>
      <c r="BY136" s="377">
        <v>0</v>
      </c>
      <c r="BZ136" s="377">
        <v>0</v>
      </c>
      <c r="CA136" s="377">
        <v>0</v>
      </c>
      <c r="CB136" s="377">
        <v>0</v>
      </c>
      <c r="CC136" s="377">
        <v>0</v>
      </c>
      <c r="CD136" s="377">
        <v>0</v>
      </c>
      <c r="CE136" s="377">
        <v>0</v>
      </c>
      <c r="CF136" s="377">
        <v>0</v>
      </c>
      <c r="CG136" s="377">
        <v>0</v>
      </c>
      <c r="CH136" s="377">
        <v>0</v>
      </c>
      <c r="CI136" s="377">
        <v>0</v>
      </c>
      <c r="CJ136" s="377">
        <v>0</v>
      </c>
      <c r="CK136" s="377">
        <v>0</v>
      </c>
      <c r="CL136" s="377">
        <v>0</v>
      </c>
      <c r="CM136" s="377">
        <v>0</v>
      </c>
      <c r="CN136" s="377">
        <v>0</v>
      </c>
      <c r="CO136" s="377">
        <v>0</v>
      </c>
      <c r="CP136" s="377">
        <v>0</v>
      </c>
      <c r="CQ136" s="377"/>
      <c r="CR136" s="377">
        <v>0</v>
      </c>
      <c r="CS136" s="377">
        <v>0</v>
      </c>
      <c r="CT136" s="377">
        <v>0</v>
      </c>
      <c r="CU136" s="377">
        <v>0</v>
      </c>
      <c r="CV136" s="377">
        <v>0</v>
      </c>
      <c r="CW136" s="377">
        <v>0</v>
      </c>
      <c r="CX136" s="377">
        <v>0</v>
      </c>
      <c r="CY136" s="377">
        <v>0</v>
      </c>
      <c r="CZ136" s="377">
        <v>0</v>
      </c>
      <c r="DA136" s="377">
        <v>0</v>
      </c>
      <c r="DB136" s="377">
        <v>0</v>
      </c>
      <c r="DC136" s="377">
        <v>0</v>
      </c>
      <c r="DD136" s="377">
        <v>0</v>
      </c>
      <c r="DE136" s="377">
        <v>0</v>
      </c>
      <c r="DF136" s="377">
        <v>0</v>
      </c>
      <c r="DG136" s="377"/>
      <c r="DH136" s="377">
        <v>0</v>
      </c>
      <c r="DI136" s="377">
        <v>0</v>
      </c>
      <c r="DJ136" s="377">
        <v>0</v>
      </c>
      <c r="DK136" s="377">
        <v>0</v>
      </c>
      <c r="DL136" s="377">
        <v>0</v>
      </c>
      <c r="DM136" s="377">
        <v>0</v>
      </c>
      <c r="DN136" s="377">
        <v>0</v>
      </c>
      <c r="DO136" s="377">
        <v>0</v>
      </c>
      <c r="DP136" s="377">
        <v>1</v>
      </c>
      <c r="DQ136" s="377">
        <v>1</v>
      </c>
      <c r="DR136" s="377">
        <v>0</v>
      </c>
      <c r="DS136" s="377"/>
      <c r="DT136" s="377">
        <v>0</v>
      </c>
      <c r="DU136" s="377">
        <v>0</v>
      </c>
      <c r="DV136" s="377">
        <v>0</v>
      </c>
      <c r="DW136" s="377">
        <v>0</v>
      </c>
      <c r="DX136" s="377"/>
      <c r="DY136" s="377">
        <v>0</v>
      </c>
      <c r="DZ136" s="377">
        <v>0</v>
      </c>
      <c r="EA136" s="377">
        <v>0</v>
      </c>
      <c r="EB136" s="377">
        <v>0</v>
      </c>
      <c r="EC136" s="377">
        <v>0</v>
      </c>
      <c r="ED136" s="377">
        <v>0</v>
      </c>
      <c r="EE136" s="377"/>
      <c r="EF136" s="377">
        <v>0</v>
      </c>
      <c r="EG136" s="377">
        <v>0</v>
      </c>
      <c r="EH136" s="377">
        <v>0</v>
      </c>
      <c r="EI136" s="377">
        <v>0</v>
      </c>
      <c r="EJ136" s="377">
        <v>0</v>
      </c>
      <c r="EK136" s="377">
        <v>0</v>
      </c>
      <c r="EL136" s="377"/>
      <c r="EM136" s="377">
        <v>0</v>
      </c>
      <c r="EN136" s="377">
        <v>0</v>
      </c>
      <c r="EO136" s="377">
        <v>0</v>
      </c>
      <c r="EP136" s="377">
        <v>0</v>
      </c>
      <c r="EQ136" s="377">
        <v>0</v>
      </c>
      <c r="ER136" s="377">
        <v>0</v>
      </c>
      <c r="ES136" s="377"/>
      <c r="ET136" s="377">
        <v>0</v>
      </c>
      <c r="EU136" s="377">
        <v>0</v>
      </c>
      <c r="EV136" s="377">
        <v>0</v>
      </c>
      <c r="EW136" s="377">
        <v>0</v>
      </c>
      <c r="EX136" s="377">
        <v>0</v>
      </c>
      <c r="EY136" s="377"/>
      <c r="EZ136" s="377">
        <v>0</v>
      </c>
      <c r="FA136" s="377">
        <v>0</v>
      </c>
      <c r="FB136" s="377">
        <v>0</v>
      </c>
      <c r="FC136" s="377">
        <v>0</v>
      </c>
      <c r="FD136" s="377"/>
      <c r="FE136" s="377">
        <v>0</v>
      </c>
      <c r="FF136" s="377">
        <v>0</v>
      </c>
      <c r="FG136" s="377">
        <v>0</v>
      </c>
      <c r="FH136" s="377">
        <v>0</v>
      </c>
      <c r="FI136" s="377">
        <v>0</v>
      </c>
      <c r="FJ136" s="377">
        <v>0</v>
      </c>
      <c r="FK136" s="377">
        <v>0</v>
      </c>
      <c r="FL136" s="377"/>
      <c r="FM136" s="377">
        <v>0</v>
      </c>
      <c r="FN136" s="377">
        <v>0</v>
      </c>
      <c r="FO136" s="377">
        <v>0</v>
      </c>
      <c r="FP136" s="377">
        <v>0</v>
      </c>
      <c r="FQ136" s="377">
        <v>0</v>
      </c>
      <c r="FR136" s="377">
        <v>0</v>
      </c>
      <c r="FS136" s="377">
        <v>0</v>
      </c>
      <c r="FT136" s="377">
        <v>0</v>
      </c>
      <c r="FU136" s="377">
        <v>0</v>
      </c>
      <c r="FV136" s="377">
        <v>0</v>
      </c>
      <c r="FW136" s="377">
        <v>0</v>
      </c>
      <c r="FX136" s="377">
        <v>0</v>
      </c>
      <c r="FY136" s="377">
        <v>0</v>
      </c>
      <c r="FZ136" s="377">
        <v>0</v>
      </c>
      <c r="GA136" s="377"/>
      <c r="GB136" s="51">
        <v>0</v>
      </c>
      <c r="GC136" s="51">
        <v>0</v>
      </c>
      <c r="GD136" s="51">
        <v>0</v>
      </c>
      <c r="GE136" s="51">
        <v>0</v>
      </c>
      <c r="GF136" s="51">
        <v>0</v>
      </c>
      <c r="GG136" s="51">
        <v>0</v>
      </c>
      <c r="GH136" s="51">
        <v>0</v>
      </c>
      <c r="GI136" s="51">
        <v>0</v>
      </c>
      <c r="GJ136" s="51">
        <v>0</v>
      </c>
      <c r="GK136" s="51">
        <v>0</v>
      </c>
      <c r="GL136" s="51">
        <v>0</v>
      </c>
      <c r="GM136" s="51">
        <v>0</v>
      </c>
      <c r="GN136" s="51">
        <v>0</v>
      </c>
      <c r="GO136" s="377" t="s">
        <v>227</v>
      </c>
      <c r="GP136" s="377">
        <v>0</v>
      </c>
      <c r="GQ136" s="377">
        <v>0</v>
      </c>
      <c r="GR136" s="377">
        <v>0</v>
      </c>
      <c r="GS136" s="377">
        <v>0</v>
      </c>
      <c r="GT136" s="377">
        <v>0</v>
      </c>
      <c r="GU136" s="377">
        <v>0</v>
      </c>
      <c r="GV136" s="377">
        <v>0</v>
      </c>
      <c r="GW136" s="377">
        <v>0</v>
      </c>
      <c r="GX136" s="377">
        <v>0</v>
      </c>
      <c r="GY136" s="377">
        <v>0</v>
      </c>
      <c r="GZ136" s="377">
        <v>0</v>
      </c>
      <c r="HA136" s="377">
        <v>0</v>
      </c>
      <c r="HB136" s="377">
        <v>0</v>
      </c>
      <c r="HC136" s="377">
        <v>0</v>
      </c>
      <c r="HD136" s="377">
        <v>0</v>
      </c>
      <c r="HE136" s="377">
        <v>0</v>
      </c>
      <c r="HF136" s="377">
        <v>0</v>
      </c>
      <c r="HG136" s="28" t="s">
        <v>227</v>
      </c>
      <c r="HH136" s="28" t="s">
        <v>227</v>
      </c>
      <c r="HI136" s="28" t="s">
        <v>227</v>
      </c>
      <c r="HJ136" s="28"/>
    </row>
    <row r="137" spans="2:218" s="7" customFormat="1" ht="12.75" customHeight="1" x14ac:dyDescent="0.25">
      <c r="B137" s="37">
        <v>0</v>
      </c>
      <c r="C137" s="260">
        <f t="shared" si="147"/>
        <v>0</v>
      </c>
      <c r="D137" s="28">
        <v>9</v>
      </c>
      <c r="F137" s="28">
        <v>0</v>
      </c>
      <c r="G137" s="113"/>
      <c r="H137" s="7" t="s">
        <v>227</v>
      </c>
      <c r="I137" s="28">
        <f t="shared" si="151"/>
        <v>106</v>
      </c>
      <c r="J137" s="240" t="s">
        <v>924</v>
      </c>
      <c r="K137" s="192">
        <f t="shared" si="113"/>
        <v>16</v>
      </c>
      <c r="L137" s="94" t="s">
        <v>1021</v>
      </c>
      <c r="M137" s="192">
        <f t="shared" si="148"/>
        <v>13</v>
      </c>
      <c r="N137" s="94" t="s">
        <v>1020</v>
      </c>
      <c r="O137" s="192">
        <f t="shared" si="148"/>
        <v>13</v>
      </c>
      <c r="P137" s="94" t="s">
        <v>1021</v>
      </c>
      <c r="Q137" s="192">
        <f t="shared" si="149"/>
        <v>13</v>
      </c>
      <c r="R137" s="94" t="s">
        <v>1020</v>
      </c>
      <c r="S137" s="192">
        <f t="shared" si="150"/>
        <v>13</v>
      </c>
      <c r="T137" s="187" t="s">
        <v>987</v>
      </c>
      <c r="U137" s="205"/>
      <c r="V137" s="205"/>
      <c r="W137" s="205"/>
      <c r="X137" s="205"/>
      <c r="Y137" s="205"/>
      <c r="Z137" s="205"/>
      <c r="AA137" s="205"/>
      <c r="AB137" s="205"/>
      <c r="AC137" s="205"/>
      <c r="AD137" s="205"/>
      <c r="AE137" s="36"/>
      <c r="AF137" s="28"/>
      <c r="AG137" s="377">
        <v>0</v>
      </c>
      <c r="AH137" s="377">
        <v>0</v>
      </c>
      <c r="AI137" s="377">
        <v>0</v>
      </c>
      <c r="AJ137" s="377">
        <v>0</v>
      </c>
      <c r="AK137" s="377">
        <v>0</v>
      </c>
      <c r="AL137" s="377">
        <v>0</v>
      </c>
      <c r="AM137" s="377">
        <v>0</v>
      </c>
      <c r="AN137" s="377">
        <v>0</v>
      </c>
      <c r="AO137" s="377">
        <v>0</v>
      </c>
      <c r="AP137" s="377" t="s">
        <v>227</v>
      </c>
      <c r="AQ137" s="377">
        <v>0</v>
      </c>
      <c r="AR137" s="377">
        <v>0</v>
      </c>
      <c r="AS137" s="377">
        <v>0</v>
      </c>
      <c r="AT137" s="377">
        <v>0</v>
      </c>
      <c r="AU137" s="377">
        <v>0</v>
      </c>
      <c r="AV137" s="377">
        <v>0</v>
      </c>
      <c r="AW137" s="377"/>
      <c r="AX137" s="377">
        <v>0</v>
      </c>
      <c r="AY137" s="377">
        <v>0</v>
      </c>
      <c r="AZ137" s="377">
        <v>0</v>
      </c>
      <c r="BA137" s="377">
        <v>0</v>
      </c>
      <c r="BB137" s="377">
        <v>0</v>
      </c>
      <c r="BC137" s="377"/>
      <c r="BD137" s="377">
        <v>0</v>
      </c>
      <c r="BE137" s="377">
        <v>0</v>
      </c>
      <c r="BF137" s="377">
        <v>0</v>
      </c>
      <c r="BG137" s="377">
        <v>0</v>
      </c>
      <c r="BH137" s="377">
        <v>0</v>
      </c>
      <c r="BI137" s="377">
        <v>0</v>
      </c>
      <c r="BJ137" s="377">
        <v>0</v>
      </c>
      <c r="BK137" s="377">
        <v>0</v>
      </c>
      <c r="BL137" s="377">
        <v>0</v>
      </c>
      <c r="BM137" s="377">
        <v>0</v>
      </c>
      <c r="BN137" s="377">
        <v>0</v>
      </c>
      <c r="BO137" s="377">
        <v>0</v>
      </c>
      <c r="BP137" s="377">
        <v>0</v>
      </c>
      <c r="BQ137" s="377">
        <v>0</v>
      </c>
      <c r="BR137" s="377">
        <v>0</v>
      </c>
      <c r="BS137" s="377">
        <v>0</v>
      </c>
      <c r="BT137" s="377">
        <v>0</v>
      </c>
      <c r="BU137" s="377">
        <v>0</v>
      </c>
      <c r="BV137" s="377">
        <v>0</v>
      </c>
      <c r="BW137" s="377"/>
      <c r="BX137" s="377">
        <v>0</v>
      </c>
      <c r="BY137" s="377">
        <v>0</v>
      </c>
      <c r="BZ137" s="377">
        <v>0</v>
      </c>
      <c r="CA137" s="377">
        <v>0</v>
      </c>
      <c r="CB137" s="377">
        <v>0</v>
      </c>
      <c r="CC137" s="377">
        <v>0</v>
      </c>
      <c r="CD137" s="377">
        <v>0</v>
      </c>
      <c r="CE137" s="377">
        <v>0</v>
      </c>
      <c r="CF137" s="377">
        <v>0</v>
      </c>
      <c r="CG137" s="377">
        <v>0</v>
      </c>
      <c r="CH137" s="377">
        <v>0</v>
      </c>
      <c r="CI137" s="377">
        <v>0</v>
      </c>
      <c r="CJ137" s="377">
        <v>0</v>
      </c>
      <c r="CK137" s="377">
        <v>0</v>
      </c>
      <c r="CL137" s="377">
        <v>0</v>
      </c>
      <c r="CM137" s="377">
        <v>0</v>
      </c>
      <c r="CN137" s="377">
        <v>0</v>
      </c>
      <c r="CO137" s="377">
        <v>0</v>
      </c>
      <c r="CP137" s="377">
        <v>0</v>
      </c>
      <c r="CQ137" s="377"/>
      <c r="CR137" s="377">
        <v>0</v>
      </c>
      <c r="CS137" s="377">
        <v>0</v>
      </c>
      <c r="CT137" s="377">
        <v>0</v>
      </c>
      <c r="CU137" s="377">
        <v>0</v>
      </c>
      <c r="CV137" s="377">
        <v>0</v>
      </c>
      <c r="CW137" s="377">
        <v>0</v>
      </c>
      <c r="CX137" s="377">
        <v>0</v>
      </c>
      <c r="CY137" s="377">
        <v>0</v>
      </c>
      <c r="CZ137" s="377">
        <v>0</v>
      </c>
      <c r="DA137" s="377">
        <v>0</v>
      </c>
      <c r="DB137" s="377">
        <v>0</v>
      </c>
      <c r="DC137" s="377">
        <v>0</v>
      </c>
      <c r="DD137" s="377">
        <v>0</v>
      </c>
      <c r="DE137" s="377">
        <v>0</v>
      </c>
      <c r="DF137" s="377">
        <v>0</v>
      </c>
      <c r="DG137" s="377"/>
      <c r="DH137" s="377">
        <v>0</v>
      </c>
      <c r="DI137" s="377">
        <v>0</v>
      </c>
      <c r="DJ137" s="377">
        <v>0</v>
      </c>
      <c r="DK137" s="377">
        <v>0</v>
      </c>
      <c r="DL137" s="377">
        <v>0</v>
      </c>
      <c r="DM137" s="377">
        <v>0</v>
      </c>
      <c r="DN137" s="377">
        <v>0</v>
      </c>
      <c r="DO137" s="377">
        <v>0</v>
      </c>
      <c r="DP137" s="377">
        <v>0</v>
      </c>
      <c r="DQ137" s="377">
        <v>0</v>
      </c>
      <c r="DR137" s="377">
        <v>0</v>
      </c>
      <c r="DS137" s="377"/>
      <c r="DT137" s="377">
        <v>0</v>
      </c>
      <c r="DU137" s="377">
        <v>0</v>
      </c>
      <c r="DV137" s="377">
        <v>0</v>
      </c>
      <c r="DW137" s="377">
        <v>0</v>
      </c>
      <c r="DX137" s="377"/>
      <c r="DY137" s="377">
        <v>0</v>
      </c>
      <c r="DZ137" s="377">
        <v>0</v>
      </c>
      <c r="EA137" s="377">
        <v>0</v>
      </c>
      <c r="EB137" s="377">
        <v>0</v>
      </c>
      <c r="EC137" s="377">
        <v>0</v>
      </c>
      <c r="ED137" s="377">
        <v>0</v>
      </c>
      <c r="EE137" s="377"/>
      <c r="EF137" s="377">
        <v>0</v>
      </c>
      <c r="EG137" s="377">
        <v>0</v>
      </c>
      <c r="EH137" s="377">
        <v>0</v>
      </c>
      <c r="EI137" s="377">
        <v>0</v>
      </c>
      <c r="EJ137" s="377">
        <v>0</v>
      </c>
      <c r="EK137" s="377">
        <v>0</v>
      </c>
      <c r="EL137" s="377"/>
      <c r="EM137" s="377">
        <v>0</v>
      </c>
      <c r="EN137" s="377">
        <v>0</v>
      </c>
      <c r="EO137" s="377">
        <v>0</v>
      </c>
      <c r="EP137" s="377">
        <v>0</v>
      </c>
      <c r="EQ137" s="377">
        <v>0</v>
      </c>
      <c r="ER137" s="377">
        <v>0</v>
      </c>
      <c r="ES137" s="377"/>
      <c r="ET137" s="377">
        <v>0</v>
      </c>
      <c r="EU137" s="377">
        <v>0</v>
      </c>
      <c r="EV137" s="377">
        <v>0</v>
      </c>
      <c r="EW137" s="377">
        <v>0</v>
      </c>
      <c r="EX137" s="377">
        <v>0</v>
      </c>
      <c r="EY137" s="377"/>
      <c r="EZ137" s="377">
        <v>0</v>
      </c>
      <c r="FA137" s="377">
        <v>0</v>
      </c>
      <c r="FB137" s="377">
        <v>0</v>
      </c>
      <c r="FC137" s="377">
        <v>0</v>
      </c>
      <c r="FD137" s="377"/>
      <c r="FE137" s="377">
        <v>0</v>
      </c>
      <c r="FF137" s="377">
        <v>0</v>
      </c>
      <c r="FG137" s="377">
        <v>0</v>
      </c>
      <c r="FH137" s="377">
        <v>0</v>
      </c>
      <c r="FI137" s="377">
        <v>0</v>
      </c>
      <c r="FJ137" s="377">
        <v>0</v>
      </c>
      <c r="FK137" s="377">
        <v>0</v>
      </c>
      <c r="FL137" s="377"/>
      <c r="FM137" s="377">
        <v>0</v>
      </c>
      <c r="FN137" s="377">
        <v>0</v>
      </c>
      <c r="FO137" s="377">
        <v>0</v>
      </c>
      <c r="FP137" s="377">
        <v>0</v>
      </c>
      <c r="FQ137" s="377">
        <v>0</v>
      </c>
      <c r="FR137" s="377">
        <v>0</v>
      </c>
      <c r="FS137" s="377">
        <v>0</v>
      </c>
      <c r="FT137" s="377">
        <v>0</v>
      </c>
      <c r="FU137" s="377">
        <v>0</v>
      </c>
      <c r="FV137" s="377">
        <v>0</v>
      </c>
      <c r="FW137" s="377">
        <v>0</v>
      </c>
      <c r="FX137" s="377">
        <v>0</v>
      </c>
      <c r="FY137" s="377">
        <v>0</v>
      </c>
      <c r="FZ137" s="377">
        <v>0</v>
      </c>
      <c r="GA137" s="377"/>
      <c r="GB137" s="51">
        <v>0</v>
      </c>
      <c r="GC137" s="51">
        <v>0</v>
      </c>
      <c r="GD137" s="51">
        <v>0</v>
      </c>
      <c r="GE137" s="51">
        <v>0</v>
      </c>
      <c r="GF137" s="51">
        <v>0</v>
      </c>
      <c r="GG137" s="51">
        <v>0</v>
      </c>
      <c r="GH137" s="51">
        <v>0</v>
      </c>
      <c r="GI137" s="51">
        <v>0</v>
      </c>
      <c r="GJ137" s="51">
        <v>0</v>
      </c>
      <c r="GK137" s="51">
        <v>0</v>
      </c>
      <c r="GL137" s="51">
        <v>0</v>
      </c>
      <c r="GM137" s="51">
        <v>0</v>
      </c>
      <c r="GN137" s="51">
        <v>0</v>
      </c>
      <c r="GO137" s="377" t="s">
        <v>227</v>
      </c>
      <c r="GP137" s="377">
        <v>0</v>
      </c>
      <c r="GQ137" s="377">
        <v>0</v>
      </c>
      <c r="GR137" s="377">
        <v>0</v>
      </c>
      <c r="GS137" s="377">
        <v>0</v>
      </c>
      <c r="GT137" s="377">
        <v>0</v>
      </c>
      <c r="GU137" s="377">
        <v>0</v>
      </c>
      <c r="GV137" s="377">
        <v>0</v>
      </c>
      <c r="GW137" s="377">
        <v>0</v>
      </c>
      <c r="GX137" s="377">
        <v>0</v>
      </c>
      <c r="GY137" s="377">
        <v>0</v>
      </c>
      <c r="GZ137" s="377">
        <v>0</v>
      </c>
      <c r="HA137" s="377">
        <v>0</v>
      </c>
      <c r="HB137" s="377">
        <v>0</v>
      </c>
      <c r="HC137" s="377">
        <v>0</v>
      </c>
      <c r="HD137" s="377">
        <v>0</v>
      </c>
      <c r="HE137" s="377">
        <v>0</v>
      </c>
      <c r="HF137" s="377">
        <v>0</v>
      </c>
      <c r="HG137" s="28" t="s">
        <v>227</v>
      </c>
      <c r="HH137" s="28" t="s">
        <v>227</v>
      </c>
      <c r="HI137" s="28" t="s">
        <v>227</v>
      </c>
      <c r="HJ137" s="28"/>
    </row>
    <row r="138" spans="2:218" s="7" customFormat="1" ht="12.75" customHeight="1" x14ac:dyDescent="0.25">
      <c r="B138" s="37">
        <v>0</v>
      </c>
      <c r="C138" s="260">
        <f t="shared" si="147"/>
        <v>0</v>
      </c>
      <c r="D138" s="28">
        <v>10</v>
      </c>
      <c r="F138" s="28">
        <v>0</v>
      </c>
      <c r="G138" s="113"/>
      <c r="H138" s="7" t="s">
        <v>227</v>
      </c>
      <c r="I138" s="28">
        <f t="shared" si="151"/>
        <v>107</v>
      </c>
      <c r="J138" s="240" t="s">
        <v>925</v>
      </c>
      <c r="K138" s="192">
        <f t="shared" si="113"/>
        <v>16</v>
      </c>
      <c r="L138" s="94" t="s">
        <v>1022</v>
      </c>
      <c r="M138" s="192">
        <f t="shared" si="148"/>
        <v>13</v>
      </c>
      <c r="N138" s="94" t="s">
        <v>1020</v>
      </c>
      <c r="O138" s="192">
        <f t="shared" si="148"/>
        <v>13</v>
      </c>
      <c r="P138" s="94" t="s">
        <v>1022</v>
      </c>
      <c r="Q138" s="192">
        <f t="shared" si="149"/>
        <v>13</v>
      </c>
      <c r="R138" s="94" t="s">
        <v>1020</v>
      </c>
      <c r="S138" s="192">
        <f t="shared" si="150"/>
        <v>13</v>
      </c>
      <c r="T138" s="187" t="s">
        <v>988</v>
      </c>
      <c r="U138" s="205"/>
      <c r="V138" s="205"/>
      <c r="W138" s="205"/>
      <c r="X138" s="205"/>
      <c r="Y138" s="205"/>
      <c r="Z138" s="205"/>
      <c r="AA138" s="205"/>
      <c r="AB138" s="205"/>
      <c r="AC138" s="205"/>
      <c r="AD138" s="205"/>
      <c r="AE138" s="36"/>
      <c r="AF138" s="28"/>
      <c r="AG138" s="377">
        <v>0</v>
      </c>
      <c r="AH138" s="377">
        <v>0</v>
      </c>
      <c r="AI138" s="377">
        <v>0</v>
      </c>
      <c r="AJ138" s="377">
        <v>0</v>
      </c>
      <c r="AK138" s="377">
        <v>0</v>
      </c>
      <c r="AL138" s="377">
        <v>0</v>
      </c>
      <c r="AM138" s="377">
        <v>0</v>
      </c>
      <c r="AN138" s="377">
        <v>0</v>
      </c>
      <c r="AO138" s="377">
        <v>0</v>
      </c>
      <c r="AP138" s="377" t="s">
        <v>227</v>
      </c>
      <c r="AQ138" s="377">
        <v>0</v>
      </c>
      <c r="AR138" s="377">
        <v>0</v>
      </c>
      <c r="AS138" s="377">
        <v>0</v>
      </c>
      <c r="AT138" s="377">
        <v>0</v>
      </c>
      <c r="AU138" s="377">
        <v>0</v>
      </c>
      <c r="AV138" s="377">
        <v>0</v>
      </c>
      <c r="AW138" s="377"/>
      <c r="AX138" s="377">
        <v>0</v>
      </c>
      <c r="AY138" s="377">
        <v>0</v>
      </c>
      <c r="AZ138" s="377">
        <v>0</v>
      </c>
      <c r="BA138" s="377">
        <v>0</v>
      </c>
      <c r="BB138" s="377">
        <v>0</v>
      </c>
      <c r="BC138" s="377"/>
      <c r="BD138" s="377">
        <v>0</v>
      </c>
      <c r="BE138" s="377">
        <v>0</v>
      </c>
      <c r="BF138" s="377">
        <v>0</v>
      </c>
      <c r="BG138" s="377">
        <v>0</v>
      </c>
      <c r="BH138" s="377">
        <v>0</v>
      </c>
      <c r="BI138" s="377">
        <v>0</v>
      </c>
      <c r="BJ138" s="377">
        <v>0</v>
      </c>
      <c r="BK138" s="377">
        <v>0</v>
      </c>
      <c r="BL138" s="377">
        <v>0</v>
      </c>
      <c r="BM138" s="377">
        <v>0</v>
      </c>
      <c r="BN138" s="377">
        <v>0</v>
      </c>
      <c r="BO138" s="377">
        <v>0</v>
      </c>
      <c r="BP138" s="377">
        <v>0</v>
      </c>
      <c r="BQ138" s="377">
        <v>0</v>
      </c>
      <c r="BR138" s="377">
        <v>0</v>
      </c>
      <c r="BS138" s="377">
        <v>0</v>
      </c>
      <c r="BT138" s="377">
        <v>0</v>
      </c>
      <c r="BU138" s="377">
        <v>0</v>
      </c>
      <c r="BV138" s="377">
        <v>0</v>
      </c>
      <c r="BW138" s="377"/>
      <c r="BX138" s="377">
        <v>0</v>
      </c>
      <c r="BY138" s="377">
        <v>0</v>
      </c>
      <c r="BZ138" s="377">
        <v>0</v>
      </c>
      <c r="CA138" s="377">
        <v>0</v>
      </c>
      <c r="CB138" s="377">
        <v>0</v>
      </c>
      <c r="CC138" s="377">
        <v>0</v>
      </c>
      <c r="CD138" s="377">
        <v>0</v>
      </c>
      <c r="CE138" s="377">
        <v>0</v>
      </c>
      <c r="CF138" s="377">
        <v>0</v>
      </c>
      <c r="CG138" s="377">
        <v>0</v>
      </c>
      <c r="CH138" s="377">
        <v>0</v>
      </c>
      <c r="CI138" s="377">
        <v>0</v>
      </c>
      <c r="CJ138" s="377">
        <v>0</v>
      </c>
      <c r="CK138" s="377">
        <v>0</v>
      </c>
      <c r="CL138" s="377">
        <v>0</v>
      </c>
      <c r="CM138" s="377">
        <v>0</v>
      </c>
      <c r="CN138" s="377">
        <v>0</v>
      </c>
      <c r="CO138" s="377">
        <v>0</v>
      </c>
      <c r="CP138" s="377">
        <v>0</v>
      </c>
      <c r="CQ138" s="377"/>
      <c r="CR138" s="377">
        <v>0</v>
      </c>
      <c r="CS138" s="377">
        <v>0</v>
      </c>
      <c r="CT138" s="377">
        <v>0</v>
      </c>
      <c r="CU138" s="377">
        <v>0</v>
      </c>
      <c r="CV138" s="377">
        <v>0</v>
      </c>
      <c r="CW138" s="377">
        <v>0</v>
      </c>
      <c r="CX138" s="377">
        <v>0</v>
      </c>
      <c r="CY138" s="377">
        <v>0</v>
      </c>
      <c r="CZ138" s="377">
        <v>0</v>
      </c>
      <c r="DA138" s="377">
        <v>0</v>
      </c>
      <c r="DB138" s="377">
        <v>0</v>
      </c>
      <c r="DC138" s="377">
        <v>0</v>
      </c>
      <c r="DD138" s="377">
        <v>0</v>
      </c>
      <c r="DE138" s="377">
        <v>0</v>
      </c>
      <c r="DF138" s="377">
        <v>0</v>
      </c>
      <c r="DG138" s="377"/>
      <c r="DH138" s="377">
        <v>0</v>
      </c>
      <c r="DI138" s="377">
        <v>0</v>
      </c>
      <c r="DJ138" s="377">
        <v>0</v>
      </c>
      <c r="DK138" s="377">
        <v>0</v>
      </c>
      <c r="DL138" s="377">
        <v>0</v>
      </c>
      <c r="DM138" s="377">
        <v>0</v>
      </c>
      <c r="DN138" s="377">
        <v>0</v>
      </c>
      <c r="DO138" s="377">
        <v>0</v>
      </c>
      <c r="DP138" s="377">
        <v>0</v>
      </c>
      <c r="DQ138" s="377">
        <v>0</v>
      </c>
      <c r="DR138" s="377">
        <v>0</v>
      </c>
      <c r="DS138" s="377"/>
      <c r="DT138" s="377">
        <v>0</v>
      </c>
      <c r="DU138" s="377">
        <v>0</v>
      </c>
      <c r="DV138" s="377">
        <v>0</v>
      </c>
      <c r="DW138" s="377">
        <v>0</v>
      </c>
      <c r="DX138" s="377"/>
      <c r="DY138" s="377">
        <v>0</v>
      </c>
      <c r="DZ138" s="377">
        <v>0</v>
      </c>
      <c r="EA138" s="377">
        <v>0</v>
      </c>
      <c r="EB138" s="377">
        <v>0</v>
      </c>
      <c r="EC138" s="377">
        <v>0</v>
      </c>
      <c r="ED138" s="377">
        <v>0</v>
      </c>
      <c r="EE138" s="377"/>
      <c r="EF138" s="377">
        <v>0</v>
      </c>
      <c r="EG138" s="377">
        <v>0</v>
      </c>
      <c r="EH138" s="377">
        <v>0</v>
      </c>
      <c r="EI138" s="377">
        <v>0</v>
      </c>
      <c r="EJ138" s="377">
        <v>0</v>
      </c>
      <c r="EK138" s="377">
        <v>0</v>
      </c>
      <c r="EL138" s="377"/>
      <c r="EM138" s="377">
        <v>0</v>
      </c>
      <c r="EN138" s="377">
        <v>0</v>
      </c>
      <c r="EO138" s="377">
        <v>0</v>
      </c>
      <c r="EP138" s="377">
        <v>0</v>
      </c>
      <c r="EQ138" s="377">
        <v>0</v>
      </c>
      <c r="ER138" s="377">
        <v>0</v>
      </c>
      <c r="ES138" s="377"/>
      <c r="ET138" s="377">
        <v>0</v>
      </c>
      <c r="EU138" s="377">
        <v>0</v>
      </c>
      <c r="EV138" s="377">
        <v>0</v>
      </c>
      <c r="EW138" s="377">
        <v>0</v>
      </c>
      <c r="EX138" s="377">
        <v>0</v>
      </c>
      <c r="EY138" s="377"/>
      <c r="EZ138" s="377">
        <v>0</v>
      </c>
      <c r="FA138" s="377">
        <v>0</v>
      </c>
      <c r="FB138" s="377">
        <v>0</v>
      </c>
      <c r="FC138" s="377">
        <v>0</v>
      </c>
      <c r="FD138" s="377"/>
      <c r="FE138" s="377">
        <v>0</v>
      </c>
      <c r="FF138" s="377">
        <v>0</v>
      </c>
      <c r="FG138" s="377">
        <v>0</v>
      </c>
      <c r="FH138" s="377">
        <v>0</v>
      </c>
      <c r="FI138" s="377">
        <v>0</v>
      </c>
      <c r="FJ138" s="377">
        <v>0</v>
      </c>
      <c r="FK138" s="377">
        <v>0</v>
      </c>
      <c r="FL138" s="377"/>
      <c r="FM138" s="377">
        <v>0</v>
      </c>
      <c r="FN138" s="377">
        <v>0</v>
      </c>
      <c r="FO138" s="377">
        <v>0</v>
      </c>
      <c r="FP138" s="377">
        <v>0</v>
      </c>
      <c r="FQ138" s="377">
        <v>0</v>
      </c>
      <c r="FR138" s="377">
        <v>0</v>
      </c>
      <c r="FS138" s="377">
        <v>0</v>
      </c>
      <c r="FT138" s="377">
        <v>0</v>
      </c>
      <c r="FU138" s="377">
        <v>0</v>
      </c>
      <c r="FV138" s="377">
        <v>0</v>
      </c>
      <c r="FW138" s="377">
        <v>0</v>
      </c>
      <c r="FX138" s="377">
        <v>0</v>
      </c>
      <c r="FY138" s="377">
        <v>0</v>
      </c>
      <c r="FZ138" s="377">
        <v>0</v>
      </c>
      <c r="GA138" s="377"/>
      <c r="GB138" s="51">
        <v>0</v>
      </c>
      <c r="GC138" s="51">
        <v>0</v>
      </c>
      <c r="GD138" s="51">
        <v>0</v>
      </c>
      <c r="GE138" s="51">
        <v>0</v>
      </c>
      <c r="GF138" s="51">
        <v>0</v>
      </c>
      <c r="GG138" s="51">
        <v>0</v>
      </c>
      <c r="GH138" s="51">
        <v>0</v>
      </c>
      <c r="GI138" s="51">
        <v>0</v>
      </c>
      <c r="GJ138" s="51">
        <v>0</v>
      </c>
      <c r="GK138" s="51">
        <v>0</v>
      </c>
      <c r="GL138" s="51">
        <v>0</v>
      </c>
      <c r="GM138" s="51">
        <v>0</v>
      </c>
      <c r="GN138" s="51">
        <v>0</v>
      </c>
      <c r="GO138" s="377" t="s">
        <v>227</v>
      </c>
      <c r="GP138" s="377">
        <v>0</v>
      </c>
      <c r="GQ138" s="377">
        <v>0</v>
      </c>
      <c r="GR138" s="377">
        <v>0</v>
      </c>
      <c r="GS138" s="377">
        <v>0</v>
      </c>
      <c r="GT138" s="377">
        <v>0</v>
      </c>
      <c r="GU138" s="377">
        <v>0</v>
      </c>
      <c r="GV138" s="377">
        <v>0</v>
      </c>
      <c r="GW138" s="377">
        <v>0</v>
      </c>
      <c r="GX138" s="377">
        <v>0</v>
      </c>
      <c r="GY138" s="377">
        <v>0</v>
      </c>
      <c r="GZ138" s="377">
        <v>0</v>
      </c>
      <c r="HA138" s="377">
        <v>0</v>
      </c>
      <c r="HB138" s="377">
        <v>0</v>
      </c>
      <c r="HC138" s="377">
        <v>0</v>
      </c>
      <c r="HD138" s="377">
        <v>0</v>
      </c>
      <c r="HE138" s="377">
        <v>0</v>
      </c>
      <c r="HF138" s="377">
        <v>0</v>
      </c>
      <c r="HG138" s="28" t="s">
        <v>227</v>
      </c>
      <c r="HH138" s="28" t="s">
        <v>227</v>
      </c>
      <c r="HI138" s="28" t="s">
        <v>227</v>
      </c>
      <c r="HJ138" s="28"/>
    </row>
    <row r="139" spans="2:218" s="7" customFormat="1" ht="12.75" customHeight="1" x14ac:dyDescent="0.25">
      <c r="B139" s="37">
        <v>0</v>
      </c>
      <c r="C139" s="260">
        <f t="shared" si="147"/>
        <v>0</v>
      </c>
      <c r="D139" s="28">
        <v>11</v>
      </c>
      <c r="F139" s="28">
        <v>0</v>
      </c>
      <c r="G139" s="113"/>
      <c r="H139" s="7" t="s">
        <v>227</v>
      </c>
      <c r="I139" s="28">
        <f t="shared" si="151"/>
        <v>108</v>
      </c>
      <c r="J139" s="240" t="s">
        <v>926</v>
      </c>
      <c r="K139" s="192">
        <f t="shared" si="113"/>
        <v>16</v>
      </c>
      <c r="L139" s="94" t="s">
        <v>1023</v>
      </c>
      <c r="M139" s="192">
        <f t="shared" si="148"/>
        <v>13</v>
      </c>
      <c r="N139" s="94" t="s">
        <v>1020</v>
      </c>
      <c r="O139" s="192">
        <f t="shared" si="148"/>
        <v>13</v>
      </c>
      <c r="P139" s="94" t="s">
        <v>1023</v>
      </c>
      <c r="Q139" s="192">
        <f t="shared" si="149"/>
        <v>13</v>
      </c>
      <c r="R139" s="94" t="s">
        <v>1020</v>
      </c>
      <c r="S139" s="192">
        <f t="shared" si="150"/>
        <v>13</v>
      </c>
      <c r="T139" s="187" t="s">
        <v>989</v>
      </c>
      <c r="U139" s="205"/>
      <c r="V139" s="205"/>
      <c r="W139" s="205"/>
      <c r="X139" s="205"/>
      <c r="Y139" s="205"/>
      <c r="Z139" s="205"/>
      <c r="AA139" s="205"/>
      <c r="AB139" s="205"/>
      <c r="AC139" s="205"/>
      <c r="AD139" s="205"/>
      <c r="AE139" s="36"/>
      <c r="AF139" s="28"/>
      <c r="AG139" s="377">
        <v>0</v>
      </c>
      <c r="AH139" s="377">
        <v>0</v>
      </c>
      <c r="AI139" s="377">
        <v>0</v>
      </c>
      <c r="AJ139" s="377">
        <v>0</v>
      </c>
      <c r="AK139" s="377">
        <v>0</v>
      </c>
      <c r="AL139" s="377">
        <v>0</v>
      </c>
      <c r="AM139" s="377">
        <v>0</v>
      </c>
      <c r="AN139" s="377">
        <v>0</v>
      </c>
      <c r="AO139" s="377">
        <v>0</v>
      </c>
      <c r="AP139" s="377" t="s">
        <v>227</v>
      </c>
      <c r="AQ139" s="377">
        <v>0</v>
      </c>
      <c r="AR139" s="377">
        <v>0</v>
      </c>
      <c r="AS139" s="377">
        <v>0</v>
      </c>
      <c r="AT139" s="377">
        <v>0</v>
      </c>
      <c r="AU139" s="377">
        <v>0</v>
      </c>
      <c r="AV139" s="377">
        <v>0</v>
      </c>
      <c r="AW139" s="377"/>
      <c r="AX139" s="377">
        <v>0</v>
      </c>
      <c r="AY139" s="377">
        <v>0</v>
      </c>
      <c r="AZ139" s="377">
        <v>0</v>
      </c>
      <c r="BA139" s="377">
        <v>0</v>
      </c>
      <c r="BB139" s="377">
        <v>0</v>
      </c>
      <c r="BC139" s="377"/>
      <c r="BD139" s="377">
        <v>0</v>
      </c>
      <c r="BE139" s="377">
        <v>0</v>
      </c>
      <c r="BF139" s="377">
        <v>0</v>
      </c>
      <c r="BG139" s="377">
        <v>0</v>
      </c>
      <c r="BH139" s="377">
        <v>0</v>
      </c>
      <c r="BI139" s="377">
        <v>0</v>
      </c>
      <c r="BJ139" s="377">
        <v>0</v>
      </c>
      <c r="BK139" s="377">
        <v>0</v>
      </c>
      <c r="BL139" s="377">
        <v>0</v>
      </c>
      <c r="BM139" s="377">
        <v>0</v>
      </c>
      <c r="BN139" s="377">
        <v>0</v>
      </c>
      <c r="BO139" s="377">
        <v>0</v>
      </c>
      <c r="BP139" s="377">
        <v>0</v>
      </c>
      <c r="BQ139" s="377">
        <v>0</v>
      </c>
      <c r="BR139" s="377">
        <v>0</v>
      </c>
      <c r="BS139" s="377">
        <v>0</v>
      </c>
      <c r="BT139" s="377">
        <v>0</v>
      </c>
      <c r="BU139" s="377">
        <v>0</v>
      </c>
      <c r="BV139" s="377">
        <v>0</v>
      </c>
      <c r="BW139" s="377"/>
      <c r="BX139" s="377">
        <v>0</v>
      </c>
      <c r="BY139" s="377">
        <v>0</v>
      </c>
      <c r="BZ139" s="377">
        <v>0</v>
      </c>
      <c r="CA139" s="377">
        <v>0</v>
      </c>
      <c r="CB139" s="377">
        <v>0</v>
      </c>
      <c r="CC139" s="377">
        <v>0</v>
      </c>
      <c r="CD139" s="377">
        <v>0</v>
      </c>
      <c r="CE139" s="377">
        <v>0</v>
      </c>
      <c r="CF139" s="377">
        <v>0</v>
      </c>
      <c r="CG139" s="377">
        <v>0</v>
      </c>
      <c r="CH139" s="377">
        <v>0</v>
      </c>
      <c r="CI139" s="377">
        <v>0</v>
      </c>
      <c r="CJ139" s="377">
        <v>0</v>
      </c>
      <c r="CK139" s="377">
        <v>0</v>
      </c>
      <c r="CL139" s="377">
        <v>0</v>
      </c>
      <c r="CM139" s="377">
        <v>0</v>
      </c>
      <c r="CN139" s="377">
        <v>0</v>
      </c>
      <c r="CO139" s="377">
        <v>0</v>
      </c>
      <c r="CP139" s="377">
        <v>0</v>
      </c>
      <c r="CQ139" s="377"/>
      <c r="CR139" s="377">
        <v>0</v>
      </c>
      <c r="CS139" s="377">
        <v>0</v>
      </c>
      <c r="CT139" s="377">
        <v>0</v>
      </c>
      <c r="CU139" s="377">
        <v>0</v>
      </c>
      <c r="CV139" s="377">
        <v>0</v>
      </c>
      <c r="CW139" s="377">
        <v>0</v>
      </c>
      <c r="CX139" s="377">
        <v>0</v>
      </c>
      <c r="CY139" s="377">
        <v>0</v>
      </c>
      <c r="CZ139" s="377">
        <v>0</v>
      </c>
      <c r="DA139" s="377">
        <v>0</v>
      </c>
      <c r="DB139" s="377">
        <v>0</v>
      </c>
      <c r="DC139" s="377">
        <v>0</v>
      </c>
      <c r="DD139" s="377">
        <v>0</v>
      </c>
      <c r="DE139" s="377">
        <v>0</v>
      </c>
      <c r="DF139" s="377">
        <v>0</v>
      </c>
      <c r="DG139" s="377"/>
      <c r="DH139" s="377">
        <v>0</v>
      </c>
      <c r="DI139" s="377">
        <v>0</v>
      </c>
      <c r="DJ139" s="377">
        <v>0</v>
      </c>
      <c r="DK139" s="377">
        <v>0</v>
      </c>
      <c r="DL139" s="377">
        <v>0</v>
      </c>
      <c r="DM139" s="377">
        <v>0</v>
      </c>
      <c r="DN139" s="377">
        <v>0</v>
      </c>
      <c r="DO139" s="377">
        <v>0</v>
      </c>
      <c r="DP139" s="377">
        <v>0</v>
      </c>
      <c r="DQ139" s="377">
        <v>0</v>
      </c>
      <c r="DR139" s="377">
        <v>0</v>
      </c>
      <c r="DS139" s="377"/>
      <c r="DT139" s="377">
        <v>0</v>
      </c>
      <c r="DU139" s="377">
        <v>0</v>
      </c>
      <c r="DV139" s="377">
        <v>0</v>
      </c>
      <c r="DW139" s="377">
        <v>0</v>
      </c>
      <c r="DX139" s="377"/>
      <c r="DY139" s="377">
        <v>0</v>
      </c>
      <c r="DZ139" s="377">
        <v>0</v>
      </c>
      <c r="EA139" s="377">
        <v>0</v>
      </c>
      <c r="EB139" s="377">
        <v>0</v>
      </c>
      <c r="EC139" s="377">
        <v>0</v>
      </c>
      <c r="ED139" s="377">
        <v>0</v>
      </c>
      <c r="EE139" s="377"/>
      <c r="EF139" s="377">
        <v>0</v>
      </c>
      <c r="EG139" s="377">
        <v>0</v>
      </c>
      <c r="EH139" s="377">
        <v>0</v>
      </c>
      <c r="EI139" s="377">
        <v>0</v>
      </c>
      <c r="EJ139" s="377">
        <v>0</v>
      </c>
      <c r="EK139" s="377">
        <v>0</v>
      </c>
      <c r="EL139" s="377"/>
      <c r="EM139" s="377">
        <v>0</v>
      </c>
      <c r="EN139" s="377">
        <v>0</v>
      </c>
      <c r="EO139" s="377">
        <v>0</v>
      </c>
      <c r="EP139" s="377">
        <v>0</v>
      </c>
      <c r="EQ139" s="377">
        <v>0</v>
      </c>
      <c r="ER139" s="377">
        <v>0</v>
      </c>
      <c r="ES139" s="377"/>
      <c r="ET139" s="377">
        <v>0</v>
      </c>
      <c r="EU139" s="377">
        <v>0</v>
      </c>
      <c r="EV139" s="377">
        <v>0</v>
      </c>
      <c r="EW139" s="377">
        <v>0</v>
      </c>
      <c r="EX139" s="377">
        <v>0</v>
      </c>
      <c r="EY139" s="377"/>
      <c r="EZ139" s="377">
        <v>0</v>
      </c>
      <c r="FA139" s="377">
        <v>0</v>
      </c>
      <c r="FB139" s="377">
        <v>0</v>
      </c>
      <c r="FC139" s="377">
        <v>0</v>
      </c>
      <c r="FD139" s="377"/>
      <c r="FE139" s="377">
        <v>0</v>
      </c>
      <c r="FF139" s="377">
        <v>0</v>
      </c>
      <c r="FG139" s="377">
        <v>0</v>
      </c>
      <c r="FH139" s="377">
        <v>0</v>
      </c>
      <c r="FI139" s="377">
        <v>0</v>
      </c>
      <c r="FJ139" s="377">
        <v>0</v>
      </c>
      <c r="FK139" s="377">
        <v>0</v>
      </c>
      <c r="FL139" s="377"/>
      <c r="FM139" s="377">
        <v>0</v>
      </c>
      <c r="FN139" s="377">
        <v>0</v>
      </c>
      <c r="FO139" s="377">
        <v>0</v>
      </c>
      <c r="FP139" s="377">
        <v>0</v>
      </c>
      <c r="FQ139" s="377">
        <v>0</v>
      </c>
      <c r="FR139" s="377">
        <v>0</v>
      </c>
      <c r="FS139" s="377">
        <v>0</v>
      </c>
      <c r="FT139" s="377">
        <v>0</v>
      </c>
      <c r="FU139" s="377">
        <v>0</v>
      </c>
      <c r="FV139" s="377">
        <v>0</v>
      </c>
      <c r="FW139" s="377">
        <v>0</v>
      </c>
      <c r="FX139" s="377">
        <v>0</v>
      </c>
      <c r="FY139" s="377">
        <v>0</v>
      </c>
      <c r="FZ139" s="377">
        <v>0</v>
      </c>
      <c r="GA139" s="377"/>
      <c r="GB139" s="51">
        <v>0</v>
      </c>
      <c r="GC139" s="51">
        <v>0</v>
      </c>
      <c r="GD139" s="51">
        <v>0</v>
      </c>
      <c r="GE139" s="51">
        <v>0</v>
      </c>
      <c r="GF139" s="51">
        <v>0</v>
      </c>
      <c r="GG139" s="51">
        <v>0</v>
      </c>
      <c r="GH139" s="51">
        <v>0</v>
      </c>
      <c r="GI139" s="51">
        <v>0</v>
      </c>
      <c r="GJ139" s="51">
        <v>0</v>
      </c>
      <c r="GK139" s="51">
        <v>0</v>
      </c>
      <c r="GL139" s="51">
        <v>0</v>
      </c>
      <c r="GM139" s="51">
        <v>0</v>
      </c>
      <c r="GN139" s="51">
        <v>0</v>
      </c>
      <c r="GO139" s="377" t="s">
        <v>227</v>
      </c>
      <c r="GP139" s="377">
        <v>0</v>
      </c>
      <c r="GQ139" s="377">
        <v>0</v>
      </c>
      <c r="GR139" s="377">
        <v>0</v>
      </c>
      <c r="GS139" s="377">
        <v>0</v>
      </c>
      <c r="GT139" s="377">
        <v>0</v>
      </c>
      <c r="GU139" s="377">
        <v>0</v>
      </c>
      <c r="GV139" s="377">
        <v>0</v>
      </c>
      <c r="GW139" s="377">
        <v>0</v>
      </c>
      <c r="GX139" s="377">
        <v>0</v>
      </c>
      <c r="GY139" s="377">
        <v>0</v>
      </c>
      <c r="GZ139" s="377">
        <v>0</v>
      </c>
      <c r="HA139" s="377">
        <v>0</v>
      </c>
      <c r="HB139" s="377">
        <v>0</v>
      </c>
      <c r="HC139" s="377">
        <v>0</v>
      </c>
      <c r="HD139" s="377">
        <v>0</v>
      </c>
      <c r="HE139" s="377">
        <v>0</v>
      </c>
      <c r="HF139" s="377">
        <v>0</v>
      </c>
      <c r="HG139" s="28" t="s">
        <v>227</v>
      </c>
      <c r="HH139" s="28" t="s">
        <v>227</v>
      </c>
      <c r="HI139" s="28" t="s">
        <v>227</v>
      </c>
      <c r="HJ139" s="28"/>
    </row>
    <row r="140" spans="2:218" s="7" customFormat="1" ht="12.75" customHeight="1" x14ac:dyDescent="0.25">
      <c r="B140" s="37">
        <v>0</v>
      </c>
      <c r="C140" s="260">
        <f t="shared" si="147"/>
        <v>0</v>
      </c>
      <c r="D140" s="28">
        <v>12</v>
      </c>
      <c r="F140" s="28">
        <v>0</v>
      </c>
      <c r="G140" s="113"/>
      <c r="H140" s="7" t="s">
        <v>227</v>
      </c>
      <c r="I140" s="28">
        <f t="shared" si="151"/>
        <v>109</v>
      </c>
      <c r="J140" s="240" t="s">
        <v>927</v>
      </c>
      <c r="K140" s="192">
        <f t="shared" si="113"/>
        <v>14</v>
      </c>
      <c r="L140" s="94" t="s">
        <v>933</v>
      </c>
      <c r="M140" s="192">
        <f t="shared" si="148"/>
        <v>17</v>
      </c>
      <c r="N140" s="94" t="s">
        <v>227</v>
      </c>
      <c r="O140" s="192">
        <f t="shared" si="148"/>
        <v>1</v>
      </c>
      <c r="P140" s="94" t="s">
        <v>933</v>
      </c>
      <c r="Q140" s="192">
        <f t="shared" si="149"/>
        <v>17</v>
      </c>
      <c r="R140" s="94" t="s">
        <v>227</v>
      </c>
      <c r="S140" s="192">
        <f t="shared" si="150"/>
        <v>1</v>
      </c>
      <c r="T140" s="187" t="s">
        <v>990</v>
      </c>
      <c r="U140" s="205"/>
      <c r="V140" s="205"/>
      <c r="W140" s="205"/>
      <c r="X140" s="205"/>
      <c r="Y140" s="205"/>
      <c r="Z140" s="205"/>
      <c r="AA140" s="205"/>
      <c r="AB140" s="205"/>
      <c r="AC140" s="205"/>
      <c r="AD140" s="205"/>
      <c r="AE140" s="36"/>
      <c r="AF140" s="28"/>
      <c r="AG140" s="377">
        <v>0</v>
      </c>
      <c r="AH140" s="377">
        <v>0</v>
      </c>
      <c r="AI140" s="377">
        <v>0</v>
      </c>
      <c r="AJ140" s="377">
        <v>0</v>
      </c>
      <c r="AK140" s="377">
        <v>0</v>
      </c>
      <c r="AL140" s="377">
        <v>0</v>
      </c>
      <c r="AM140" s="377">
        <v>0</v>
      </c>
      <c r="AN140" s="377">
        <v>0</v>
      </c>
      <c r="AO140" s="377">
        <v>0</v>
      </c>
      <c r="AP140" s="377" t="s">
        <v>227</v>
      </c>
      <c r="AQ140" s="377">
        <v>0</v>
      </c>
      <c r="AR140" s="377">
        <v>0</v>
      </c>
      <c r="AS140" s="377">
        <v>0</v>
      </c>
      <c r="AT140" s="377">
        <v>0</v>
      </c>
      <c r="AU140" s="377">
        <v>0</v>
      </c>
      <c r="AV140" s="377">
        <v>0</v>
      </c>
      <c r="AW140" s="377"/>
      <c r="AX140" s="377">
        <v>0</v>
      </c>
      <c r="AY140" s="377">
        <v>0</v>
      </c>
      <c r="AZ140" s="377">
        <v>0</v>
      </c>
      <c r="BA140" s="377">
        <v>0</v>
      </c>
      <c r="BB140" s="377">
        <v>0</v>
      </c>
      <c r="BC140" s="377"/>
      <c r="BD140" s="377">
        <v>0</v>
      </c>
      <c r="BE140" s="377">
        <v>0</v>
      </c>
      <c r="BF140" s="377">
        <v>0</v>
      </c>
      <c r="BG140" s="377">
        <v>0</v>
      </c>
      <c r="BH140" s="377">
        <v>0</v>
      </c>
      <c r="BI140" s="377">
        <v>0</v>
      </c>
      <c r="BJ140" s="377">
        <v>0</v>
      </c>
      <c r="BK140" s="377">
        <v>0</v>
      </c>
      <c r="BL140" s="377">
        <v>0</v>
      </c>
      <c r="BM140" s="377">
        <v>0</v>
      </c>
      <c r="BN140" s="377">
        <v>0</v>
      </c>
      <c r="BO140" s="377">
        <v>0</v>
      </c>
      <c r="BP140" s="377">
        <v>0</v>
      </c>
      <c r="BQ140" s="377">
        <v>0</v>
      </c>
      <c r="BR140" s="377">
        <v>0</v>
      </c>
      <c r="BS140" s="377">
        <v>0</v>
      </c>
      <c r="BT140" s="377">
        <v>0</v>
      </c>
      <c r="BU140" s="377">
        <v>0</v>
      </c>
      <c r="BV140" s="377">
        <v>0</v>
      </c>
      <c r="BW140" s="377"/>
      <c r="BX140" s="377">
        <v>0</v>
      </c>
      <c r="BY140" s="377">
        <v>0</v>
      </c>
      <c r="BZ140" s="377">
        <v>0</v>
      </c>
      <c r="CA140" s="377">
        <v>0</v>
      </c>
      <c r="CB140" s="377">
        <v>0</v>
      </c>
      <c r="CC140" s="377">
        <v>0</v>
      </c>
      <c r="CD140" s="377">
        <v>0</v>
      </c>
      <c r="CE140" s="377">
        <v>0</v>
      </c>
      <c r="CF140" s="377">
        <v>0</v>
      </c>
      <c r="CG140" s="377">
        <v>0</v>
      </c>
      <c r="CH140" s="377">
        <v>0</v>
      </c>
      <c r="CI140" s="377">
        <v>0</v>
      </c>
      <c r="CJ140" s="377">
        <v>0</v>
      </c>
      <c r="CK140" s="377">
        <v>0</v>
      </c>
      <c r="CL140" s="377">
        <v>0</v>
      </c>
      <c r="CM140" s="377">
        <v>0</v>
      </c>
      <c r="CN140" s="377">
        <v>0</v>
      </c>
      <c r="CO140" s="377">
        <v>0</v>
      </c>
      <c r="CP140" s="377">
        <v>0</v>
      </c>
      <c r="CQ140" s="377"/>
      <c r="CR140" s="377">
        <v>0</v>
      </c>
      <c r="CS140" s="377">
        <v>0</v>
      </c>
      <c r="CT140" s="377">
        <v>0</v>
      </c>
      <c r="CU140" s="377">
        <v>0</v>
      </c>
      <c r="CV140" s="377">
        <v>0</v>
      </c>
      <c r="CW140" s="377">
        <v>0</v>
      </c>
      <c r="CX140" s="377">
        <v>0</v>
      </c>
      <c r="CY140" s="377">
        <v>0</v>
      </c>
      <c r="CZ140" s="377">
        <v>0</v>
      </c>
      <c r="DA140" s="377">
        <v>0</v>
      </c>
      <c r="DB140" s="377">
        <v>0</v>
      </c>
      <c r="DC140" s="377">
        <v>0</v>
      </c>
      <c r="DD140" s="377">
        <v>0</v>
      </c>
      <c r="DE140" s="377">
        <v>0</v>
      </c>
      <c r="DF140" s="377">
        <v>0</v>
      </c>
      <c r="DG140" s="377"/>
      <c r="DH140" s="377">
        <v>0</v>
      </c>
      <c r="DI140" s="377">
        <v>0</v>
      </c>
      <c r="DJ140" s="377">
        <v>0</v>
      </c>
      <c r="DK140" s="377">
        <v>0</v>
      </c>
      <c r="DL140" s="377">
        <v>0</v>
      </c>
      <c r="DM140" s="377">
        <v>0</v>
      </c>
      <c r="DN140" s="377">
        <v>0</v>
      </c>
      <c r="DO140" s="377">
        <v>0</v>
      </c>
      <c r="DP140" s="377">
        <v>0</v>
      </c>
      <c r="DQ140" s="377">
        <v>0</v>
      </c>
      <c r="DR140" s="377">
        <v>0</v>
      </c>
      <c r="DS140" s="377"/>
      <c r="DT140" s="377">
        <v>0</v>
      </c>
      <c r="DU140" s="377">
        <v>0</v>
      </c>
      <c r="DV140" s="377">
        <v>0</v>
      </c>
      <c r="DW140" s="377">
        <v>0</v>
      </c>
      <c r="DX140" s="377"/>
      <c r="DY140" s="377">
        <v>0</v>
      </c>
      <c r="DZ140" s="377">
        <v>0</v>
      </c>
      <c r="EA140" s="377">
        <v>0</v>
      </c>
      <c r="EB140" s="377">
        <v>0</v>
      </c>
      <c r="EC140" s="377">
        <v>0</v>
      </c>
      <c r="ED140" s="377">
        <v>0</v>
      </c>
      <c r="EE140" s="377"/>
      <c r="EF140" s="377">
        <v>0</v>
      </c>
      <c r="EG140" s="377">
        <v>0</v>
      </c>
      <c r="EH140" s="377">
        <v>0</v>
      </c>
      <c r="EI140" s="377">
        <v>0</v>
      </c>
      <c r="EJ140" s="377">
        <v>0</v>
      </c>
      <c r="EK140" s="377">
        <v>0</v>
      </c>
      <c r="EL140" s="377"/>
      <c r="EM140" s="377">
        <v>0</v>
      </c>
      <c r="EN140" s="377">
        <v>0</v>
      </c>
      <c r="EO140" s="377">
        <v>0</v>
      </c>
      <c r="EP140" s="377">
        <v>0</v>
      </c>
      <c r="EQ140" s="377">
        <v>0</v>
      </c>
      <c r="ER140" s="377">
        <v>0</v>
      </c>
      <c r="ES140" s="377"/>
      <c r="ET140" s="377">
        <v>0</v>
      </c>
      <c r="EU140" s="377">
        <v>0</v>
      </c>
      <c r="EV140" s="377">
        <v>0</v>
      </c>
      <c r="EW140" s="377">
        <v>0</v>
      </c>
      <c r="EX140" s="377">
        <v>0</v>
      </c>
      <c r="EY140" s="377"/>
      <c r="EZ140" s="377">
        <v>0</v>
      </c>
      <c r="FA140" s="377">
        <v>0</v>
      </c>
      <c r="FB140" s="377">
        <v>0</v>
      </c>
      <c r="FC140" s="377">
        <v>0</v>
      </c>
      <c r="FD140" s="377"/>
      <c r="FE140" s="377">
        <v>0</v>
      </c>
      <c r="FF140" s="377">
        <v>0</v>
      </c>
      <c r="FG140" s="377">
        <v>0</v>
      </c>
      <c r="FH140" s="377">
        <v>0</v>
      </c>
      <c r="FI140" s="377">
        <v>0</v>
      </c>
      <c r="FJ140" s="377">
        <v>0</v>
      </c>
      <c r="FK140" s="377">
        <v>0</v>
      </c>
      <c r="FL140" s="377"/>
      <c r="FM140" s="377">
        <v>0</v>
      </c>
      <c r="FN140" s="377">
        <v>0</v>
      </c>
      <c r="FO140" s="377">
        <v>0</v>
      </c>
      <c r="FP140" s="377">
        <v>0</v>
      </c>
      <c r="FQ140" s="377">
        <v>0</v>
      </c>
      <c r="FR140" s="377">
        <v>0</v>
      </c>
      <c r="FS140" s="377">
        <v>0</v>
      </c>
      <c r="FT140" s="377">
        <v>0</v>
      </c>
      <c r="FU140" s="377">
        <v>0</v>
      </c>
      <c r="FV140" s="377">
        <v>0</v>
      </c>
      <c r="FW140" s="377">
        <v>0</v>
      </c>
      <c r="FX140" s="377">
        <v>0</v>
      </c>
      <c r="FY140" s="377">
        <v>0</v>
      </c>
      <c r="FZ140" s="377">
        <v>0</v>
      </c>
      <c r="GA140" s="377"/>
      <c r="GB140" s="51">
        <v>0</v>
      </c>
      <c r="GC140" s="51">
        <v>0</v>
      </c>
      <c r="GD140" s="51">
        <v>0</v>
      </c>
      <c r="GE140" s="51">
        <v>0</v>
      </c>
      <c r="GF140" s="51">
        <v>0</v>
      </c>
      <c r="GG140" s="51">
        <v>0</v>
      </c>
      <c r="GH140" s="51">
        <v>0</v>
      </c>
      <c r="GI140" s="51">
        <v>0</v>
      </c>
      <c r="GJ140" s="51">
        <v>0</v>
      </c>
      <c r="GK140" s="51">
        <v>0</v>
      </c>
      <c r="GL140" s="51">
        <v>0</v>
      </c>
      <c r="GM140" s="51">
        <v>0</v>
      </c>
      <c r="GN140" s="51">
        <v>0</v>
      </c>
      <c r="GO140" s="377" t="s">
        <v>227</v>
      </c>
      <c r="GP140" s="377">
        <v>0</v>
      </c>
      <c r="GQ140" s="377">
        <v>0</v>
      </c>
      <c r="GR140" s="377">
        <v>0</v>
      </c>
      <c r="GS140" s="377">
        <v>0</v>
      </c>
      <c r="GT140" s="377">
        <v>0</v>
      </c>
      <c r="GU140" s="377">
        <v>0</v>
      </c>
      <c r="GV140" s="377">
        <v>0</v>
      </c>
      <c r="GW140" s="377">
        <v>0</v>
      </c>
      <c r="GX140" s="377">
        <v>0</v>
      </c>
      <c r="GY140" s="377">
        <v>0</v>
      </c>
      <c r="GZ140" s="377">
        <v>0</v>
      </c>
      <c r="HA140" s="377">
        <v>0</v>
      </c>
      <c r="HB140" s="377">
        <v>0</v>
      </c>
      <c r="HC140" s="377">
        <v>0</v>
      </c>
      <c r="HD140" s="377">
        <v>0</v>
      </c>
      <c r="HE140" s="377">
        <v>0</v>
      </c>
      <c r="HF140" s="377">
        <v>0</v>
      </c>
      <c r="HG140" s="28" t="s">
        <v>227</v>
      </c>
      <c r="HH140" s="28" t="s">
        <v>227</v>
      </c>
      <c r="HI140" s="28" t="s">
        <v>227</v>
      </c>
      <c r="HJ140" s="28"/>
    </row>
    <row r="141" spans="2:218" s="7" customFormat="1" ht="12.75" customHeight="1" x14ac:dyDescent="0.25">
      <c r="B141" s="37">
        <v>0</v>
      </c>
      <c r="C141" s="260">
        <f t="shared" si="147"/>
        <v>0</v>
      </c>
      <c r="D141" s="28">
        <v>13</v>
      </c>
      <c r="F141" s="28">
        <v>0</v>
      </c>
      <c r="G141" s="113"/>
      <c r="H141" s="7" t="s">
        <v>227</v>
      </c>
      <c r="I141" s="28">
        <f t="shared" si="151"/>
        <v>110</v>
      </c>
      <c r="J141" s="240" t="s">
        <v>1671</v>
      </c>
      <c r="K141" s="192">
        <f t="shared" si="113"/>
        <v>13</v>
      </c>
      <c r="L141" s="94" t="s">
        <v>928</v>
      </c>
      <c r="M141" s="192">
        <f t="shared" si="148"/>
        <v>19</v>
      </c>
      <c r="N141" s="94" t="s">
        <v>1672</v>
      </c>
      <c r="O141" s="192">
        <f t="shared" si="148"/>
        <v>13</v>
      </c>
      <c r="P141" s="94" t="s">
        <v>928</v>
      </c>
      <c r="Q141" s="192">
        <f t="shared" si="149"/>
        <v>19</v>
      </c>
      <c r="R141" s="94" t="s">
        <v>1672</v>
      </c>
      <c r="S141" s="192">
        <f t="shared" si="150"/>
        <v>13</v>
      </c>
      <c r="T141" s="187" t="s">
        <v>1673</v>
      </c>
      <c r="U141" s="205"/>
      <c r="V141" s="205"/>
      <c r="W141" s="205"/>
      <c r="X141" s="205"/>
      <c r="Y141" s="205"/>
      <c r="Z141" s="205"/>
      <c r="AA141" s="205"/>
      <c r="AB141" s="205"/>
      <c r="AC141" s="205"/>
      <c r="AD141" s="205"/>
      <c r="AE141" s="36"/>
      <c r="AF141" s="28"/>
      <c r="AG141" s="378">
        <v>0</v>
      </c>
      <c r="AH141" s="378">
        <v>0</v>
      </c>
      <c r="AI141" s="378">
        <v>0</v>
      </c>
      <c r="AJ141" s="378">
        <v>0</v>
      </c>
      <c r="AK141" s="378">
        <v>0</v>
      </c>
      <c r="AL141" s="378">
        <v>0</v>
      </c>
      <c r="AM141" s="378">
        <v>0</v>
      </c>
      <c r="AN141" s="378">
        <v>0</v>
      </c>
      <c r="AO141" s="378">
        <v>0</v>
      </c>
      <c r="AP141" s="378" t="s">
        <v>227</v>
      </c>
      <c r="AQ141" s="378">
        <v>0</v>
      </c>
      <c r="AR141" s="378">
        <v>0</v>
      </c>
      <c r="AS141" s="378">
        <v>0</v>
      </c>
      <c r="AT141" s="378">
        <v>0</v>
      </c>
      <c r="AU141" s="378">
        <v>0</v>
      </c>
      <c r="AV141" s="378">
        <v>0</v>
      </c>
      <c r="AW141" s="378"/>
      <c r="AX141" s="378">
        <v>0</v>
      </c>
      <c r="AY141" s="378">
        <v>0</v>
      </c>
      <c r="AZ141" s="378">
        <v>0</v>
      </c>
      <c r="BA141" s="378">
        <v>0</v>
      </c>
      <c r="BB141" s="378">
        <v>0</v>
      </c>
      <c r="BC141" s="378"/>
      <c r="BD141" s="378">
        <v>0</v>
      </c>
      <c r="BE141" s="378">
        <v>0</v>
      </c>
      <c r="BF141" s="378">
        <v>0</v>
      </c>
      <c r="BG141" s="378">
        <v>0</v>
      </c>
      <c r="BH141" s="378">
        <v>0</v>
      </c>
      <c r="BI141" s="378">
        <v>0</v>
      </c>
      <c r="BJ141" s="378">
        <v>0</v>
      </c>
      <c r="BK141" s="378">
        <v>0</v>
      </c>
      <c r="BL141" s="378">
        <v>0</v>
      </c>
      <c r="BM141" s="378">
        <v>0</v>
      </c>
      <c r="BN141" s="378">
        <v>0</v>
      </c>
      <c r="BO141" s="378">
        <v>0</v>
      </c>
      <c r="BP141" s="378">
        <v>0</v>
      </c>
      <c r="BQ141" s="378">
        <v>0</v>
      </c>
      <c r="BR141" s="378">
        <v>0</v>
      </c>
      <c r="BS141" s="378">
        <v>0</v>
      </c>
      <c r="BT141" s="378">
        <v>0</v>
      </c>
      <c r="BU141" s="378">
        <v>0</v>
      </c>
      <c r="BV141" s="378">
        <v>0</v>
      </c>
      <c r="BW141" s="378"/>
      <c r="BX141" s="378">
        <v>0</v>
      </c>
      <c r="BY141" s="378">
        <v>0</v>
      </c>
      <c r="BZ141" s="378">
        <v>0</v>
      </c>
      <c r="CA141" s="378">
        <v>0</v>
      </c>
      <c r="CB141" s="378">
        <v>0</v>
      </c>
      <c r="CC141" s="378">
        <v>0</v>
      </c>
      <c r="CD141" s="378">
        <v>0</v>
      </c>
      <c r="CE141" s="378">
        <v>0</v>
      </c>
      <c r="CF141" s="378">
        <v>0</v>
      </c>
      <c r="CG141" s="378">
        <v>0</v>
      </c>
      <c r="CH141" s="378">
        <v>0</v>
      </c>
      <c r="CI141" s="378">
        <v>0</v>
      </c>
      <c r="CJ141" s="378">
        <v>0</v>
      </c>
      <c r="CK141" s="378">
        <v>0</v>
      </c>
      <c r="CL141" s="378">
        <v>0</v>
      </c>
      <c r="CM141" s="378">
        <v>0</v>
      </c>
      <c r="CN141" s="378">
        <v>0</v>
      </c>
      <c r="CO141" s="378">
        <v>0</v>
      </c>
      <c r="CP141" s="378">
        <v>0</v>
      </c>
      <c r="CQ141" s="378"/>
      <c r="CR141" s="378">
        <v>0</v>
      </c>
      <c r="CS141" s="378">
        <v>0</v>
      </c>
      <c r="CT141" s="378">
        <v>0</v>
      </c>
      <c r="CU141" s="378">
        <v>0</v>
      </c>
      <c r="CV141" s="378">
        <v>0</v>
      </c>
      <c r="CW141" s="378">
        <v>0</v>
      </c>
      <c r="CX141" s="378">
        <v>0</v>
      </c>
      <c r="CY141" s="378">
        <v>0</v>
      </c>
      <c r="CZ141" s="378">
        <v>0</v>
      </c>
      <c r="DA141" s="378">
        <v>0</v>
      </c>
      <c r="DB141" s="378">
        <v>0</v>
      </c>
      <c r="DC141" s="378">
        <v>0</v>
      </c>
      <c r="DD141" s="378">
        <v>0</v>
      </c>
      <c r="DE141" s="378">
        <v>0</v>
      </c>
      <c r="DF141" s="378">
        <v>0</v>
      </c>
      <c r="DG141" s="378"/>
      <c r="DH141" s="378">
        <v>0</v>
      </c>
      <c r="DI141" s="378">
        <v>0</v>
      </c>
      <c r="DJ141" s="378">
        <v>0</v>
      </c>
      <c r="DK141" s="378">
        <v>0</v>
      </c>
      <c r="DL141" s="378">
        <v>0</v>
      </c>
      <c r="DM141" s="378">
        <v>0</v>
      </c>
      <c r="DN141" s="378">
        <v>0</v>
      </c>
      <c r="DO141" s="378">
        <v>0</v>
      </c>
      <c r="DP141" s="378">
        <v>0</v>
      </c>
      <c r="DQ141" s="378">
        <v>1</v>
      </c>
      <c r="DR141" s="378">
        <v>0</v>
      </c>
      <c r="DS141" s="378"/>
      <c r="DT141" s="378">
        <v>0</v>
      </c>
      <c r="DU141" s="378">
        <v>0</v>
      </c>
      <c r="DV141" s="378">
        <v>0</v>
      </c>
      <c r="DW141" s="378">
        <v>0</v>
      </c>
      <c r="DX141" s="378"/>
      <c r="DY141" s="378">
        <v>0</v>
      </c>
      <c r="DZ141" s="378">
        <v>0</v>
      </c>
      <c r="EA141" s="378">
        <v>0</v>
      </c>
      <c r="EB141" s="378">
        <v>0</v>
      </c>
      <c r="EC141" s="378">
        <v>0</v>
      </c>
      <c r="ED141" s="378">
        <v>0</v>
      </c>
      <c r="EE141" s="378"/>
      <c r="EF141" s="378">
        <v>0</v>
      </c>
      <c r="EG141" s="378">
        <v>0</v>
      </c>
      <c r="EH141" s="378">
        <v>0</v>
      </c>
      <c r="EI141" s="378">
        <v>0</v>
      </c>
      <c r="EJ141" s="378">
        <v>0</v>
      </c>
      <c r="EK141" s="378">
        <v>0</v>
      </c>
      <c r="EL141" s="378"/>
      <c r="EM141" s="378">
        <v>0</v>
      </c>
      <c r="EN141" s="378">
        <v>0</v>
      </c>
      <c r="EO141" s="378">
        <v>0</v>
      </c>
      <c r="EP141" s="378">
        <v>0</v>
      </c>
      <c r="EQ141" s="378">
        <v>0</v>
      </c>
      <c r="ER141" s="378">
        <v>0</v>
      </c>
      <c r="ES141" s="378"/>
      <c r="ET141" s="378">
        <v>0</v>
      </c>
      <c r="EU141" s="378">
        <v>0</v>
      </c>
      <c r="EV141" s="378">
        <v>0</v>
      </c>
      <c r="EW141" s="378">
        <v>0</v>
      </c>
      <c r="EX141" s="378">
        <v>0</v>
      </c>
      <c r="EY141" s="378"/>
      <c r="EZ141" s="378">
        <v>0</v>
      </c>
      <c r="FA141" s="378">
        <v>0</v>
      </c>
      <c r="FB141" s="378">
        <v>0</v>
      </c>
      <c r="FC141" s="378">
        <v>0</v>
      </c>
      <c r="FD141" s="378"/>
      <c r="FE141" s="378">
        <v>0</v>
      </c>
      <c r="FF141" s="378">
        <v>0</v>
      </c>
      <c r="FG141" s="378">
        <v>0</v>
      </c>
      <c r="FH141" s="378">
        <v>0</v>
      </c>
      <c r="FI141" s="378">
        <v>0</v>
      </c>
      <c r="FJ141" s="378">
        <v>0</v>
      </c>
      <c r="FK141" s="378">
        <v>0</v>
      </c>
      <c r="FL141" s="378"/>
      <c r="FM141" s="378">
        <v>0</v>
      </c>
      <c r="FN141" s="378">
        <v>0</v>
      </c>
      <c r="FO141" s="378">
        <v>0</v>
      </c>
      <c r="FP141" s="378">
        <v>0</v>
      </c>
      <c r="FQ141" s="378">
        <v>0</v>
      </c>
      <c r="FR141" s="378">
        <v>0</v>
      </c>
      <c r="FS141" s="378">
        <v>0</v>
      </c>
      <c r="FT141" s="378">
        <v>0</v>
      </c>
      <c r="FU141" s="378">
        <v>0</v>
      </c>
      <c r="FV141" s="378">
        <v>0</v>
      </c>
      <c r="FW141" s="378">
        <v>0</v>
      </c>
      <c r="FX141" s="378">
        <v>0</v>
      </c>
      <c r="FY141" s="378">
        <v>0</v>
      </c>
      <c r="FZ141" s="378">
        <v>0</v>
      </c>
      <c r="GA141" s="378"/>
      <c r="GB141" s="51">
        <v>0</v>
      </c>
      <c r="GC141" s="51">
        <v>0</v>
      </c>
      <c r="GD141" s="51">
        <v>0</v>
      </c>
      <c r="GE141" s="51">
        <v>0</v>
      </c>
      <c r="GF141" s="51">
        <v>0</v>
      </c>
      <c r="GG141" s="51">
        <v>0</v>
      </c>
      <c r="GH141" s="51">
        <v>0</v>
      </c>
      <c r="GI141" s="51">
        <v>0</v>
      </c>
      <c r="GJ141" s="51">
        <v>0</v>
      </c>
      <c r="GK141" s="51">
        <v>0</v>
      </c>
      <c r="GL141" s="51">
        <v>0</v>
      </c>
      <c r="GM141" s="51">
        <v>0</v>
      </c>
      <c r="GN141" s="51">
        <v>0</v>
      </c>
      <c r="GO141" s="378" t="s">
        <v>227</v>
      </c>
      <c r="GP141" s="378">
        <v>0</v>
      </c>
      <c r="GQ141" s="378">
        <v>0</v>
      </c>
      <c r="GR141" s="378">
        <v>0</v>
      </c>
      <c r="GS141" s="378">
        <v>0</v>
      </c>
      <c r="GT141" s="378">
        <v>0</v>
      </c>
      <c r="GU141" s="378">
        <v>0</v>
      </c>
      <c r="GV141" s="378">
        <v>0</v>
      </c>
      <c r="GW141" s="378">
        <v>0</v>
      </c>
      <c r="GX141" s="378">
        <v>0</v>
      </c>
      <c r="GY141" s="378">
        <v>0</v>
      </c>
      <c r="GZ141" s="378">
        <v>0</v>
      </c>
      <c r="HA141" s="378">
        <v>0</v>
      </c>
      <c r="HB141" s="378">
        <v>0</v>
      </c>
      <c r="HC141" s="378">
        <v>0</v>
      </c>
      <c r="HD141" s="378">
        <v>0</v>
      </c>
      <c r="HE141" s="378">
        <v>0</v>
      </c>
      <c r="HF141" s="378">
        <v>0</v>
      </c>
      <c r="HG141" s="28" t="s">
        <v>227</v>
      </c>
      <c r="HH141" s="28" t="s">
        <v>227</v>
      </c>
      <c r="HI141" s="28" t="s">
        <v>227</v>
      </c>
      <c r="HJ141" s="28"/>
    </row>
    <row r="142" spans="2:218" s="7" customFormat="1" ht="12.75" customHeight="1" x14ac:dyDescent="0.25">
      <c r="B142" s="37">
        <v>0</v>
      </c>
      <c r="C142" s="260">
        <f t="shared" si="147"/>
        <v>0</v>
      </c>
      <c r="D142" s="28">
        <v>14</v>
      </c>
      <c r="F142" s="28">
        <v>0</v>
      </c>
      <c r="G142" s="113"/>
      <c r="H142" s="7" t="s">
        <v>227</v>
      </c>
      <c r="I142" s="28">
        <f t="shared" si="151"/>
        <v>111</v>
      </c>
      <c r="J142" s="240" t="s">
        <v>1693</v>
      </c>
      <c r="K142" s="192">
        <f t="shared" si="113"/>
        <v>13</v>
      </c>
      <c r="L142" s="94" t="s">
        <v>1019</v>
      </c>
      <c r="M142" s="192">
        <f t="shared" si="148"/>
        <v>18</v>
      </c>
      <c r="N142" s="94" t="s">
        <v>1672</v>
      </c>
      <c r="O142" s="192">
        <f t="shared" si="148"/>
        <v>13</v>
      </c>
      <c r="P142" s="94" t="s">
        <v>1019</v>
      </c>
      <c r="Q142" s="192">
        <f t="shared" si="149"/>
        <v>18</v>
      </c>
      <c r="R142" s="94" t="s">
        <v>1672</v>
      </c>
      <c r="S142" s="192">
        <f t="shared" si="150"/>
        <v>13</v>
      </c>
      <c r="T142" s="187" t="s">
        <v>1674</v>
      </c>
      <c r="U142" s="205"/>
      <c r="V142" s="205"/>
      <c r="W142" s="205"/>
      <c r="X142" s="205"/>
      <c r="Y142" s="205"/>
      <c r="Z142" s="205"/>
      <c r="AA142" s="205"/>
      <c r="AB142" s="205"/>
      <c r="AC142" s="205"/>
      <c r="AD142" s="205"/>
      <c r="AE142" s="36"/>
      <c r="AF142" s="28"/>
      <c r="AG142" s="378">
        <v>0</v>
      </c>
      <c r="AH142" s="378">
        <v>0</v>
      </c>
      <c r="AI142" s="378">
        <v>0</v>
      </c>
      <c r="AJ142" s="378">
        <v>0</v>
      </c>
      <c r="AK142" s="378">
        <v>0</v>
      </c>
      <c r="AL142" s="378">
        <v>0</v>
      </c>
      <c r="AM142" s="378">
        <v>0</v>
      </c>
      <c r="AN142" s="378">
        <v>0</v>
      </c>
      <c r="AO142" s="378">
        <v>0</v>
      </c>
      <c r="AP142" s="378" t="s">
        <v>227</v>
      </c>
      <c r="AQ142" s="378">
        <v>0</v>
      </c>
      <c r="AR142" s="378">
        <v>0</v>
      </c>
      <c r="AS142" s="378">
        <v>0</v>
      </c>
      <c r="AT142" s="378">
        <v>0</v>
      </c>
      <c r="AU142" s="378">
        <v>0</v>
      </c>
      <c r="AV142" s="378">
        <v>0</v>
      </c>
      <c r="AW142" s="378"/>
      <c r="AX142" s="378">
        <v>0</v>
      </c>
      <c r="AY142" s="378">
        <v>0</v>
      </c>
      <c r="AZ142" s="378">
        <v>0</v>
      </c>
      <c r="BA142" s="378">
        <v>0</v>
      </c>
      <c r="BB142" s="378">
        <v>0</v>
      </c>
      <c r="BC142" s="378"/>
      <c r="BD142" s="378">
        <v>0</v>
      </c>
      <c r="BE142" s="378">
        <v>0</v>
      </c>
      <c r="BF142" s="378">
        <v>0</v>
      </c>
      <c r="BG142" s="378">
        <v>0</v>
      </c>
      <c r="BH142" s="378">
        <v>0</v>
      </c>
      <c r="BI142" s="378">
        <v>0</v>
      </c>
      <c r="BJ142" s="378">
        <v>0</v>
      </c>
      <c r="BK142" s="378">
        <v>0</v>
      </c>
      <c r="BL142" s="378">
        <v>0</v>
      </c>
      <c r="BM142" s="378">
        <v>0</v>
      </c>
      <c r="BN142" s="378">
        <v>0</v>
      </c>
      <c r="BO142" s="378">
        <v>0</v>
      </c>
      <c r="BP142" s="378">
        <v>0</v>
      </c>
      <c r="BQ142" s="378">
        <v>0</v>
      </c>
      <c r="BR142" s="378">
        <v>0</v>
      </c>
      <c r="BS142" s="378">
        <v>0</v>
      </c>
      <c r="BT142" s="378">
        <v>0</v>
      </c>
      <c r="BU142" s="378">
        <v>0</v>
      </c>
      <c r="BV142" s="378">
        <v>0</v>
      </c>
      <c r="BW142" s="378"/>
      <c r="BX142" s="378">
        <v>0</v>
      </c>
      <c r="BY142" s="378">
        <v>0</v>
      </c>
      <c r="BZ142" s="378">
        <v>0</v>
      </c>
      <c r="CA142" s="378">
        <v>0</v>
      </c>
      <c r="CB142" s="378">
        <v>0</v>
      </c>
      <c r="CC142" s="378">
        <v>0</v>
      </c>
      <c r="CD142" s="378">
        <v>0</v>
      </c>
      <c r="CE142" s="378">
        <v>0</v>
      </c>
      <c r="CF142" s="378">
        <v>0</v>
      </c>
      <c r="CG142" s="378">
        <v>0</v>
      </c>
      <c r="CH142" s="378">
        <v>0</v>
      </c>
      <c r="CI142" s="378">
        <v>0</v>
      </c>
      <c r="CJ142" s="378">
        <v>0</v>
      </c>
      <c r="CK142" s="378">
        <v>0</v>
      </c>
      <c r="CL142" s="378">
        <v>0</v>
      </c>
      <c r="CM142" s="378">
        <v>0</v>
      </c>
      <c r="CN142" s="378">
        <v>0</v>
      </c>
      <c r="CO142" s="378">
        <v>0</v>
      </c>
      <c r="CP142" s="378">
        <v>0</v>
      </c>
      <c r="CQ142" s="378"/>
      <c r="CR142" s="378">
        <v>0</v>
      </c>
      <c r="CS142" s="378">
        <v>0</v>
      </c>
      <c r="CT142" s="378">
        <v>0</v>
      </c>
      <c r="CU142" s="378">
        <v>0</v>
      </c>
      <c r="CV142" s="378">
        <v>0</v>
      </c>
      <c r="CW142" s="378">
        <v>0</v>
      </c>
      <c r="CX142" s="378">
        <v>0</v>
      </c>
      <c r="CY142" s="378">
        <v>0</v>
      </c>
      <c r="CZ142" s="378">
        <v>0</v>
      </c>
      <c r="DA142" s="378">
        <v>0</v>
      </c>
      <c r="DB142" s="378">
        <v>0</v>
      </c>
      <c r="DC142" s="378">
        <v>0</v>
      </c>
      <c r="DD142" s="378">
        <v>0</v>
      </c>
      <c r="DE142" s="378">
        <v>0</v>
      </c>
      <c r="DF142" s="378">
        <v>0</v>
      </c>
      <c r="DG142" s="378"/>
      <c r="DH142" s="378">
        <v>0</v>
      </c>
      <c r="DI142" s="378">
        <v>0</v>
      </c>
      <c r="DJ142" s="378">
        <v>0</v>
      </c>
      <c r="DK142" s="378">
        <v>0</v>
      </c>
      <c r="DL142" s="378">
        <v>0</v>
      </c>
      <c r="DM142" s="378">
        <v>0</v>
      </c>
      <c r="DN142" s="378">
        <v>0</v>
      </c>
      <c r="DO142" s="378">
        <v>0</v>
      </c>
      <c r="DP142" s="378">
        <v>0</v>
      </c>
      <c r="DQ142" s="378">
        <v>1</v>
      </c>
      <c r="DR142" s="378">
        <v>0</v>
      </c>
      <c r="DS142" s="378"/>
      <c r="DT142" s="378">
        <v>0</v>
      </c>
      <c r="DU142" s="378">
        <v>0</v>
      </c>
      <c r="DV142" s="378">
        <v>0</v>
      </c>
      <c r="DW142" s="378">
        <v>0</v>
      </c>
      <c r="DX142" s="378"/>
      <c r="DY142" s="378">
        <v>0</v>
      </c>
      <c r="DZ142" s="378">
        <v>0</v>
      </c>
      <c r="EA142" s="378">
        <v>0</v>
      </c>
      <c r="EB142" s="378">
        <v>0</v>
      </c>
      <c r="EC142" s="378">
        <v>0</v>
      </c>
      <c r="ED142" s="378">
        <v>0</v>
      </c>
      <c r="EE142" s="378"/>
      <c r="EF142" s="378">
        <v>0</v>
      </c>
      <c r="EG142" s="378">
        <v>0</v>
      </c>
      <c r="EH142" s="378">
        <v>0</v>
      </c>
      <c r="EI142" s="378">
        <v>0</v>
      </c>
      <c r="EJ142" s="378">
        <v>0</v>
      </c>
      <c r="EK142" s="378">
        <v>0</v>
      </c>
      <c r="EL142" s="378"/>
      <c r="EM142" s="378">
        <v>0</v>
      </c>
      <c r="EN142" s="378">
        <v>0</v>
      </c>
      <c r="EO142" s="378">
        <v>0</v>
      </c>
      <c r="EP142" s="378">
        <v>0</v>
      </c>
      <c r="EQ142" s="378">
        <v>0</v>
      </c>
      <c r="ER142" s="378">
        <v>0</v>
      </c>
      <c r="ES142" s="378"/>
      <c r="ET142" s="378">
        <v>0</v>
      </c>
      <c r="EU142" s="378">
        <v>0</v>
      </c>
      <c r="EV142" s="378">
        <v>0</v>
      </c>
      <c r="EW142" s="378">
        <v>0</v>
      </c>
      <c r="EX142" s="378">
        <v>0</v>
      </c>
      <c r="EY142" s="378"/>
      <c r="EZ142" s="378">
        <v>0</v>
      </c>
      <c r="FA142" s="378">
        <v>0</v>
      </c>
      <c r="FB142" s="378">
        <v>0</v>
      </c>
      <c r="FC142" s="378">
        <v>0</v>
      </c>
      <c r="FD142" s="378"/>
      <c r="FE142" s="378">
        <v>0</v>
      </c>
      <c r="FF142" s="378">
        <v>0</v>
      </c>
      <c r="FG142" s="378">
        <v>0</v>
      </c>
      <c r="FH142" s="378">
        <v>0</v>
      </c>
      <c r="FI142" s="378">
        <v>0</v>
      </c>
      <c r="FJ142" s="378">
        <v>0</v>
      </c>
      <c r="FK142" s="378">
        <v>0</v>
      </c>
      <c r="FL142" s="378"/>
      <c r="FM142" s="378">
        <v>0</v>
      </c>
      <c r="FN142" s="378">
        <v>0</v>
      </c>
      <c r="FO142" s="378">
        <v>0</v>
      </c>
      <c r="FP142" s="378">
        <v>0</v>
      </c>
      <c r="FQ142" s="378">
        <v>0</v>
      </c>
      <c r="FR142" s="378">
        <v>0</v>
      </c>
      <c r="FS142" s="378">
        <v>0</v>
      </c>
      <c r="FT142" s="378">
        <v>0</v>
      </c>
      <c r="FU142" s="378">
        <v>0</v>
      </c>
      <c r="FV142" s="378">
        <v>0</v>
      </c>
      <c r="FW142" s="378">
        <v>0</v>
      </c>
      <c r="FX142" s="378">
        <v>0</v>
      </c>
      <c r="FY142" s="378">
        <v>0</v>
      </c>
      <c r="FZ142" s="378">
        <v>0</v>
      </c>
      <c r="GA142" s="378"/>
      <c r="GB142" s="51">
        <v>0</v>
      </c>
      <c r="GC142" s="51">
        <v>0</v>
      </c>
      <c r="GD142" s="51">
        <v>0</v>
      </c>
      <c r="GE142" s="51">
        <v>0</v>
      </c>
      <c r="GF142" s="51">
        <v>0</v>
      </c>
      <c r="GG142" s="51">
        <v>0</v>
      </c>
      <c r="GH142" s="51">
        <v>0</v>
      </c>
      <c r="GI142" s="51">
        <v>0</v>
      </c>
      <c r="GJ142" s="51">
        <v>0</v>
      </c>
      <c r="GK142" s="51">
        <v>0</v>
      </c>
      <c r="GL142" s="51">
        <v>0</v>
      </c>
      <c r="GM142" s="51">
        <v>0</v>
      </c>
      <c r="GN142" s="51">
        <v>0</v>
      </c>
      <c r="GO142" s="378" t="s">
        <v>227</v>
      </c>
      <c r="GP142" s="378">
        <v>0</v>
      </c>
      <c r="GQ142" s="378">
        <v>0</v>
      </c>
      <c r="GR142" s="378">
        <v>0</v>
      </c>
      <c r="GS142" s="378">
        <v>0</v>
      </c>
      <c r="GT142" s="378">
        <v>0</v>
      </c>
      <c r="GU142" s="378">
        <v>0</v>
      </c>
      <c r="GV142" s="378">
        <v>0</v>
      </c>
      <c r="GW142" s="378">
        <v>0</v>
      </c>
      <c r="GX142" s="378">
        <v>0</v>
      </c>
      <c r="GY142" s="378">
        <v>0</v>
      </c>
      <c r="GZ142" s="378">
        <v>0</v>
      </c>
      <c r="HA142" s="378">
        <v>0</v>
      </c>
      <c r="HB142" s="378">
        <v>0</v>
      </c>
      <c r="HC142" s="378">
        <v>0</v>
      </c>
      <c r="HD142" s="378">
        <v>0</v>
      </c>
      <c r="HE142" s="378">
        <v>0</v>
      </c>
      <c r="HF142" s="378">
        <v>0</v>
      </c>
      <c r="HG142" s="28" t="s">
        <v>227</v>
      </c>
      <c r="HH142" s="28" t="s">
        <v>227</v>
      </c>
      <c r="HI142" s="28" t="s">
        <v>227</v>
      </c>
      <c r="HJ142" s="28"/>
    </row>
    <row r="143" spans="2:218" s="7" customFormat="1" ht="12.75" customHeight="1" x14ac:dyDescent="0.25">
      <c r="B143" s="37">
        <v>0</v>
      </c>
      <c r="C143" s="260">
        <f t="shared" si="147"/>
        <v>0</v>
      </c>
      <c r="D143" s="28">
        <v>15</v>
      </c>
      <c r="F143" s="28">
        <v>0</v>
      </c>
      <c r="G143" s="113"/>
      <c r="H143" s="7" t="s">
        <v>227</v>
      </c>
      <c r="I143" s="28">
        <f t="shared" si="151"/>
        <v>112</v>
      </c>
      <c r="J143" s="240" t="s">
        <v>1675</v>
      </c>
      <c r="K143" s="192">
        <f t="shared" si="113"/>
        <v>16</v>
      </c>
      <c r="L143" s="94" t="s">
        <v>932</v>
      </c>
      <c r="M143" s="192">
        <f t="shared" si="148"/>
        <v>17</v>
      </c>
      <c r="N143" s="94" t="s">
        <v>1672</v>
      </c>
      <c r="O143" s="192">
        <f t="shared" si="148"/>
        <v>13</v>
      </c>
      <c r="P143" s="94" t="s">
        <v>932</v>
      </c>
      <c r="Q143" s="192">
        <f t="shared" si="149"/>
        <v>17</v>
      </c>
      <c r="R143" s="94" t="s">
        <v>1672</v>
      </c>
      <c r="S143" s="192">
        <f t="shared" si="150"/>
        <v>13</v>
      </c>
      <c r="T143" s="187" t="s">
        <v>1676</v>
      </c>
      <c r="U143" s="205"/>
      <c r="V143" s="205"/>
      <c r="W143" s="205"/>
      <c r="X143" s="205"/>
      <c r="Y143" s="205"/>
      <c r="Z143" s="205"/>
      <c r="AA143" s="205"/>
      <c r="AB143" s="205"/>
      <c r="AC143" s="205"/>
      <c r="AD143" s="205"/>
      <c r="AE143" s="36"/>
      <c r="AF143" s="28"/>
      <c r="AG143" s="378">
        <v>0</v>
      </c>
      <c r="AH143" s="378">
        <v>0</v>
      </c>
      <c r="AI143" s="378">
        <v>0</v>
      </c>
      <c r="AJ143" s="378">
        <v>0</v>
      </c>
      <c r="AK143" s="378">
        <v>0</v>
      </c>
      <c r="AL143" s="378">
        <v>0</v>
      </c>
      <c r="AM143" s="378">
        <v>0</v>
      </c>
      <c r="AN143" s="378">
        <v>0</v>
      </c>
      <c r="AO143" s="378">
        <v>0</v>
      </c>
      <c r="AP143" s="378" t="s">
        <v>227</v>
      </c>
      <c r="AQ143" s="378">
        <v>0</v>
      </c>
      <c r="AR143" s="378">
        <v>0</v>
      </c>
      <c r="AS143" s="378">
        <v>0</v>
      </c>
      <c r="AT143" s="378">
        <v>0</v>
      </c>
      <c r="AU143" s="378">
        <v>0</v>
      </c>
      <c r="AV143" s="378">
        <v>0</v>
      </c>
      <c r="AW143" s="378"/>
      <c r="AX143" s="378">
        <v>0</v>
      </c>
      <c r="AY143" s="378">
        <v>0</v>
      </c>
      <c r="AZ143" s="378">
        <v>0</v>
      </c>
      <c r="BA143" s="378">
        <v>0</v>
      </c>
      <c r="BB143" s="378">
        <v>0</v>
      </c>
      <c r="BC143" s="378"/>
      <c r="BD143" s="378">
        <v>0</v>
      </c>
      <c r="BE143" s="378">
        <v>0</v>
      </c>
      <c r="BF143" s="378">
        <v>0</v>
      </c>
      <c r="BG143" s="378">
        <v>0</v>
      </c>
      <c r="BH143" s="378">
        <v>0</v>
      </c>
      <c r="BI143" s="378">
        <v>0</v>
      </c>
      <c r="BJ143" s="378">
        <v>0</v>
      </c>
      <c r="BK143" s="378">
        <v>0</v>
      </c>
      <c r="BL143" s="378">
        <v>0</v>
      </c>
      <c r="BM143" s="378">
        <v>0</v>
      </c>
      <c r="BN143" s="378">
        <v>0</v>
      </c>
      <c r="BO143" s="378">
        <v>0</v>
      </c>
      <c r="BP143" s="378">
        <v>0</v>
      </c>
      <c r="BQ143" s="378">
        <v>0</v>
      </c>
      <c r="BR143" s="378">
        <v>0</v>
      </c>
      <c r="BS143" s="378">
        <v>0</v>
      </c>
      <c r="BT143" s="378">
        <v>0</v>
      </c>
      <c r="BU143" s="378">
        <v>0</v>
      </c>
      <c r="BV143" s="378">
        <v>0</v>
      </c>
      <c r="BW143" s="378"/>
      <c r="BX143" s="378">
        <v>0</v>
      </c>
      <c r="BY143" s="378">
        <v>0</v>
      </c>
      <c r="BZ143" s="378">
        <v>0</v>
      </c>
      <c r="CA143" s="378">
        <v>0</v>
      </c>
      <c r="CB143" s="378">
        <v>0</v>
      </c>
      <c r="CC143" s="378">
        <v>0</v>
      </c>
      <c r="CD143" s="378">
        <v>0</v>
      </c>
      <c r="CE143" s="378">
        <v>0</v>
      </c>
      <c r="CF143" s="378">
        <v>0</v>
      </c>
      <c r="CG143" s="378">
        <v>0</v>
      </c>
      <c r="CH143" s="378">
        <v>0</v>
      </c>
      <c r="CI143" s="378">
        <v>0</v>
      </c>
      <c r="CJ143" s="378">
        <v>0</v>
      </c>
      <c r="CK143" s="378">
        <v>0</v>
      </c>
      <c r="CL143" s="378">
        <v>0</v>
      </c>
      <c r="CM143" s="378">
        <v>0</v>
      </c>
      <c r="CN143" s="378">
        <v>0</v>
      </c>
      <c r="CO143" s="378">
        <v>0</v>
      </c>
      <c r="CP143" s="378">
        <v>0</v>
      </c>
      <c r="CQ143" s="378"/>
      <c r="CR143" s="378">
        <v>0</v>
      </c>
      <c r="CS143" s="378">
        <v>0</v>
      </c>
      <c r="CT143" s="378">
        <v>0</v>
      </c>
      <c r="CU143" s="378">
        <v>0</v>
      </c>
      <c r="CV143" s="378">
        <v>0</v>
      </c>
      <c r="CW143" s="378">
        <v>0</v>
      </c>
      <c r="CX143" s="378">
        <v>0</v>
      </c>
      <c r="CY143" s="378">
        <v>0</v>
      </c>
      <c r="CZ143" s="378">
        <v>0</v>
      </c>
      <c r="DA143" s="378">
        <v>0</v>
      </c>
      <c r="DB143" s="378">
        <v>0</v>
      </c>
      <c r="DC143" s="378">
        <v>0</v>
      </c>
      <c r="DD143" s="378">
        <v>0</v>
      </c>
      <c r="DE143" s="378">
        <v>0</v>
      </c>
      <c r="DF143" s="378">
        <v>0</v>
      </c>
      <c r="DG143" s="378"/>
      <c r="DH143" s="378">
        <v>0</v>
      </c>
      <c r="DI143" s="378">
        <v>0</v>
      </c>
      <c r="DJ143" s="378">
        <v>0</v>
      </c>
      <c r="DK143" s="378">
        <v>0</v>
      </c>
      <c r="DL143" s="378">
        <v>0</v>
      </c>
      <c r="DM143" s="378">
        <v>0</v>
      </c>
      <c r="DN143" s="378">
        <v>0</v>
      </c>
      <c r="DO143" s="378">
        <v>0</v>
      </c>
      <c r="DP143" s="378">
        <v>0</v>
      </c>
      <c r="DQ143" s="378">
        <v>1</v>
      </c>
      <c r="DR143" s="378">
        <v>0</v>
      </c>
      <c r="DS143" s="378"/>
      <c r="DT143" s="378">
        <v>0</v>
      </c>
      <c r="DU143" s="378">
        <v>0</v>
      </c>
      <c r="DV143" s="378">
        <v>0</v>
      </c>
      <c r="DW143" s="378">
        <v>0</v>
      </c>
      <c r="DX143" s="378"/>
      <c r="DY143" s="378">
        <v>0</v>
      </c>
      <c r="DZ143" s="378">
        <v>0</v>
      </c>
      <c r="EA143" s="378">
        <v>0</v>
      </c>
      <c r="EB143" s="378">
        <v>0</v>
      </c>
      <c r="EC143" s="378">
        <v>0</v>
      </c>
      <c r="ED143" s="378">
        <v>0</v>
      </c>
      <c r="EE143" s="378"/>
      <c r="EF143" s="378">
        <v>0</v>
      </c>
      <c r="EG143" s="378">
        <v>0</v>
      </c>
      <c r="EH143" s="378">
        <v>0</v>
      </c>
      <c r="EI143" s="378">
        <v>0</v>
      </c>
      <c r="EJ143" s="378">
        <v>0</v>
      </c>
      <c r="EK143" s="378">
        <v>0</v>
      </c>
      <c r="EL143" s="378"/>
      <c r="EM143" s="378">
        <v>0</v>
      </c>
      <c r="EN143" s="378">
        <v>0</v>
      </c>
      <c r="EO143" s="378">
        <v>0</v>
      </c>
      <c r="EP143" s="378">
        <v>0</v>
      </c>
      <c r="EQ143" s="378">
        <v>0</v>
      </c>
      <c r="ER143" s="378">
        <v>0</v>
      </c>
      <c r="ES143" s="378"/>
      <c r="ET143" s="378">
        <v>0</v>
      </c>
      <c r="EU143" s="378">
        <v>0</v>
      </c>
      <c r="EV143" s="378">
        <v>0</v>
      </c>
      <c r="EW143" s="378">
        <v>0</v>
      </c>
      <c r="EX143" s="378">
        <v>0</v>
      </c>
      <c r="EY143" s="378"/>
      <c r="EZ143" s="378">
        <v>0</v>
      </c>
      <c r="FA143" s="378">
        <v>0</v>
      </c>
      <c r="FB143" s="378">
        <v>0</v>
      </c>
      <c r="FC143" s="378">
        <v>0</v>
      </c>
      <c r="FD143" s="378"/>
      <c r="FE143" s="378">
        <v>0</v>
      </c>
      <c r="FF143" s="378">
        <v>0</v>
      </c>
      <c r="FG143" s="378">
        <v>0</v>
      </c>
      <c r="FH143" s="378">
        <v>0</v>
      </c>
      <c r="FI143" s="378">
        <v>0</v>
      </c>
      <c r="FJ143" s="378">
        <v>0</v>
      </c>
      <c r="FK143" s="378">
        <v>0</v>
      </c>
      <c r="FL143" s="378"/>
      <c r="FM143" s="378">
        <v>0</v>
      </c>
      <c r="FN143" s="378">
        <v>0</v>
      </c>
      <c r="FO143" s="378">
        <v>0</v>
      </c>
      <c r="FP143" s="378">
        <v>0</v>
      </c>
      <c r="FQ143" s="378">
        <v>0</v>
      </c>
      <c r="FR143" s="378">
        <v>0</v>
      </c>
      <c r="FS143" s="378">
        <v>0</v>
      </c>
      <c r="FT143" s="378">
        <v>0</v>
      </c>
      <c r="FU143" s="378">
        <v>0</v>
      </c>
      <c r="FV143" s="378">
        <v>0</v>
      </c>
      <c r="FW143" s="378">
        <v>0</v>
      </c>
      <c r="FX143" s="378">
        <v>0</v>
      </c>
      <c r="FY143" s="378">
        <v>0</v>
      </c>
      <c r="FZ143" s="378">
        <v>0</v>
      </c>
      <c r="GA143" s="378"/>
      <c r="GB143" s="51">
        <v>0</v>
      </c>
      <c r="GC143" s="51">
        <v>0</v>
      </c>
      <c r="GD143" s="51">
        <v>0</v>
      </c>
      <c r="GE143" s="51">
        <v>0</v>
      </c>
      <c r="GF143" s="51">
        <v>0</v>
      </c>
      <c r="GG143" s="51">
        <v>0</v>
      </c>
      <c r="GH143" s="51">
        <v>0</v>
      </c>
      <c r="GI143" s="51">
        <v>0</v>
      </c>
      <c r="GJ143" s="51">
        <v>0</v>
      </c>
      <c r="GK143" s="51">
        <v>0</v>
      </c>
      <c r="GL143" s="51">
        <v>0</v>
      </c>
      <c r="GM143" s="51">
        <v>0</v>
      </c>
      <c r="GN143" s="51">
        <v>0</v>
      </c>
      <c r="GO143" s="378" t="s">
        <v>227</v>
      </c>
      <c r="GP143" s="378">
        <v>0</v>
      </c>
      <c r="GQ143" s="378">
        <v>0</v>
      </c>
      <c r="GR143" s="378">
        <v>0</v>
      </c>
      <c r="GS143" s="378">
        <v>0</v>
      </c>
      <c r="GT143" s="378">
        <v>0</v>
      </c>
      <c r="GU143" s="378">
        <v>0</v>
      </c>
      <c r="GV143" s="378">
        <v>0</v>
      </c>
      <c r="GW143" s="378">
        <v>0</v>
      </c>
      <c r="GX143" s="378">
        <v>0</v>
      </c>
      <c r="GY143" s="378">
        <v>0</v>
      </c>
      <c r="GZ143" s="378">
        <v>0</v>
      </c>
      <c r="HA143" s="378">
        <v>0</v>
      </c>
      <c r="HB143" s="378">
        <v>0</v>
      </c>
      <c r="HC143" s="378">
        <v>0</v>
      </c>
      <c r="HD143" s="378">
        <v>0</v>
      </c>
      <c r="HE143" s="378">
        <v>0</v>
      </c>
      <c r="HF143" s="378">
        <v>0</v>
      </c>
      <c r="HG143" s="28" t="s">
        <v>227</v>
      </c>
      <c r="HH143" s="28" t="s">
        <v>227</v>
      </c>
      <c r="HI143" s="28" t="s">
        <v>227</v>
      </c>
      <c r="HJ143" s="28"/>
    </row>
    <row r="144" spans="2:218" s="7" customFormat="1" ht="12.75" customHeight="1" x14ac:dyDescent="0.25">
      <c r="B144" s="37">
        <v>0</v>
      </c>
      <c r="C144" s="260">
        <f t="shared" si="147"/>
        <v>0</v>
      </c>
      <c r="D144" s="28">
        <v>16</v>
      </c>
      <c r="F144" s="28">
        <v>0</v>
      </c>
      <c r="G144" s="113"/>
      <c r="H144" s="7" t="s">
        <v>227</v>
      </c>
      <c r="I144" s="28">
        <f t="shared" si="151"/>
        <v>113</v>
      </c>
      <c r="J144" s="240" t="s">
        <v>1677</v>
      </c>
      <c r="K144" s="192">
        <f t="shared" si="113"/>
        <v>16</v>
      </c>
      <c r="L144" s="94" t="s">
        <v>1678</v>
      </c>
      <c r="M144" s="192">
        <f t="shared" si="148"/>
        <v>13</v>
      </c>
      <c r="N144" s="94" t="s">
        <v>1020</v>
      </c>
      <c r="O144" s="192">
        <f t="shared" si="148"/>
        <v>13</v>
      </c>
      <c r="P144" s="94" t="s">
        <v>1678</v>
      </c>
      <c r="Q144" s="192">
        <f t="shared" si="149"/>
        <v>13</v>
      </c>
      <c r="R144" s="94" t="s">
        <v>1020</v>
      </c>
      <c r="S144" s="192">
        <f t="shared" si="150"/>
        <v>13</v>
      </c>
      <c r="T144" s="187" t="s">
        <v>1679</v>
      </c>
      <c r="U144" s="205"/>
      <c r="V144" s="205"/>
      <c r="W144" s="205"/>
      <c r="X144" s="205"/>
      <c r="Y144" s="205"/>
      <c r="Z144" s="205"/>
      <c r="AA144" s="205"/>
      <c r="AB144" s="205"/>
      <c r="AC144" s="205"/>
      <c r="AD144" s="205"/>
      <c r="AE144" s="36"/>
      <c r="AF144" s="28"/>
      <c r="AG144" s="378">
        <v>0</v>
      </c>
      <c r="AH144" s="378">
        <v>0</v>
      </c>
      <c r="AI144" s="378">
        <v>0</v>
      </c>
      <c r="AJ144" s="378">
        <v>0</v>
      </c>
      <c r="AK144" s="378">
        <v>0</v>
      </c>
      <c r="AL144" s="378">
        <v>0</v>
      </c>
      <c r="AM144" s="378">
        <v>0</v>
      </c>
      <c r="AN144" s="378">
        <v>0</v>
      </c>
      <c r="AO144" s="378">
        <v>0</v>
      </c>
      <c r="AP144" s="378" t="s">
        <v>227</v>
      </c>
      <c r="AQ144" s="378">
        <v>0</v>
      </c>
      <c r="AR144" s="378">
        <v>0</v>
      </c>
      <c r="AS144" s="378">
        <v>0</v>
      </c>
      <c r="AT144" s="378">
        <v>0</v>
      </c>
      <c r="AU144" s="378">
        <v>0</v>
      </c>
      <c r="AV144" s="378">
        <v>0</v>
      </c>
      <c r="AW144" s="378"/>
      <c r="AX144" s="378">
        <v>0</v>
      </c>
      <c r="AY144" s="378">
        <v>0</v>
      </c>
      <c r="AZ144" s="378">
        <v>0</v>
      </c>
      <c r="BA144" s="378">
        <v>0</v>
      </c>
      <c r="BB144" s="378">
        <v>0</v>
      </c>
      <c r="BC144" s="378"/>
      <c r="BD144" s="378">
        <v>0</v>
      </c>
      <c r="BE144" s="378">
        <v>0</v>
      </c>
      <c r="BF144" s="378">
        <v>0</v>
      </c>
      <c r="BG144" s="378">
        <v>0</v>
      </c>
      <c r="BH144" s="378">
        <v>0</v>
      </c>
      <c r="BI144" s="378">
        <v>0</v>
      </c>
      <c r="BJ144" s="378">
        <v>0</v>
      </c>
      <c r="BK144" s="378">
        <v>0</v>
      </c>
      <c r="BL144" s="378">
        <v>0</v>
      </c>
      <c r="BM144" s="378">
        <v>0</v>
      </c>
      <c r="BN144" s="378">
        <v>0</v>
      </c>
      <c r="BO144" s="378">
        <v>0</v>
      </c>
      <c r="BP144" s="378">
        <v>0</v>
      </c>
      <c r="BQ144" s="378">
        <v>0</v>
      </c>
      <c r="BR144" s="378">
        <v>0</v>
      </c>
      <c r="BS144" s="378">
        <v>0</v>
      </c>
      <c r="BT144" s="378">
        <v>0</v>
      </c>
      <c r="BU144" s="378">
        <v>0</v>
      </c>
      <c r="BV144" s="378">
        <v>0</v>
      </c>
      <c r="BW144" s="378"/>
      <c r="BX144" s="378">
        <v>0</v>
      </c>
      <c r="BY144" s="378">
        <v>0</v>
      </c>
      <c r="BZ144" s="378">
        <v>0</v>
      </c>
      <c r="CA144" s="378">
        <v>0</v>
      </c>
      <c r="CB144" s="378">
        <v>0</v>
      </c>
      <c r="CC144" s="378">
        <v>0</v>
      </c>
      <c r="CD144" s="378">
        <v>0</v>
      </c>
      <c r="CE144" s="378">
        <v>0</v>
      </c>
      <c r="CF144" s="378">
        <v>0</v>
      </c>
      <c r="CG144" s="378">
        <v>0</v>
      </c>
      <c r="CH144" s="378">
        <v>0</v>
      </c>
      <c r="CI144" s="378">
        <v>0</v>
      </c>
      <c r="CJ144" s="378">
        <v>0</v>
      </c>
      <c r="CK144" s="378">
        <v>0</v>
      </c>
      <c r="CL144" s="378">
        <v>0</v>
      </c>
      <c r="CM144" s="378">
        <v>0</v>
      </c>
      <c r="CN144" s="378">
        <v>0</v>
      </c>
      <c r="CO144" s="378">
        <v>0</v>
      </c>
      <c r="CP144" s="378">
        <v>0</v>
      </c>
      <c r="CQ144" s="378"/>
      <c r="CR144" s="378">
        <v>0</v>
      </c>
      <c r="CS144" s="378">
        <v>0</v>
      </c>
      <c r="CT144" s="378">
        <v>0</v>
      </c>
      <c r="CU144" s="378">
        <v>0</v>
      </c>
      <c r="CV144" s="378">
        <v>0</v>
      </c>
      <c r="CW144" s="378">
        <v>0</v>
      </c>
      <c r="CX144" s="378">
        <v>0</v>
      </c>
      <c r="CY144" s="378">
        <v>0</v>
      </c>
      <c r="CZ144" s="378">
        <v>0</v>
      </c>
      <c r="DA144" s="378">
        <v>0</v>
      </c>
      <c r="DB144" s="378">
        <v>0</v>
      </c>
      <c r="DC144" s="378">
        <v>0</v>
      </c>
      <c r="DD144" s="378">
        <v>0</v>
      </c>
      <c r="DE144" s="378">
        <v>0</v>
      </c>
      <c r="DF144" s="378">
        <v>0</v>
      </c>
      <c r="DG144" s="378"/>
      <c r="DH144" s="378">
        <v>0</v>
      </c>
      <c r="DI144" s="378">
        <v>0</v>
      </c>
      <c r="DJ144" s="378">
        <v>0</v>
      </c>
      <c r="DK144" s="378">
        <v>0</v>
      </c>
      <c r="DL144" s="378">
        <v>0</v>
      </c>
      <c r="DM144" s="378">
        <v>0</v>
      </c>
      <c r="DN144" s="378">
        <v>0</v>
      </c>
      <c r="DO144" s="378">
        <v>0</v>
      </c>
      <c r="DP144" s="378">
        <v>0</v>
      </c>
      <c r="DQ144" s="378">
        <v>0</v>
      </c>
      <c r="DR144" s="378">
        <v>0</v>
      </c>
      <c r="DS144" s="378"/>
      <c r="DT144" s="378">
        <v>0</v>
      </c>
      <c r="DU144" s="378">
        <v>0</v>
      </c>
      <c r="DV144" s="378">
        <v>0</v>
      </c>
      <c r="DW144" s="378">
        <v>0</v>
      </c>
      <c r="DX144" s="378"/>
      <c r="DY144" s="378">
        <v>0</v>
      </c>
      <c r="DZ144" s="378">
        <v>0</v>
      </c>
      <c r="EA144" s="378">
        <v>0</v>
      </c>
      <c r="EB144" s="378">
        <v>0</v>
      </c>
      <c r="EC144" s="378">
        <v>0</v>
      </c>
      <c r="ED144" s="378">
        <v>0</v>
      </c>
      <c r="EE144" s="378"/>
      <c r="EF144" s="378">
        <v>0</v>
      </c>
      <c r="EG144" s="378">
        <v>0</v>
      </c>
      <c r="EH144" s="378">
        <v>0</v>
      </c>
      <c r="EI144" s="378">
        <v>0</v>
      </c>
      <c r="EJ144" s="378">
        <v>0</v>
      </c>
      <c r="EK144" s="378">
        <v>0</v>
      </c>
      <c r="EL144" s="378"/>
      <c r="EM144" s="378">
        <v>0</v>
      </c>
      <c r="EN144" s="378">
        <v>0</v>
      </c>
      <c r="EO144" s="378">
        <v>0</v>
      </c>
      <c r="EP144" s="378">
        <v>0</v>
      </c>
      <c r="EQ144" s="378">
        <v>0</v>
      </c>
      <c r="ER144" s="378">
        <v>0</v>
      </c>
      <c r="ES144" s="378"/>
      <c r="ET144" s="378">
        <v>0</v>
      </c>
      <c r="EU144" s="378">
        <v>0</v>
      </c>
      <c r="EV144" s="378">
        <v>0</v>
      </c>
      <c r="EW144" s="378">
        <v>0</v>
      </c>
      <c r="EX144" s="378">
        <v>0</v>
      </c>
      <c r="EY144" s="378"/>
      <c r="EZ144" s="378">
        <v>0</v>
      </c>
      <c r="FA144" s="378">
        <v>0</v>
      </c>
      <c r="FB144" s="378">
        <v>0</v>
      </c>
      <c r="FC144" s="378">
        <v>0</v>
      </c>
      <c r="FD144" s="378"/>
      <c r="FE144" s="378">
        <v>0</v>
      </c>
      <c r="FF144" s="378">
        <v>0</v>
      </c>
      <c r="FG144" s="378">
        <v>0</v>
      </c>
      <c r="FH144" s="378">
        <v>0</v>
      </c>
      <c r="FI144" s="378">
        <v>0</v>
      </c>
      <c r="FJ144" s="378">
        <v>0</v>
      </c>
      <c r="FK144" s="378">
        <v>0</v>
      </c>
      <c r="FL144" s="378"/>
      <c r="FM144" s="378">
        <v>0</v>
      </c>
      <c r="FN144" s="378">
        <v>0</v>
      </c>
      <c r="FO144" s="378">
        <v>0</v>
      </c>
      <c r="FP144" s="378">
        <v>0</v>
      </c>
      <c r="FQ144" s="378">
        <v>0</v>
      </c>
      <c r="FR144" s="378">
        <v>0</v>
      </c>
      <c r="FS144" s="378">
        <v>0</v>
      </c>
      <c r="FT144" s="378">
        <v>0</v>
      </c>
      <c r="FU144" s="378">
        <v>0</v>
      </c>
      <c r="FV144" s="378">
        <v>0</v>
      </c>
      <c r="FW144" s="378">
        <v>0</v>
      </c>
      <c r="FX144" s="378">
        <v>0</v>
      </c>
      <c r="FY144" s="378">
        <v>0</v>
      </c>
      <c r="FZ144" s="378">
        <v>0</v>
      </c>
      <c r="GA144" s="378"/>
      <c r="GB144" s="51">
        <v>0</v>
      </c>
      <c r="GC144" s="51">
        <v>0</v>
      </c>
      <c r="GD144" s="51">
        <v>0</v>
      </c>
      <c r="GE144" s="51">
        <v>0</v>
      </c>
      <c r="GF144" s="51">
        <v>0</v>
      </c>
      <c r="GG144" s="51">
        <v>0</v>
      </c>
      <c r="GH144" s="51">
        <v>0</v>
      </c>
      <c r="GI144" s="51">
        <v>0</v>
      </c>
      <c r="GJ144" s="51">
        <v>0</v>
      </c>
      <c r="GK144" s="51">
        <v>0</v>
      </c>
      <c r="GL144" s="51">
        <v>0</v>
      </c>
      <c r="GM144" s="51">
        <v>0</v>
      </c>
      <c r="GN144" s="51">
        <v>0</v>
      </c>
      <c r="GO144" s="378" t="s">
        <v>227</v>
      </c>
      <c r="GP144" s="378">
        <v>0</v>
      </c>
      <c r="GQ144" s="378">
        <v>0</v>
      </c>
      <c r="GR144" s="378">
        <v>0</v>
      </c>
      <c r="GS144" s="378">
        <v>0</v>
      </c>
      <c r="GT144" s="378">
        <v>0</v>
      </c>
      <c r="GU144" s="378">
        <v>0</v>
      </c>
      <c r="GV144" s="378">
        <v>0</v>
      </c>
      <c r="GW144" s="378">
        <v>0</v>
      </c>
      <c r="GX144" s="378">
        <v>0</v>
      </c>
      <c r="GY144" s="378">
        <v>0</v>
      </c>
      <c r="GZ144" s="378">
        <v>0</v>
      </c>
      <c r="HA144" s="378">
        <v>0</v>
      </c>
      <c r="HB144" s="378">
        <v>0</v>
      </c>
      <c r="HC144" s="378">
        <v>0</v>
      </c>
      <c r="HD144" s="378">
        <v>0</v>
      </c>
      <c r="HE144" s="378">
        <v>0</v>
      </c>
      <c r="HF144" s="378">
        <v>0</v>
      </c>
      <c r="HG144" s="28" t="s">
        <v>227</v>
      </c>
      <c r="HH144" s="28" t="s">
        <v>227</v>
      </c>
      <c r="HI144" s="28" t="s">
        <v>227</v>
      </c>
      <c r="HJ144" s="28"/>
    </row>
    <row r="145" spans="2:218" s="7" customFormat="1" ht="12.75" customHeight="1" x14ac:dyDescent="0.25">
      <c r="B145" s="37">
        <v>0</v>
      </c>
      <c r="C145" s="260">
        <f t="shared" si="147"/>
        <v>0</v>
      </c>
      <c r="D145" s="28">
        <v>17</v>
      </c>
      <c r="F145" s="28">
        <v>0</v>
      </c>
      <c r="G145" s="113"/>
      <c r="H145" s="7" t="s">
        <v>227</v>
      </c>
      <c r="I145" s="28">
        <f t="shared" si="151"/>
        <v>114</v>
      </c>
      <c r="J145" s="89" t="s">
        <v>221</v>
      </c>
      <c r="K145" s="192">
        <f t="shared" si="113"/>
        <v>8</v>
      </c>
      <c r="L145" s="94" t="s">
        <v>227</v>
      </c>
      <c r="M145" s="192">
        <f t="shared" si="148"/>
        <v>1</v>
      </c>
      <c r="N145" s="94" t="s">
        <v>227</v>
      </c>
      <c r="O145" s="192">
        <f t="shared" si="148"/>
        <v>1</v>
      </c>
      <c r="P145" s="94" t="s">
        <v>227</v>
      </c>
      <c r="Q145" s="192">
        <f t="shared" si="149"/>
        <v>1</v>
      </c>
      <c r="R145" s="94" t="s">
        <v>227</v>
      </c>
      <c r="S145" s="192">
        <f t="shared" si="150"/>
        <v>1</v>
      </c>
      <c r="T145" s="94" t="s">
        <v>227</v>
      </c>
      <c r="U145" s="205"/>
      <c r="V145" s="205"/>
      <c r="W145" s="205"/>
      <c r="X145" s="205"/>
      <c r="Y145" s="205"/>
      <c r="Z145" s="205"/>
      <c r="AA145" s="205"/>
      <c r="AB145" s="205"/>
      <c r="AC145" s="205"/>
      <c r="AD145" s="205"/>
      <c r="AE145" s="36"/>
      <c r="AF145" s="28"/>
      <c r="AG145" s="378">
        <v>0</v>
      </c>
      <c r="AH145" s="378">
        <v>0</v>
      </c>
      <c r="AI145" s="378">
        <v>0</v>
      </c>
      <c r="AJ145" s="378">
        <v>0</v>
      </c>
      <c r="AK145" s="378">
        <v>0</v>
      </c>
      <c r="AL145" s="378">
        <v>0</v>
      </c>
      <c r="AM145" s="378">
        <v>0</v>
      </c>
      <c r="AN145" s="378">
        <v>0</v>
      </c>
      <c r="AO145" s="378">
        <v>0</v>
      </c>
      <c r="AP145" s="378" t="s">
        <v>227</v>
      </c>
      <c r="AQ145" s="378">
        <v>0</v>
      </c>
      <c r="AR145" s="378">
        <v>0</v>
      </c>
      <c r="AS145" s="378">
        <v>0</v>
      </c>
      <c r="AT145" s="378">
        <v>0</v>
      </c>
      <c r="AU145" s="378">
        <v>0</v>
      </c>
      <c r="AV145" s="378">
        <v>0</v>
      </c>
      <c r="AW145" s="378"/>
      <c r="AX145" s="378">
        <v>0</v>
      </c>
      <c r="AY145" s="378">
        <v>0</v>
      </c>
      <c r="AZ145" s="378">
        <v>0</v>
      </c>
      <c r="BA145" s="378">
        <v>0</v>
      </c>
      <c r="BB145" s="378">
        <v>0</v>
      </c>
      <c r="BC145" s="378"/>
      <c r="BD145" s="378">
        <v>0</v>
      </c>
      <c r="BE145" s="378">
        <v>0</v>
      </c>
      <c r="BF145" s="378">
        <v>0</v>
      </c>
      <c r="BG145" s="378">
        <v>0</v>
      </c>
      <c r="BH145" s="378">
        <v>0</v>
      </c>
      <c r="BI145" s="378">
        <v>0</v>
      </c>
      <c r="BJ145" s="378">
        <v>0</v>
      </c>
      <c r="BK145" s="378">
        <v>0</v>
      </c>
      <c r="BL145" s="378">
        <v>0</v>
      </c>
      <c r="BM145" s="378">
        <v>0</v>
      </c>
      <c r="BN145" s="378">
        <v>0</v>
      </c>
      <c r="BO145" s="378">
        <v>0</v>
      </c>
      <c r="BP145" s="378">
        <v>0</v>
      </c>
      <c r="BQ145" s="378">
        <v>0</v>
      </c>
      <c r="BR145" s="378">
        <v>0</v>
      </c>
      <c r="BS145" s="378">
        <v>0</v>
      </c>
      <c r="BT145" s="378">
        <v>0</v>
      </c>
      <c r="BU145" s="378">
        <v>0</v>
      </c>
      <c r="BV145" s="378">
        <v>0</v>
      </c>
      <c r="BW145" s="378"/>
      <c r="BX145" s="378">
        <v>0</v>
      </c>
      <c r="BY145" s="378">
        <v>0</v>
      </c>
      <c r="BZ145" s="378">
        <v>0</v>
      </c>
      <c r="CA145" s="378">
        <v>0</v>
      </c>
      <c r="CB145" s="378">
        <v>0</v>
      </c>
      <c r="CC145" s="378">
        <v>0</v>
      </c>
      <c r="CD145" s="378">
        <v>0</v>
      </c>
      <c r="CE145" s="378">
        <v>0</v>
      </c>
      <c r="CF145" s="378">
        <v>0</v>
      </c>
      <c r="CG145" s="378">
        <v>0</v>
      </c>
      <c r="CH145" s="378">
        <v>0</v>
      </c>
      <c r="CI145" s="378">
        <v>0</v>
      </c>
      <c r="CJ145" s="378">
        <v>0</v>
      </c>
      <c r="CK145" s="378">
        <v>0</v>
      </c>
      <c r="CL145" s="378">
        <v>0</v>
      </c>
      <c r="CM145" s="378">
        <v>0</v>
      </c>
      <c r="CN145" s="378">
        <v>0</v>
      </c>
      <c r="CO145" s="378">
        <v>0</v>
      </c>
      <c r="CP145" s="378">
        <v>0</v>
      </c>
      <c r="CQ145" s="378"/>
      <c r="CR145" s="378">
        <v>0</v>
      </c>
      <c r="CS145" s="378">
        <v>0</v>
      </c>
      <c r="CT145" s="378">
        <v>0</v>
      </c>
      <c r="CU145" s="378">
        <v>0</v>
      </c>
      <c r="CV145" s="378">
        <v>0</v>
      </c>
      <c r="CW145" s="378">
        <v>0</v>
      </c>
      <c r="CX145" s="378">
        <v>0</v>
      </c>
      <c r="CY145" s="378">
        <v>0</v>
      </c>
      <c r="CZ145" s="378">
        <v>0</v>
      </c>
      <c r="DA145" s="378">
        <v>0</v>
      </c>
      <c r="DB145" s="378">
        <v>0</v>
      </c>
      <c r="DC145" s="378">
        <v>0</v>
      </c>
      <c r="DD145" s="378">
        <v>0</v>
      </c>
      <c r="DE145" s="378">
        <v>0</v>
      </c>
      <c r="DF145" s="378">
        <v>0</v>
      </c>
      <c r="DG145" s="378"/>
      <c r="DH145" s="378">
        <v>0</v>
      </c>
      <c r="DI145" s="378">
        <v>0</v>
      </c>
      <c r="DJ145" s="378">
        <v>0</v>
      </c>
      <c r="DK145" s="378">
        <v>0</v>
      </c>
      <c r="DL145" s="378">
        <v>0</v>
      </c>
      <c r="DM145" s="378">
        <v>0</v>
      </c>
      <c r="DN145" s="378">
        <v>0</v>
      </c>
      <c r="DO145" s="378">
        <v>0</v>
      </c>
      <c r="DP145" s="378">
        <v>0</v>
      </c>
      <c r="DQ145" s="378">
        <v>0</v>
      </c>
      <c r="DR145" s="378">
        <v>0</v>
      </c>
      <c r="DS145" s="378"/>
      <c r="DT145" s="378">
        <v>0</v>
      </c>
      <c r="DU145" s="378">
        <v>0</v>
      </c>
      <c r="DV145" s="378">
        <v>0</v>
      </c>
      <c r="DW145" s="378">
        <v>0</v>
      </c>
      <c r="DX145" s="378"/>
      <c r="DY145" s="378">
        <v>0</v>
      </c>
      <c r="DZ145" s="378">
        <v>0</v>
      </c>
      <c r="EA145" s="378">
        <v>0</v>
      </c>
      <c r="EB145" s="378">
        <v>0</v>
      </c>
      <c r="EC145" s="378">
        <v>0</v>
      </c>
      <c r="ED145" s="378">
        <v>0</v>
      </c>
      <c r="EE145" s="378"/>
      <c r="EF145" s="378">
        <v>0</v>
      </c>
      <c r="EG145" s="378">
        <v>0</v>
      </c>
      <c r="EH145" s="378">
        <v>0</v>
      </c>
      <c r="EI145" s="378">
        <v>0</v>
      </c>
      <c r="EJ145" s="378">
        <v>0</v>
      </c>
      <c r="EK145" s="378">
        <v>0</v>
      </c>
      <c r="EL145" s="378"/>
      <c r="EM145" s="378">
        <v>0</v>
      </c>
      <c r="EN145" s="378">
        <v>0</v>
      </c>
      <c r="EO145" s="378">
        <v>0</v>
      </c>
      <c r="EP145" s="378">
        <v>0</v>
      </c>
      <c r="EQ145" s="378">
        <v>0</v>
      </c>
      <c r="ER145" s="378">
        <v>0</v>
      </c>
      <c r="ES145" s="378"/>
      <c r="ET145" s="378">
        <v>0</v>
      </c>
      <c r="EU145" s="378">
        <v>0</v>
      </c>
      <c r="EV145" s="378">
        <v>0</v>
      </c>
      <c r="EW145" s="378">
        <v>0</v>
      </c>
      <c r="EX145" s="378">
        <v>0</v>
      </c>
      <c r="EY145" s="378"/>
      <c r="EZ145" s="378">
        <v>0</v>
      </c>
      <c r="FA145" s="378">
        <v>0</v>
      </c>
      <c r="FB145" s="378">
        <v>0</v>
      </c>
      <c r="FC145" s="378">
        <v>0</v>
      </c>
      <c r="FD145" s="378"/>
      <c r="FE145" s="378">
        <v>0</v>
      </c>
      <c r="FF145" s="378">
        <v>0</v>
      </c>
      <c r="FG145" s="378">
        <v>0</v>
      </c>
      <c r="FH145" s="378">
        <v>0</v>
      </c>
      <c r="FI145" s="378">
        <v>0</v>
      </c>
      <c r="FJ145" s="378">
        <v>0</v>
      </c>
      <c r="FK145" s="378">
        <v>0</v>
      </c>
      <c r="FL145" s="378"/>
      <c r="FM145" s="378">
        <v>0</v>
      </c>
      <c r="FN145" s="378">
        <v>0</v>
      </c>
      <c r="FO145" s="378">
        <v>0</v>
      </c>
      <c r="FP145" s="378">
        <v>0</v>
      </c>
      <c r="FQ145" s="378">
        <v>0</v>
      </c>
      <c r="FR145" s="378">
        <v>0</v>
      </c>
      <c r="FS145" s="378">
        <v>0</v>
      </c>
      <c r="FT145" s="378">
        <v>0</v>
      </c>
      <c r="FU145" s="378">
        <v>0</v>
      </c>
      <c r="FV145" s="378">
        <v>0</v>
      </c>
      <c r="FW145" s="378">
        <v>0</v>
      </c>
      <c r="FX145" s="378">
        <v>0</v>
      </c>
      <c r="FY145" s="378">
        <v>0</v>
      </c>
      <c r="FZ145" s="378">
        <v>0</v>
      </c>
      <c r="GA145" s="378"/>
      <c r="GB145" s="51">
        <v>0</v>
      </c>
      <c r="GC145" s="51">
        <v>0</v>
      </c>
      <c r="GD145" s="51">
        <v>0</v>
      </c>
      <c r="GE145" s="51">
        <v>0</v>
      </c>
      <c r="GF145" s="51">
        <v>0</v>
      </c>
      <c r="GG145" s="51">
        <v>0</v>
      </c>
      <c r="GH145" s="51">
        <v>0</v>
      </c>
      <c r="GI145" s="51">
        <v>0</v>
      </c>
      <c r="GJ145" s="51">
        <v>0</v>
      </c>
      <c r="GK145" s="51">
        <v>0</v>
      </c>
      <c r="GL145" s="51">
        <v>0</v>
      </c>
      <c r="GM145" s="51">
        <v>0</v>
      </c>
      <c r="GN145" s="51">
        <v>0</v>
      </c>
      <c r="GO145" s="378" t="s">
        <v>227</v>
      </c>
      <c r="GP145" s="378">
        <v>0</v>
      </c>
      <c r="GQ145" s="378">
        <v>0</v>
      </c>
      <c r="GR145" s="378">
        <v>0</v>
      </c>
      <c r="GS145" s="378">
        <v>0</v>
      </c>
      <c r="GT145" s="378">
        <v>0</v>
      </c>
      <c r="GU145" s="378">
        <v>0</v>
      </c>
      <c r="GV145" s="378">
        <v>0</v>
      </c>
      <c r="GW145" s="378">
        <v>0</v>
      </c>
      <c r="GX145" s="378">
        <v>0</v>
      </c>
      <c r="GY145" s="378">
        <v>0</v>
      </c>
      <c r="GZ145" s="378">
        <v>0</v>
      </c>
      <c r="HA145" s="378">
        <v>0</v>
      </c>
      <c r="HB145" s="378">
        <v>0</v>
      </c>
      <c r="HC145" s="378">
        <v>0</v>
      </c>
      <c r="HD145" s="378">
        <v>0</v>
      </c>
      <c r="HE145" s="378">
        <v>0</v>
      </c>
      <c r="HF145" s="378">
        <v>0</v>
      </c>
      <c r="HG145" s="28" t="s">
        <v>227</v>
      </c>
      <c r="HH145" s="28" t="s">
        <v>227</v>
      </c>
      <c r="HI145" s="28" t="s">
        <v>227</v>
      </c>
      <c r="HJ145" s="28"/>
    </row>
    <row r="146" spans="2:218" s="7" customFormat="1" ht="12.75" customHeight="1" x14ac:dyDescent="0.25">
      <c r="B146" s="37">
        <v>0</v>
      </c>
      <c r="C146" s="260">
        <f t="shared" si="147"/>
        <v>0</v>
      </c>
      <c r="D146" s="28">
        <v>18</v>
      </c>
      <c r="F146" s="28">
        <v>0</v>
      </c>
      <c r="G146" s="113"/>
      <c r="H146" s="7" t="s">
        <v>227</v>
      </c>
      <c r="I146" s="28">
        <f t="shared" si="151"/>
        <v>115</v>
      </c>
      <c r="J146" s="49" t="s">
        <v>1926</v>
      </c>
      <c r="K146" s="192">
        <f t="shared" si="113"/>
        <v>18</v>
      </c>
      <c r="L146" s="94" t="s">
        <v>1928</v>
      </c>
      <c r="M146" s="192">
        <f t="shared" si="148"/>
        <v>16</v>
      </c>
      <c r="N146" s="94" t="s">
        <v>1929</v>
      </c>
      <c r="O146" s="192">
        <f t="shared" si="148"/>
        <v>12</v>
      </c>
      <c r="P146" s="94" t="s">
        <v>1931</v>
      </c>
      <c r="Q146" s="192">
        <f t="shared" si="149"/>
        <v>15</v>
      </c>
      <c r="R146" s="94" t="s">
        <v>1795</v>
      </c>
      <c r="S146" s="192">
        <f t="shared" si="150"/>
        <v>12</v>
      </c>
      <c r="T146" s="94" t="s">
        <v>1933</v>
      </c>
      <c r="U146" s="205"/>
      <c r="V146" s="205"/>
      <c r="W146" s="205"/>
      <c r="X146" s="205"/>
      <c r="Y146" s="205"/>
      <c r="Z146" s="205"/>
      <c r="AA146" s="205"/>
      <c r="AB146" s="205"/>
      <c r="AC146" s="205"/>
      <c r="AD146" s="205"/>
      <c r="AE146" s="36"/>
      <c r="AF146" s="28"/>
      <c r="AG146" s="378">
        <v>0</v>
      </c>
      <c r="AH146" s="378">
        <v>0</v>
      </c>
      <c r="AI146" s="378">
        <v>0</v>
      </c>
      <c r="AJ146" s="378">
        <v>0</v>
      </c>
      <c r="AK146" s="378">
        <v>0</v>
      </c>
      <c r="AL146" s="378">
        <v>0</v>
      </c>
      <c r="AM146" s="378">
        <v>0</v>
      </c>
      <c r="AN146" s="378">
        <v>0</v>
      </c>
      <c r="AO146" s="378">
        <v>0</v>
      </c>
      <c r="AP146" s="378" t="s">
        <v>227</v>
      </c>
      <c r="AQ146" s="378">
        <v>0</v>
      </c>
      <c r="AR146" s="378">
        <v>0</v>
      </c>
      <c r="AS146" s="378">
        <v>0</v>
      </c>
      <c r="AT146" s="378">
        <v>0</v>
      </c>
      <c r="AU146" s="378">
        <v>0</v>
      </c>
      <c r="AV146" s="378">
        <v>0</v>
      </c>
      <c r="AW146" s="378"/>
      <c r="AX146" s="378">
        <v>0</v>
      </c>
      <c r="AY146" s="378">
        <v>0</v>
      </c>
      <c r="AZ146" s="378">
        <v>0</v>
      </c>
      <c r="BA146" s="378">
        <v>0</v>
      </c>
      <c r="BB146" s="378">
        <v>0</v>
      </c>
      <c r="BC146" s="378"/>
      <c r="BD146" s="378">
        <v>0</v>
      </c>
      <c r="BE146" s="378">
        <v>0</v>
      </c>
      <c r="BF146" s="378">
        <v>0</v>
      </c>
      <c r="BG146" s="378">
        <v>0</v>
      </c>
      <c r="BH146" s="378">
        <v>0</v>
      </c>
      <c r="BI146" s="378">
        <v>0</v>
      </c>
      <c r="BJ146" s="378">
        <v>0</v>
      </c>
      <c r="BK146" s="378">
        <v>0</v>
      </c>
      <c r="BL146" s="378">
        <v>0</v>
      </c>
      <c r="BM146" s="378">
        <v>0</v>
      </c>
      <c r="BN146" s="378">
        <v>0</v>
      </c>
      <c r="BO146" s="378">
        <v>0</v>
      </c>
      <c r="BP146" s="378">
        <v>0</v>
      </c>
      <c r="BQ146" s="378">
        <v>0</v>
      </c>
      <c r="BR146" s="378">
        <v>0</v>
      </c>
      <c r="BS146" s="378">
        <v>0</v>
      </c>
      <c r="BT146" s="378">
        <v>0</v>
      </c>
      <c r="BU146" s="378">
        <v>0</v>
      </c>
      <c r="BV146" s="378">
        <v>0</v>
      </c>
      <c r="BW146" s="378"/>
      <c r="BX146" s="378">
        <v>0</v>
      </c>
      <c r="BY146" s="378">
        <v>0</v>
      </c>
      <c r="BZ146" s="378">
        <v>0</v>
      </c>
      <c r="CA146" s="378">
        <v>0</v>
      </c>
      <c r="CB146" s="378">
        <v>0</v>
      </c>
      <c r="CC146" s="378">
        <v>0</v>
      </c>
      <c r="CD146" s="378">
        <v>0</v>
      </c>
      <c r="CE146" s="378">
        <v>0</v>
      </c>
      <c r="CF146" s="378">
        <v>0</v>
      </c>
      <c r="CG146" s="378">
        <v>0</v>
      </c>
      <c r="CH146" s="378">
        <v>0</v>
      </c>
      <c r="CI146" s="378">
        <v>0</v>
      </c>
      <c r="CJ146" s="378">
        <v>0</v>
      </c>
      <c r="CK146" s="378">
        <v>0</v>
      </c>
      <c r="CL146" s="378">
        <v>0</v>
      </c>
      <c r="CM146" s="378">
        <v>0</v>
      </c>
      <c r="CN146" s="378">
        <v>0</v>
      </c>
      <c r="CO146" s="378">
        <v>0</v>
      </c>
      <c r="CP146" s="378">
        <v>0</v>
      </c>
      <c r="CQ146" s="378"/>
      <c r="CR146" s="378">
        <v>0</v>
      </c>
      <c r="CS146" s="378">
        <v>0</v>
      </c>
      <c r="CT146" s="378">
        <v>0</v>
      </c>
      <c r="CU146" s="378">
        <v>0</v>
      </c>
      <c r="CV146" s="378">
        <v>0</v>
      </c>
      <c r="CW146" s="378">
        <v>0</v>
      </c>
      <c r="CX146" s="378">
        <v>0</v>
      </c>
      <c r="CY146" s="378">
        <v>0</v>
      </c>
      <c r="CZ146" s="378">
        <v>0</v>
      </c>
      <c r="DA146" s="378">
        <v>0</v>
      </c>
      <c r="DB146" s="378">
        <v>0</v>
      </c>
      <c r="DC146" s="378">
        <v>0</v>
      </c>
      <c r="DD146" s="378">
        <v>0</v>
      </c>
      <c r="DE146" s="378">
        <v>0</v>
      </c>
      <c r="DF146" s="378">
        <v>0</v>
      </c>
      <c r="DG146" s="378"/>
      <c r="DH146" s="378">
        <v>0</v>
      </c>
      <c r="DI146" s="378">
        <v>0</v>
      </c>
      <c r="DJ146" s="378">
        <v>0</v>
      </c>
      <c r="DK146" s="378">
        <v>0</v>
      </c>
      <c r="DL146" s="378">
        <v>0</v>
      </c>
      <c r="DM146" s="378">
        <v>0</v>
      </c>
      <c r="DN146" s="378">
        <v>0</v>
      </c>
      <c r="DO146" s="378">
        <v>0</v>
      </c>
      <c r="DP146" s="378">
        <v>0</v>
      </c>
      <c r="DQ146" s="378">
        <v>0</v>
      </c>
      <c r="DR146" s="378">
        <v>0</v>
      </c>
      <c r="DS146" s="378"/>
      <c r="DT146" s="378">
        <v>0</v>
      </c>
      <c r="DU146" s="378">
        <v>0</v>
      </c>
      <c r="DV146" s="378">
        <v>0</v>
      </c>
      <c r="DW146" s="378">
        <v>0</v>
      </c>
      <c r="DX146" s="378"/>
      <c r="DY146" s="378">
        <v>0</v>
      </c>
      <c r="DZ146" s="378">
        <v>1</v>
      </c>
      <c r="EA146" s="378">
        <v>0</v>
      </c>
      <c r="EB146" s="378">
        <v>0</v>
      </c>
      <c r="EC146" s="378">
        <v>0</v>
      </c>
      <c r="ED146" s="378">
        <v>0</v>
      </c>
      <c r="EE146" s="378"/>
      <c r="EF146" s="378">
        <v>0</v>
      </c>
      <c r="EG146" s="378">
        <v>0</v>
      </c>
      <c r="EH146" s="378">
        <v>0</v>
      </c>
      <c r="EI146" s="378">
        <v>0</v>
      </c>
      <c r="EJ146" s="378">
        <v>0</v>
      </c>
      <c r="EK146" s="378">
        <v>0</v>
      </c>
      <c r="EL146" s="378"/>
      <c r="EM146" s="378">
        <v>0</v>
      </c>
      <c r="EN146" s="378">
        <v>0</v>
      </c>
      <c r="EO146" s="378">
        <v>0</v>
      </c>
      <c r="EP146" s="378">
        <v>0</v>
      </c>
      <c r="EQ146" s="378">
        <v>0</v>
      </c>
      <c r="ER146" s="378">
        <v>0</v>
      </c>
      <c r="ES146" s="378"/>
      <c r="ET146" s="378">
        <v>0</v>
      </c>
      <c r="EU146" s="378">
        <v>0</v>
      </c>
      <c r="EV146" s="378">
        <v>0</v>
      </c>
      <c r="EW146" s="378">
        <v>0</v>
      </c>
      <c r="EX146" s="378">
        <v>0</v>
      </c>
      <c r="EY146" s="378"/>
      <c r="EZ146" s="378">
        <v>0</v>
      </c>
      <c r="FA146" s="378">
        <v>0</v>
      </c>
      <c r="FB146" s="378">
        <v>0</v>
      </c>
      <c r="FC146" s="378">
        <v>0</v>
      </c>
      <c r="FD146" s="378"/>
      <c r="FE146" s="378">
        <v>0</v>
      </c>
      <c r="FF146" s="378">
        <v>0</v>
      </c>
      <c r="FG146" s="378">
        <v>0</v>
      </c>
      <c r="FH146" s="378">
        <v>0</v>
      </c>
      <c r="FI146" s="378">
        <v>0</v>
      </c>
      <c r="FJ146" s="378">
        <v>0</v>
      </c>
      <c r="FK146" s="378">
        <v>0</v>
      </c>
      <c r="FL146" s="378"/>
      <c r="FM146" s="378">
        <v>0</v>
      </c>
      <c r="FN146" s="378">
        <v>0</v>
      </c>
      <c r="FO146" s="378">
        <v>0</v>
      </c>
      <c r="FP146" s="378">
        <v>0</v>
      </c>
      <c r="FQ146" s="378">
        <v>0</v>
      </c>
      <c r="FR146" s="378">
        <v>0</v>
      </c>
      <c r="FS146" s="378">
        <v>0</v>
      </c>
      <c r="FT146" s="378">
        <v>0</v>
      </c>
      <c r="FU146" s="378">
        <v>0</v>
      </c>
      <c r="FV146" s="378">
        <v>0</v>
      </c>
      <c r="FW146" s="378">
        <v>0</v>
      </c>
      <c r="FX146" s="378">
        <v>0</v>
      </c>
      <c r="FY146" s="378">
        <v>0</v>
      </c>
      <c r="FZ146" s="378">
        <v>0</v>
      </c>
      <c r="GA146" s="378"/>
      <c r="GB146" s="51">
        <v>0</v>
      </c>
      <c r="GC146" s="51">
        <v>0</v>
      </c>
      <c r="GD146" s="51">
        <v>0</v>
      </c>
      <c r="GE146" s="51">
        <v>0</v>
      </c>
      <c r="GF146" s="51">
        <v>0</v>
      </c>
      <c r="GG146" s="51">
        <v>0</v>
      </c>
      <c r="GH146" s="51">
        <v>0</v>
      </c>
      <c r="GI146" s="51">
        <v>0</v>
      </c>
      <c r="GJ146" s="51">
        <v>0</v>
      </c>
      <c r="GK146" s="51">
        <v>0</v>
      </c>
      <c r="GL146" s="51">
        <v>0</v>
      </c>
      <c r="GM146" s="51">
        <v>0</v>
      </c>
      <c r="GN146" s="51">
        <v>0</v>
      </c>
      <c r="GO146" s="378" t="s">
        <v>227</v>
      </c>
      <c r="GP146" s="378">
        <v>0</v>
      </c>
      <c r="GQ146" s="378">
        <v>0</v>
      </c>
      <c r="GR146" s="378">
        <v>0</v>
      </c>
      <c r="GS146" s="378">
        <v>0</v>
      </c>
      <c r="GT146" s="378">
        <v>0</v>
      </c>
      <c r="GU146" s="378">
        <v>0</v>
      </c>
      <c r="GV146" s="378">
        <v>0</v>
      </c>
      <c r="GW146" s="378">
        <v>0</v>
      </c>
      <c r="GX146" s="378">
        <v>0</v>
      </c>
      <c r="GY146" s="378">
        <v>0</v>
      </c>
      <c r="GZ146" s="378">
        <v>0</v>
      </c>
      <c r="HA146" s="378">
        <v>0</v>
      </c>
      <c r="HB146" s="378">
        <v>0</v>
      </c>
      <c r="HC146" s="378">
        <v>0</v>
      </c>
      <c r="HD146" s="378">
        <v>0</v>
      </c>
      <c r="HE146" s="378">
        <v>0</v>
      </c>
      <c r="HF146" s="378">
        <v>0</v>
      </c>
      <c r="HG146" s="28" t="s">
        <v>227</v>
      </c>
      <c r="HH146" s="28" t="s">
        <v>227</v>
      </c>
      <c r="HI146" s="28" t="s">
        <v>227</v>
      </c>
      <c r="HJ146" s="28"/>
    </row>
    <row r="147" spans="2:218" s="7" customFormat="1" ht="12.75" customHeight="1" x14ac:dyDescent="0.25">
      <c r="B147" s="37">
        <v>0</v>
      </c>
      <c r="C147" s="260">
        <f t="shared" si="147"/>
        <v>0</v>
      </c>
      <c r="D147" s="28">
        <v>19</v>
      </c>
      <c r="F147" s="28">
        <v>1</v>
      </c>
      <c r="G147" s="113"/>
      <c r="H147" s="7" t="s">
        <v>227</v>
      </c>
      <c r="I147" s="28">
        <f t="shared" si="151"/>
        <v>116</v>
      </c>
      <c r="J147" s="49" t="s">
        <v>1946</v>
      </c>
      <c r="K147" s="192">
        <f t="shared" si="113"/>
        <v>15</v>
      </c>
      <c r="L147" s="94" t="s">
        <v>1943</v>
      </c>
      <c r="M147" s="192">
        <f t="shared" si="148"/>
        <v>14</v>
      </c>
      <c r="N147" s="94" t="s">
        <v>1475</v>
      </c>
      <c r="O147" s="192">
        <f t="shared" si="148"/>
        <v>10</v>
      </c>
      <c r="P147" s="94" t="s">
        <v>1944</v>
      </c>
      <c r="Q147" s="192">
        <f t="shared" si="149"/>
        <v>13</v>
      </c>
      <c r="R147" s="94" t="s">
        <v>1777</v>
      </c>
      <c r="S147" s="192">
        <f t="shared" si="150"/>
        <v>8</v>
      </c>
      <c r="T147" s="94" t="s">
        <v>1945</v>
      </c>
      <c r="U147" s="205"/>
      <c r="V147" s="205"/>
      <c r="W147" s="205"/>
      <c r="X147" s="205"/>
      <c r="Y147" s="205"/>
      <c r="Z147" s="205"/>
      <c r="AA147" s="205"/>
      <c r="AB147" s="205"/>
      <c r="AC147" s="205"/>
      <c r="AD147" s="205"/>
      <c r="AE147" s="36"/>
      <c r="AF147" s="28"/>
      <c r="AG147" s="378">
        <v>0</v>
      </c>
      <c r="AH147" s="378">
        <v>0</v>
      </c>
      <c r="AI147" s="378">
        <v>0</v>
      </c>
      <c r="AJ147" s="378">
        <v>0</v>
      </c>
      <c r="AK147" s="378">
        <v>0</v>
      </c>
      <c r="AL147" s="378">
        <v>0</v>
      </c>
      <c r="AM147" s="378">
        <v>0</v>
      </c>
      <c r="AN147" s="378">
        <v>0</v>
      </c>
      <c r="AO147" s="378">
        <v>0</v>
      </c>
      <c r="AP147" s="378" t="s">
        <v>227</v>
      </c>
      <c r="AQ147" s="378">
        <v>0</v>
      </c>
      <c r="AR147" s="378">
        <v>0</v>
      </c>
      <c r="AS147" s="378">
        <v>0</v>
      </c>
      <c r="AT147" s="378">
        <v>0</v>
      </c>
      <c r="AU147" s="378">
        <v>0</v>
      </c>
      <c r="AV147" s="378">
        <v>0</v>
      </c>
      <c r="AW147" s="378"/>
      <c r="AX147" s="378">
        <v>0</v>
      </c>
      <c r="AY147" s="378">
        <v>0</v>
      </c>
      <c r="AZ147" s="378">
        <v>0</v>
      </c>
      <c r="BA147" s="378">
        <v>0</v>
      </c>
      <c r="BB147" s="378">
        <v>0</v>
      </c>
      <c r="BC147" s="378"/>
      <c r="BD147" s="378">
        <v>0</v>
      </c>
      <c r="BE147" s="378">
        <v>0</v>
      </c>
      <c r="BF147" s="378">
        <v>0</v>
      </c>
      <c r="BG147" s="378">
        <v>0</v>
      </c>
      <c r="BH147" s="378">
        <v>0</v>
      </c>
      <c r="BI147" s="378">
        <v>0</v>
      </c>
      <c r="BJ147" s="378">
        <v>0</v>
      </c>
      <c r="BK147" s="378">
        <v>0</v>
      </c>
      <c r="BL147" s="378">
        <v>0</v>
      </c>
      <c r="BM147" s="378">
        <v>0</v>
      </c>
      <c r="BN147" s="378">
        <v>0</v>
      </c>
      <c r="BO147" s="378">
        <v>0</v>
      </c>
      <c r="BP147" s="378">
        <v>0</v>
      </c>
      <c r="BQ147" s="378">
        <v>0</v>
      </c>
      <c r="BR147" s="378">
        <v>0</v>
      </c>
      <c r="BS147" s="378">
        <v>0</v>
      </c>
      <c r="BT147" s="378">
        <v>0</v>
      </c>
      <c r="BU147" s="378">
        <v>0</v>
      </c>
      <c r="BV147" s="378">
        <v>0</v>
      </c>
      <c r="BW147" s="378"/>
      <c r="BX147" s="378">
        <v>0</v>
      </c>
      <c r="BY147" s="378">
        <v>0</v>
      </c>
      <c r="BZ147" s="378">
        <v>0</v>
      </c>
      <c r="CA147" s="378">
        <v>0</v>
      </c>
      <c r="CB147" s="378">
        <v>0</v>
      </c>
      <c r="CC147" s="378">
        <v>0</v>
      </c>
      <c r="CD147" s="378">
        <v>0</v>
      </c>
      <c r="CE147" s="378">
        <v>0</v>
      </c>
      <c r="CF147" s="378">
        <v>0</v>
      </c>
      <c r="CG147" s="378">
        <v>0</v>
      </c>
      <c r="CH147" s="378">
        <v>0</v>
      </c>
      <c r="CI147" s="378">
        <v>0</v>
      </c>
      <c r="CJ147" s="378">
        <v>0</v>
      </c>
      <c r="CK147" s="378">
        <v>0</v>
      </c>
      <c r="CL147" s="378">
        <v>0</v>
      </c>
      <c r="CM147" s="378">
        <v>0</v>
      </c>
      <c r="CN147" s="378">
        <v>0</v>
      </c>
      <c r="CO147" s="378">
        <v>0</v>
      </c>
      <c r="CP147" s="378">
        <v>0</v>
      </c>
      <c r="CQ147" s="378"/>
      <c r="CR147" s="378">
        <v>0</v>
      </c>
      <c r="CS147" s="378">
        <v>0</v>
      </c>
      <c r="CT147" s="378">
        <v>0</v>
      </c>
      <c r="CU147" s="378">
        <v>0</v>
      </c>
      <c r="CV147" s="378">
        <v>0</v>
      </c>
      <c r="CW147" s="378">
        <v>0</v>
      </c>
      <c r="CX147" s="378">
        <v>0</v>
      </c>
      <c r="CY147" s="378">
        <v>0</v>
      </c>
      <c r="CZ147" s="378">
        <v>0</v>
      </c>
      <c r="DA147" s="378">
        <v>0</v>
      </c>
      <c r="DB147" s="378">
        <v>0</v>
      </c>
      <c r="DC147" s="378">
        <v>0</v>
      </c>
      <c r="DD147" s="378">
        <v>0</v>
      </c>
      <c r="DE147" s="378">
        <v>0</v>
      </c>
      <c r="DF147" s="378">
        <v>0</v>
      </c>
      <c r="DG147" s="378"/>
      <c r="DH147" s="378">
        <v>0</v>
      </c>
      <c r="DI147" s="378">
        <v>0</v>
      </c>
      <c r="DJ147" s="378">
        <v>0</v>
      </c>
      <c r="DK147" s="378">
        <v>0</v>
      </c>
      <c r="DL147" s="378">
        <v>0</v>
      </c>
      <c r="DM147" s="378">
        <v>0</v>
      </c>
      <c r="DN147" s="378">
        <v>0</v>
      </c>
      <c r="DO147" s="378">
        <v>0</v>
      </c>
      <c r="DP147" s="378">
        <v>0</v>
      </c>
      <c r="DQ147" s="378">
        <v>0</v>
      </c>
      <c r="DR147" s="378">
        <v>0</v>
      </c>
      <c r="DS147" s="378"/>
      <c r="DT147" s="378">
        <v>0</v>
      </c>
      <c r="DU147" s="378">
        <v>0</v>
      </c>
      <c r="DV147" s="378">
        <v>0</v>
      </c>
      <c r="DW147" s="378">
        <v>0</v>
      </c>
      <c r="DX147" s="378"/>
      <c r="DY147" s="378">
        <v>0</v>
      </c>
      <c r="DZ147" s="378">
        <v>1</v>
      </c>
      <c r="EA147" s="378">
        <v>0</v>
      </c>
      <c r="EB147" s="378">
        <v>0</v>
      </c>
      <c r="EC147" s="378">
        <v>0</v>
      </c>
      <c r="ED147" s="378">
        <v>0</v>
      </c>
      <c r="EE147" s="378"/>
      <c r="EF147" s="378">
        <v>0</v>
      </c>
      <c r="EG147" s="378">
        <v>1</v>
      </c>
      <c r="EH147" s="378">
        <v>0</v>
      </c>
      <c r="EI147" s="378">
        <v>0</v>
      </c>
      <c r="EJ147" s="378">
        <v>0</v>
      </c>
      <c r="EK147" s="378">
        <v>0</v>
      </c>
      <c r="EL147" s="378"/>
      <c r="EM147" s="378">
        <v>0</v>
      </c>
      <c r="EN147" s="378">
        <v>0</v>
      </c>
      <c r="EO147" s="378">
        <v>0</v>
      </c>
      <c r="EP147" s="378">
        <v>0</v>
      </c>
      <c r="EQ147" s="378">
        <v>0</v>
      </c>
      <c r="ER147" s="378">
        <v>0</v>
      </c>
      <c r="ES147" s="378"/>
      <c r="ET147" s="378">
        <v>0</v>
      </c>
      <c r="EU147" s="378">
        <v>0</v>
      </c>
      <c r="EV147" s="378">
        <v>0</v>
      </c>
      <c r="EW147" s="378">
        <v>0</v>
      </c>
      <c r="EX147" s="378">
        <v>0</v>
      </c>
      <c r="EY147" s="378"/>
      <c r="EZ147" s="378">
        <v>0</v>
      </c>
      <c r="FA147" s="378">
        <v>0</v>
      </c>
      <c r="FB147" s="378">
        <v>0</v>
      </c>
      <c r="FC147" s="378">
        <v>0</v>
      </c>
      <c r="FD147" s="378"/>
      <c r="FE147" s="378">
        <v>0</v>
      </c>
      <c r="FF147" s="378">
        <v>0</v>
      </c>
      <c r="FG147" s="378">
        <v>0</v>
      </c>
      <c r="FH147" s="378">
        <v>0</v>
      </c>
      <c r="FI147" s="378">
        <v>0</v>
      </c>
      <c r="FJ147" s="378">
        <v>0</v>
      </c>
      <c r="FK147" s="378">
        <v>0</v>
      </c>
      <c r="FL147" s="378"/>
      <c r="FM147" s="378">
        <v>0</v>
      </c>
      <c r="FN147" s="378">
        <v>0</v>
      </c>
      <c r="FO147" s="378">
        <v>0</v>
      </c>
      <c r="FP147" s="378">
        <v>0</v>
      </c>
      <c r="FQ147" s="378">
        <v>0</v>
      </c>
      <c r="FR147" s="378">
        <v>0</v>
      </c>
      <c r="FS147" s="378">
        <v>0</v>
      </c>
      <c r="FT147" s="378">
        <v>0</v>
      </c>
      <c r="FU147" s="378">
        <v>0</v>
      </c>
      <c r="FV147" s="378">
        <v>0</v>
      </c>
      <c r="FW147" s="378">
        <v>0</v>
      </c>
      <c r="FX147" s="378">
        <v>0</v>
      </c>
      <c r="FY147" s="378">
        <v>0</v>
      </c>
      <c r="FZ147" s="378">
        <v>0</v>
      </c>
      <c r="GA147" s="378"/>
      <c r="GB147" s="51">
        <v>0</v>
      </c>
      <c r="GC147" s="51">
        <v>0</v>
      </c>
      <c r="GD147" s="51">
        <v>0</v>
      </c>
      <c r="GE147" s="51">
        <v>0</v>
      </c>
      <c r="GF147" s="51">
        <v>0</v>
      </c>
      <c r="GG147" s="51">
        <v>0</v>
      </c>
      <c r="GH147" s="51">
        <v>0</v>
      </c>
      <c r="GI147" s="51">
        <v>0</v>
      </c>
      <c r="GJ147" s="51">
        <v>0</v>
      </c>
      <c r="GK147" s="51">
        <v>0</v>
      </c>
      <c r="GL147" s="51">
        <v>0</v>
      </c>
      <c r="GM147" s="51">
        <v>0</v>
      </c>
      <c r="GN147" s="51">
        <v>0</v>
      </c>
      <c r="GO147" s="378" t="s">
        <v>227</v>
      </c>
      <c r="GP147" s="378">
        <v>0</v>
      </c>
      <c r="GQ147" s="378">
        <v>0</v>
      </c>
      <c r="GR147" s="378">
        <v>0</v>
      </c>
      <c r="GS147" s="378">
        <v>0</v>
      </c>
      <c r="GT147" s="378">
        <v>0</v>
      </c>
      <c r="GU147" s="378">
        <v>0</v>
      </c>
      <c r="GV147" s="378">
        <v>0</v>
      </c>
      <c r="GW147" s="378">
        <v>0</v>
      </c>
      <c r="GX147" s="378">
        <v>0</v>
      </c>
      <c r="GY147" s="378">
        <v>0</v>
      </c>
      <c r="GZ147" s="378">
        <v>0</v>
      </c>
      <c r="HA147" s="378">
        <v>0</v>
      </c>
      <c r="HB147" s="378">
        <v>0</v>
      </c>
      <c r="HC147" s="378">
        <v>0</v>
      </c>
      <c r="HD147" s="378">
        <v>0</v>
      </c>
      <c r="HE147" s="378">
        <v>0</v>
      </c>
      <c r="HF147" s="378">
        <v>0</v>
      </c>
      <c r="HG147" s="28" t="s">
        <v>227</v>
      </c>
      <c r="HH147" s="28" t="s">
        <v>227</v>
      </c>
      <c r="HI147" s="28" t="s">
        <v>227</v>
      </c>
      <c r="HJ147" s="28"/>
    </row>
    <row r="148" spans="2:218" s="7" customFormat="1" ht="12.75" customHeight="1" x14ac:dyDescent="0.25">
      <c r="B148" s="37">
        <v>0</v>
      </c>
      <c r="C148" s="260">
        <f t="shared" si="147"/>
        <v>0</v>
      </c>
      <c r="D148" s="28">
        <v>20</v>
      </c>
      <c r="F148" s="28">
        <v>1</v>
      </c>
      <c r="G148" s="113"/>
      <c r="H148" s="7" t="s">
        <v>227</v>
      </c>
      <c r="I148" s="28">
        <f t="shared" si="151"/>
        <v>117</v>
      </c>
      <c r="J148" s="49" t="s">
        <v>1927</v>
      </c>
      <c r="K148" s="192">
        <f t="shared" si="113"/>
        <v>19</v>
      </c>
      <c r="L148" s="94" t="s">
        <v>1930</v>
      </c>
      <c r="M148" s="192">
        <f t="shared" si="148"/>
        <v>18</v>
      </c>
      <c r="N148" s="94" t="s">
        <v>896</v>
      </c>
      <c r="O148" s="192">
        <f t="shared" si="148"/>
        <v>16</v>
      </c>
      <c r="P148" s="94" t="s">
        <v>1932</v>
      </c>
      <c r="Q148" s="192">
        <f t="shared" si="149"/>
        <v>17</v>
      </c>
      <c r="R148" s="94" t="s">
        <v>1779</v>
      </c>
      <c r="S148" s="192">
        <f t="shared" si="150"/>
        <v>18</v>
      </c>
      <c r="T148" s="94" t="s">
        <v>1934</v>
      </c>
      <c r="U148" s="205"/>
      <c r="V148" s="205"/>
      <c r="W148" s="205"/>
      <c r="X148" s="205"/>
      <c r="Y148" s="205"/>
      <c r="Z148" s="205"/>
      <c r="AA148" s="205"/>
      <c r="AB148" s="205"/>
      <c r="AC148" s="205"/>
      <c r="AD148" s="205"/>
      <c r="AE148" s="36"/>
      <c r="AF148" s="28"/>
      <c r="AG148" s="378">
        <v>0</v>
      </c>
      <c r="AH148" s="378">
        <v>0</v>
      </c>
      <c r="AI148" s="378">
        <v>0</v>
      </c>
      <c r="AJ148" s="378">
        <v>0</v>
      </c>
      <c r="AK148" s="378">
        <v>0</v>
      </c>
      <c r="AL148" s="378">
        <v>0</v>
      </c>
      <c r="AM148" s="378">
        <v>0</v>
      </c>
      <c r="AN148" s="378">
        <v>0</v>
      </c>
      <c r="AO148" s="378">
        <v>0</v>
      </c>
      <c r="AP148" s="378" t="s">
        <v>227</v>
      </c>
      <c r="AQ148" s="378">
        <v>0</v>
      </c>
      <c r="AR148" s="378">
        <v>0</v>
      </c>
      <c r="AS148" s="378">
        <v>0</v>
      </c>
      <c r="AT148" s="378">
        <v>0</v>
      </c>
      <c r="AU148" s="378">
        <v>0</v>
      </c>
      <c r="AV148" s="378">
        <v>0</v>
      </c>
      <c r="AW148" s="378"/>
      <c r="AX148" s="378">
        <v>0</v>
      </c>
      <c r="AY148" s="378">
        <v>0</v>
      </c>
      <c r="AZ148" s="378">
        <v>0</v>
      </c>
      <c r="BA148" s="378">
        <v>0</v>
      </c>
      <c r="BB148" s="378">
        <v>0</v>
      </c>
      <c r="BC148" s="378"/>
      <c r="BD148" s="378">
        <v>0</v>
      </c>
      <c r="BE148" s="378">
        <v>0</v>
      </c>
      <c r="BF148" s="378">
        <v>0</v>
      </c>
      <c r="BG148" s="378">
        <v>0</v>
      </c>
      <c r="BH148" s="378">
        <v>0</v>
      </c>
      <c r="BI148" s="378">
        <v>0</v>
      </c>
      <c r="BJ148" s="378">
        <v>0</v>
      </c>
      <c r="BK148" s="378">
        <v>0</v>
      </c>
      <c r="BL148" s="378">
        <v>0</v>
      </c>
      <c r="BM148" s="378">
        <v>0</v>
      </c>
      <c r="BN148" s="378">
        <v>0</v>
      </c>
      <c r="BO148" s="378">
        <v>0</v>
      </c>
      <c r="BP148" s="378">
        <v>0</v>
      </c>
      <c r="BQ148" s="378">
        <v>0</v>
      </c>
      <c r="BR148" s="378">
        <v>0</v>
      </c>
      <c r="BS148" s="378">
        <v>0</v>
      </c>
      <c r="BT148" s="378">
        <v>0</v>
      </c>
      <c r="BU148" s="378">
        <v>0</v>
      </c>
      <c r="BV148" s="378">
        <v>0</v>
      </c>
      <c r="BW148" s="378"/>
      <c r="BX148" s="378">
        <v>0</v>
      </c>
      <c r="BY148" s="378">
        <v>0</v>
      </c>
      <c r="BZ148" s="378">
        <v>0</v>
      </c>
      <c r="CA148" s="378">
        <v>0</v>
      </c>
      <c r="CB148" s="378">
        <v>0</v>
      </c>
      <c r="CC148" s="378">
        <v>0</v>
      </c>
      <c r="CD148" s="378">
        <v>0</v>
      </c>
      <c r="CE148" s="378">
        <v>0</v>
      </c>
      <c r="CF148" s="378">
        <v>0</v>
      </c>
      <c r="CG148" s="378">
        <v>0</v>
      </c>
      <c r="CH148" s="378">
        <v>0</v>
      </c>
      <c r="CI148" s="378">
        <v>0</v>
      </c>
      <c r="CJ148" s="378">
        <v>0</v>
      </c>
      <c r="CK148" s="378">
        <v>0</v>
      </c>
      <c r="CL148" s="378">
        <v>0</v>
      </c>
      <c r="CM148" s="378">
        <v>0</v>
      </c>
      <c r="CN148" s="378">
        <v>0</v>
      </c>
      <c r="CO148" s="378">
        <v>0</v>
      </c>
      <c r="CP148" s="378">
        <v>0</v>
      </c>
      <c r="CQ148" s="378"/>
      <c r="CR148" s="378">
        <v>0</v>
      </c>
      <c r="CS148" s="378">
        <v>0</v>
      </c>
      <c r="CT148" s="378">
        <v>0</v>
      </c>
      <c r="CU148" s="378">
        <v>0</v>
      </c>
      <c r="CV148" s="378">
        <v>0</v>
      </c>
      <c r="CW148" s="378">
        <v>0</v>
      </c>
      <c r="CX148" s="378">
        <v>0</v>
      </c>
      <c r="CY148" s="378">
        <v>0</v>
      </c>
      <c r="CZ148" s="378">
        <v>0</v>
      </c>
      <c r="DA148" s="378">
        <v>0</v>
      </c>
      <c r="DB148" s="378">
        <v>0</v>
      </c>
      <c r="DC148" s="378">
        <v>0</v>
      </c>
      <c r="DD148" s="378">
        <v>0</v>
      </c>
      <c r="DE148" s="378">
        <v>0</v>
      </c>
      <c r="DF148" s="378">
        <v>0</v>
      </c>
      <c r="DG148" s="378"/>
      <c r="DH148" s="378">
        <v>0</v>
      </c>
      <c r="DI148" s="378">
        <v>0</v>
      </c>
      <c r="DJ148" s="378">
        <v>0</v>
      </c>
      <c r="DK148" s="378">
        <v>0</v>
      </c>
      <c r="DL148" s="378">
        <v>0</v>
      </c>
      <c r="DM148" s="378">
        <v>0</v>
      </c>
      <c r="DN148" s="378">
        <v>0</v>
      </c>
      <c r="DO148" s="378">
        <v>0</v>
      </c>
      <c r="DP148" s="378">
        <v>0</v>
      </c>
      <c r="DQ148" s="378">
        <v>0</v>
      </c>
      <c r="DR148" s="378">
        <v>0</v>
      </c>
      <c r="DS148" s="378"/>
      <c r="DT148" s="378">
        <v>0</v>
      </c>
      <c r="DU148" s="378">
        <v>0</v>
      </c>
      <c r="DV148" s="378">
        <v>0</v>
      </c>
      <c r="DW148" s="378">
        <v>0</v>
      </c>
      <c r="DX148" s="378"/>
      <c r="DY148" s="378">
        <v>0</v>
      </c>
      <c r="DZ148" s="378">
        <v>0</v>
      </c>
      <c r="EA148" s="378">
        <v>1</v>
      </c>
      <c r="EB148" s="378">
        <v>1</v>
      </c>
      <c r="EC148" s="378">
        <v>1</v>
      </c>
      <c r="ED148" s="378">
        <v>1</v>
      </c>
      <c r="EE148" s="378"/>
      <c r="EF148" s="378">
        <v>0</v>
      </c>
      <c r="EG148" s="378">
        <v>0</v>
      </c>
      <c r="EH148" s="378">
        <v>0</v>
      </c>
      <c r="EI148" s="378">
        <v>0</v>
      </c>
      <c r="EJ148" s="378">
        <v>0</v>
      </c>
      <c r="EK148" s="378">
        <v>0</v>
      </c>
      <c r="EL148" s="378"/>
      <c r="EM148" s="378">
        <v>0</v>
      </c>
      <c r="EN148" s="378">
        <v>0</v>
      </c>
      <c r="EO148" s="378">
        <v>0</v>
      </c>
      <c r="EP148" s="378">
        <v>0</v>
      </c>
      <c r="EQ148" s="378">
        <v>0</v>
      </c>
      <c r="ER148" s="378">
        <v>0</v>
      </c>
      <c r="ES148" s="378"/>
      <c r="ET148" s="378">
        <v>0</v>
      </c>
      <c r="EU148" s="378">
        <v>0</v>
      </c>
      <c r="EV148" s="378">
        <v>0</v>
      </c>
      <c r="EW148" s="378">
        <v>0</v>
      </c>
      <c r="EX148" s="378">
        <v>0</v>
      </c>
      <c r="EY148" s="378"/>
      <c r="EZ148" s="378">
        <v>0</v>
      </c>
      <c r="FA148" s="378">
        <v>0</v>
      </c>
      <c r="FB148" s="378">
        <v>0</v>
      </c>
      <c r="FC148" s="378">
        <v>0</v>
      </c>
      <c r="FD148" s="378"/>
      <c r="FE148" s="378">
        <v>0</v>
      </c>
      <c r="FF148" s="378">
        <v>0</v>
      </c>
      <c r="FG148" s="378">
        <v>0</v>
      </c>
      <c r="FH148" s="378">
        <v>0</v>
      </c>
      <c r="FI148" s="378">
        <v>0</v>
      </c>
      <c r="FJ148" s="378">
        <v>0</v>
      </c>
      <c r="FK148" s="378">
        <v>0</v>
      </c>
      <c r="FL148" s="378"/>
      <c r="FM148" s="378">
        <v>0</v>
      </c>
      <c r="FN148" s="378">
        <v>0</v>
      </c>
      <c r="FO148" s="378">
        <v>0</v>
      </c>
      <c r="FP148" s="378">
        <v>0</v>
      </c>
      <c r="FQ148" s="378">
        <v>0</v>
      </c>
      <c r="FR148" s="378">
        <v>0</v>
      </c>
      <c r="FS148" s="378">
        <v>0</v>
      </c>
      <c r="FT148" s="378">
        <v>0</v>
      </c>
      <c r="FU148" s="378">
        <v>0</v>
      </c>
      <c r="FV148" s="378">
        <v>0</v>
      </c>
      <c r="FW148" s="378">
        <v>0</v>
      </c>
      <c r="FX148" s="378">
        <v>0</v>
      </c>
      <c r="FY148" s="378">
        <v>0</v>
      </c>
      <c r="FZ148" s="378">
        <v>0</v>
      </c>
      <c r="GA148" s="378"/>
      <c r="GB148" s="51">
        <v>0</v>
      </c>
      <c r="GC148" s="51">
        <v>0</v>
      </c>
      <c r="GD148" s="51">
        <v>0</v>
      </c>
      <c r="GE148" s="51">
        <v>0</v>
      </c>
      <c r="GF148" s="51">
        <v>0</v>
      </c>
      <c r="GG148" s="51">
        <v>0</v>
      </c>
      <c r="GH148" s="51">
        <v>0</v>
      </c>
      <c r="GI148" s="51">
        <v>0</v>
      </c>
      <c r="GJ148" s="51">
        <v>0</v>
      </c>
      <c r="GK148" s="51">
        <v>0</v>
      </c>
      <c r="GL148" s="51">
        <v>0</v>
      </c>
      <c r="GM148" s="51">
        <v>0</v>
      </c>
      <c r="GN148" s="51">
        <v>0</v>
      </c>
      <c r="GO148" s="378" t="s">
        <v>227</v>
      </c>
      <c r="GP148" s="378">
        <v>0</v>
      </c>
      <c r="GQ148" s="378">
        <v>0</v>
      </c>
      <c r="GR148" s="378">
        <v>0</v>
      </c>
      <c r="GS148" s="378">
        <v>0</v>
      </c>
      <c r="GT148" s="378">
        <v>0</v>
      </c>
      <c r="GU148" s="378">
        <v>0</v>
      </c>
      <c r="GV148" s="378">
        <v>0</v>
      </c>
      <c r="GW148" s="378">
        <v>0</v>
      </c>
      <c r="GX148" s="378">
        <v>0</v>
      </c>
      <c r="GY148" s="378">
        <v>0</v>
      </c>
      <c r="GZ148" s="378">
        <v>0</v>
      </c>
      <c r="HA148" s="378">
        <v>0</v>
      </c>
      <c r="HB148" s="378">
        <v>0</v>
      </c>
      <c r="HC148" s="378">
        <v>0</v>
      </c>
      <c r="HD148" s="378">
        <v>0</v>
      </c>
      <c r="HE148" s="378">
        <v>0</v>
      </c>
      <c r="HF148" s="378">
        <v>0</v>
      </c>
      <c r="HG148" s="28" t="s">
        <v>227</v>
      </c>
      <c r="HH148" s="28" t="s">
        <v>227</v>
      </c>
      <c r="HI148" s="28" t="s">
        <v>227</v>
      </c>
      <c r="HJ148" s="28"/>
    </row>
    <row r="149" spans="2:218" s="7" customFormat="1" ht="12.75" customHeight="1" x14ac:dyDescent="0.25">
      <c r="B149" s="37">
        <v>0</v>
      </c>
      <c r="C149" s="260">
        <f t="shared" si="147"/>
        <v>0</v>
      </c>
      <c r="D149" s="28">
        <v>21</v>
      </c>
      <c r="F149" s="28">
        <v>0</v>
      </c>
      <c r="G149" s="113"/>
      <c r="H149" s="7" t="s">
        <v>227</v>
      </c>
      <c r="I149" s="28">
        <f t="shared" si="151"/>
        <v>118</v>
      </c>
      <c r="J149" s="89" t="s">
        <v>221</v>
      </c>
      <c r="K149" s="192">
        <f t="shared" si="113"/>
        <v>8</v>
      </c>
      <c r="L149" s="94" t="s">
        <v>227</v>
      </c>
      <c r="M149" s="192">
        <f t="shared" si="148"/>
        <v>1</v>
      </c>
      <c r="N149" s="94" t="s">
        <v>227</v>
      </c>
      <c r="O149" s="192">
        <f t="shared" si="148"/>
        <v>1</v>
      </c>
      <c r="P149" s="94" t="s">
        <v>227</v>
      </c>
      <c r="Q149" s="192">
        <f t="shared" si="149"/>
        <v>1</v>
      </c>
      <c r="R149" s="94" t="s">
        <v>227</v>
      </c>
      <c r="S149" s="192">
        <f t="shared" si="150"/>
        <v>1</v>
      </c>
      <c r="T149" s="94" t="s">
        <v>227</v>
      </c>
      <c r="U149" s="205"/>
      <c r="V149" s="205"/>
      <c r="W149" s="205"/>
      <c r="X149" s="205"/>
      <c r="Y149" s="205"/>
      <c r="Z149" s="205"/>
      <c r="AA149" s="205"/>
      <c r="AB149" s="205"/>
      <c r="AC149" s="205"/>
      <c r="AD149" s="205"/>
      <c r="AE149" s="36"/>
      <c r="AF149" s="28"/>
      <c r="AG149" s="378">
        <v>0</v>
      </c>
      <c r="AH149" s="378">
        <v>0</v>
      </c>
      <c r="AI149" s="378">
        <v>0</v>
      </c>
      <c r="AJ149" s="378">
        <v>0</v>
      </c>
      <c r="AK149" s="378">
        <v>0</v>
      </c>
      <c r="AL149" s="378">
        <v>0</v>
      </c>
      <c r="AM149" s="378">
        <v>0</v>
      </c>
      <c r="AN149" s="378">
        <v>0</v>
      </c>
      <c r="AO149" s="378">
        <v>0</v>
      </c>
      <c r="AP149" s="378" t="s">
        <v>227</v>
      </c>
      <c r="AQ149" s="378">
        <v>0</v>
      </c>
      <c r="AR149" s="378">
        <v>0</v>
      </c>
      <c r="AS149" s="378">
        <v>0</v>
      </c>
      <c r="AT149" s="378">
        <v>0</v>
      </c>
      <c r="AU149" s="378">
        <v>0</v>
      </c>
      <c r="AV149" s="378">
        <v>0</v>
      </c>
      <c r="AW149" s="378"/>
      <c r="AX149" s="378">
        <v>0</v>
      </c>
      <c r="AY149" s="378">
        <v>0</v>
      </c>
      <c r="AZ149" s="378">
        <v>0</v>
      </c>
      <c r="BA149" s="378">
        <v>0</v>
      </c>
      <c r="BB149" s="378">
        <v>0</v>
      </c>
      <c r="BC149" s="378"/>
      <c r="BD149" s="378">
        <v>0</v>
      </c>
      <c r="BE149" s="378">
        <v>0</v>
      </c>
      <c r="BF149" s="378">
        <v>0</v>
      </c>
      <c r="BG149" s="378">
        <v>0</v>
      </c>
      <c r="BH149" s="378">
        <v>0</v>
      </c>
      <c r="BI149" s="378">
        <v>0</v>
      </c>
      <c r="BJ149" s="378">
        <v>0</v>
      </c>
      <c r="BK149" s="378">
        <v>0</v>
      </c>
      <c r="BL149" s="378">
        <v>0</v>
      </c>
      <c r="BM149" s="378">
        <v>0</v>
      </c>
      <c r="BN149" s="378">
        <v>0</v>
      </c>
      <c r="BO149" s="378">
        <v>0</v>
      </c>
      <c r="BP149" s="378">
        <v>0</v>
      </c>
      <c r="BQ149" s="378">
        <v>0</v>
      </c>
      <c r="BR149" s="378">
        <v>0</v>
      </c>
      <c r="BS149" s="378">
        <v>0</v>
      </c>
      <c r="BT149" s="378">
        <v>0</v>
      </c>
      <c r="BU149" s="378">
        <v>0</v>
      </c>
      <c r="BV149" s="378">
        <v>0</v>
      </c>
      <c r="BW149" s="378"/>
      <c r="BX149" s="378">
        <v>0</v>
      </c>
      <c r="BY149" s="378">
        <v>0</v>
      </c>
      <c r="BZ149" s="378">
        <v>0</v>
      </c>
      <c r="CA149" s="378">
        <v>0</v>
      </c>
      <c r="CB149" s="378">
        <v>0</v>
      </c>
      <c r="CC149" s="378">
        <v>0</v>
      </c>
      <c r="CD149" s="378">
        <v>0</v>
      </c>
      <c r="CE149" s="378">
        <v>0</v>
      </c>
      <c r="CF149" s="378">
        <v>0</v>
      </c>
      <c r="CG149" s="378">
        <v>0</v>
      </c>
      <c r="CH149" s="378">
        <v>0</v>
      </c>
      <c r="CI149" s="378">
        <v>0</v>
      </c>
      <c r="CJ149" s="378">
        <v>0</v>
      </c>
      <c r="CK149" s="378">
        <v>0</v>
      </c>
      <c r="CL149" s="378">
        <v>0</v>
      </c>
      <c r="CM149" s="378">
        <v>0</v>
      </c>
      <c r="CN149" s="378">
        <v>0</v>
      </c>
      <c r="CO149" s="378">
        <v>0</v>
      </c>
      <c r="CP149" s="378">
        <v>0</v>
      </c>
      <c r="CQ149" s="378"/>
      <c r="CR149" s="378">
        <v>0</v>
      </c>
      <c r="CS149" s="378">
        <v>0</v>
      </c>
      <c r="CT149" s="378">
        <v>0</v>
      </c>
      <c r="CU149" s="378">
        <v>0</v>
      </c>
      <c r="CV149" s="378">
        <v>0</v>
      </c>
      <c r="CW149" s="378">
        <v>0</v>
      </c>
      <c r="CX149" s="378">
        <v>0</v>
      </c>
      <c r="CY149" s="378">
        <v>0</v>
      </c>
      <c r="CZ149" s="378">
        <v>0</v>
      </c>
      <c r="DA149" s="378">
        <v>0</v>
      </c>
      <c r="DB149" s="378">
        <v>0</v>
      </c>
      <c r="DC149" s="378">
        <v>0</v>
      </c>
      <c r="DD149" s="378">
        <v>0</v>
      </c>
      <c r="DE149" s="378">
        <v>0</v>
      </c>
      <c r="DF149" s="378">
        <v>0</v>
      </c>
      <c r="DG149" s="378"/>
      <c r="DH149" s="378">
        <v>0</v>
      </c>
      <c r="DI149" s="378">
        <v>0</v>
      </c>
      <c r="DJ149" s="378">
        <v>0</v>
      </c>
      <c r="DK149" s="378">
        <v>0</v>
      </c>
      <c r="DL149" s="378">
        <v>0</v>
      </c>
      <c r="DM149" s="378">
        <v>0</v>
      </c>
      <c r="DN149" s="378">
        <v>0</v>
      </c>
      <c r="DO149" s="378">
        <v>0</v>
      </c>
      <c r="DP149" s="378">
        <v>0</v>
      </c>
      <c r="DQ149" s="378">
        <v>0</v>
      </c>
      <c r="DR149" s="378">
        <v>0</v>
      </c>
      <c r="DS149" s="378"/>
      <c r="DT149" s="378">
        <v>0</v>
      </c>
      <c r="DU149" s="378">
        <v>0</v>
      </c>
      <c r="DV149" s="378">
        <v>0</v>
      </c>
      <c r="DW149" s="378">
        <v>0</v>
      </c>
      <c r="DX149" s="378"/>
      <c r="DY149" s="378">
        <v>0</v>
      </c>
      <c r="DZ149" s="378">
        <v>0</v>
      </c>
      <c r="EA149" s="378">
        <v>0</v>
      </c>
      <c r="EB149" s="378">
        <v>0</v>
      </c>
      <c r="EC149" s="378">
        <v>0</v>
      </c>
      <c r="ED149" s="378">
        <v>0</v>
      </c>
      <c r="EE149" s="378"/>
      <c r="EF149" s="378">
        <v>0</v>
      </c>
      <c r="EG149" s="378">
        <v>0</v>
      </c>
      <c r="EH149" s="378">
        <v>0</v>
      </c>
      <c r="EI149" s="378">
        <v>0</v>
      </c>
      <c r="EJ149" s="378">
        <v>0</v>
      </c>
      <c r="EK149" s="378">
        <v>0</v>
      </c>
      <c r="EL149" s="378"/>
      <c r="EM149" s="378">
        <v>0</v>
      </c>
      <c r="EN149" s="378">
        <v>0</v>
      </c>
      <c r="EO149" s="378">
        <v>0</v>
      </c>
      <c r="EP149" s="378">
        <v>0</v>
      </c>
      <c r="EQ149" s="378">
        <v>0</v>
      </c>
      <c r="ER149" s="378">
        <v>0</v>
      </c>
      <c r="ES149" s="378"/>
      <c r="ET149" s="378">
        <v>0</v>
      </c>
      <c r="EU149" s="378">
        <v>0</v>
      </c>
      <c r="EV149" s="378">
        <v>0</v>
      </c>
      <c r="EW149" s="378">
        <v>0</v>
      </c>
      <c r="EX149" s="378">
        <v>0</v>
      </c>
      <c r="EY149" s="378"/>
      <c r="EZ149" s="378">
        <v>0</v>
      </c>
      <c r="FA149" s="378">
        <v>0</v>
      </c>
      <c r="FB149" s="378">
        <v>0</v>
      </c>
      <c r="FC149" s="378">
        <v>0</v>
      </c>
      <c r="FD149" s="378"/>
      <c r="FE149" s="378">
        <v>0</v>
      </c>
      <c r="FF149" s="378">
        <v>0</v>
      </c>
      <c r="FG149" s="378">
        <v>0</v>
      </c>
      <c r="FH149" s="378">
        <v>0</v>
      </c>
      <c r="FI149" s="378">
        <v>0</v>
      </c>
      <c r="FJ149" s="378">
        <v>0</v>
      </c>
      <c r="FK149" s="378">
        <v>0</v>
      </c>
      <c r="FL149" s="378"/>
      <c r="FM149" s="378">
        <v>0</v>
      </c>
      <c r="FN149" s="378">
        <v>0</v>
      </c>
      <c r="FO149" s="378">
        <v>0</v>
      </c>
      <c r="FP149" s="378">
        <v>0</v>
      </c>
      <c r="FQ149" s="378">
        <v>0</v>
      </c>
      <c r="FR149" s="378">
        <v>0</v>
      </c>
      <c r="FS149" s="378">
        <v>0</v>
      </c>
      <c r="FT149" s="378">
        <v>0</v>
      </c>
      <c r="FU149" s="378">
        <v>0</v>
      </c>
      <c r="FV149" s="378">
        <v>0</v>
      </c>
      <c r="FW149" s="378">
        <v>0</v>
      </c>
      <c r="FX149" s="378">
        <v>0</v>
      </c>
      <c r="FY149" s="378">
        <v>0</v>
      </c>
      <c r="FZ149" s="378">
        <v>0</v>
      </c>
      <c r="GA149" s="378"/>
      <c r="GB149" s="51">
        <v>0</v>
      </c>
      <c r="GC149" s="51">
        <v>0</v>
      </c>
      <c r="GD149" s="51">
        <v>0</v>
      </c>
      <c r="GE149" s="51">
        <v>0</v>
      </c>
      <c r="GF149" s="51">
        <v>0</v>
      </c>
      <c r="GG149" s="51">
        <v>0</v>
      </c>
      <c r="GH149" s="51">
        <v>0</v>
      </c>
      <c r="GI149" s="51">
        <v>0</v>
      </c>
      <c r="GJ149" s="51">
        <v>0</v>
      </c>
      <c r="GK149" s="51">
        <v>0</v>
      </c>
      <c r="GL149" s="51">
        <v>0</v>
      </c>
      <c r="GM149" s="51">
        <v>0</v>
      </c>
      <c r="GN149" s="51">
        <v>0</v>
      </c>
      <c r="GO149" s="378" t="s">
        <v>227</v>
      </c>
      <c r="GP149" s="378">
        <v>0</v>
      </c>
      <c r="GQ149" s="378">
        <v>0</v>
      </c>
      <c r="GR149" s="378">
        <v>0</v>
      </c>
      <c r="GS149" s="378">
        <v>0</v>
      </c>
      <c r="GT149" s="378">
        <v>0</v>
      </c>
      <c r="GU149" s="378">
        <v>0</v>
      </c>
      <c r="GV149" s="378">
        <v>0</v>
      </c>
      <c r="GW149" s="378">
        <v>0</v>
      </c>
      <c r="GX149" s="378">
        <v>0</v>
      </c>
      <c r="GY149" s="378">
        <v>0</v>
      </c>
      <c r="GZ149" s="378">
        <v>0</v>
      </c>
      <c r="HA149" s="378">
        <v>0</v>
      </c>
      <c r="HB149" s="378">
        <v>0</v>
      </c>
      <c r="HC149" s="378">
        <v>0</v>
      </c>
      <c r="HD149" s="378">
        <v>0</v>
      </c>
      <c r="HE149" s="378">
        <v>0</v>
      </c>
      <c r="HF149" s="378">
        <v>0</v>
      </c>
      <c r="HG149" s="28" t="s">
        <v>227</v>
      </c>
      <c r="HH149" s="28" t="s">
        <v>227</v>
      </c>
      <c r="HI149" s="28" t="s">
        <v>227</v>
      </c>
      <c r="HJ149" s="28"/>
    </row>
    <row r="150" spans="2:218" s="7" customFormat="1" ht="12.75" customHeight="1" x14ac:dyDescent="0.25">
      <c r="B150" s="37">
        <v>0</v>
      </c>
      <c r="C150" s="260">
        <f t="shared" si="147"/>
        <v>0</v>
      </c>
      <c r="D150" s="28">
        <v>22</v>
      </c>
      <c r="F150" s="28">
        <v>0</v>
      </c>
      <c r="G150" s="113"/>
      <c r="H150" s="7" t="s">
        <v>227</v>
      </c>
      <c r="I150" s="28">
        <f t="shared" si="151"/>
        <v>119</v>
      </c>
      <c r="J150" s="49" t="s">
        <v>1935</v>
      </c>
      <c r="K150" s="192">
        <f t="shared" si="113"/>
        <v>18</v>
      </c>
      <c r="L150" s="94" t="s">
        <v>1937</v>
      </c>
      <c r="M150" s="192">
        <f t="shared" si="148"/>
        <v>16</v>
      </c>
      <c r="N150" s="94" t="s">
        <v>1929</v>
      </c>
      <c r="O150" s="192">
        <f t="shared" si="148"/>
        <v>12</v>
      </c>
      <c r="P150" s="94" t="s">
        <v>1939</v>
      </c>
      <c r="Q150" s="192">
        <f t="shared" si="149"/>
        <v>15</v>
      </c>
      <c r="R150" s="94" t="s">
        <v>1795</v>
      </c>
      <c r="S150" s="192">
        <f t="shared" si="150"/>
        <v>12</v>
      </c>
      <c r="T150" s="94" t="s">
        <v>1941</v>
      </c>
      <c r="U150" s="205"/>
      <c r="V150" s="205"/>
      <c r="W150" s="205"/>
      <c r="X150" s="205"/>
      <c r="Y150" s="205"/>
      <c r="Z150" s="205"/>
      <c r="AA150" s="205"/>
      <c r="AB150" s="205"/>
      <c r="AC150" s="205"/>
      <c r="AD150" s="205"/>
      <c r="AE150" s="36"/>
      <c r="AF150" s="28"/>
      <c r="AG150" s="378">
        <v>0</v>
      </c>
      <c r="AH150" s="378">
        <v>0</v>
      </c>
      <c r="AI150" s="378">
        <v>0</v>
      </c>
      <c r="AJ150" s="378">
        <v>0</v>
      </c>
      <c r="AK150" s="378">
        <v>0</v>
      </c>
      <c r="AL150" s="378">
        <v>0</v>
      </c>
      <c r="AM150" s="378">
        <v>0</v>
      </c>
      <c r="AN150" s="378">
        <v>0</v>
      </c>
      <c r="AO150" s="378">
        <v>0</v>
      </c>
      <c r="AP150" s="378" t="s">
        <v>227</v>
      </c>
      <c r="AQ150" s="378">
        <v>0</v>
      </c>
      <c r="AR150" s="378">
        <v>0</v>
      </c>
      <c r="AS150" s="378">
        <v>0</v>
      </c>
      <c r="AT150" s="378">
        <v>0</v>
      </c>
      <c r="AU150" s="378">
        <v>0</v>
      </c>
      <c r="AV150" s="378">
        <v>0</v>
      </c>
      <c r="AW150" s="378"/>
      <c r="AX150" s="378">
        <v>0</v>
      </c>
      <c r="AY150" s="378">
        <v>0</v>
      </c>
      <c r="AZ150" s="378">
        <v>0</v>
      </c>
      <c r="BA150" s="378">
        <v>0</v>
      </c>
      <c r="BB150" s="378">
        <v>0</v>
      </c>
      <c r="BC150" s="378"/>
      <c r="BD150" s="378">
        <v>0</v>
      </c>
      <c r="BE150" s="378">
        <v>0</v>
      </c>
      <c r="BF150" s="378">
        <v>0</v>
      </c>
      <c r="BG150" s="378">
        <v>0</v>
      </c>
      <c r="BH150" s="378">
        <v>0</v>
      </c>
      <c r="BI150" s="378">
        <v>0</v>
      </c>
      <c r="BJ150" s="378">
        <v>0</v>
      </c>
      <c r="BK150" s="378">
        <v>0</v>
      </c>
      <c r="BL150" s="378">
        <v>0</v>
      </c>
      <c r="BM150" s="378">
        <v>0</v>
      </c>
      <c r="BN150" s="378">
        <v>0</v>
      </c>
      <c r="BO150" s="378">
        <v>0</v>
      </c>
      <c r="BP150" s="378">
        <v>0</v>
      </c>
      <c r="BQ150" s="378">
        <v>0</v>
      </c>
      <c r="BR150" s="378">
        <v>0</v>
      </c>
      <c r="BS150" s="378">
        <v>0</v>
      </c>
      <c r="BT150" s="378">
        <v>0</v>
      </c>
      <c r="BU150" s="378">
        <v>0</v>
      </c>
      <c r="BV150" s="378">
        <v>0</v>
      </c>
      <c r="BW150" s="378"/>
      <c r="BX150" s="378">
        <v>0</v>
      </c>
      <c r="BY150" s="378">
        <v>0</v>
      </c>
      <c r="BZ150" s="378">
        <v>0</v>
      </c>
      <c r="CA150" s="378">
        <v>0</v>
      </c>
      <c r="CB150" s="378">
        <v>0</v>
      </c>
      <c r="CC150" s="378">
        <v>0</v>
      </c>
      <c r="CD150" s="378">
        <v>0</v>
      </c>
      <c r="CE150" s="378">
        <v>0</v>
      </c>
      <c r="CF150" s="378">
        <v>0</v>
      </c>
      <c r="CG150" s="378">
        <v>0</v>
      </c>
      <c r="CH150" s="378">
        <v>0</v>
      </c>
      <c r="CI150" s="378">
        <v>0</v>
      </c>
      <c r="CJ150" s="378">
        <v>0</v>
      </c>
      <c r="CK150" s="378">
        <v>0</v>
      </c>
      <c r="CL150" s="378">
        <v>0</v>
      </c>
      <c r="CM150" s="378">
        <v>0</v>
      </c>
      <c r="CN150" s="378">
        <v>0</v>
      </c>
      <c r="CO150" s="378">
        <v>0</v>
      </c>
      <c r="CP150" s="378">
        <v>0</v>
      </c>
      <c r="CQ150" s="378"/>
      <c r="CR150" s="378">
        <v>0</v>
      </c>
      <c r="CS150" s="378">
        <v>0</v>
      </c>
      <c r="CT150" s="378">
        <v>0</v>
      </c>
      <c r="CU150" s="378">
        <v>0</v>
      </c>
      <c r="CV150" s="378">
        <v>0</v>
      </c>
      <c r="CW150" s="378">
        <v>0</v>
      </c>
      <c r="CX150" s="378">
        <v>0</v>
      </c>
      <c r="CY150" s="378">
        <v>0</v>
      </c>
      <c r="CZ150" s="378">
        <v>0</v>
      </c>
      <c r="DA150" s="378">
        <v>0</v>
      </c>
      <c r="DB150" s="378">
        <v>0</v>
      </c>
      <c r="DC150" s="378">
        <v>0</v>
      </c>
      <c r="DD150" s="378">
        <v>0</v>
      </c>
      <c r="DE150" s="378">
        <v>0</v>
      </c>
      <c r="DF150" s="378">
        <v>0</v>
      </c>
      <c r="DG150" s="378"/>
      <c r="DH150" s="378">
        <v>0</v>
      </c>
      <c r="DI150" s="378">
        <v>0</v>
      </c>
      <c r="DJ150" s="378">
        <v>0</v>
      </c>
      <c r="DK150" s="378">
        <v>0</v>
      </c>
      <c r="DL150" s="378">
        <v>0</v>
      </c>
      <c r="DM150" s="378">
        <v>0</v>
      </c>
      <c r="DN150" s="378">
        <v>0</v>
      </c>
      <c r="DO150" s="378">
        <v>0</v>
      </c>
      <c r="DP150" s="378">
        <v>0</v>
      </c>
      <c r="DQ150" s="378">
        <v>0</v>
      </c>
      <c r="DR150" s="378">
        <v>0</v>
      </c>
      <c r="DS150" s="378"/>
      <c r="DT150" s="378">
        <v>0</v>
      </c>
      <c r="DU150" s="378">
        <v>0</v>
      </c>
      <c r="DV150" s="378">
        <v>0</v>
      </c>
      <c r="DW150" s="378">
        <v>0</v>
      </c>
      <c r="DX150" s="378"/>
      <c r="DY150" s="378">
        <v>0</v>
      </c>
      <c r="DZ150" s="378">
        <v>0</v>
      </c>
      <c r="EA150" s="378">
        <v>0</v>
      </c>
      <c r="EB150" s="378">
        <v>0</v>
      </c>
      <c r="EC150" s="378">
        <v>0</v>
      </c>
      <c r="ED150" s="378">
        <v>0</v>
      </c>
      <c r="EE150" s="378"/>
      <c r="EF150" s="378">
        <v>0</v>
      </c>
      <c r="EG150" s="378">
        <v>1</v>
      </c>
      <c r="EH150" s="378">
        <v>0</v>
      </c>
      <c r="EI150" s="378">
        <v>0</v>
      </c>
      <c r="EJ150" s="378">
        <v>0</v>
      </c>
      <c r="EK150" s="378">
        <v>0</v>
      </c>
      <c r="EL150" s="378"/>
      <c r="EM150" s="378">
        <v>0</v>
      </c>
      <c r="EN150" s="378">
        <v>0</v>
      </c>
      <c r="EO150" s="378">
        <v>0</v>
      </c>
      <c r="EP150" s="378">
        <v>0</v>
      </c>
      <c r="EQ150" s="378">
        <v>0</v>
      </c>
      <c r="ER150" s="378">
        <v>0</v>
      </c>
      <c r="ES150" s="378"/>
      <c r="ET150" s="378">
        <v>0</v>
      </c>
      <c r="EU150" s="378">
        <v>0</v>
      </c>
      <c r="EV150" s="378">
        <v>0</v>
      </c>
      <c r="EW150" s="378">
        <v>0</v>
      </c>
      <c r="EX150" s="378">
        <v>0</v>
      </c>
      <c r="EY150" s="378"/>
      <c r="EZ150" s="378">
        <v>0</v>
      </c>
      <c r="FA150" s="378">
        <v>0</v>
      </c>
      <c r="FB150" s="378">
        <v>0</v>
      </c>
      <c r="FC150" s="378">
        <v>0</v>
      </c>
      <c r="FD150" s="378"/>
      <c r="FE150" s="378">
        <v>0</v>
      </c>
      <c r="FF150" s="378">
        <v>0</v>
      </c>
      <c r="FG150" s="378">
        <v>0</v>
      </c>
      <c r="FH150" s="378">
        <v>0</v>
      </c>
      <c r="FI150" s="378">
        <v>0</v>
      </c>
      <c r="FJ150" s="378">
        <v>0</v>
      </c>
      <c r="FK150" s="378">
        <v>0</v>
      </c>
      <c r="FL150" s="378"/>
      <c r="FM150" s="378">
        <v>0</v>
      </c>
      <c r="FN150" s="378">
        <v>0</v>
      </c>
      <c r="FO150" s="378">
        <v>0</v>
      </c>
      <c r="FP150" s="378">
        <v>0</v>
      </c>
      <c r="FQ150" s="378">
        <v>0</v>
      </c>
      <c r="FR150" s="378">
        <v>0</v>
      </c>
      <c r="FS150" s="378">
        <v>0</v>
      </c>
      <c r="FT150" s="378">
        <v>0</v>
      </c>
      <c r="FU150" s="378">
        <v>0</v>
      </c>
      <c r="FV150" s="378">
        <v>0</v>
      </c>
      <c r="FW150" s="378">
        <v>0</v>
      </c>
      <c r="FX150" s="378">
        <v>0</v>
      </c>
      <c r="FY150" s="378">
        <v>0</v>
      </c>
      <c r="FZ150" s="378">
        <v>0</v>
      </c>
      <c r="GA150" s="378"/>
      <c r="GB150" s="51">
        <v>0</v>
      </c>
      <c r="GC150" s="51">
        <v>0</v>
      </c>
      <c r="GD150" s="51">
        <v>0</v>
      </c>
      <c r="GE150" s="51">
        <v>0</v>
      </c>
      <c r="GF150" s="51">
        <v>0</v>
      </c>
      <c r="GG150" s="51">
        <v>0</v>
      </c>
      <c r="GH150" s="51">
        <v>0</v>
      </c>
      <c r="GI150" s="51">
        <v>0</v>
      </c>
      <c r="GJ150" s="51">
        <v>0</v>
      </c>
      <c r="GK150" s="51">
        <v>0</v>
      </c>
      <c r="GL150" s="51">
        <v>0</v>
      </c>
      <c r="GM150" s="51">
        <v>0</v>
      </c>
      <c r="GN150" s="51">
        <v>0</v>
      </c>
      <c r="GO150" s="378" t="s">
        <v>227</v>
      </c>
      <c r="GP150" s="378">
        <v>0</v>
      </c>
      <c r="GQ150" s="378">
        <v>0</v>
      </c>
      <c r="GR150" s="378">
        <v>0</v>
      </c>
      <c r="GS150" s="378">
        <v>0</v>
      </c>
      <c r="GT150" s="378">
        <v>0</v>
      </c>
      <c r="GU150" s="378">
        <v>0</v>
      </c>
      <c r="GV150" s="378">
        <v>0</v>
      </c>
      <c r="GW150" s="378">
        <v>0</v>
      </c>
      <c r="GX150" s="378">
        <v>0</v>
      </c>
      <c r="GY150" s="378">
        <v>0</v>
      </c>
      <c r="GZ150" s="378">
        <v>0</v>
      </c>
      <c r="HA150" s="378">
        <v>0</v>
      </c>
      <c r="HB150" s="378">
        <v>0</v>
      </c>
      <c r="HC150" s="378">
        <v>0</v>
      </c>
      <c r="HD150" s="378">
        <v>0</v>
      </c>
      <c r="HE150" s="378">
        <v>0</v>
      </c>
      <c r="HF150" s="378">
        <v>0</v>
      </c>
      <c r="HG150" s="28" t="s">
        <v>227</v>
      </c>
      <c r="HH150" s="28" t="s">
        <v>227</v>
      </c>
      <c r="HI150" s="28" t="s">
        <v>227</v>
      </c>
      <c r="HJ150" s="28"/>
    </row>
    <row r="151" spans="2:218" s="7" customFormat="1" ht="12.75" customHeight="1" x14ac:dyDescent="0.25">
      <c r="B151" s="37">
        <v>0</v>
      </c>
      <c r="C151" s="260">
        <f t="shared" si="147"/>
        <v>0</v>
      </c>
      <c r="D151" s="28">
        <v>23</v>
      </c>
      <c r="F151" s="28">
        <v>0</v>
      </c>
      <c r="G151" s="113"/>
      <c r="H151" s="7" t="s">
        <v>227</v>
      </c>
      <c r="I151" s="28">
        <f t="shared" si="151"/>
        <v>120</v>
      </c>
      <c r="J151" s="49" t="s">
        <v>1936</v>
      </c>
      <c r="K151" s="192">
        <f t="shared" si="113"/>
        <v>19</v>
      </c>
      <c r="L151" s="94" t="s">
        <v>1938</v>
      </c>
      <c r="M151" s="192">
        <f t="shared" si="148"/>
        <v>18</v>
      </c>
      <c r="N151" s="94" t="s">
        <v>896</v>
      </c>
      <c r="O151" s="192">
        <f t="shared" si="148"/>
        <v>16</v>
      </c>
      <c r="P151" s="94" t="s">
        <v>1940</v>
      </c>
      <c r="Q151" s="192">
        <f t="shared" si="149"/>
        <v>17</v>
      </c>
      <c r="R151" s="94" t="s">
        <v>1779</v>
      </c>
      <c r="S151" s="192">
        <f t="shared" si="150"/>
        <v>18</v>
      </c>
      <c r="T151" s="94" t="s">
        <v>1942</v>
      </c>
      <c r="U151" s="205"/>
      <c r="V151" s="205"/>
      <c r="W151" s="205"/>
      <c r="X151" s="205"/>
      <c r="Y151" s="205"/>
      <c r="Z151" s="205"/>
      <c r="AA151" s="205"/>
      <c r="AB151" s="205"/>
      <c r="AC151" s="205"/>
      <c r="AD151" s="205"/>
      <c r="AE151" s="36"/>
      <c r="AF151" s="28"/>
      <c r="AG151" s="378">
        <v>0</v>
      </c>
      <c r="AH151" s="378">
        <v>0</v>
      </c>
      <c r="AI151" s="378">
        <v>0</v>
      </c>
      <c r="AJ151" s="378">
        <v>0</v>
      </c>
      <c r="AK151" s="378">
        <v>0</v>
      </c>
      <c r="AL151" s="378">
        <v>0</v>
      </c>
      <c r="AM151" s="378">
        <v>0</v>
      </c>
      <c r="AN151" s="378">
        <v>0</v>
      </c>
      <c r="AO151" s="378">
        <v>0</v>
      </c>
      <c r="AP151" s="378" t="s">
        <v>227</v>
      </c>
      <c r="AQ151" s="378">
        <v>0</v>
      </c>
      <c r="AR151" s="378">
        <v>0</v>
      </c>
      <c r="AS151" s="378">
        <v>0</v>
      </c>
      <c r="AT151" s="378">
        <v>0</v>
      </c>
      <c r="AU151" s="378">
        <v>0</v>
      </c>
      <c r="AV151" s="378">
        <v>0</v>
      </c>
      <c r="AW151" s="378"/>
      <c r="AX151" s="378">
        <v>0</v>
      </c>
      <c r="AY151" s="378">
        <v>0</v>
      </c>
      <c r="AZ151" s="378">
        <v>0</v>
      </c>
      <c r="BA151" s="378">
        <v>0</v>
      </c>
      <c r="BB151" s="378">
        <v>0</v>
      </c>
      <c r="BC151" s="378"/>
      <c r="BD151" s="378">
        <v>0</v>
      </c>
      <c r="BE151" s="378">
        <v>0</v>
      </c>
      <c r="BF151" s="378">
        <v>0</v>
      </c>
      <c r="BG151" s="378">
        <v>0</v>
      </c>
      <c r="BH151" s="378">
        <v>0</v>
      </c>
      <c r="BI151" s="378">
        <v>0</v>
      </c>
      <c r="BJ151" s="378">
        <v>0</v>
      </c>
      <c r="BK151" s="378">
        <v>0</v>
      </c>
      <c r="BL151" s="378">
        <v>0</v>
      </c>
      <c r="BM151" s="378">
        <v>0</v>
      </c>
      <c r="BN151" s="378">
        <v>0</v>
      </c>
      <c r="BO151" s="378">
        <v>0</v>
      </c>
      <c r="BP151" s="378">
        <v>0</v>
      </c>
      <c r="BQ151" s="378">
        <v>0</v>
      </c>
      <c r="BR151" s="378">
        <v>0</v>
      </c>
      <c r="BS151" s="378">
        <v>0</v>
      </c>
      <c r="BT151" s="378">
        <v>0</v>
      </c>
      <c r="BU151" s="378">
        <v>0</v>
      </c>
      <c r="BV151" s="378">
        <v>0</v>
      </c>
      <c r="BW151" s="378"/>
      <c r="BX151" s="378">
        <v>0</v>
      </c>
      <c r="BY151" s="378">
        <v>0</v>
      </c>
      <c r="BZ151" s="378">
        <v>0</v>
      </c>
      <c r="CA151" s="378">
        <v>0</v>
      </c>
      <c r="CB151" s="378">
        <v>0</v>
      </c>
      <c r="CC151" s="378">
        <v>0</v>
      </c>
      <c r="CD151" s="378">
        <v>0</v>
      </c>
      <c r="CE151" s="378">
        <v>0</v>
      </c>
      <c r="CF151" s="378">
        <v>0</v>
      </c>
      <c r="CG151" s="378">
        <v>0</v>
      </c>
      <c r="CH151" s="378">
        <v>0</v>
      </c>
      <c r="CI151" s="378">
        <v>0</v>
      </c>
      <c r="CJ151" s="378">
        <v>0</v>
      </c>
      <c r="CK151" s="378">
        <v>0</v>
      </c>
      <c r="CL151" s="378">
        <v>0</v>
      </c>
      <c r="CM151" s="378">
        <v>0</v>
      </c>
      <c r="CN151" s="378">
        <v>0</v>
      </c>
      <c r="CO151" s="378">
        <v>0</v>
      </c>
      <c r="CP151" s="378">
        <v>0</v>
      </c>
      <c r="CQ151" s="378"/>
      <c r="CR151" s="378">
        <v>0</v>
      </c>
      <c r="CS151" s="378">
        <v>0</v>
      </c>
      <c r="CT151" s="378">
        <v>0</v>
      </c>
      <c r="CU151" s="378">
        <v>0</v>
      </c>
      <c r="CV151" s="378">
        <v>0</v>
      </c>
      <c r="CW151" s="378">
        <v>0</v>
      </c>
      <c r="CX151" s="378">
        <v>0</v>
      </c>
      <c r="CY151" s="378">
        <v>0</v>
      </c>
      <c r="CZ151" s="378">
        <v>0</v>
      </c>
      <c r="DA151" s="378">
        <v>0</v>
      </c>
      <c r="DB151" s="378">
        <v>0</v>
      </c>
      <c r="DC151" s="378">
        <v>0</v>
      </c>
      <c r="DD151" s="378">
        <v>0</v>
      </c>
      <c r="DE151" s="378">
        <v>0</v>
      </c>
      <c r="DF151" s="378">
        <v>0</v>
      </c>
      <c r="DG151" s="378"/>
      <c r="DH151" s="378">
        <v>0</v>
      </c>
      <c r="DI151" s="378">
        <v>0</v>
      </c>
      <c r="DJ151" s="378">
        <v>0</v>
      </c>
      <c r="DK151" s="378">
        <v>0</v>
      </c>
      <c r="DL151" s="378">
        <v>0</v>
      </c>
      <c r="DM151" s="378">
        <v>0</v>
      </c>
      <c r="DN151" s="378">
        <v>0</v>
      </c>
      <c r="DO151" s="378">
        <v>0</v>
      </c>
      <c r="DP151" s="378">
        <v>0</v>
      </c>
      <c r="DQ151" s="378">
        <v>0</v>
      </c>
      <c r="DR151" s="378">
        <v>0</v>
      </c>
      <c r="DS151" s="378"/>
      <c r="DT151" s="378">
        <v>0</v>
      </c>
      <c r="DU151" s="378">
        <v>0</v>
      </c>
      <c r="DV151" s="378">
        <v>0</v>
      </c>
      <c r="DW151" s="378">
        <v>0</v>
      </c>
      <c r="DX151" s="378"/>
      <c r="DY151" s="378">
        <v>0</v>
      </c>
      <c r="DZ151" s="378">
        <v>0</v>
      </c>
      <c r="EA151" s="378">
        <v>0</v>
      </c>
      <c r="EB151" s="378">
        <v>0</v>
      </c>
      <c r="EC151" s="378">
        <v>0</v>
      </c>
      <c r="ED151" s="378">
        <v>0</v>
      </c>
      <c r="EE151" s="378"/>
      <c r="EF151" s="378">
        <v>0</v>
      </c>
      <c r="EG151" s="378">
        <v>0</v>
      </c>
      <c r="EH151" s="378">
        <v>1</v>
      </c>
      <c r="EI151" s="378">
        <v>1</v>
      </c>
      <c r="EJ151" s="378">
        <v>1</v>
      </c>
      <c r="EK151" s="378">
        <v>1</v>
      </c>
      <c r="EL151" s="378"/>
      <c r="EM151" s="378">
        <v>0</v>
      </c>
      <c r="EN151" s="378">
        <v>0</v>
      </c>
      <c r="EO151" s="378">
        <v>0</v>
      </c>
      <c r="EP151" s="378">
        <v>0</v>
      </c>
      <c r="EQ151" s="378">
        <v>0</v>
      </c>
      <c r="ER151" s="378">
        <v>0</v>
      </c>
      <c r="ES151" s="378"/>
      <c r="ET151" s="378">
        <v>0</v>
      </c>
      <c r="EU151" s="378">
        <v>0</v>
      </c>
      <c r="EV151" s="378">
        <v>0</v>
      </c>
      <c r="EW151" s="378">
        <v>0</v>
      </c>
      <c r="EX151" s="378">
        <v>0</v>
      </c>
      <c r="EY151" s="378"/>
      <c r="EZ151" s="378">
        <v>0</v>
      </c>
      <c r="FA151" s="378">
        <v>0</v>
      </c>
      <c r="FB151" s="378">
        <v>0</v>
      </c>
      <c r="FC151" s="378">
        <v>0</v>
      </c>
      <c r="FD151" s="378"/>
      <c r="FE151" s="378">
        <v>0</v>
      </c>
      <c r="FF151" s="378">
        <v>0</v>
      </c>
      <c r="FG151" s="378">
        <v>0</v>
      </c>
      <c r="FH151" s="378">
        <v>0</v>
      </c>
      <c r="FI151" s="378">
        <v>0</v>
      </c>
      <c r="FJ151" s="378">
        <v>0</v>
      </c>
      <c r="FK151" s="378">
        <v>0</v>
      </c>
      <c r="FL151" s="378"/>
      <c r="FM151" s="378">
        <v>0</v>
      </c>
      <c r="FN151" s="378">
        <v>0</v>
      </c>
      <c r="FO151" s="378">
        <v>0</v>
      </c>
      <c r="FP151" s="378">
        <v>0</v>
      </c>
      <c r="FQ151" s="378">
        <v>0</v>
      </c>
      <c r="FR151" s="378">
        <v>0</v>
      </c>
      <c r="FS151" s="378">
        <v>0</v>
      </c>
      <c r="FT151" s="378">
        <v>0</v>
      </c>
      <c r="FU151" s="378">
        <v>0</v>
      </c>
      <c r="FV151" s="378">
        <v>0</v>
      </c>
      <c r="FW151" s="378">
        <v>0</v>
      </c>
      <c r="FX151" s="378">
        <v>0</v>
      </c>
      <c r="FY151" s="378">
        <v>0</v>
      </c>
      <c r="FZ151" s="378">
        <v>0</v>
      </c>
      <c r="GA151" s="378"/>
      <c r="GB151" s="51">
        <v>0</v>
      </c>
      <c r="GC151" s="51">
        <v>0</v>
      </c>
      <c r="GD151" s="51">
        <v>0</v>
      </c>
      <c r="GE151" s="51">
        <v>0</v>
      </c>
      <c r="GF151" s="51">
        <v>0</v>
      </c>
      <c r="GG151" s="51">
        <v>0</v>
      </c>
      <c r="GH151" s="51">
        <v>0</v>
      </c>
      <c r="GI151" s="51">
        <v>0</v>
      </c>
      <c r="GJ151" s="51">
        <v>0</v>
      </c>
      <c r="GK151" s="51">
        <v>0</v>
      </c>
      <c r="GL151" s="51">
        <v>0</v>
      </c>
      <c r="GM151" s="51">
        <v>0</v>
      </c>
      <c r="GN151" s="51">
        <v>0</v>
      </c>
      <c r="GO151" s="378" t="s">
        <v>227</v>
      </c>
      <c r="GP151" s="378">
        <v>0</v>
      </c>
      <c r="GQ151" s="378">
        <v>0</v>
      </c>
      <c r="GR151" s="378">
        <v>0</v>
      </c>
      <c r="GS151" s="378">
        <v>0</v>
      </c>
      <c r="GT151" s="378">
        <v>0</v>
      </c>
      <c r="GU151" s="378">
        <v>0</v>
      </c>
      <c r="GV151" s="378">
        <v>0</v>
      </c>
      <c r="GW151" s="378">
        <v>0</v>
      </c>
      <c r="GX151" s="378">
        <v>0</v>
      </c>
      <c r="GY151" s="378">
        <v>0</v>
      </c>
      <c r="GZ151" s="378">
        <v>0</v>
      </c>
      <c r="HA151" s="378">
        <v>0</v>
      </c>
      <c r="HB151" s="378">
        <v>0</v>
      </c>
      <c r="HC151" s="378">
        <v>0</v>
      </c>
      <c r="HD151" s="378">
        <v>0</v>
      </c>
      <c r="HE151" s="378">
        <v>0</v>
      </c>
      <c r="HF151" s="378">
        <v>0</v>
      </c>
      <c r="HG151" s="28" t="s">
        <v>227</v>
      </c>
      <c r="HH151" s="28" t="s">
        <v>227</v>
      </c>
      <c r="HI151" s="28" t="s">
        <v>227</v>
      </c>
      <c r="HJ151" s="28"/>
    </row>
    <row r="152" spans="2:218" s="7" customFormat="1" ht="12.75" customHeight="1" x14ac:dyDescent="0.25">
      <c r="B152" s="37">
        <v>0</v>
      </c>
      <c r="C152" s="260">
        <f t="shared" si="147"/>
        <v>0</v>
      </c>
      <c r="D152" s="28">
        <v>24</v>
      </c>
      <c r="F152" s="28">
        <v>0</v>
      </c>
      <c r="G152" s="113"/>
      <c r="H152" s="7" t="s">
        <v>227</v>
      </c>
      <c r="I152" s="28">
        <f t="shared" si="151"/>
        <v>121</v>
      </c>
      <c r="J152" s="89" t="s">
        <v>221</v>
      </c>
      <c r="K152" s="192">
        <f t="shared" si="113"/>
        <v>8</v>
      </c>
      <c r="L152" s="94" t="s">
        <v>227</v>
      </c>
      <c r="M152" s="192">
        <f t="shared" si="148"/>
        <v>1</v>
      </c>
      <c r="N152" s="94" t="s">
        <v>227</v>
      </c>
      <c r="O152" s="192">
        <f t="shared" si="148"/>
        <v>1</v>
      </c>
      <c r="P152" s="94" t="s">
        <v>227</v>
      </c>
      <c r="Q152" s="192">
        <f t="shared" si="149"/>
        <v>1</v>
      </c>
      <c r="R152" s="94" t="s">
        <v>227</v>
      </c>
      <c r="S152" s="192">
        <f t="shared" si="150"/>
        <v>1</v>
      </c>
      <c r="T152" s="94" t="s">
        <v>227</v>
      </c>
      <c r="U152" s="205"/>
      <c r="V152" s="205"/>
      <c r="W152" s="205"/>
      <c r="X152" s="205"/>
      <c r="Y152" s="205"/>
      <c r="Z152" s="205"/>
      <c r="AA152" s="205"/>
      <c r="AB152" s="205"/>
      <c r="AC152" s="205"/>
      <c r="AD152" s="205"/>
      <c r="AE152" s="36"/>
      <c r="AF152" s="28"/>
      <c r="AG152" s="378">
        <v>0</v>
      </c>
      <c r="AH152" s="378">
        <v>0</v>
      </c>
      <c r="AI152" s="378">
        <v>0</v>
      </c>
      <c r="AJ152" s="378">
        <v>0</v>
      </c>
      <c r="AK152" s="378">
        <v>0</v>
      </c>
      <c r="AL152" s="378">
        <v>0</v>
      </c>
      <c r="AM152" s="378">
        <v>0</v>
      </c>
      <c r="AN152" s="378">
        <v>0</v>
      </c>
      <c r="AO152" s="378">
        <v>0</v>
      </c>
      <c r="AP152" s="378" t="s">
        <v>227</v>
      </c>
      <c r="AQ152" s="378">
        <v>0</v>
      </c>
      <c r="AR152" s="378">
        <v>0</v>
      </c>
      <c r="AS152" s="378">
        <v>0</v>
      </c>
      <c r="AT152" s="378">
        <v>0</v>
      </c>
      <c r="AU152" s="378">
        <v>0</v>
      </c>
      <c r="AV152" s="378">
        <v>0</v>
      </c>
      <c r="AW152" s="378"/>
      <c r="AX152" s="378">
        <v>0</v>
      </c>
      <c r="AY152" s="378">
        <v>0</v>
      </c>
      <c r="AZ152" s="378">
        <v>0</v>
      </c>
      <c r="BA152" s="378">
        <v>0</v>
      </c>
      <c r="BB152" s="378">
        <v>0</v>
      </c>
      <c r="BC152" s="378"/>
      <c r="BD152" s="378">
        <v>0</v>
      </c>
      <c r="BE152" s="378">
        <v>0</v>
      </c>
      <c r="BF152" s="378">
        <v>0</v>
      </c>
      <c r="BG152" s="378">
        <v>0</v>
      </c>
      <c r="BH152" s="378">
        <v>0</v>
      </c>
      <c r="BI152" s="378">
        <v>0</v>
      </c>
      <c r="BJ152" s="378">
        <v>0</v>
      </c>
      <c r="BK152" s="378">
        <v>0</v>
      </c>
      <c r="BL152" s="378">
        <v>0</v>
      </c>
      <c r="BM152" s="378">
        <v>0</v>
      </c>
      <c r="BN152" s="378">
        <v>0</v>
      </c>
      <c r="BO152" s="378">
        <v>0</v>
      </c>
      <c r="BP152" s="378">
        <v>0</v>
      </c>
      <c r="BQ152" s="378">
        <v>0</v>
      </c>
      <c r="BR152" s="378">
        <v>0</v>
      </c>
      <c r="BS152" s="378">
        <v>0</v>
      </c>
      <c r="BT152" s="378">
        <v>0</v>
      </c>
      <c r="BU152" s="378">
        <v>0</v>
      </c>
      <c r="BV152" s="378">
        <v>0</v>
      </c>
      <c r="BW152" s="378"/>
      <c r="BX152" s="378">
        <v>0</v>
      </c>
      <c r="BY152" s="378">
        <v>0</v>
      </c>
      <c r="BZ152" s="378">
        <v>0</v>
      </c>
      <c r="CA152" s="378">
        <v>0</v>
      </c>
      <c r="CB152" s="378">
        <v>0</v>
      </c>
      <c r="CC152" s="378">
        <v>0</v>
      </c>
      <c r="CD152" s="378">
        <v>0</v>
      </c>
      <c r="CE152" s="378">
        <v>0</v>
      </c>
      <c r="CF152" s="378">
        <v>0</v>
      </c>
      <c r="CG152" s="378">
        <v>0</v>
      </c>
      <c r="CH152" s="378">
        <v>0</v>
      </c>
      <c r="CI152" s="378">
        <v>0</v>
      </c>
      <c r="CJ152" s="378">
        <v>0</v>
      </c>
      <c r="CK152" s="378">
        <v>0</v>
      </c>
      <c r="CL152" s="378">
        <v>0</v>
      </c>
      <c r="CM152" s="378">
        <v>0</v>
      </c>
      <c r="CN152" s="378">
        <v>0</v>
      </c>
      <c r="CO152" s="378">
        <v>0</v>
      </c>
      <c r="CP152" s="378">
        <v>0</v>
      </c>
      <c r="CQ152" s="378"/>
      <c r="CR152" s="378">
        <v>0</v>
      </c>
      <c r="CS152" s="378">
        <v>0</v>
      </c>
      <c r="CT152" s="378">
        <v>0</v>
      </c>
      <c r="CU152" s="378">
        <v>0</v>
      </c>
      <c r="CV152" s="378">
        <v>0</v>
      </c>
      <c r="CW152" s="378">
        <v>0</v>
      </c>
      <c r="CX152" s="378">
        <v>0</v>
      </c>
      <c r="CY152" s="378">
        <v>0</v>
      </c>
      <c r="CZ152" s="378">
        <v>0</v>
      </c>
      <c r="DA152" s="378">
        <v>0</v>
      </c>
      <c r="DB152" s="378">
        <v>0</v>
      </c>
      <c r="DC152" s="378">
        <v>0</v>
      </c>
      <c r="DD152" s="378">
        <v>0</v>
      </c>
      <c r="DE152" s="378">
        <v>0</v>
      </c>
      <c r="DF152" s="378">
        <v>0</v>
      </c>
      <c r="DG152" s="378"/>
      <c r="DH152" s="378">
        <v>0</v>
      </c>
      <c r="DI152" s="378">
        <v>0</v>
      </c>
      <c r="DJ152" s="378">
        <v>0</v>
      </c>
      <c r="DK152" s="378">
        <v>0</v>
      </c>
      <c r="DL152" s="378">
        <v>0</v>
      </c>
      <c r="DM152" s="378">
        <v>0</v>
      </c>
      <c r="DN152" s="378">
        <v>0</v>
      </c>
      <c r="DO152" s="378">
        <v>0</v>
      </c>
      <c r="DP152" s="378">
        <v>0</v>
      </c>
      <c r="DQ152" s="378">
        <v>0</v>
      </c>
      <c r="DR152" s="378">
        <v>0</v>
      </c>
      <c r="DS152" s="378"/>
      <c r="DT152" s="378">
        <v>0</v>
      </c>
      <c r="DU152" s="378">
        <v>0</v>
      </c>
      <c r="DV152" s="378">
        <v>0</v>
      </c>
      <c r="DW152" s="378">
        <v>0</v>
      </c>
      <c r="DX152" s="378"/>
      <c r="DY152" s="378">
        <v>0</v>
      </c>
      <c r="DZ152" s="378">
        <v>0</v>
      </c>
      <c r="EA152" s="378">
        <v>0</v>
      </c>
      <c r="EB152" s="378">
        <v>0</v>
      </c>
      <c r="EC152" s="378">
        <v>0</v>
      </c>
      <c r="ED152" s="378">
        <v>0</v>
      </c>
      <c r="EE152" s="378"/>
      <c r="EF152" s="378">
        <v>0</v>
      </c>
      <c r="EG152" s="378">
        <v>0</v>
      </c>
      <c r="EH152" s="378">
        <v>0</v>
      </c>
      <c r="EI152" s="378">
        <v>0</v>
      </c>
      <c r="EJ152" s="378">
        <v>0</v>
      </c>
      <c r="EK152" s="378">
        <v>0</v>
      </c>
      <c r="EL152" s="378"/>
      <c r="EM152" s="378">
        <v>0</v>
      </c>
      <c r="EN152" s="378">
        <v>0</v>
      </c>
      <c r="EO152" s="378">
        <v>0</v>
      </c>
      <c r="EP152" s="378">
        <v>0</v>
      </c>
      <c r="EQ152" s="378">
        <v>0</v>
      </c>
      <c r="ER152" s="378">
        <v>0</v>
      </c>
      <c r="ES152" s="378"/>
      <c r="ET152" s="378">
        <v>0</v>
      </c>
      <c r="EU152" s="378">
        <v>0</v>
      </c>
      <c r="EV152" s="378">
        <v>0</v>
      </c>
      <c r="EW152" s="378">
        <v>0</v>
      </c>
      <c r="EX152" s="378">
        <v>0</v>
      </c>
      <c r="EY152" s="378"/>
      <c r="EZ152" s="378">
        <v>0</v>
      </c>
      <c r="FA152" s="378">
        <v>0</v>
      </c>
      <c r="FB152" s="378">
        <v>0</v>
      </c>
      <c r="FC152" s="378">
        <v>0</v>
      </c>
      <c r="FD152" s="378"/>
      <c r="FE152" s="378">
        <v>0</v>
      </c>
      <c r="FF152" s="378">
        <v>0</v>
      </c>
      <c r="FG152" s="378">
        <v>0</v>
      </c>
      <c r="FH152" s="378">
        <v>0</v>
      </c>
      <c r="FI152" s="378">
        <v>0</v>
      </c>
      <c r="FJ152" s="378">
        <v>0</v>
      </c>
      <c r="FK152" s="378">
        <v>0</v>
      </c>
      <c r="FL152" s="378"/>
      <c r="FM152" s="378">
        <v>0</v>
      </c>
      <c r="FN152" s="378">
        <v>0</v>
      </c>
      <c r="FO152" s="378">
        <v>0</v>
      </c>
      <c r="FP152" s="378">
        <v>0</v>
      </c>
      <c r="FQ152" s="378">
        <v>0</v>
      </c>
      <c r="FR152" s="378">
        <v>0</v>
      </c>
      <c r="FS152" s="378">
        <v>0</v>
      </c>
      <c r="FT152" s="378">
        <v>0</v>
      </c>
      <c r="FU152" s="378">
        <v>0</v>
      </c>
      <c r="FV152" s="378">
        <v>0</v>
      </c>
      <c r="FW152" s="378">
        <v>0</v>
      </c>
      <c r="FX152" s="378">
        <v>0</v>
      </c>
      <c r="FY152" s="378">
        <v>0</v>
      </c>
      <c r="FZ152" s="378">
        <v>0</v>
      </c>
      <c r="GA152" s="378"/>
      <c r="GB152" s="51">
        <v>0</v>
      </c>
      <c r="GC152" s="51">
        <v>0</v>
      </c>
      <c r="GD152" s="51">
        <v>0</v>
      </c>
      <c r="GE152" s="51">
        <v>0</v>
      </c>
      <c r="GF152" s="51">
        <v>0</v>
      </c>
      <c r="GG152" s="51">
        <v>0</v>
      </c>
      <c r="GH152" s="51">
        <v>0</v>
      </c>
      <c r="GI152" s="51">
        <v>0</v>
      </c>
      <c r="GJ152" s="51">
        <v>0</v>
      </c>
      <c r="GK152" s="51">
        <v>0</v>
      </c>
      <c r="GL152" s="51">
        <v>0</v>
      </c>
      <c r="GM152" s="51">
        <v>0</v>
      </c>
      <c r="GN152" s="51">
        <v>0</v>
      </c>
      <c r="GO152" s="378" t="s">
        <v>227</v>
      </c>
      <c r="GP152" s="378">
        <v>0</v>
      </c>
      <c r="GQ152" s="378">
        <v>0</v>
      </c>
      <c r="GR152" s="378">
        <v>0</v>
      </c>
      <c r="GS152" s="378">
        <v>0</v>
      </c>
      <c r="GT152" s="378">
        <v>0</v>
      </c>
      <c r="GU152" s="378">
        <v>0</v>
      </c>
      <c r="GV152" s="378">
        <v>0</v>
      </c>
      <c r="GW152" s="378">
        <v>0</v>
      </c>
      <c r="GX152" s="378">
        <v>0</v>
      </c>
      <c r="GY152" s="378">
        <v>0</v>
      </c>
      <c r="GZ152" s="378">
        <v>0</v>
      </c>
      <c r="HA152" s="378">
        <v>0</v>
      </c>
      <c r="HB152" s="378">
        <v>0</v>
      </c>
      <c r="HC152" s="378">
        <v>0</v>
      </c>
      <c r="HD152" s="378">
        <v>0</v>
      </c>
      <c r="HE152" s="378">
        <v>0</v>
      </c>
      <c r="HF152" s="378">
        <v>0</v>
      </c>
      <c r="HG152" s="28" t="s">
        <v>227</v>
      </c>
      <c r="HH152" s="28" t="s">
        <v>227</v>
      </c>
      <c r="HI152" s="28" t="s">
        <v>227</v>
      </c>
      <c r="HJ152" s="28"/>
    </row>
    <row r="153" spans="2:218" s="7" customFormat="1" ht="12.75" customHeight="1" x14ac:dyDescent="0.25">
      <c r="B153" s="37">
        <v>0</v>
      </c>
      <c r="C153" s="260">
        <f t="shared" si="147"/>
        <v>0</v>
      </c>
      <c r="D153" s="28">
        <v>25</v>
      </c>
      <c r="F153" s="28">
        <v>0</v>
      </c>
      <c r="G153" s="113"/>
      <c r="H153" s="7" t="s">
        <v>227</v>
      </c>
      <c r="I153" s="28">
        <f t="shared" si="151"/>
        <v>122</v>
      </c>
      <c r="J153" s="49" t="s">
        <v>1947</v>
      </c>
      <c r="K153" s="192">
        <f t="shared" si="113"/>
        <v>21</v>
      </c>
      <c r="L153" s="94" t="s">
        <v>1948</v>
      </c>
      <c r="M153" s="192">
        <f t="shared" si="148"/>
        <v>20</v>
      </c>
      <c r="N153" s="94" t="s">
        <v>896</v>
      </c>
      <c r="O153" s="192">
        <f t="shared" si="148"/>
        <v>16</v>
      </c>
      <c r="P153" s="94" t="s">
        <v>1949</v>
      </c>
      <c r="Q153" s="192">
        <f t="shared" si="149"/>
        <v>20</v>
      </c>
      <c r="R153" s="94" t="s">
        <v>1779</v>
      </c>
      <c r="S153" s="192">
        <f t="shared" si="150"/>
        <v>18</v>
      </c>
      <c r="T153" s="94" t="s">
        <v>1950</v>
      </c>
      <c r="U153" s="205"/>
      <c r="V153" s="205"/>
      <c r="W153" s="205"/>
      <c r="X153" s="205"/>
      <c r="Y153" s="205"/>
      <c r="Z153" s="205"/>
      <c r="AA153" s="205"/>
      <c r="AB153" s="205"/>
      <c r="AC153" s="205"/>
      <c r="AD153" s="205"/>
      <c r="AE153" s="36"/>
      <c r="AF153" s="28"/>
      <c r="AG153" s="378">
        <v>0</v>
      </c>
      <c r="AH153" s="378">
        <v>0</v>
      </c>
      <c r="AI153" s="378">
        <v>0</v>
      </c>
      <c r="AJ153" s="378">
        <v>0</v>
      </c>
      <c r="AK153" s="378">
        <v>0</v>
      </c>
      <c r="AL153" s="378">
        <v>0</v>
      </c>
      <c r="AM153" s="378">
        <v>0</v>
      </c>
      <c r="AN153" s="378">
        <v>0</v>
      </c>
      <c r="AO153" s="378">
        <v>0</v>
      </c>
      <c r="AP153" s="378" t="s">
        <v>227</v>
      </c>
      <c r="AQ153" s="378">
        <v>0</v>
      </c>
      <c r="AR153" s="378">
        <v>0</v>
      </c>
      <c r="AS153" s="378">
        <v>0</v>
      </c>
      <c r="AT153" s="378">
        <v>0</v>
      </c>
      <c r="AU153" s="378">
        <v>0</v>
      </c>
      <c r="AV153" s="378">
        <v>0</v>
      </c>
      <c r="AW153" s="378"/>
      <c r="AX153" s="378">
        <v>0</v>
      </c>
      <c r="AY153" s="378">
        <v>0</v>
      </c>
      <c r="AZ153" s="378">
        <v>0</v>
      </c>
      <c r="BA153" s="378">
        <v>0</v>
      </c>
      <c r="BB153" s="378">
        <v>0</v>
      </c>
      <c r="BC153" s="378"/>
      <c r="BD153" s="378">
        <v>0</v>
      </c>
      <c r="BE153" s="378">
        <v>0</v>
      </c>
      <c r="BF153" s="378">
        <v>0</v>
      </c>
      <c r="BG153" s="378">
        <v>0</v>
      </c>
      <c r="BH153" s="378">
        <v>0</v>
      </c>
      <c r="BI153" s="378">
        <v>0</v>
      </c>
      <c r="BJ153" s="378">
        <v>0</v>
      </c>
      <c r="BK153" s="378">
        <v>0</v>
      </c>
      <c r="BL153" s="378">
        <v>0</v>
      </c>
      <c r="BM153" s="378">
        <v>0</v>
      </c>
      <c r="BN153" s="378">
        <v>0</v>
      </c>
      <c r="BO153" s="378">
        <v>0</v>
      </c>
      <c r="BP153" s="378">
        <v>0</v>
      </c>
      <c r="BQ153" s="378">
        <v>0</v>
      </c>
      <c r="BR153" s="378">
        <v>0</v>
      </c>
      <c r="BS153" s="378">
        <v>0</v>
      </c>
      <c r="BT153" s="378">
        <v>0</v>
      </c>
      <c r="BU153" s="378">
        <v>0</v>
      </c>
      <c r="BV153" s="378">
        <v>0</v>
      </c>
      <c r="BW153" s="378"/>
      <c r="BX153" s="378">
        <v>0</v>
      </c>
      <c r="BY153" s="378">
        <v>0</v>
      </c>
      <c r="BZ153" s="378">
        <v>0</v>
      </c>
      <c r="CA153" s="378">
        <v>0</v>
      </c>
      <c r="CB153" s="378">
        <v>0</v>
      </c>
      <c r="CC153" s="378">
        <v>0</v>
      </c>
      <c r="CD153" s="378">
        <v>0</v>
      </c>
      <c r="CE153" s="378">
        <v>0</v>
      </c>
      <c r="CF153" s="378">
        <v>0</v>
      </c>
      <c r="CG153" s="378">
        <v>0</v>
      </c>
      <c r="CH153" s="378">
        <v>0</v>
      </c>
      <c r="CI153" s="378">
        <v>0</v>
      </c>
      <c r="CJ153" s="378">
        <v>0</v>
      </c>
      <c r="CK153" s="378">
        <v>0</v>
      </c>
      <c r="CL153" s="378">
        <v>0</v>
      </c>
      <c r="CM153" s="378">
        <v>0</v>
      </c>
      <c r="CN153" s="378">
        <v>0</v>
      </c>
      <c r="CO153" s="378">
        <v>0</v>
      </c>
      <c r="CP153" s="378">
        <v>0</v>
      </c>
      <c r="CQ153" s="378"/>
      <c r="CR153" s="378">
        <v>0</v>
      </c>
      <c r="CS153" s="378">
        <v>0</v>
      </c>
      <c r="CT153" s="378">
        <v>0</v>
      </c>
      <c r="CU153" s="378">
        <v>0</v>
      </c>
      <c r="CV153" s="378">
        <v>0</v>
      </c>
      <c r="CW153" s="378">
        <v>0</v>
      </c>
      <c r="CX153" s="378">
        <v>0</v>
      </c>
      <c r="CY153" s="378">
        <v>0</v>
      </c>
      <c r="CZ153" s="378">
        <v>0</v>
      </c>
      <c r="DA153" s="378">
        <v>0</v>
      </c>
      <c r="DB153" s="378">
        <v>0</v>
      </c>
      <c r="DC153" s="378">
        <v>0</v>
      </c>
      <c r="DD153" s="378">
        <v>0</v>
      </c>
      <c r="DE153" s="378">
        <v>0</v>
      </c>
      <c r="DF153" s="378">
        <v>0</v>
      </c>
      <c r="DG153" s="378"/>
      <c r="DH153" s="378">
        <v>0</v>
      </c>
      <c r="DI153" s="378">
        <v>0</v>
      </c>
      <c r="DJ153" s="378">
        <v>0</v>
      </c>
      <c r="DK153" s="378">
        <v>0</v>
      </c>
      <c r="DL153" s="378">
        <v>0</v>
      </c>
      <c r="DM153" s="378">
        <v>0</v>
      </c>
      <c r="DN153" s="378">
        <v>0</v>
      </c>
      <c r="DO153" s="378">
        <v>0</v>
      </c>
      <c r="DP153" s="378">
        <v>0</v>
      </c>
      <c r="DQ153" s="378">
        <v>0</v>
      </c>
      <c r="DR153" s="378">
        <v>0</v>
      </c>
      <c r="DS153" s="378"/>
      <c r="DT153" s="378">
        <v>1</v>
      </c>
      <c r="DU153" s="378">
        <v>1</v>
      </c>
      <c r="DV153" s="378">
        <v>1</v>
      </c>
      <c r="DW153" s="378">
        <v>1</v>
      </c>
      <c r="DX153" s="378"/>
      <c r="DY153" s="378">
        <v>0</v>
      </c>
      <c r="DZ153" s="378">
        <v>0</v>
      </c>
      <c r="EA153" s="378">
        <v>0</v>
      </c>
      <c r="EB153" s="378">
        <v>0</v>
      </c>
      <c r="EC153" s="378">
        <v>0</v>
      </c>
      <c r="ED153" s="378">
        <v>0</v>
      </c>
      <c r="EE153" s="378"/>
      <c r="EF153" s="378">
        <v>0</v>
      </c>
      <c r="EG153" s="378">
        <v>0</v>
      </c>
      <c r="EH153" s="378">
        <v>0</v>
      </c>
      <c r="EI153" s="378">
        <v>0</v>
      </c>
      <c r="EJ153" s="378">
        <v>0</v>
      </c>
      <c r="EK153" s="378">
        <v>0</v>
      </c>
      <c r="EL153" s="378"/>
      <c r="EM153" s="378">
        <v>0</v>
      </c>
      <c r="EN153" s="378">
        <v>0</v>
      </c>
      <c r="EO153" s="378">
        <v>0</v>
      </c>
      <c r="EP153" s="378">
        <v>0</v>
      </c>
      <c r="EQ153" s="378">
        <v>0</v>
      </c>
      <c r="ER153" s="378">
        <v>0</v>
      </c>
      <c r="ES153" s="378"/>
      <c r="ET153" s="378">
        <v>0</v>
      </c>
      <c r="EU153" s="378">
        <v>0</v>
      </c>
      <c r="EV153" s="378">
        <v>0</v>
      </c>
      <c r="EW153" s="378">
        <v>0</v>
      </c>
      <c r="EX153" s="378">
        <v>0</v>
      </c>
      <c r="EY153" s="378"/>
      <c r="EZ153" s="378">
        <v>0</v>
      </c>
      <c r="FA153" s="378">
        <v>0</v>
      </c>
      <c r="FB153" s="378">
        <v>0</v>
      </c>
      <c r="FC153" s="378">
        <v>0</v>
      </c>
      <c r="FD153" s="378"/>
      <c r="FE153" s="378">
        <v>0</v>
      </c>
      <c r="FF153" s="378">
        <v>0</v>
      </c>
      <c r="FG153" s="378">
        <v>0</v>
      </c>
      <c r="FH153" s="378">
        <v>0</v>
      </c>
      <c r="FI153" s="378">
        <v>0</v>
      </c>
      <c r="FJ153" s="378">
        <v>0</v>
      </c>
      <c r="FK153" s="378">
        <v>0</v>
      </c>
      <c r="FL153" s="378"/>
      <c r="FM153" s="378">
        <v>0</v>
      </c>
      <c r="FN153" s="378">
        <v>0</v>
      </c>
      <c r="FO153" s="378">
        <v>0</v>
      </c>
      <c r="FP153" s="378">
        <v>0</v>
      </c>
      <c r="FQ153" s="378">
        <v>0</v>
      </c>
      <c r="FR153" s="378">
        <v>0</v>
      </c>
      <c r="FS153" s="378">
        <v>0</v>
      </c>
      <c r="FT153" s="378">
        <v>0</v>
      </c>
      <c r="FU153" s="378">
        <v>0</v>
      </c>
      <c r="FV153" s="378">
        <v>0</v>
      </c>
      <c r="FW153" s="378">
        <v>0</v>
      </c>
      <c r="FX153" s="378">
        <v>0</v>
      </c>
      <c r="FY153" s="378">
        <v>0</v>
      </c>
      <c r="FZ153" s="378">
        <v>0</v>
      </c>
      <c r="GA153" s="378"/>
      <c r="GB153" s="51">
        <v>0</v>
      </c>
      <c r="GC153" s="51">
        <v>0</v>
      </c>
      <c r="GD153" s="51">
        <v>0</v>
      </c>
      <c r="GE153" s="51">
        <v>0</v>
      </c>
      <c r="GF153" s="51">
        <v>0</v>
      </c>
      <c r="GG153" s="51">
        <v>0</v>
      </c>
      <c r="GH153" s="51">
        <v>0</v>
      </c>
      <c r="GI153" s="51">
        <v>0</v>
      </c>
      <c r="GJ153" s="51">
        <v>0</v>
      </c>
      <c r="GK153" s="51">
        <v>0</v>
      </c>
      <c r="GL153" s="51">
        <v>0</v>
      </c>
      <c r="GM153" s="51">
        <v>0</v>
      </c>
      <c r="GN153" s="51">
        <v>0</v>
      </c>
      <c r="GO153" s="378" t="s">
        <v>227</v>
      </c>
      <c r="GP153" s="378">
        <v>0</v>
      </c>
      <c r="GQ153" s="378">
        <v>0</v>
      </c>
      <c r="GR153" s="378">
        <v>0</v>
      </c>
      <c r="GS153" s="378">
        <v>0</v>
      </c>
      <c r="GT153" s="378">
        <v>0</v>
      </c>
      <c r="GU153" s="378">
        <v>0</v>
      </c>
      <c r="GV153" s="378">
        <v>0</v>
      </c>
      <c r="GW153" s="378">
        <v>0</v>
      </c>
      <c r="GX153" s="378">
        <v>0</v>
      </c>
      <c r="GY153" s="378">
        <v>0</v>
      </c>
      <c r="GZ153" s="378">
        <v>0</v>
      </c>
      <c r="HA153" s="378">
        <v>0</v>
      </c>
      <c r="HB153" s="378">
        <v>0</v>
      </c>
      <c r="HC153" s="378">
        <v>0</v>
      </c>
      <c r="HD153" s="378">
        <v>0</v>
      </c>
      <c r="HE153" s="378">
        <v>0</v>
      </c>
      <c r="HF153" s="378">
        <v>0</v>
      </c>
      <c r="HG153" s="28" t="s">
        <v>227</v>
      </c>
      <c r="HH153" s="28" t="s">
        <v>227</v>
      </c>
      <c r="HI153" s="28" t="s">
        <v>227</v>
      </c>
      <c r="HJ153" s="28"/>
    </row>
    <row r="154" spans="2:218" s="7" customFormat="1" ht="12.75" customHeight="1" x14ac:dyDescent="0.25">
      <c r="B154" s="37">
        <v>0</v>
      </c>
      <c r="C154" s="260">
        <f t="shared" si="147"/>
        <v>0</v>
      </c>
      <c r="D154" s="28">
        <v>26</v>
      </c>
      <c r="F154" s="28">
        <v>0</v>
      </c>
      <c r="G154" s="113"/>
      <c r="H154" s="7" t="s">
        <v>227</v>
      </c>
      <c r="I154" s="28">
        <f t="shared" si="151"/>
        <v>123</v>
      </c>
      <c r="J154" s="89" t="s">
        <v>221</v>
      </c>
      <c r="K154" s="192">
        <f t="shared" si="113"/>
        <v>8</v>
      </c>
      <c r="L154" s="94" t="s">
        <v>227</v>
      </c>
      <c r="M154" s="192">
        <f t="shared" si="148"/>
        <v>1</v>
      </c>
      <c r="N154" s="94" t="s">
        <v>227</v>
      </c>
      <c r="O154" s="192">
        <f t="shared" si="148"/>
        <v>1</v>
      </c>
      <c r="P154" s="94" t="s">
        <v>227</v>
      </c>
      <c r="Q154" s="192">
        <f t="shared" si="149"/>
        <v>1</v>
      </c>
      <c r="R154" s="94" t="s">
        <v>227</v>
      </c>
      <c r="S154" s="192">
        <f t="shared" si="150"/>
        <v>1</v>
      </c>
      <c r="T154" s="94" t="s">
        <v>227</v>
      </c>
      <c r="U154" s="205"/>
      <c r="V154" s="205"/>
      <c r="W154" s="205"/>
      <c r="X154" s="205"/>
      <c r="Y154" s="205"/>
      <c r="Z154" s="205"/>
      <c r="AA154" s="205"/>
      <c r="AB154" s="205"/>
      <c r="AC154" s="205"/>
      <c r="AD154" s="205"/>
      <c r="AE154" s="36"/>
      <c r="AF154" s="28"/>
      <c r="AG154" s="378">
        <v>0</v>
      </c>
      <c r="AH154" s="378">
        <v>0</v>
      </c>
      <c r="AI154" s="378">
        <v>0</v>
      </c>
      <c r="AJ154" s="378">
        <v>0</v>
      </c>
      <c r="AK154" s="378">
        <v>0</v>
      </c>
      <c r="AL154" s="378">
        <v>0</v>
      </c>
      <c r="AM154" s="378">
        <v>0</v>
      </c>
      <c r="AN154" s="378">
        <v>0</v>
      </c>
      <c r="AO154" s="378">
        <v>0</v>
      </c>
      <c r="AP154" s="378" t="s">
        <v>227</v>
      </c>
      <c r="AQ154" s="378">
        <v>0</v>
      </c>
      <c r="AR154" s="378">
        <v>0</v>
      </c>
      <c r="AS154" s="378">
        <v>0</v>
      </c>
      <c r="AT154" s="378">
        <v>0</v>
      </c>
      <c r="AU154" s="378">
        <v>0</v>
      </c>
      <c r="AV154" s="378">
        <v>0</v>
      </c>
      <c r="AW154" s="378"/>
      <c r="AX154" s="378">
        <v>0</v>
      </c>
      <c r="AY154" s="378">
        <v>0</v>
      </c>
      <c r="AZ154" s="378">
        <v>0</v>
      </c>
      <c r="BA154" s="378">
        <v>0</v>
      </c>
      <c r="BB154" s="378">
        <v>0</v>
      </c>
      <c r="BC154" s="378"/>
      <c r="BD154" s="378">
        <v>0</v>
      </c>
      <c r="BE154" s="378">
        <v>0</v>
      </c>
      <c r="BF154" s="378">
        <v>0</v>
      </c>
      <c r="BG154" s="378">
        <v>0</v>
      </c>
      <c r="BH154" s="378">
        <v>0</v>
      </c>
      <c r="BI154" s="378">
        <v>0</v>
      </c>
      <c r="BJ154" s="378">
        <v>0</v>
      </c>
      <c r="BK154" s="378">
        <v>0</v>
      </c>
      <c r="BL154" s="378">
        <v>0</v>
      </c>
      <c r="BM154" s="378">
        <v>0</v>
      </c>
      <c r="BN154" s="378">
        <v>0</v>
      </c>
      <c r="BO154" s="378">
        <v>0</v>
      </c>
      <c r="BP154" s="378">
        <v>0</v>
      </c>
      <c r="BQ154" s="378">
        <v>0</v>
      </c>
      <c r="BR154" s="378">
        <v>0</v>
      </c>
      <c r="BS154" s="378">
        <v>0</v>
      </c>
      <c r="BT154" s="378">
        <v>0</v>
      </c>
      <c r="BU154" s="378">
        <v>0</v>
      </c>
      <c r="BV154" s="378">
        <v>0</v>
      </c>
      <c r="BW154" s="378"/>
      <c r="BX154" s="378">
        <v>0</v>
      </c>
      <c r="BY154" s="378">
        <v>0</v>
      </c>
      <c r="BZ154" s="378">
        <v>0</v>
      </c>
      <c r="CA154" s="378">
        <v>0</v>
      </c>
      <c r="CB154" s="378">
        <v>0</v>
      </c>
      <c r="CC154" s="378">
        <v>0</v>
      </c>
      <c r="CD154" s="378">
        <v>0</v>
      </c>
      <c r="CE154" s="378">
        <v>0</v>
      </c>
      <c r="CF154" s="378">
        <v>0</v>
      </c>
      <c r="CG154" s="378">
        <v>0</v>
      </c>
      <c r="CH154" s="378">
        <v>0</v>
      </c>
      <c r="CI154" s="378">
        <v>0</v>
      </c>
      <c r="CJ154" s="378">
        <v>0</v>
      </c>
      <c r="CK154" s="378">
        <v>0</v>
      </c>
      <c r="CL154" s="378">
        <v>0</v>
      </c>
      <c r="CM154" s="378">
        <v>0</v>
      </c>
      <c r="CN154" s="378">
        <v>0</v>
      </c>
      <c r="CO154" s="378">
        <v>0</v>
      </c>
      <c r="CP154" s="378">
        <v>0</v>
      </c>
      <c r="CQ154" s="378"/>
      <c r="CR154" s="378">
        <v>0</v>
      </c>
      <c r="CS154" s="378">
        <v>0</v>
      </c>
      <c r="CT154" s="378">
        <v>0</v>
      </c>
      <c r="CU154" s="378">
        <v>0</v>
      </c>
      <c r="CV154" s="378">
        <v>0</v>
      </c>
      <c r="CW154" s="378">
        <v>0</v>
      </c>
      <c r="CX154" s="378">
        <v>0</v>
      </c>
      <c r="CY154" s="378">
        <v>0</v>
      </c>
      <c r="CZ154" s="378">
        <v>0</v>
      </c>
      <c r="DA154" s="378">
        <v>0</v>
      </c>
      <c r="DB154" s="378">
        <v>0</v>
      </c>
      <c r="DC154" s="378">
        <v>0</v>
      </c>
      <c r="DD154" s="378">
        <v>0</v>
      </c>
      <c r="DE154" s="378">
        <v>0</v>
      </c>
      <c r="DF154" s="378">
        <v>0</v>
      </c>
      <c r="DG154" s="378"/>
      <c r="DH154" s="378">
        <v>0</v>
      </c>
      <c r="DI154" s="378">
        <v>0</v>
      </c>
      <c r="DJ154" s="378">
        <v>0</v>
      </c>
      <c r="DK154" s="378">
        <v>0</v>
      </c>
      <c r="DL154" s="378">
        <v>0</v>
      </c>
      <c r="DM154" s="378">
        <v>0</v>
      </c>
      <c r="DN154" s="378">
        <v>0</v>
      </c>
      <c r="DO154" s="378">
        <v>0</v>
      </c>
      <c r="DP154" s="378">
        <v>0</v>
      </c>
      <c r="DQ154" s="378">
        <v>0</v>
      </c>
      <c r="DR154" s="378">
        <v>0</v>
      </c>
      <c r="DS154" s="378"/>
      <c r="DT154" s="378">
        <v>0</v>
      </c>
      <c r="DU154" s="378">
        <v>0</v>
      </c>
      <c r="DV154" s="378">
        <v>0</v>
      </c>
      <c r="DW154" s="378">
        <v>0</v>
      </c>
      <c r="DX154" s="378"/>
      <c r="DY154" s="378">
        <v>0</v>
      </c>
      <c r="DZ154" s="378">
        <v>0</v>
      </c>
      <c r="EA154" s="378">
        <v>0</v>
      </c>
      <c r="EB154" s="378">
        <v>0</v>
      </c>
      <c r="EC154" s="378">
        <v>0</v>
      </c>
      <c r="ED154" s="378">
        <v>0</v>
      </c>
      <c r="EE154" s="378"/>
      <c r="EF154" s="378">
        <v>0</v>
      </c>
      <c r="EG154" s="378">
        <v>0</v>
      </c>
      <c r="EH154" s="378">
        <v>0</v>
      </c>
      <c r="EI154" s="378">
        <v>0</v>
      </c>
      <c r="EJ154" s="378">
        <v>0</v>
      </c>
      <c r="EK154" s="378">
        <v>0</v>
      </c>
      <c r="EL154" s="378"/>
      <c r="EM154" s="378">
        <v>0</v>
      </c>
      <c r="EN154" s="378">
        <v>0</v>
      </c>
      <c r="EO154" s="378">
        <v>0</v>
      </c>
      <c r="EP154" s="378">
        <v>0</v>
      </c>
      <c r="EQ154" s="378">
        <v>0</v>
      </c>
      <c r="ER154" s="378">
        <v>0</v>
      </c>
      <c r="ES154" s="378"/>
      <c r="ET154" s="378">
        <v>0</v>
      </c>
      <c r="EU154" s="378">
        <v>0</v>
      </c>
      <c r="EV154" s="378">
        <v>0</v>
      </c>
      <c r="EW154" s="378">
        <v>0</v>
      </c>
      <c r="EX154" s="378">
        <v>0</v>
      </c>
      <c r="EY154" s="378"/>
      <c r="EZ154" s="378">
        <v>0</v>
      </c>
      <c r="FA154" s="378">
        <v>0</v>
      </c>
      <c r="FB154" s="378">
        <v>0</v>
      </c>
      <c r="FC154" s="378">
        <v>0</v>
      </c>
      <c r="FD154" s="378"/>
      <c r="FE154" s="378">
        <v>0</v>
      </c>
      <c r="FF154" s="378">
        <v>0</v>
      </c>
      <c r="FG154" s="378">
        <v>0</v>
      </c>
      <c r="FH154" s="378">
        <v>0</v>
      </c>
      <c r="FI154" s="378">
        <v>0</v>
      </c>
      <c r="FJ154" s="378">
        <v>0</v>
      </c>
      <c r="FK154" s="378">
        <v>0</v>
      </c>
      <c r="FL154" s="378"/>
      <c r="FM154" s="378">
        <v>0</v>
      </c>
      <c r="FN154" s="378">
        <v>0</v>
      </c>
      <c r="FO154" s="378">
        <v>0</v>
      </c>
      <c r="FP154" s="378">
        <v>0</v>
      </c>
      <c r="FQ154" s="378">
        <v>0</v>
      </c>
      <c r="FR154" s="378">
        <v>0</v>
      </c>
      <c r="FS154" s="378">
        <v>0</v>
      </c>
      <c r="FT154" s="378">
        <v>0</v>
      </c>
      <c r="FU154" s="378">
        <v>0</v>
      </c>
      <c r="FV154" s="378">
        <v>0</v>
      </c>
      <c r="FW154" s="378">
        <v>0</v>
      </c>
      <c r="FX154" s="378">
        <v>0</v>
      </c>
      <c r="FY154" s="378">
        <v>0</v>
      </c>
      <c r="FZ154" s="378">
        <v>0</v>
      </c>
      <c r="GA154" s="378"/>
      <c r="GB154" s="51">
        <v>0</v>
      </c>
      <c r="GC154" s="51">
        <v>0</v>
      </c>
      <c r="GD154" s="51">
        <v>0</v>
      </c>
      <c r="GE154" s="51">
        <v>0</v>
      </c>
      <c r="GF154" s="51">
        <v>0</v>
      </c>
      <c r="GG154" s="51">
        <v>0</v>
      </c>
      <c r="GH154" s="51">
        <v>0</v>
      </c>
      <c r="GI154" s="51">
        <v>0</v>
      </c>
      <c r="GJ154" s="51">
        <v>0</v>
      </c>
      <c r="GK154" s="51">
        <v>0</v>
      </c>
      <c r="GL154" s="51">
        <v>0</v>
      </c>
      <c r="GM154" s="51">
        <v>0</v>
      </c>
      <c r="GN154" s="51">
        <v>0</v>
      </c>
      <c r="GO154" s="378" t="s">
        <v>227</v>
      </c>
      <c r="GP154" s="378">
        <v>0</v>
      </c>
      <c r="GQ154" s="378">
        <v>0</v>
      </c>
      <c r="GR154" s="378">
        <v>0</v>
      </c>
      <c r="GS154" s="378">
        <v>0</v>
      </c>
      <c r="GT154" s="378">
        <v>0</v>
      </c>
      <c r="GU154" s="378">
        <v>0</v>
      </c>
      <c r="GV154" s="378">
        <v>0</v>
      </c>
      <c r="GW154" s="378">
        <v>0</v>
      </c>
      <c r="GX154" s="378">
        <v>0</v>
      </c>
      <c r="GY154" s="378">
        <v>0</v>
      </c>
      <c r="GZ154" s="378">
        <v>0</v>
      </c>
      <c r="HA154" s="378">
        <v>0</v>
      </c>
      <c r="HB154" s="378">
        <v>0</v>
      </c>
      <c r="HC154" s="378">
        <v>0</v>
      </c>
      <c r="HD154" s="378">
        <v>0</v>
      </c>
      <c r="HE154" s="378">
        <v>0</v>
      </c>
      <c r="HF154" s="378">
        <v>0</v>
      </c>
      <c r="HG154" s="28" t="s">
        <v>227</v>
      </c>
      <c r="HH154" s="28" t="s">
        <v>227</v>
      </c>
      <c r="HI154" s="28" t="s">
        <v>227</v>
      </c>
      <c r="HJ154" s="28"/>
    </row>
    <row r="155" spans="2:218" s="7" customFormat="1" ht="12.75" customHeight="1" x14ac:dyDescent="0.25">
      <c r="B155" s="37">
        <v>0</v>
      </c>
      <c r="C155" s="260">
        <f t="shared" si="147"/>
        <v>0</v>
      </c>
      <c r="D155" s="28">
        <v>27</v>
      </c>
      <c r="F155" s="28">
        <v>0</v>
      </c>
      <c r="G155" s="113"/>
      <c r="H155" s="7" t="s">
        <v>227</v>
      </c>
      <c r="I155" s="28">
        <f t="shared" si="151"/>
        <v>124</v>
      </c>
      <c r="J155" s="89" t="s">
        <v>221</v>
      </c>
      <c r="K155" s="192">
        <f t="shared" si="113"/>
        <v>8</v>
      </c>
      <c r="L155" s="94" t="s">
        <v>227</v>
      </c>
      <c r="M155" s="192">
        <f t="shared" si="148"/>
        <v>1</v>
      </c>
      <c r="N155" s="94" t="s">
        <v>227</v>
      </c>
      <c r="O155" s="192">
        <f t="shared" si="148"/>
        <v>1</v>
      </c>
      <c r="P155" s="94" t="s">
        <v>227</v>
      </c>
      <c r="Q155" s="192">
        <f t="shared" si="149"/>
        <v>1</v>
      </c>
      <c r="R155" s="94" t="s">
        <v>227</v>
      </c>
      <c r="S155" s="192">
        <f t="shared" si="150"/>
        <v>1</v>
      </c>
      <c r="T155" s="94" t="s">
        <v>227</v>
      </c>
      <c r="U155" s="205"/>
      <c r="V155" s="205"/>
      <c r="W155" s="205"/>
      <c r="X155" s="205"/>
      <c r="Y155" s="205"/>
      <c r="Z155" s="205"/>
      <c r="AA155" s="205"/>
      <c r="AB155" s="205"/>
      <c r="AC155" s="205"/>
      <c r="AD155" s="205"/>
      <c r="AE155" s="36"/>
      <c r="AF155" s="28"/>
      <c r="AG155" s="378">
        <v>0</v>
      </c>
      <c r="AH155" s="378">
        <v>0</v>
      </c>
      <c r="AI155" s="378">
        <v>0</v>
      </c>
      <c r="AJ155" s="378">
        <v>0</v>
      </c>
      <c r="AK155" s="378">
        <v>0</v>
      </c>
      <c r="AL155" s="378">
        <v>0</v>
      </c>
      <c r="AM155" s="378">
        <v>0</v>
      </c>
      <c r="AN155" s="378">
        <v>0</v>
      </c>
      <c r="AO155" s="378">
        <v>0</v>
      </c>
      <c r="AP155" s="378" t="s">
        <v>227</v>
      </c>
      <c r="AQ155" s="378">
        <v>0</v>
      </c>
      <c r="AR155" s="378">
        <v>0</v>
      </c>
      <c r="AS155" s="378">
        <v>0</v>
      </c>
      <c r="AT155" s="378">
        <v>0</v>
      </c>
      <c r="AU155" s="378">
        <v>0</v>
      </c>
      <c r="AV155" s="378">
        <v>0</v>
      </c>
      <c r="AW155" s="378"/>
      <c r="AX155" s="378">
        <v>0</v>
      </c>
      <c r="AY155" s="378">
        <v>0</v>
      </c>
      <c r="AZ155" s="378">
        <v>0</v>
      </c>
      <c r="BA155" s="378">
        <v>0</v>
      </c>
      <c r="BB155" s="378">
        <v>0</v>
      </c>
      <c r="BC155" s="378"/>
      <c r="BD155" s="378">
        <v>0</v>
      </c>
      <c r="BE155" s="378">
        <v>0</v>
      </c>
      <c r="BF155" s="378">
        <v>0</v>
      </c>
      <c r="BG155" s="378">
        <v>0</v>
      </c>
      <c r="BH155" s="378">
        <v>0</v>
      </c>
      <c r="BI155" s="378">
        <v>0</v>
      </c>
      <c r="BJ155" s="378">
        <v>0</v>
      </c>
      <c r="BK155" s="378">
        <v>0</v>
      </c>
      <c r="BL155" s="378">
        <v>0</v>
      </c>
      <c r="BM155" s="378">
        <v>0</v>
      </c>
      <c r="BN155" s="378">
        <v>0</v>
      </c>
      <c r="BO155" s="378">
        <v>0</v>
      </c>
      <c r="BP155" s="378">
        <v>0</v>
      </c>
      <c r="BQ155" s="378">
        <v>0</v>
      </c>
      <c r="BR155" s="378">
        <v>0</v>
      </c>
      <c r="BS155" s="378">
        <v>0</v>
      </c>
      <c r="BT155" s="378">
        <v>0</v>
      </c>
      <c r="BU155" s="378">
        <v>0</v>
      </c>
      <c r="BV155" s="378">
        <v>0</v>
      </c>
      <c r="BW155" s="378"/>
      <c r="BX155" s="378">
        <v>0</v>
      </c>
      <c r="BY155" s="378">
        <v>0</v>
      </c>
      <c r="BZ155" s="378">
        <v>0</v>
      </c>
      <c r="CA155" s="378">
        <v>0</v>
      </c>
      <c r="CB155" s="378">
        <v>0</v>
      </c>
      <c r="CC155" s="378">
        <v>0</v>
      </c>
      <c r="CD155" s="378">
        <v>0</v>
      </c>
      <c r="CE155" s="378">
        <v>0</v>
      </c>
      <c r="CF155" s="378">
        <v>0</v>
      </c>
      <c r="CG155" s="378">
        <v>0</v>
      </c>
      <c r="CH155" s="378">
        <v>0</v>
      </c>
      <c r="CI155" s="378">
        <v>0</v>
      </c>
      <c r="CJ155" s="378">
        <v>0</v>
      </c>
      <c r="CK155" s="378">
        <v>0</v>
      </c>
      <c r="CL155" s="378">
        <v>0</v>
      </c>
      <c r="CM155" s="378">
        <v>0</v>
      </c>
      <c r="CN155" s="378">
        <v>0</v>
      </c>
      <c r="CO155" s="378">
        <v>0</v>
      </c>
      <c r="CP155" s="378">
        <v>0</v>
      </c>
      <c r="CQ155" s="378"/>
      <c r="CR155" s="378">
        <v>0</v>
      </c>
      <c r="CS155" s="378">
        <v>0</v>
      </c>
      <c r="CT155" s="378">
        <v>0</v>
      </c>
      <c r="CU155" s="378">
        <v>0</v>
      </c>
      <c r="CV155" s="378">
        <v>0</v>
      </c>
      <c r="CW155" s="378">
        <v>0</v>
      </c>
      <c r="CX155" s="378">
        <v>0</v>
      </c>
      <c r="CY155" s="378">
        <v>0</v>
      </c>
      <c r="CZ155" s="378">
        <v>0</v>
      </c>
      <c r="DA155" s="378">
        <v>0</v>
      </c>
      <c r="DB155" s="378">
        <v>0</v>
      </c>
      <c r="DC155" s="378">
        <v>0</v>
      </c>
      <c r="DD155" s="378">
        <v>0</v>
      </c>
      <c r="DE155" s="378">
        <v>0</v>
      </c>
      <c r="DF155" s="378">
        <v>0</v>
      </c>
      <c r="DG155" s="378"/>
      <c r="DH155" s="378">
        <v>0</v>
      </c>
      <c r="DI155" s="378">
        <v>0</v>
      </c>
      <c r="DJ155" s="378">
        <v>0</v>
      </c>
      <c r="DK155" s="378">
        <v>0</v>
      </c>
      <c r="DL155" s="378">
        <v>0</v>
      </c>
      <c r="DM155" s="378">
        <v>0</v>
      </c>
      <c r="DN155" s="378">
        <v>0</v>
      </c>
      <c r="DO155" s="378">
        <v>0</v>
      </c>
      <c r="DP155" s="378">
        <v>0</v>
      </c>
      <c r="DQ155" s="378">
        <v>0</v>
      </c>
      <c r="DR155" s="378">
        <v>0</v>
      </c>
      <c r="DS155" s="378"/>
      <c r="DT155" s="378">
        <v>0</v>
      </c>
      <c r="DU155" s="378">
        <v>0</v>
      </c>
      <c r="DV155" s="378">
        <v>0</v>
      </c>
      <c r="DW155" s="378">
        <v>0</v>
      </c>
      <c r="DX155" s="378"/>
      <c r="DY155" s="378">
        <v>0</v>
      </c>
      <c r="DZ155" s="378">
        <v>0</v>
      </c>
      <c r="EA155" s="378">
        <v>0</v>
      </c>
      <c r="EB155" s="378">
        <v>0</v>
      </c>
      <c r="EC155" s="378">
        <v>0</v>
      </c>
      <c r="ED155" s="378">
        <v>0</v>
      </c>
      <c r="EE155" s="378"/>
      <c r="EF155" s="378">
        <v>0</v>
      </c>
      <c r="EG155" s="378">
        <v>0</v>
      </c>
      <c r="EH155" s="378">
        <v>0</v>
      </c>
      <c r="EI155" s="378">
        <v>0</v>
      </c>
      <c r="EJ155" s="378">
        <v>0</v>
      </c>
      <c r="EK155" s="378">
        <v>0</v>
      </c>
      <c r="EL155" s="378"/>
      <c r="EM155" s="378">
        <v>0</v>
      </c>
      <c r="EN155" s="378">
        <v>0</v>
      </c>
      <c r="EO155" s="378">
        <v>0</v>
      </c>
      <c r="EP155" s="378">
        <v>0</v>
      </c>
      <c r="EQ155" s="378">
        <v>0</v>
      </c>
      <c r="ER155" s="378">
        <v>0</v>
      </c>
      <c r="ES155" s="378"/>
      <c r="ET155" s="378">
        <v>0</v>
      </c>
      <c r="EU155" s="378">
        <v>0</v>
      </c>
      <c r="EV155" s="378">
        <v>0</v>
      </c>
      <c r="EW155" s="378">
        <v>0</v>
      </c>
      <c r="EX155" s="378">
        <v>0</v>
      </c>
      <c r="EY155" s="378"/>
      <c r="EZ155" s="378">
        <v>0</v>
      </c>
      <c r="FA155" s="378">
        <v>0</v>
      </c>
      <c r="FB155" s="378">
        <v>0</v>
      </c>
      <c r="FC155" s="378">
        <v>0</v>
      </c>
      <c r="FD155" s="378"/>
      <c r="FE155" s="378">
        <v>0</v>
      </c>
      <c r="FF155" s="378">
        <v>0</v>
      </c>
      <c r="FG155" s="378">
        <v>0</v>
      </c>
      <c r="FH155" s="378">
        <v>0</v>
      </c>
      <c r="FI155" s="378">
        <v>0</v>
      </c>
      <c r="FJ155" s="378">
        <v>0</v>
      </c>
      <c r="FK155" s="378">
        <v>0</v>
      </c>
      <c r="FL155" s="378"/>
      <c r="FM155" s="378">
        <v>0</v>
      </c>
      <c r="FN155" s="378">
        <v>0</v>
      </c>
      <c r="FO155" s="378">
        <v>0</v>
      </c>
      <c r="FP155" s="378">
        <v>0</v>
      </c>
      <c r="FQ155" s="378">
        <v>0</v>
      </c>
      <c r="FR155" s="378">
        <v>0</v>
      </c>
      <c r="FS155" s="378">
        <v>0</v>
      </c>
      <c r="FT155" s="378">
        <v>0</v>
      </c>
      <c r="FU155" s="378">
        <v>0</v>
      </c>
      <c r="FV155" s="378">
        <v>0</v>
      </c>
      <c r="FW155" s="378">
        <v>0</v>
      </c>
      <c r="FX155" s="378">
        <v>0</v>
      </c>
      <c r="FY155" s="378">
        <v>0</v>
      </c>
      <c r="FZ155" s="378">
        <v>0</v>
      </c>
      <c r="GA155" s="378"/>
      <c r="GB155" s="51">
        <v>0</v>
      </c>
      <c r="GC155" s="51">
        <v>0</v>
      </c>
      <c r="GD155" s="51">
        <v>0</v>
      </c>
      <c r="GE155" s="51">
        <v>0</v>
      </c>
      <c r="GF155" s="51">
        <v>0</v>
      </c>
      <c r="GG155" s="51">
        <v>0</v>
      </c>
      <c r="GH155" s="51">
        <v>0</v>
      </c>
      <c r="GI155" s="51">
        <v>0</v>
      </c>
      <c r="GJ155" s="51">
        <v>0</v>
      </c>
      <c r="GK155" s="51">
        <v>0</v>
      </c>
      <c r="GL155" s="51">
        <v>0</v>
      </c>
      <c r="GM155" s="51">
        <v>0</v>
      </c>
      <c r="GN155" s="51">
        <v>0</v>
      </c>
      <c r="GO155" s="378" t="s">
        <v>227</v>
      </c>
      <c r="GP155" s="378">
        <v>0</v>
      </c>
      <c r="GQ155" s="378">
        <v>0</v>
      </c>
      <c r="GR155" s="378">
        <v>0</v>
      </c>
      <c r="GS155" s="378">
        <v>0</v>
      </c>
      <c r="GT155" s="378">
        <v>0</v>
      </c>
      <c r="GU155" s="378">
        <v>0</v>
      </c>
      <c r="GV155" s="378">
        <v>0</v>
      </c>
      <c r="GW155" s="378">
        <v>0</v>
      </c>
      <c r="GX155" s="378">
        <v>0</v>
      </c>
      <c r="GY155" s="378">
        <v>0</v>
      </c>
      <c r="GZ155" s="378">
        <v>0</v>
      </c>
      <c r="HA155" s="378">
        <v>0</v>
      </c>
      <c r="HB155" s="378">
        <v>0</v>
      </c>
      <c r="HC155" s="378">
        <v>0</v>
      </c>
      <c r="HD155" s="378">
        <v>0</v>
      </c>
      <c r="HE155" s="378">
        <v>0</v>
      </c>
      <c r="HF155" s="378">
        <v>0</v>
      </c>
      <c r="HG155" s="28" t="s">
        <v>227</v>
      </c>
      <c r="HH155" s="28" t="s">
        <v>227</v>
      </c>
      <c r="HI155" s="28" t="s">
        <v>227</v>
      </c>
      <c r="HJ155" s="28"/>
    </row>
    <row r="156" spans="2:218" s="7" customFormat="1" ht="12.75" customHeight="1" x14ac:dyDescent="0.25">
      <c r="B156" s="37">
        <v>0</v>
      </c>
      <c r="C156" s="260">
        <f t="shared" si="147"/>
        <v>0</v>
      </c>
      <c r="D156" s="28">
        <v>28</v>
      </c>
      <c r="F156" s="28">
        <v>0</v>
      </c>
      <c r="G156" s="113"/>
      <c r="H156" s="7" t="s">
        <v>227</v>
      </c>
      <c r="I156" s="28">
        <f t="shared" si="151"/>
        <v>125</v>
      </c>
      <c r="J156" s="89" t="s">
        <v>221</v>
      </c>
      <c r="K156" s="192">
        <f t="shared" si="113"/>
        <v>8</v>
      </c>
      <c r="L156" s="94" t="s">
        <v>227</v>
      </c>
      <c r="M156" s="192">
        <f t="shared" si="148"/>
        <v>1</v>
      </c>
      <c r="N156" s="94" t="s">
        <v>227</v>
      </c>
      <c r="O156" s="192">
        <f t="shared" si="148"/>
        <v>1</v>
      </c>
      <c r="P156" s="94" t="s">
        <v>227</v>
      </c>
      <c r="Q156" s="192">
        <f t="shared" si="149"/>
        <v>1</v>
      </c>
      <c r="R156" s="94" t="s">
        <v>227</v>
      </c>
      <c r="S156" s="192">
        <f t="shared" si="150"/>
        <v>1</v>
      </c>
      <c r="T156" s="94" t="s">
        <v>227</v>
      </c>
      <c r="U156" s="205"/>
      <c r="V156" s="205"/>
      <c r="W156" s="205"/>
      <c r="X156" s="205"/>
      <c r="Y156" s="205"/>
      <c r="Z156" s="205"/>
      <c r="AA156" s="205"/>
      <c r="AB156" s="205"/>
      <c r="AC156" s="205"/>
      <c r="AD156" s="205"/>
      <c r="AE156" s="36"/>
      <c r="AF156" s="28"/>
      <c r="AG156" s="378">
        <v>0</v>
      </c>
      <c r="AH156" s="378">
        <v>0</v>
      </c>
      <c r="AI156" s="378">
        <v>0</v>
      </c>
      <c r="AJ156" s="378">
        <v>0</v>
      </c>
      <c r="AK156" s="378">
        <v>0</v>
      </c>
      <c r="AL156" s="378">
        <v>0</v>
      </c>
      <c r="AM156" s="378">
        <v>0</v>
      </c>
      <c r="AN156" s="378">
        <v>0</v>
      </c>
      <c r="AO156" s="378">
        <v>0</v>
      </c>
      <c r="AP156" s="378" t="s">
        <v>227</v>
      </c>
      <c r="AQ156" s="378">
        <v>0</v>
      </c>
      <c r="AR156" s="378">
        <v>0</v>
      </c>
      <c r="AS156" s="378">
        <v>0</v>
      </c>
      <c r="AT156" s="378">
        <v>0</v>
      </c>
      <c r="AU156" s="378">
        <v>0</v>
      </c>
      <c r="AV156" s="378">
        <v>0</v>
      </c>
      <c r="AW156" s="378"/>
      <c r="AX156" s="378">
        <v>0</v>
      </c>
      <c r="AY156" s="378">
        <v>0</v>
      </c>
      <c r="AZ156" s="378">
        <v>0</v>
      </c>
      <c r="BA156" s="378">
        <v>0</v>
      </c>
      <c r="BB156" s="378">
        <v>0</v>
      </c>
      <c r="BC156" s="378"/>
      <c r="BD156" s="378">
        <v>0</v>
      </c>
      <c r="BE156" s="378">
        <v>0</v>
      </c>
      <c r="BF156" s="378">
        <v>0</v>
      </c>
      <c r="BG156" s="378">
        <v>0</v>
      </c>
      <c r="BH156" s="378">
        <v>0</v>
      </c>
      <c r="BI156" s="378">
        <v>0</v>
      </c>
      <c r="BJ156" s="378">
        <v>0</v>
      </c>
      <c r="BK156" s="378">
        <v>0</v>
      </c>
      <c r="BL156" s="378">
        <v>0</v>
      </c>
      <c r="BM156" s="378">
        <v>0</v>
      </c>
      <c r="BN156" s="378">
        <v>0</v>
      </c>
      <c r="BO156" s="378">
        <v>0</v>
      </c>
      <c r="BP156" s="378">
        <v>0</v>
      </c>
      <c r="BQ156" s="378">
        <v>0</v>
      </c>
      <c r="BR156" s="378">
        <v>0</v>
      </c>
      <c r="BS156" s="378">
        <v>0</v>
      </c>
      <c r="BT156" s="378">
        <v>0</v>
      </c>
      <c r="BU156" s="378">
        <v>0</v>
      </c>
      <c r="BV156" s="378">
        <v>0</v>
      </c>
      <c r="BW156" s="378"/>
      <c r="BX156" s="378">
        <v>0</v>
      </c>
      <c r="BY156" s="378">
        <v>0</v>
      </c>
      <c r="BZ156" s="378">
        <v>0</v>
      </c>
      <c r="CA156" s="378">
        <v>0</v>
      </c>
      <c r="CB156" s="378">
        <v>0</v>
      </c>
      <c r="CC156" s="378">
        <v>0</v>
      </c>
      <c r="CD156" s="378">
        <v>0</v>
      </c>
      <c r="CE156" s="378">
        <v>0</v>
      </c>
      <c r="CF156" s="378">
        <v>0</v>
      </c>
      <c r="CG156" s="378">
        <v>0</v>
      </c>
      <c r="CH156" s="378">
        <v>0</v>
      </c>
      <c r="CI156" s="378">
        <v>0</v>
      </c>
      <c r="CJ156" s="378">
        <v>0</v>
      </c>
      <c r="CK156" s="378">
        <v>0</v>
      </c>
      <c r="CL156" s="378">
        <v>0</v>
      </c>
      <c r="CM156" s="378">
        <v>0</v>
      </c>
      <c r="CN156" s="378">
        <v>0</v>
      </c>
      <c r="CO156" s="378">
        <v>0</v>
      </c>
      <c r="CP156" s="378">
        <v>0</v>
      </c>
      <c r="CQ156" s="378"/>
      <c r="CR156" s="378">
        <v>0</v>
      </c>
      <c r="CS156" s="378">
        <v>0</v>
      </c>
      <c r="CT156" s="378">
        <v>0</v>
      </c>
      <c r="CU156" s="378">
        <v>0</v>
      </c>
      <c r="CV156" s="378">
        <v>0</v>
      </c>
      <c r="CW156" s="378">
        <v>0</v>
      </c>
      <c r="CX156" s="378">
        <v>0</v>
      </c>
      <c r="CY156" s="378">
        <v>0</v>
      </c>
      <c r="CZ156" s="378">
        <v>0</v>
      </c>
      <c r="DA156" s="378">
        <v>0</v>
      </c>
      <c r="DB156" s="378">
        <v>0</v>
      </c>
      <c r="DC156" s="378">
        <v>0</v>
      </c>
      <c r="DD156" s="378">
        <v>0</v>
      </c>
      <c r="DE156" s="378">
        <v>0</v>
      </c>
      <c r="DF156" s="378">
        <v>0</v>
      </c>
      <c r="DG156" s="378"/>
      <c r="DH156" s="378">
        <v>0</v>
      </c>
      <c r="DI156" s="378">
        <v>0</v>
      </c>
      <c r="DJ156" s="378">
        <v>0</v>
      </c>
      <c r="DK156" s="378">
        <v>0</v>
      </c>
      <c r="DL156" s="378">
        <v>0</v>
      </c>
      <c r="DM156" s="378">
        <v>0</v>
      </c>
      <c r="DN156" s="378">
        <v>0</v>
      </c>
      <c r="DO156" s="378">
        <v>0</v>
      </c>
      <c r="DP156" s="378">
        <v>0</v>
      </c>
      <c r="DQ156" s="378">
        <v>0</v>
      </c>
      <c r="DR156" s="378">
        <v>0</v>
      </c>
      <c r="DS156" s="378"/>
      <c r="DT156" s="378">
        <v>0</v>
      </c>
      <c r="DU156" s="378">
        <v>0</v>
      </c>
      <c r="DV156" s="378">
        <v>0</v>
      </c>
      <c r="DW156" s="378">
        <v>0</v>
      </c>
      <c r="DX156" s="378"/>
      <c r="DY156" s="378">
        <v>0</v>
      </c>
      <c r="DZ156" s="378">
        <v>0</v>
      </c>
      <c r="EA156" s="378">
        <v>0</v>
      </c>
      <c r="EB156" s="378">
        <v>0</v>
      </c>
      <c r="EC156" s="378">
        <v>0</v>
      </c>
      <c r="ED156" s="378">
        <v>0</v>
      </c>
      <c r="EE156" s="378"/>
      <c r="EF156" s="378">
        <v>0</v>
      </c>
      <c r="EG156" s="378">
        <v>0</v>
      </c>
      <c r="EH156" s="378">
        <v>0</v>
      </c>
      <c r="EI156" s="378">
        <v>0</v>
      </c>
      <c r="EJ156" s="378">
        <v>0</v>
      </c>
      <c r="EK156" s="378">
        <v>0</v>
      </c>
      <c r="EL156" s="378"/>
      <c r="EM156" s="378">
        <v>0</v>
      </c>
      <c r="EN156" s="378">
        <v>0</v>
      </c>
      <c r="EO156" s="378">
        <v>0</v>
      </c>
      <c r="EP156" s="378">
        <v>0</v>
      </c>
      <c r="EQ156" s="378">
        <v>0</v>
      </c>
      <c r="ER156" s="378">
        <v>0</v>
      </c>
      <c r="ES156" s="378"/>
      <c r="ET156" s="378">
        <v>0</v>
      </c>
      <c r="EU156" s="378">
        <v>0</v>
      </c>
      <c r="EV156" s="378">
        <v>0</v>
      </c>
      <c r="EW156" s="378">
        <v>0</v>
      </c>
      <c r="EX156" s="378">
        <v>0</v>
      </c>
      <c r="EY156" s="378"/>
      <c r="EZ156" s="378">
        <v>0</v>
      </c>
      <c r="FA156" s="378">
        <v>0</v>
      </c>
      <c r="FB156" s="378">
        <v>0</v>
      </c>
      <c r="FC156" s="378">
        <v>0</v>
      </c>
      <c r="FD156" s="378"/>
      <c r="FE156" s="378">
        <v>0</v>
      </c>
      <c r="FF156" s="378">
        <v>0</v>
      </c>
      <c r="FG156" s="378">
        <v>0</v>
      </c>
      <c r="FH156" s="378">
        <v>0</v>
      </c>
      <c r="FI156" s="378">
        <v>0</v>
      </c>
      <c r="FJ156" s="378">
        <v>0</v>
      </c>
      <c r="FK156" s="378">
        <v>0</v>
      </c>
      <c r="FL156" s="378"/>
      <c r="FM156" s="378">
        <v>0</v>
      </c>
      <c r="FN156" s="378">
        <v>0</v>
      </c>
      <c r="FO156" s="378">
        <v>0</v>
      </c>
      <c r="FP156" s="378">
        <v>0</v>
      </c>
      <c r="FQ156" s="378">
        <v>0</v>
      </c>
      <c r="FR156" s="378">
        <v>0</v>
      </c>
      <c r="FS156" s="378">
        <v>0</v>
      </c>
      <c r="FT156" s="378">
        <v>0</v>
      </c>
      <c r="FU156" s="378">
        <v>0</v>
      </c>
      <c r="FV156" s="378">
        <v>0</v>
      </c>
      <c r="FW156" s="378">
        <v>0</v>
      </c>
      <c r="FX156" s="378">
        <v>0</v>
      </c>
      <c r="FY156" s="378">
        <v>0</v>
      </c>
      <c r="FZ156" s="378">
        <v>0</v>
      </c>
      <c r="GA156" s="378"/>
      <c r="GB156" s="51">
        <v>0</v>
      </c>
      <c r="GC156" s="51">
        <v>0</v>
      </c>
      <c r="GD156" s="51">
        <v>0</v>
      </c>
      <c r="GE156" s="51">
        <v>0</v>
      </c>
      <c r="GF156" s="51">
        <v>0</v>
      </c>
      <c r="GG156" s="51">
        <v>0</v>
      </c>
      <c r="GH156" s="51">
        <v>0</v>
      </c>
      <c r="GI156" s="51">
        <v>0</v>
      </c>
      <c r="GJ156" s="51">
        <v>0</v>
      </c>
      <c r="GK156" s="51">
        <v>0</v>
      </c>
      <c r="GL156" s="51">
        <v>0</v>
      </c>
      <c r="GM156" s="51">
        <v>0</v>
      </c>
      <c r="GN156" s="51">
        <v>0</v>
      </c>
      <c r="GO156" s="378" t="s">
        <v>227</v>
      </c>
      <c r="GP156" s="378">
        <v>0</v>
      </c>
      <c r="GQ156" s="378">
        <v>0</v>
      </c>
      <c r="GR156" s="378">
        <v>0</v>
      </c>
      <c r="GS156" s="378">
        <v>0</v>
      </c>
      <c r="GT156" s="378">
        <v>0</v>
      </c>
      <c r="GU156" s="378">
        <v>0</v>
      </c>
      <c r="GV156" s="378">
        <v>0</v>
      </c>
      <c r="GW156" s="378">
        <v>0</v>
      </c>
      <c r="GX156" s="378">
        <v>0</v>
      </c>
      <c r="GY156" s="378">
        <v>0</v>
      </c>
      <c r="GZ156" s="378">
        <v>0</v>
      </c>
      <c r="HA156" s="378">
        <v>0</v>
      </c>
      <c r="HB156" s="378">
        <v>0</v>
      </c>
      <c r="HC156" s="378">
        <v>0</v>
      </c>
      <c r="HD156" s="378">
        <v>0</v>
      </c>
      <c r="HE156" s="378">
        <v>0</v>
      </c>
      <c r="HF156" s="378">
        <v>0</v>
      </c>
      <c r="HG156" s="28" t="s">
        <v>227</v>
      </c>
      <c r="HH156" s="28" t="s">
        <v>227</v>
      </c>
      <c r="HI156" s="28" t="s">
        <v>227</v>
      </c>
      <c r="HJ156" s="28"/>
    </row>
    <row r="157" spans="2:218" s="7" customFormat="1" ht="12.75" customHeight="1" x14ac:dyDescent="0.25">
      <c r="B157" s="37">
        <v>0</v>
      </c>
      <c r="C157" s="260">
        <f t="shared" si="147"/>
        <v>0</v>
      </c>
      <c r="D157" s="28">
        <v>29</v>
      </c>
      <c r="F157" s="28">
        <v>0</v>
      </c>
      <c r="G157" s="113"/>
      <c r="H157" s="7" t="s">
        <v>227</v>
      </c>
      <c r="I157" s="28">
        <f t="shared" si="151"/>
        <v>126</v>
      </c>
      <c r="J157" s="89" t="s">
        <v>221</v>
      </c>
      <c r="K157" s="192">
        <f t="shared" si="113"/>
        <v>8</v>
      </c>
      <c r="L157" s="94" t="s">
        <v>227</v>
      </c>
      <c r="M157" s="192">
        <f t="shared" si="148"/>
        <v>1</v>
      </c>
      <c r="N157" s="94" t="s">
        <v>227</v>
      </c>
      <c r="O157" s="192">
        <f t="shared" si="148"/>
        <v>1</v>
      </c>
      <c r="P157" s="94" t="s">
        <v>227</v>
      </c>
      <c r="Q157" s="192">
        <f t="shared" si="149"/>
        <v>1</v>
      </c>
      <c r="R157" s="94" t="s">
        <v>227</v>
      </c>
      <c r="S157" s="192">
        <f t="shared" si="150"/>
        <v>1</v>
      </c>
      <c r="T157" s="94" t="s">
        <v>227</v>
      </c>
      <c r="U157" s="205"/>
      <c r="V157" s="205"/>
      <c r="W157" s="205"/>
      <c r="X157" s="205"/>
      <c r="Y157" s="205"/>
      <c r="Z157" s="205"/>
      <c r="AA157" s="205"/>
      <c r="AB157" s="205"/>
      <c r="AC157" s="205"/>
      <c r="AD157" s="205"/>
      <c r="AE157" s="36"/>
      <c r="AF157" s="28"/>
      <c r="AG157" s="378">
        <v>0</v>
      </c>
      <c r="AH157" s="378">
        <v>0</v>
      </c>
      <c r="AI157" s="378">
        <v>0</v>
      </c>
      <c r="AJ157" s="378">
        <v>0</v>
      </c>
      <c r="AK157" s="378">
        <v>0</v>
      </c>
      <c r="AL157" s="378">
        <v>0</v>
      </c>
      <c r="AM157" s="378">
        <v>0</v>
      </c>
      <c r="AN157" s="378">
        <v>0</v>
      </c>
      <c r="AO157" s="378">
        <v>0</v>
      </c>
      <c r="AP157" s="378" t="s">
        <v>227</v>
      </c>
      <c r="AQ157" s="378">
        <v>0</v>
      </c>
      <c r="AR157" s="378">
        <v>0</v>
      </c>
      <c r="AS157" s="378">
        <v>0</v>
      </c>
      <c r="AT157" s="378">
        <v>0</v>
      </c>
      <c r="AU157" s="378">
        <v>0</v>
      </c>
      <c r="AV157" s="378">
        <v>0</v>
      </c>
      <c r="AW157" s="378"/>
      <c r="AX157" s="378">
        <v>0</v>
      </c>
      <c r="AY157" s="378">
        <v>0</v>
      </c>
      <c r="AZ157" s="378">
        <v>0</v>
      </c>
      <c r="BA157" s="378">
        <v>0</v>
      </c>
      <c r="BB157" s="378">
        <v>0</v>
      </c>
      <c r="BC157" s="378"/>
      <c r="BD157" s="378">
        <v>0</v>
      </c>
      <c r="BE157" s="378">
        <v>0</v>
      </c>
      <c r="BF157" s="378">
        <v>0</v>
      </c>
      <c r="BG157" s="378">
        <v>0</v>
      </c>
      <c r="BH157" s="378">
        <v>0</v>
      </c>
      <c r="BI157" s="378">
        <v>0</v>
      </c>
      <c r="BJ157" s="378">
        <v>0</v>
      </c>
      <c r="BK157" s="378">
        <v>0</v>
      </c>
      <c r="BL157" s="378">
        <v>0</v>
      </c>
      <c r="BM157" s="378">
        <v>0</v>
      </c>
      <c r="BN157" s="378">
        <v>0</v>
      </c>
      <c r="BO157" s="378">
        <v>0</v>
      </c>
      <c r="BP157" s="378">
        <v>0</v>
      </c>
      <c r="BQ157" s="378">
        <v>0</v>
      </c>
      <c r="BR157" s="378">
        <v>0</v>
      </c>
      <c r="BS157" s="378">
        <v>0</v>
      </c>
      <c r="BT157" s="378">
        <v>0</v>
      </c>
      <c r="BU157" s="378">
        <v>0</v>
      </c>
      <c r="BV157" s="378">
        <v>0</v>
      </c>
      <c r="BW157" s="378"/>
      <c r="BX157" s="378">
        <v>0</v>
      </c>
      <c r="BY157" s="378">
        <v>0</v>
      </c>
      <c r="BZ157" s="378">
        <v>0</v>
      </c>
      <c r="CA157" s="378">
        <v>0</v>
      </c>
      <c r="CB157" s="378">
        <v>0</v>
      </c>
      <c r="CC157" s="378">
        <v>0</v>
      </c>
      <c r="CD157" s="378">
        <v>0</v>
      </c>
      <c r="CE157" s="378">
        <v>0</v>
      </c>
      <c r="CF157" s="378">
        <v>0</v>
      </c>
      <c r="CG157" s="378">
        <v>0</v>
      </c>
      <c r="CH157" s="378">
        <v>0</v>
      </c>
      <c r="CI157" s="378">
        <v>0</v>
      </c>
      <c r="CJ157" s="378">
        <v>0</v>
      </c>
      <c r="CK157" s="378">
        <v>0</v>
      </c>
      <c r="CL157" s="378">
        <v>0</v>
      </c>
      <c r="CM157" s="378">
        <v>0</v>
      </c>
      <c r="CN157" s="378">
        <v>0</v>
      </c>
      <c r="CO157" s="378">
        <v>0</v>
      </c>
      <c r="CP157" s="378">
        <v>0</v>
      </c>
      <c r="CQ157" s="378"/>
      <c r="CR157" s="378">
        <v>0</v>
      </c>
      <c r="CS157" s="378">
        <v>0</v>
      </c>
      <c r="CT157" s="378">
        <v>0</v>
      </c>
      <c r="CU157" s="378">
        <v>0</v>
      </c>
      <c r="CV157" s="378">
        <v>0</v>
      </c>
      <c r="CW157" s="378">
        <v>0</v>
      </c>
      <c r="CX157" s="378">
        <v>0</v>
      </c>
      <c r="CY157" s="378">
        <v>0</v>
      </c>
      <c r="CZ157" s="378">
        <v>0</v>
      </c>
      <c r="DA157" s="378">
        <v>0</v>
      </c>
      <c r="DB157" s="378">
        <v>0</v>
      </c>
      <c r="DC157" s="378">
        <v>0</v>
      </c>
      <c r="DD157" s="378">
        <v>0</v>
      </c>
      <c r="DE157" s="378">
        <v>0</v>
      </c>
      <c r="DF157" s="378">
        <v>0</v>
      </c>
      <c r="DG157" s="378"/>
      <c r="DH157" s="378">
        <v>0</v>
      </c>
      <c r="DI157" s="378">
        <v>0</v>
      </c>
      <c r="DJ157" s="378">
        <v>0</v>
      </c>
      <c r="DK157" s="378">
        <v>0</v>
      </c>
      <c r="DL157" s="378">
        <v>0</v>
      </c>
      <c r="DM157" s="378">
        <v>0</v>
      </c>
      <c r="DN157" s="378">
        <v>0</v>
      </c>
      <c r="DO157" s="378">
        <v>0</v>
      </c>
      <c r="DP157" s="378">
        <v>0</v>
      </c>
      <c r="DQ157" s="378">
        <v>0</v>
      </c>
      <c r="DR157" s="378">
        <v>0</v>
      </c>
      <c r="DS157" s="378"/>
      <c r="DT157" s="378">
        <v>0</v>
      </c>
      <c r="DU157" s="378">
        <v>0</v>
      </c>
      <c r="DV157" s="378">
        <v>0</v>
      </c>
      <c r="DW157" s="378">
        <v>0</v>
      </c>
      <c r="DX157" s="378"/>
      <c r="DY157" s="378">
        <v>0</v>
      </c>
      <c r="DZ157" s="378">
        <v>0</v>
      </c>
      <c r="EA157" s="378">
        <v>0</v>
      </c>
      <c r="EB157" s="378">
        <v>0</v>
      </c>
      <c r="EC157" s="378">
        <v>0</v>
      </c>
      <c r="ED157" s="378">
        <v>0</v>
      </c>
      <c r="EE157" s="378"/>
      <c r="EF157" s="378">
        <v>0</v>
      </c>
      <c r="EG157" s="378">
        <v>0</v>
      </c>
      <c r="EH157" s="378">
        <v>0</v>
      </c>
      <c r="EI157" s="378">
        <v>0</v>
      </c>
      <c r="EJ157" s="378">
        <v>0</v>
      </c>
      <c r="EK157" s="378">
        <v>0</v>
      </c>
      <c r="EL157" s="378"/>
      <c r="EM157" s="378">
        <v>0</v>
      </c>
      <c r="EN157" s="378">
        <v>0</v>
      </c>
      <c r="EO157" s="378">
        <v>0</v>
      </c>
      <c r="EP157" s="378">
        <v>0</v>
      </c>
      <c r="EQ157" s="378">
        <v>0</v>
      </c>
      <c r="ER157" s="378">
        <v>0</v>
      </c>
      <c r="ES157" s="378"/>
      <c r="ET157" s="378">
        <v>0</v>
      </c>
      <c r="EU157" s="378">
        <v>0</v>
      </c>
      <c r="EV157" s="378">
        <v>0</v>
      </c>
      <c r="EW157" s="378">
        <v>0</v>
      </c>
      <c r="EX157" s="378">
        <v>0</v>
      </c>
      <c r="EY157" s="378"/>
      <c r="EZ157" s="378">
        <v>0</v>
      </c>
      <c r="FA157" s="378">
        <v>0</v>
      </c>
      <c r="FB157" s="378">
        <v>0</v>
      </c>
      <c r="FC157" s="378">
        <v>0</v>
      </c>
      <c r="FD157" s="378"/>
      <c r="FE157" s="378">
        <v>0</v>
      </c>
      <c r="FF157" s="378">
        <v>0</v>
      </c>
      <c r="FG157" s="378">
        <v>0</v>
      </c>
      <c r="FH157" s="378">
        <v>0</v>
      </c>
      <c r="FI157" s="378">
        <v>0</v>
      </c>
      <c r="FJ157" s="378">
        <v>0</v>
      </c>
      <c r="FK157" s="378">
        <v>0</v>
      </c>
      <c r="FL157" s="378"/>
      <c r="FM157" s="378">
        <v>0</v>
      </c>
      <c r="FN157" s="378">
        <v>0</v>
      </c>
      <c r="FO157" s="378">
        <v>0</v>
      </c>
      <c r="FP157" s="378">
        <v>0</v>
      </c>
      <c r="FQ157" s="378">
        <v>0</v>
      </c>
      <c r="FR157" s="378">
        <v>0</v>
      </c>
      <c r="FS157" s="378">
        <v>0</v>
      </c>
      <c r="FT157" s="378">
        <v>0</v>
      </c>
      <c r="FU157" s="378">
        <v>0</v>
      </c>
      <c r="FV157" s="378">
        <v>0</v>
      </c>
      <c r="FW157" s="378">
        <v>0</v>
      </c>
      <c r="FX157" s="378">
        <v>0</v>
      </c>
      <c r="FY157" s="378">
        <v>0</v>
      </c>
      <c r="FZ157" s="378">
        <v>0</v>
      </c>
      <c r="GA157" s="378"/>
      <c r="GB157" s="51">
        <v>0</v>
      </c>
      <c r="GC157" s="51">
        <v>0</v>
      </c>
      <c r="GD157" s="51">
        <v>0</v>
      </c>
      <c r="GE157" s="51">
        <v>0</v>
      </c>
      <c r="GF157" s="51">
        <v>0</v>
      </c>
      <c r="GG157" s="51">
        <v>0</v>
      </c>
      <c r="GH157" s="51">
        <v>0</v>
      </c>
      <c r="GI157" s="51">
        <v>0</v>
      </c>
      <c r="GJ157" s="51">
        <v>0</v>
      </c>
      <c r="GK157" s="51">
        <v>0</v>
      </c>
      <c r="GL157" s="51">
        <v>0</v>
      </c>
      <c r="GM157" s="51">
        <v>0</v>
      </c>
      <c r="GN157" s="51">
        <v>0</v>
      </c>
      <c r="GO157" s="378" t="s">
        <v>227</v>
      </c>
      <c r="GP157" s="378">
        <v>0</v>
      </c>
      <c r="GQ157" s="378">
        <v>0</v>
      </c>
      <c r="GR157" s="378">
        <v>0</v>
      </c>
      <c r="GS157" s="378">
        <v>0</v>
      </c>
      <c r="GT157" s="378">
        <v>0</v>
      </c>
      <c r="GU157" s="378">
        <v>0</v>
      </c>
      <c r="GV157" s="378">
        <v>0</v>
      </c>
      <c r="GW157" s="378">
        <v>0</v>
      </c>
      <c r="GX157" s="378">
        <v>0</v>
      </c>
      <c r="GY157" s="378">
        <v>0</v>
      </c>
      <c r="GZ157" s="378">
        <v>0</v>
      </c>
      <c r="HA157" s="378">
        <v>0</v>
      </c>
      <c r="HB157" s="378">
        <v>0</v>
      </c>
      <c r="HC157" s="378">
        <v>0</v>
      </c>
      <c r="HD157" s="378">
        <v>0</v>
      </c>
      <c r="HE157" s="378">
        <v>0</v>
      </c>
      <c r="HF157" s="378">
        <v>0</v>
      </c>
      <c r="HG157" s="28" t="s">
        <v>227</v>
      </c>
      <c r="HH157" s="28" t="s">
        <v>227</v>
      </c>
      <c r="HI157" s="28" t="s">
        <v>227</v>
      </c>
      <c r="HJ157" s="28"/>
    </row>
    <row r="158" spans="2:218" s="7" customFormat="1" ht="12.75" customHeight="1" x14ac:dyDescent="0.25">
      <c r="B158" s="37">
        <v>0</v>
      </c>
      <c r="C158" s="260">
        <f t="shared" si="147"/>
        <v>0</v>
      </c>
      <c r="D158" s="28">
        <v>30</v>
      </c>
      <c r="F158" s="28">
        <v>0</v>
      </c>
      <c r="G158" s="113"/>
      <c r="H158" s="7" t="s">
        <v>227</v>
      </c>
      <c r="I158" s="28">
        <f t="shared" si="151"/>
        <v>127</v>
      </c>
      <c r="J158" s="89" t="s">
        <v>221</v>
      </c>
      <c r="K158" s="192">
        <f t="shared" si="113"/>
        <v>8</v>
      </c>
      <c r="L158" s="94" t="s">
        <v>227</v>
      </c>
      <c r="M158" s="192">
        <f t="shared" si="148"/>
        <v>1</v>
      </c>
      <c r="N158" s="94" t="s">
        <v>227</v>
      </c>
      <c r="O158" s="192">
        <f t="shared" si="148"/>
        <v>1</v>
      </c>
      <c r="P158" s="94" t="s">
        <v>227</v>
      </c>
      <c r="Q158" s="192">
        <f t="shared" si="149"/>
        <v>1</v>
      </c>
      <c r="R158" s="94" t="s">
        <v>227</v>
      </c>
      <c r="S158" s="192">
        <f t="shared" si="150"/>
        <v>1</v>
      </c>
      <c r="T158" s="94" t="s">
        <v>227</v>
      </c>
      <c r="U158" s="205"/>
      <c r="V158" s="205"/>
      <c r="W158" s="205"/>
      <c r="X158" s="205"/>
      <c r="Y158" s="205"/>
      <c r="Z158" s="205"/>
      <c r="AA158" s="205"/>
      <c r="AB158" s="205"/>
      <c r="AC158" s="205"/>
      <c r="AD158" s="205"/>
      <c r="AE158" s="36"/>
      <c r="AF158" s="28"/>
      <c r="AG158" s="378">
        <v>0</v>
      </c>
      <c r="AH158" s="378">
        <v>0</v>
      </c>
      <c r="AI158" s="378">
        <v>0</v>
      </c>
      <c r="AJ158" s="378">
        <v>0</v>
      </c>
      <c r="AK158" s="378">
        <v>0</v>
      </c>
      <c r="AL158" s="378">
        <v>0</v>
      </c>
      <c r="AM158" s="378">
        <v>0</v>
      </c>
      <c r="AN158" s="378">
        <v>0</v>
      </c>
      <c r="AO158" s="378">
        <v>0</v>
      </c>
      <c r="AP158" s="378" t="s">
        <v>227</v>
      </c>
      <c r="AQ158" s="378">
        <v>0</v>
      </c>
      <c r="AR158" s="378">
        <v>0</v>
      </c>
      <c r="AS158" s="378">
        <v>0</v>
      </c>
      <c r="AT158" s="378">
        <v>0</v>
      </c>
      <c r="AU158" s="378">
        <v>0</v>
      </c>
      <c r="AV158" s="378">
        <v>0</v>
      </c>
      <c r="AW158" s="378"/>
      <c r="AX158" s="378">
        <v>0</v>
      </c>
      <c r="AY158" s="378">
        <v>0</v>
      </c>
      <c r="AZ158" s="378">
        <v>0</v>
      </c>
      <c r="BA158" s="378">
        <v>0</v>
      </c>
      <c r="BB158" s="378">
        <v>0</v>
      </c>
      <c r="BC158" s="378"/>
      <c r="BD158" s="378">
        <v>0</v>
      </c>
      <c r="BE158" s="378">
        <v>0</v>
      </c>
      <c r="BF158" s="378">
        <v>0</v>
      </c>
      <c r="BG158" s="378">
        <v>0</v>
      </c>
      <c r="BH158" s="378">
        <v>0</v>
      </c>
      <c r="BI158" s="378">
        <v>0</v>
      </c>
      <c r="BJ158" s="378">
        <v>0</v>
      </c>
      <c r="BK158" s="378">
        <v>0</v>
      </c>
      <c r="BL158" s="378">
        <v>0</v>
      </c>
      <c r="BM158" s="378">
        <v>0</v>
      </c>
      <c r="BN158" s="378">
        <v>0</v>
      </c>
      <c r="BO158" s="378">
        <v>0</v>
      </c>
      <c r="BP158" s="378">
        <v>0</v>
      </c>
      <c r="BQ158" s="378">
        <v>0</v>
      </c>
      <c r="BR158" s="378">
        <v>0</v>
      </c>
      <c r="BS158" s="378">
        <v>0</v>
      </c>
      <c r="BT158" s="378">
        <v>0</v>
      </c>
      <c r="BU158" s="378">
        <v>0</v>
      </c>
      <c r="BV158" s="378">
        <v>0</v>
      </c>
      <c r="BW158" s="378"/>
      <c r="BX158" s="378">
        <v>0</v>
      </c>
      <c r="BY158" s="378">
        <v>0</v>
      </c>
      <c r="BZ158" s="378">
        <v>0</v>
      </c>
      <c r="CA158" s="378">
        <v>0</v>
      </c>
      <c r="CB158" s="378">
        <v>0</v>
      </c>
      <c r="CC158" s="378">
        <v>0</v>
      </c>
      <c r="CD158" s="378">
        <v>0</v>
      </c>
      <c r="CE158" s="378">
        <v>0</v>
      </c>
      <c r="CF158" s="378">
        <v>0</v>
      </c>
      <c r="CG158" s="378">
        <v>0</v>
      </c>
      <c r="CH158" s="378">
        <v>0</v>
      </c>
      <c r="CI158" s="378">
        <v>0</v>
      </c>
      <c r="CJ158" s="378">
        <v>0</v>
      </c>
      <c r="CK158" s="378">
        <v>0</v>
      </c>
      <c r="CL158" s="378">
        <v>0</v>
      </c>
      <c r="CM158" s="378">
        <v>0</v>
      </c>
      <c r="CN158" s="378">
        <v>0</v>
      </c>
      <c r="CO158" s="378">
        <v>0</v>
      </c>
      <c r="CP158" s="378">
        <v>0</v>
      </c>
      <c r="CQ158" s="378"/>
      <c r="CR158" s="378">
        <v>0</v>
      </c>
      <c r="CS158" s="378">
        <v>0</v>
      </c>
      <c r="CT158" s="378">
        <v>0</v>
      </c>
      <c r="CU158" s="378">
        <v>0</v>
      </c>
      <c r="CV158" s="378">
        <v>0</v>
      </c>
      <c r="CW158" s="378">
        <v>0</v>
      </c>
      <c r="CX158" s="378">
        <v>0</v>
      </c>
      <c r="CY158" s="378">
        <v>0</v>
      </c>
      <c r="CZ158" s="378">
        <v>0</v>
      </c>
      <c r="DA158" s="378">
        <v>0</v>
      </c>
      <c r="DB158" s="378">
        <v>0</v>
      </c>
      <c r="DC158" s="378">
        <v>0</v>
      </c>
      <c r="DD158" s="378">
        <v>0</v>
      </c>
      <c r="DE158" s="378">
        <v>0</v>
      </c>
      <c r="DF158" s="378">
        <v>0</v>
      </c>
      <c r="DG158" s="378"/>
      <c r="DH158" s="378">
        <v>0</v>
      </c>
      <c r="DI158" s="378">
        <v>0</v>
      </c>
      <c r="DJ158" s="378">
        <v>0</v>
      </c>
      <c r="DK158" s="378">
        <v>0</v>
      </c>
      <c r="DL158" s="378">
        <v>0</v>
      </c>
      <c r="DM158" s="378">
        <v>0</v>
      </c>
      <c r="DN158" s="378">
        <v>0</v>
      </c>
      <c r="DO158" s="378">
        <v>0</v>
      </c>
      <c r="DP158" s="378">
        <v>0</v>
      </c>
      <c r="DQ158" s="378">
        <v>0</v>
      </c>
      <c r="DR158" s="378">
        <v>0</v>
      </c>
      <c r="DS158" s="378"/>
      <c r="DT158" s="378">
        <v>0</v>
      </c>
      <c r="DU158" s="378">
        <v>0</v>
      </c>
      <c r="DV158" s="378">
        <v>0</v>
      </c>
      <c r="DW158" s="378">
        <v>0</v>
      </c>
      <c r="DX158" s="378"/>
      <c r="DY158" s="378">
        <v>0</v>
      </c>
      <c r="DZ158" s="378">
        <v>0</v>
      </c>
      <c r="EA158" s="378">
        <v>0</v>
      </c>
      <c r="EB158" s="378">
        <v>0</v>
      </c>
      <c r="EC158" s="378">
        <v>0</v>
      </c>
      <c r="ED158" s="378">
        <v>0</v>
      </c>
      <c r="EE158" s="378"/>
      <c r="EF158" s="378">
        <v>0</v>
      </c>
      <c r="EG158" s="378">
        <v>0</v>
      </c>
      <c r="EH158" s="378">
        <v>0</v>
      </c>
      <c r="EI158" s="378">
        <v>0</v>
      </c>
      <c r="EJ158" s="378">
        <v>0</v>
      </c>
      <c r="EK158" s="378">
        <v>0</v>
      </c>
      <c r="EL158" s="378"/>
      <c r="EM158" s="378">
        <v>0</v>
      </c>
      <c r="EN158" s="378">
        <v>0</v>
      </c>
      <c r="EO158" s="378">
        <v>0</v>
      </c>
      <c r="EP158" s="378">
        <v>0</v>
      </c>
      <c r="EQ158" s="378">
        <v>0</v>
      </c>
      <c r="ER158" s="378">
        <v>0</v>
      </c>
      <c r="ES158" s="378"/>
      <c r="ET158" s="378">
        <v>0</v>
      </c>
      <c r="EU158" s="378">
        <v>0</v>
      </c>
      <c r="EV158" s="378">
        <v>0</v>
      </c>
      <c r="EW158" s="378">
        <v>0</v>
      </c>
      <c r="EX158" s="378">
        <v>0</v>
      </c>
      <c r="EY158" s="378"/>
      <c r="EZ158" s="378">
        <v>0</v>
      </c>
      <c r="FA158" s="378">
        <v>0</v>
      </c>
      <c r="FB158" s="378">
        <v>0</v>
      </c>
      <c r="FC158" s="378">
        <v>0</v>
      </c>
      <c r="FD158" s="378"/>
      <c r="FE158" s="378">
        <v>0</v>
      </c>
      <c r="FF158" s="378">
        <v>0</v>
      </c>
      <c r="FG158" s="378">
        <v>0</v>
      </c>
      <c r="FH158" s="378">
        <v>0</v>
      </c>
      <c r="FI158" s="378">
        <v>0</v>
      </c>
      <c r="FJ158" s="378">
        <v>0</v>
      </c>
      <c r="FK158" s="378">
        <v>0</v>
      </c>
      <c r="FL158" s="378"/>
      <c r="FM158" s="378">
        <v>0</v>
      </c>
      <c r="FN158" s="378">
        <v>0</v>
      </c>
      <c r="FO158" s="378">
        <v>0</v>
      </c>
      <c r="FP158" s="378">
        <v>0</v>
      </c>
      <c r="FQ158" s="378">
        <v>0</v>
      </c>
      <c r="FR158" s="378">
        <v>0</v>
      </c>
      <c r="FS158" s="378">
        <v>0</v>
      </c>
      <c r="FT158" s="378">
        <v>0</v>
      </c>
      <c r="FU158" s="378">
        <v>0</v>
      </c>
      <c r="FV158" s="378">
        <v>0</v>
      </c>
      <c r="FW158" s="378">
        <v>0</v>
      </c>
      <c r="FX158" s="378">
        <v>0</v>
      </c>
      <c r="FY158" s="378">
        <v>0</v>
      </c>
      <c r="FZ158" s="378">
        <v>0</v>
      </c>
      <c r="GA158" s="378"/>
      <c r="GB158" s="51">
        <v>0</v>
      </c>
      <c r="GC158" s="51">
        <v>0</v>
      </c>
      <c r="GD158" s="51">
        <v>0</v>
      </c>
      <c r="GE158" s="51">
        <v>0</v>
      </c>
      <c r="GF158" s="51">
        <v>0</v>
      </c>
      <c r="GG158" s="51">
        <v>0</v>
      </c>
      <c r="GH158" s="51">
        <v>0</v>
      </c>
      <c r="GI158" s="51">
        <v>0</v>
      </c>
      <c r="GJ158" s="51">
        <v>0</v>
      </c>
      <c r="GK158" s="51">
        <v>0</v>
      </c>
      <c r="GL158" s="51">
        <v>0</v>
      </c>
      <c r="GM158" s="51">
        <v>0</v>
      </c>
      <c r="GN158" s="51">
        <v>0</v>
      </c>
      <c r="GO158" s="378" t="s">
        <v>227</v>
      </c>
      <c r="GP158" s="378">
        <v>0</v>
      </c>
      <c r="GQ158" s="378">
        <v>0</v>
      </c>
      <c r="GR158" s="378">
        <v>0</v>
      </c>
      <c r="GS158" s="378">
        <v>0</v>
      </c>
      <c r="GT158" s="378">
        <v>0</v>
      </c>
      <c r="GU158" s="378">
        <v>0</v>
      </c>
      <c r="GV158" s="378">
        <v>0</v>
      </c>
      <c r="GW158" s="378">
        <v>0</v>
      </c>
      <c r="GX158" s="378">
        <v>0</v>
      </c>
      <c r="GY158" s="378">
        <v>0</v>
      </c>
      <c r="GZ158" s="378">
        <v>0</v>
      </c>
      <c r="HA158" s="378">
        <v>0</v>
      </c>
      <c r="HB158" s="378">
        <v>0</v>
      </c>
      <c r="HC158" s="378">
        <v>0</v>
      </c>
      <c r="HD158" s="378">
        <v>0</v>
      </c>
      <c r="HE158" s="378">
        <v>0</v>
      </c>
      <c r="HF158" s="378">
        <v>0</v>
      </c>
      <c r="HG158" s="28" t="s">
        <v>227</v>
      </c>
      <c r="HH158" s="28" t="s">
        <v>227</v>
      </c>
      <c r="HI158" s="28" t="s">
        <v>227</v>
      </c>
      <c r="HJ158" s="28"/>
    </row>
    <row r="159" spans="2:218" s="7" customFormat="1" ht="12.75" customHeight="1" x14ac:dyDescent="0.25">
      <c r="B159" s="37">
        <v>0</v>
      </c>
      <c r="C159" s="260">
        <f t="shared" si="147"/>
        <v>0</v>
      </c>
      <c r="D159" s="28">
        <v>31</v>
      </c>
      <c r="F159" s="28">
        <v>0</v>
      </c>
      <c r="G159" s="113"/>
      <c r="H159" s="7" t="s">
        <v>227</v>
      </c>
      <c r="I159" s="28">
        <f t="shared" si="151"/>
        <v>128</v>
      </c>
      <c r="J159" s="89" t="s">
        <v>221</v>
      </c>
      <c r="K159" s="192">
        <f t="shared" si="113"/>
        <v>8</v>
      </c>
      <c r="L159" s="94" t="s">
        <v>227</v>
      </c>
      <c r="M159" s="192">
        <f t="shared" si="148"/>
        <v>1</v>
      </c>
      <c r="N159" s="94" t="s">
        <v>227</v>
      </c>
      <c r="O159" s="192">
        <f t="shared" si="148"/>
        <v>1</v>
      </c>
      <c r="P159" s="94" t="s">
        <v>227</v>
      </c>
      <c r="Q159" s="192">
        <f t="shared" si="149"/>
        <v>1</v>
      </c>
      <c r="R159" s="94" t="s">
        <v>227</v>
      </c>
      <c r="S159" s="192">
        <f t="shared" si="150"/>
        <v>1</v>
      </c>
      <c r="T159" s="94" t="s">
        <v>227</v>
      </c>
      <c r="U159" s="205"/>
      <c r="V159" s="205"/>
      <c r="W159" s="205"/>
      <c r="X159" s="205"/>
      <c r="Y159" s="205"/>
      <c r="Z159" s="205"/>
      <c r="AA159" s="205"/>
      <c r="AB159" s="205"/>
      <c r="AC159" s="205"/>
      <c r="AD159" s="205"/>
      <c r="AE159" s="36"/>
      <c r="AF159" s="28"/>
      <c r="AG159" s="378">
        <v>0</v>
      </c>
      <c r="AH159" s="378">
        <v>0</v>
      </c>
      <c r="AI159" s="378">
        <v>0</v>
      </c>
      <c r="AJ159" s="378">
        <v>0</v>
      </c>
      <c r="AK159" s="378">
        <v>0</v>
      </c>
      <c r="AL159" s="378">
        <v>0</v>
      </c>
      <c r="AM159" s="378">
        <v>0</v>
      </c>
      <c r="AN159" s="378">
        <v>0</v>
      </c>
      <c r="AO159" s="378">
        <v>0</v>
      </c>
      <c r="AP159" s="378" t="s">
        <v>227</v>
      </c>
      <c r="AQ159" s="378">
        <v>0</v>
      </c>
      <c r="AR159" s="378">
        <v>0</v>
      </c>
      <c r="AS159" s="378">
        <v>0</v>
      </c>
      <c r="AT159" s="378">
        <v>0</v>
      </c>
      <c r="AU159" s="378">
        <v>0</v>
      </c>
      <c r="AV159" s="378">
        <v>0</v>
      </c>
      <c r="AW159" s="378"/>
      <c r="AX159" s="378">
        <v>0</v>
      </c>
      <c r="AY159" s="378">
        <v>0</v>
      </c>
      <c r="AZ159" s="378">
        <v>0</v>
      </c>
      <c r="BA159" s="378">
        <v>0</v>
      </c>
      <c r="BB159" s="378">
        <v>0</v>
      </c>
      <c r="BC159" s="378"/>
      <c r="BD159" s="378">
        <v>0</v>
      </c>
      <c r="BE159" s="378">
        <v>0</v>
      </c>
      <c r="BF159" s="378">
        <v>0</v>
      </c>
      <c r="BG159" s="378">
        <v>0</v>
      </c>
      <c r="BH159" s="378">
        <v>0</v>
      </c>
      <c r="BI159" s="378">
        <v>0</v>
      </c>
      <c r="BJ159" s="378">
        <v>0</v>
      </c>
      <c r="BK159" s="378">
        <v>0</v>
      </c>
      <c r="BL159" s="378">
        <v>0</v>
      </c>
      <c r="BM159" s="378">
        <v>0</v>
      </c>
      <c r="BN159" s="378">
        <v>0</v>
      </c>
      <c r="BO159" s="378">
        <v>0</v>
      </c>
      <c r="BP159" s="378">
        <v>0</v>
      </c>
      <c r="BQ159" s="378">
        <v>0</v>
      </c>
      <c r="BR159" s="378">
        <v>0</v>
      </c>
      <c r="BS159" s="378">
        <v>0</v>
      </c>
      <c r="BT159" s="378">
        <v>0</v>
      </c>
      <c r="BU159" s="378">
        <v>0</v>
      </c>
      <c r="BV159" s="378">
        <v>0</v>
      </c>
      <c r="BW159" s="378"/>
      <c r="BX159" s="378">
        <v>0</v>
      </c>
      <c r="BY159" s="378">
        <v>0</v>
      </c>
      <c r="BZ159" s="378">
        <v>0</v>
      </c>
      <c r="CA159" s="378">
        <v>0</v>
      </c>
      <c r="CB159" s="378">
        <v>0</v>
      </c>
      <c r="CC159" s="378">
        <v>0</v>
      </c>
      <c r="CD159" s="378">
        <v>0</v>
      </c>
      <c r="CE159" s="378">
        <v>0</v>
      </c>
      <c r="CF159" s="378">
        <v>0</v>
      </c>
      <c r="CG159" s="378">
        <v>0</v>
      </c>
      <c r="CH159" s="378">
        <v>0</v>
      </c>
      <c r="CI159" s="378">
        <v>0</v>
      </c>
      <c r="CJ159" s="378">
        <v>0</v>
      </c>
      <c r="CK159" s="378">
        <v>0</v>
      </c>
      <c r="CL159" s="378">
        <v>0</v>
      </c>
      <c r="CM159" s="378">
        <v>0</v>
      </c>
      <c r="CN159" s="378">
        <v>0</v>
      </c>
      <c r="CO159" s="378">
        <v>0</v>
      </c>
      <c r="CP159" s="378">
        <v>0</v>
      </c>
      <c r="CQ159" s="378"/>
      <c r="CR159" s="378">
        <v>0</v>
      </c>
      <c r="CS159" s="378">
        <v>0</v>
      </c>
      <c r="CT159" s="378">
        <v>0</v>
      </c>
      <c r="CU159" s="378">
        <v>0</v>
      </c>
      <c r="CV159" s="378">
        <v>0</v>
      </c>
      <c r="CW159" s="378">
        <v>0</v>
      </c>
      <c r="CX159" s="378">
        <v>0</v>
      </c>
      <c r="CY159" s="378">
        <v>0</v>
      </c>
      <c r="CZ159" s="378">
        <v>0</v>
      </c>
      <c r="DA159" s="378">
        <v>0</v>
      </c>
      <c r="DB159" s="378">
        <v>0</v>
      </c>
      <c r="DC159" s="378">
        <v>0</v>
      </c>
      <c r="DD159" s="378">
        <v>0</v>
      </c>
      <c r="DE159" s="378">
        <v>0</v>
      </c>
      <c r="DF159" s="378">
        <v>0</v>
      </c>
      <c r="DG159" s="378"/>
      <c r="DH159" s="378">
        <v>0</v>
      </c>
      <c r="DI159" s="378">
        <v>0</v>
      </c>
      <c r="DJ159" s="378">
        <v>0</v>
      </c>
      <c r="DK159" s="378">
        <v>0</v>
      </c>
      <c r="DL159" s="378">
        <v>0</v>
      </c>
      <c r="DM159" s="378">
        <v>0</v>
      </c>
      <c r="DN159" s="378">
        <v>0</v>
      </c>
      <c r="DO159" s="378">
        <v>0</v>
      </c>
      <c r="DP159" s="378">
        <v>0</v>
      </c>
      <c r="DQ159" s="378">
        <v>0</v>
      </c>
      <c r="DR159" s="378">
        <v>0</v>
      </c>
      <c r="DS159" s="378"/>
      <c r="DT159" s="378">
        <v>0</v>
      </c>
      <c r="DU159" s="378">
        <v>0</v>
      </c>
      <c r="DV159" s="378">
        <v>0</v>
      </c>
      <c r="DW159" s="378">
        <v>0</v>
      </c>
      <c r="DX159" s="378"/>
      <c r="DY159" s="378">
        <v>0</v>
      </c>
      <c r="DZ159" s="378">
        <v>0</v>
      </c>
      <c r="EA159" s="378">
        <v>0</v>
      </c>
      <c r="EB159" s="378">
        <v>0</v>
      </c>
      <c r="EC159" s="378">
        <v>0</v>
      </c>
      <c r="ED159" s="378">
        <v>0</v>
      </c>
      <c r="EE159" s="378"/>
      <c r="EF159" s="378">
        <v>0</v>
      </c>
      <c r="EG159" s="378">
        <v>0</v>
      </c>
      <c r="EH159" s="378">
        <v>0</v>
      </c>
      <c r="EI159" s="378">
        <v>0</v>
      </c>
      <c r="EJ159" s="378">
        <v>0</v>
      </c>
      <c r="EK159" s="378">
        <v>0</v>
      </c>
      <c r="EL159" s="378"/>
      <c r="EM159" s="378">
        <v>0</v>
      </c>
      <c r="EN159" s="378">
        <v>0</v>
      </c>
      <c r="EO159" s="378">
        <v>0</v>
      </c>
      <c r="EP159" s="378">
        <v>0</v>
      </c>
      <c r="EQ159" s="378">
        <v>0</v>
      </c>
      <c r="ER159" s="378">
        <v>0</v>
      </c>
      <c r="ES159" s="378"/>
      <c r="ET159" s="378">
        <v>0</v>
      </c>
      <c r="EU159" s="378">
        <v>0</v>
      </c>
      <c r="EV159" s="378">
        <v>0</v>
      </c>
      <c r="EW159" s="378">
        <v>0</v>
      </c>
      <c r="EX159" s="378">
        <v>0</v>
      </c>
      <c r="EY159" s="378"/>
      <c r="EZ159" s="378">
        <v>0</v>
      </c>
      <c r="FA159" s="378">
        <v>0</v>
      </c>
      <c r="FB159" s="378">
        <v>0</v>
      </c>
      <c r="FC159" s="378">
        <v>0</v>
      </c>
      <c r="FD159" s="378"/>
      <c r="FE159" s="378">
        <v>0</v>
      </c>
      <c r="FF159" s="378">
        <v>0</v>
      </c>
      <c r="FG159" s="378">
        <v>0</v>
      </c>
      <c r="FH159" s="378">
        <v>0</v>
      </c>
      <c r="FI159" s="378">
        <v>0</v>
      </c>
      <c r="FJ159" s="378">
        <v>0</v>
      </c>
      <c r="FK159" s="378">
        <v>0</v>
      </c>
      <c r="FL159" s="378"/>
      <c r="FM159" s="378">
        <v>0</v>
      </c>
      <c r="FN159" s="378">
        <v>0</v>
      </c>
      <c r="FO159" s="378">
        <v>0</v>
      </c>
      <c r="FP159" s="378">
        <v>0</v>
      </c>
      <c r="FQ159" s="378">
        <v>0</v>
      </c>
      <c r="FR159" s="378">
        <v>0</v>
      </c>
      <c r="FS159" s="378">
        <v>0</v>
      </c>
      <c r="FT159" s="378">
        <v>0</v>
      </c>
      <c r="FU159" s="378">
        <v>0</v>
      </c>
      <c r="FV159" s="378">
        <v>0</v>
      </c>
      <c r="FW159" s="378">
        <v>0</v>
      </c>
      <c r="FX159" s="378">
        <v>0</v>
      </c>
      <c r="FY159" s="378">
        <v>0</v>
      </c>
      <c r="FZ159" s="378">
        <v>0</v>
      </c>
      <c r="GA159" s="378"/>
      <c r="GB159" s="51">
        <v>0</v>
      </c>
      <c r="GC159" s="51">
        <v>0</v>
      </c>
      <c r="GD159" s="51">
        <v>0</v>
      </c>
      <c r="GE159" s="51">
        <v>0</v>
      </c>
      <c r="GF159" s="51">
        <v>0</v>
      </c>
      <c r="GG159" s="51">
        <v>0</v>
      </c>
      <c r="GH159" s="51">
        <v>0</v>
      </c>
      <c r="GI159" s="51">
        <v>0</v>
      </c>
      <c r="GJ159" s="51">
        <v>0</v>
      </c>
      <c r="GK159" s="51">
        <v>0</v>
      </c>
      <c r="GL159" s="51">
        <v>0</v>
      </c>
      <c r="GM159" s="51">
        <v>0</v>
      </c>
      <c r="GN159" s="51">
        <v>0</v>
      </c>
      <c r="GO159" s="378" t="s">
        <v>227</v>
      </c>
      <c r="GP159" s="378">
        <v>0</v>
      </c>
      <c r="GQ159" s="378">
        <v>0</v>
      </c>
      <c r="GR159" s="378">
        <v>0</v>
      </c>
      <c r="GS159" s="378">
        <v>0</v>
      </c>
      <c r="GT159" s="378">
        <v>0</v>
      </c>
      <c r="GU159" s="378">
        <v>0</v>
      </c>
      <c r="GV159" s="378">
        <v>0</v>
      </c>
      <c r="GW159" s="378">
        <v>0</v>
      </c>
      <c r="GX159" s="378">
        <v>0</v>
      </c>
      <c r="GY159" s="378">
        <v>0</v>
      </c>
      <c r="GZ159" s="378">
        <v>0</v>
      </c>
      <c r="HA159" s="378">
        <v>0</v>
      </c>
      <c r="HB159" s="378">
        <v>0</v>
      </c>
      <c r="HC159" s="378">
        <v>0</v>
      </c>
      <c r="HD159" s="378">
        <v>0</v>
      </c>
      <c r="HE159" s="378">
        <v>0</v>
      </c>
      <c r="HF159" s="378">
        <v>0</v>
      </c>
      <c r="HG159" s="28" t="s">
        <v>227</v>
      </c>
      <c r="HH159" s="28" t="s">
        <v>227</v>
      </c>
      <c r="HI159" s="28" t="s">
        <v>227</v>
      </c>
      <c r="HJ159" s="28"/>
    </row>
    <row r="160" spans="2:218" s="7" customFormat="1" ht="12.75" customHeight="1" x14ac:dyDescent="0.2">
      <c r="B160" s="73" t="str">
        <f>(BIN2HEX(B159&amp;B158&amp;B157&amp;B156&amp;B155&amp;B154&amp;B153&amp;B152,2))  &amp;  (BIN2HEX( B151&amp;B150&amp;B149&amp;B148&amp;B147&amp;B146&amp;B145&amp;B144,2))  &amp;  (BIN2HEX( B143&amp;B142&amp;B141&amp;B140&amp;B139&amp;B138&amp;B137&amp;B136,2))  &amp;  (BIN2HEX(  B135&amp;B134&amp;B133&amp;B132&amp;B131&amp;B130&amp;B129&amp;B128,2))</f>
        <v>00000000</v>
      </c>
      <c r="C160" s="73" t="str">
        <f>(BIN2HEX(C159&amp;C158&amp;C157&amp;C156&amp;C155&amp;C154&amp;C153&amp;C152,2))  &amp;  (BIN2HEX( C151&amp;C150&amp;C149&amp;C148&amp;C147&amp;C146&amp;C145&amp;C144,2))  &amp;  (BIN2HEX( C143&amp;C142&amp;C141&amp;C140&amp;C139&amp;C138&amp;C137&amp;C136,2))  &amp;  (BIN2HEX(  C135&amp;C134&amp;C133&amp;C132&amp;C131&amp;C130&amp;C129&amp;C128,2))</f>
        <v>00000000</v>
      </c>
      <c r="D160" s="28" t="s">
        <v>227</v>
      </c>
      <c r="E160" s="7" t="s">
        <v>227</v>
      </c>
      <c r="F160" s="107" t="str">
        <f>(BIN2HEX(F159&amp;F158&amp;F157&amp;F156&amp;F155&amp;F154&amp;F153&amp;F152,2))  &amp;  (BIN2HEX( F151&amp;F150&amp;F149&amp;F148&amp;F147&amp;F146&amp;F145&amp;F144,2))  &amp;  (BIN2HEX( F143&amp;F142&amp;F141&amp;F140&amp;F139&amp;F138&amp;F137&amp;F136,2))  &amp;  (BIN2HEX(  F135&amp;F134&amp;F133&amp;F132&amp;F131&amp;F130&amp;F129&amp;F128,2))</f>
        <v>00180000</v>
      </c>
      <c r="G160" s="113" t="s">
        <v>227</v>
      </c>
      <c r="H160" s="7" t="s">
        <v>227</v>
      </c>
      <c r="I160" s="94" t="s">
        <v>226</v>
      </c>
      <c r="J160" s="94" t="s">
        <v>229</v>
      </c>
      <c r="K160" s="193"/>
      <c r="L160" s="94" t="s">
        <v>615</v>
      </c>
      <c r="M160" s="193"/>
      <c r="N160" s="94" t="s">
        <v>615</v>
      </c>
      <c r="O160" s="193"/>
      <c r="P160" s="94" t="s">
        <v>615</v>
      </c>
      <c r="Q160" s="193"/>
      <c r="R160" s="94" t="s">
        <v>615</v>
      </c>
      <c r="S160" s="193"/>
      <c r="T160" s="94" t="s">
        <v>616</v>
      </c>
      <c r="U160" s="216" t="s">
        <v>226</v>
      </c>
      <c r="V160" s="216" t="s">
        <v>226</v>
      </c>
      <c r="W160" s="216" t="s">
        <v>226</v>
      </c>
      <c r="X160" s="216" t="s">
        <v>226</v>
      </c>
      <c r="Y160" s="216" t="s">
        <v>226</v>
      </c>
      <c r="Z160" s="216" t="s">
        <v>226</v>
      </c>
      <c r="AA160" s="216" t="s">
        <v>226</v>
      </c>
      <c r="AB160" s="216" t="s">
        <v>226</v>
      </c>
      <c r="AC160" s="216" t="s">
        <v>226</v>
      </c>
      <c r="AD160" s="216" t="s">
        <v>226</v>
      </c>
      <c r="AE160" s="51"/>
      <c r="AF160" s="78" t="s">
        <v>227</v>
      </c>
      <c r="AG160" s="107" t="str">
        <f>(BIN2HEX(AG159&amp;AG158&amp;AG157&amp;AG156&amp;AG155&amp;AG154&amp;AG153&amp;AG152,2))  &amp;  (BIN2HEX( AG151&amp;AG150&amp;AG149&amp;AG148&amp;AG147&amp;AG146&amp;AG145&amp;AG144,2))  &amp;  (BIN2HEX( AG143&amp;AG142&amp;AG141&amp;AG140&amp;AG139&amp;AG138&amp;AG137&amp;AG136,2))  &amp;  (BIN2HEX(  AG135&amp;AG134&amp;AG133&amp;AG132&amp;AG131&amp;AG130&amp;AG129&amp;AG128,2))</f>
        <v>00000000</v>
      </c>
      <c r="AH160" s="107" t="str">
        <f>(BIN2HEX(AH159&amp;AH158&amp;AH157&amp;AH156&amp;AH155&amp;AH154&amp;AH153&amp;AH152,2))  &amp;  (BIN2HEX( AH151&amp;AH150&amp;AH149&amp;AH148&amp;AH147&amp;AH146&amp;AH145&amp;AH144,2))  &amp;  (BIN2HEX( AH143&amp;AH142&amp;AH141&amp;AH140&amp;AH139&amp;AH138&amp;AH137&amp;AH136,2))  &amp;  (BIN2HEX(  AH135&amp;AH134&amp;AH133&amp;AH132&amp;AH131&amp;AH130&amp;AH129&amp;AH128,2))</f>
        <v>00000000</v>
      </c>
      <c r="AI160" s="107" t="str">
        <f t="shared" ref="AI160:CX160" si="152">(BIN2HEX(AI159&amp;AI158&amp;AI157&amp;AI156&amp;AI155&amp;AI154&amp;AI153&amp;AI152,2))  &amp;  (BIN2HEX( AI151&amp;AI150&amp;AI149&amp;AI148&amp;AI147&amp;AI146&amp;AI145&amp;AI144,2))  &amp;  (BIN2HEX( AI143&amp;AI142&amp;AI141&amp;AI140&amp;AI139&amp;AI138&amp;AI137&amp;AI136,2))  &amp;  (BIN2HEX(  AI135&amp;AI134&amp;AI133&amp;AI132&amp;AI131&amp;AI130&amp;AI129&amp;AI128,2))</f>
        <v>00000000</v>
      </c>
      <c r="AJ160" s="107" t="str">
        <f t="shared" si="152"/>
        <v>00000000</v>
      </c>
      <c r="AK160" s="107" t="str">
        <f t="shared" si="152"/>
        <v>00000000</v>
      </c>
      <c r="AL160" s="107" t="str">
        <f t="shared" si="152"/>
        <v>00000000</v>
      </c>
      <c r="AM160" s="107" t="str">
        <f t="shared" si="152"/>
        <v>00000000</v>
      </c>
      <c r="AN160" s="107" t="str">
        <f t="shared" si="152"/>
        <v>00000000</v>
      </c>
      <c r="AO160" s="107" t="str">
        <f t="shared" si="152"/>
        <v>00000000</v>
      </c>
      <c r="AP160" s="110" t="s">
        <v>227</v>
      </c>
      <c r="AQ160" s="107" t="str">
        <f t="shared" si="152"/>
        <v>00000000</v>
      </c>
      <c r="AR160" s="107" t="str">
        <f t="shared" si="152"/>
        <v>00000000</v>
      </c>
      <c r="AS160" s="107" t="str">
        <f t="shared" si="152"/>
        <v>00000000</v>
      </c>
      <c r="AT160" s="107" t="str">
        <f t="shared" si="152"/>
        <v>00000000</v>
      </c>
      <c r="AU160" s="107" t="str">
        <f t="shared" si="152"/>
        <v>00000000</v>
      </c>
      <c r="AV160" s="107" t="str">
        <f t="shared" si="152"/>
        <v>00000000</v>
      </c>
      <c r="AW160" s="110" t="s">
        <v>227</v>
      </c>
      <c r="AX160" s="107" t="str">
        <f t="shared" si="152"/>
        <v>00000000</v>
      </c>
      <c r="AY160" s="107" t="str">
        <f t="shared" si="152"/>
        <v>00000000</v>
      </c>
      <c r="AZ160" s="107" t="str">
        <f t="shared" si="152"/>
        <v>00000000</v>
      </c>
      <c r="BA160" s="107" t="str">
        <f t="shared" si="152"/>
        <v>00000000</v>
      </c>
      <c r="BB160" s="107" t="str">
        <f t="shared" si="152"/>
        <v>00000000</v>
      </c>
      <c r="BC160" s="110" t="s">
        <v>227</v>
      </c>
      <c r="BD160" s="107" t="str">
        <f t="shared" si="152"/>
        <v>00000000</v>
      </c>
      <c r="BE160" s="107" t="str">
        <f t="shared" si="152"/>
        <v>00000000</v>
      </c>
      <c r="BF160" s="107" t="str">
        <f t="shared" si="152"/>
        <v>00000000</v>
      </c>
      <c r="BG160" s="107" t="str">
        <f t="shared" si="152"/>
        <v>00000000</v>
      </c>
      <c r="BH160" s="107" t="str">
        <f t="shared" si="152"/>
        <v>00000000</v>
      </c>
      <c r="BI160" s="107" t="str">
        <f t="shared" si="152"/>
        <v>00000000</v>
      </c>
      <c r="BJ160" s="107" t="str">
        <f t="shared" si="152"/>
        <v>00000000</v>
      </c>
      <c r="BK160" s="107" t="str">
        <f t="shared" si="152"/>
        <v>00000000</v>
      </c>
      <c r="BL160" s="107" t="str">
        <f t="shared" si="152"/>
        <v>00000000</v>
      </c>
      <c r="BM160" s="107" t="str">
        <f t="shared" si="152"/>
        <v>00000000</v>
      </c>
      <c r="BN160" s="107" t="str">
        <f t="shared" si="152"/>
        <v>00000000</v>
      </c>
      <c r="BO160" s="107" t="str">
        <f t="shared" si="152"/>
        <v>00000000</v>
      </c>
      <c r="BP160" s="107" t="str">
        <f t="shared" si="152"/>
        <v>00000000</v>
      </c>
      <c r="BQ160" s="107" t="str">
        <f t="shared" si="152"/>
        <v>00000000</v>
      </c>
      <c r="BR160" s="107" t="str">
        <f t="shared" si="152"/>
        <v>00000000</v>
      </c>
      <c r="BS160" s="107" t="str">
        <f t="shared" si="152"/>
        <v>00000000</v>
      </c>
      <c r="BT160" s="107" t="str">
        <f t="shared" si="152"/>
        <v>00000000</v>
      </c>
      <c r="BU160" s="107" t="str">
        <f t="shared" si="152"/>
        <v>00000000</v>
      </c>
      <c r="BV160" s="107" t="str">
        <f t="shared" si="152"/>
        <v>00000000</v>
      </c>
      <c r="BW160" s="110" t="s">
        <v>227</v>
      </c>
      <c r="BX160" s="107" t="str">
        <f t="shared" si="152"/>
        <v>00000000</v>
      </c>
      <c r="BY160" s="107" t="str">
        <f t="shared" si="152"/>
        <v>00000000</v>
      </c>
      <c r="BZ160" s="107" t="str">
        <f t="shared" si="152"/>
        <v>00000000</v>
      </c>
      <c r="CA160" s="107" t="str">
        <f t="shared" si="152"/>
        <v>00000000</v>
      </c>
      <c r="CB160" s="107" t="str">
        <f t="shared" si="152"/>
        <v>00000000</v>
      </c>
      <c r="CC160" s="107" t="str">
        <f t="shared" si="152"/>
        <v>00000000</v>
      </c>
      <c r="CD160" s="107" t="str">
        <f t="shared" si="152"/>
        <v>00000000</v>
      </c>
      <c r="CE160" s="107" t="str">
        <f t="shared" si="152"/>
        <v>00000000</v>
      </c>
      <c r="CF160" s="107" t="str">
        <f t="shared" si="152"/>
        <v>00000000</v>
      </c>
      <c r="CG160" s="107" t="str">
        <f t="shared" si="152"/>
        <v>00000000</v>
      </c>
      <c r="CH160" s="107" t="str">
        <f t="shared" si="152"/>
        <v>00000000</v>
      </c>
      <c r="CI160" s="107" t="str">
        <f t="shared" si="152"/>
        <v>00000000</v>
      </c>
      <c r="CJ160" s="107" t="str">
        <f t="shared" si="152"/>
        <v>00000000</v>
      </c>
      <c r="CK160" s="107" t="str">
        <f t="shared" si="152"/>
        <v>00000000</v>
      </c>
      <c r="CL160" s="107" t="str">
        <f t="shared" si="152"/>
        <v>00000000</v>
      </c>
      <c r="CM160" s="107" t="str">
        <f>(BIN2HEX(CM159&amp;CM158&amp;CM157&amp;CM156&amp;CM155&amp;CM154&amp;CM153&amp;CM152,2))  &amp;  (BIN2HEX( CM151&amp;CM150&amp;CM149&amp;CM148&amp;CM147&amp;CM146&amp;CM145&amp;CM144,2))  &amp;  (BIN2HEX( CM143&amp;CM142&amp;CM141&amp;CM140&amp;CM139&amp;CM138&amp;CM137&amp;CM136,2))  &amp;  (BIN2HEX(  CM135&amp;CM134&amp;CM133&amp;CM132&amp;CM131&amp;CM130&amp;CM129&amp;CM128,2))</f>
        <v>00000000</v>
      </c>
      <c r="CN160" s="107" t="str">
        <f>(BIN2HEX(CN159&amp;CN158&amp;CN157&amp;CN156&amp;CN155&amp;CN154&amp;CN153&amp;CN152,2))  &amp;  (BIN2HEX( CN151&amp;CN150&amp;CN149&amp;CN148&amp;CN147&amp;CN146&amp;CN145&amp;CN144,2))  &amp;  (BIN2HEX( CN143&amp;CN142&amp;CN141&amp;CN140&amp;CN139&amp;CN138&amp;CN137&amp;CN136,2))  &amp;  (BIN2HEX(  CN135&amp;CN134&amp;CN133&amp;CN132&amp;CN131&amp;CN130&amp;CN129&amp;CN128,2))</f>
        <v>00000000</v>
      </c>
      <c r="CO160" s="107" t="str">
        <f>(BIN2HEX(CO159&amp;CO158&amp;CO157&amp;CO156&amp;CO155&amp;CO154&amp;CO153&amp;CO152,2))  &amp;  (BIN2HEX( CO151&amp;CO150&amp;CO149&amp;CO148&amp;CO147&amp;CO146&amp;CO145&amp;CO144,2))  &amp;  (BIN2HEX( CO143&amp;CO142&amp;CO141&amp;CO140&amp;CO139&amp;CO138&amp;CO137&amp;CO136,2))  &amp;  (BIN2HEX(  CO135&amp;CO134&amp;CO133&amp;CO132&amp;CO131&amp;CO130&amp;CO129&amp;CO128,2))</f>
        <v>00000000</v>
      </c>
      <c r="CP160" s="107" t="str">
        <f>(BIN2HEX(CP159&amp;CP158&amp;CP157&amp;CP156&amp;CP155&amp;CP154&amp;CP153&amp;CP152,2))  &amp;  (BIN2HEX( CP151&amp;CP150&amp;CP149&amp;CP148&amp;CP147&amp;CP146&amp;CP145&amp;CP144,2))  &amp;  (BIN2HEX( CP143&amp;CP142&amp;CP141&amp;CP140&amp;CP139&amp;CP138&amp;CP137&amp;CP136,2))  &amp;  (BIN2HEX(  CP135&amp;CP134&amp;CP133&amp;CP132&amp;CP131&amp;CP130&amp;CP129&amp;CP128,2))</f>
        <v>00000000</v>
      </c>
      <c r="CQ160" s="110" t="s">
        <v>227</v>
      </c>
      <c r="CR160" s="107" t="str">
        <f t="shared" si="152"/>
        <v>00000000</v>
      </c>
      <c r="CS160" s="107" t="str">
        <f t="shared" si="152"/>
        <v>00000000</v>
      </c>
      <c r="CT160" s="107" t="str">
        <f t="shared" si="152"/>
        <v>00000000</v>
      </c>
      <c r="CU160" s="107" t="str">
        <f t="shared" si="152"/>
        <v>00000000</v>
      </c>
      <c r="CV160" s="107" t="str">
        <f t="shared" si="152"/>
        <v>00000000</v>
      </c>
      <c r="CW160" s="107" t="str">
        <f t="shared" si="152"/>
        <v>00000000</v>
      </c>
      <c r="CX160" s="107" t="str">
        <f t="shared" si="152"/>
        <v>00000000</v>
      </c>
      <c r="CY160" s="107" t="str">
        <f t="shared" ref="CY160:DF160" si="153">(BIN2HEX(CY159&amp;CY158&amp;CY157&amp;CY156&amp;CY155&amp;CY154&amp;CY153&amp;CY152,2))  &amp;  (BIN2HEX( CY151&amp;CY150&amp;CY149&amp;CY148&amp;CY147&amp;CY146&amp;CY145&amp;CY144,2))  &amp;  (BIN2HEX( CY143&amp;CY142&amp;CY141&amp;CY140&amp;CY139&amp;CY138&amp;CY137&amp;CY136,2))  &amp;  (BIN2HEX(  CY135&amp;CY134&amp;CY133&amp;CY132&amp;CY131&amp;CY130&amp;CY129&amp;CY128,2))</f>
        <v>00000000</v>
      </c>
      <c r="CZ160" s="107" t="str">
        <f t="shared" si="153"/>
        <v>00000000</v>
      </c>
      <c r="DA160" s="107" t="str">
        <f t="shared" si="153"/>
        <v>00000000</v>
      </c>
      <c r="DB160" s="107" t="str">
        <f t="shared" si="153"/>
        <v>00000000</v>
      </c>
      <c r="DC160" s="107" t="str">
        <f t="shared" si="153"/>
        <v>00000000</v>
      </c>
      <c r="DD160" s="107" t="str">
        <f t="shared" si="153"/>
        <v>00000000</v>
      </c>
      <c r="DE160" s="107" t="str">
        <f t="shared" si="153"/>
        <v>00000000</v>
      </c>
      <c r="DF160" s="107" t="str">
        <f t="shared" si="153"/>
        <v>00000000</v>
      </c>
      <c r="DG160" s="110" t="s">
        <v>227</v>
      </c>
      <c r="DH160" s="107" t="str">
        <f t="shared" ref="DH160:DN160" si="154">(BIN2HEX(DH159&amp;DH158&amp;DH157&amp;DH156&amp;DH155&amp;DH154&amp;DH153&amp;DH152,2))  &amp;  (BIN2HEX( DH151&amp;DH150&amp;DH149&amp;DH148&amp;DH147&amp;DH146&amp;DH145&amp;DH144,2))  &amp;  (BIN2HEX( DH143&amp;DH142&amp;DH141&amp;DH140&amp;DH139&amp;DH138&amp;DH137&amp;DH136,2))  &amp;  (BIN2HEX(  DH135&amp;DH134&amp;DH133&amp;DH132&amp;DH131&amp;DH130&amp;DH129&amp;DH128,2))</f>
        <v>00000000</v>
      </c>
      <c r="DI160" s="107" t="str">
        <f t="shared" si="154"/>
        <v>00000000</v>
      </c>
      <c r="DJ160" s="107" t="str">
        <f t="shared" si="154"/>
        <v>00000000</v>
      </c>
      <c r="DK160" s="107" t="str">
        <f t="shared" si="154"/>
        <v>00000000</v>
      </c>
      <c r="DL160" s="107" t="str">
        <f t="shared" si="154"/>
        <v>00000000</v>
      </c>
      <c r="DM160" s="107" t="str">
        <f t="shared" si="154"/>
        <v>00000000</v>
      </c>
      <c r="DN160" s="107" t="str">
        <f t="shared" si="154"/>
        <v>00000049</v>
      </c>
      <c r="DO160" s="107" t="str">
        <f>(BIN2HEX(DO159&amp;DO158&amp;DO157&amp;DO156&amp;DO155&amp;DO154&amp;DO153&amp;DO152,2))  &amp;  (BIN2HEX( DO151&amp;DO150&amp;DO149&amp;DO148&amp;DO147&amp;DO146&amp;DO145&amp;DO144,2))  &amp;  (BIN2HEX( DO143&amp;DO142&amp;DO141&amp;DO140&amp;DO139&amp;DO138&amp;DO137&amp;DO136,2))  &amp;  (BIN2HEX(  DO135&amp;DO134&amp;DO133&amp;DO132&amp;DO131&amp;DO130&amp;DO129&amp;DO128,2))</f>
        <v>000000DB</v>
      </c>
      <c r="DP160" s="107" t="str">
        <f>(BIN2HEX(DP159&amp;DP158&amp;DP157&amp;DP156&amp;DP155&amp;DP154&amp;DP153&amp;DP152,2))  &amp;  (BIN2HEX( DP151&amp;DP150&amp;DP149&amp;DP148&amp;DP147&amp;DP146&amp;DP145&amp;DP144,2))  &amp;  (BIN2HEX( DP143&amp;DP142&amp;DP141&amp;DP140&amp;DP139&amp;DP138&amp;DP137&amp;DP136,2))  &amp;  (BIN2HEX(  DP135&amp;DP134&amp;DP133&amp;DP132&amp;DP131&amp;DP130&amp;DP129&amp;DP128,2))</f>
        <v>000001FF</v>
      </c>
      <c r="DQ160" s="107" t="str">
        <f>(BIN2HEX(DQ159&amp;DQ158&amp;DQ157&amp;DQ156&amp;DQ155&amp;DQ154&amp;DQ153&amp;DQ152,2))  &amp;  (BIN2HEX( DQ151&amp;DQ150&amp;DQ149&amp;DQ148&amp;DQ147&amp;DQ146&amp;DQ145&amp;DQ144,2))  &amp;  (BIN2HEX( DQ143&amp;DQ142&amp;DQ141&amp;DQ140&amp;DQ139&amp;DQ138&amp;DQ137&amp;DQ136,2))  &amp;  (BIN2HEX(  DQ135&amp;DQ134&amp;DQ133&amp;DQ132&amp;DQ131&amp;DQ130&amp;DQ129&amp;DQ128,2))</f>
        <v>0000E1FF</v>
      </c>
      <c r="DR160" s="107" t="str">
        <f>(BIN2HEX(DR159&amp;DR158&amp;DR157&amp;DR156&amp;DR155&amp;DR154&amp;DR153&amp;DR152,2))  &amp;  (BIN2HEX( DR151&amp;DR150&amp;DR149&amp;DR148&amp;DR147&amp;DR146&amp;DR145&amp;DR144,2))  &amp;  (BIN2HEX( DR143&amp;DR142&amp;DR141&amp;DR140&amp;DR139&amp;DR138&amp;DR137&amp;DR136,2))  &amp;  (BIN2HEX(  DR135&amp;DR134&amp;DR133&amp;DR132&amp;DR131&amp;DR130&amp;DR129&amp;DR128,2))</f>
        <v>00000000</v>
      </c>
      <c r="DS160" s="110" t="s">
        <v>227</v>
      </c>
      <c r="DT160" s="107" t="str">
        <f t="shared" ref="DT160:DW160" si="155">(BIN2HEX(DT159&amp;DT158&amp;DT157&amp;DT156&amp;DT155&amp;DT154&amp;DT153&amp;DT152,2))  &amp;  (BIN2HEX( DT151&amp;DT150&amp;DT149&amp;DT148&amp;DT147&amp;DT146&amp;DT145&amp;DT144,2))  &amp;  (BIN2HEX( DT143&amp;DT142&amp;DT141&amp;DT140&amp;DT139&amp;DT138&amp;DT137&amp;DT136,2))  &amp;  (BIN2HEX(  DT135&amp;DT134&amp;DT133&amp;DT132&amp;DT131&amp;DT130&amp;DT129&amp;DT128,2))</f>
        <v>02000000</v>
      </c>
      <c r="DU160" s="107" t="str">
        <f t="shared" si="155"/>
        <v>02000000</v>
      </c>
      <c r="DV160" s="107" t="str">
        <f t="shared" si="155"/>
        <v>02000000</v>
      </c>
      <c r="DW160" s="107" t="str">
        <f t="shared" si="155"/>
        <v>02000000</v>
      </c>
      <c r="DX160" s="110" t="s">
        <v>227</v>
      </c>
      <c r="DY160" s="107" t="str">
        <f t="shared" ref="DY160:ED160" si="156">(BIN2HEX(DY159&amp;DY158&amp;DY157&amp;DY156&amp;DY155&amp;DY154&amp;DY153&amp;DY152,2))  &amp;  (BIN2HEX( DY151&amp;DY150&amp;DY149&amp;DY148&amp;DY147&amp;DY146&amp;DY145&amp;DY144,2))  &amp;  (BIN2HEX( DY143&amp;DY142&amp;DY141&amp;DY140&amp;DY139&amp;DY138&amp;DY137&amp;DY136,2))  &amp;  (BIN2HEX(  DY135&amp;DY134&amp;DY133&amp;DY132&amp;DY131&amp;DY130&amp;DY129&amp;DY128,2))</f>
        <v>00000000</v>
      </c>
      <c r="DZ160" s="107" t="str">
        <f t="shared" si="156"/>
        <v>000C0000</v>
      </c>
      <c r="EA160" s="107" t="str">
        <f t="shared" si="156"/>
        <v>00100000</v>
      </c>
      <c r="EB160" s="107" t="str">
        <f t="shared" si="156"/>
        <v>00100000</v>
      </c>
      <c r="EC160" s="107" t="str">
        <f t="shared" si="156"/>
        <v>00100000</v>
      </c>
      <c r="ED160" s="107" t="str">
        <f t="shared" si="156"/>
        <v>00100000</v>
      </c>
      <c r="EE160" s="110" t="s">
        <v>227</v>
      </c>
      <c r="EF160" s="107" t="str">
        <f t="shared" ref="EF160:EK160" si="157">(BIN2HEX(EF159&amp;EF158&amp;EF157&amp;EF156&amp;EF155&amp;EF154&amp;EF153&amp;EF152,2))  &amp;  (BIN2HEX( EF151&amp;EF150&amp;EF149&amp;EF148&amp;EF147&amp;EF146&amp;EF145&amp;EF144,2))  &amp;  (BIN2HEX( EF143&amp;EF142&amp;EF141&amp;EF140&amp;EF139&amp;EF138&amp;EF137&amp;EF136,2))  &amp;  (BIN2HEX(  EF135&amp;EF134&amp;EF133&amp;EF132&amp;EF131&amp;EF130&amp;EF129&amp;EF128,2))</f>
        <v>00000000</v>
      </c>
      <c r="EG160" s="107" t="str">
        <f t="shared" si="157"/>
        <v>00480000</v>
      </c>
      <c r="EH160" s="107" t="str">
        <f t="shared" si="157"/>
        <v>00800000</v>
      </c>
      <c r="EI160" s="107" t="str">
        <f t="shared" si="157"/>
        <v>00800000</v>
      </c>
      <c r="EJ160" s="107" t="str">
        <f t="shared" si="157"/>
        <v>00800000</v>
      </c>
      <c r="EK160" s="107" t="str">
        <f t="shared" si="157"/>
        <v>00800000</v>
      </c>
      <c r="EL160" s="110" t="s">
        <v>227</v>
      </c>
      <c r="EM160" s="107" t="str">
        <f t="shared" ref="EM160:ER160" si="158">(BIN2HEX(EM159&amp;EM158&amp;EM157&amp;EM156&amp;EM155&amp;EM154&amp;EM153&amp;EM152,2))  &amp;  (BIN2HEX( EM151&amp;EM150&amp;EM149&amp;EM148&amp;EM147&amp;EM146&amp;EM145&amp;EM144,2))  &amp;  (BIN2HEX( EM143&amp;EM142&amp;EM141&amp;EM140&amp;EM139&amp;EM138&amp;EM137&amp;EM136,2))  &amp;  (BIN2HEX(  EM135&amp;EM134&amp;EM133&amp;EM132&amp;EM131&amp;EM130&amp;EM129&amp;EM128,2))</f>
        <v>00000000</v>
      </c>
      <c r="EN160" s="107" t="str">
        <f t="shared" si="158"/>
        <v>00000000</v>
      </c>
      <c r="EO160" s="107" t="str">
        <f t="shared" si="158"/>
        <v>00000000</v>
      </c>
      <c r="EP160" s="107" t="str">
        <f t="shared" si="158"/>
        <v>00000000</v>
      </c>
      <c r="EQ160" s="107" t="str">
        <f t="shared" si="158"/>
        <v>00000000</v>
      </c>
      <c r="ER160" s="107" t="str">
        <f t="shared" si="158"/>
        <v>00000000</v>
      </c>
      <c r="ES160" s="110" t="s">
        <v>227</v>
      </c>
      <c r="ET160" s="107" t="str">
        <f>(BIN2HEX(ET159&amp;ET158&amp;ET157&amp;ET156&amp;ET155&amp;ET154&amp;ET153&amp;ET152,2))  &amp;  (BIN2HEX( ET151&amp;ET150&amp;ET149&amp;ET148&amp;ET147&amp;ET146&amp;ET145&amp;ET144,2))  &amp;  (BIN2HEX( ET143&amp;ET142&amp;ET141&amp;ET140&amp;ET139&amp;ET138&amp;ET137&amp;ET136,2))  &amp;  (BIN2HEX(  ET135&amp;ET134&amp;ET133&amp;ET132&amp;ET131&amp;ET130&amp;ET129&amp;ET128,2))</f>
        <v>00000000</v>
      </c>
      <c r="EU160" s="107" t="str">
        <f>(BIN2HEX(EU159&amp;EU158&amp;EU157&amp;EU156&amp;EU155&amp;EU154&amp;EU153&amp;EU152,2))  &amp;  (BIN2HEX( EU151&amp;EU150&amp;EU149&amp;EU148&amp;EU147&amp;EU146&amp;EU145&amp;EU144,2))  &amp;  (BIN2HEX( EU143&amp;EU142&amp;EU141&amp;EU140&amp;EU139&amp;EU138&amp;EU137&amp;EU136,2))  &amp;  (BIN2HEX(  EU135&amp;EU134&amp;EU133&amp;EU132&amp;EU131&amp;EU130&amp;EU129&amp;EU128,2))</f>
        <v>00000000</v>
      </c>
      <c r="EV160" s="107" t="str">
        <f>(BIN2HEX(EV159&amp;EV158&amp;EV157&amp;EV156&amp;EV155&amp;EV154&amp;EV153&amp;EV152,2))  &amp;  (BIN2HEX( EV151&amp;EV150&amp;EV149&amp;EV148&amp;EV147&amp;EV146&amp;EV145&amp;EV144,2))  &amp;  (BIN2HEX( EV143&amp;EV142&amp;EV141&amp;EV140&amp;EV139&amp;EV138&amp;EV137&amp;EV136,2))  &amp;  (BIN2HEX(  EV135&amp;EV134&amp;EV133&amp;EV132&amp;EV131&amp;EV130&amp;EV129&amp;EV128,2))</f>
        <v>00000000</v>
      </c>
      <c r="EW160" s="107" t="str">
        <f>(BIN2HEX(EW159&amp;EW158&amp;EW157&amp;EW156&amp;EW155&amp;EW154&amp;EW153&amp;EW152,2))  &amp;  (BIN2HEX( EW151&amp;EW150&amp;EW149&amp;EW148&amp;EW147&amp;EW146&amp;EW145&amp;EW144,2))  &amp;  (BIN2HEX( EW143&amp;EW142&amp;EW141&amp;EW140&amp;EW139&amp;EW138&amp;EW137&amp;EW136,2))  &amp;  (BIN2HEX(  EW135&amp;EW134&amp;EW133&amp;EW132&amp;EW131&amp;EW130&amp;EW129&amp;EW128,2))</f>
        <v>00000000</v>
      </c>
      <c r="EX160" s="107" t="str">
        <f>(BIN2HEX(EX159&amp;EX158&amp;EX157&amp;EX156&amp;EX155&amp;EX154&amp;EX153&amp;EX152,2))  &amp;  (BIN2HEX( EX151&amp;EX150&amp;EX149&amp;EX148&amp;EX147&amp;EX146&amp;EX145&amp;EX144,2))  &amp;  (BIN2HEX( EX143&amp;EX142&amp;EX141&amp;EX140&amp;EX139&amp;EX138&amp;EX137&amp;EX136,2))  &amp;  (BIN2HEX(  EX135&amp;EX134&amp;EX133&amp;EX132&amp;EX131&amp;EX130&amp;EX129&amp;EX128,2))</f>
        <v>00000000</v>
      </c>
      <c r="EY160" s="110" t="s">
        <v>227</v>
      </c>
      <c r="EZ160" s="107" t="str">
        <f>(BIN2HEX(EZ159&amp;EZ158&amp;EZ157&amp;EZ156&amp;EZ155&amp;EZ154&amp;EZ153&amp;EZ152,2))  &amp;  (BIN2HEX( EZ151&amp;EZ150&amp;EZ149&amp;EZ148&amp;EZ147&amp;EZ146&amp;EZ145&amp;EZ144,2))  &amp;  (BIN2HEX( EZ143&amp;EZ142&amp;EZ141&amp;EZ140&amp;EZ139&amp;EZ138&amp;EZ137&amp;EZ136,2))  &amp;  (BIN2HEX(  EZ135&amp;EZ134&amp;EZ133&amp;EZ132&amp;EZ131&amp;EZ130&amp;EZ129&amp;EZ128,2))</f>
        <v>00000000</v>
      </c>
      <c r="FA160" s="107" t="str">
        <f>(BIN2HEX(FA159&amp;FA158&amp;FA157&amp;FA156&amp;FA155&amp;FA154&amp;FA153&amp;FA152,2))  &amp;  (BIN2HEX( FA151&amp;FA150&amp;FA149&amp;FA148&amp;FA147&amp;FA146&amp;FA145&amp;FA144,2))  &amp;  (BIN2HEX( FA143&amp;FA142&amp;FA141&amp;FA140&amp;FA139&amp;FA138&amp;FA137&amp;FA136,2))  &amp;  (BIN2HEX(  FA135&amp;FA134&amp;FA133&amp;FA132&amp;FA131&amp;FA130&amp;FA129&amp;FA128,2))</f>
        <v>00000000</v>
      </c>
      <c r="FB160" s="107" t="str">
        <f>(BIN2HEX(FB159&amp;FB158&amp;FB157&amp;FB156&amp;FB155&amp;FB154&amp;FB153&amp;FB152,2))  &amp;  (BIN2HEX( FB151&amp;FB150&amp;FB149&amp;FB148&amp;FB147&amp;FB146&amp;FB145&amp;FB144,2))  &amp;  (BIN2HEX( FB143&amp;FB142&amp;FB141&amp;FB140&amp;FB139&amp;FB138&amp;FB137&amp;FB136,2))  &amp;  (BIN2HEX(  FB135&amp;FB134&amp;FB133&amp;FB132&amp;FB131&amp;FB130&amp;FB129&amp;FB128,2))</f>
        <v>00000000</v>
      </c>
      <c r="FC160" s="107" t="str">
        <f>(BIN2HEX(FC159&amp;FC158&amp;FC157&amp;FC156&amp;FC155&amp;FC154&amp;FC153&amp;FC152,2))  &amp;  (BIN2HEX( FC151&amp;FC150&amp;FC149&amp;FC148&amp;FC147&amp;FC146&amp;FC145&amp;FC144,2))  &amp;  (BIN2HEX( FC143&amp;FC142&amp;FC141&amp;FC140&amp;FC139&amp;FC138&amp;FC137&amp;FC136,2))  &amp;  (BIN2HEX(  FC135&amp;FC134&amp;FC133&amp;FC132&amp;FC131&amp;FC130&amp;FC129&amp;FC128,2))</f>
        <v>00000000</v>
      </c>
      <c r="FD160" s="110" t="s">
        <v>227</v>
      </c>
      <c r="FE160" s="107" t="str">
        <f t="shared" ref="FE160:FK160" si="159">(BIN2HEX(FE159&amp;FE158&amp;FE157&amp;FE156&amp;FE155&amp;FE154&amp;FE153&amp;FE152,2))  &amp;  (BIN2HEX( FE151&amp;FE150&amp;FE149&amp;FE148&amp;FE147&amp;FE146&amp;FE145&amp;FE144,2))  &amp;  (BIN2HEX( FE143&amp;FE142&amp;FE141&amp;FE140&amp;FE139&amp;FE138&amp;FE137&amp;FE136,2))  &amp;  (BIN2HEX(  FE135&amp;FE134&amp;FE133&amp;FE132&amp;FE131&amp;FE130&amp;FE129&amp;FE128,2))</f>
        <v>00000000</v>
      </c>
      <c r="FF160" s="107" t="str">
        <f t="shared" si="159"/>
        <v>00000000</v>
      </c>
      <c r="FG160" s="107" t="str">
        <f t="shared" si="159"/>
        <v>00000000</v>
      </c>
      <c r="FH160" s="107" t="str">
        <f t="shared" si="159"/>
        <v>00000000</v>
      </c>
      <c r="FI160" s="107" t="str">
        <f t="shared" si="159"/>
        <v>00000000</v>
      </c>
      <c r="FJ160" s="107" t="str">
        <f t="shared" si="159"/>
        <v>00000000</v>
      </c>
      <c r="FK160" s="107" t="str">
        <f t="shared" si="159"/>
        <v>00000000</v>
      </c>
      <c r="FL160" s="110" t="s">
        <v>227</v>
      </c>
      <c r="FM160" s="107" t="str">
        <f t="shared" ref="FM160:FT160" si="160">(BIN2HEX(FM159&amp;FM158&amp;FM157&amp;FM156&amp;FM155&amp;FM154&amp;FM153&amp;FM152,2))  &amp;  (BIN2HEX( FM151&amp;FM150&amp;FM149&amp;FM148&amp;FM147&amp;FM146&amp;FM145&amp;FM144,2))  &amp;  (BIN2HEX( FM143&amp;FM142&amp;FM141&amp;FM140&amp;FM139&amp;FM138&amp;FM137&amp;FM136,2))  &amp;  (BIN2HEX(  FM135&amp;FM134&amp;FM133&amp;FM132&amp;FM131&amp;FM130&amp;FM129&amp;FM128,2))</f>
        <v>00000000</v>
      </c>
      <c r="FN160" s="107" t="str">
        <f t="shared" si="160"/>
        <v>00000000</v>
      </c>
      <c r="FO160" s="107" t="str">
        <f t="shared" si="160"/>
        <v>00000000</v>
      </c>
      <c r="FP160" s="107" t="str">
        <f t="shared" si="160"/>
        <v>00000000</v>
      </c>
      <c r="FQ160" s="107" t="str">
        <f t="shared" si="160"/>
        <v>00000000</v>
      </c>
      <c r="FR160" s="107" t="str">
        <f t="shared" si="160"/>
        <v>00000000</v>
      </c>
      <c r="FS160" s="107" t="str">
        <f t="shared" si="160"/>
        <v>00000000</v>
      </c>
      <c r="FT160" s="107" t="str">
        <f t="shared" si="160"/>
        <v>00000000</v>
      </c>
      <c r="FU160" s="107" t="str">
        <f t="shared" ref="FU160:FZ160" si="161">(BIN2HEX(FU159&amp;FU158&amp;FU157&amp;FU156&amp;FU155&amp;FU154&amp;FU153&amp;FU152,2))  &amp;  (BIN2HEX( FU151&amp;FU150&amp;FU149&amp;FU148&amp;FU147&amp;FU146&amp;FU145&amp;FU144,2))  &amp;  (BIN2HEX( FU143&amp;FU142&amp;FU141&amp;FU140&amp;FU139&amp;FU138&amp;FU137&amp;FU136,2))  &amp;  (BIN2HEX(  FU135&amp;FU134&amp;FU133&amp;FU132&amp;FU131&amp;FU130&amp;FU129&amp;FU128,2))</f>
        <v>00000000</v>
      </c>
      <c r="FV160" s="107" t="str">
        <f t="shared" si="161"/>
        <v>00000000</v>
      </c>
      <c r="FW160" s="107" t="str">
        <f t="shared" si="161"/>
        <v>00000000</v>
      </c>
      <c r="FX160" s="107" t="str">
        <f t="shared" si="161"/>
        <v>00000000</v>
      </c>
      <c r="FY160" s="107" t="str">
        <f t="shared" si="161"/>
        <v>00000000</v>
      </c>
      <c r="FZ160" s="107" t="str">
        <f t="shared" si="161"/>
        <v>00000000</v>
      </c>
      <c r="GA160" s="110" t="s">
        <v>227</v>
      </c>
      <c r="GB160" s="51" t="str">
        <f t="shared" ref="GB160:GI160" si="162">(BIN2HEX(GB159&amp;GB158&amp;GB157&amp;GB156&amp;GB155&amp;GB154&amp;GB153&amp;GB152,2))  &amp;  (BIN2HEX( GB151&amp;GB150&amp;GB149&amp;GB148&amp;GB147&amp;GB146&amp;GB145&amp;GB144,2))  &amp;  (BIN2HEX( GB143&amp;GB142&amp;GB141&amp;GB140&amp;GB139&amp;GB138&amp;GB137&amp;GB136,2))  &amp;  (BIN2HEX(  GB135&amp;GB134&amp;GB133&amp;GB132&amp;GB131&amp;GB130&amp;GB129&amp;GB128,2))</f>
        <v>00000000</v>
      </c>
      <c r="GC160" s="51" t="str">
        <f t="shared" si="162"/>
        <v>00000000</v>
      </c>
      <c r="GD160" s="51" t="str">
        <f t="shared" si="162"/>
        <v>00000000</v>
      </c>
      <c r="GE160" s="51" t="str">
        <f t="shared" si="162"/>
        <v>00000000</v>
      </c>
      <c r="GF160" s="51" t="str">
        <f t="shared" si="162"/>
        <v>00000000</v>
      </c>
      <c r="GG160" s="51" t="str">
        <f t="shared" si="162"/>
        <v>00000000</v>
      </c>
      <c r="GH160" s="51" t="str">
        <f t="shared" si="162"/>
        <v>00000000</v>
      </c>
      <c r="GI160" s="51" t="str">
        <f t="shared" si="162"/>
        <v>00000000</v>
      </c>
      <c r="GJ160" s="51" t="str">
        <f>(BIN2HEX(GJ159&amp;GJ158&amp;GJ157&amp;GJ156&amp;GJ155&amp;GJ154&amp;GJ153&amp;GJ152,2))  &amp;  (BIN2HEX( GJ151&amp;GJ150&amp;GJ149&amp;GJ148&amp;GJ147&amp;GJ146&amp;GJ145&amp;GJ144,2))  &amp;  (BIN2HEX( GJ143&amp;GJ142&amp;GJ141&amp;GJ140&amp;GJ139&amp;GJ138&amp;GJ137&amp;GJ136,2))  &amp;  (BIN2HEX(  GJ135&amp;GJ134&amp;GJ133&amp;GJ132&amp;GJ131&amp;GJ130&amp;GJ129&amp;GJ128,2))</f>
        <v>00000000</v>
      </c>
      <c r="GK160" s="51" t="str">
        <f>(BIN2HEX(GK159&amp;GK158&amp;GK157&amp;GK156&amp;GK155&amp;GK154&amp;GK153&amp;GK152,2))  &amp;  (BIN2HEX( GK151&amp;GK150&amp;GK149&amp;GK148&amp;GK147&amp;GK146&amp;GK145&amp;GK144,2))  &amp;  (BIN2HEX( GK143&amp;GK142&amp;GK141&amp;GK140&amp;GK139&amp;GK138&amp;GK137&amp;GK136,2))  &amp;  (BIN2HEX(  GK135&amp;GK134&amp;GK133&amp;GK132&amp;GK131&amp;GK130&amp;GK129&amp;GK128,2))</f>
        <v>00000000</v>
      </c>
      <c r="GL160" s="51" t="str">
        <f>(BIN2HEX(GL159&amp;GL158&amp;GL157&amp;GL156&amp;GL155&amp;GL154&amp;GL153&amp;GL152,2))  &amp;  (BIN2HEX( GL151&amp;GL150&amp;GL149&amp;GL148&amp;GL147&amp;GL146&amp;GL145&amp;GL144,2))  &amp;  (BIN2HEX( GL143&amp;GL142&amp;GL141&amp;GL140&amp;GL139&amp;GL138&amp;GL137&amp;GL136,2))  &amp;  (BIN2HEX(  GL135&amp;GL134&amp;GL133&amp;GL132&amp;GL131&amp;GL130&amp;GL129&amp;GL128,2))</f>
        <v>00000000</v>
      </c>
      <c r="GM160" s="51" t="str">
        <f>(BIN2HEX(GM159&amp;GM158&amp;GM157&amp;GM156&amp;GM155&amp;GM154&amp;GM153&amp;GM152,2))  &amp;  (BIN2HEX( GM151&amp;GM150&amp;GM149&amp;GM148&amp;GM147&amp;GM146&amp;GM145&amp;GM144,2))  &amp;  (BIN2HEX( GM143&amp;GM142&amp;GM141&amp;GM140&amp;GM139&amp;GM138&amp;GM137&amp;GM136,2))  &amp;  (BIN2HEX(  GM135&amp;GM134&amp;GM133&amp;GM132&amp;GM131&amp;GM130&amp;GM129&amp;GM128,2))</f>
        <v>00000000</v>
      </c>
      <c r="GN160" s="51" t="str">
        <f>(BIN2HEX(GN159&amp;GN158&amp;GN157&amp;GN156&amp;GN155&amp;GN154&amp;GN153&amp;GN152,2))  &amp;  (BIN2HEX( GN151&amp;GN150&amp;GN149&amp;GN148&amp;GN147&amp;GN146&amp;GN145&amp;GN144,2))  &amp;  (BIN2HEX( GN143&amp;GN142&amp;GN141&amp;GN140&amp;GN139&amp;GN138&amp;GN137&amp;GN136,2))  &amp;  (BIN2HEX(  GN135&amp;GN134&amp;GN133&amp;GN132&amp;GN131&amp;GN130&amp;GN129&amp;GN128,2))</f>
        <v>00000000</v>
      </c>
      <c r="GO160" s="28" t="s">
        <v>227</v>
      </c>
      <c r="GP160" s="107" t="str">
        <f t="shared" ref="GP160:GU160" si="163">(BIN2HEX(GP159&amp;GP158&amp;GP157&amp;GP156&amp;GP155&amp;GP154&amp;GP153&amp;GP152,2))  &amp;  (BIN2HEX( GP151&amp;GP150&amp;GP149&amp;GP148&amp;GP147&amp;GP146&amp;GP145&amp;GP144,2))  &amp;  (BIN2HEX( GP143&amp;GP142&amp;GP141&amp;GP140&amp;GP139&amp;GP138&amp;GP137&amp;GP136,2))  &amp;  (BIN2HEX(  GP135&amp;GP134&amp;GP133&amp;GP132&amp;GP131&amp;GP130&amp;GP129&amp;GP128,2))</f>
        <v>00000000</v>
      </c>
      <c r="GQ160" s="107" t="str">
        <f t="shared" si="163"/>
        <v>00000000</v>
      </c>
      <c r="GR160" s="107" t="str">
        <f t="shared" si="163"/>
        <v>00000000</v>
      </c>
      <c r="GS160" s="107" t="str">
        <f t="shared" si="163"/>
        <v>00000000</v>
      </c>
      <c r="GT160" s="107" t="str">
        <f t="shared" si="163"/>
        <v>00000000</v>
      </c>
      <c r="GU160" s="107" t="str">
        <f t="shared" si="163"/>
        <v>00000000</v>
      </c>
      <c r="GV160" s="107" t="str">
        <f t="shared" ref="GV160:HB160" si="164">(BIN2HEX(GV159&amp;GV158&amp;GV157&amp;GV156&amp;GV155&amp;GV154&amp;GV153&amp;GV152,2))  &amp;  (BIN2HEX( GV151&amp;GV150&amp;GV149&amp;GV148&amp;GV147&amp;GV146&amp;GV145&amp;GV144,2))  &amp;  (BIN2HEX( GV143&amp;GV142&amp;GV141&amp;GV140&amp;GV139&amp;GV138&amp;GV137&amp;GV136,2))  &amp;  (BIN2HEX(  GV135&amp;GV134&amp;GV133&amp;GV132&amp;GV131&amp;GV130&amp;GV129&amp;GV128,2))</f>
        <v>00000000</v>
      </c>
      <c r="GW160" s="107" t="str">
        <f t="shared" si="164"/>
        <v>00000000</v>
      </c>
      <c r="GX160" s="107" t="str">
        <f t="shared" si="164"/>
        <v>00000000</v>
      </c>
      <c r="GY160" s="107" t="str">
        <f t="shared" si="164"/>
        <v>00000000</v>
      </c>
      <c r="GZ160" s="107" t="str">
        <f t="shared" si="164"/>
        <v>00000000</v>
      </c>
      <c r="HA160" s="107" t="str">
        <f t="shared" si="164"/>
        <v>00000000</v>
      </c>
      <c r="HB160" s="107" t="str">
        <f t="shared" si="164"/>
        <v>00000000</v>
      </c>
      <c r="HC160" s="107" t="str">
        <f>(BIN2HEX(HC159&amp;HC158&amp;HC157&amp;HC156&amp;HC155&amp;HC154&amp;HC153&amp;HC152,2))  &amp;  (BIN2HEX( HC151&amp;HC150&amp;HC149&amp;HC148&amp;HC147&amp;HC146&amp;HC145&amp;HC144,2))  &amp;  (BIN2HEX( HC143&amp;HC142&amp;HC141&amp;HC140&amp;HC139&amp;HC138&amp;HC137&amp;HC136,2))  &amp;  (BIN2HEX(  HC135&amp;HC134&amp;HC133&amp;HC132&amp;HC131&amp;HC130&amp;HC129&amp;HC128,2))</f>
        <v>00000000</v>
      </c>
      <c r="HD160" s="107" t="str">
        <f>(BIN2HEX(HD159&amp;HD158&amp;HD157&amp;HD156&amp;HD155&amp;HD154&amp;HD153&amp;HD152,2))  &amp;  (BIN2HEX( HD151&amp;HD150&amp;HD149&amp;HD148&amp;HD147&amp;HD146&amp;HD145&amp;HD144,2))  &amp;  (BIN2HEX( HD143&amp;HD142&amp;HD141&amp;HD140&amp;HD139&amp;HD138&amp;HD137&amp;HD136,2))  &amp;  (BIN2HEX(  HD135&amp;HD134&amp;HD133&amp;HD132&amp;HD131&amp;HD130&amp;HD129&amp;HD128,2))</f>
        <v>00000000</v>
      </c>
      <c r="HE160" s="107" t="str">
        <f>(BIN2HEX(HE159&amp;HE158&amp;HE157&amp;HE156&amp;HE155&amp;HE154&amp;HE153&amp;HE152,2))  &amp;  (BIN2HEX( HE151&amp;HE150&amp;HE149&amp;HE148&amp;HE147&amp;HE146&amp;HE145&amp;HE144,2))  &amp;  (BIN2HEX( HE143&amp;HE142&amp;HE141&amp;HE140&amp;HE139&amp;HE138&amp;HE137&amp;HE136,2))  &amp;  (BIN2HEX(  HE135&amp;HE134&amp;HE133&amp;HE132&amp;HE131&amp;HE130&amp;HE129&amp;HE128,2))</f>
        <v>00000000</v>
      </c>
      <c r="HF160" s="107" t="str">
        <f>(BIN2HEX(HF159&amp;HF158&amp;HF157&amp;HF156&amp;HF155&amp;HF154&amp;HF153&amp;HF152,2))  &amp;  (BIN2HEX( HF151&amp;HF150&amp;HF149&amp;HF148&amp;HF147&amp;HF146&amp;HF145&amp;HF144,2))  &amp;  (BIN2HEX( HF143&amp;HF142&amp;HF141&amp;HF140&amp;HF139&amp;HF138&amp;HF137&amp;HF136,2))  &amp;  (BIN2HEX(  HF135&amp;HF134&amp;HF133&amp;HF132&amp;HF131&amp;HF130&amp;HF129&amp;HF128,2))</f>
        <v>00000000</v>
      </c>
      <c r="HG160" s="28" t="s">
        <v>227</v>
      </c>
      <c r="HH160" s="28" t="s">
        <v>227</v>
      </c>
      <c r="HI160" s="28" t="s">
        <v>227</v>
      </c>
    </row>
    <row r="161" spans="2:224" s="7" customFormat="1" ht="12.75" customHeight="1" x14ac:dyDescent="0.25">
      <c r="C161" s="36"/>
      <c r="D161" s="28"/>
      <c r="F161" s="113"/>
      <c r="G161" s="113"/>
      <c r="H161" s="7" t="s">
        <v>227</v>
      </c>
      <c r="I161" s="94" t="s">
        <v>226</v>
      </c>
      <c r="J161" s="94" t="s">
        <v>229</v>
      </c>
      <c r="K161" s="193"/>
      <c r="L161" s="94" t="s">
        <v>615</v>
      </c>
      <c r="M161" s="193"/>
      <c r="N161" s="94" t="s">
        <v>615</v>
      </c>
      <c r="O161" s="193"/>
      <c r="P161" s="94" t="s">
        <v>615</v>
      </c>
      <c r="Q161" s="193"/>
      <c r="R161" s="94" t="s">
        <v>615</v>
      </c>
      <c r="S161" s="193"/>
      <c r="T161" s="94" t="s">
        <v>616</v>
      </c>
      <c r="U161" s="216" t="s">
        <v>226</v>
      </c>
      <c r="V161" s="216" t="s">
        <v>226</v>
      </c>
      <c r="W161" s="216" t="s">
        <v>226</v>
      </c>
      <c r="X161" s="216" t="s">
        <v>226</v>
      </c>
      <c r="Y161" s="216" t="s">
        <v>226</v>
      </c>
      <c r="Z161" s="216" t="s">
        <v>226</v>
      </c>
      <c r="AA161" s="216" t="s">
        <v>226</v>
      </c>
      <c r="AB161" s="216" t="s">
        <v>226</v>
      </c>
      <c r="AC161" s="216" t="s">
        <v>226</v>
      </c>
      <c r="AD161" s="216" t="s">
        <v>226</v>
      </c>
      <c r="AE161" s="36"/>
      <c r="AF161" s="28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28" t="s">
        <v>227</v>
      </c>
      <c r="AQ161" s="113"/>
      <c r="AR161" s="113"/>
      <c r="AS161" s="113"/>
      <c r="AT161" s="113"/>
      <c r="AU161" s="113"/>
      <c r="AV161" s="113"/>
      <c r="AW161" s="28"/>
      <c r="AX161" s="113"/>
      <c r="AY161" s="113"/>
      <c r="AZ161" s="113"/>
      <c r="BA161" s="113"/>
      <c r="BB161" s="113"/>
      <c r="BC161" s="28"/>
      <c r="BD161" s="113"/>
      <c r="BE161" s="113"/>
      <c r="BF161" s="113"/>
      <c r="BG161" s="113"/>
      <c r="BW161" s="51"/>
      <c r="CQ161" s="51"/>
      <c r="DG161" s="51"/>
      <c r="DS161" s="51"/>
      <c r="DX161" s="51"/>
      <c r="EE161" s="51"/>
      <c r="EL161" s="51"/>
      <c r="ES161" s="51"/>
      <c r="EY161" s="51"/>
      <c r="FD161" s="51"/>
      <c r="FL161" s="51"/>
      <c r="GA161" s="51"/>
      <c r="GB161" s="51"/>
      <c r="GC161" s="51"/>
      <c r="GD161" s="51"/>
      <c r="GE161" s="51"/>
      <c r="GF161" s="51"/>
      <c r="GG161" s="51"/>
      <c r="GH161" s="51"/>
      <c r="GI161" s="51"/>
      <c r="GJ161" s="51"/>
      <c r="GK161" s="51"/>
      <c r="GL161" s="51"/>
      <c r="GM161" s="51"/>
      <c r="GN161" s="51"/>
      <c r="GO161" s="28"/>
      <c r="GP161" s="51"/>
      <c r="GQ161" s="51"/>
      <c r="GR161" s="51"/>
      <c r="GS161" s="51"/>
      <c r="GT161" s="51"/>
      <c r="GU161" s="51"/>
      <c r="GV161" s="51"/>
      <c r="GW161" s="51"/>
      <c r="GX161" s="51"/>
      <c r="GY161" s="51"/>
      <c r="GZ161" s="51"/>
      <c r="HA161" s="51"/>
      <c r="HB161" s="51"/>
      <c r="HC161" s="51"/>
      <c r="HD161" s="51"/>
      <c r="HE161" s="51"/>
      <c r="HF161" s="51"/>
      <c r="HG161" s="28"/>
      <c r="HH161" s="28"/>
      <c r="HI161" s="28"/>
    </row>
    <row r="162" spans="2:224" s="7" customFormat="1" ht="12.75" customHeight="1" x14ac:dyDescent="0.25">
      <c r="B162" s="84">
        <f t="shared" ref="B162:B193" si="165">IF( (AND(F162=1,C162=1))=TRUE, 1, 0)</f>
        <v>0</v>
      </c>
      <c r="C162" s="113">
        <f t="shared" ref="C162:C193" si="166">IF(ISNA(MATCH(1,AG162:IY162,0)),0,1)</f>
        <v>0</v>
      </c>
      <c r="D162" s="28">
        <v>0</v>
      </c>
      <c r="E162" s="71" t="s">
        <v>400</v>
      </c>
      <c r="F162" s="28">
        <v>0</v>
      </c>
      <c r="G162" s="47">
        <v>5</v>
      </c>
      <c r="H162" s="47" t="s">
        <v>343</v>
      </c>
      <c r="I162" s="28">
        <f t="shared" ref="I162:I193" si="167">$G$162*(32)-32+D162+1</f>
        <v>129</v>
      </c>
      <c r="J162" s="89" t="s">
        <v>221</v>
      </c>
      <c r="K162" s="192">
        <f t="shared" si="113"/>
        <v>8</v>
      </c>
      <c r="L162" s="49" t="s">
        <v>227</v>
      </c>
      <c r="M162" s="192">
        <f t="shared" ref="M162:M193" si="168">LEN(L162)</f>
        <v>1</v>
      </c>
      <c r="N162" s="49" t="s">
        <v>227</v>
      </c>
      <c r="O162" s="192">
        <f t="shared" ref="O162:O193" si="169">LEN(N162)</f>
        <v>1</v>
      </c>
      <c r="P162" s="49" t="s">
        <v>227</v>
      </c>
      <c r="Q162" s="192">
        <f t="shared" ref="Q162:Q193" si="170">LEN(P162)</f>
        <v>1</v>
      </c>
      <c r="R162" s="49" t="s">
        <v>227</v>
      </c>
      <c r="S162" s="192">
        <f t="shared" ref="S162:S193" si="171">LEN(R162)</f>
        <v>1</v>
      </c>
      <c r="T162" s="187" t="s">
        <v>227</v>
      </c>
      <c r="U162" s="206"/>
      <c r="V162" s="207"/>
      <c r="W162" s="206"/>
      <c r="X162" s="206"/>
      <c r="Y162" s="208"/>
      <c r="Z162" s="206"/>
      <c r="AA162" s="206"/>
      <c r="AB162" s="206"/>
      <c r="AC162" s="206"/>
      <c r="AD162" s="206"/>
      <c r="AE162" s="28"/>
      <c r="AF162" s="28"/>
      <c r="AG162" s="28">
        <v>0</v>
      </c>
      <c r="AH162" s="28">
        <v>0</v>
      </c>
      <c r="AI162" s="28">
        <v>0</v>
      </c>
      <c r="AJ162" s="28">
        <v>0</v>
      </c>
      <c r="AK162" s="28">
        <v>0</v>
      </c>
      <c r="AL162" s="28">
        <v>0</v>
      </c>
      <c r="AM162" s="28">
        <v>0</v>
      </c>
      <c r="AN162" s="28">
        <v>0</v>
      </c>
      <c r="AO162" s="28">
        <v>0</v>
      </c>
      <c r="AP162" s="28" t="s">
        <v>227</v>
      </c>
      <c r="AQ162" s="28">
        <v>0</v>
      </c>
      <c r="AR162" s="28">
        <v>0</v>
      </c>
      <c r="AS162" s="28">
        <v>0</v>
      </c>
      <c r="AT162" s="28">
        <v>0</v>
      </c>
      <c r="AU162" s="28">
        <v>0</v>
      </c>
      <c r="AV162" s="28">
        <v>0</v>
      </c>
      <c r="AW162" s="28"/>
      <c r="AX162" s="28">
        <v>0</v>
      </c>
      <c r="AY162" s="28">
        <v>0</v>
      </c>
      <c r="AZ162" s="28">
        <v>0</v>
      </c>
      <c r="BA162" s="28">
        <v>0</v>
      </c>
      <c r="BB162" s="28">
        <v>0</v>
      </c>
      <c r="BC162" s="28"/>
      <c r="BD162" s="28">
        <v>0</v>
      </c>
      <c r="BE162" s="28">
        <v>0</v>
      </c>
      <c r="BF162" s="28">
        <v>0</v>
      </c>
      <c r="BG162" s="28">
        <v>0</v>
      </c>
      <c r="BH162" s="28">
        <v>0</v>
      </c>
      <c r="BI162" s="28">
        <v>0</v>
      </c>
      <c r="BJ162" s="28">
        <v>0</v>
      </c>
      <c r="BK162" s="28">
        <v>0</v>
      </c>
      <c r="BL162" s="28">
        <v>0</v>
      </c>
      <c r="BM162" s="28">
        <v>0</v>
      </c>
      <c r="BN162" s="28">
        <v>0</v>
      </c>
      <c r="BO162" s="28">
        <v>0</v>
      </c>
      <c r="BP162" s="28">
        <v>0</v>
      </c>
      <c r="BQ162" s="28">
        <v>0</v>
      </c>
      <c r="BR162" s="28">
        <v>0</v>
      </c>
      <c r="BS162" s="28">
        <v>0</v>
      </c>
      <c r="BT162" s="28">
        <v>0</v>
      </c>
      <c r="BU162" s="28">
        <v>0</v>
      </c>
      <c r="BV162" s="28">
        <v>0</v>
      </c>
      <c r="BW162" s="28"/>
      <c r="BX162" s="28">
        <v>0</v>
      </c>
      <c r="BY162" s="28">
        <v>0</v>
      </c>
      <c r="BZ162" s="28">
        <v>0</v>
      </c>
      <c r="CA162" s="28">
        <v>0</v>
      </c>
      <c r="CB162" s="28">
        <v>0</v>
      </c>
      <c r="CC162" s="28">
        <v>0</v>
      </c>
      <c r="CD162" s="28">
        <v>0</v>
      </c>
      <c r="CE162" s="28">
        <v>0</v>
      </c>
      <c r="CF162" s="28">
        <v>0</v>
      </c>
      <c r="CG162" s="28">
        <v>0</v>
      </c>
      <c r="CH162" s="28">
        <v>0</v>
      </c>
      <c r="CI162" s="28">
        <v>0</v>
      </c>
      <c r="CJ162" s="28">
        <v>0</v>
      </c>
      <c r="CK162" s="28">
        <v>0</v>
      </c>
      <c r="CL162" s="28">
        <v>0</v>
      </c>
      <c r="CM162" s="28">
        <v>0</v>
      </c>
      <c r="CN162" s="28">
        <v>0</v>
      </c>
      <c r="CO162" s="28">
        <v>0</v>
      </c>
      <c r="CP162" s="28">
        <v>0</v>
      </c>
      <c r="CQ162" s="28"/>
      <c r="CR162" s="28">
        <v>0</v>
      </c>
      <c r="CS162" s="28">
        <v>0</v>
      </c>
      <c r="CT162" s="28">
        <v>0</v>
      </c>
      <c r="CU162" s="28">
        <v>0</v>
      </c>
      <c r="CV162" s="28">
        <v>0</v>
      </c>
      <c r="CW162" s="28">
        <v>0</v>
      </c>
      <c r="CX162" s="28">
        <v>0</v>
      </c>
      <c r="CY162" s="28">
        <v>0</v>
      </c>
      <c r="CZ162" s="28">
        <v>0</v>
      </c>
      <c r="DA162" s="28">
        <v>0</v>
      </c>
      <c r="DB162" s="28">
        <v>0</v>
      </c>
      <c r="DC162" s="28">
        <v>0</v>
      </c>
      <c r="DD162" s="28">
        <v>0</v>
      </c>
      <c r="DE162" s="28">
        <v>0</v>
      </c>
      <c r="DF162" s="28">
        <v>0</v>
      </c>
      <c r="DG162" s="28"/>
      <c r="DH162" s="28">
        <v>0</v>
      </c>
      <c r="DI162" s="28">
        <v>0</v>
      </c>
      <c r="DJ162" s="28">
        <v>0</v>
      </c>
      <c r="DK162" s="28">
        <v>0</v>
      </c>
      <c r="DL162" s="28">
        <v>0</v>
      </c>
      <c r="DM162" s="28">
        <v>0</v>
      </c>
      <c r="DN162" s="28">
        <v>0</v>
      </c>
      <c r="DO162" s="28">
        <v>0</v>
      </c>
      <c r="DP162" s="28">
        <v>0</v>
      </c>
      <c r="DQ162" s="28">
        <v>0</v>
      </c>
      <c r="DR162" s="28">
        <v>0</v>
      </c>
      <c r="DS162" s="28"/>
      <c r="DT162" s="28">
        <v>0</v>
      </c>
      <c r="DU162" s="28">
        <v>0</v>
      </c>
      <c r="DV162" s="28">
        <v>0</v>
      </c>
      <c r="DW162" s="28">
        <v>0</v>
      </c>
      <c r="DX162" s="28"/>
      <c r="DY162" s="28">
        <v>0</v>
      </c>
      <c r="DZ162" s="28">
        <v>0</v>
      </c>
      <c r="EA162" s="28">
        <v>0</v>
      </c>
      <c r="EB162" s="28">
        <v>0</v>
      </c>
      <c r="EC162" s="28">
        <v>0</v>
      </c>
      <c r="ED162" s="28">
        <v>0</v>
      </c>
      <c r="EE162" s="28"/>
      <c r="EF162" s="28">
        <v>0</v>
      </c>
      <c r="EG162" s="28">
        <v>0</v>
      </c>
      <c r="EH162" s="28">
        <v>0</v>
      </c>
      <c r="EI162" s="28">
        <v>0</v>
      </c>
      <c r="EJ162" s="28">
        <v>0</v>
      </c>
      <c r="EK162" s="28">
        <v>0</v>
      </c>
      <c r="EL162" s="28"/>
      <c r="EM162" s="28">
        <v>0</v>
      </c>
      <c r="EN162" s="28">
        <v>0</v>
      </c>
      <c r="EO162" s="28">
        <v>0</v>
      </c>
      <c r="EP162" s="28">
        <v>0</v>
      </c>
      <c r="EQ162" s="28">
        <v>0</v>
      </c>
      <c r="ER162" s="28">
        <v>0</v>
      </c>
      <c r="ES162" s="28"/>
      <c r="ET162" s="28">
        <v>0</v>
      </c>
      <c r="EU162" s="28">
        <v>0</v>
      </c>
      <c r="EV162" s="28">
        <v>0</v>
      </c>
      <c r="EW162" s="28">
        <v>0</v>
      </c>
      <c r="EX162" s="28">
        <v>0</v>
      </c>
      <c r="EY162" s="28"/>
      <c r="EZ162" s="28">
        <v>0</v>
      </c>
      <c r="FA162" s="28">
        <v>0</v>
      </c>
      <c r="FB162" s="28">
        <v>0</v>
      </c>
      <c r="FC162" s="28">
        <v>0</v>
      </c>
      <c r="FD162" s="28"/>
      <c r="FE162" s="28">
        <v>0</v>
      </c>
      <c r="FF162" s="28">
        <v>0</v>
      </c>
      <c r="FG162" s="28">
        <v>0</v>
      </c>
      <c r="FH162" s="28">
        <v>0</v>
      </c>
      <c r="FI162" s="28">
        <v>0</v>
      </c>
      <c r="FJ162" s="28">
        <v>0</v>
      </c>
      <c r="FK162" s="28">
        <v>0</v>
      </c>
      <c r="FL162" s="28"/>
      <c r="FM162" s="28">
        <v>0</v>
      </c>
      <c r="FN162" s="28">
        <v>0</v>
      </c>
      <c r="FO162" s="28">
        <v>0</v>
      </c>
      <c r="FP162" s="28">
        <v>0</v>
      </c>
      <c r="FQ162" s="28">
        <v>0</v>
      </c>
      <c r="FR162" s="28">
        <v>0</v>
      </c>
      <c r="FS162" s="28">
        <v>0</v>
      </c>
      <c r="FT162" s="28">
        <v>0</v>
      </c>
      <c r="FU162" s="28">
        <v>0</v>
      </c>
      <c r="FV162" s="28">
        <v>0</v>
      </c>
      <c r="FW162" s="28">
        <v>0</v>
      </c>
      <c r="FX162" s="28">
        <v>0</v>
      </c>
      <c r="FY162" s="28">
        <v>0</v>
      </c>
      <c r="FZ162" s="28">
        <v>0</v>
      </c>
      <c r="GA162" s="28"/>
      <c r="GB162" s="51">
        <v>0</v>
      </c>
      <c r="GC162" s="51">
        <v>0</v>
      </c>
      <c r="GD162" s="51">
        <v>0</v>
      </c>
      <c r="GE162" s="51">
        <v>0</v>
      </c>
      <c r="GF162" s="51">
        <v>0</v>
      </c>
      <c r="GG162" s="51">
        <v>0</v>
      </c>
      <c r="GH162" s="51">
        <v>0</v>
      </c>
      <c r="GI162" s="51">
        <v>0</v>
      </c>
      <c r="GJ162" s="51">
        <v>0</v>
      </c>
      <c r="GK162" s="51">
        <v>0</v>
      </c>
      <c r="GL162" s="51">
        <v>0</v>
      </c>
      <c r="GM162" s="51">
        <v>0</v>
      </c>
      <c r="GN162" s="51">
        <v>0</v>
      </c>
      <c r="GO162" s="28" t="s">
        <v>227</v>
      </c>
      <c r="GP162" s="28">
        <v>0</v>
      </c>
      <c r="GQ162" s="28">
        <v>0</v>
      </c>
      <c r="GR162" s="28">
        <v>0</v>
      </c>
      <c r="GS162" s="28">
        <v>0</v>
      </c>
      <c r="GT162" s="28">
        <v>0</v>
      </c>
      <c r="GU162" s="28">
        <v>0</v>
      </c>
      <c r="GV162" s="28">
        <v>0</v>
      </c>
      <c r="GW162" s="28">
        <v>0</v>
      </c>
      <c r="GX162" s="28">
        <v>0</v>
      </c>
      <c r="GY162" s="28">
        <v>0</v>
      </c>
      <c r="GZ162" s="28">
        <v>0</v>
      </c>
      <c r="HA162" s="28">
        <v>0</v>
      </c>
      <c r="HB162" s="28">
        <v>0</v>
      </c>
      <c r="HC162" s="28">
        <v>0</v>
      </c>
      <c r="HD162" s="28">
        <v>0</v>
      </c>
      <c r="HE162" s="28">
        <v>0</v>
      </c>
      <c r="HF162" s="28">
        <v>0</v>
      </c>
      <c r="HG162" s="28" t="s">
        <v>227</v>
      </c>
      <c r="HH162" s="28" t="s">
        <v>227</v>
      </c>
      <c r="HI162" s="28" t="s">
        <v>227</v>
      </c>
      <c r="HJ162" s="28"/>
      <c r="HK162" s="28"/>
      <c r="HL162" s="28"/>
      <c r="HM162" s="28"/>
      <c r="HN162" s="28"/>
      <c r="HO162" s="28"/>
      <c r="HP162" s="28"/>
    </row>
    <row r="163" spans="2:224" s="7" customFormat="1" ht="12.75" customHeight="1" x14ac:dyDescent="0.25">
      <c r="B163" s="84">
        <f t="shared" si="165"/>
        <v>0</v>
      </c>
      <c r="C163" s="113">
        <f t="shared" si="166"/>
        <v>0</v>
      </c>
      <c r="D163" s="28">
        <v>1</v>
      </c>
      <c r="F163" s="28">
        <v>0</v>
      </c>
      <c r="G163" s="113"/>
      <c r="H163" s="113" t="s">
        <v>227</v>
      </c>
      <c r="I163" s="28">
        <f t="shared" si="167"/>
        <v>130</v>
      </c>
      <c r="J163" s="89" t="s">
        <v>221</v>
      </c>
      <c r="K163" s="192">
        <f t="shared" si="113"/>
        <v>8</v>
      </c>
      <c r="L163" s="49" t="s">
        <v>227</v>
      </c>
      <c r="M163" s="192">
        <f t="shared" si="168"/>
        <v>1</v>
      </c>
      <c r="N163" s="49" t="s">
        <v>227</v>
      </c>
      <c r="O163" s="192">
        <f t="shared" si="169"/>
        <v>1</v>
      </c>
      <c r="P163" s="49" t="s">
        <v>227</v>
      </c>
      <c r="Q163" s="192">
        <f t="shared" si="170"/>
        <v>1</v>
      </c>
      <c r="R163" s="49" t="s">
        <v>227</v>
      </c>
      <c r="S163" s="192">
        <f t="shared" si="171"/>
        <v>1</v>
      </c>
      <c r="T163" s="187" t="s">
        <v>227</v>
      </c>
      <c r="U163" s="206"/>
      <c r="V163" s="207"/>
      <c r="W163" s="206"/>
      <c r="X163" s="206"/>
      <c r="Y163" s="208"/>
      <c r="Z163" s="206"/>
      <c r="AA163" s="206"/>
      <c r="AB163" s="206"/>
      <c r="AC163" s="206"/>
      <c r="AD163" s="206"/>
      <c r="AE163" s="28"/>
      <c r="AF163" s="28"/>
      <c r="AG163" s="28">
        <v>0</v>
      </c>
      <c r="AH163" s="28">
        <v>0</v>
      </c>
      <c r="AI163" s="28">
        <v>0</v>
      </c>
      <c r="AJ163" s="28">
        <v>0</v>
      </c>
      <c r="AK163" s="28">
        <v>0</v>
      </c>
      <c r="AL163" s="28">
        <v>0</v>
      </c>
      <c r="AM163" s="28">
        <v>0</v>
      </c>
      <c r="AN163" s="28">
        <v>0</v>
      </c>
      <c r="AO163" s="28">
        <v>0</v>
      </c>
      <c r="AP163" s="28" t="s">
        <v>227</v>
      </c>
      <c r="AQ163" s="28">
        <v>0</v>
      </c>
      <c r="AR163" s="28">
        <v>0</v>
      </c>
      <c r="AS163" s="28">
        <v>0</v>
      </c>
      <c r="AT163" s="28">
        <v>0</v>
      </c>
      <c r="AU163" s="28">
        <v>0</v>
      </c>
      <c r="AV163" s="28">
        <v>0</v>
      </c>
      <c r="AW163" s="28"/>
      <c r="AX163" s="28">
        <v>0</v>
      </c>
      <c r="AY163" s="28">
        <v>0</v>
      </c>
      <c r="AZ163" s="28">
        <v>0</v>
      </c>
      <c r="BA163" s="28">
        <v>0</v>
      </c>
      <c r="BB163" s="28">
        <v>0</v>
      </c>
      <c r="BC163" s="28"/>
      <c r="BD163" s="28">
        <v>0</v>
      </c>
      <c r="BE163" s="28">
        <v>0</v>
      </c>
      <c r="BF163" s="28">
        <v>0</v>
      </c>
      <c r="BG163" s="28">
        <v>0</v>
      </c>
      <c r="BH163" s="28">
        <v>0</v>
      </c>
      <c r="BI163" s="28">
        <v>0</v>
      </c>
      <c r="BJ163" s="28">
        <v>0</v>
      </c>
      <c r="BK163" s="28">
        <v>0</v>
      </c>
      <c r="BL163" s="28">
        <v>0</v>
      </c>
      <c r="BM163" s="28">
        <v>0</v>
      </c>
      <c r="BN163" s="28">
        <v>0</v>
      </c>
      <c r="BO163" s="28">
        <v>0</v>
      </c>
      <c r="BP163" s="28">
        <v>0</v>
      </c>
      <c r="BQ163" s="28">
        <v>0</v>
      </c>
      <c r="BR163" s="28">
        <v>0</v>
      </c>
      <c r="BS163" s="28">
        <v>0</v>
      </c>
      <c r="BT163" s="28">
        <v>0</v>
      </c>
      <c r="BU163" s="28">
        <v>0</v>
      </c>
      <c r="BV163" s="28">
        <v>0</v>
      </c>
      <c r="BW163" s="28"/>
      <c r="BX163" s="28">
        <v>0</v>
      </c>
      <c r="BY163" s="28">
        <v>0</v>
      </c>
      <c r="BZ163" s="28">
        <v>0</v>
      </c>
      <c r="CA163" s="28">
        <v>0</v>
      </c>
      <c r="CB163" s="28">
        <v>0</v>
      </c>
      <c r="CC163" s="28">
        <v>0</v>
      </c>
      <c r="CD163" s="28">
        <v>0</v>
      </c>
      <c r="CE163" s="28">
        <v>0</v>
      </c>
      <c r="CF163" s="28">
        <v>0</v>
      </c>
      <c r="CG163" s="28">
        <v>0</v>
      </c>
      <c r="CH163" s="28">
        <v>0</v>
      </c>
      <c r="CI163" s="28">
        <v>0</v>
      </c>
      <c r="CJ163" s="28">
        <v>0</v>
      </c>
      <c r="CK163" s="28">
        <v>0</v>
      </c>
      <c r="CL163" s="28">
        <v>0</v>
      </c>
      <c r="CM163" s="28">
        <v>0</v>
      </c>
      <c r="CN163" s="28">
        <v>0</v>
      </c>
      <c r="CO163" s="28">
        <v>0</v>
      </c>
      <c r="CP163" s="28">
        <v>0</v>
      </c>
      <c r="CQ163" s="28"/>
      <c r="CR163" s="28">
        <v>0</v>
      </c>
      <c r="CS163" s="28">
        <v>0</v>
      </c>
      <c r="CT163" s="28">
        <v>0</v>
      </c>
      <c r="CU163" s="28">
        <v>0</v>
      </c>
      <c r="CV163" s="28">
        <v>0</v>
      </c>
      <c r="CW163" s="28">
        <v>0</v>
      </c>
      <c r="CX163" s="28">
        <v>0</v>
      </c>
      <c r="CY163" s="28">
        <v>0</v>
      </c>
      <c r="CZ163" s="28">
        <v>0</v>
      </c>
      <c r="DA163" s="28">
        <v>0</v>
      </c>
      <c r="DB163" s="28">
        <v>0</v>
      </c>
      <c r="DC163" s="28">
        <v>0</v>
      </c>
      <c r="DD163" s="28">
        <v>0</v>
      </c>
      <c r="DE163" s="28">
        <v>0</v>
      </c>
      <c r="DF163" s="28">
        <v>0</v>
      </c>
      <c r="DG163" s="28"/>
      <c r="DH163" s="28">
        <v>0</v>
      </c>
      <c r="DI163" s="28">
        <v>0</v>
      </c>
      <c r="DJ163" s="28">
        <v>0</v>
      </c>
      <c r="DK163" s="28">
        <v>0</v>
      </c>
      <c r="DL163" s="28">
        <v>0</v>
      </c>
      <c r="DM163" s="28">
        <v>0</v>
      </c>
      <c r="DN163" s="28">
        <v>0</v>
      </c>
      <c r="DO163" s="28">
        <v>0</v>
      </c>
      <c r="DP163" s="28">
        <v>0</v>
      </c>
      <c r="DQ163" s="28">
        <v>0</v>
      </c>
      <c r="DR163" s="28">
        <v>0</v>
      </c>
      <c r="DS163" s="28"/>
      <c r="DT163" s="28">
        <v>0</v>
      </c>
      <c r="DU163" s="28">
        <v>0</v>
      </c>
      <c r="DV163" s="28">
        <v>0</v>
      </c>
      <c r="DW163" s="28">
        <v>0</v>
      </c>
      <c r="DX163" s="28"/>
      <c r="DY163" s="28">
        <v>0</v>
      </c>
      <c r="DZ163" s="28">
        <v>0</v>
      </c>
      <c r="EA163" s="28">
        <v>0</v>
      </c>
      <c r="EB163" s="28">
        <v>0</v>
      </c>
      <c r="EC163" s="28">
        <v>0</v>
      </c>
      <c r="ED163" s="28">
        <v>0</v>
      </c>
      <c r="EE163" s="28"/>
      <c r="EF163" s="28">
        <v>0</v>
      </c>
      <c r="EG163" s="28">
        <v>0</v>
      </c>
      <c r="EH163" s="28">
        <v>0</v>
      </c>
      <c r="EI163" s="28">
        <v>0</v>
      </c>
      <c r="EJ163" s="28">
        <v>0</v>
      </c>
      <c r="EK163" s="28">
        <v>0</v>
      </c>
      <c r="EL163" s="28"/>
      <c r="EM163" s="28">
        <v>0</v>
      </c>
      <c r="EN163" s="28">
        <v>0</v>
      </c>
      <c r="EO163" s="28">
        <v>0</v>
      </c>
      <c r="EP163" s="28">
        <v>0</v>
      </c>
      <c r="EQ163" s="28">
        <v>0</v>
      </c>
      <c r="ER163" s="28">
        <v>0</v>
      </c>
      <c r="ES163" s="28"/>
      <c r="ET163" s="28">
        <v>0</v>
      </c>
      <c r="EU163" s="28">
        <v>0</v>
      </c>
      <c r="EV163" s="28">
        <v>0</v>
      </c>
      <c r="EW163" s="28">
        <v>0</v>
      </c>
      <c r="EX163" s="28">
        <v>0</v>
      </c>
      <c r="EY163" s="28"/>
      <c r="EZ163" s="28">
        <v>0</v>
      </c>
      <c r="FA163" s="28">
        <v>0</v>
      </c>
      <c r="FB163" s="28">
        <v>0</v>
      </c>
      <c r="FC163" s="28">
        <v>0</v>
      </c>
      <c r="FD163" s="28"/>
      <c r="FE163" s="28">
        <v>0</v>
      </c>
      <c r="FF163" s="28">
        <v>0</v>
      </c>
      <c r="FG163" s="28">
        <v>0</v>
      </c>
      <c r="FH163" s="28">
        <v>0</v>
      </c>
      <c r="FI163" s="28">
        <v>0</v>
      </c>
      <c r="FJ163" s="28">
        <v>0</v>
      </c>
      <c r="FK163" s="28">
        <v>0</v>
      </c>
      <c r="FL163" s="28"/>
      <c r="FM163" s="28">
        <v>0</v>
      </c>
      <c r="FN163" s="28">
        <v>0</v>
      </c>
      <c r="FO163" s="28">
        <v>0</v>
      </c>
      <c r="FP163" s="28">
        <v>0</v>
      </c>
      <c r="FQ163" s="28">
        <v>0</v>
      </c>
      <c r="FR163" s="28">
        <v>0</v>
      </c>
      <c r="FS163" s="28">
        <v>0</v>
      </c>
      <c r="FT163" s="28">
        <v>0</v>
      </c>
      <c r="FU163" s="28">
        <v>0</v>
      </c>
      <c r="FV163" s="28">
        <v>0</v>
      </c>
      <c r="FW163" s="28">
        <v>0</v>
      </c>
      <c r="FX163" s="28">
        <v>0</v>
      </c>
      <c r="FY163" s="28">
        <v>0</v>
      </c>
      <c r="FZ163" s="28">
        <v>0</v>
      </c>
      <c r="GA163" s="28"/>
      <c r="GB163" s="51">
        <v>0</v>
      </c>
      <c r="GC163" s="51">
        <v>0</v>
      </c>
      <c r="GD163" s="51">
        <v>0</v>
      </c>
      <c r="GE163" s="51">
        <v>0</v>
      </c>
      <c r="GF163" s="51">
        <v>0</v>
      </c>
      <c r="GG163" s="51">
        <v>0</v>
      </c>
      <c r="GH163" s="51">
        <v>0</v>
      </c>
      <c r="GI163" s="51">
        <v>0</v>
      </c>
      <c r="GJ163" s="51">
        <v>0</v>
      </c>
      <c r="GK163" s="51">
        <v>0</v>
      </c>
      <c r="GL163" s="51">
        <v>0</v>
      </c>
      <c r="GM163" s="51">
        <v>0</v>
      </c>
      <c r="GN163" s="51">
        <v>0</v>
      </c>
      <c r="GO163" s="28" t="s">
        <v>227</v>
      </c>
      <c r="GP163" s="28">
        <v>0</v>
      </c>
      <c r="GQ163" s="28">
        <v>0</v>
      </c>
      <c r="GR163" s="28">
        <v>0</v>
      </c>
      <c r="GS163" s="28">
        <v>0</v>
      </c>
      <c r="GT163" s="28">
        <v>0</v>
      </c>
      <c r="GU163" s="28">
        <v>0</v>
      </c>
      <c r="GV163" s="28">
        <v>0</v>
      </c>
      <c r="GW163" s="28">
        <v>0</v>
      </c>
      <c r="GX163" s="28">
        <v>0</v>
      </c>
      <c r="GY163" s="28">
        <v>0</v>
      </c>
      <c r="GZ163" s="28">
        <v>0</v>
      </c>
      <c r="HA163" s="28">
        <v>0</v>
      </c>
      <c r="HB163" s="28">
        <v>0</v>
      </c>
      <c r="HC163" s="28">
        <v>0</v>
      </c>
      <c r="HD163" s="28">
        <v>0</v>
      </c>
      <c r="HE163" s="28">
        <v>0</v>
      </c>
      <c r="HF163" s="28">
        <v>0</v>
      </c>
      <c r="HG163" s="28" t="s">
        <v>227</v>
      </c>
      <c r="HH163" s="28" t="s">
        <v>227</v>
      </c>
      <c r="HI163" s="28" t="s">
        <v>227</v>
      </c>
      <c r="HJ163" s="28"/>
      <c r="HK163" s="28"/>
      <c r="HL163" s="28"/>
      <c r="HM163" s="28"/>
      <c r="HN163" s="28"/>
      <c r="HO163" s="28"/>
      <c r="HP163" s="28"/>
    </row>
    <row r="164" spans="2:224" s="7" customFormat="1" ht="12.75" customHeight="1" x14ac:dyDescent="0.25">
      <c r="B164" s="84">
        <f t="shared" si="165"/>
        <v>0</v>
      </c>
      <c r="C164" s="113">
        <f t="shared" si="166"/>
        <v>1</v>
      </c>
      <c r="D164" s="28">
        <v>2</v>
      </c>
      <c r="E164" s="7" t="s">
        <v>23</v>
      </c>
      <c r="F164" s="28">
        <v>0</v>
      </c>
      <c r="G164" s="113"/>
      <c r="H164" s="113" t="s">
        <v>227</v>
      </c>
      <c r="I164" s="28">
        <f t="shared" si="167"/>
        <v>131</v>
      </c>
      <c r="J164" s="7" t="s">
        <v>690</v>
      </c>
      <c r="K164" s="192">
        <f t="shared" si="113"/>
        <v>9</v>
      </c>
      <c r="L164" s="49" t="s">
        <v>1193</v>
      </c>
      <c r="M164" s="192">
        <f t="shared" si="168"/>
        <v>11</v>
      </c>
      <c r="N164" s="49" t="s">
        <v>728</v>
      </c>
      <c r="O164" s="192">
        <f t="shared" si="169"/>
        <v>17</v>
      </c>
      <c r="P164" s="49" t="s">
        <v>1193</v>
      </c>
      <c r="Q164" s="192">
        <f t="shared" si="170"/>
        <v>11</v>
      </c>
      <c r="R164" s="49" t="s">
        <v>728</v>
      </c>
      <c r="S164" s="192">
        <f t="shared" si="171"/>
        <v>17</v>
      </c>
      <c r="T164" s="187" t="s">
        <v>487</v>
      </c>
      <c r="U164" s="206" t="s">
        <v>752</v>
      </c>
      <c r="V164" s="207">
        <v>-30</v>
      </c>
      <c r="W164" s="206">
        <v>-100</v>
      </c>
      <c r="X164" s="206">
        <v>0</v>
      </c>
      <c r="Y164" s="208">
        <v>70</v>
      </c>
      <c r="Z164" s="206">
        <v>20</v>
      </c>
      <c r="AA164" s="206">
        <v>100</v>
      </c>
      <c r="AB164" s="209" t="s">
        <v>2020</v>
      </c>
      <c r="AC164" s="209" t="s">
        <v>757</v>
      </c>
      <c r="AD164" s="206">
        <v>5</v>
      </c>
      <c r="AE164" s="28"/>
      <c r="AF164" s="28"/>
      <c r="AG164" s="28">
        <v>1</v>
      </c>
      <c r="AH164" s="28">
        <v>1</v>
      </c>
      <c r="AI164" s="28">
        <v>1</v>
      </c>
      <c r="AJ164" s="28">
        <v>1</v>
      </c>
      <c r="AK164" s="28">
        <v>1</v>
      </c>
      <c r="AL164" s="28">
        <v>1</v>
      </c>
      <c r="AM164" s="28">
        <v>1</v>
      </c>
      <c r="AN164" s="28">
        <v>1</v>
      </c>
      <c r="AO164" s="28">
        <v>1</v>
      </c>
      <c r="AP164" s="28" t="s">
        <v>227</v>
      </c>
      <c r="AQ164" s="28">
        <v>0</v>
      </c>
      <c r="AR164" s="28">
        <v>0</v>
      </c>
      <c r="AS164" s="28">
        <v>0</v>
      </c>
      <c r="AT164" s="28">
        <v>0</v>
      </c>
      <c r="AU164" s="28">
        <v>0</v>
      </c>
      <c r="AV164" s="28">
        <v>0</v>
      </c>
      <c r="AW164" s="28"/>
      <c r="AX164" s="28">
        <v>0</v>
      </c>
      <c r="AY164" s="28">
        <v>0</v>
      </c>
      <c r="AZ164" s="28">
        <v>0</v>
      </c>
      <c r="BA164" s="28">
        <v>0</v>
      </c>
      <c r="BB164" s="28">
        <v>0</v>
      </c>
      <c r="BC164" s="28"/>
      <c r="BD164" s="28">
        <v>0</v>
      </c>
      <c r="BE164" s="28">
        <v>0</v>
      </c>
      <c r="BF164" s="28">
        <v>0</v>
      </c>
      <c r="BG164" s="28">
        <v>0</v>
      </c>
      <c r="BH164" s="28">
        <v>0</v>
      </c>
      <c r="BI164" s="28">
        <v>0</v>
      </c>
      <c r="BJ164" s="28">
        <v>0</v>
      </c>
      <c r="BK164" s="28">
        <v>0</v>
      </c>
      <c r="BL164" s="28">
        <v>0</v>
      </c>
      <c r="BM164" s="28">
        <v>0</v>
      </c>
      <c r="BN164" s="28">
        <v>0</v>
      </c>
      <c r="BO164" s="28">
        <v>0</v>
      </c>
      <c r="BP164" s="28">
        <v>0</v>
      </c>
      <c r="BQ164" s="28">
        <v>0</v>
      </c>
      <c r="BR164" s="28">
        <v>0</v>
      </c>
      <c r="BS164" s="28">
        <v>0</v>
      </c>
      <c r="BT164" s="28">
        <v>0</v>
      </c>
      <c r="BU164" s="28">
        <v>0</v>
      </c>
      <c r="BV164" s="28">
        <v>0</v>
      </c>
      <c r="BW164" s="28"/>
      <c r="BX164" s="28">
        <v>0</v>
      </c>
      <c r="BY164" s="28">
        <v>0</v>
      </c>
      <c r="BZ164" s="28">
        <v>0</v>
      </c>
      <c r="CA164" s="28">
        <v>0</v>
      </c>
      <c r="CB164" s="28">
        <v>0</v>
      </c>
      <c r="CC164" s="28">
        <v>0</v>
      </c>
      <c r="CD164" s="28">
        <v>0</v>
      </c>
      <c r="CE164" s="28">
        <v>0</v>
      </c>
      <c r="CF164" s="28">
        <v>0</v>
      </c>
      <c r="CG164" s="28">
        <v>0</v>
      </c>
      <c r="CH164" s="28">
        <v>0</v>
      </c>
      <c r="CI164" s="28">
        <v>0</v>
      </c>
      <c r="CJ164" s="28">
        <v>0</v>
      </c>
      <c r="CK164" s="28">
        <v>0</v>
      </c>
      <c r="CL164" s="28">
        <v>0</v>
      </c>
      <c r="CM164" s="28">
        <v>0</v>
      </c>
      <c r="CN164" s="28">
        <v>0</v>
      </c>
      <c r="CO164" s="28">
        <v>0</v>
      </c>
      <c r="CP164" s="28">
        <v>0</v>
      </c>
      <c r="CQ164" s="28"/>
      <c r="CR164" s="28">
        <v>0</v>
      </c>
      <c r="CS164" s="28">
        <v>0</v>
      </c>
      <c r="CT164" s="28">
        <v>0</v>
      </c>
      <c r="CU164" s="28">
        <v>0</v>
      </c>
      <c r="CV164" s="28">
        <v>0</v>
      </c>
      <c r="CW164" s="28">
        <v>0</v>
      </c>
      <c r="CX164" s="28">
        <v>0</v>
      </c>
      <c r="CY164" s="28">
        <v>0</v>
      </c>
      <c r="CZ164" s="28">
        <v>0</v>
      </c>
      <c r="DA164" s="28">
        <v>0</v>
      </c>
      <c r="DB164" s="28">
        <v>0</v>
      </c>
      <c r="DC164" s="28">
        <v>0</v>
      </c>
      <c r="DD164" s="28">
        <v>0</v>
      </c>
      <c r="DE164" s="28">
        <v>0</v>
      </c>
      <c r="DF164" s="28">
        <v>0</v>
      </c>
      <c r="DG164" s="28"/>
      <c r="DH164" s="28">
        <v>0</v>
      </c>
      <c r="DI164" s="28">
        <v>0</v>
      </c>
      <c r="DJ164" s="28">
        <v>0</v>
      </c>
      <c r="DK164" s="28">
        <v>0</v>
      </c>
      <c r="DL164" s="28">
        <v>0</v>
      </c>
      <c r="DM164" s="28">
        <v>0</v>
      </c>
      <c r="DN164" s="28">
        <v>0</v>
      </c>
      <c r="DO164" s="28">
        <v>0</v>
      </c>
      <c r="DP164" s="28">
        <v>0</v>
      </c>
      <c r="DQ164" s="28">
        <v>0</v>
      </c>
      <c r="DR164" s="28">
        <v>0</v>
      </c>
      <c r="DS164" s="28"/>
      <c r="DT164" s="28">
        <v>0</v>
      </c>
      <c r="DU164" s="28">
        <v>0</v>
      </c>
      <c r="DV164" s="28">
        <v>0</v>
      </c>
      <c r="DW164" s="28">
        <v>0</v>
      </c>
      <c r="DX164" s="28"/>
      <c r="DY164" s="28">
        <v>0</v>
      </c>
      <c r="DZ164" s="28">
        <v>0</v>
      </c>
      <c r="EA164" s="28">
        <v>0</v>
      </c>
      <c r="EB164" s="28">
        <v>0</v>
      </c>
      <c r="EC164" s="28">
        <v>0</v>
      </c>
      <c r="ED164" s="28">
        <v>0</v>
      </c>
      <c r="EE164" s="28"/>
      <c r="EF164" s="28">
        <v>0</v>
      </c>
      <c r="EG164" s="28">
        <v>0</v>
      </c>
      <c r="EH164" s="28">
        <v>0</v>
      </c>
      <c r="EI164" s="28">
        <v>0</v>
      </c>
      <c r="EJ164" s="28">
        <v>0</v>
      </c>
      <c r="EK164" s="28">
        <v>0</v>
      </c>
      <c r="EL164" s="28"/>
      <c r="EM164" s="28">
        <v>0</v>
      </c>
      <c r="EN164" s="28">
        <v>0</v>
      </c>
      <c r="EO164" s="28">
        <v>0</v>
      </c>
      <c r="EP164" s="28">
        <v>0</v>
      </c>
      <c r="EQ164" s="28">
        <v>0</v>
      </c>
      <c r="ER164" s="28">
        <v>0</v>
      </c>
      <c r="ES164" s="28"/>
      <c r="ET164" s="28">
        <v>0</v>
      </c>
      <c r="EU164" s="28">
        <v>0</v>
      </c>
      <c r="EV164" s="28">
        <v>0</v>
      </c>
      <c r="EW164" s="28">
        <v>0</v>
      </c>
      <c r="EX164" s="28">
        <v>0</v>
      </c>
      <c r="EY164" s="28"/>
      <c r="EZ164" s="28">
        <v>0</v>
      </c>
      <c r="FA164" s="28">
        <v>0</v>
      </c>
      <c r="FB164" s="28">
        <v>0</v>
      </c>
      <c r="FC164" s="28">
        <v>0</v>
      </c>
      <c r="FD164" s="28"/>
      <c r="FE164" s="28">
        <v>0</v>
      </c>
      <c r="FF164" s="28">
        <v>0</v>
      </c>
      <c r="FG164" s="28">
        <v>0</v>
      </c>
      <c r="FH164" s="28">
        <v>0</v>
      </c>
      <c r="FI164" s="28">
        <v>0</v>
      </c>
      <c r="FJ164" s="28">
        <v>0</v>
      </c>
      <c r="FK164" s="28">
        <v>0</v>
      </c>
      <c r="FL164" s="28"/>
      <c r="FM164" s="28">
        <v>0</v>
      </c>
      <c r="FN164" s="28">
        <v>0</v>
      </c>
      <c r="FO164" s="28">
        <v>0</v>
      </c>
      <c r="FP164" s="28">
        <v>0</v>
      </c>
      <c r="FQ164" s="28">
        <v>0</v>
      </c>
      <c r="FR164" s="28">
        <v>0</v>
      </c>
      <c r="FS164" s="28">
        <v>0</v>
      </c>
      <c r="FT164" s="28">
        <v>0</v>
      </c>
      <c r="FU164" s="28">
        <v>0</v>
      </c>
      <c r="FV164" s="28">
        <v>0</v>
      </c>
      <c r="FW164" s="28">
        <v>0</v>
      </c>
      <c r="FX164" s="28">
        <v>0</v>
      </c>
      <c r="FY164" s="28">
        <v>0</v>
      </c>
      <c r="FZ164" s="28">
        <v>0</v>
      </c>
      <c r="GA164" s="28"/>
      <c r="GB164" s="51">
        <v>0</v>
      </c>
      <c r="GC164" s="51">
        <v>0</v>
      </c>
      <c r="GD164" s="51">
        <v>0</v>
      </c>
      <c r="GE164" s="51">
        <v>0</v>
      </c>
      <c r="GF164" s="51">
        <v>0</v>
      </c>
      <c r="GG164" s="51">
        <v>0</v>
      </c>
      <c r="GH164" s="51">
        <v>0</v>
      </c>
      <c r="GI164" s="51">
        <v>0</v>
      </c>
      <c r="GJ164" s="51">
        <v>0</v>
      </c>
      <c r="GK164" s="51">
        <v>0</v>
      </c>
      <c r="GL164" s="51">
        <v>0</v>
      </c>
      <c r="GM164" s="51">
        <v>0</v>
      </c>
      <c r="GN164" s="51">
        <v>0</v>
      </c>
      <c r="GO164" s="28" t="s">
        <v>227</v>
      </c>
      <c r="GP164" s="28">
        <v>0</v>
      </c>
      <c r="GQ164" s="28">
        <v>0</v>
      </c>
      <c r="GR164" s="28">
        <v>0</v>
      </c>
      <c r="GS164" s="28">
        <v>0</v>
      </c>
      <c r="GT164" s="28">
        <v>0</v>
      </c>
      <c r="GU164" s="28">
        <v>0</v>
      </c>
      <c r="GV164" s="28">
        <v>0</v>
      </c>
      <c r="GW164" s="28">
        <v>0</v>
      </c>
      <c r="GX164" s="28">
        <v>0</v>
      </c>
      <c r="GY164" s="28">
        <v>0</v>
      </c>
      <c r="GZ164" s="28">
        <v>0</v>
      </c>
      <c r="HA164" s="28">
        <v>0</v>
      </c>
      <c r="HB164" s="28">
        <v>0</v>
      </c>
      <c r="HC164" s="28">
        <v>0</v>
      </c>
      <c r="HD164" s="28">
        <v>0</v>
      </c>
      <c r="HE164" s="28">
        <v>0</v>
      </c>
      <c r="HF164" s="28">
        <v>0</v>
      </c>
      <c r="HG164" s="28" t="s">
        <v>227</v>
      </c>
      <c r="HH164" s="28" t="s">
        <v>227</v>
      </c>
      <c r="HI164" s="28" t="s">
        <v>227</v>
      </c>
      <c r="HJ164" s="28"/>
      <c r="HK164" s="28"/>
      <c r="HL164" s="28"/>
      <c r="HM164" s="28"/>
      <c r="HN164" s="28"/>
      <c r="HO164" s="28"/>
      <c r="HP164" s="28"/>
    </row>
    <row r="165" spans="2:224" s="7" customFormat="1" ht="12.75" customHeight="1" x14ac:dyDescent="0.25">
      <c r="B165" s="84">
        <v>0</v>
      </c>
      <c r="C165" s="113">
        <f t="shared" si="166"/>
        <v>1</v>
      </c>
      <c r="D165" s="28">
        <v>3</v>
      </c>
      <c r="F165" s="28">
        <v>0</v>
      </c>
      <c r="G165" s="113"/>
      <c r="H165" s="113" t="s">
        <v>227</v>
      </c>
      <c r="I165" s="28">
        <f t="shared" si="167"/>
        <v>132</v>
      </c>
      <c r="J165" s="7" t="s">
        <v>691</v>
      </c>
      <c r="K165" s="192">
        <f t="shared" si="113"/>
        <v>7</v>
      </c>
      <c r="L165" s="49" t="s">
        <v>1193</v>
      </c>
      <c r="M165" s="192">
        <f t="shared" si="168"/>
        <v>11</v>
      </c>
      <c r="N165" s="49" t="s">
        <v>899</v>
      </c>
      <c r="O165" s="192">
        <f t="shared" si="169"/>
        <v>18</v>
      </c>
      <c r="P165" s="49" t="s">
        <v>1193</v>
      </c>
      <c r="Q165" s="192">
        <f t="shared" si="170"/>
        <v>11</v>
      </c>
      <c r="R165" s="49" t="s">
        <v>899</v>
      </c>
      <c r="S165" s="192">
        <f t="shared" si="171"/>
        <v>18</v>
      </c>
      <c r="T165" s="187" t="s">
        <v>490</v>
      </c>
      <c r="U165" s="206" t="s">
        <v>752</v>
      </c>
      <c r="V165" s="207">
        <v>-30</v>
      </c>
      <c r="W165" s="206">
        <v>-100</v>
      </c>
      <c r="X165" s="206">
        <v>0</v>
      </c>
      <c r="Y165" s="208">
        <v>70</v>
      </c>
      <c r="Z165" s="206">
        <v>20</v>
      </c>
      <c r="AA165" s="206">
        <v>100</v>
      </c>
      <c r="AB165" s="209" t="s">
        <v>2020</v>
      </c>
      <c r="AC165" s="209" t="s">
        <v>757</v>
      </c>
      <c r="AD165" s="206">
        <v>5</v>
      </c>
      <c r="AE165" s="28"/>
      <c r="AF165" s="28"/>
      <c r="AG165" s="28">
        <v>1</v>
      </c>
      <c r="AH165" s="28">
        <v>1</v>
      </c>
      <c r="AI165" s="28">
        <v>1</v>
      </c>
      <c r="AJ165" s="28">
        <v>1</v>
      </c>
      <c r="AK165" s="28">
        <v>1</v>
      </c>
      <c r="AL165" s="28">
        <v>1</v>
      </c>
      <c r="AM165" s="28">
        <v>1</v>
      </c>
      <c r="AN165" s="28">
        <v>1</v>
      </c>
      <c r="AO165" s="28">
        <v>1</v>
      </c>
      <c r="AP165" s="28" t="s">
        <v>227</v>
      </c>
      <c r="AQ165" s="28">
        <v>0</v>
      </c>
      <c r="AR165" s="28">
        <v>0</v>
      </c>
      <c r="AS165" s="28">
        <v>0</v>
      </c>
      <c r="AT165" s="28">
        <v>0</v>
      </c>
      <c r="AU165" s="28">
        <v>0</v>
      </c>
      <c r="AV165" s="28">
        <v>0</v>
      </c>
      <c r="AW165" s="28"/>
      <c r="AX165" s="28">
        <v>0</v>
      </c>
      <c r="AY165" s="28">
        <v>0</v>
      </c>
      <c r="AZ165" s="28">
        <v>0</v>
      </c>
      <c r="BA165" s="28">
        <v>0</v>
      </c>
      <c r="BB165" s="28">
        <v>0</v>
      </c>
      <c r="BC165" s="28"/>
      <c r="BD165" s="28">
        <v>0</v>
      </c>
      <c r="BE165" s="28">
        <v>0</v>
      </c>
      <c r="BF165" s="28">
        <v>0</v>
      </c>
      <c r="BG165" s="28">
        <v>0</v>
      </c>
      <c r="BH165" s="28">
        <v>0</v>
      </c>
      <c r="BI165" s="28">
        <v>0</v>
      </c>
      <c r="BJ165" s="28">
        <v>0</v>
      </c>
      <c r="BK165" s="28">
        <v>0</v>
      </c>
      <c r="BL165" s="28">
        <v>0</v>
      </c>
      <c r="BM165" s="28">
        <v>0</v>
      </c>
      <c r="BN165" s="28">
        <v>0</v>
      </c>
      <c r="BO165" s="28">
        <v>0</v>
      </c>
      <c r="BP165" s="28">
        <v>0</v>
      </c>
      <c r="BQ165" s="28">
        <v>0</v>
      </c>
      <c r="BR165" s="28">
        <v>0</v>
      </c>
      <c r="BS165" s="28">
        <v>0</v>
      </c>
      <c r="BT165" s="28">
        <v>0</v>
      </c>
      <c r="BU165" s="28">
        <v>0</v>
      </c>
      <c r="BV165" s="28">
        <v>0</v>
      </c>
      <c r="BW165" s="28"/>
      <c r="BX165" s="28">
        <v>0</v>
      </c>
      <c r="BY165" s="28">
        <v>0</v>
      </c>
      <c r="BZ165" s="28">
        <v>0</v>
      </c>
      <c r="CA165" s="28">
        <v>0</v>
      </c>
      <c r="CB165" s="28">
        <v>0</v>
      </c>
      <c r="CC165" s="28">
        <v>0</v>
      </c>
      <c r="CD165" s="28">
        <v>0</v>
      </c>
      <c r="CE165" s="28">
        <v>0</v>
      </c>
      <c r="CF165" s="28">
        <v>0</v>
      </c>
      <c r="CG165" s="28">
        <v>0</v>
      </c>
      <c r="CH165" s="28">
        <v>0</v>
      </c>
      <c r="CI165" s="28">
        <v>0</v>
      </c>
      <c r="CJ165" s="28">
        <v>0</v>
      </c>
      <c r="CK165" s="28">
        <v>0</v>
      </c>
      <c r="CL165" s="28">
        <v>0</v>
      </c>
      <c r="CM165" s="28">
        <v>0</v>
      </c>
      <c r="CN165" s="28">
        <v>0</v>
      </c>
      <c r="CO165" s="28">
        <v>0</v>
      </c>
      <c r="CP165" s="28">
        <v>0</v>
      </c>
      <c r="CQ165" s="28"/>
      <c r="CR165" s="28">
        <v>0</v>
      </c>
      <c r="CS165" s="28">
        <v>0</v>
      </c>
      <c r="CT165" s="28">
        <v>0</v>
      </c>
      <c r="CU165" s="28">
        <v>0</v>
      </c>
      <c r="CV165" s="28">
        <v>0</v>
      </c>
      <c r="CW165" s="28">
        <v>0</v>
      </c>
      <c r="CX165" s="28">
        <v>0</v>
      </c>
      <c r="CY165" s="28">
        <v>0</v>
      </c>
      <c r="CZ165" s="28">
        <v>0</v>
      </c>
      <c r="DA165" s="28">
        <v>0</v>
      </c>
      <c r="DB165" s="28">
        <v>0</v>
      </c>
      <c r="DC165" s="28">
        <v>0</v>
      </c>
      <c r="DD165" s="28">
        <v>0</v>
      </c>
      <c r="DE165" s="28">
        <v>0</v>
      </c>
      <c r="DF165" s="28">
        <v>0</v>
      </c>
      <c r="DG165" s="28"/>
      <c r="DH165" s="28">
        <v>0</v>
      </c>
      <c r="DI165" s="28">
        <v>0</v>
      </c>
      <c r="DJ165" s="28">
        <v>0</v>
      </c>
      <c r="DK165" s="28">
        <v>0</v>
      </c>
      <c r="DL165" s="28">
        <v>0</v>
      </c>
      <c r="DM165" s="28">
        <v>0</v>
      </c>
      <c r="DN165" s="28">
        <v>0</v>
      </c>
      <c r="DO165" s="28">
        <v>0</v>
      </c>
      <c r="DP165" s="28">
        <v>0</v>
      </c>
      <c r="DQ165" s="28">
        <v>0</v>
      </c>
      <c r="DR165" s="28">
        <v>0</v>
      </c>
      <c r="DS165" s="28"/>
      <c r="DT165" s="28">
        <v>0</v>
      </c>
      <c r="DU165" s="28">
        <v>0</v>
      </c>
      <c r="DV165" s="28">
        <v>0</v>
      </c>
      <c r="DW165" s="28">
        <v>0</v>
      </c>
      <c r="DX165" s="28"/>
      <c r="DY165" s="28">
        <v>0</v>
      </c>
      <c r="DZ165" s="28">
        <v>0</v>
      </c>
      <c r="EA165" s="28">
        <v>0</v>
      </c>
      <c r="EB165" s="28">
        <v>0</v>
      </c>
      <c r="EC165" s="28">
        <v>0</v>
      </c>
      <c r="ED165" s="28">
        <v>0</v>
      </c>
      <c r="EE165" s="28"/>
      <c r="EF165" s="28">
        <v>0</v>
      </c>
      <c r="EG165" s="28">
        <v>0</v>
      </c>
      <c r="EH165" s="28">
        <v>0</v>
      </c>
      <c r="EI165" s="28">
        <v>0</v>
      </c>
      <c r="EJ165" s="28">
        <v>0</v>
      </c>
      <c r="EK165" s="28">
        <v>0</v>
      </c>
      <c r="EL165" s="28"/>
      <c r="EM165" s="28">
        <v>0</v>
      </c>
      <c r="EN165" s="28">
        <v>0</v>
      </c>
      <c r="EO165" s="28">
        <v>0</v>
      </c>
      <c r="EP165" s="28">
        <v>0</v>
      </c>
      <c r="EQ165" s="28">
        <v>0</v>
      </c>
      <c r="ER165" s="28">
        <v>0</v>
      </c>
      <c r="ES165" s="28"/>
      <c r="ET165" s="28">
        <v>0</v>
      </c>
      <c r="EU165" s="28">
        <v>0</v>
      </c>
      <c r="EV165" s="28">
        <v>0</v>
      </c>
      <c r="EW165" s="28">
        <v>0</v>
      </c>
      <c r="EX165" s="28">
        <v>0</v>
      </c>
      <c r="EY165" s="28"/>
      <c r="EZ165" s="28">
        <v>0</v>
      </c>
      <c r="FA165" s="28">
        <v>0</v>
      </c>
      <c r="FB165" s="28">
        <v>0</v>
      </c>
      <c r="FC165" s="28">
        <v>0</v>
      </c>
      <c r="FD165" s="28"/>
      <c r="FE165" s="28">
        <v>0</v>
      </c>
      <c r="FF165" s="28">
        <v>0</v>
      </c>
      <c r="FG165" s="28">
        <v>0</v>
      </c>
      <c r="FH165" s="28">
        <v>0</v>
      </c>
      <c r="FI165" s="28">
        <v>0</v>
      </c>
      <c r="FJ165" s="28">
        <v>0</v>
      </c>
      <c r="FK165" s="28">
        <v>0</v>
      </c>
      <c r="FL165" s="28"/>
      <c r="FM165" s="28">
        <v>0</v>
      </c>
      <c r="FN165" s="28">
        <v>0</v>
      </c>
      <c r="FO165" s="28">
        <v>0</v>
      </c>
      <c r="FP165" s="28">
        <v>0</v>
      </c>
      <c r="FQ165" s="28">
        <v>0</v>
      </c>
      <c r="FR165" s="28">
        <v>0</v>
      </c>
      <c r="FS165" s="28">
        <v>0</v>
      </c>
      <c r="FT165" s="28">
        <v>0</v>
      </c>
      <c r="FU165" s="28">
        <v>0</v>
      </c>
      <c r="FV165" s="28">
        <v>0</v>
      </c>
      <c r="FW165" s="28">
        <v>0</v>
      </c>
      <c r="FX165" s="28">
        <v>0</v>
      </c>
      <c r="FY165" s="28">
        <v>0</v>
      </c>
      <c r="FZ165" s="28">
        <v>0</v>
      </c>
      <c r="GA165" s="28"/>
      <c r="GB165" s="51">
        <v>0</v>
      </c>
      <c r="GC165" s="51">
        <v>0</v>
      </c>
      <c r="GD165" s="51">
        <v>0</v>
      </c>
      <c r="GE165" s="51">
        <v>0</v>
      </c>
      <c r="GF165" s="51">
        <v>0</v>
      </c>
      <c r="GG165" s="51">
        <v>0</v>
      </c>
      <c r="GH165" s="51">
        <v>0</v>
      </c>
      <c r="GI165" s="51">
        <v>0</v>
      </c>
      <c r="GJ165" s="51">
        <v>0</v>
      </c>
      <c r="GK165" s="51">
        <v>0</v>
      </c>
      <c r="GL165" s="51">
        <v>0</v>
      </c>
      <c r="GM165" s="51">
        <v>0</v>
      </c>
      <c r="GN165" s="51">
        <v>0</v>
      </c>
      <c r="GO165" s="28" t="s">
        <v>227</v>
      </c>
      <c r="GP165" s="28">
        <v>0</v>
      </c>
      <c r="GQ165" s="28">
        <v>0</v>
      </c>
      <c r="GR165" s="28">
        <v>0</v>
      </c>
      <c r="GS165" s="28">
        <v>0</v>
      </c>
      <c r="GT165" s="28">
        <v>0</v>
      </c>
      <c r="GU165" s="28">
        <v>0</v>
      </c>
      <c r="GV165" s="28">
        <v>0</v>
      </c>
      <c r="GW165" s="28">
        <v>0</v>
      </c>
      <c r="GX165" s="28">
        <v>0</v>
      </c>
      <c r="GY165" s="28">
        <v>0</v>
      </c>
      <c r="GZ165" s="28">
        <v>0</v>
      </c>
      <c r="HA165" s="28">
        <v>0</v>
      </c>
      <c r="HB165" s="28">
        <v>0</v>
      </c>
      <c r="HC165" s="28">
        <v>0</v>
      </c>
      <c r="HD165" s="28">
        <v>0</v>
      </c>
      <c r="HE165" s="28">
        <v>0</v>
      </c>
      <c r="HF165" s="28">
        <v>0</v>
      </c>
      <c r="HG165" s="28" t="s">
        <v>227</v>
      </c>
      <c r="HH165" s="28" t="s">
        <v>227</v>
      </c>
      <c r="HI165" s="28" t="s">
        <v>227</v>
      </c>
      <c r="HJ165" s="28"/>
      <c r="HK165" s="28"/>
      <c r="HL165" s="28"/>
      <c r="HM165" s="28"/>
      <c r="HN165" s="28"/>
      <c r="HO165" s="28"/>
      <c r="HP165" s="28"/>
    </row>
    <row r="166" spans="2:224" s="7" customFormat="1" ht="12.75" customHeight="1" x14ac:dyDescent="0.25">
      <c r="B166" s="84">
        <f t="shared" si="165"/>
        <v>0</v>
      </c>
      <c r="C166" s="113">
        <f t="shared" si="166"/>
        <v>1</v>
      </c>
      <c r="D166" s="28">
        <v>4</v>
      </c>
      <c r="F166" s="28">
        <v>0</v>
      </c>
      <c r="G166" s="113"/>
      <c r="H166" s="113" t="s">
        <v>227</v>
      </c>
      <c r="I166" s="28">
        <f t="shared" si="167"/>
        <v>133</v>
      </c>
      <c r="J166" s="7" t="s">
        <v>426</v>
      </c>
      <c r="K166" s="192">
        <f t="shared" si="113"/>
        <v>11</v>
      </c>
      <c r="L166" s="49" t="s">
        <v>907</v>
      </c>
      <c r="M166" s="192">
        <f t="shared" si="168"/>
        <v>17</v>
      </c>
      <c r="N166" s="49" t="s">
        <v>900</v>
      </c>
      <c r="O166" s="192">
        <f t="shared" si="169"/>
        <v>15</v>
      </c>
      <c r="P166" s="49" t="s">
        <v>907</v>
      </c>
      <c r="Q166" s="192">
        <f t="shared" si="170"/>
        <v>17</v>
      </c>
      <c r="R166" s="49" t="s">
        <v>900</v>
      </c>
      <c r="S166" s="192">
        <f t="shared" si="171"/>
        <v>15</v>
      </c>
      <c r="T166" s="187" t="s">
        <v>488</v>
      </c>
      <c r="U166" s="206" t="s">
        <v>752</v>
      </c>
      <c r="V166" s="207">
        <v>-30</v>
      </c>
      <c r="W166" s="206">
        <v>-100</v>
      </c>
      <c r="X166" s="206">
        <v>0</v>
      </c>
      <c r="Y166" s="208">
        <v>70</v>
      </c>
      <c r="Z166" s="206">
        <v>20</v>
      </c>
      <c r="AA166" s="206">
        <v>100</v>
      </c>
      <c r="AB166" s="209" t="s">
        <v>2020</v>
      </c>
      <c r="AC166" s="209" t="s">
        <v>757</v>
      </c>
      <c r="AD166" s="206">
        <v>5</v>
      </c>
      <c r="AE166" s="28"/>
      <c r="AF166" s="28"/>
      <c r="AG166" s="28">
        <v>1</v>
      </c>
      <c r="AH166" s="28">
        <v>1</v>
      </c>
      <c r="AI166" s="28">
        <v>1</v>
      </c>
      <c r="AJ166" s="28">
        <v>1</v>
      </c>
      <c r="AK166" s="28">
        <v>1</v>
      </c>
      <c r="AL166" s="28">
        <v>1</v>
      </c>
      <c r="AM166" s="28">
        <v>1</v>
      </c>
      <c r="AN166" s="28">
        <v>1</v>
      </c>
      <c r="AO166" s="28">
        <v>1</v>
      </c>
      <c r="AP166" s="28" t="s">
        <v>227</v>
      </c>
      <c r="AQ166" s="28">
        <v>0</v>
      </c>
      <c r="AR166" s="28">
        <v>0</v>
      </c>
      <c r="AS166" s="28">
        <v>0</v>
      </c>
      <c r="AT166" s="28">
        <v>0</v>
      </c>
      <c r="AU166" s="28">
        <v>0</v>
      </c>
      <c r="AV166" s="28">
        <v>0</v>
      </c>
      <c r="AW166" s="28"/>
      <c r="AX166" s="28">
        <v>0</v>
      </c>
      <c r="AY166" s="28">
        <v>0</v>
      </c>
      <c r="AZ166" s="28">
        <v>0</v>
      </c>
      <c r="BA166" s="28">
        <v>0</v>
      </c>
      <c r="BB166" s="28">
        <v>0</v>
      </c>
      <c r="BC166" s="28"/>
      <c r="BD166" s="28">
        <v>0</v>
      </c>
      <c r="BE166" s="28">
        <v>0</v>
      </c>
      <c r="BF166" s="28">
        <v>0</v>
      </c>
      <c r="BG166" s="28">
        <v>0</v>
      </c>
      <c r="BH166" s="28">
        <v>0</v>
      </c>
      <c r="BI166" s="28">
        <v>0</v>
      </c>
      <c r="BJ166" s="28">
        <v>0</v>
      </c>
      <c r="BK166" s="28">
        <v>0</v>
      </c>
      <c r="BL166" s="28">
        <v>0</v>
      </c>
      <c r="BM166" s="28">
        <v>0</v>
      </c>
      <c r="BN166" s="28">
        <v>0</v>
      </c>
      <c r="BO166" s="28">
        <v>0</v>
      </c>
      <c r="BP166" s="28">
        <v>0</v>
      </c>
      <c r="BQ166" s="28">
        <v>0</v>
      </c>
      <c r="BR166" s="28">
        <v>0</v>
      </c>
      <c r="BS166" s="28">
        <v>0</v>
      </c>
      <c r="BT166" s="28">
        <v>0</v>
      </c>
      <c r="BU166" s="28">
        <v>0</v>
      </c>
      <c r="BV166" s="28">
        <v>0</v>
      </c>
      <c r="BW166" s="28"/>
      <c r="BX166" s="28">
        <v>0</v>
      </c>
      <c r="BY166" s="28">
        <v>0</v>
      </c>
      <c r="BZ166" s="28">
        <v>0</v>
      </c>
      <c r="CA166" s="28">
        <v>0</v>
      </c>
      <c r="CB166" s="28">
        <v>0</v>
      </c>
      <c r="CC166" s="28">
        <v>0</v>
      </c>
      <c r="CD166" s="28">
        <v>0</v>
      </c>
      <c r="CE166" s="28">
        <v>0</v>
      </c>
      <c r="CF166" s="28">
        <v>0</v>
      </c>
      <c r="CG166" s="28">
        <v>0</v>
      </c>
      <c r="CH166" s="28">
        <v>0</v>
      </c>
      <c r="CI166" s="28">
        <v>0</v>
      </c>
      <c r="CJ166" s="28">
        <v>0</v>
      </c>
      <c r="CK166" s="28">
        <v>0</v>
      </c>
      <c r="CL166" s="28">
        <v>0</v>
      </c>
      <c r="CM166" s="28">
        <v>0</v>
      </c>
      <c r="CN166" s="28">
        <v>0</v>
      </c>
      <c r="CO166" s="28">
        <v>0</v>
      </c>
      <c r="CP166" s="28">
        <v>0</v>
      </c>
      <c r="CQ166" s="28"/>
      <c r="CR166" s="28">
        <v>0</v>
      </c>
      <c r="CS166" s="28">
        <v>0</v>
      </c>
      <c r="CT166" s="28">
        <v>0</v>
      </c>
      <c r="CU166" s="28">
        <v>0</v>
      </c>
      <c r="CV166" s="28">
        <v>0</v>
      </c>
      <c r="CW166" s="28">
        <v>0</v>
      </c>
      <c r="CX166" s="28">
        <v>0</v>
      </c>
      <c r="CY166" s="28">
        <v>0</v>
      </c>
      <c r="CZ166" s="28">
        <v>0</v>
      </c>
      <c r="DA166" s="28">
        <v>0</v>
      </c>
      <c r="DB166" s="28">
        <v>0</v>
      </c>
      <c r="DC166" s="28">
        <v>0</v>
      </c>
      <c r="DD166" s="28">
        <v>0</v>
      </c>
      <c r="DE166" s="28">
        <v>0</v>
      </c>
      <c r="DF166" s="28">
        <v>0</v>
      </c>
      <c r="DG166" s="28"/>
      <c r="DH166" s="28">
        <v>0</v>
      </c>
      <c r="DI166" s="28">
        <v>0</v>
      </c>
      <c r="DJ166" s="28">
        <v>0</v>
      </c>
      <c r="DK166" s="28">
        <v>0</v>
      </c>
      <c r="DL166" s="28">
        <v>0</v>
      </c>
      <c r="DM166" s="28">
        <v>0</v>
      </c>
      <c r="DN166" s="28">
        <v>0</v>
      </c>
      <c r="DO166" s="28">
        <v>0</v>
      </c>
      <c r="DP166" s="28">
        <v>0</v>
      </c>
      <c r="DQ166" s="28">
        <v>0</v>
      </c>
      <c r="DR166" s="28">
        <v>0</v>
      </c>
      <c r="DS166" s="28"/>
      <c r="DT166" s="28">
        <v>0</v>
      </c>
      <c r="DU166" s="28">
        <v>0</v>
      </c>
      <c r="DV166" s="28">
        <v>0</v>
      </c>
      <c r="DW166" s="28">
        <v>0</v>
      </c>
      <c r="DX166" s="28"/>
      <c r="DY166" s="28">
        <v>0</v>
      </c>
      <c r="DZ166" s="28">
        <v>0</v>
      </c>
      <c r="EA166" s="28">
        <v>0</v>
      </c>
      <c r="EB166" s="28">
        <v>0</v>
      </c>
      <c r="EC166" s="28">
        <v>0</v>
      </c>
      <c r="ED166" s="28">
        <v>0</v>
      </c>
      <c r="EE166" s="28"/>
      <c r="EF166" s="28">
        <v>0</v>
      </c>
      <c r="EG166" s="28">
        <v>0</v>
      </c>
      <c r="EH166" s="28">
        <v>0</v>
      </c>
      <c r="EI166" s="28">
        <v>0</v>
      </c>
      <c r="EJ166" s="28">
        <v>0</v>
      </c>
      <c r="EK166" s="28">
        <v>0</v>
      </c>
      <c r="EL166" s="28"/>
      <c r="EM166" s="28">
        <v>0</v>
      </c>
      <c r="EN166" s="28">
        <v>0</v>
      </c>
      <c r="EO166" s="28">
        <v>0</v>
      </c>
      <c r="EP166" s="28">
        <v>0</v>
      </c>
      <c r="EQ166" s="28">
        <v>0</v>
      </c>
      <c r="ER166" s="28">
        <v>0</v>
      </c>
      <c r="ES166" s="28"/>
      <c r="ET166" s="28">
        <v>0</v>
      </c>
      <c r="EU166" s="28">
        <v>0</v>
      </c>
      <c r="EV166" s="28">
        <v>0</v>
      </c>
      <c r="EW166" s="28">
        <v>0</v>
      </c>
      <c r="EX166" s="28">
        <v>0</v>
      </c>
      <c r="EY166" s="28"/>
      <c r="EZ166" s="28">
        <v>0</v>
      </c>
      <c r="FA166" s="28">
        <v>0</v>
      </c>
      <c r="FB166" s="28">
        <v>0</v>
      </c>
      <c r="FC166" s="28">
        <v>0</v>
      </c>
      <c r="FD166" s="28"/>
      <c r="FE166" s="28">
        <v>0</v>
      </c>
      <c r="FF166" s="28">
        <v>0</v>
      </c>
      <c r="FG166" s="28">
        <v>0</v>
      </c>
      <c r="FH166" s="28">
        <v>0</v>
      </c>
      <c r="FI166" s="28">
        <v>0</v>
      </c>
      <c r="FJ166" s="28">
        <v>0</v>
      </c>
      <c r="FK166" s="28">
        <v>0</v>
      </c>
      <c r="FL166" s="28"/>
      <c r="FM166" s="28">
        <v>0</v>
      </c>
      <c r="FN166" s="28">
        <v>0</v>
      </c>
      <c r="FO166" s="28">
        <v>0</v>
      </c>
      <c r="FP166" s="28">
        <v>0</v>
      </c>
      <c r="FQ166" s="28">
        <v>0</v>
      </c>
      <c r="FR166" s="28">
        <v>0</v>
      </c>
      <c r="FS166" s="28">
        <v>0</v>
      </c>
      <c r="FT166" s="28">
        <v>0</v>
      </c>
      <c r="FU166" s="28">
        <v>0</v>
      </c>
      <c r="FV166" s="28">
        <v>0</v>
      </c>
      <c r="FW166" s="28">
        <v>0</v>
      </c>
      <c r="FX166" s="28">
        <v>0</v>
      </c>
      <c r="FY166" s="28">
        <v>0</v>
      </c>
      <c r="FZ166" s="28">
        <v>0</v>
      </c>
      <c r="GA166" s="28"/>
      <c r="GB166" s="51">
        <v>0</v>
      </c>
      <c r="GC166" s="51">
        <v>0</v>
      </c>
      <c r="GD166" s="51">
        <v>0</v>
      </c>
      <c r="GE166" s="51">
        <v>0</v>
      </c>
      <c r="GF166" s="51">
        <v>0</v>
      </c>
      <c r="GG166" s="51">
        <v>0</v>
      </c>
      <c r="GH166" s="51">
        <v>0</v>
      </c>
      <c r="GI166" s="51">
        <v>0</v>
      </c>
      <c r="GJ166" s="51">
        <v>0</v>
      </c>
      <c r="GK166" s="51">
        <v>0</v>
      </c>
      <c r="GL166" s="51">
        <v>0</v>
      </c>
      <c r="GM166" s="51">
        <v>0</v>
      </c>
      <c r="GN166" s="51">
        <v>0</v>
      </c>
      <c r="GO166" s="28" t="s">
        <v>227</v>
      </c>
      <c r="GP166" s="28">
        <v>0</v>
      </c>
      <c r="GQ166" s="28">
        <v>0</v>
      </c>
      <c r="GR166" s="28">
        <v>0</v>
      </c>
      <c r="GS166" s="28">
        <v>0</v>
      </c>
      <c r="GT166" s="28">
        <v>0</v>
      </c>
      <c r="GU166" s="28">
        <v>0</v>
      </c>
      <c r="GV166" s="28">
        <v>0</v>
      </c>
      <c r="GW166" s="28">
        <v>0</v>
      </c>
      <c r="GX166" s="28">
        <v>0</v>
      </c>
      <c r="GY166" s="28">
        <v>0</v>
      </c>
      <c r="GZ166" s="28">
        <v>0</v>
      </c>
      <c r="HA166" s="28">
        <v>0</v>
      </c>
      <c r="HB166" s="28">
        <v>0</v>
      </c>
      <c r="HC166" s="28">
        <v>0</v>
      </c>
      <c r="HD166" s="28">
        <v>0</v>
      </c>
      <c r="HE166" s="28">
        <v>0</v>
      </c>
      <c r="HF166" s="28">
        <v>0</v>
      </c>
      <c r="HG166" s="28" t="s">
        <v>227</v>
      </c>
      <c r="HH166" s="28" t="s">
        <v>227</v>
      </c>
      <c r="HI166" s="28" t="s">
        <v>227</v>
      </c>
      <c r="HJ166" s="28"/>
      <c r="HK166" s="28"/>
      <c r="HL166" s="28"/>
      <c r="HM166" s="28"/>
      <c r="HN166" s="28"/>
      <c r="HO166" s="28"/>
      <c r="HP166" s="28"/>
    </row>
    <row r="167" spans="2:224" s="7" customFormat="1" ht="12.75" customHeight="1" x14ac:dyDescent="0.25">
      <c r="B167" s="84">
        <f t="shared" si="165"/>
        <v>0</v>
      </c>
      <c r="C167" s="113">
        <f t="shared" si="166"/>
        <v>1</v>
      </c>
      <c r="D167" s="28">
        <v>5</v>
      </c>
      <c r="F167" s="28">
        <v>0</v>
      </c>
      <c r="G167" s="113"/>
      <c r="H167" s="113" t="s">
        <v>227</v>
      </c>
      <c r="I167" s="28">
        <f t="shared" si="167"/>
        <v>134</v>
      </c>
      <c r="J167" s="17" t="s">
        <v>647</v>
      </c>
      <c r="K167" s="192">
        <f t="shared" si="113"/>
        <v>13</v>
      </c>
      <c r="L167" s="49" t="s">
        <v>1488</v>
      </c>
      <c r="M167" s="192">
        <f t="shared" si="168"/>
        <v>17</v>
      </c>
      <c r="N167" s="49" t="s">
        <v>909</v>
      </c>
      <c r="O167" s="192">
        <f t="shared" si="169"/>
        <v>17</v>
      </c>
      <c r="P167" s="49" t="s">
        <v>1488</v>
      </c>
      <c r="Q167" s="192">
        <f t="shared" si="170"/>
        <v>17</v>
      </c>
      <c r="R167" s="49" t="s">
        <v>909</v>
      </c>
      <c r="S167" s="192">
        <f t="shared" si="171"/>
        <v>17</v>
      </c>
      <c r="T167" s="187" t="s">
        <v>489</v>
      </c>
      <c r="U167" s="206" t="s">
        <v>752</v>
      </c>
      <c r="V167" s="207">
        <v>-30</v>
      </c>
      <c r="W167" s="206">
        <v>-100</v>
      </c>
      <c r="X167" s="206">
        <v>0</v>
      </c>
      <c r="Y167" s="208">
        <v>70</v>
      </c>
      <c r="Z167" s="206">
        <v>20</v>
      </c>
      <c r="AA167" s="206">
        <v>100</v>
      </c>
      <c r="AB167" s="209" t="s">
        <v>2020</v>
      </c>
      <c r="AC167" s="209" t="s">
        <v>757</v>
      </c>
      <c r="AD167" s="206">
        <v>5</v>
      </c>
      <c r="AE167" s="28"/>
      <c r="AF167" s="28"/>
      <c r="AG167" s="28">
        <v>0</v>
      </c>
      <c r="AH167" s="28">
        <v>0</v>
      </c>
      <c r="AI167" s="28">
        <v>0</v>
      </c>
      <c r="AJ167" s="28">
        <v>0</v>
      </c>
      <c r="AK167" s="28">
        <v>0</v>
      </c>
      <c r="AL167" s="28">
        <v>0</v>
      </c>
      <c r="AM167" s="28">
        <v>0</v>
      </c>
      <c r="AN167" s="28">
        <v>0</v>
      </c>
      <c r="AO167" s="28">
        <v>0</v>
      </c>
      <c r="AP167" s="28" t="s">
        <v>227</v>
      </c>
      <c r="AQ167" s="28">
        <v>0</v>
      </c>
      <c r="AR167" s="28">
        <v>0</v>
      </c>
      <c r="AS167" s="28">
        <v>0</v>
      </c>
      <c r="AT167" s="28">
        <v>0</v>
      </c>
      <c r="AU167" s="28">
        <v>0</v>
      </c>
      <c r="AV167" s="28">
        <v>0</v>
      </c>
      <c r="AW167" s="28"/>
      <c r="AX167" s="28">
        <v>0</v>
      </c>
      <c r="AY167" s="28">
        <v>0</v>
      </c>
      <c r="AZ167" s="28">
        <v>0</v>
      </c>
      <c r="BA167" s="28">
        <v>0</v>
      </c>
      <c r="BB167" s="28">
        <v>0</v>
      </c>
      <c r="BC167" s="28"/>
      <c r="BD167" s="28">
        <v>0</v>
      </c>
      <c r="BE167" s="28">
        <v>0</v>
      </c>
      <c r="BF167" s="28">
        <v>0</v>
      </c>
      <c r="BG167" s="28">
        <v>0</v>
      </c>
      <c r="BH167" s="28">
        <v>0</v>
      </c>
      <c r="BI167" s="28">
        <v>0</v>
      </c>
      <c r="BJ167" s="28">
        <v>0</v>
      </c>
      <c r="BK167" s="28">
        <v>0</v>
      </c>
      <c r="BL167" s="28">
        <v>0</v>
      </c>
      <c r="BM167" s="28">
        <v>0</v>
      </c>
      <c r="BN167" s="28">
        <v>0</v>
      </c>
      <c r="BO167" s="28">
        <v>0</v>
      </c>
      <c r="BP167" s="28">
        <v>0</v>
      </c>
      <c r="BQ167" s="28">
        <v>0</v>
      </c>
      <c r="BR167" s="28">
        <v>0</v>
      </c>
      <c r="BS167" s="28">
        <v>0</v>
      </c>
      <c r="BT167" s="28">
        <v>0</v>
      </c>
      <c r="BU167" s="28">
        <v>0</v>
      </c>
      <c r="BV167" s="28">
        <v>0</v>
      </c>
      <c r="BW167" s="28"/>
      <c r="BX167" s="28">
        <v>0</v>
      </c>
      <c r="BY167" s="28">
        <v>0</v>
      </c>
      <c r="BZ167" s="28">
        <v>0</v>
      </c>
      <c r="CA167" s="28">
        <v>0</v>
      </c>
      <c r="CB167" s="28">
        <v>0</v>
      </c>
      <c r="CC167" s="28">
        <v>0</v>
      </c>
      <c r="CD167" s="28">
        <v>0</v>
      </c>
      <c r="CE167" s="28">
        <v>0</v>
      </c>
      <c r="CF167" s="28">
        <v>0</v>
      </c>
      <c r="CG167" s="28">
        <v>0</v>
      </c>
      <c r="CH167" s="28">
        <v>0</v>
      </c>
      <c r="CI167" s="28">
        <v>0</v>
      </c>
      <c r="CJ167" s="28">
        <v>0</v>
      </c>
      <c r="CK167" s="28">
        <v>0</v>
      </c>
      <c r="CL167" s="28">
        <v>0</v>
      </c>
      <c r="CM167" s="28">
        <v>0</v>
      </c>
      <c r="CN167" s="28">
        <v>0</v>
      </c>
      <c r="CO167" s="28">
        <v>0</v>
      </c>
      <c r="CP167" s="28">
        <v>0</v>
      </c>
      <c r="CQ167" s="28"/>
      <c r="CR167" s="28">
        <v>0</v>
      </c>
      <c r="CS167" s="28">
        <v>0</v>
      </c>
      <c r="CT167" s="28">
        <v>0</v>
      </c>
      <c r="CU167" s="28">
        <v>0</v>
      </c>
      <c r="CV167" s="28">
        <v>0</v>
      </c>
      <c r="CW167" s="28">
        <v>0</v>
      </c>
      <c r="CX167" s="28">
        <v>0</v>
      </c>
      <c r="CY167" s="28">
        <v>0</v>
      </c>
      <c r="CZ167" s="28">
        <v>0</v>
      </c>
      <c r="DA167" s="28">
        <v>0</v>
      </c>
      <c r="DB167" s="28">
        <v>0</v>
      </c>
      <c r="DC167" s="28">
        <v>0</v>
      </c>
      <c r="DD167" s="28">
        <v>0</v>
      </c>
      <c r="DE167" s="28">
        <v>0</v>
      </c>
      <c r="DF167" s="28">
        <v>0</v>
      </c>
      <c r="DG167" s="28"/>
      <c r="DH167" s="28">
        <v>0</v>
      </c>
      <c r="DI167" s="28">
        <v>0</v>
      </c>
      <c r="DJ167" s="28">
        <v>0</v>
      </c>
      <c r="DK167" s="28">
        <v>0</v>
      </c>
      <c r="DL167" s="28">
        <v>0</v>
      </c>
      <c r="DM167" s="28">
        <v>0</v>
      </c>
      <c r="DN167" s="28">
        <v>0</v>
      </c>
      <c r="DO167" s="28">
        <v>0</v>
      </c>
      <c r="DP167" s="28">
        <v>0</v>
      </c>
      <c r="DQ167" s="28">
        <v>0</v>
      </c>
      <c r="DR167" s="28">
        <v>0</v>
      </c>
      <c r="DS167" s="28"/>
      <c r="DT167" s="28">
        <v>0</v>
      </c>
      <c r="DU167" s="28">
        <v>0</v>
      </c>
      <c r="DV167" s="28">
        <v>0</v>
      </c>
      <c r="DW167" s="28">
        <v>0</v>
      </c>
      <c r="DX167" s="28"/>
      <c r="DY167" s="28">
        <v>0</v>
      </c>
      <c r="DZ167" s="28">
        <v>0</v>
      </c>
      <c r="EA167" s="28">
        <v>0</v>
      </c>
      <c r="EB167" s="28">
        <v>0</v>
      </c>
      <c r="EC167" s="28">
        <v>0</v>
      </c>
      <c r="ED167" s="28">
        <v>0</v>
      </c>
      <c r="EE167" s="28"/>
      <c r="EF167" s="28">
        <v>0</v>
      </c>
      <c r="EG167" s="28">
        <v>0</v>
      </c>
      <c r="EH167" s="28">
        <v>0</v>
      </c>
      <c r="EI167" s="28">
        <v>0</v>
      </c>
      <c r="EJ167" s="28">
        <v>0</v>
      </c>
      <c r="EK167" s="28">
        <v>0</v>
      </c>
      <c r="EL167" s="28"/>
      <c r="EM167" s="28">
        <v>0</v>
      </c>
      <c r="EN167" s="28">
        <v>1</v>
      </c>
      <c r="EO167" s="28">
        <v>1</v>
      </c>
      <c r="EP167" s="28">
        <v>1</v>
      </c>
      <c r="EQ167" s="28">
        <v>0</v>
      </c>
      <c r="ER167" s="28">
        <v>0</v>
      </c>
      <c r="ES167" s="28"/>
      <c r="ET167" s="28">
        <v>0</v>
      </c>
      <c r="EU167" s="28">
        <v>0</v>
      </c>
      <c r="EV167" s="28">
        <v>0</v>
      </c>
      <c r="EW167" s="28">
        <v>0</v>
      </c>
      <c r="EX167" s="28">
        <v>0</v>
      </c>
      <c r="EY167" s="28"/>
      <c r="EZ167" s="28">
        <v>0</v>
      </c>
      <c r="FA167" s="28">
        <v>0</v>
      </c>
      <c r="FB167" s="28">
        <v>0</v>
      </c>
      <c r="FC167" s="28">
        <v>0</v>
      </c>
      <c r="FD167" s="28"/>
      <c r="FE167" s="28">
        <v>0</v>
      </c>
      <c r="FF167" s="28">
        <v>0</v>
      </c>
      <c r="FG167" s="28">
        <v>0</v>
      </c>
      <c r="FH167" s="28">
        <v>0</v>
      </c>
      <c r="FI167" s="28">
        <v>0</v>
      </c>
      <c r="FJ167" s="28">
        <v>0</v>
      </c>
      <c r="FK167" s="28">
        <v>0</v>
      </c>
      <c r="FL167" s="28"/>
      <c r="FM167" s="28">
        <v>0</v>
      </c>
      <c r="FN167" s="28">
        <v>0</v>
      </c>
      <c r="FO167" s="28">
        <v>0</v>
      </c>
      <c r="FP167" s="28">
        <v>0</v>
      </c>
      <c r="FQ167" s="28">
        <v>0</v>
      </c>
      <c r="FR167" s="28">
        <v>0</v>
      </c>
      <c r="FS167" s="28">
        <v>0</v>
      </c>
      <c r="FT167" s="28">
        <v>0</v>
      </c>
      <c r="FU167" s="28">
        <v>0</v>
      </c>
      <c r="FV167" s="28">
        <v>0</v>
      </c>
      <c r="FW167" s="28">
        <v>0</v>
      </c>
      <c r="FX167" s="28">
        <v>0</v>
      </c>
      <c r="FY167" s="28">
        <v>0</v>
      </c>
      <c r="FZ167" s="28">
        <v>0</v>
      </c>
      <c r="GA167" s="28"/>
      <c r="GB167" s="51">
        <v>0</v>
      </c>
      <c r="GC167" s="51">
        <v>0</v>
      </c>
      <c r="GD167" s="51">
        <v>0</v>
      </c>
      <c r="GE167" s="51">
        <v>0</v>
      </c>
      <c r="GF167" s="51">
        <v>0</v>
      </c>
      <c r="GG167" s="51">
        <v>0</v>
      </c>
      <c r="GH167" s="51">
        <v>0</v>
      </c>
      <c r="GI167" s="51">
        <v>0</v>
      </c>
      <c r="GJ167" s="51">
        <v>0</v>
      </c>
      <c r="GK167" s="51">
        <v>0</v>
      </c>
      <c r="GL167" s="51">
        <v>0</v>
      </c>
      <c r="GM167" s="51">
        <v>0</v>
      </c>
      <c r="GN167" s="51">
        <v>0</v>
      </c>
      <c r="GO167" s="28" t="s">
        <v>227</v>
      </c>
      <c r="GP167" s="28">
        <v>0</v>
      </c>
      <c r="GQ167" s="28">
        <v>0</v>
      </c>
      <c r="GR167" s="28">
        <v>0</v>
      </c>
      <c r="GS167" s="28">
        <v>0</v>
      </c>
      <c r="GT167" s="28">
        <v>0</v>
      </c>
      <c r="GU167" s="28">
        <v>0</v>
      </c>
      <c r="GV167" s="28">
        <v>0</v>
      </c>
      <c r="GW167" s="28">
        <v>0</v>
      </c>
      <c r="GX167" s="28">
        <v>0</v>
      </c>
      <c r="GY167" s="28">
        <v>0</v>
      </c>
      <c r="GZ167" s="28">
        <v>0</v>
      </c>
      <c r="HA167" s="28">
        <v>0</v>
      </c>
      <c r="HB167" s="28">
        <v>0</v>
      </c>
      <c r="HC167" s="28">
        <v>0</v>
      </c>
      <c r="HD167" s="28">
        <v>0</v>
      </c>
      <c r="HE167" s="28">
        <v>0</v>
      </c>
      <c r="HF167" s="28">
        <v>0</v>
      </c>
      <c r="HG167" s="28" t="s">
        <v>227</v>
      </c>
      <c r="HH167" s="28" t="s">
        <v>227</v>
      </c>
      <c r="HI167" s="28" t="s">
        <v>227</v>
      </c>
      <c r="HJ167" s="28"/>
      <c r="HK167" s="28"/>
      <c r="HL167" s="28"/>
      <c r="HM167" s="28"/>
      <c r="HN167" s="28"/>
      <c r="HO167" s="28"/>
      <c r="HP167" s="28"/>
    </row>
    <row r="168" spans="2:224" s="7" customFormat="1" ht="12.75" customHeight="1" x14ac:dyDescent="0.25">
      <c r="B168" s="84">
        <f t="shared" si="165"/>
        <v>1</v>
      </c>
      <c r="C168" s="113">
        <f t="shared" si="166"/>
        <v>1</v>
      </c>
      <c r="D168" s="28">
        <v>6</v>
      </c>
      <c r="F168" s="28">
        <v>1</v>
      </c>
      <c r="G168" s="113"/>
      <c r="H168" s="113" t="s">
        <v>227</v>
      </c>
      <c r="I168" s="28">
        <f t="shared" si="167"/>
        <v>135</v>
      </c>
      <c r="J168" s="20" t="s">
        <v>1349</v>
      </c>
      <c r="K168" s="192">
        <f t="shared" si="113"/>
        <v>16</v>
      </c>
      <c r="L168" s="49" t="s">
        <v>1488</v>
      </c>
      <c r="M168" s="192">
        <f t="shared" si="168"/>
        <v>17</v>
      </c>
      <c r="N168" s="49" t="s">
        <v>1487</v>
      </c>
      <c r="O168" s="192">
        <f t="shared" si="169"/>
        <v>16</v>
      </c>
      <c r="P168" s="49" t="s">
        <v>1488</v>
      </c>
      <c r="Q168" s="192">
        <f t="shared" si="170"/>
        <v>17</v>
      </c>
      <c r="R168" s="49" t="s">
        <v>1487</v>
      </c>
      <c r="S168" s="192">
        <f t="shared" si="171"/>
        <v>16</v>
      </c>
      <c r="T168" s="187" t="s">
        <v>1346</v>
      </c>
      <c r="U168" s="206" t="s">
        <v>752</v>
      </c>
      <c r="V168" s="207">
        <v>-30</v>
      </c>
      <c r="W168" s="206">
        <v>-100</v>
      </c>
      <c r="X168" s="206">
        <v>0</v>
      </c>
      <c r="Y168" s="208">
        <v>70</v>
      </c>
      <c r="Z168" s="206">
        <v>20</v>
      </c>
      <c r="AA168" s="206">
        <v>100</v>
      </c>
      <c r="AB168" s="209" t="s">
        <v>2020</v>
      </c>
      <c r="AC168" s="209" t="s">
        <v>757</v>
      </c>
      <c r="AD168" s="206">
        <v>5</v>
      </c>
      <c r="AE168" s="28"/>
      <c r="AF168" s="28"/>
      <c r="AG168" s="28">
        <v>0</v>
      </c>
      <c r="AH168" s="28">
        <v>0</v>
      </c>
      <c r="AI168" s="28">
        <v>0</v>
      </c>
      <c r="AJ168" s="28">
        <v>0</v>
      </c>
      <c r="AK168" s="28">
        <v>0</v>
      </c>
      <c r="AL168" s="28">
        <v>0</v>
      </c>
      <c r="AM168" s="28">
        <v>0</v>
      </c>
      <c r="AN168" s="28">
        <v>0</v>
      </c>
      <c r="AO168" s="28">
        <v>0</v>
      </c>
      <c r="AP168" s="28" t="s">
        <v>227</v>
      </c>
      <c r="AQ168" s="28">
        <v>0</v>
      </c>
      <c r="AR168" s="28">
        <v>0</v>
      </c>
      <c r="AS168" s="28">
        <v>0</v>
      </c>
      <c r="AT168" s="28">
        <v>0</v>
      </c>
      <c r="AU168" s="28">
        <v>0</v>
      </c>
      <c r="AV168" s="28">
        <v>0</v>
      </c>
      <c r="AW168" s="28"/>
      <c r="AX168" s="28">
        <v>0</v>
      </c>
      <c r="AY168" s="28">
        <v>0</v>
      </c>
      <c r="AZ168" s="28">
        <v>0</v>
      </c>
      <c r="BA168" s="28">
        <v>0</v>
      </c>
      <c r="BB168" s="28">
        <v>0</v>
      </c>
      <c r="BC168" s="28"/>
      <c r="BD168" s="28">
        <v>0</v>
      </c>
      <c r="BE168" s="28">
        <v>1</v>
      </c>
      <c r="BF168" s="28">
        <v>1</v>
      </c>
      <c r="BG168" s="28">
        <v>0</v>
      </c>
      <c r="BH168" s="28">
        <v>1</v>
      </c>
      <c r="BI168" s="28">
        <v>1</v>
      </c>
      <c r="BJ168" s="28">
        <v>1</v>
      </c>
      <c r="BK168" s="28">
        <v>1</v>
      </c>
      <c r="BL168" s="28">
        <v>1</v>
      </c>
      <c r="BM168" s="28">
        <v>1</v>
      </c>
      <c r="BN168" s="28">
        <v>1</v>
      </c>
      <c r="BO168" s="28">
        <v>1</v>
      </c>
      <c r="BP168" s="28">
        <v>1</v>
      </c>
      <c r="BQ168" s="28">
        <v>1</v>
      </c>
      <c r="BR168" s="28">
        <v>0</v>
      </c>
      <c r="BS168" s="28">
        <v>0</v>
      </c>
      <c r="BT168" s="28">
        <v>0</v>
      </c>
      <c r="BU168" s="28">
        <v>0</v>
      </c>
      <c r="BV168" s="28">
        <v>0</v>
      </c>
      <c r="BW168" s="28"/>
      <c r="BX168" s="28">
        <v>0</v>
      </c>
      <c r="BY168" s="28">
        <v>0</v>
      </c>
      <c r="BZ168" s="28">
        <v>0</v>
      </c>
      <c r="CA168" s="28">
        <v>0</v>
      </c>
      <c r="CB168" s="28">
        <v>0</v>
      </c>
      <c r="CC168" s="28">
        <v>0</v>
      </c>
      <c r="CD168" s="28">
        <v>0</v>
      </c>
      <c r="CE168" s="28">
        <v>0</v>
      </c>
      <c r="CF168" s="28">
        <v>0</v>
      </c>
      <c r="CG168" s="28">
        <v>0</v>
      </c>
      <c r="CH168" s="28">
        <v>0</v>
      </c>
      <c r="CI168" s="28">
        <v>0</v>
      </c>
      <c r="CJ168" s="28">
        <v>0</v>
      </c>
      <c r="CK168" s="28">
        <v>0</v>
      </c>
      <c r="CL168" s="28">
        <v>0</v>
      </c>
      <c r="CM168" s="28">
        <v>0</v>
      </c>
      <c r="CN168" s="28">
        <v>0</v>
      </c>
      <c r="CO168" s="28">
        <v>0</v>
      </c>
      <c r="CP168" s="28">
        <v>0</v>
      </c>
      <c r="CQ168" s="28"/>
      <c r="CR168" s="28">
        <v>0</v>
      </c>
      <c r="CS168" s="28">
        <v>0</v>
      </c>
      <c r="CT168" s="28">
        <v>0</v>
      </c>
      <c r="CU168" s="28">
        <v>0</v>
      </c>
      <c r="CV168" s="28">
        <v>0</v>
      </c>
      <c r="CW168" s="28">
        <v>0</v>
      </c>
      <c r="CX168" s="28">
        <v>0</v>
      </c>
      <c r="CY168" s="28">
        <v>0</v>
      </c>
      <c r="CZ168" s="28">
        <v>0</v>
      </c>
      <c r="DA168" s="28">
        <v>0</v>
      </c>
      <c r="DB168" s="28">
        <v>0</v>
      </c>
      <c r="DC168" s="28">
        <v>0</v>
      </c>
      <c r="DD168" s="28">
        <v>0</v>
      </c>
      <c r="DE168" s="28">
        <v>0</v>
      </c>
      <c r="DF168" s="28">
        <v>0</v>
      </c>
      <c r="DG168" s="28"/>
      <c r="DH168" s="28">
        <v>0</v>
      </c>
      <c r="DI168" s="28">
        <v>0</v>
      </c>
      <c r="DJ168" s="28">
        <v>0</v>
      </c>
      <c r="DK168" s="28">
        <v>0</v>
      </c>
      <c r="DL168" s="28">
        <v>0</v>
      </c>
      <c r="DM168" s="28">
        <v>0</v>
      </c>
      <c r="DN168" s="28">
        <v>0</v>
      </c>
      <c r="DO168" s="28">
        <v>0</v>
      </c>
      <c r="DP168" s="28">
        <v>0</v>
      </c>
      <c r="DQ168" s="28">
        <v>0</v>
      </c>
      <c r="DR168" s="28">
        <v>0</v>
      </c>
      <c r="DS168" s="28"/>
      <c r="DT168" s="28">
        <v>0</v>
      </c>
      <c r="DU168" s="28">
        <v>0</v>
      </c>
      <c r="DV168" s="28">
        <v>0</v>
      </c>
      <c r="DW168" s="28">
        <v>0</v>
      </c>
      <c r="DX168" s="28"/>
      <c r="DY168" s="28">
        <v>0</v>
      </c>
      <c r="DZ168" s="28">
        <v>0</v>
      </c>
      <c r="EA168" s="28">
        <v>0</v>
      </c>
      <c r="EB168" s="28">
        <v>0</v>
      </c>
      <c r="EC168" s="28">
        <v>0</v>
      </c>
      <c r="ED168" s="28">
        <v>0</v>
      </c>
      <c r="EE168" s="28"/>
      <c r="EF168" s="28">
        <v>0</v>
      </c>
      <c r="EG168" s="28">
        <v>0</v>
      </c>
      <c r="EH168" s="28">
        <v>0</v>
      </c>
      <c r="EI168" s="28">
        <v>0</v>
      </c>
      <c r="EJ168" s="28">
        <v>0</v>
      </c>
      <c r="EK168" s="28">
        <v>0</v>
      </c>
      <c r="EL168" s="28"/>
      <c r="EM168" s="28">
        <v>0</v>
      </c>
      <c r="EN168" s="28">
        <v>0</v>
      </c>
      <c r="EO168" s="28">
        <v>0</v>
      </c>
      <c r="EP168" s="28">
        <v>0</v>
      </c>
      <c r="EQ168" s="28">
        <v>0</v>
      </c>
      <c r="ER168" s="28">
        <v>0</v>
      </c>
      <c r="ES168" s="28"/>
      <c r="ET168" s="28">
        <v>0</v>
      </c>
      <c r="EU168" s="28">
        <v>0</v>
      </c>
      <c r="EV168" s="28">
        <v>0</v>
      </c>
      <c r="EW168" s="28">
        <v>0</v>
      </c>
      <c r="EX168" s="28">
        <v>0</v>
      </c>
      <c r="EY168" s="28"/>
      <c r="EZ168" s="28">
        <v>0</v>
      </c>
      <c r="FA168" s="28">
        <v>0</v>
      </c>
      <c r="FB168" s="28">
        <v>0</v>
      </c>
      <c r="FC168" s="28">
        <v>0</v>
      </c>
      <c r="FD168" s="28"/>
      <c r="FE168" s="28">
        <v>0</v>
      </c>
      <c r="FF168" s="28">
        <v>0</v>
      </c>
      <c r="FG168" s="28">
        <v>0</v>
      </c>
      <c r="FH168" s="28">
        <v>0</v>
      </c>
      <c r="FI168" s="28">
        <v>0</v>
      </c>
      <c r="FJ168" s="28">
        <v>0</v>
      </c>
      <c r="FK168" s="28">
        <v>0</v>
      </c>
      <c r="FL168" s="28"/>
      <c r="FM168" s="28">
        <v>0</v>
      </c>
      <c r="FN168" s="28">
        <v>0</v>
      </c>
      <c r="FO168" s="28">
        <v>0</v>
      </c>
      <c r="FP168" s="28">
        <v>0</v>
      </c>
      <c r="FQ168" s="28">
        <v>0</v>
      </c>
      <c r="FR168" s="28">
        <v>0</v>
      </c>
      <c r="FS168" s="28">
        <v>0</v>
      </c>
      <c r="FT168" s="28">
        <v>0</v>
      </c>
      <c r="FU168" s="28">
        <v>0</v>
      </c>
      <c r="FV168" s="28">
        <v>0</v>
      </c>
      <c r="FW168" s="28">
        <v>0</v>
      </c>
      <c r="FX168" s="28">
        <v>0</v>
      </c>
      <c r="FY168" s="28">
        <v>0</v>
      </c>
      <c r="FZ168" s="28">
        <v>0</v>
      </c>
      <c r="GA168" s="28"/>
      <c r="GB168" s="51">
        <v>0</v>
      </c>
      <c r="GC168" s="51">
        <v>0</v>
      </c>
      <c r="GD168" s="51">
        <v>0</v>
      </c>
      <c r="GE168" s="51">
        <v>0</v>
      </c>
      <c r="GF168" s="51">
        <v>0</v>
      </c>
      <c r="GG168" s="51">
        <v>0</v>
      </c>
      <c r="GH168" s="51">
        <v>0</v>
      </c>
      <c r="GI168" s="51">
        <v>0</v>
      </c>
      <c r="GJ168" s="51">
        <v>0</v>
      </c>
      <c r="GK168" s="51">
        <v>0</v>
      </c>
      <c r="GL168" s="51">
        <v>0</v>
      </c>
      <c r="GM168" s="51">
        <v>0</v>
      </c>
      <c r="GN168" s="51">
        <v>0</v>
      </c>
      <c r="GO168" s="28" t="s">
        <v>227</v>
      </c>
      <c r="GP168" s="28">
        <v>0</v>
      </c>
      <c r="GQ168" s="28">
        <v>0</v>
      </c>
      <c r="GR168" s="28">
        <v>0</v>
      </c>
      <c r="GS168" s="28">
        <v>0</v>
      </c>
      <c r="GT168" s="28">
        <v>0</v>
      </c>
      <c r="GU168" s="28">
        <v>0</v>
      </c>
      <c r="GV168" s="28">
        <v>0</v>
      </c>
      <c r="GW168" s="28">
        <v>0</v>
      </c>
      <c r="GX168" s="28">
        <v>0</v>
      </c>
      <c r="GY168" s="28">
        <v>0</v>
      </c>
      <c r="GZ168" s="28">
        <v>0</v>
      </c>
      <c r="HA168" s="28">
        <v>0</v>
      </c>
      <c r="HB168" s="28">
        <v>0</v>
      </c>
      <c r="HC168" s="28">
        <v>0</v>
      </c>
      <c r="HD168" s="28">
        <v>0</v>
      </c>
      <c r="HE168" s="28">
        <v>0</v>
      </c>
      <c r="HF168" s="28">
        <v>0</v>
      </c>
      <c r="HG168" s="28" t="s">
        <v>227</v>
      </c>
      <c r="HH168" s="28" t="s">
        <v>227</v>
      </c>
      <c r="HI168" s="28" t="s">
        <v>227</v>
      </c>
      <c r="HJ168" s="28"/>
      <c r="HK168" s="28"/>
      <c r="HL168" s="28"/>
      <c r="HM168" s="28"/>
      <c r="HN168" s="28"/>
      <c r="HO168" s="28"/>
      <c r="HP168" s="28"/>
    </row>
    <row r="169" spans="2:224" s="7" customFormat="1" ht="12.75" customHeight="1" x14ac:dyDescent="0.25">
      <c r="B169" s="84">
        <f t="shared" si="165"/>
        <v>0</v>
      </c>
      <c r="C169" s="113">
        <f t="shared" si="166"/>
        <v>1</v>
      </c>
      <c r="D169" s="28">
        <v>7</v>
      </c>
      <c r="F169" s="28">
        <v>0</v>
      </c>
      <c r="G169" s="113"/>
      <c r="H169" s="113" t="s">
        <v>227</v>
      </c>
      <c r="I169" s="28">
        <f t="shared" si="167"/>
        <v>136</v>
      </c>
      <c r="J169" s="20" t="s">
        <v>1348</v>
      </c>
      <c r="K169" s="192">
        <f t="shared" si="113"/>
        <v>16</v>
      </c>
      <c r="L169" s="49" t="s">
        <v>1488</v>
      </c>
      <c r="M169" s="192">
        <f t="shared" si="168"/>
        <v>17</v>
      </c>
      <c r="N169" s="49" t="s">
        <v>1347</v>
      </c>
      <c r="O169" s="192">
        <f t="shared" si="169"/>
        <v>15</v>
      </c>
      <c r="P169" s="49" t="s">
        <v>1488</v>
      </c>
      <c r="Q169" s="192">
        <f t="shared" si="170"/>
        <v>17</v>
      </c>
      <c r="R169" s="49" t="s">
        <v>1347</v>
      </c>
      <c r="S169" s="192">
        <f t="shared" si="171"/>
        <v>15</v>
      </c>
      <c r="T169" s="187" t="s">
        <v>1345</v>
      </c>
      <c r="U169" s="206" t="s">
        <v>752</v>
      </c>
      <c r="V169" s="207">
        <v>-30</v>
      </c>
      <c r="W169" s="206">
        <v>-100</v>
      </c>
      <c r="X169" s="206">
        <v>0</v>
      </c>
      <c r="Y169" s="208">
        <v>70</v>
      </c>
      <c r="Z169" s="206">
        <v>20</v>
      </c>
      <c r="AA169" s="206">
        <v>100</v>
      </c>
      <c r="AB169" s="209" t="s">
        <v>2020</v>
      </c>
      <c r="AC169" s="209" t="s">
        <v>757</v>
      </c>
      <c r="AD169" s="206">
        <v>5</v>
      </c>
      <c r="AE169" s="28"/>
      <c r="AF169" s="28"/>
      <c r="AG169" s="28">
        <v>0</v>
      </c>
      <c r="AH169" s="28">
        <v>0</v>
      </c>
      <c r="AI169" s="28">
        <v>0</v>
      </c>
      <c r="AJ169" s="28">
        <v>0</v>
      </c>
      <c r="AK169" s="28">
        <v>0</v>
      </c>
      <c r="AL169" s="28">
        <v>0</v>
      </c>
      <c r="AM169" s="28">
        <v>0</v>
      </c>
      <c r="AN169" s="28">
        <v>0</v>
      </c>
      <c r="AO169" s="28">
        <v>0</v>
      </c>
      <c r="AP169" s="28" t="s">
        <v>227</v>
      </c>
      <c r="AQ169" s="28">
        <v>0</v>
      </c>
      <c r="AR169" s="28">
        <v>0</v>
      </c>
      <c r="AS169" s="28">
        <v>0</v>
      </c>
      <c r="AT169" s="28">
        <v>0</v>
      </c>
      <c r="AU169" s="28">
        <v>0</v>
      </c>
      <c r="AV169" s="28">
        <v>0</v>
      </c>
      <c r="AW169" s="28"/>
      <c r="AX169" s="28">
        <v>0</v>
      </c>
      <c r="AY169" s="28">
        <v>0</v>
      </c>
      <c r="AZ169" s="28">
        <v>0</v>
      </c>
      <c r="BA169" s="28">
        <v>0</v>
      </c>
      <c r="BB169" s="28">
        <v>0</v>
      </c>
      <c r="BC169" s="28"/>
      <c r="BD169" s="28">
        <v>0</v>
      </c>
      <c r="BE169" s="28">
        <v>0</v>
      </c>
      <c r="BF169" s="28">
        <v>0</v>
      </c>
      <c r="BG169" s="28">
        <v>0</v>
      </c>
      <c r="BH169" s="28">
        <v>0</v>
      </c>
      <c r="BI169" s="28">
        <v>0</v>
      </c>
      <c r="BJ169" s="28">
        <v>0</v>
      </c>
      <c r="BK169" s="28">
        <v>0</v>
      </c>
      <c r="BL169" s="28">
        <v>0</v>
      </c>
      <c r="BM169" s="28">
        <v>0</v>
      </c>
      <c r="BN169" s="28">
        <v>0</v>
      </c>
      <c r="BO169" s="28">
        <v>0</v>
      </c>
      <c r="BP169" s="28">
        <v>0</v>
      </c>
      <c r="BQ169" s="28">
        <v>0</v>
      </c>
      <c r="BR169" s="28">
        <v>0</v>
      </c>
      <c r="BS169" s="28">
        <v>0</v>
      </c>
      <c r="BT169" s="28">
        <v>0</v>
      </c>
      <c r="BU169" s="28">
        <v>0</v>
      </c>
      <c r="BV169" s="28">
        <v>0</v>
      </c>
      <c r="BW169" s="28"/>
      <c r="BX169" s="28">
        <v>0</v>
      </c>
      <c r="BY169" s="28">
        <v>0</v>
      </c>
      <c r="BZ169" s="28">
        <v>0</v>
      </c>
      <c r="CA169" s="28">
        <v>0</v>
      </c>
      <c r="CB169" s="28">
        <v>0</v>
      </c>
      <c r="CC169" s="28">
        <v>0</v>
      </c>
      <c r="CD169" s="28">
        <v>0</v>
      </c>
      <c r="CE169" s="28">
        <v>0</v>
      </c>
      <c r="CF169" s="28">
        <v>0</v>
      </c>
      <c r="CG169" s="28">
        <v>0</v>
      </c>
      <c r="CH169" s="28">
        <v>0</v>
      </c>
      <c r="CI169" s="28">
        <v>0</v>
      </c>
      <c r="CJ169" s="28">
        <v>0</v>
      </c>
      <c r="CK169" s="28">
        <v>0</v>
      </c>
      <c r="CL169" s="28">
        <v>0</v>
      </c>
      <c r="CM169" s="28">
        <v>0</v>
      </c>
      <c r="CN169" s="28">
        <v>0</v>
      </c>
      <c r="CO169" s="28">
        <v>0</v>
      </c>
      <c r="CP169" s="28">
        <v>0</v>
      </c>
      <c r="CQ169" s="28"/>
      <c r="CR169" s="28">
        <v>0</v>
      </c>
      <c r="CS169" s="28">
        <v>0</v>
      </c>
      <c r="CT169" s="28">
        <v>0</v>
      </c>
      <c r="CU169" s="28">
        <v>0</v>
      </c>
      <c r="CV169" s="28">
        <v>0</v>
      </c>
      <c r="CW169" s="28">
        <v>0</v>
      </c>
      <c r="CX169" s="28">
        <v>0</v>
      </c>
      <c r="CY169" s="28">
        <v>0</v>
      </c>
      <c r="CZ169" s="28">
        <v>0</v>
      </c>
      <c r="DA169" s="28">
        <v>0</v>
      </c>
      <c r="DB169" s="28">
        <v>0</v>
      </c>
      <c r="DC169" s="28">
        <v>0</v>
      </c>
      <c r="DD169" s="28">
        <v>0</v>
      </c>
      <c r="DE169" s="28">
        <v>0</v>
      </c>
      <c r="DF169" s="28">
        <v>0</v>
      </c>
      <c r="DG169" s="28"/>
      <c r="DH169" s="28">
        <v>0</v>
      </c>
      <c r="DI169" s="28">
        <v>0</v>
      </c>
      <c r="DJ169" s="28">
        <v>0</v>
      </c>
      <c r="DK169" s="28">
        <v>0</v>
      </c>
      <c r="DL169" s="28">
        <v>0</v>
      </c>
      <c r="DM169" s="28">
        <v>0</v>
      </c>
      <c r="DN169" s="28">
        <v>0</v>
      </c>
      <c r="DO169" s="28">
        <v>0</v>
      </c>
      <c r="DP169" s="28">
        <v>0</v>
      </c>
      <c r="DQ169" s="28">
        <v>0</v>
      </c>
      <c r="DR169" s="28">
        <v>0</v>
      </c>
      <c r="DS169" s="28"/>
      <c r="DT169" s="28">
        <v>0</v>
      </c>
      <c r="DU169" s="28">
        <v>0</v>
      </c>
      <c r="DV169" s="28">
        <v>0</v>
      </c>
      <c r="DW169" s="28">
        <v>0</v>
      </c>
      <c r="DX169" s="28"/>
      <c r="DY169" s="28">
        <v>0</v>
      </c>
      <c r="DZ169" s="28">
        <v>0</v>
      </c>
      <c r="EA169" s="28">
        <v>0</v>
      </c>
      <c r="EB169" s="28">
        <v>0</v>
      </c>
      <c r="EC169" s="28">
        <v>0</v>
      </c>
      <c r="ED169" s="28">
        <v>0</v>
      </c>
      <c r="EE169" s="28"/>
      <c r="EF169" s="28">
        <v>0</v>
      </c>
      <c r="EG169" s="28">
        <v>0</v>
      </c>
      <c r="EH169" s="28">
        <v>0</v>
      </c>
      <c r="EI169" s="28">
        <v>0</v>
      </c>
      <c r="EJ169" s="28">
        <v>0</v>
      </c>
      <c r="EK169" s="28">
        <v>0</v>
      </c>
      <c r="EL169" s="28"/>
      <c r="EM169" s="28">
        <v>0</v>
      </c>
      <c r="EN169" s="28">
        <v>0</v>
      </c>
      <c r="EO169" s="28">
        <v>0</v>
      </c>
      <c r="EP169" s="28">
        <v>0</v>
      </c>
      <c r="EQ169" s="28">
        <v>0</v>
      </c>
      <c r="ER169" s="28">
        <v>0</v>
      </c>
      <c r="ES169" s="28"/>
      <c r="ET169" s="28">
        <v>0</v>
      </c>
      <c r="EU169" s="28">
        <v>0</v>
      </c>
      <c r="EV169" s="28">
        <v>0</v>
      </c>
      <c r="EW169" s="28">
        <v>0</v>
      </c>
      <c r="EX169" s="28">
        <v>0</v>
      </c>
      <c r="EY169" s="28"/>
      <c r="EZ169" s="28">
        <v>0</v>
      </c>
      <c r="FA169" s="28">
        <v>0</v>
      </c>
      <c r="FB169" s="28">
        <v>0</v>
      </c>
      <c r="FC169" s="28">
        <v>0</v>
      </c>
      <c r="FD169" s="28"/>
      <c r="FE169" s="28">
        <v>0</v>
      </c>
      <c r="FF169" s="28">
        <v>0</v>
      </c>
      <c r="FG169" s="28">
        <v>0</v>
      </c>
      <c r="FH169" s="28">
        <v>0</v>
      </c>
      <c r="FI169" s="28">
        <v>0</v>
      </c>
      <c r="FJ169" s="28">
        <v>0</v>
      </c>
      <c r="FK169" s="28">
        <v>0</v>
      </c>
      <c r="FL169" s="28"/>
      <c r="FM169" s="28">
        <v>0</v>
      </c>
      <c r="FN169" s="28">
        <v>1</v>
      </c>
      <c r="FO169" s="28">
        <v>0</v>
      </c>
      <c r="FP169" s="28">
        <v>1</v>
      </c>
      <c r="FQ169" s="28">
        <v>1</v>
      </c>
      <c r="FR169" s="28">
        <v>1</v>
      </c>
      <c r="FS169" s="28">
        <v>1</v>
      </c>
      <c r="FT169" s="28">
        <v>1</v>
      </c>
      <c r="FU169" s="28">
        <v>1</v>
      </c>
      <c r="FV169" s="28">
        <v>1</v>
      </c>
      <c r="FW169" s="28">
        <v>1</v>
      </c>
      <c r="FX169" s="28">
        <v>1</v>
      </c>
      <c r="FY169" s="28">
        <v>1</v>
      </c>
      <c r="FZ169" s="28">
        <v>0</v>
      </c>
      <c r="GA169" s="28"/>
      <c r="GB169" s="51">
        <v>0</v>
      </c>
      <c r="GC169" s="51">
        <v>0</v>
      </c>
      <c r="GD169" s="51">
        <v>0</v>
      </c>
      <c r="GE169" s="51">
        <v>0</v>
      </c>
      <c r="GF169" s="51">
        <v>0</v>
      </c>
      <c r="GG169" s="51">
        <v>0</v>
      </c>
      <c r="GH169" s="51">
        <v>0</v>
      </c>
      <c r="GI169" s="51">
        <v>0</v>
      </c>
      <c r="GJ169" s="51">
        <v>0</v>
      </c>
      <c r="GK169" s="51">
        <v>0</v>
      </c>
      <c r="GL169" s="51">
        <v>0</v>
      </c>
      <c r="GM169" s="51">
        <v>0</v>
      </c>
      <c r="GN169" s="51">
        <v>0</v>
      </c>
      <c r="GO169" s="28" t="s">
        <v>227</v>
      </c>
      <c r="GP169" s="28">
        <v>0</v>
      </c>
      <c r="GQ169" s="28">
        <v>0</v>
      </c>
      <c r="GR169" s="28">
        <v>0</v>
      </c>
      <c r="GS169" s="28">
        <v>0</v>
      </c>
      <c r="GT169" s="28">
        <v>0</v>
      </c>
      <c r="GU169" s="28">
        <v>0</v>
      </c>
      <c r="GV169" s="28">
        <v>0</v>
      </c>
      <c r="GW169" s="28">
        <v>0</v>
      </c>
      <c r="GX169" s="28">
        <v>0</v>
      </c>
      <c r="GY169" s="28">
        <v>0</v>
      </c>
      <c r="GZ169" s="28">
        <v>0</v>
      </c>
      <c r="HA169" s="28">
        <v>0</v>
      </c>
      <c r="HB169" s="28">
        <v>0</v>
      </c>
      <c r="HC169" s="28">
        <v>0</v>
      </c>
      <c r="HD169" s="28">
        <v>0</v>
      </c>
      <c r="HE169" s="28">
        <v>0</v>
      </c>
      <c r="HF169" s="28">
        <v>0</v>
      </c>
      <c r="HG169" s="28" t="s">
        <v>227</v>
      </c>
      <c r="HH169" s="28" t="s">
        <v>227</v>
      </c>
      <c r="HI169" s="28" t="s">
        <v>227</v>
      </c>
      <c r="HJ169" s="28"/>
      <c r="HK169" s="28"/>
      <c r="HL169" s="28"/>
      <c r="HM169" s="28"/>
      <c r="HN169" s="28"/>
      <c r="HO169" s="28"/>
      <c r="HP169" s="28"/>
    </row>
    <row r="170" spans="2:224" s="7" customFormat="1" ht="12.75" customHeight="1" x14ac:dyDescent="0.25">
      <c r="B170" s="84">
        <f t="shared" si="165"/>
        <v>0</v>
      </c>
      <c r="C170" s="113">
        <f t="shared" si="166"/>
        <v>1</v>
      </c>
      <c r="D170" s="28">
        <v>8</v>
      </c>
      <c r="F170" s="28">
        <v>0</v>
      </c>
      <c r="G170" s="113"/>
      <c r="H170" s="113" t="s">
        <v>227</v>
      </c>
      <c r="I170" s="28">
        <f t="shared" si="167"/>
        <v>137</v>
      </c>
      <c r="J170" s="7" t="s">
        <v>1426</v>
      </c>
      <c r="K170" s="192">
        <f t="shared" si="113"/>
        <v>14</v>
      </c>
      <c r="L170" s="49" t="s">
        <v>1193</v>
      </c>
      <c r="M170" s="192">
        <f t="shared" si="168"/>
        <v>11</v>
      </c>
      <c r="N170" s="49" t="s">
        <v>1489</v>
      </c>
      <c r="O170" s="192">
        <f t="shared" si="169"/>
        <v>17</v>
      </c>
      <c r="P170" s="49" t="s">
        <v>1193</v>
      </c>
      <c r="Q170" s="192">
        <f t="shared" si="170"/>
        <v>11</v>
      </c>
      <c r="R170" s="49" t="s">
        <v>1489</v>
      </c>
      <c r="S170" s="192">
        <f t="shared" si="171"/>
        <v>17</v>
      </c>
      <c r="T170" s="187" t="s">
        <v>1427</v>
      </c>
      <c r="U170" s="206" t="s">
        <v>752</v>
      </c>
      <c r="V170" s="207">
        <v>-30</v>
      </c>
      <c r="W170" s="206">
        <v>-100</v>
      </c>
      <c r="X170" s="206">
        <v>0</v>
      </c>
      <c r="Y170" s="208">
        <v>70</v>
      </c>
      <c r="Z170" s="206">
        <v>20</v>
      </c>
      <c r="AA170" s="206">
        <v>100</v>
      </c>
      <c r="AB170" s="209" t="s">
        <v>2020</v>
      </c>
      <c r="AC170" s="209" t="s">
        <v>757</v>
      </c>
      <c r="AD170" s="206">
        <v>5</v>
      </c>
      <c r="AE170" s="28"/>
      <c r="AF170" s="28"/>
      <c r="AG170" s="28">
        <v>0</v>
      </c>
      <c r="AH170" s="28">
        <v>0</v>
      </c>
      <c r="AI170" s="28">
        <v>0</v>
      </c>
      <c r="AJ170" s="28">
        <v>0</v>
      </c>
      <c r="AK170" s="28">
        <v>0</v>
      </c>
      <c r="AL170" s="28">
        <v>0</v>
      </c>
      <c r="AM170" s="28">
        <v>0</v>
      </c>
      <c r="AN170" s="28">
        <v>0</v>
      </c>
      <c r="AO170" s="28">
        <v>0</v>
      </c>
      <c r="AP170" s="28" t="s">
        <v>227</v>
      </c>
      <c r="AQ170" s="28">
        <v>0</v>
      </c>
      <c r="AR170" s="28">
        <v>0</v>
      </c>
      <c r="AS170" s="28">
        <v>0</v>
      </c>
      <c r="AT170" s="28">
        <v>0</v>
      </c>
      <c r="AU170" s="28">
        <v>0</v>
      </c>
      <c r="AV170" s="28">
        <v>0</v>
      </c>
      <c r="AW170" s="28"/>
      <c r="AX170" s="28">
        <v>0</v>
      </c>
      <c r="AY170" s="28">
        <v>0</v>
      </c>
      <c r="AZ170" s="28">
        <v>1</v>
      </c>
      <c r="BA170" s="28">
        <v>0</v>
      </c>
      <c r="BB170" s="28">
        <v>0</v>
      </c>
      <c r="BC170" s="28"/>
      <c r="BD170" s="28">
        <v>0</v>
      </c>
      <c r="BE170" s="28">
        <v>0</v>
      </c>
      <c r="BF170" s="28">
        <v>0</v>
      </c>
      <c r="BG170" s="28">
        <v>0</v>
      </c>
      <c r="BH170" s="28">
        <v>0</v>
      </c>
      <c r="BI170" s="28">
        <v>0</v>
      </c>
      <c r="BJ170" s="28">
        <v>0</v>
      </c>
      <c r="BK170" s="28">
        <v>0</v>
      </c>
      <c r="BL170" s="28">
        <v>0</v>
      </c>
      <c r="BM170" s="28">
        <v>0</v>
      </c>
      <c r="BN170" s="28">
        <v>0</v>
      </c>
      <c r="BO170" s="28">
        <v>0</v>
      </c>
      <c r="BP170" s="28">
        <v>0</v>
      </c>
      <c r="BQ170" s="28">
        <v>0</v>
      </c>
      <c r="BR170" s="28">
        <v>0</v>
      </c>
      <c r="BS170" s="28">
        <v>0</v>
      </c>
      <c r="BT170" s="28">
        <v>0</v>
      </c>
      <c r="BU170" s="28">
        <v>0</v>
      </c>
      <c r="BV170" s="28">
        <v>0</v>
      </c>
      <c r="BW170" s="28"/>
      <c r="BX170" s="28">
        <v>0</v>
      </c>
      <c r="BY170" s="28">
        <v>0</v>
      </c>
      <c r="BZ170" s="28">
        <v>0</v>
      </c>
      <c r="CA170" s="28">
        <v>0</v>
      </c>
      <c r="CB170" s="28">
        <v>0</v>
      </c>
      <c r="CC170" s="28">
        <v>0</v>
      </c>
      <c r="CD170" s="28">
        <v>0</v>
      </c>
      <c r="CE170" s="28">
        <v>0</v>
      </c>
      <c r="CF170" s="28">
        <v>0</v>
      </c>
      <c r="CG170" s="28">
        <v>0</v>
      </c>
      <c r="CH170" s="28">
        <v>0</v>
      </c>
      <c r="CI170" s="28">
        <v>0</v>
      </c>
      <c r="CJ170" s="28">
        <v>0</v>
      </c>
      <c r="CK170" s="28">
        <v>0</v>
      </c>
      <c r="CL170" s="28">
        <v>0</v>
      </c>
      <c r="CM170" s="28">
        <v>0</v>
      </c>
      <c r="CN170" s="28">
        <v>0</v>
      </c>
      <c r="CO170" s="28">
        <v>0</v>
      </c>
      <c r="CP170" s="28">
        <v>0</v>
      </c>
      <c r="CQ170" s="28"/>
      <c r="CR170" s="28">
        <v>0</v>
      </c>
      <c r="CS170" s="28">
        <v>0</v>
      </c>
      <c r="CT170" s="28">
        <v>0</v>
      </c>
      <c r="CU170" s="28">
        <v>0</v>
      </c>
      <c r="CV170" s="28">
        <v>0</v>
      </c>
      <c r="CW170" s="28">
        <v>0</v>
      </c>
      <c r="CX170" s="28">
        <v>0</v>
      </c>
      <c r="CY170" s="28">
        <v>0</v>
      </c>
      <c r="CZ170" s="28">
        <v>0</v>
      </c>
      <c r="DA170" s="28">
        <v>0</v>
      </c>
      <c r="DB170" s="28">
        <v>0</v>
      </c>
      <c r="DC170" s="28">
        <v>0</v>
      </c>
      <c r="DD170" s="28">
        <v>0</v>
      </c>
      <c r="DE170" s="28">
        <v>0</v>
      </c>
      <c r="DF170" s="28">
        <v>0</v>
      </c>
      <c r="DG170" s="28"/>
      <c r="DH170" s="28">
        <v>0</v>
      </c>
      <c r="DI170" s="28">
        <v>0</v>
      </c>
      <c r="DJ170" s="28">
        <v>0</v>
      </c>
      <c r="DK170" s="28">
        <v>0</v>
      </c>
      <c r="DL170" s="28">
        <v>0</v>
      </c>
      <c r="DM170" s="28">
        <v>0</v>
      </c>
      <c r="DN170" s="28">
        <v>0</v>
      </c>
      <c r="DO170" s="28">
        <v>0</v>
      </c>
      <c r="DP170" s="28">
        <v>0</v>
      </c>
      <c r="DQ170" s="28">
        <v>0</v>
      </c>
      <c r="DR170" s="28">
        <v>0</v>
      </c>
      <c r="DS170" s="28"/>
      <c r="DT170" s="28">
        <v>0</v>
      </c>
      <c r="DU170" s="28">
        <v>0</v>
      </c>
      <c r="DV170" s="28">
        <v>0</v>
      </c>
      <c r="DW170" s="28">
        <v>0</v>
      </c>
      <c r="DX170" s="28"/>
      <c r="DY170" s="28">
        <v>0</v>
      </c>
      <c r="DZ170" s="28">
        <v>0</v>
      </c>
      <c r="EA170" s="28">
        <v>0</v>
      </c>
      <c r="EB170" s="28">
        <v>0</v>
      </c>
      <c r="EC170" s="28">
        <v>0</v>
      </c>
      <c r="ED170" s="28">
        <v>0</v>
      </c>
      <c r="EE170" s="28"/>
      <c r="EF170" s="28">
        <v>0</v>
      </c>
      <c r="EG170" s="28">
        <v>0</v>
      </c>
      <c r="EH170" s="28">
        <v>0</v>
      </c>
      <c r="EI170" s="28">
        <v>0</v>
      </c>
      <c r="EJ170" s="28">
        <v>0</v>
      </c>
      <c r="EK170" s="28">
        <v>0</v>
      </c>
      <c r="EL170" s="28"/>
      <c r="EM170" s="28">
        <v>0</v>
      </c>
      <c r="EN170" s="28">
        <v>0</v>
      </c>
      <c r="EO170" s="28">
        <v>0</v>
      </c>
      <c r="EP170" s="28">
        <v>0</v>
      </c>
      <c r="EQ170" s="28">
        <v>0</v>
      </c>
      <c r="ER170" s="28">
        <v>0</v>
      </c>
      <c r="ES170" s="28"/>
      <c r="ET170" s="28">
        <v>0</v>
      </c>
      <c r="EU170" s="28">
        <v>0</v>
      </c>
      <c r="EV170" s="28">
        <v>0</v>
      </c>
      <c r="EW170" s="28">
        <v>0</v>
      </c>
      <c r="EX170" s="28">
        <v>0</v>
      </c>
      <c r="EY170" s="28"/>
      <c r="EZ170" s="28">
        <v>0</v>
      </c>
      <c r="FA170" s="28">
        <v>0</v>
      </c>
      <c r="FB170" s="28">
        <v>0</v>
      </c>
      <c r="FC170" s="28">
        <v>0</v>
      </c>
      <c r="FD170" s="28"/>
      <c r="FE170" s="28">
        <v>0</v>
      </c>
      <c r="FF170" s="28">
        <v>0</v>
      </c>
      <c r="FG170" s="28">
        <v>0</v>
      </c>
      <c r="FH170" s="28">
        <v>0</v>
      </c>
      <c r="FI170" s="28">
        <v>0</v>
      </c>
      <c r="FJ170" s="28">
        <v>0</v>
      </c>
      <c r="FK170" s="28">
        <v>0</v>
      </c>
      <c r="FL170" s="28"/>
      <c r="FM170" s="28">
        <v>0</v>
      </c>
      <c r="FN170" s="28">
        <v>0</v>
      </c>
      <c r="FO170" s="28">
        <v>0</v>
      </c>
      <c r="FP170" s="28">
        <v>0</v>
      </c>
      <c r="FQ170" s="28">
        <v>0</v>
      </c>
      <c r="FR170" s="28">
        <v>0</v>
      </c>
      <c r="FS170" s="28">
        <v>0</v>
      </c>
      <c r="FT170" s="28">
        <v>0</v>
      </c>
      <c r="FU170" s="28">
        <v>0</v>
      </c>
      <c r="FV170" s="28">
        <v>0</v>
      </c>
      <c r="FW170" s="28">
        <v>0</v>
      </c>
      <c r="FX170" s="28">
        <v>0</v>
      </c>
      <c r="FY170" s="28">
        <v>0</v>
      </c>
      <c r="FZ170" s="28">
        <v>0</v>
      </c>
      <c r="GA170" s="28"/>
      <c r="GB170" s="51">
        <v>0</v>
      </c>
      <c r="GC170" s="51">
        <v>0</v>
      </c>
      <c r="GD170" s="51">
        <v>0</v>
      </c>
      <c r="GE170" s="51">
        <v>0</v>
      </c>
      <c r="GF170" s="51">
        <v>0</v>
      </c>
      <c r="GG170" s="51">
        <v>0</v>
      </c>
      <c r="GH170" s="51">
        <v>0</v>
      </c>
      <c r="GI170" s="51">
        <v>0</v>
      </c>
      <c r="GJ170" s="51">
        <v>0</v>
      </c>
      <c r="GK170" s="51">
        <v>0</v>
      </c>
      <c r="GL170" s="51">
        <v>0</v>
      </c>
      <c r="GM170" s="51">
        <v>0</v>
      </c>
      <c r="GN170" s="51">
        <v>0</v>
      </c>
      <c r="GO170" s="28" t="s">
        <v>227</v>
      </c>
      <c r="GP170" s="28">
        <v>0</v>
      </c>
      <c r="GQ170" s="28">
        <v>0</v>
      </c>
      <c r="GR170" s="28">
        <v>0</v>
      </c>
      <c r="GS170" s="28">
        <v>0</v>
      </c>
      <c r="GT170" s="28">
        <v>0</v>
      </c>
      <c r="GU170" s="28">
        <v>0</v>
      </c>
      <c r="GV170" s="28">
        <v>0</v>
      </c>
      <c r="GW170" s="28">
        <v>0</v>
      </c>
      <c r="GX170" s="28">
        <v>0</v>
      </c>
      <c r="GY170" s="28">
        <v>0</v>
      </c>
      <c r="GZ170" s="28">
        <v>0</v>
      </c>
      <c r="HA170" s="28">
        <v>0</v>
      </c>
      <c r="HB170" s="28">
        <v>0</v>
      </c>
      <c r="HC170" s="28">
        <v>0</v>
      </c>
      <c r="HD170" s="28">
        <v>0</v>
      </c>
      <c r="HE170" s="28">
        <v>0</v>
      </c>
      <c r="HF170" s="28">
        <v>0</v>
      </c>
      <c r="HG170" s="28" t="s">
        <v>227</v>
      </c>
      <c r="HH170" s="28" t="s">
        <v>227</v>
      </c>
      <c r="HI170" s="28" t="s">
        <v>227</v>
      </c>
      <c r="HJ170" s="28"/>
      <c r="HK170" s="28"/>
      <c r="HL170" s="28"/>
      <c r="HM170" s="28"/>
      <c r="HN170" s="28"/>
      <c r="HO170" s="28"/>
      <c r="HP170" s="28"/>
    </row>
    <row r="171" spans="2:224" s="7" customFormat="1" ht="12.75" customHeight="1" x14ac:dyDescent="0.25">
      <c r="B171" s="84">
        <f t="shared" si="165"/>
        <v>0</v>
      </c>
      <c r="C171" s="113">
        <f t="shared" si="166"/>
        <v>0</v>
      </c>
      <c r="D171" s="28">
        <v>9</v>
      </c>
      <c r="F171" s="28">
        <v>0</v>
      </c>
      <c r="G171" s="113"/>
      <c r="H171" s="113" t="s">
        <v>227</v>
      </c>
      <c r="I171" s="28">
        <f t="shared" si="167"/>
        <v>138</v>
      </c>
      <c r="J171" s="89" t="s">
        <v>221</v>
      </c>
      <c r="K171" s="192">
        <f t="shared" si="113"/>
        <v>8</v>
      </c>
      <c r="L171" s="49" t="s">
        <v>227</v>
      </c>
      <c r="M171" s="192">
        <f t="shared" si="168"/>
        <v>1</v>
      </c>
      <c r="N171" s="49" t="s">
        <v>227</v>
      </c>
      <c r="O171" s="192">
        <f t="shared" si="169"/>
        <v>1</v>
      </c>
      <c r="P171" s="49" t="s">
        <v>227</v>
      </c>
      <c r="Q171" s="192">
        <f t="shared" si="170"/>
        <v>1</v>
      </c>
      <c r="R171" s="49" t="s">
        <v>227</v>
      </c>
      <c r="S171" s="192">
        <f t="shared" si="171"/>
        <v>1</v>
      </c>
      <c r="T171" s="187" t="s">
        <v>227</v>
      </c>
      <c r="U171" s="206"/>
      <c r="V171" s="207"/>
      <c r="W171" s="206"/>
      <c r="X171" s="206"/>
      <c r="Y171" s="208"/>
      <c r="Z171" s="206"/>
      <c r="AA171" s="206"/>
      <c r="AB171" s="206"/>
      <c r="AC171" s="206"/>
      <c r="AD171" s="206"/>
      <c r="AE171" s="28"/>
      <c r="AF171" s="28"/>
      <c r="AG171" s="28">
        <v>0</v>
      </c>
      <c r="AH171" s="28">
        <v>0</v>
      </c>
      <c r="AI171" s="28">
        <v>0</v>
      </c>
      <c r="AJ171" s="28">
        <v>0</v>
      </c>
      <c r="AK171" s="28">
        <v>0</v>
      </c>
      <c r="AL171" s="28">
        <v>0</v>
      </c>
      <c r="AM171" s="28">
        <v>0</v>
      </c>
      <c r="AN171" s="28">
        <v>0</v>
      </c>
      <c r="AO171" s="28">
        <v>0</v>
      </c>
      <c r="AP171" s="28" t="s">
        <v>227</v>
      </c>
      <c r="AQ171" s="28">
        <v>0</v>
      </c>
      <c r="AR171" s="28">
        <v>0</v>
      </c>
      <c r="AS171" s="28">
        <v>0</v>
      </c>
      <c r="AT171" s="28">
        <v>0</v>
      </c>
      <c r="AU171" s="28">
        <v>0</v>
      </c>
      <c r="AV171" s="28">
        <v>0</v>
      </c>
      <c r="AW171" s="28"/>
      <c r="AX171" s="28">
        <v>0</v>
      </c>
      <c r="AY171" s="28">
        <v>0</v>
      </c>
      <c r="AZ171" s="28">
        <v>0</v>
      </c>
      <c r="BA171" s="28">
        <v>0</v>
      </c>
      <c r="BB171" s="28">
        <v>0</v>
      </c>
      <c r="BC171" s="28"/>
      <c r="BD171" s="28">
        <v>0</v>
      </c>
      <c r="BE171" s="28">
        <v>0</v>
      </c>
      <c r="BF171" s="28">
        <v>0</v>
      </c>
      <c r="BG171" s="28">
        <v>0</v>
      </c>
      <c r="BH171" s="28">
        <v>0</v>
      </c>
      <c r="BI171" s="28">
        <v>0</v>
      </c>
      <c r="BJ171" s="28">
        <v>0</v>
      </c>
      <c r="BK171" s="28">
        <v>0</v>
      </c>
      <c r="BL171" s="28">
        <v>0</v>
      </c>
      <c r="BM171" s="28">
        <v>0</v>
      </c>
      <c r="BN171" s="28">
        <v>0</v>
      </c>
      <c r="BO171" s="28">
        <v>0</v>
      </c>
      <c r="BP171" s="28">
        <v>0</v>
      </c>
      <c r="BQ171" s="28">
        <v>0</v>
      </c>
      <c r="BR171" s="28">
        <v>0</v>
      </c>
      <c r="BS171" s="28">
        <v>0</v>
      </c>
      <c r="BT171" s="28">
        <v>0</v>
      </c>
      <c r="BU171" s="28">
        <v>0</v>
      </c>
      <c r="BV171" s="28">
        <v>0</v>
      </c>
      <c r="BW171" s="28"/>
      <c r="BX171" s="28">
        <v>0</v>
      </c>
      <c r="BY171" s="28">
        <v>0</v>
      </c>
      <c r="BZ171" s="28">
        <v>0</v>
      </c>
      <c r="CA171" s="28">
        <v>0</v>
      </c>
      <c r="CB171" s="28">
        <v>0</v>
      </c>
      <c r="CC171" s="28">
        <v>0</v>
      </c>
      <c r="CD171" s="28">
        <v>0</v>
      </c>
      <c r="CE171" s="28">
        <v>0</v>
      </c>
      <c r="CF171" s="28">
        <v>0</v>
      </c>
      <c r="CG171" s="28">
        <v>0</v>
      </c>
      <c r="CH171" s="28">
        <v>0</v>
      </c>
      <c r="CI171" s="28">
        <v>0</v>
      </c>
      <c r="CJ171" s="28">
        <v>0</v>
      </c>
      <c r="CK171" s="28">
        <v>0</v>
      </c>
      <c r="CL171" s="28">
        <v>0</v>
      </c>
      <c r="CM171" s="28">
        <v>0</v>
      </c>
      <c r="CN171" s="28">
        <v>0</v>
      </c>
      <c r="CO171" s="28">
        <v>0</v>
      </c>
      <c r="CP171" s="28">
        <v>0</v>
      </c>
      <c r="CQ171" s="28"/>
      <c r="CR171" s="28">
        <v>0</v>
      </c>
      <c r="CS171" s="28">
        <v>0</v>
      </c>
      <c r="CT171" s="28">
        <v>0</v>
      </c>
      <c r="CU171" s="28">
        <v>0</v>
      </c>
      <c r="CV171" s="28">
        <v>0</v>
      </c>
      <c r="CW171" s="28">
        <v>0</v>
      </c>
      <c r="CX171" s="28">
        <v>0</v>
      </c>
      <c r="CY171" s="28">
        <v>0</v>
      </c>
      <c r="CZ171" s="28">
        <v>0</v>
      </c>
      <c r="DA171" s="28">
        <v>0</v>
      </c>
      <c r="DB171" s="28">
        <v>0</v>
      </c>
      <c r="DC171" s="28">
        <v>0</v>
      </c>
      <c r="DD171" s="28">
        <v>0</v>
      </c>
      <c r="DE171" s="28">
        <v>0</v>
      </c>
      <c r="DF171" s="28">
        <v>0</v>
      </c>
      <c r="DG171" s="28"/>
      <c r="DH171" s="28">
        <v>0</v>
      </c>
      <c r="DI171" s="28">
        <v>0</v>
      </c>
      <c r="DJ171" s="28">
        <v>0</v>
      </c>
      <c r="DK171" s="28">
        <v>0</v>
      </c>
      <c r="DL171" s="28">
        <v>0</v>
      </c>
      <c r="DM171" s="28">
        <v>0</v>
      </c>
      <c r="DN171" s="28">
        <v>0</v>
      </c>
      <c r="DO171" s="28">
        <v>0</v>
      </c>
      <c r="DP171" s="28">
        <v>0</v>
      </c>
      <c r="DQ171" s="28">
        <v>0</v>
      </c>
      <c r="DR171" s="28">
        <v>0</v>
      </c>
      <c r="DS171" s="28"/>
      <c r="DT171" s="28">
        <v>0</v>
      </c>
      <c r="DU171" s="28">
        <v>0</v>
      </c>
      <c r="DV171" s="28">
        <v>0</v>
      </c>
      <c r="DW171" s="28">
        <v>0</v>
      </c>
      <c r="DX171" s="28"/>
      <c r="DY171" s="28">
        <v>0</v>
      </c>
      <c r="DZ171" s="28">
        <v>0</v>
      </c>
      <c r="EA171" s="28">
        <v>0</v>
      </c>
      <c r="EB171" s="28">
        <v>0</v>
      </c>
      <c r="EC171" s="28">
        <v>0</v>
      </c>
      <c r="ED171" s="28">
        <v>0</v>
      </c>
      <c r="EE171" s="28"/>
      <c r="EF171" s="28">
        <v>0</v>
      </c>
      <c r="EG171" s="28">
        <v>0</v>
      </c>
      <c r="EH171" s="28">
        <v>0</v>
      </c>
      <c r="EI171" s="28">
        <v>0</v>
      </c>
      <c r="EJ171" s="28">
        <v>0</v>
      </c>
      <c r="EK171" s="28">
        <v>0</v>
      </c>
      <c r="EL171" s="28"/>
      <c r="EM171" s="28">
        <v>0</v>
      </c>
      <c r="EN171" s="28">
        <v>0</v>
      </c>
      <c r="EO171" s="28">
        <v>0</v>
      </c>
      <c r="EP171" s="28">
        <v>0</v>
      </c>
      <c r="EQ171" s="28">
        <v>0</v>
      </c>
      <c r="ER171" s="28">
        <v>0</v>
      </c>
      <c r="ES171" s="28"/>
      <c r="ET171" s="28">
        <v>0</v>
      </c>
      <c r="EU171" s="28">
        <v>0</v>
      </c>
      <c r="EV171" s="28">
        <v>0</v>
      </c>
      <c r="EW171" s="28">
        <v>0</v>
      </c>
      <c r="EX171" s="28">
        <v>0</v>
      </c>
      <c r="EY171" s="28"/>
      <c r="EZ171" s="28">
        <v>0</v>
      </c>
      <c r="FA171" s="28">
        <v>0</v>
      </c>
      <c r="FB171" s="28">
        <v>0</v>
      </c>
      <c r="FC171" s="28">
        <v>0</v>
      </c>
      <c r="FD171" s="28"/>
      <c r="FE171" s="28">
        <v>0</v>
      </c>
      <c r="FF171" s="28">
        <v>0</v>
      </c>
      <c r="FG171" s="28">
        <v>0</v>
      </c>
      <c r="FH171" s="28">
        <v>0</v>
      </c>
      <c r="FI171" s="28">
        <v>0</v>
      </c>
      <c r="FJ171" s="28">
        <v>0</v>
      </c>
      <c r="FK171" s="28">
        <v>0</v>
      </c>
      <c r="FL171" s="28"/>
      <c r="FM171" s="28">
        <v>0</v>
      </c>
      <c r="FN171" s="28">
        <v>0</v>
      </c>
      <c r="FO171" s="28">
        <v>0</v>
      </c>
      <c r="FP171" s="28">
        <v>0</v>
      </c>
      <c r="FQ171" s="28">
        <v>0</v>
      </c>
      <c r="FR171" s="28">
        <v>0</v>
      </c>
      <c r="FS171" s="28">
        <v>0</v>
      </c>
      <c r="FT171" s="28">
        <v>0</v>
      </c>
      <c r="FU171" s="28">
        <v>0</v>
      </c>
      <c r="FV171" s="28">
        <v>0</v>
      </c>
      <c r="FW171" s="28">
        <v>0</v>
      </c>
      <c r="FX171" s="28">
        <v>0</v>
      </c>
      <c r="FY171" s="28">
        <v>0</v>
      </c>
      <c r="FZ171" s="28">
        <v>0</v>
      </c>
      <c r="GA171" s="28"/>
      <c r="GB171" s="51">
        <v>0</v>
      </c>
      <c r="GC171" s="51">
        <v>0</v>
      </c>
      <c r="GD171" s="51">
        <v>0</v>
      </c>
      <c r="GE171" s="51">
        <v>0</v>
      </c>
      <c r="GF171" s="51">
        <v>0</v>
      </c>
      <c r="GG171" s="51">
        <v>0</v>
      </c>
      <c r="GH171" s="51">
        <v>0</v>
      </c>
      <c r="GI171" s="51">
        <v>0</v>
      </c>
      <c r="GJ171" s="51">
        <v>0</v>
      </c>
      <c r="GK171" s="51">
        <v>0</v>
      </c>
      <c r="GL171" s="51">
        <v>0</v>
      </c>
      <c r="GM171" s="51">
        <v>0</v>
      </c>
      <c r="GN171" s="51">
        <v>0</v>
      </c>
      <c r="GO171" s="28" t="s">
        <v>227</v>
      </c>
      <c r="GP171" s="28">
        <v>0</v>
      </c>
      <c r="GQ171" s="28">
        <v>0</v>
      </c>
      <c r="GR171" s="28">
        <v>0</v>
      </c>
      <c r="GS171" s="28">
        <v>0</v>
      </c>
      <c r="GT171" s="28">
        <v>0</v>
      </c>
      <c r="GU171" s="28">
        <v>0</v>
      </c>
      <c r="GV171" s="28">
        <v>0</v>
      </c>
      <c r="GW171" s="28">
        <v>0</v>
      </c>
      <c r="GX171" s="28">
        <v>0</v>
      </c>
      <c r="GY171" s="28">
        <v>0</v>
      </c>
      <c r="GZ171" s="28">
        <v>0</v>
      </c>
      <c r="HA171" s="28">
        <v>0</v>
      </c>
      <c r="HB171" s="28">
        <v>0</v>
      </c>
      <c r="HC171" s="28">
        <v>0</v>
      </c>
      <c r="HD171" s="28">
        <v>0</v>
      </c>
      <c r="HE171" s="28">
        <v>0</v>
      </c>
      <c r="HF171" s="28">
        <v>0</v>
      </c>
      <c r="HG171" s="28" t="s">
        <v>227</v>
      </c>
      <c r="HH171" s="28" t="s">
        <v>227</v>
      </c>
      <c r="HI171" s="28" t="s">
        <v>227</v>
      </c>
      <c r="HJ171" s="28"/>
      <c r="HK171" s="28"/>
      <c r="HL171" s="28"/>
      <c r="HM171" s="28"/>
      <c r="HN171" s="28"/>
      <c r="HO171" s="28"/>
      <c r="HP171" s="28"/>
    </row>
    <row r="172" spans="2:224" s="7" customFormat="1" ht="12.75" customHeight="1" x14ac:dyDescent="0.25">
      <c r="B172" s="84">
        <f t="shared" si="165"/>
        <v>0</v>
      </c>
      <c r="C172" s="113">
        <f t="shared" si="166"/>
        <v>0</v>
      </c>
      <c r="D172" s="28">
        <v>10</v>
      </c>
      <c r="F172" s="28">
        <v>0</v>
      </c>
      <c r="G172" s="113"/>
      <c r="H172" s="113" t="s">
        <v>227</v>
      </c>
      <c r="I172" s="28">
        <f t="shared" si="167"/>
        <v>139</v>
      </c>
      <c r="J172" s="129" t="s">
        <v>1350</v>
      </c>
      <c r="K172" s="192">
        <f t="shared" si="113"/>
        <v>11</v>
      </c>
      <c r="L172" s="49" t="s">
        <v>1193</v>
      </c>
      <c r="M172" s="192">
        <f t="shared" si="168"/>
        <v>11</v>
      </c>
      <c r="N172" s="49" t="s">
        <v>1352</v>
      </c>
      <c r="O172" s="192">
        <f t="shared" si="169"/>
        <v>9</v>
      </c>
      <c r="P172" s="49" t="s">
        <v>1193</v>
      </c>
      <c r="Q172" s="192">
        <f t="shared" si="170"/>
        <v>11</v>
      </c>
      <c r="R172" s="49" t="s">
        <v>1352</v>
      </c>
      <c r="S172" s="192">
        <f t="shared" si="171"/>
        <v>9</v>
      </c>
      <c r="T172" s="187" t="s">
        <v>1351</v>
      </c>
      <c r="U172" s="206" t="s">
        <v>752</v>
      </c>
      <c r="V172" s="207">
        <v>-30</v>
      </c>
      <c r="W172" s="206">
        <v>-100</v>
      </c>
      <c r="X172" s="206">
        <v>0</v>
      </c>
      <c r="Y172" s="208">
        <v>70</v>
      </c>
      <c r="Z172" s="206">
        <v>20</v>
      </c>
      <c r="AA172" s="206">
        <v>100</v>
      </c>
      <c r="AB172" s="209" t="s">
        <v>2020</v>
      </c>
      <c r="AC172" s="209" t="s">
        <v>757</v>
      </c>
      <c r="AD172" s="206">
        <v>5</v>
      </c>
      <c r="AE172" s="28"/>
      <c r="AF172" s="28"/>
      <c r="AG172" s="28">
        <v>0</v>
      </c>
      <c r="AH172" s="28">
        <v>0</v>
      </c>
      <c r="AI172" s="28">
        <v>0</v>
      </c>
      <c r="AJ172" s="28">
        <v>0</v>
      </c>
      <c r="AK172" s="28">
        <v>0</v>
      </c>
      <c r="AL172" s="28">
        <v>0</v>
      </c>
      <c r="AM172" s="28">
        <v>0</v>
      </c>
      <c r="AN172" s="28">
        <v>0</v>
      </c>
      <c r="AO172" s="28">
        <v>0</v>
      </c>
      <c r="AP172" s="28" t="s">
        <v>227</v>
      </c>
      <c r="AQ172" s="28">
        <v>0</v>
      </c>
      <c r="AR172" s="28">
        <v>0</v>
      </c>
      <c r="AS172" s="28">
        <v>0</v>
      </c>
      <c r="AT172" s="28">
        <v>0</v>
      </c>
      <c r="AU172" s="28">
        <v>0</v>
      </c>
      <c r="AV172" s="28">
        <v>0</v>
      </c>
      <c r="AW172" s="28"/>
      <c r="AX172" s="28">
        <v>0</v>
      </c>
      <c r="AY172" s="28">
        <v>0</v>
      </c>
      <c r="AZ172" s="28">
        <v>0</v>
      </c>
      <c r="BA172" s="28">
        <v>0</v>
      </c>
      <c r="BB172" s="28">
        <v>0</v>
      </c>
      <c r="BC172" s="28"/>
      <c r="BD172" s="28">
        <v>0</v>
      </c>
      <c r="BE172" s="28">
        <v>0</v>
      </c>
      <c r="BF172" s="28">
        <v>0</v>
      </c>
      <c r="BG172" s="28">
        <v>0</v>
      </c>
      <c r="BH172" s="28">
        <v>0</v>
      </c>
      <c r="BI172" s="28">
        <v>0</v>
      </c>
      <c r="BJ172" s="28">
        <v>0</v>
      </c>
      <c r="BK172" s="28">
        <v>0</v>
      </c>
      <c r="BL172" s="28">
        <v>0</v>
      </c>
      <c r="BM172" s="28">
        <v>0</v>
      </c>
      <c r="BN172" s="28">
        <v>0</v>
      </c>
      <c r="BO172" s="28">
        <v>0</v>
      </c>
      <c r="BP172" s="28">
        <v>0</v>
      </c>
      <c r="BQ172" s="28">
        <v>0</v>
      </c>
      <c r="BR172" s="28">
        <v>0</v>
      </c>
      <c r="BS172" s="28">
        <v>0</v>
      </c>
      <c r="BT172" s="28">
        <v>0</v>
      </c>
      <c r="BU172" s="28">
        <v>0</v>
      </c>
      <c r="BV172" s="28">
        <v>0</v>
      </c>
      <c r="BW172" s="28"/>
      <c r="BX172" s="28">
        <v>0</v>
      </c>
      <c r="BY172" s="28">
        <v>0</v>
      </c>
      <c r="BZ172" s="28">
        <v>0</v>
      </c>
      <c r="CA172" s="28">
        <v>0</v>
      </c>
      <c r="CB172" s="28">
        <v>0</v>
      </c>
      <c r="CC172" s="28">
        <v>0</v>
      </c>
      <c r="CD172" s="28">
        <v>0</v>
      </c>
      <c r="CE172" s="28">
        <v>0</v>
      </c>
      <c r="CF172" s="28">
        <v>0</v>
      </c>
      <c r="CG172" s="28">
        <v>0</v>
      </c>
      <c r="CH172" s="28">
        <v>0</v>
      </c>
      <c r="CI172" s="28">
        <v>0</v>
      </c>
      <c r="CJ172" s="28">
        <v>0</v>
      </c>
      <c r="CK172" s="28">
        <v>0</v>
      </c>
      <c r="CL172" s="28">
        <v>0</v>
      </c>
      <c r="CM172" s="28">
        <v>0</v>
      </c>
      <c r="CN172" s="28">
        <v>0</v>
      </c>
      <c r="CO172" s="28">
        <v>0</v>
      </c>
      <c r="CP172" s="28">
        <v>0</v>
      </c>
      <c r="CQ172" s="28"/>
      <c r="CR172" s="28">
        <v>0</v>
      </c>
      <c r="CS172" s="28">
        <v>0</v>
      </c>
      <c r="CT172" s="28">
        <v>0</v>
      </c>
      <c r="CU172" s="28">
        <v>0</v>
      </c>
      <c r="CV172" s="28">
        <v>0</v>
      </c>
      <c r="CW172" s="28">
        <v>0</v>
      </c>
      <c r="CX172" s="28">
        <v>0</v>
      </c>
      <c r="CY172" s="28">
        <v>0</v>
      </c>
      <c r="CZ172" s="28">
        <v>0</v>
      </c>
      <c r="DA172" s="28">
        <v>0</v>
      </c>
      <c r="DB172" s="28">
        <v>0</v>
      </c>
      <c r="DC172" s="28">
        <v>0</v>
      </c>
      <c r="DD172" s="28">
        <v>0</v>
      </c>
      <c r="DE172" s="28">
        <v>0</v>
      </c>
      <c r="DF172" s="28">
        <v>0</v>
      </c>
      <c r="DG172" s="28"/>
      <c r="DH172" s="28">
        <v>0</v>
      </c>
      <c r="DI172" s="28">
        <v>0</v>
      </c>
      <c r="DJ172" s="28">
        <v>0</v>
      </c>
      <c r="DK172" s="28">
        <v>0</v>
      </c>
      <c r="DL172" s="28">
        <v>0</v>
      </c>
      <c r="DM172" s="28">
        <v>0</v>
      </c>
      <c r="DN172" s="28">
        <v>0</v>
      </c>
      <c r="DO172" s="28">
        <v>0</v>
      </c>
      <c r="DP172" s="28">
        <v>0</v>
      </c>
      <c r="DQ172" s="28">
        <v>0</v>
      </c>
      <c r="DR172" s="28">
        <v>0</v>
      </c>
      <c r="DS172" s="28"/>
      <c r="DT172" s="28">
        <v>0</v>
      </c>
      <c r="DU172" s="28">
        <v>0</v>
      </c>
      <c r="DV172" s="28">
        <v>0</v>
      </c>
      <c r="DW172" s="28">
        <v>0</v>
      </c>
      <c r="DX172" s="28"/>
      <c r="DY172" s="28">
        <v>0</v>
      </c>
      <c r="DZ172" s="28">
        <v>0</v>
      </c>
      <c r="EA172" s="28">
        <v>0</v>
      </c>
      <c r="EB172" s="28">
        <v>0</v>
      </c>
      <c r="EC172" s="28">
        <v>0</v>
      </c>
      <c r="ED172" s="28">
        <v>0</v>
      </c>
      <c r="EE172" s="28"/>
      <c r="EF172" s="28">
        <v>0</v>
      </c>
      <c r="EG172" s="28">
        <v>0</v>
      </c>
      <c r="EH172" s="28">
        <v>0</v>
      </c>
      <c r="EI172" s="28">
        <v>0</v>
      </c>
      <c r="EJ172" s="28">
        <v>0</v>
      </c>
      <c r="EK172" s="28">
        <v>0</v>
      </c>
      <c r="EL172" s="28"/>
      <c r="EM172" s="28">
        <v>0</v>
      </c>
      <c r="EN172" s="28">
        <v>0</v>
      </c>
      <c r="EO172" s="28">
        <v>0</v>
      </c>
      <c r="EP172" s="28">
        <v>0</v>
      </c>
      <c r="EQ172" s="28">
        <v>0</v>
      </c>
      <c r="ER172" s="28">
        <v>0</v>
      </c>
      <c r="ES172" s="28"/>
      <c r="ET172" s="28">
        <v>0</v>
      </c>
      <c r="EU172" s="28">
        <v>0</v>
      </c>
      <c r="EV172" s="28">
        <v>0</v>
      </c>
      <c r="EW172" s="28">
        <v>0</v>
      </c>
      <c r="EX172" s="28">
        <v>0</v>
      </c>
      <c r="EY172" s="28"/>
      <c r="EZ172" s="28">
        <v>0</v>
      </c>
      <c r="FA172" s="28">
        <v>0</v>
      </c>
      <c r="FB172" s="28">
        <v>0</v>
      </c>
      <c r="FC172" s="28">
        <v>0</v>
      </c>
      <c r="FD172" s="28"/>
      <c r="FE172" s="28">
        <v>0</v>
      </c>
      <c r="FF172" s="28">
        <v>0</v>
      </c>
      <c r="FG172" s="28">
        <v>0</v>
      </c>
      <c r="FH172" s="28">
        <v>0</v>
      </c>
      <c r="FI172" s="28">
        <v>0</v>
      </c>
      <c r="FJ172" s="28">
        <v>0</v>
      </c>
      <c r="FK172" s="28">
        <v>0</v>
      </c>
      <c r="FL172" s="28"/>
      <c r="FM172" s="28">
        <v>0</v>
      </c>
      <c r="FN172" s="28">
        <v>0</v>
      </c>
      <c r="FO172" s="28">
        <v>0</v>
      </c>
      <c r="FP172" s="28">
        <v>0</v>
      </c>
      <c r="FQ172" s="28">
        <v>0</v>
      </c>
      <c r="FR172" s="28">
        <v>0</v>
      </c>
      <c r="FS172" s="28">
        <v>0</v>
      </c>
      <c r="FT172" s="28">
        <v>0</v>
      </c>
      <c r="FU172" s="28">
        <v>0</v>
      </c>
      <c r="FV172" s="28">
        <v>0</v>
      </c>
      <c r="FW172" s="28">
        <v>0</v>
      </c>
      <c r="FX172" s="28">
        <v>0</v>
      </c>
      <c r="FY172" s="28">
        <v>0</v>
      </c>
      <c r="FZ172" s="28">
        <v>0</v>
      </c>
      <c r="GA172" s="28"/>
      <c r="GB172" s="51">
        <v>0</v>
      </c>
      <c r="GC172" s="51">
        <v>0</v>
      </c>
      <c r="GD172" s="51">
        <v>0</v>
      </c>
      <c r="GE172" s="51">
        <v>0</v>
      </c>
      <c r="GF172" s="51">
        <v>0</v>
      </c>
      <c r="GG172" s="51">
        <v>0</v>
      </c>
      <c r="GH172" s="51">
        <v>0</v>
      </c>
      <c r="GI172" s="51">
        <v>0</v>
      </c>
      <c r="GJ172" s="51">
        <v>0</v>
      </c>
      <c r="GK172" s="51">
        <v>0</v>
      </c>
      <c r="GL172" s="51">
        <v>0</v>
      </c>
      <c r="GM172" s="51">
        <v>0</v>
      </c>
      <c r="GN172" s="51">
        <v>0</v>
      </c>
      <c r="GO172" s="28" t="s">
        <v>227</v>
      </c>
      <c r="GP172" s="28">
        <v>0</v>
      </c>
      <c r="GQ172" s="28">
        <v>0</v>
      </c>
      <c r="GR172" s="28">
        <v>0</v>
      </c>
      <c r="GS172" s="28">
        <v>0</v>
      </c>
      <c r="GT172" s="28">
        <v>0</v>
      </c>
      <c r="GU172" s="28">
        <v>0</v>
      </c>
      <c r="GV172" s="28">
        <v>0</v>
      </c>
      <c r="GW172" s="28">
        <v>0</v>
      </c>
      <c r="GX172" s="28">
        <v>0</v>
      </c>
      <c r="GY172" s="28">
        <v>0</v>
      </c>
      <c r="GZ172" s="28">
        <v>0</v>
      </c>
      <c r="HA172" s="28">
        <v>0</v>
      </c>
      <c r="HB172" s="28">
        <v>0</v>
      </c>
      <c r="HC172" s="28">
        <v>0</v>
      </c>
      <c r="HD172" s="28">
        <v>0</v>
      </c>
      <c r="HE172" s="28">
        <v>0</v>
      </c>
      <c r="HF172" s="28">
        <v>0</v>
      </c>
      <c r="HG172" s="28" t="s">
        <v>227</v>
      </c>
      <c r="HH172" s="28" t="s">
        <v>227</v>
      </c>
      <c r="HI172" s="28" t="s">
        <v>227</v>
      </c>
      <c r="HJ172" s="28"/>
      <c r="HK172" s="28"/>
      <c r="HL172" s="28"/>
      <c r="HM172" s="28"/>
      <c r="HN172" s="28"/>
      <c r="HO172" s="28"/>
      <c r="HP172" s="28"/>
    </row>
    <row r="173" spans="2:224" s="7" customFormat="1" ht="12.75" customHeight="1" x14ac:dyDescent="0.25">
      <c r="B173" s="84">
        <f t="shared" si="165"/>
        <v>1</v>
      </c>
      <c r="C173" s="113">
        <f t="shared" si="166"/>
        <v>1</v>
      </c>
      <c r="D173" s="28">
        <v>11</v>
      </c>
      <c r="E173" s="7" t="s">
        <v>4</v>
      </c>
      <c r="F173" s="28">
        <v>1</v>
      </c>
      <c r="G173" s="113"/>
      <c r="H173" s="113" t="s">
        <v>227</v>
      </c>
      <c r="I173" s="28">
        <f t="shared" si="167"/>
        <v>140</v>
      </c>
      <c r="J173" s="20" t="s">
        <v>646</v>
      </c>
      <c r="K173" s="192">
        <f t="shared" si="113"/>
        <v>12</v>
      </c>
      <c r="L173" s="49" t="s">
        <v>692</v>
      </c>
      <c r="M173" s="192">
        <f t="shared" si="168"/>
        <v>18</v>
      </c>
      <c r="N173" s="49" t="s">
        <v>1490</v>
      </c>
      <c r="O173" s="192">
        <f t="shared" si="169"/>
        <v>14</v>
      </c>
      <c r="P173" s="49" t="s">
        <v>692</v>
      </c>
      <c r="Q173" s="192">
        <f t="shared" si="170"/>
        <v>18</v>
      </c>
      <c r="R173" s="49" t="s">
        <v>1490</v>
      </c>
      <c r="S173" s="192">
        <f t="shared" si="171"/>
        <v>14</v>
      </c>
      <c r="T173" s="187" t="s">
        <v>491</v>
      </c>
      <c r="U173" s="206" t="s">
        <v>752</v>
      </c>
      <c r="V173" s="207">
        <v>-30</v>
      </c>
      <c r="W173" s="206">
        <v>-100</v>
      </c>
      <c r="X173" s="206">
        <v>0</v>
      </c>
      <c r="Y173" s="208">
        <v>70</v>
      </c>
      <c r="Z173" s="206">
        <v>20</v>
      </c>
      <c r="AA173" s="206">
        <v>100</v>
      </c>
      <c r="AB173" s="209" t="s">
        <v>2020</v>
      </c>
      <c r="AC173" s="209" t="s">
        <v>757</v>
      </c>
      <c r="AD173" s="206">
        <v>5</v>
      </c>
      <c r="AE173" s="28"/>
      <c r="AF173" s="28"/>
      <c r="AG173" s="28">
        <v>0</v>
      </c>
      <c r="AH173" s="28">
        <v>0</v>
      </c>
      <c r="AI173" s="28">
        <v>0</v>
      </c>
      <c r="AJ173" s="28">
        <v>0</v>
      </c>
      <c r="AK173" s="28">
        <v>0</v>
      </c>
      <c r="AL173" s="28">
        <v>0</v>
      </c>
      <c r="AM173" s="28">
        <v>0</v>
      </c>
      <c r="AN173" s="28">
        <v>0</v>
      </c>
      <c r="AO173" s="28">
        <v>0</v>
      </c>
      <c r="AP173" s="28" t="s">
        <v>227</v>
      </c>
      <c r="AQ173" s="28">
        <v>0</v>
      </c>
      <c r="AR173" s="28">
        <v>0</v>
      </c>
      <c r="AS173" s="28">
        <v>0</v>
      </c>
      <c r="AT173" s="28">
        <v>0</v>
      </c>
      <c r="AU173" s="28">
        <v>0</v>
      </c>
      <c r="AV173" s="28">
        <v>0</v>
      </c>
      <c r="AW173" s="28"/>
      <c r="AX173" s="28">
        <v>0</v>
      </c>
      <c r="AY173" s="28">
        <v>0</v>
      </c>
      <c r="AZ173" s="28">
        <v>0</v>
      </c>
      <c r="BA173" s="28">
        <v>0</v>
      </c>
      <c r="BB173" s="28">
        <v>0</v>
      </c>
      <c r="BC173" s="28"/>
      <c r="BD173" s="28">
        <v>0</v>
      </c>
      <c r="BE173" s="28">
        <v>0</v>
      </c>
      <c r="BF173" s="28">
        <v>0</v>
      </c>
      <c r="BG173" s="28">
        <v>0</v>
      </c>
      <c r="BH173" s="28">
        <v>0</v>
      </c>
      <c r="BI173" s="28">
        <v>0</v>
      </c>
      <c r="BJ173" s="28">
        <v>0</v>
      </c>
      <c r="BK173" s="28">
        <v>0</v>
      </c>
      <c r="BL173" s="28">
        <v>0</v>
      </c>
      <c r="BM173" s="28">
        <v>0</v>
      </c>
      <c r="BN173" s="28">
        <v>0</v>
      </c>
      <c r="BO173" s="28">
        <v>0</v>
      </c>
      <c r="BP173" s="28">
        <v>0</v>
      </c>
      <c r="BQ173" s="28">
        <v>0</v>
      </c>
      <c r="BR173" s="28">
        <v>0</v>
      </c>
      <c r="BS173" s="28">
        <v>0</v>
      </c>
      <c r="BT173" s="28">
        <v>0</v>
      </c>
      <c r="BU173" s="28">
        <v>0</v>
      </c>
      <c r="BV173" s="28">
        <v>0</v>
      </c>
      <c r="BW173" s="28"/>
      <c r="BX173" s="28">
        <v>0</v>
      </c>
      <c r="BY173" s="28">
        <v>1</v>
      </c>
      <c r="BZ173" s="28">
        <v>1</v>
      </c>
      <c r="CA173" s="28">
        <v>0</v>
      </c>
      <c r="CB173" s="28">
        <v>0</v>
      </c>
      <c r="CC173" s="28">
        <v>0</v>
      </c>
      <c r="CD173" s="28">
        <v>0</v>
      </c>
      <c r="CE173" s="28">
        <v>0</v>
      </c>
      <c r="CF173" s="28">
        <v>0</v>
      </c>
      <c r="CG173" s="28">
        <v>0</v>
      </c>
      <c r="CH173" s="28">
        <v>0</v>
      </c>
      <c r="CI173" s="28">
        <v>0</v>
      </c>
      <c r="CJ173" s="28">
        <v>0</v>
      </c>
      <c r="CK173" s="28">
        <v>0</v>
      </c>
      <c r="CL173" s="28">
        <v>0</v>
      </c>
      <c r="CM173" s="28">
        <v>0</v>
      </c>
      <c r="CN173" s="28">
        <v>0</v>
      </c>
      <c r="CO173" s="28">
        <v>0</v>
      </c>
      <c r="CP173" s="28">
        <v>0</v>
      </c>
      <c r="CQ173" s="28"/>
      <c r="CR173" s="28">
        <v>0</v>
      </c>
      <c r="CS173" s="28">
        <v>0</v>
      </c>
      <c r="CT173" s="28">
        <v>0</v>
      </c>
      <c r="CU173" s="28">
        <v>0</v>
      </c>
      <c r="CV173" s="28">
        <v>0</v>
      </c>
      <c r="CW173" s="28">
        <v>0</v>
      </c>
      <c r="CX173" s="28">
        <v>0</v>
      </c>
      <c r="CY173" s="28">
        <v>0</v>
      </c>
      <c r="CZ173" s="28">
        <v>0</v>
      </c>
      <c r="DA173" s="28">
        <v>0</v>
      </c>
      <c r="DB173" s="28">
        <v>0</v>
      </c>
      <c r="DC173" s="28">
        <v>0</v>
      </c>
      <c r="DD173" s="28">
        <v>0</v>
      </c>
      <c r="DE173" s="28">
        <v>0</v>
      </c>
      <c r="DF173" s="28">
        <v>0</v>
      </c>
      <c r="DG173" s="28"/>
      <c r="DH173" s="28">
        <v>0</v>
      </c>
      <c r="DI173" s="28">
        <v>0</v>
      </c>
      <c r="DJ173" s="28">
        <v>0</v>
      </c>
      <c r="DK173" s="28">
        <v>0</v>
      </c>
      <c r="DL173" s="28">
        <v>0</v>
      </c>
      <c r="DM173" s="28">
        <v>0</v>
      </c>
      <c r="DN173" s="28">
        <v>0</v>
      </c>
      <c r="DO173" s="28">
        <v>0</v>
      </c>
      <c r="DP173" s="28">
        <v>0</v>
      </c>
      <c r="DQ173" s="28">
        <v>0</v>
      </c>
      <c r="DR173" s="28">
        <v>0</v>
      </c>
      <c r="DS173" s="28"/>
      <c r="DT173" s="28">
        <v>0</v>
      </c>
      <c r="DU173" s="28">
        <v>0</v>
      </c>
      <c r="DV173" s="28">
        <v>0</v>
      </c>
      <c r="DW173" s="28">
        <v>0</v>
      </c>
      <c r="DX173" s="28"/>
      <c r="DY173" s="28">
        <v>0</v>
      </c>
      <c r="DZ173" s="28">
        <v>0</v>
      </c>
      <c r="EA173" s="28">
        <v>0</v>
      </c>
      <c r="EB173" s="28">
        <v>0</v>
      </c>
      <c r="EC173" s="28">
        <v>0</v>
      </c>
      <c r="ED173" s="28">
        <v>0</v>
      </c>
      <c r="EE173" s="28"/>
      <c r="EF173" s="28">
        <v>0</v>
      </c>
      <c r="EG173" s="28">
        <v>0</v>
      </c>
      <c r="EH173" s="28">
        <v>0</v>
      </c>
      <c r="EI173" s="28">
        <v>0</v>
      </c>
      <c r="EJ173" s="28">
        <v>0</v>
      </c>
      <c r="EK173" s="28">
        <v>0</v>
      </c>
      <c r="EL173" s="28"/>
      <c r="EM173" s="28">
        <v>0</v>
      </c>
      <c r="EN173" s="28">
        <v>0</v>
      </c>
      <c r="EO173" s="28">
        <v>0</v>
      </c>
      <c r="EP173" s="28">
        <v>0</v>
      </c>
      <c r="EQ173" s="28">
        <v>0</v>
      </c>
      <c r="ER173" s="28">
        <v>0</v>
      </c>
      <c r="ES173" s="28"/>
      <c r="ET173" s="28">
        <v>0</v>
      </c>
      <c r="EU173" s="28">
        <v>0</v>
      </c>
      <c r="EV173" s="28">
        <v>0</v>
      </c>
      <c r="EW173" s="28">
        <v>0</v>
      </c>
      <c r="EX173" s="28">
        <v>0</v>
      </c>
      <c r="EY173" s="28"/>
      <c r="EZ173" s="28">
        <v>0</v>
      </c>
      <c r="FA173" s="28">
        <v>0</v>
      </c>
      <c r="FB173" s="28">
        <v>0</v>
      </c>
      <c r="FC173" s="28">
        <v>0</v>
      </c>
      <c r="FD173" s="28"/>
      <c r="FE173" s="28">
        <v>0</v>
      </c>
      <c r="FF173" s="28">
        <v>0</v>
      </c>
      <c r="FG173" s="28">
        <v>0</v>
      </c>
      <c r="FH173" s="28">
        <v>0</v>
      </c>
      <c r="FI173" s="28">
        <v>0</v>
      </c>
      <c r="FJ173" s="28">
        <v>0</v>
      </c>
      <c r="FK173" s="28">
        <v>0</v>
      </c>
      <c r="FL173" s="28"/>
      <c r="FM173" s="28">
        <v>0</v>
      </c>
      <c r="FN173" s="28">
        <v>0</v>
      </c>
      <c r="FO173" s="28">
        <v>0</v>
      </c>
      <c r="FP173" s="28">
        <v>0</v>
      </c>
      <c r="FQ173" s="28">
        <v>0</v>
      </c>
      <c r="FR173" s="28">
        <v>0</v>
      </c>
      <c r="FS173" s="28">
        <v>0</v>
      </c>
      <c r="FT173" s="28">
        <v>0</v>
      </c>
      <c r="FU173" s="28">
        <v>0</v>
      </c>
      <c r="FV173" s="28">
        <v>0</v>
      </c>
      <c r="FW173" s="28">
        <v>0</v>
      </c>
      <c r="FX173" s="28">
        <v>0</v>
      </c>
      <c r="FY173" s="28">
        <v>0</v>
      </c>
      <c r="FZ173" s="28">
        <v>0</v>
      </c>
      <c r="GA173" s="28"/>
      <c r="GB173" s="51">
        <v>0</v>
      </c>
      <c r="GC173" s="51">
        <v>0</v>
      </c>
      <c r="GD173" s="51">
        <v>0</v>
      </c>
      <c r="GE173" s="51">
        <v>0</v>
      </c>
      <c r="GF173" s="51">
        <v>0</v>
      </c>
      <c r="GG173" s="51">
        <v>0</v>
      </c>
      <c r="GH173" s="51">
        <v>0</v>
      </c>
      <c r="GI173" s="51">
        <v>0</v>
      </c>
      <c r="GJ173" s="51">
        <v>0</v>
      </c>
      <c r="GK173" s="51">
        <v>0</v>
      </c>
      <c r="GL173" s="51">
        <v>0</v>
      </c>
      <c r="GM173" s="51">
        <v>0</v>
      </c>
      <c r="GN173" s="51">
        <v>0</v>
      </c>
      <c r="GO173" s="28" t="s">
        <v>227</v>
      </c>
      <c r="GP173" s="28">
        <v>0</v>
      </c>
      <c r="GQ173" s="28">
        <v>0</v>
      </c>
      <c r="GR173" s="28">
        <v>0</v>
      </c>
      <c r="GS173" s="28">
        <v>0</v>
      </c>
      <c r="GT173" s="28">
        <v>0</v>
      </c>
      <c r="GU173" s="28">
        <v>0</v>
      </c>
      <c r="GV173" s="28">
        <v>0</v>
      </c>
      <c r="GW173" s="28">
        <v>0</v>
      </c>
      <c r="GX173" s="28">
        <v>0</v>
      </c>
      <c r="GY173" s="28">
        <v>0</v>
      </c>
      <c r="GZ173" s="28">
        <v>0</v>
      </c>
      <c r="HA173" s="28">
        <v>0</v>
      </c>
      <c r="HB173" s="28">
        <v>0</v>
      </c>
      <c r="HC173" s="28">
        <v>0</v>
      </c>
      <c r="HD173" s="28">
        <v>0</v>
      </c>
      <c r="HE173" s="28">
        <v>0</v>
      </c>
      <c r="HF173" s="28">
        <v>0</v>
      </c>
      <c r="HG173" s="28" t="s">
        <v>227</v>
      </c>
      <c r="HH173" s="28" t="s">
        <v>227</v>
      </c>
      <c r="HI173" s="28" t="s">
        <v>227</v>
      </c>
      <c r="HJ173" s="28"/>
      <c r="HK173" s="28"/>
      <c r="HL173" s="28"/>
      <c r="HM173" s="28"/>
      <c r="HN173" s="28"/>
      <c r="HO173" s="28"/>
      <c r="HP173" s="28"/>
    </row>
    <row r="174" spans="2:224" s="7" customFormat="1" ht="12.75" customHeight="1" x14ac:dyDescent="0.25">
      <c r="B174" s="84">
        <f t="shared" si="165"/>
        <v>1</v>
      </c>
      <c r="C174" s="113">
        <f t="shared" si="166"/>
        <v>1</v>
      </c>
      <c r="D174" s="28">
        <v>12</v>
      </c>
      <c r="F174" s="28">
        <v>1</v>
      </c>
      <c r="G174" s="113"/>
      <c r="H174" s="113" t="s">
        <v>227</v>
      </c>
      <c r="I174" s="28">
        <f t="shared" si="167"/>
        <v>141</v>
      </c>
      <c r="J174" s="20" t="s">
        <v>645</v>
      </c>
      <c r="K174" s="192">
        <f t="shared" si="113"/>
        <v>12</v>
      </c>
      <c r="L174" s="49" t="s">
        <v>692</v>
      </c>
      <c r="M174" s="192">
        <f t="shared" si="168"/>
        <v>18</v>
      </c>
      <c r="N174" s="49" t="s">
        <v>1491</v>
      </c>
      <c r="O174" s="192">
        <f t="shared" si="169"/>
        <v>14</v>
      </c>
      <c r="P174" s="49" t="s">
        <v>692</v>
      </c>
      <c r="Q174" s="192">
        <f t="shared" si="170"/>
        <v>18</v>
      </c>
      <c r="R174" s="49" t="s">
        <v>1491</v>
      </c>
      <c r="S174" s="192">
        <f t="shared" si="171"/>
        <v>14</v>
      </c>
      <c r="T174" s="187" t="s">
        <v>492</v>
      </c>
      <c r="U174" s="206" t="s">
        <v>752</v>
      </c>
      <c r="V174" s="207">
        <v>-30</v>
      </c>
      <c r="W174" s="206">
        <v>-100</v>
      </c>
      <c r="X174" s="206">
        <v>0</v>
      </c>
      <c r="Y174" s="208">
        <v>70</v>
      </c>
      <c r="Z174" s="206">
        <v>20</v>
      </c>
      <c r="AA174" s="206">
        <v>100</v>
      </c>
      <c r="AB174" s="209" t="s">
        <v>2020</v>
      </c>
      <c r="AC174" s="209" t="s">
        <v>757</v>
      </c>
      <c r="AD174" s="206">
        <v>5</v>
      </c>
      <c r="AE174" s="28"/>
      <c r="AF174" s="28"/>
      <c r="AG174" s="28">
        <v>0</v>
      </c>
      <c r="AH174" s="28">
        <v>0</v>
      </c>
      <c r="AI174" s="28">
        <v>0</v>
      </c>
      <c r="AJ174" s="28">
        <v>0</v>
      </c>
      <c r="AK174" s="28">
        <v>0</v>
      </c>
      <c r="AL174" s="28">
        <v>0</v>
      </c>
      <c r="AM174" s="28">
        <v>0</v>
      </c>
      <c r="AN174" s="28">
        <v>0</v>
      </c>
      <c r="AO174" s="28">
        <v>0</v>
      </c>
      <c r="AP174" s="28" t="s">
        <v>227</v>
      </c>
      <c r="AQ174" s="28">
        <v>0</v>
      </c>
      <c r="AR174" s="28">
        <v>0</v>
      </c>
      <c r="AS174" s="28">
        <v>0</v>
      </c>
      <c r="AT174" s="28">
        <v>0</v>
      </c>
      <c r="AU174" s="28">
        <v>0</v>
      </c>
      <c r="AV174" s="28">
        <v>0</v>
      </c>
      <c r="AW174" s="28"/>
      <c r="AX174" s="28">
        <v>0</v>
      </c>
      <c r="AY174" s="28">
        <v>0</v>
      </c>
      <c r="AZ174" s="28">
        <v>0</v>
      </c>
      <c r="BA174" s="28">
        <v>0</v>
      </c>
      <c r="BB174" s="28">
        <v>0</v>
      </c>
      <c r="BC174" s="28"/>
      <c r="BD174" s="28">
        <v>0</v>
      </c>
      <c r="BE174" s="28">
        <v>0</v>
      </c>
      <c r="BF174" s="28">
        <v>0</v>
      </c>
      <c r="BG174" s="28">
        <v>0</v>
      </c>
      <c r="BH174" s="28">
        <v>0</v>
      </c>
      <c r="BI174" s="28">
        <v>0</v>
      </c>
      <c r="BJ174" s="28">
        <v>0</v>
      </c>
      <c r="BK174" s="28">
        <v>0</v>
      </c>
      <c r="BL174" s="28">
        <v>0</v>
      </c>
      <c r="BM174" s="28">
        <v>0</v>
      </c>
      <c r="BN174" s="28">
        <v>0</v>
      </c>
      <c r="BO174" s="28">
        <v>0</v>
      </c>
      <c r="BP174" s="28">
        <v>0</v>
      </c>
      <c r="BQ174" s="28">
        <v>0</v>
      </c>
      <c r="BR174" s="28">
        <v>0</v>
      </c>
      <c r="BS174" s="28">
        <v>0</v>
      </c>
      <c r="BT174" s="28">
        <v>0</v>
      </c>
      <c r="BU174" s="28">
        <v>0</v>
      </c>
      <c r="BV174" s="28">
        <v>0</v>
      </c>
      <c r="BW174" s="28"/>
      <c r="BX174" s="28">
        <v>0</v>
      </c>
      <c r="BY174" s="28">
        <v>0</v>
      </c>
      <c r="BZ174" s="28">
        <v>0</v>
      </c>
      <c r="CA174" s="28">
        <v>0</v>
      </c>
      <c r="CB174" s="28">
        <v>0</v>
      </c>
      <c r="CC174" s="28">
        <v>0</v>
      </c>
      <c r="CD174" s="28">
        <v>0</v>
      </c>
      <c r="CE174" s="28">
        <v>0</v>
      </c>
      <c r="CF174" s="28">
        <v>0</v>
      </c>
      <c r="CG174" s="28">
        <v>0</v>
      </c>
      <c r="CH174" s="28">
        <v>0</v>
      </c>
      <c r="CI174" s="28">
        <v>0</v>
      </c>
      <c r="CJ174" s="28">
        <v>0</v>
      </c>
      <c r="CK174" s="28">
        <v>0</v>
      </c>
      <c r="CL174" s="28">
        <v>0</v>
      </c>
      <c r="CM174" s="28">
        <v>0</v>
      </c>
      <c r="CN174" s="28">
        <v>0</v>
      </c>
      <c r="CO174" s="28">
        <v>0</v>
      </c>
      <c r="CP174" s="28">
        <v>0</v>
      </c>
      <c r="CQ174" s="28"/>
      <c r="CR174" s="28">
        <v>0</v>
      </c>
      <c r="CS174" s="28">
        <v>1</v>
      </c>
      <c r="CT174" s="28">
        <v>1</v>
      </c>
      <c r="CU174" s="28">
        <v>0</v>
      </c>
      <c r="CV174" s="28">
        <v>0</v>
      </c>
      <c r="CW174" s="28">
        <v>0</v>
      </c>
      <c r="CX174" s="28">
        <v>0</v>
      </c>
      <c r="CY174" s="28">
        <v>0</v>
      </c>
      <c r="CZ174" s="28">
        <v>0</v>
      </c>
      <c r="DA174" s="28">
        <v>0</v>
      </c>
      <c r="DB174" s="28">
        <v>0</v>
      </c>
      <c r="DC174" s="28">
        <v>0</v>
      </c>
      <c r="DD174" s="28">
        <v>0</v>
      </c>
      <c r="DE174" s="28">
        <v>0</v>
      </c>
      <c r="DF174" s="28">
        <v>0</v>
      </c>
      <c r="DG174" s="28"/>
      <c r="DH174" s="28">
        <v>0</v>
      </c>
      <c r="DI174" s="28">
        <v>0</v>
      </c>
      <c r="DJ174" s="28">
        <v>0</v>
      </c>
      <c r="DK174" s="28">
        <v>0</v>
      </c>
      <c r="DL174" s="28">
        <v>0</v>
      </c>
      <c r="DM174" s="28">
        <v>0</v>
      </c>
      <c r="DN174" s="28">
        <v>0</v>
      </c>
      <c r="DO174" s="28">
        <v>0</v>
      </c>
      <c r="DP174" s="28">
        <v>0</v>
      </c>
      <c r="DQ174" s="28">
        <v>0</v>
      </c>
      <c r="DR174" s="28">
        <v>0</v>
      </c>
      <c r="DS174" s="28"/>
      <c r="DT174" s="28">
        <v>0</v>
      </c>
      <c r="DU174" s="28">
        <v>0</v>
      </c>
      <c r="DV174" s="28">
        <v>0</v>
      </c>
      <c r="DW174" s="28">
        <v>0</v>
      </c>
      <c r="DX174" s="28"/>
      <c r="DY174" s="28">
        <v>0</v>
      </c>
      <c r="DZ174" s="28">
        <v>0</v>
      </c>
      <c r="EA174" s="28">
        <v>0</v>
      </c>
      <c r="EB174" s="28">
        <v>0</v>
      </c>
      <c r="EC174" s="28">
        <v>0</v>
      </c>
      <c r="ED174" s="28">
        <v>0</v>
      </c>
      <c r="EE174" s="28"/>
      <c r="EF174" s="28">
        <v>0</v>
      </c>
      <c r="EG174" s="28">
        <v>0</v>
      </c>
      <c r="EH174" s="28">
        <v>0</v>
      </c>
      <c r="EI174" s="28">
        <v>0</v>
      </c>
      <c r="EJ174" s="28">
        <v>0</v>
      </c>
      <c r="EK174" s="28">
        <v>0</v>
      </c>
      <c r="EL174" s="28"/>
      <c r="EM174" s="28">
        <v>0</v>
      </c>
      <c r="EN174" s="28">
        <v>0</v>
      </c>
      <c r="EO174" s="28">
        <v>0</v>
      </c>
      <c r="EP174" s="28">
        <v>0</v>
      </c>
      <c r="EQ174" s="28">
        <v>0</v>
      </c>
      <c r="ER174" s="28">
        <v>0</v>
      </c>
      <c r="ES174" s="28"/>
      <c r="ET174" s="28">
        <v>0</v>
      </c>
      <c r="EU174" s="28">
        <v>0</v>
      </c>
      <c r="EV174" s="28">
        <v>0</v>
      </c>
      <c r="EW174" s="28">
        <v>0</v>
      </c>
      <c r="EX174" s="28">
        <v>0</v>
      </c>
      <c r="EY174" s="28"/>
      <c r="EZ174" s="28">
        <v>0</v>
      </c>
      <c r="FA174" s="28">
        <v>0</v>
      </c>
      <c r="FB174" s="28">
        <v>0</v>
      </c>
      <c r="FC174" s="28">
        <v>0</v>
      </c>
      <c r="FD174" s="28"/>
      <c r="FE174" s="28">
        <v>0</v>
      </c>
      <c r="FF174" s="28">
        <v>0</v>
      </c>
      <c r="FG174" s="28">
        <v>0</v>
      </c>
      <c r="FH174" s="28">
        <v>0</v>
      </c>
      <c r="FI174" s="28">
        <v>0</v>
      </c>
      <c r="FJ174" s="28">
        <v>0</v>
      </c>
      <c r="FK174" s="28">
        <v>0</v>
      </c>
      <c r="FL174" s="28"/>
      <c r="FM174" s="28">
        <v>0</v>
      </c>
      <c r="FN174" s="28">
        <v>0</v>
      </c>
      <c r="FO174" s="28">
        <v>0</v>
      </c>
      <c r="FP174" s="28">
        <v>0</v>
      </c>
      <c r="FQ174" s="28">
        <v>0</v>
      </c>
      <c r="FR174" s="28">
        <v>0</v>
      </c>
      <c r="FS174" s="28">
        <v>0</v>
      </c>
      <c r="FT174" s="28">
        <v>0</v>
      </c>
      <c r="FU174" s="28">
        <v>0</v>
      </c>
      <c r="FV174" s="28">
        <v>0</v>
      </c>
      <c r="FW174" s="28">
        <v>0</v>
      </c>
      <c r="FX174" s="28">
        <v>0</v>
      </c>
      <c r="FY174" s="28">
        <v>0</v>
      </c>
      <c r="FZ174" s="28">
        <v>0</v>
      </c>
      <c r="GA174" s="28"/>
      <c r="GB174" s="51">
        <v>0</v>
      </c>
      <c r="GC174" s="51">
        <v>0</v>
      </c>
      <c r="GD174" s="51">
        <v>0</v>
      </c>
      <c r="GE174" s="51">
        <v>0</v>
      </c>
      <c r="GF174" s="51">
        <v>0</v>
      </c>
      <c r="GG174" s="51">
        <v>0</v>
      </c>
      <c r="GH174" s="51">
        <v>0</v>
      </c>
      <c r="GI174" s="51">
        <v>0</v>
      </c>
      <c r="GJ174" s="51">
        <v>0</v>
      </c>
      <c r="GK174" s="51">
        <v>0</v>
      </c>
      <c r="GL174" s="51">
        <v>0</v>
      </c>
      <c r="GM174" s="51">
        <v>0</v>
      </c>
      <c r="GN174" s="51">
        <v>0</v>
      </c>
      <c r="GO174" s="28" t="s">
        <v>227</v>
      </c>
      <c r="GP174" s="28">
        <v>0</v>
      </c>
      <c r="GQ174" s="28">
        <v>0</v>
      </c>
      <c r="GR174" s="28">
        <v>0</v>
      </c>
      <c r="GS174" s="28">
        <v>0</v>
      </c>
      <c r="GT174" s="28">
        <v>0</v>
      </c>
      <c r="GU174" s="28">
        <v>0</v>
      </c>
      <c r="GV174" s="28">
        <v>0</v>
      </c>
      <c r="GW174" s="28">
        <v>0</v>
      </c>
      <c r="GX174" s="28">
        <v>0</v>
      </c>
      <c r="GY174" s="28">
        <v>0</v>
      </c>
      <c r="GZ174" s="28">
        <v>0</v>
      </c>
      <c r="HA174" s="28">
        <v>0</v>
      </c>
      <c r="HB174" s="28">
        <v>0</v>
      </c>
      <c r="HC174" s="28">
        <v>0</v>
      </c>
      <c r="HD174" s="28">
        <v>0</v>
      </c>
      <c r="HE174" s="28">
        <v>0</v>
      </c>
      <c r="HF174" s="28">
        <v>0</v>
      </c>
      <c r="HG174" s="28" t="s">
        <v>227</v>
      </c>
      <c r="HH174" s="28" t="s">
        <v>227</v>
      </c>
      <c r="HI174" s="28" t="s">
        <v>227</v>
      </c>
      <c r="HJ174" s="28"/>
      <c r="HK174" s="28"/>
      <c r="HL174" s="28"/>
      <c r="HM174" s="28"/>
      <c r="HN174" s="28"/>
      <c r="HO174" s="28"/>
      <c r="HP174" s="28"/>
    </row>
    <row r="175" spans="2:224" s="7" customFormat="1" ht="12.75" customHeight="1" x14ac:dyDescent="0.25">
      <c r="B175" s="84">
        <f t="shared" si="165"/>
        <v>1</v>
      </c>
      <c r="C175" s="113">
        <f t="shared" si="166"/>
        <v>1</v>
      </c>
      <c r="D175" s="28">
        <v>13</v>
      </c>
      <c r="F175" s="28">
        <v>1</v>
      </c>
      <c r="G175" s="113"/>
      <c r="H175" s="113" t="s">
        <v>227</v>
      </c>
      <c r="I175" s="28">
        <f t="shared" si="167"/>
        <v>142</v>
      </c>
      <c r="J175" s="20" t="s">
        <v>1405</v>
      </c>
      <c r="K175" s="192">
        <f t="shared" si="113"/>
        <v>15</v>
      </c>
      <c r="L175" s="49" t="s">
        <v>692</v>
      </c>
      <c r="M175" s="192">
        <f t="shared" si="168"/>
        <v>18</v>
      </c>
      <c r="N175" s="49" t="s">
        <v>1487</v>
      </c>
      <c r="O175" s="192">
        <f t="shared" si="169"/>
        <v>16</v>
      </c>
      <c r="P175" s="49" t="s">
        <v>692</v>
      </c>
      <c r="Q175" s="192">
        <f t="shared" si="170"/>
        <v>18</v>
      </c>
      <c r="R175" s="49" t="s">
        <v>1487</v>
      </c>
      <c r="S175" s="192">
        <f t="shared" si="171"/>
        <v>16</v>
      </c>
      <c r="T175" s="187" t="s">
        <v>1404</v>
      </c>
      <c r="U175" s="206" t="s">
        <v>752</v>
      </c>
      <c r="V175" s="207">
        <v>-30</v>
      </c>
      <c r="W175" s="206">
        <v>-100</v>
      </c>
      <c r="X175" s="206">
        <v>0</v>
      </c>
      <c r="Y175" s="208">
        <v>70</v>
      </c>
      <c r="Z175" s="206">
        <v>20</v>
      </c>
      <c r="AA175" s="206">
        <v>100</v>
      </c>
      <c r="AB175" s="209" t="s">
        <v>2020</v>
      </c>
      <c r="AC175" s="209" t="s">
        <v>757</v>
      </c>
      <c r="AD175" s="206">
        <v>5</v>
      </c>
      <c r="AE175" s="28"/>
      <c r="AF175" s="28"/>
      <c r="AG175" s="28">
        <v>0</v>
      </c>
      <c r="AH175" s="28">
        <v>0</v>
      </c>
      <c r="AI175" s="28">
        <v>0</v>
      </c>
      <c r="AJ175" s="28">
        <v>0</v>
      </c>
      <c r="AK175" s="28">
        <v>0</v>
      </c>
      <c r="AL175" s="28">
        <v>0</v>
      </c>
      <c r="AM175" s="28">
        <v>0</v>
      </c>
      <c r="AN175" s="28">
        <v>0</v>
      </c>
      <c r="AO175" s="28">
        <v>0</v>
      </c>
      <c r="AP175" s="28" t="s">
        <v>227</v>
      </c>
      <c r="AQ175" s="28">
        <v>0</v>
      </c>
      <c r="AR175" s="28">
        <v>0</v>
      </c>
      <c r="AS175" s="28">
        <v>0</v>
      </c>
      <c r="AT175" s="28">
        <v>0</v>
      </c>
      <c r="AU175" s="28">
        <v>0</v>
      </c>
      <c r="AV175" s="28">
        <v>0</v>
      </c>
      <c r="AW175" s="28"/>
      <c r="AX175" s="28">
        <v>0</v>
      </c>
      <c r="AY175" s="28">
        <v>0</v>
      </c>
      <c r="AZ175" s="28">
        <v>0</v>
      </c>
      <c r="BA175" s="28">
        <v>0</v>
      </c>
      <c r="BB175" s="28">
        <v>0</v>
      </c>
      <c r="BC175" s="28"/>
      <c r="BD175" s="28">
        <v>0</v>
      </c>
      <c r="BE175" s="28">
        <v>1</v>
      </c>
      <c r="BF175" s="28">
        <v>1</v>
      </c>
      <c r="BG175" s="28">
        <v>0</v>
      </c>
      <c r="BH175" s="28">
        <v>0</v>
      </c>
      <c r="BI175" s="28">
        <v>0</v>
      </c>
      <c r="BJ175" s="28">
        <v>0</v>
      </c>
      <c r="BK175" s="28">
        <v>0</v>
      </c>
      <c r="BL175" s="28">
        <v>0</v>
      </c>
      <c r="BM175" s="28">
        <v>0</v>
      </c>
      <c r="BN175" s="28">
        <v>0</v>
      </c>
      <c r="BO175" s="28">
        <v>0</v>
      </c>
      <c r="BP175" s="28">
        <v>0</v>
      </c>
      <c r="BQ175" s="28">
        <v>0</v>
      </c>
      <c r="BR175" s="28">
        <v>0</v>
      </c>
      <c r="BS175" s="28">
        <v>0</v>
      </c>
      <c r="BT175" s="28">
        <v>0</v>
      </c>
      <c r="BU175" s="28">
        <v>0</v>
      </c>
      <c r="BV175" s="28">
        <v>0</v>
      </c>
      <c r="BW175" s="28"/>
      <c r="BX175" s="28">
        <v>0</v>
      </c>
      <c r="BY175" s="28">
        <v>0</v>
      </c>
      <c r="BZ175" s="28">
        <v>0</v>
      </c>
      <c r="CA175" s="28">
        <v>0</v>
      </c>
      <c r="CB175" s="28">
        <v>0</v>
      </c>
      <c r="CC175" s="28">
        <v>0</v>
      </c>
      <c r="CD175" s="28">
        <v>0</v>
      </c>
      <c r="CE175" s="28">
        <v>0</v>
      </c>
      <c r="CF175" s="28">
        <v>0</v>
      </c>
      <c r="CG175" s="28">
        <v>0</v>
      </c>
      <c r="CH175" s="28">
        <v>0</v>
      </c>
      <c r="CI175" s="28">
        <v>0</v>
      </c>
      <c r="CJ175" s="28">
        <v>0</v>
      </c>
      <c r="CK175" s="28">
        <v>0</v>
      </c>
      <c r="CL175" s="28">
        <v>0</v>
      </c>
      <c r="CM175" s="28">
        <v>0</v>
      </c>
      <c r="CN175" s="28">
        <v>0</v>
      </c>
      <c r="CO175" s="28">
        <v>0</v>
      </c>
      <c r="CP175" s="28">
        <v>0</v>
      </c>
      <c r="CQ175" s="28"/>
      <c r="CR175" s="28">
        <v>0</v>
      </c>
      <c r="CS175" s="28">
        <v>0</v>
      </c>
      <c r="CT175" s="28">
        <v>0</v>
      </c>
      <c r="CU175" s="28">
        <v>0</v>
      </c>
      <c r="CV175" s="28">
        <v>0</v>
      </c>
      <c r="CW175" s="28">
        <v>0</v>
      </c>
      <c r="CX175" s="28">
        <v>0</v>
      </c>
      <c r="CY175" s="28">
        <v>0</v>
      </c>
      <c r="CZ175" s="28">
        <v>0</v>
      </c>
      <c r="DA175" s="28">
        <v>0</v>
      </c>
      <c r="DB175" s="28">
        <v>0</v>
      </c>
      <c r="DC175" s="28">
        <v>0</v>
      </c>
      <c r="DD175" s="28">
        <v>0</v>
      </c>
      <c r="DE175" s="28">
        <v>0</v>
      </c>
      <c r="DF175" s="28">
        <v>0</v>
      </c>
      <c r="DG175" s="28"/>
      <c r="DH175" s="28">
        <v>0</v>
      </c>
      <c r="DI175" s="28">
        <v>0</v>
      </c>
      <c r="DJ175" s="28">
        <v>0</v>
      </c>
      <c r="DK175" s="28">
        <v>0</v>
      </c>
      <c r="DL175" s="28">
        <v>0</v>
      </c>
      <c r="DM175" s="28">
        <v>0</v>
      </c>
      <c r="DN175" s="28">
        <v>0</v>
      </c>
      <c r="DO175" s="28">
        <v>0</v>
      </c>
      <c r="DP175" s="28">
        <v>0</v>
      </c>
      <c r="DQ175" s="28">
        <v>0</v>
      </c>
      <c r="DR175" s="28">
        <v>0</v>
      </c>
      <c r="DS175" s="28"/>
      <c r="DT175" s="28">
        <v>0</v>
      </c>
      <c r="DU175" s="28">
        <v>0</v>
      </c>
      <c r="DV175" s="28">
        <v>0</v>
      </c>
      <c r="DW175" s="28">
        <v>0</v>
      </c>
      <c r="DX175" s="28"/>
      <c r="DY175" s="28">
        <v>0</v>
      </c>
      <c r="DZ175" s="28">
        <v>0</v>
      </c>
      <c r="EA175" s="28">
        <v>0</v>
      </c>
      <c r="EB175" s="28">
        <v>0</v>
      </c>
      <c r="EC175" s="28">
        <v>0</v>
      </c>
      <c r="ED175" s="28">
        <v>0</v>
      </c>
      <c r="EE175" s="28"/>
      <c r="EF175" s="28">
        <v>0</v>
      </c>
      <c r="EG175" s="28">
        <v>0</v>
      </c>
      <c r="EH175" s="28">
        <v>0</v>
      </c>
      <c r="EI175" s="28">
        <v>0</v>
      </c>
      <c r="EJ175" s="28">
        <v>0</v>
      </c>
      <c r="EK175" s="28">
        <v>0</v>
      </c>
      <c r="EL175" s="28"/>
      <c r="EM175" s="28">
        <v>0</v>
      </c>
      <c r="EN175" s="28">
        <v>0</v>
      </c>
      <c r="EO175" s="28">
        <v>0</v>
      </c>
      <c r="EP175" s="28">
        <v>0</v>
      </c>
      <c r="EQ175" s="28">
        <v>0</v>
      </c>
      <c r="ER175" s="28">
        <v>0</v>
      </c>
      <c r="ES175" s="28"/>
      <c r="ET175" s="28">
        <v>0</v>
      </c>
      <c r="EU175" s="28">
        <v>0</v>
      </c>
      <c r="EV175" s="28">
        <v>0</v>
      </c>
      <c r="EW175" s="28">
        <v>0</v>
      </c>
      <c r="EX175" s="28">
        <v>0</v>
      </c>
      <c r="EY175" s="28"/>
      <c r="EZ175" s="28">
        <v>0</v>
      </c>
      <c r="FA175" s="28">
        <v>0</v>
      </c>
      <c r="FB175" s="28">
        <v>0</v>
      </c>
      <c r="FC175" s="28">
        <v>0</v>
      </c>
      <c r="FD175" s="28"/>
      <c r="FE175" s="28">
        <v>0</v>
      </c>
      <c r="FF175" s="28">
        <v>0</v>
      </c>
      <c r="FG175" s="28">
        <v>0</v>
      </c>
      <c r="FH175" s="28">
        <v>0</v>
      </c>
      <c r="FI175" s="28">
        <v>0</v>
      </c>
      <c r="FJ175" s="28">
        <v>0</v>
      </c>
      <c r="FK175" s="28">
        <v>0</v>
      </c>
      <c r="FL175" s="28"/>
      <c r="FM175" s="28">
        <v>0</v>
      </c>
      <c r="FN175" s="28">
        <v>0</v>
      </c>
      <c r="FO175" s="28">
        <v>0</v>
      </c>
      <c r="FP175" s="28">
        <v>0</v>
      </c>
      <c r="FQ175" s="28">
        <v>0</v>
      </c>
      <c r="FR175" s="28">
        <v>0</v>
      </c>
      <c r="FS175" s="28">
        <v>0</v>
      </c>
      <c r="FT175" s="28">
        <v>0</v>
      </c>
      <c r="FU175" s="28">
        <v>0</v>
      </c>
      <c r="FV175" s="28">
        <v>0</v>
      </c>
      <c r="FW175" s="28">
        <v>0</v>
      </c>
      <c r="FX175" s="28">
        <v>0</v>
      </c>
      <c r="FY175" s="28">
        <v>0</v>
      </c>
      <c r="FZ175" s="28">
        <v>0</v>
      </c>
      <c r="GA175" s="28"/>
      <c r="GB175" s="51">
        <v>0</v>
      </c>
      <c r="GC175" s="51">
        <v>0</v>
      </c>
      <c r="GD175" s="51">
        <v>0</v>
      </c>
      <c r="GE175" s="51">
        <v>0</v>
      </c>
      <c r="GF175" s="51">
        <v>0</v>
      </c>
      <c r="GG175" s="51">
        <v>0</v>
      </c>
      <c r="GH175" s="51">
        <v>0</v>
      </c>
      <c r="GI175" s="51">
        <v>0</v>
      </c>
      <c r="GJ175" s="51">
        <v>0</v>
      </c>
      <c r="GK175" s="51">
        <v>0</v>
      </c>
      <c r="GL175" s="51">
        <v>0</v>
      </c>
      <c r="GM175" s="51">
        <v>0</v>
      </c>
      <c r="GN175" s="51">
        <v>0</v>
      </c>
      <c r="GO175" s="28" t="s">
        <v>227</v>
      </c>
      <c r="GP175" s="28">
        <v>0</v>
      </c>
      <c r="GQ175" s="28">
        <v>0</v>
      </c>
      <c r="GR175" s="28">
        <v>0</v>
      </c>
      <c r="GS175" s="28">
        <v>0</v>
      </c>
      <c r="GT175" s="28">
        <v>0</v>
      </c>
      <c r="GU175" s="28">
        <v>0</v>
      </c>
      <c r="GV175" s="28">
        <v>0</v>
      </c>
      <c r="GW175" s="28">
        <v>0</v>
      </c>
      <c r="GX175" s="28">
        <v>0</v>
      </c>
      <c r="GY175" s="28">
        <v>0</v>
      </c>
      <c r="GZ175" s="28">
        <v>0</v>
      </c>
      <c r="HA175" s="28">
        <v>0</v>
      </c>
      <c r="HB175" s="28">
        <v>0</v>
      </c>
      <c r="HC175" s="28">
        <v>0</v>
      </c>
      <c r="HD175" s="28">
        <v>0</v>
      </c>
      <c r="HE175" s="28">
        <v>0</v>
      </c>
      <c r="HF175" s="28">
        <v>0</v>
      </c>
      <c r="HG175" s="28" t="s">
        <v>227</v>
      </c>
      <c r="HH175" s="28" t="s">
        <v>227</v>
      </c>
      <c r="HI175" s="28" t="s">
        <v>227</v>
      </c>
      <c r="HJ175" s="28"/>
      <c r="HK175" s="28"/>
      <c r="HL175" s="28"/>
      <c r="HM175" s="28"/>
      <c r="HN175" s="28"/>
      <c r="HO175" s="28"/>
      <c r="HP175" s="28"/>
    </row>
    <row r="176" spans="2:224" s="7" customFormat="1" ht="12.75" customHeight="1" x14ac:dyDescent="0.25">
      <c r="B176" s="84">
        <f t="shared" si="165"/>
        <v>0</v>
      </c>
      <c r="C176" s="113">
        <f t="shared" si="166"/>
        <v>1</v>
      </c>
      <c r="D176" s="28">
        <v>14</v>
      </c>
      <c r="F176" s="28">
        <v>0</v>
      </c>
      <c r="G176" s="113"/>
      <c r="H176" s="113" t="s">
        <v>227</v>
      </c>
      <c r="I176" s="28">
        <f t="shared" si="167"/>
        <v>143</v>
      </c>
      <c r="J176" s="20" t="s">
        <v>644</v>
      </c>
      <c r="K176" s="192">
        <f t="shared" si="113"/>
        <v>16</v>
      </c>
      <c r="L176" s="49" t="s">
        <v>975</v>
      </c>
      <c r="M176" s="192">
        <f t="shared" si="168"/>
        <v>17</v>
      </c>
      <c r="N176" s="49" t="s">
        <v>1490</v>
      </c>
      <c r="O176" s="192">
        <f t="shared" si="169"/>
        <v>14</v>
      </c>
      <c r="P176" s="49" t="s">
        <v>975</v>
      </c>
      <c r="Q176" s="192">
        <f t="shared" si="170"/>
        <v>17</v>
      </c>
      <c r="R176" s="49" t="s">
        <v>1490</v>
      </c>
      <c r="S176" s="192">
        <f t="shared" si="171"/>
        <v>14</v>
      </c>
      <c r="T176" s="187" t="s">
        <v>601</v>
      </c>
      <c r="U176" s="206" t="s">
        <v>764</v>
      </c>
      <c r="V176" s="207">
        <v>0</v>
      </c>
      <c r="W176" s="206">
        <v>0</v>
      </c>
      <c r="X176" s="206">
        <v>-1</v>
      </c>
      <c r="Y176" s="208">
        <v>10</v>
      </c>
      <c r="Z176" s="206">
        <v>2</v>
      </c>
      <c r="AA176" s="206">
        <v>18</v>
      </c>
      <c r="AB176" s="206" t="s">
        <v>2020</v>
      </c>
      <c r="AC176" s="206">
        <v>-1</v>
      </c>
      <c r="AD176" s="206">
        <v>1</v>
      </c>
      <c r="AE176" s="28"/>
      <c r="AF176" s="28"/>
      <c r="AG176" s="28">
        <v>0</v>
      </c>
      <c r="AH176" s="28">
        <v>0</v>
      </c>
      <c r="AI176" s="28">
        <v>0</v>
      </c>
      <c r="AJ176" s="28">
        <v>0</v>
      </c>
      <c r="AK176" s="28">
        <v>0</v>
      </c>
      <c r="AL176" s="28">
        <v>0</v>
      </c>
      <c r="AM176" s="28">
        <v>0</v>
      </c>
      <c r="AN176" s="28">
        <v>0</v>
      </c>
      <c r="AO176" s="28">
        <v>0</v>
      </c>
      <c r="AP176" s="28" t="s">
        <v>227</v>
      </c>
      <c r="AQ176" s="28">
        <v>0</v>
      </c>
      <c r="AR176" s="28">
        <v>0</v>
      </c>
      <c r="AS176" s="28">
        <v>0</v>
      </c>
      <c r="AT176" s="28">
        <v>0</v>
      </c>
      <c r="AU176" s="28">
        <v>0</v>
      </c>
      <c r="AV176" s="28">
        <v>0</v>
      </c>
      <c r="AW176" s="28"/>
      <c r="AX176" s="28">
        <v>0</v>
      </c>
      <c r="AY176" s="28">
        <v>0</v>
      </c>
      <c r="AZ176" s="28">
        <v>0</v>
      </c>
      <c r="BA176" s="28">
        <v>0</v>
      </c>
      <c r="BB176" s="28">
        <v>0</v>
      </c>
      <c r="BC176" s="28"/>
      <c r="BD176" s="28">
        <v>0</v>
      </c>
      <c r="BE176" s="28">
        <v>0</v>
      </c>
      <c r="BF176" s="28">
        <v>0</v>
      </c>
      <c r="BG176" s="28">
        <v>0</v>
      </c>
      <c r="BH176" s="28">
        <v>0</v>
      </c>
      <c r="BI176" s="28">
        <v>0</v>
      </c>
      <c r="BJ176" s="28">
        <v>0</v>
      </c>
      <c r="BK176" s="28">
        <v>0</v>
      </c>
      <c r="BL176" s="28">
        <v>0</v>
      </c>
      <c r="BM176" s="28">
        <v>0</v>
      </c>
      <c r="BN176" s="28">
        <v>0</v>
      </c>
      <c r="BO176" s="28">
        <v>0</v>
      </c>
      <c r="BP176" s="28">
        <v>0</v>
      </c>
      <c r="BQ176" s="28">
        <v>0</v>
      </c>
      <c r="BR176" s="28">
        <v>0</v>
      </c>
      <c r="BS176" s="28">
        <v>0</v>
      </c>
      <c r="BT176" s="28">
        <v>0</v>
      </c>
      <c r="BU176" s="28">
        <v>0</v>
      </c>
      <c r="BV176" s="28">
        <v>0</v>
      </c>
      <c r="BW176" s="28"/>
      <c r="BX176" s="28">
        <v>0</v>
      </c>
      <c r="BY176" s="28">
        <v>1</v>
      </c>
      <c r="BZ176" s="28">
        <v>1</v>
      </c>
      <c r="CA176" s="28">
        <v>0</v>
      </c>
      <c r="CB176" s="28">
        <v>0</v>
      </c>
      <c r="CC176" s="28">
        <v>0</v>
      </c>
      <c r="CD176" s="28">
        <v>0</v>
      </c>
      <c r="CE176" s="28">
        <v>0</v>
      </c>
      <c r="CF176" s="28">
        <v>0</v>
      </c>
      <c r="CG176" s="28">
        <v>0</v>
      </c>
      <c r="CH176" s="28">
        <v>0</v>
      </c>
      <c r="CI176" s="28">
        <v>0</v>
      </c>
      <c r="CJ176" s="28">
        <v>0</v>
      </c>
      <c r="CK176" s="28">
        <v>0</v>
      </c>
      <c r="CL176" s="28">
        <v>0</v>
      </c>
      <c r="CM176" s="28">
        <v>0</v>
      </c>
      <c r="CN176" s="28">
        <v>0</v>
      </c>
      <c r="CO176" s="28">
        <v>0</v>
      </c>
      <c r="CP176" s="28">
        <v>0</v>
      </c>
      <c r="CQ176" s="28"/>
      <c r="CR176" s="28">
        <v>0</v>
      </c>
      <c r="CS176" s="28">
        <v>0</v>
      </c>
      <c r="CT176" s="28">
        <v>0</v>
      </c>
      <c r="CU176" s="28">
        <v>0</v>
      </c>
      <c r="CV176" s="28">
        <v>0</v>
      </c>
      <c r="CW176" s="28">
        <v>0</v>
      </c>
      <c r="CX176" s="28">
        <v>0</v>
      </c>
      <c r="CY176" s="28">
        <v>0</v>
      </c>
      <c r="CZ176" s="28">
        <v>0</v>
      </c>
      <c r="DA176" s="28">
        <v>0</v>
      </c>
      <c r="DB176" s="28">
        <v>0</v>
      </c>
      <c r="DC176" s="28">
        <v>0</v>
      </c>
      <c r="DD176" s="28">
        <v>0</v>
      </c>
      <c r="DE176" s="28">
        <v>0</v>
      </c>
      <c r="DF176" s="28">
        <v>0</v>
      </c>
      <c r="DG176" s="28"/>
      <c r="DH176" s="28">
        <v>0</v>
      </c>
      <c r="DI176" s="28">
        <v>0</v>
      </c>
      <c r="DJ176" s="28">
        <v>0</v>
      </c>
      <c r="DK176" s="28">
        <v>0</v>
      </c>
      <c r="DL176" s="28">
        <v>0</v>
      </c>
      <c r="DM176" s="28">
        <v>0</v>
      </c>
      <c r="DN176" s="28">
        <v>0</v>
      </c>
      <c r="DO176" s="28">
        <v>0</v>
      </c>
      <c r="DP176" s="28">
        <v>0</v>
      </c>
      <c r="DQ176" s="28">
        <v>0</v>
      </c>
      <c r="DR176" s="28">
        <v>0</v>
      </c>
      <c r="DS176" s="28"/>
      <c r="DT176" s="28">
        <v>0</v>
      </c>
      <c r="DU176" s="28">
        <v>0</v>
      </c>
      <c r="DV176" s="28">
        <v>0</v>
      </c>
      <c r="DW176" s="28">
        <v>0</v>
      </c>
      <c r="DX176" s="28"/>
      <c r="DY176" s="28">
        <v>0</v>
      </c>
      <c r="DZ176" s="28">
        <v>0</v>
      </c>
      <c r="EA176" s="28">
        <v>0</v>
      </c>
      <c r="EB176" s="28">
        <v>0</v>
      </c>
      <c r="EC176" s="28">
        <v>0</v>
      </c>
      <c r="ED176" s="28">
        <v>0</v>
      </c>
      <c r="EE176" s="28"/>
      <c r="EF176" s="28">
        <v>0</v>
      </c>
      <c r="EG176" s="28">
        <v>0</v>
      </c>
      <c r="EH176" s="28">
        <v>0</v>
      </c>
      <c r="EI176" s="28">
        <v>0</v>
      </c>
      <c r="EJ176" s="28">
        <v>0</v>
      </c>
      <c r="EK176" s="28">
        <v>0</v>
      </c>
      <c r="EL176" s="28"/>
      <c r="EM176" s="28">
        <v>0</v>
      </c>
      <c r="EN176" s="28">
        <v>0</v>
      </c>
      <c r="EO176" s="28">
        <v>0</v>
      </c>
      <c r="EP176" s="28">
        <v>0</v>
      </c>
      <c r="EQ176" s="28">
        <v>0</v>
      </c>
      <c r="ER176" s="28">
        <v>0</v>
      </c>
      <c r="ES176" s="28"/>
      <c r="ET176" s="28">
        <v>0</v>
      </c>
      <c r="EU176" s="28">
        <v>0</v>
      </c>
      <c r="EV176" s="28">
        <v>0</v>
      </c>
      <c r="EW176" s="28">
        <v>0</v>
      </c>
      <c r="EX176" s="28">
        <v>0</v>
      </c>
      <c r="EY176" s="28"/>
      <c r="EZ176" s="28">
        <v>0</v>
      </c>
      <c r="FA176" s="28">
        <v>0</v>
      </c>
      <c r="FB176" s="28">
        <v>0</v>
      </c>
      <c r="FC176" s="28">
        <v>0</v>
      </c>
      <c r="FD176" s="28"/>
      <c r="FE176" s="28">
        <v>0</v>
      </c>
      <c r="FF176" s="28">
        <v>0</v>
      </c>
      <c r="FG176" s="28">
        <v>0</v>
      </c>
      <c r="FH176" s="28">
        <v>0</v>
      </c>
      <c r="FI176" s="28">
        <v>0</v>
      </c>
      <c r="FJ176" s="28">
        <v>0</v>
      </c>
      <c r="FK176" s="28">
        <v>0</v>
      </c>
      <c r="FL176" s="28"/>
      <c r="FM176" s="28">
        <v>0</v>
      </c>
      <c r="FN176" s="28">
        <v>0</v>
      </c>
      <c r="FO176" s="28">
        <v>0</v>
      </c>
      <c r="FP176" s="28">
        <v>0</v>
      </c>
      <c r="FQ176" s="28">
        <v>0</v>
      </c>
      <c r="FR176" s="28">
        <v>0</v>
      </c>
      <c r="FS176" s="28">
        <v>0</v>
      </c>
      <c r="FT176" s="28">
        <v>0</v>
      </c>
      <c r="FU176" s="28">
        <v>0</v>
      </c>
      <c r="FV176" s="28">
        <v>0</v>
      </c>
      <c r="FW176" s="28">
        <v>0</v>
      </c>
      <c r="FX176" s="28">
        <v>0</v>
      </c>
      <c r="FY176" s="28">
        <v>0</v>
      </c>
      <c r="FZ176" s="28">
        <v>0</v>
      </c>
      <c r="GA176" s="28"/>
      <c r="GB176" s="51">
        <v>0</v>
      </c>
      <c r="GC176" s="51">
        <v>0</v>
      </c>
      <c r="GD176" s="51">
        <v>0</v>
      </c>
      <c r="GE176" s="51">
        <v>0</v>
      </c>
      <c r="GF176" s="51">
        <v>0</v>
      </c>
      <c r="GG176" s="51">
        <v>0</v>
      </c>
      <c r="GH176" s="51">
        <v>0</v>
      </c>
      <c r="GI176" s="51">
        <v>0</v>
      </c>
      <c r="GJ176" s="51">
        <v>0</v>
      </c>
      <c r="GK176" s="51">
        <v>0</v>
      </c>
      <c r="GL176" s="51">
        <v>0</v>
      </c>
      <c r="GM176" s="51">
        <v>0</v>
      </c>
      <c r="GN176" s="51">
        <v>0</v>
      </c>
      <c r="GO176" s="28" t="s">
        <v>227</v>
      </c>
      <c r="GP176" s="28">
        <v>0</v>
      </c>
      <c r="GQ176" s="28">
        <v>0</v>
      </c>
      <c r="GR176" s="28">
        <v>0</v>
      </c>
      <c r="GS176" s="28">
        <v>0</v>
      </c>
      <c r="GT176" s="28">
        <v>0</v>
      </c>
      <c r="GU176" s="28">
        <v>0</v>
      </c>
      <c r="GV176" s="28">
        <v>0</v>
      </c>
      <c r="GW176" s="28">
        <v>0</v>
      </c>
      <c r="GX176" s="28">
        <v>0</v>
      </c>
      <c r="GY176" s="28">
        <v>0</v>
      </c>
      <c r="GZ176" s="28">
        <v>0</v>
      </c>
      <c r="HA176" s="28">
        <v>0</v>
      </c>
      <c r="HB176" s="28">
        <v>0</v>
      </c>
      <c r="HC176" s="28">
        <v>0</v>
      </c>
      <c r="HD176" s="28">
        <v>0</v>
      </c>
      <c r="HE176" s="28">
        <v>0</v>
      </c>
      <c r="HF176" s="28">
        <v>0</v>
      </c>
      <c r="HG176" s="28" t="s">
        <v>227</v>
      </c>
      <c r="HH176" s="28" t="s">
        <v>227</v>
      </c>
      <c r="HI176" s="28" t="s">
        <v>227</v>
      </c>
      <c r="HJ176" s="28"/>
      <c r="HK176" s="28"/>
      <c r="HL176" s="28"/>
      <c r="HM176" s="28"/>
      <c r="HN176" s="28"/>
      <c r="HO176" s="28"/>
      <c r="HP176" s="28"/>
    </row>
    <row r="177" spans="2:224" s="7" customFormat="1" ht="12.75" customHeight="1" x14ac:dyDescent="0.25">
      <c r="B177" s="84">
        <f t="shared" si="165"/>
        <v>0</v>
      </c>
      <c r="C177" s="113">
        <f t="shared" si="166"/>
        <v>1</v>
      </c>
      <c r="D177" s="28">
        <v>15</v>
      </c>
      <c r="F177" s="28">
        <v>0</v>
      </c>
      <c r="G177" s="113"/>
      <c r="H177" s="113" t="s">
        <v>227</v>
      </c>
      <c r="I177" s="28">
        <f t="shared" si="167"/>
        <v>144</v>
      </c>
      <c r="J177" s="20" t="s">
        <v>1493</v>
      </c>
      <c r="K177" s="192">
        <f t="shared" si="113"/>
        <v>16</v>
      </c>
      <c r="L177" s="49" t="s">
        <v>1013</v>
      </c>
      <c r="M177" s="192">
        <f t="shared" si="168"/>
        <v>16</v>
      </c>
      <c r="N177" s="49" t="s">
        <v>1487</v>
      </c>
      <c r="O177" s="192">
        <f t="shared" si="169"/>
        <v>16</v>
      </c>
      <c r="P177" s="49" t="s">
        <v>1013</v>
      </c>
      <c r="Q177" s="192">
        <f t="shared" si="170"/>
        <v>16</v>
      </c>
      <c r="R177" s="49" t="s">
        <v>1487</v>
      </c>
      <c r="S177" s="192">
        <f t="shared" si="171"/>
        <v>16</v>
      </c>
      <c r="T177" s="187" t="s">
        <v>1492</v>
      </c>
      <c r="U177" s="206" t="s">
        <v>754</v>
      </c>
      <c r="V177" s="207">
        <v>0</v>
      </c>
      <c r="W177" s="206">
        <v>0</v>
      </c>
      <c r="X177" s="206">
        <v>0</v>
      </c>
      <c r="Y177" s="208">
        <v>100</v>
      </c>
      <c r="Z177" s="206">
        <v>100</v>
      </c>
      <c r="AA177" s="206">
        <v>100</v>
      </c>
      <c r="AB177" s="37">
        <v>0</v>
      </c>
      <c r="AC177" s="37">
        <v>0</v>
      </c>
      <c r="AD177" s="37">
        <v>0</v>
      </c>
      <c r="AE177" s="28"/>
      <c r="AF177" s="28"/>
      <c r="AG177" s="28">
        <v>0</v>
      </c>
      <c r="AH177" s="28">
        <v>0</v>
      </c>
      <c r="AI177" s="28">
        <v>0</v>
      </c>
      <c r="AJ177" s="28">
        <v>0</v>
      </c>
      <c r="AK177" s="28">
        <v>0</v>
      </c>
      <c r="AL177" s="28">
        <v>0</v>
      </c>
      <c r="AM177" s="28">
        <v>0</v>
      </c>
      <c r="AN177" s="28">
        <v>0</v>
      </c>
      <c r="AO177" s="28">
        <v>0</v>
      </c>
      <c r="AP177" s="28" t="s">
        <v>227</v>
      </c>
      <c r="AQ177" s="28">
        <v>0</v>
      </c>
      <c r="AR177" s="28">
        <v>0</v>
      </c>
      <c r="AS177" s="28">
        <v>0</v>
      </c>
      <c r="AT177" s="28">
        <v>0</v>
      </c>
      <c r="AU177" s="28">
        <v>0</v>
      </c>
      <c r="AV177" s="28">
        <v>0</v>
      </c>
      <c r="AW177" s="28"/>
      <c r="AX177" s="28">
        <v>0</v>
      </c>
      <c r="AY177" s="28">
        <v>0</v>
      </c>
      <c r="AZ177" s="28">
        <v>0</v>
      </c>
      <c r="BA177" s="28">
        <v>0</v>
      </c>
      <c r="BB177" s="28">
        <v>0</v>
      </c>
      <c r="BC177" s="28"/>
      <c r="BD177" s="28">
        <v>0</v>
      </c>
      <c r="BE177" s="28">
        <v>1</v>
      </c>
      <c r="BF177" s="28">
        <v>1</v>
      </c>
      <c r="BG177" s="28">
        <v>0</v>
      </c>
      <c r="BH177" s="28">
        <v>0</v>
      </c>
      <c r="BI177" s="28">
        <v>0</v>
      </c>
      <c r="BJ177" s="28">
        <v>0</v>
      </c>
      <c r="BK177" s="28">
        <v>0</v>
      </c>
      <c r="BL177" s="28">
        <v>0</v>
      </c>
      <c r="BM177" s="28">
        <v>0</v>
      </c>
      <c r="BN177" s="28">
        <v>0</v>
      </c>
      <c r="BO177" s="28">
        <v>0</v>
      </c>
      <c r="BP177" s="28">
        <v>0</v>
      </c>
      <c r="BQ177" s="28">
        <v>0</v>
      </c>
      <c r="BR177" s="28">
        <v>0</v>
      </c>
      <c r="BS177" s="28">
        <v>0</v>
      </c>
      <c r="BT177" s="28">
        <v>0</v>
      </c>
      <c r="BU177" s="28">
        <v>0</v>
      </c>
      <c r="BV177" s="28">
        <v>0</v>
      </c>
      <c r="BW177" s="28"/>
      <c r="BX177" s="28">
        <v>0</v>
      </c>
      <c r="BY177" s="28">
        <v>0</v>
      </c>
      <c r="BZ177" s="28">
        <v>0</v>
      </c>
      <c r="CA177" s="28">
        <v>0</v>
      </c>
      <c r="CB177" s="28">
        <v>0</v>
      </c>
      <c r="CC177" s="28">
        <v>0</v>
      </c>
      <c r="CD177" s="28">
        <v>0</v>
      </c>
      <c r="CE177" s="28">
        <v>0</v>
      </c>
      <c r="CF177" s="28">
        <v>0</v>
      </c>
      <c r="CG177" s="28">
        <v>0</v>
      </c>
      <c r="CH177" s="28">
        <v>0</v>
      </c>
      <c r="CI177" s="28">
        <v>0</v>
      </c>
      <c r="CJ177" s="28">
        <v>0</v>
      </c>
      <c r="CK177" s="28">
        <v>0</v>
      </c>
      <c r="CL177" s="28">
        <v>0</v>
      </c>
      <c r="CM177" s="28">
        <v>0</v>
      </c>
      <c r="CN177" s="28">
        <v>0</v>
      </c>
      <c r="CO177" s="28">
        <v>0</v>
      </c>
      <c r="CP177" s="28">
        <v>0</v>
      </c>
      <c r="CQ177" s="28"/>
      <c r="CR177" s="28">
        <v>0</v>
      </c>
      <c r="CS177" s="28">
        <v>0</v>
      </c>
      <c r="CT177" s="28">
        <v>0</v>
      </c>
      <c r="CU177" s="28">
        <v>0</v>
      </c>
      <c r="CV177" s="28">
        <v>0</v>
      </c>
      <c r="CW177" s="28">
        <v>0</v>
      </c>
      <c r="CX177" s="28">
        <v>0</v>
      </c>
      <c r="CY177" s="28">
        <v>0</v>
      </c>
      <c r="CZ177" s="28">
        <v>0</v>
      </c>
      <c r="DA177" s="28">
        <v>0</v>
      </c>
      <c r="DB177" s="28">
        <v>0</v>
      </c>
      <c r="DC177" s="28">
        <v>0</v>
      </c>
      <c r="DD177" s="28">
        <v>0</v>
      </c>
      <c r="DE177" s="28">
        <v>0</v>
      </c>
      <c r="DF177" s="28">
        <v>0</v>
      </c>
      <c r="DG177" s="28"/>
      <c r="DH177" s="28">
        <v>0</v>
      </c>
      <c r="DI177" s="28">
        <v>0</v>
      </c>
      <c r="DJ177" s="28">
        <v>0</v>
      </c>
      <c r="DK177" s="28">
        <v>0</v>
      </c>
      <c r="DL177" s="28">
        <v>0</v>
      </c>
      <c r="DM177" s="28">
        <v>0</v>
      </c>
      <c r="DN177" s="28">
        <v>0</v>
      </c>
      <c r="DO177" s="28">
        <v>0</v>
      </c>
      <c r="DP177" s="28">
        <v>0</v>
      </c>
      <c r="DQ177" s="28">
        <v>0</v>
      </c>
      <c r="DR177" s="28">
        <v>0</v>
      </c>
      <c r="DS177" s="28"/>
      <c r="DT177" s="28">
        <v>0</v>
      </c>
      <c r="DU177" s="28">
        <v>0</v>
      </c>
      <c r="DV177" s="28">
        <v>0</v>
      </c>
      <c r="DW177" s="28">
        <v>0</v>
      </c>
      <c r="DX177" s="28"/>
      <c r="DY177" s="28">
        <v>0</v>
      </c>
      <c r="DZ177" s="28">
        <v>0</v>
      </c>
      <c r="EA177" s="28">
        <v>0</v>
      </c>
      <c r="EB177" s="28">
        <v>0</v>
      </c>
      <c r="EC177" s="28">
        <v>0</v>
      </c>
      <c r="ED177" s="28">
        <v>0</v>
      </c>
      <c r="EE177" s="28"/>
      <c r="EF177" s="28">
        <v>0</v>
      </c>
      <c r="EG177" s="28">
        <v>0</v>
      </c>
      <c r="EH177" s="28">
        <v>0</v>
      </c>
      <c r="EI177" s="28">
        <v>0</v>
      </c>
      <c r="EJ177" s="28">
        <v>0</v>
      </c>
      <c r="EK177" s="28">
        <v>0</v>
      </c>
      <c r="EL177" s="28"/>
      <c r="EM177" s="28">
        <v>0</v>
      </c>
      <c r="EN177" s="28">
        <v>0</v>
      </c>
      <c r="EO177" s="28">
        <v>0</v>
      </c>
      <c r="EP177" s="28">
        <v>0</v>
      </c>
      <c r="EQ177" s="28">
        <v>0</v>
      </c>
      <c r="ER177" s="28">
        <v>0</v>
      </c>
      <c r="ES177" s="28"/>
      <c r="ET177" s="28">
        <v>0</v>
      </c>
      <c r="EU177" s="28">
        <v>0</v>
      </c>
      <c r="EV177" s="28">
        <v>0</v>
      </c>
      <c r="EW177" s="28">
        <v>0</v>
      </c>
      <c r="EX177" s="28">
        <v>0</v>
      </c>
      <c r="EY177" s="28"/>
      <c r="EZ177" s="28">
        <v>0</v>
      </c>
      <c r="FA177" s="28">
        <v>0</v>
      </c>
      <c r="FB177" s="28">
        <v>0</v>
      </c>
      <c r="FC177" s="28">
        <v>0</v>
      </c>
      <c r="FD177" s="28"/>
      <c r="FE177" s="28">
        <v>0</v>
      </c>
      <c r="FF177" s="28">
        <v>0</v>
      </c>
      <c r="FG177" s="28">
        <v>0</v>
      </c>
      <c r="FH177" s="28">
        <v>0</v>
      </c>
      <c r="FI177" s="28">
        <v>0</v>
      </c>
      <c r="FJ177" s="28">
        <v>0</v>
      </c>
      <c r="FK177" s="28">
        <v>0</v>
      </c>
      <c r="FL177" s="28"/>
      <c r="FM177" s="28">
        <v>0</v>
      </c>
      <c r="FN177" s="28">
        <v>0</v>
      </c>
      <c r="FO177" s="28">
        <v>0</v>
      </c>
      <c r="FP177" s="28">
        <v>0</v>
      </c>
      <c r="FQ177" s="28">
        <v>0</v>
      </c>
      <c r="FR177" s="28">
        <v>0</v>
      </c>
      <c r="FS177" s="28">
        <v>0</v>
      </c>
      <c r="FT177" s="28">
        <v>0</v>
      </c>
      <c r="FU177" s="28">
        <v>0</v>
      </c>
      <c r="FV177" s="28">
        <v>0</v>
      </c>
      <c r="FW177" s="28">
        <v>0</v>
      </c>
      <c r="FX177" s="28">
        <v>0</v>
      </c>
      <c r="FY177" s="28">
        <v>0</v>
      </c>
      <c r="FZ177" s="28">
        <v>0</v>
      </c>
      <c r="GA177" s="28"/>
      <c r="GB177" s="51">
        <v>0</v>
      </c>
      <c r="GC177" s="51">
        <v>0</v>
      </c>
      <c r="GD177" s="51">
        <v>0</v>
      </c>
      <c r="GE177" s="51">
        <v>0</v>
      </c>
      <c r="GF177" s="51">
        <v>0</v>
      </c>
      <c r="GG177" s="51">
        <v>0</v>
      </c>
      <c r="GH177" s="51">
        <v>0</v>
      </c>
      <c r="GI177" s="51">
        <v>0</v>
      </c>
      <c r="GJ177" s="51">
        <v>0</v>
      </c>
      <c r="GK177" s="51">
        <v>0</v>
      </c>
      <c r="GL177" s="51">
        <v>0</v>
      </c>
      <c r="GM177" s="51">
        <v>0</v>
      </c>
      <c r="GN177" s="51">
        <v>0</v>
      </c>
      <c r="GO177" s="28" t="s">
        <v>227</v>
      </c>
      <c r="GP177" s="28">
        <v>0</v>
      </c>
      <c r="GQ177" s="28">
        <v>0</v>
      </c>
      <c r="GR177" s="28">
        <v>0</v>
      </c>
      <c r="GS177" s="28">
        <v>0</v>
      </c>
      <c r="GT177" s="28">
        <v>0</v>
      </c>
      <c r="GU177" s="28">
        <v>0</v>
      </c>
      <c r="GV177" s="28">
        <v>0</v>
      </c>
      <c r="GW177" s="28">
        <v>0</v>
      </c>
      <c r="GX177" s="28">
        <v>0</v>
      </c>
      <c r="GY177" s="28">
        <v>0</v>
      </c>
      <c r="GZ177" s="28">
        <v>0</v>
      </c>
      <c r="HA177" s="28">
        <v>0</v>
      </c>
      <c r="HB177" s="28">
        <v>0</v>
      </c>
      <c r="HC177" s="28">
        <v>0</v>
      </c>
      <c r="HD177" s="28">
        <v>0</v>
      </c>
      <c r="HE177" s="28">
        <v>0</v>
      </c>
      <c r="HF177" s="28">
        <v>0</v>
      </c>
      <c r="HG177" s="28" t="s">
        <v>227</v>
      </c>
      <c r="HH177" s="28" t="s">
        <v>227</v>
      </c>
      <c r="HI177" s="28" t="s">
        <v>227</v>
      </c>
      <c r="HJ177" s="28"/>
      <c r="HK177" s="28"/>
      <c r="HL177" s="28"/>
      <c r="HM177" s="28"/>
      <c r="HN177" s="28"/>
      <c r="HO177" s="28"/>
      <c r="HP177" s="28"/>
    </row>
    <row r="178" spans="2:224" s="7" customFormat="1" ht="12.75" customHeight="1" x14ac:dyDescent="0.25">
      <c r="B178" s="84">
        <f t="shared" si="165"/>
        <v>0</v>
      </c>
      <c r="C178" s="113">
        <f t="shared" si="166"/>
        <v>0</v>
      </c>
      <c r="D178" s="28">
        <v>16</v>
      </c>
      <c r="F178" s="28">
        <v>0</v>
      </c>
      <c r="G178" s="113"/>
      <c r="H178" s="113" t="s">
        <v>227</v>
      </c>
      <c r="I178" s="28">
        <f t="shared" si="167"/>
        <v>145</v>
      </c>
      <c r="J178" s="20" t="s">
        <v>901</v>
      </c>
      <c r="K178" s="192">
        <f t="shared" si="113"/>
        <v>16</v>
      </c>
      <c r="L178" s="49" t="s">
        <v>1013</v>
      </c>
      <c r="M178" s="192">
        <f t="shared" si="168"/>
        <v>16</v>
      </c>
      <c r="N178" s="49" t="s">
        <v>735</v>
      </c>
      <c r="O178" s="192">
        <f t="shared" si="169"/>
        <v>14</v>
      </c>
      <c r="P178" s="49" t="s">
        <v>1013</v>
      </c>
      <c r="Q178" s="192">
        <f t="shared" si="170"/>
        <v>16</v>
      </c>
      <c r="R178" s="49" t="s">
        <v>735</v>
      </c>
      <c r="S178" s="192">
        <f t="shared" si="171"/>
        <v>14</v>
      </c>
      <c r="T178" s="187" t="s">
        <v>750</v>
      </c>
      <c r="U178" s="206" t="s">
        <v>754</v>
      </c>
      <c r="V178" s="207">
        <v>0</v>
      </c>
      <c r="W178" s="206">
        <v>0</v>
      </c>
      <c r="X178" s="206">
        <v>0</v>
      </c>
      <c r="Y178" s="208">
        <v>100</v>
      </c>
      <c r="Z178" s="206">
        <v>100</v>
      </c>
      <c r="AA178" s="206">
        <v>100</v>
      </c>
      <c r="AB178" s="37">
        <v>0</v>
      </c>
      <c r="AC178" s="37">
        <v>0</v>
      </c>
      <c r="AD178" s="37">
        <v>0</v>
      </c>
      <c r="AE178" s="28"/>
      <c r="AF178" s="28"/>
      <c r="AG178" s="28">
        <v>0</v>
      </c>
      <c r="AH178" s="28">
        <v>0</v>
      </c>
      <c r="AI178" s="28">
        <v>0</v>
      </c>
      <c r="AJ178" s="28">
        <v>0</v>
      </c>
      <c r="AK178" s="28">
        <v>0</v>
      </c>
      <c r="AL178" s="28">
        <v>0</v>
      </c>
      <c r="AM178" s="28">
        <v>0</v>
      </c>
      <c r="AN178" s="28">
        <v>0</v>
      </c>
      <c r="AO178" s="28">
        <v>0</v>
      </c>
      <c r="AP178" s="28" t="s">
        <v>227</v>
      </c>
      <c r="AQ178" s="28">
        <v>0</v>
      </c>
      <c r="AR178" s="28">
        <v>0</v>
      </c>
      <c r="AS178" s="28">
        <v>0</v>
      </c>
      <c r="AT178" s="28">
        <v>0</v>
      </c>
      <c r="AU178" s="28">
        <v>0</v>
      </c>
      <c r="AV178" s="28">
        <v>0</v>
      </c>
      <c r="AW178" s="28"/>
      <c r="AX178" s="28">
        <v>0</v>
      </c>
      <c r="AY178" s="28">
        <v>0</v>
      </c>
      <c r="AZ178" s="28">
        <v>0</v>
      </c>
      <c r="BA178" s="28">
        <v>0</v>
      </c>
      <c r="BB178" s="28">
        <v>0</v>
      </c>
      <c r="BC178" s="28"/>
      <c r="BD178" s="28">
        <v>0</v>
      </c>
      <c r="BE178" s="28">
        <v>0</v>
      </c>
      <c r="BF178" s="28">
        <v>0</v>
      </c>
      <c r="BG178" s="28">
        <v>0</v>
      </c>
      <c r="BH178" s="28">
        <v>0</v>
      </c>
      <c r="BI178" s="28">
        <v>0</v>
      </c>
      <c r="BJ178" s="28">
        <v>0</v>
      </c>
      <c r="BK178" s="28">
        <v>0</v>
      </c>
      <c r="BL178" s="28">
        <v>0</v>
      </c>
      <c r="BM178" s="28">
        <v>0</v>
      </c>
      <c r="BN178" s="28">
        <v>0</v>
      </c>
      <c r="BO178" s="28">
        <v>0</v>
      </c>
      <c r="BP178" s="28">
        <v>0</v>
      </c>
      <c r="BQ178" s="28">
        <v>0</v>
      </c>
      <c r="BR178" s="28">
        <v>0</v>
      </c>
      <c r="BS178" s="28">
        <v>0</v>
      </c>
      <c r="BT178" s="28">
        <v>0</v>
      </c>
      <c r="BU178" s="28">
        <v>0</v>
      </c>
      <c r="BV178" s="28">
        <v>0</v>
      </c>
      <c r="BW178" s="28"/>
      <c r="BX178" s="28">
        <v>0</v>
      </c>
      <c r="BY178" s="28">
        <v>0</v>
      </c>
      <c r="BZ178" s="28">
        <v>0</v>
      </c>
      <c r="CA178" s="28">
        <v>0</v>
      </c>
      <c r="CB178" s="28">
        <v>0</v>
      </c>
      <c r="CC178" s="28">
        <v>0</v>
      </c>
      <c r="CD178" s="28">
        <v>0</v>
      </c>
      <c r="CE178" s="28">
        <v>0</v>
      </c>
      <c r="CF178" s="28">
        <v>0</v>
      </c>
      <c r="CG178" s="28">
        <v>0</v>
      </c>
      <c r="CH178" s="28">
        <v>0</v>
      </c>
      <c r="CI178" s="28">
        <v>0</v>
      </c>
      <c r="CJ178" s="28">
        <v>0</v>
      </c>
      <c r="CK178" s="28">
        <v>0</v>
      </c>
      <c r="CL178" s="28">
        <v>0</v>
      </c>
      <c r="CM178" s="28">
        <v>0</v>
      </c>
      <c r="CN178" s="28">
        <v>0</v>
      </c>
      <c r="CO178" s="28">
        <v>0</v>
      </c>
      <c r="CP178" s="28">
        <v>0</v>
      </c>
      <c r="CQ178" s="28"/>
      <c r="CR178" s="28">
        <v>0</v>
      </c>
      <c r="CS178" s="28">
        <v>0</v>
      </c>
      <c r="CT178" s="28">
        <v>0</v>
      </c>
      <c r="CU178" s="28">
        <v>0</v>
      </c>
      <c r="CV178" s="28">
        <v>0</v>
      </c>
      <c r="CW178" s="28">
        <v>0</v>
      </c>
      <c r="CX178" s="28">
        <v>0</v>
      </c>
      <c r="CY178" s="28">
        <v>0</v>
      </c>
      <c r="CZ178" s="28">
        <v>0</v>
      </c>
      <c r="DA178" s="28">
        <v>0</v>
      </c>
      <c r="DB178" s="28">
        <v>0</v>
      </c>
      <c r="DC178" s="28">
        <v>0</v>
      </c>
      <c r="DD178" s="28">
        <v>0</v>
      </c>
      <c r="DE178" s="28">
        <v>0</v>
      </c>
      <c r="DF178" s="28">
        <v>0</v>
      </c>
      <c r="DG178" s="28"/>
      <c r="DH178" s="28">
        <v>0</v>
      </c>
      <c r="DI178" s="28">
        <v>0</v>
      </c>
      <c r="DJ178" s="28">
        <v>0</v>
      </c>
      <c r="DK178" s="28">
        <v>0</v>
      </c>
      <c r="DL178" s="28">
        <v>0</v>
      </c>
      <c r="DM178" s="28">
        <v>0</v>
      </c>
      <c r="DN178" s="28">
        <v>0</v>
      </c>
      <c r="DO178" s="28">
        <v>0</v>
      </c>
      <c r="DP178" s="28">
        <v>0</v>
      </c>
      <c r="DQ178" s="28">
        <v>0</v>
      </c>
      <c r="DR178" s="28">
        <v>0</v>
      </c>
      <c r="DS178" s="28"/>
      <c r="DT178" s="28">
        <v>0</v>
      </c>
      <c r="DU178" s="28">
        <v>0</v>
      </c>
      <c r="DV178" s="28">
        <v>0</v>
      </c>
      <c r="DW178" s="28">
        <v>0</v>
      </c>
      <c r="DX178" s="28"/>
      <c r="DY178" s="28">
        <v>0</v>
      </c>
      <c r="DZ178" s="28">
        <v>0</v>
      </c>
      <c r="EA178" s="28">
        <v>0</v>
      </c>
      <c r="EB178" s="28">
        <v>0</v>
      </c>
      <c r="EC178" s="28">
        <v>0</v>
      </c>
      <c r="ED178" s="28">
        <v>0</v>
      </c>
      <c r="EE178" s="28"/>
      <c r="EF178" s="28">
        <v>0</v>
      </c>
      <c r="EG178" s="28">
        <v>0</v>
      </c>
      <c r="EH178" s="28">
        <v>0</v>
      </c>
      <c r="EI178" s="28">
        <v>0</v>
      </c>
      <c r="EJ178" s="28">
        <v>0</v>
      </c>
      <c r="EK178" s="28">
        <v>0</v>
      </c>
      <c r="EL178" s="28"/>
      <c r="EM178" s="28">
        <v>0</v>
      </c>
      <c r="EN178" s="28">
        <v>0</v>
      </c>
      <c r="EO178" s="28">
        <v>0</v>
      </c>
      <c r="EP178" s="28">
        <v>0</v>
      </c>
      <c r="EQ178" s="28">
        <v>0</v>
      </c>
      <c r="ER178" s="28">
        <v>0</v>
      </c>
      <c r="ES178" s="28"/>
      <c r="ET178" s="28">
        <v>0</v>
      </c>
      <c r="EU178" s="28">
        <v>0</v>
      </c>
      <c r="EV178" s="28">
        <v>0</v>
      </c>
      <c r="EW178" s="28">
        <v>0</v>
      </c>
      <c r="EX178" s="28">
        <v>0</v>
      </c>
      <c r="EY178" s="28"/>
      <c r="EZ178" s="28">
        <v>0</v>
      </c>
      <c r="FA178" s="28">
        <v>0</v>
      </c>
      <c r="FB178" s="28">
        <v>0</v>
      </c>
      <c r="FC178" s="28">
        <v>0</v>
      </c>
      <c r="FD178" s="28"/>
      <c r="FE178" s="28">
        <v>0</v>
      </c>
      <c r="FF178" s="28">
        <v>0</v>
      </c>
      <c r="FG178" s="28">
        <v>0</v>
      </c>
      <c r="FH178" s="28">
        <v>0</v>
      </c>
      <c r="FI178" s="28">
        <v>0</v>
      </c>
      <c r="FJ178" s="28">
        <v>0</v>
      </c>
      <c r="FK178" s="28">
        <v>0</v>
      </c>
      <c r="FL178" s="28"/>
      <c r="FM178" s="28">
        <v>0</v>
      </c>
      <c r="FN178" s="28">
        <v>0</v>
      </c>
      <c r="FO178" s="28">
        <v>0</v>
      </c>
      <c r="FP178" s="28">
        <v>0</v>
      </c>
      <c r="FQ178" s="28">
        <v>0</v>
      </c>
      <c r="FR178" s="28">
        <v>0</v>
      </c>
      <c r="FS178" s="28">
        <v>0</v>
      </c>
      <c r="FT178" s="28">
        <v>0</v>
      </c>
      <c r="FU178" s="28">
        <v>0</v>
      </c>
      <c r="FV178" s="28">
        <v>0</v>
      </c>
      <c r="FW178" s="28">
        <v>0</v>
      </c>
      <c r="FX178" s="28">
        <v>0</v>
      </c>
      <c r="FY178" s="28">
        <v>0</v>
      </c>
      <c r="FZ178" s="28">
        <v>0</v>
      </c>
      <c r="GA178" s="28"/>
      <c r="GB178" s="51">
        <v>0</v>
      </c>
      <c r="GC178" s="51">
        <v>0</v>
      </c>
      <c r="GD178" s="51">
        <v>0</v>
      </c>
      <c r="GE178" s="51">
        <v>0</v>
      </c>
      <c r="GF178" s="51">
        <v>0</v>
      </c>
      <c r="GG178" s="51">
        <v>0</v>
      </c>
      <c r="GH178" s="51">
        <v>0</v>
      </c>
      <c r="GI178" s="51">
        <v>0</v>
      </c>
      <c r="GJ178" s="51">
        <v>0</v>
      </c>
      <c r="GK178" s="51">
        <v>0</v>
      </c>
      <c r="GL178" s="51">
        <v>0</v>
      </c>
      <c r="GM178" s="51">
        <v>0</v>
      </c>
      <c r="GN178" s="51">
        <v>0</v>
      </c>
      <c r="GO178" s="28" t="s">
        <v>227</v>
      </c>
      <c r="GP178" s="28">
        <v>0</v>
      </c>
      <c r="GQ178" s="28">
        <v>0</v>
      </c>
      <c r="GR178" s="28">
        <v>0</v>
      </c>
      <c r="GS178" s="28">
        <v>0</v>
      </c>
      <c r="GT178" s="28">
        <v>0</v>
      </c>
      <c r="GU178" s="28">
        <v>0</v>
      </c>
      <c r="GV178" s="28">
        <v>0</v>
      </c>
      <c r="GW178" s="28">
        <v>0</v>
      </c>
      <c r="GX178" s="28">
        <v>0</v>
      </c>
      <c r="GY178" s="28">
        <v>0</v>
      </c>
      <c r="GZ178" s="28">
        <v>0</v>
      </c>
      <c r="HA178" s="28">
        <v>0</v>
      </c>
      <c r="HB178" s="28">
        <v>0</v>
      </c>
      <c r="HC178" s="28">
        <v>0</v>
      </c>
      <c r="HD178" s="28">
        <v>0</v>
      </c>
      <c r="HE178" s="28">
        <v>0</v>
      </c>
      <c r="HF178" s="28">
        <v>0</v>
      </c>
      <c r="HG178" s="28" t="s">
        <v>227</v>
      </c>
      <c r="HH178" s="28" t="s">
        <v>227</v>
      </c>
      <c r="HI178" s="28" t="s">
        <v>227</v>
      </c>
      <c r="HJ178" s="28"/>
      <c r="HK178" s="28"/>
      <c r="HL178" s="28"/>
      <c r="HM178" s="28"/>
      <c r="HN178" s="28"/>
      <c r="HO178" s="28"/>
      <c r="HP178" s="28"/>
    </row>
    <row r="179" spans="2:224" s="7" customFormat="1" ht="12.75" customHeight="1" x14ac:dyDescent="0.25">
      <c r="B179" s="84">
        <f t="shared" si="165"/>
        <v>0</v>
      </c>
      <c r="C179" s="113">
        <f t="shared" si="166"/>
        <v>0</v>
      </c>
      <c r="D179" s="28">
        <v>17</v>
      </c>
      <c r="F179" s="28">
        <v>0</v>
      </c>
      <c r="G179" s="113"/>
      <c r="H179" s="113" t="s">
        <v>227</v>
      </c>
      <c r="I179" s="28">
        <f t="shared" si="167"/>
        <v>146</v>
      </c>
      <c r="J179" s="20" t="s">
        <v>902</v>
      </c>
      <c r="K179" s="192">
        <f t="shared" si="113"/>
        <v>16</v>
      </c>
      <c r="L179" s="49" t="s">
        <v>1013</v>
      </c>
      <c r="M179" s="192">
        <f t="shared" si="168"/>
        <v>16</v>
      </c>
      <c r="N179" s="49" t="s">
        <v>736</v>
      </c>
      <c r="O179" s="192">
        <f t="shared" si="169"/>
        <v>14</v>
      </c>
      <c r="P179" s="49" t="s">
        <v>1013</v>
      </c>
      <c r="Q179" s="192">
        <f t="shared" si="170"/>
        <v>16</v>
      </c>
      <c r="R179" s="49" t="s">
        <v>736</v>
      </c>
      <c r="S179" s="192">
        <f t="shared" si="171"/>
        <v>14</v>
      </c>
      <c r="T179" s="187" t="s">
        <v>903</v>
      </c>
      <c r="U179" s="206" t="s">
        <v>754</v>
      </c>
      <c r="V179" s="207">
        <v>0</v>
      </c>
      <c r="W179" s="206">
        <v>0</v>
      </c>
      <c r="X179" s="206">
        <v>0</v>
      </c>
      <c r="Y179" s="208">
        <v>100</v>
      </c>
      <c r="Z179" s="206">
        <v>100</v>
      </c>
      <c r="AA179" s="206">
        <v>100</v>
      </c>
      <c r="AB179" s="37">
        <v>0</v>
      </c>
      <c r="AC179" s="37">
        <v>0</v>
      </c>
      <c r="AD179" s="37">
        <v>0</v>
      </c>
      <c r="AE179" s="28"/>
      <c r="AF179" s="28"/>
      <c r="AG179" s="28">
        <v>0</v>
      </c>
      <c r="AH179" s="28">
        <v>0</v>
      </c>
      <c r="AI179" s="28">
        <v>0</v>
      </c>
      <c r="AJ179" s="28">
        <v>0</v>
      </c>
      <c r="AK179" s="28">
        <v>0</v>
      </c>
      <c r="AL179" s="28">
        <v>0</v>
      </c>
      <c r="AM179" s="28">
        <v>0</v>
      </c>
      <c r="AN179" s="28">
        <v>0</v>
      </c>
      <c r="AO179" s="28">
        <v>0</v>
      </c>
      <c r="AP179" s="28" t="s">
        <v>227</v>
      </c>
      <c r="AQ179" s="28">
        <v>0</v>
      </c>
      <c r="AR179" s="28">
        <v>0</v>
      </c>
      <c r="AS179" s="28">
        <v>0</v>
      </c>
      <c r="AT179" s="28">
        <v>0</v>
      </c>
      <c r="AU179" s="28">
        <v>0</v>
      </c>
      <c r="AV179" s="28">
        <v>0</v>
      </c>
      <c r="AW179" s="28"/>
      <c r="AX179" s="28">
        <v>0</v>
      </c>
      <c r="AY179" s="28">
        <v>0</v>
      </c>
      <c r="AZ179" s="28">
        <v>0</v>
      </c>
      <c r="BA179" s="28">
        <v>0</v>
      </c>
      <c r="BB179" s="28">
        <v>0</v>
      </c>
      <c r="BC179" s="28"/>
      <c r="BD179" s="28">
        <v>0</v>
      </c>
      <c r="BE179" s="28">
        <v>0</v>
      </c>
      <c r="BF179" s="28">
        <v>0</v>
      </c>
      <c r="BG179" s="28">
        <v>0</v>
      </c>
      <c r="BH179" s="28">
        <v>0</v>
      </c>
      <c r="BI179" s="28">
        <v>0</v>
      </c>
      <c r="BJ179" s="28">
        <v>0</v>
      </c>
      <c r="BK179" s="28">
        <v>0</v>
      </c>
      <c r="BL179" s="28">
        <v>0</v>
      </c>
      <c r="BM179" s="28">
        <v>0</v>
      </c>
      <c r="BN179" s="28">
        <v>0</v>
      </c>
      <c r="BO179" s="28">
        <v>0</v>
      </c>
      <c r="BP179" s="28">
        <v>0</v>
      </c>
      <c r="BQ179" s="28">
        <v>0</v>
      </c>
      <c r="BR179" s="28">
        <v>0</v>
      </c>
      <c r="BS179" s="28">
        <v>0</v>
      </c>
      <c r="BT179" s="28">
        <v>0</v>
      </c>
      <c r="BU179" s="28">
        <v>0</v>
      </c>
      <c r="BV179" s="28">
        <v>0</v>
      </c>
      <c r="BW179" s="28"/>
      <c r="BX179" s="28">
        <v>0</v>
      </c>
      <c r="BY179" s="28">
        <v>0</v>
      </c>
      <c r="BZ179" s="28">
        <v>0</v>
      </c>
      <c r="CA179" s="28">
        <v>0</v>
      </c>
      <c r="CB179" s="28">
        <v>0</v>
      </c>
      <c r="CC179" s="28">
        <v>0</v>
      </c>
      <c r="CD179" s="28">
        <v>0</v>
      </c>
      <c r="CE179" s="28">
        <v>0</v>
      </c>
      <c r="CF179" s="28">
        <v>0</v>
      </c>
      <c r="CG179" s="28">
        <v>0</v>
      </c>
      <c r="CH179" s="28">
        <v>0</v>
      </c>
      <c r="CI179" s="28">
        <v>0</v>
      </c>
      <c r="CJ179" s="28">
        <v>0</v>
      </c>
      <c r="CK179" s="28">
        <v>0</v>
      </c>
      <c r="CL179" s="28">
        <v>0</v>
      </c>
      <c r="CM179" s="28">
        <v>0</v>
      </c>
      <c r="CN179" s="28">
        <v>0</v>
      </c>
      <c r="CO179" s="28">
        <v>0</v>
      </c>
      <c r="CP179" s="28">
        <v>0</v>
      </c>
      <c r="CQ179" s="28"/>
      <c r="CR179" s="28">
        <v>0</v>
      </c>
      <c r="CS179" s="28">
        <v>0</v>
      </c>
      <c r="CT179" s="28">
        <v>0</v>
      </c>
      <c r="CU179" s="28">
        <v>0</v>
      </c>
      <c r="CV179" s="28">
        <v>0</v>
      </c>
      <c r="CW179" s="28">
        <v>0</v>
      </c>
      <c r="CX179" s="28">
        <v>0</v>
      </c>
      <c r="CY179" s="28">
        <v>0</v>
      </c>
      <c r="CZ179" s="28">
        <v>0</v>
      </c>
      <c r="DA179" s="28">
        <v>0</v>
      </c>
      <c r="DB179" s="28">
        <v>0</v>
      </c>
      <c r="DC179" s="28">
        <v>0</v>
      </c>
      <c r="DD179" s="28">
        <v>0</v>
      </c>
      <c r="DE179" s="28">
        <v>0</v>
      </c>
      <c r="DF179" s="28">
        <v>0</v>
      </c>
      <c r="DG179" s="28"/>
      <c r="DH179" s="28">
        <v>0</v>
      </c>
      <c r="DI179" s="28">
        <v>0</v>
      </c>
      <c r="DJ179" s="28">
        <v>0</v>
      </c>
      <c r="DK179" s="28">
        <v>0</v>
      </c>
      <c r="DL179" s="28">
        <v>0</v>
      </c>
      <c r="DM179" s="28">
        <v>0</v>
      </c>
      <c r="DN179" s="28">
        <v>0</v>
      </c>
      <c r="DO179" s="28">
        <v>0</v>
      </c>
      <c r="DP179" s="28">
        <v>0</v>
      </c>
      <c r="DQ179" s="28">
        <v>0</v>
      </c>
      <c r="DR179" s="28">
        <v>0</v>
      </c>
      <c r="DS179" s="28"/>
      <c r="DT179" s="28">
        <v>0</v>
      </c>
      <c r="DU179" s="28">
        <v>0</v>
      </c>
      <c r="DV179" s="28">
        <v>0</v>
      </c>
      <c r="DW179" s="28">
        <v>0</v>
      </c>
      <c r="DX179" s="28"/>
      <c r="DY179" s="28">
        <v>0</v>
      </c>
      <c r="DZ179" s="28">
        <v>0</v>
      </c>
      <c r="EA179" s="28">
        <v>0</v>
      </c>
      <c r="EB179" s="28">
        <v>0</v>
      </c>
      <c r="EC179" s="28">
        <v>0</v>
      </c>
      <c r="ED179" s="28">
        <v>0</v>
      </c>
      <c r="EE179" s="28"/>
      <c r="EF179" s="28">
        <v>0</v>
      </c>
      <c r="EG179" s="28">
        <v>0</v>
      </c>
      <c r="EH179" s="28">
        <v>0</v>
      </c>
      <c r="EI179" s="28">
        <v>0</v>
      </c>
      <c r="EJ179" s="28">
        <v>0</v>
      </c>
      <c r="EK179" s="28">
        <v>0</v>
      </c>
      <c r="EL179" s="28"/>
      <c r="EM179" s="28">
        <v>0</v>
      </c>
      <c r="EN179" s="28">
        <v>0</v>
      </c>
      <c r="EO179" s="28">
        <v>0</v>
      </c>
      <c r="EP179" s="28">
        <v>0</v>
      </c>
      <c r="EQ179" s="28">
        <v>0</v>
      </c>
      <c r="ER179" s="28">
        <v>0</v>
      </c>
      <c r="ES179" s="28"/>
      <c r="ET179" s="28">
        <v>0</v>
      </c>
      <c r="EU179" s="28">
        <v>0</v>
      </c>
      <c r="EV179" s="28">
        <v>0</v>
      </c>
      <c r="EW179" s="28">
        <v>0</v>
      </c>
      <c r="EX179" s="28">
        <v>0</v>
      </c>
      <c r="EY179" s="28"/>
      <c r="EZ179" s="28">
        <v>0</v>
      </c>
      <c r="FA179" s="28">
        <v>0</v>
      </c>
      <c r="FB179" s="28">
        <v>0</v>
      </c>
      <c r="FC179" s="28">
        <v>0</v>
      </c>
      <c r="FD179" s="28"/>
      <c r="FE179" s="28">
        <v>0</v>
      </c>
      <c r="FF179" s="28">
        <v>0</v>
      </c>
      <c r="FG179" s="28">
        <v>0</v>
      </c>
      <c r="FH179" s="28">
        <v>0</v>
      </c>
      <c r="FI179" s="28">
        <v>0</v>
      </c>
      <c r="FJ179" s="28">
        <v>0</v>
      </c>
      <c r="FK179" s="28">
        <v>0</v>
      </c>
      <c r="FL179" s="28"/>
      <c r="FM179" s="28">
        <v>0</v>
      </c>
      <c r="FN179" s="28">
        <v>0</v>
      </c>
      <c r="FO179" s="28">
        <v>0</v>
      </c>
      <c r="FP179" s="28">
        <v>0</v>
      </c>
      <c r="FQ179" s="28">
        <v>0</v>
      </c>
      <c r="FR179" s="28">
        <v>0</v>
      </c>
      <c r="FS179" s="28">
        <v>0</v>
      </c>
      <c r="FT179" s="28">
        <v>0</v>
      </c>
      <c r="FU179" s="28">
        <v>0</v>
      </c>
      <c r="FV179" s="28">
        <v>0</v>
      </c>
      <c r="FW179" s="28">
        <v>0</v>
      </c>
      <c r="FX179" s="28">
        <v>0</v>
      </c>
      <c r="FY179" s="28">
        <v>0</v>
      </c>
      <c r="FZ179" s="28">
        <v>0</v>
      </c>
      <c r="GA179" s="28"/>
      <c r="GB179" s="51">
        <v>0</v>
      </c>
      <c r="GC179" s="51">
        <v>0</v>
      </c>
      <c r="GD179" s="51">
        <v>0</v>
      </c>
      <c r="GE179" s="51">
        <v>0</v>
      </c>
      <c r="GF179" s="51">
        <v>0</v>
      </c>
      <c r="GG179" s="51">
        <v>0</v>
      </c>
      <c r="GH179" s="51">
        <v>0</v>
      </c>
      <c r="GI179" s="51">
        <v>0</v>
      </c>
      <c r="GJ179" s="51">
        <v>0</v>
      </c>
      <c r="GK179" s="51">
        <v>0</v>
      </c>
      <c r="GL179" s="51">
        <v>0</v>
      </c>
      <c r="GM179" s="51">
        <v>0</v>
      </c>
      <c r="GN179" s="51">
        <v>0</v>
      </c>
      <c r="GO179" s="28" t="s">
        <v>227</v>
      </c>
      <c r="GP179" s="28">
        <v>0</v>
      </c>
      <c r="GQ179" s="28">
        <v>0</v>
      </c>
      <c r="GR179" s="28">
        <v>0</v>
      </c>
      <c r="GS179" s="28">
        <v>0</v>
      </c>
      <c r="GT179" s="28">
        <v>0</v>
      </c>
      <c r="GU179" s="28">
        <v>0</v>
      </c>
      <c r="GV179" s="28">
        <v>0</v>
      </c>
      <c r="GW179" s="28">
        <v>0</v>
      </c>
      <c r="GX179" s="28">
        <v>0</v>
      </c>
      <c r="GY179" s="28">
        <v>0</v>
      </c>
      <c r="GZ179" s="28">
        <v>0</v>
      </c>
      <c r="HA179" s="28">
        <v>0</v>
      </c>
      <c r="HB179" s="28">
        <v>0</v>
      </c>
      <c r="HC179" s="28">
        <v>0</v>
      </c>
      <c r="HD179" s="28">
        <v>0</v>
      </c>
      <c r="HE179" s="28">
        <v>0</v>
      </c>
      <c r="HF179" s="28">
        <v>0</v>
      </c>
      <c r="HG179" s="28" t="s">
        <v>227</v>
      </c>
      <c r="HH179" s="28" t="s">
        <v>227</v>
      </c>
      <c r="HI179" s="28" t="s">
        <v>227</v>
      </c>
      <c r="HJ179" s="28"/>
      <c r="HK179" s="28"/>
      <c r="HL179" s="28"/>
      <c r="HM179" s="28"/>
      <c r="HN179" s="28"/>
      <c r="HO179" s="28"/>
      <c r="HP179" s="28"/>
    </row>
    <row r="180" spans="2:224" s="7" customFormat="1" ht="12.75" customHeight="1" x14ac:dyDescent="0.25">
      <c r="B180" s="113">
        <f>IF( (AND(F180=1,C180=1))=TRUE, 1, 0)</f>
        <v>0</v>
      </c>
      <c r="C180" s="113">
        <f t="shared" si="166"/>
        <v>1</v>
      </c>
      <c r="D180" s="28">
        <v>18</v>
      </c>
      <c r="E180" s="7" t="s">
        <v>25</v>
      </c>
      <c r="F180" s="28">
        <v>0</v>
      </c>
      <c r="G180" s="113"/>
      <c r="H180" s="113" t="s">
        <v>227</v>
      </c>
      <c r="I180" s="28">
        <f t="shared" si="167"/>
        <v>147</v>
      </c>
      <c r="J180" s="14" t="s">
        <v>427</v>
      </c>
      <c r="K180" s="192">
        <f t="shared" si="113"/>
        <v>15</v>
      </c>
      <c r="L180" s="49" t="s">
        <v>693</v>
      </c>
      <c r="M180" s="192">
        <f t="shared" si="168"/>
        <v>19</v>
      </c>
      <c r="N180" s="49" t="s">
        <v>694</v>
      </c>
      <c r="O180" s="192">
        <f t="shared" si="169"/>
        <v>6</v>
      </c>
      <c r="P180" s="49" t="s">
        <v>693</v>
      </c>
      <c r="Q180" s="192">
        <f t="shared" si="170"/>
        <v>19</v>
      </c>
      <c r="R180" s="49" t="s">
        <v>694</v>
      </c>
      <c r="S180" s="192">
        <f t="shared" si="171"/>
        <v>6</v>
      </c>
      <c r="T180" s="187" t="s">
        <v>493</v>
      </c>
      <c r="U180" s="206" t="s">
        <v>753</v>
      </c>
      <c r="V180" s="207">
        <v>0</v>
      </c>
      <c r="W180" s="206">
        <v>-10000</v>
      </c>
      <c r="X180" s="206">
        <v>0</v>
      </c>
      <c r="Y180" s="208">
        <v>2500</v>
      </c>
      <c r="Z180" s="206">
        <v>20</v>
      </c>
      <c r="AA180" s="206">
        <v>10000</v>
      </c>
      <c r="AB180" s="206">
        <v>1</v>
      </c>
      <c r="AC180" s="206">
        <v>-100</v>
      </c>
      <c r="AD180" s="206">
        <v>100</v>
      </c>
      <c r="AE180" s="28"/>
      <c r="AF180" s="28"/>
      <c r="AG180" s="28">
        <v>0</v>
      </c>
      <c r="AH180" s="28">
        <v>1</v>
      </c>
      <c r="AI180" s="28">
        <v>1</v>
      </c>
      <c r="AJ180" s="28">
        <v>1</v>
      </c>
      <c r="AK180" s="28">
        <v>1</v>
      </c>
      <c r="AL180" s="28">
        <v>1</v>
      </c>
      <c r="AM180" s="28">
        <v>1</v>
      </c>
      <c r="AN180" s="28">
        <v>1</v>
      </c>
      <c r="AO180" s="28">
        <v>1</v>
      </c>
      <c r="AP180" s="28" t="s">
        <v>227</v>
      </c>
      <c r="AQ180" s="28">
        <v>0</v>
      </c>
      <c r="AR180" s="28">
        <v>0</v>
      </c>
      <c r="AS180" s="28">
        <v>0</v>
      </c>
      <c r="AT180" s="28">
        <v>0</v>
      </c>
      <c r="AU180" s="28">
        <v>0</v>
      </c>
      <c r="AV180" s="28">
        <v>0</v>
      </c>
      <c r="AW180" s="28"/>
      <c r="AX180" s="28">
        <v>0</v>
      </c>
      <c r="AY180" s="28">
        <v>0</v>
      </c>
      <c r="AZ180" s="28">
        <v>0</v>
      </c>
      <c r="BA180" s="28">
        <v>0</v>
      </c>
      <c r="BB180" s="28">
        <v>0</v>
      </c>
      <c r="BC180" s="28"/>
      <c r="BD180" s="28">
        <v>0</v>
      </c>
      <c r="BE180" s="28">
        <v>0</v>
      </c>
      <c r="BF180" s="28">
        <v>0</v>
      </c>
      <c r="BG180" s="28">
        <v>0</v>
      </c>
      <c r="BH180" s="28">
        <v>0</v>
      </c>
      <c r="BI180" s="28">
        <v>0</v>
      </c>
      <c r="BJ180" s="28">
        <v>0</v>
      </c>
      <c r="BK180" s="28">
        <v>0</v>
      </c>
      <c r="BL180" s="28">
        <v>0</v>
      </c>
      <c r="BM180" s="28">
        <v>0</v>
      </c>
      <c r="BN180" s="28">
        <v>0</v>
      </c>
      <c r="BO180" s="28">
        <v>0</v>
      </c>
      <c r="BP180" s="28">
        <v>0</v>
      </c>
      <c r="BQ180" s="28">
        <v>0</v>
      </c>
      <c r="BR180" s="28">
        <v>0</v>
      </c>
      <c r="BS180" s="28">
        <v>0</v>
      </c>
      <c r="BT180" s="28">
        <v>0</v>
      </c>
      <c r="BU180" s="28">
        <v>0</v>
      </c>
      <c r="BV180" s="28">
        <v>0</v>
      </c>
      <c r="BW180" s="28"/>
      <c r="BX180" s="28">
        <v>0</v>
      </c>
      <c r="BY180" s="28">
        <v>0</v>
      </c>
      <c r="BZ180" s="28">
        <v>0</v>
      </c>
      <c r="CA180" s="28">
        <v>0</v>
      </c>
      <c r="CB180" s="28">
        <v>0</v>
      </c>
      <c r="CC180" s="28">
        <v>0</v>
      </c>
      <c r="CD180" s="28">
        <v>0</v>
      </c>
      <c r="CE180" s="28">
        <v>0</v>
      </c>
      <c r="CF180" s="28">
        <v>0</v>
      </c>
      <c r="CG180" s="28">
        <v>0</v>
      </c>
      <c r="CH180" s="28">
        <v>0</v>
      </c>
      <c r="CI180" s="28">
        <v>0</v>
      </c>
      <c r="CJ180" s="28">
        <v>0</v>
      </c>
      <c r="CK180" s="28">
        <v>0</v>
      </c>
      <c r="CL180" s="28">
        <v>0</v>
      </c>
      <c r="CM180" s="28">
        <v>0</v>
      </c>
      <c r="CN180" s="28">
        <v>0</v>
      </c>
      <c r="CO180" s="28">
        <v>0</v>
      </c>
      <c r="CP180" s="28">
        <v>0</v>
      </c>
      <c r="CQ180" s="28"/>
      <c r="CR180" s="28">
        <v>0</v>
      </c>
      <c r="CS180" s="28">
        <v>0</v>
      </c>
      <c r="CT180" s="28">
        <v>0</v>
      </c>
      <c r="CU180" s="28">
        <v>0</v>
      </c>
      <c r="CV180" s="28">
        <v>0</v>
      </c>
      <c r="CW180" s="28">
        <v>0</v>
      </c>
      <c r="CX180" s="28">
        <v>0</v>
      </c>
      <c r="CY180" s="28">
        <v>0</v>
      </c>
      <c r="CZ180" s="28">
        <v>0</v>
      </c>
      <c r="DA180" s="28">
        <v>0</v>
      </c>
      <c r="DB180" s="28">
        <v>0</v>
      </c>
      <c r="DC180" s="28">
        <v>0</v>
      </c>
      <c r="DD180" s="28">
        <v>0</v>
      </c>
      <c r="DE180" s="28">
        <v>0</v>
      </c>
      <c r="DF180" s="28">
        <v>0</v>
      </c>
      <c r="DG180" s="28"/>
      <c r="DH180" s="28">
        <v>0</v>
      </c>
      <c r="DI180" s="28">
        <v>0</v>
      </c>
      <c r="DJ180" s="28">
        <v>0</v>
      </c>
      <c r="DK180" s="28">
        <v>0</v>
      </c>
      <c r="DL180" s="28">
        <v>0</v>
      </c>
      <c r="DM180" s="28">
        <v>0</v>
      </c>
      <c r="DN180" s="28">
        <v>0</v>
      </c>
      <c r="DO180" s="28">
        <v>0</v>
      </c>
      <c r="DP180" s="28">
        <v>0</v>
      </c>
      <c r="DQ180" s="28">
        <v>0</v>
      </c>
      <c r="DR180" s="28">
        <v>0</v>
      </c>
      <c r="DS180" s="28"/>
      <c r="DT180" s="28">
        <v>0</v>
      </c>
      <c r="DU180" s="28">
        <v>0</v>
      </c>
      <c r="DV180" s="28">
        <v>0</v>
      </c>
      <c r="DW180" s="28">
        <v>0</v>
      </c>
      <c r="DX180" s="28"/>
      <c r="DY180" s="28">
        <v>0</v>
      </c>
      <c r="DZ180" s="28">
        <v>0</v>
      </c>
      <c r="EA180" s="28">
        <v>0</v>
      </c>
      <c r="EB180" s="28">
        <v>0</v>
      </c>
      <c r="EC180" s="28">
        <v>0</v>
      </c>
      <c r="ED180" s="28">
        <v>0</v>
      </c>
      <c r="EE180" s="28"/>
      <c r="EF180" s="28">
        <v>0</v>
      </c>
      <c r="EG180" s="28">
        <v>0</v>
      </c>
      <c r="EH180" s="28">
        <v>0</v>
      </c>
      <c r="EI180" s="28">
        <v>0</v>
      </c>
      <c r="EJ180" s="28">
        <v>0</v>
      </c>
      <c r="EK180" s="28">
        <v>0</v>
      </c>
      <c r="EL180" s="28"/>
      <c r="EM180" s="28">
        <v>0</v>
      </c>
      <c r="EN180" s="28">
        <v>0</v>
      </c>
      <c r="EO180" s="28">
        <v>0</v>
      </c>
      <c r="EP180" s="28">
        <v>0</v>
      </c>
      <c r="EQ180" s="28">
        <v>0</v>
      </c>
      <c r="ER180" s="28">
        <v>0</v>
      </c>
      <c r="ES180" s="28"/>
      <c r="ET180" s="28">
        <v>0</v>
      </c>
      <c r="EU180" s="28">
        <v>0</v>
      </c>
      <c r="EV180" s="28">
        <v>0</v>
      </c>
      <c r="EW180" s="28">
        <v>0</v>
      </c>
      <c r="EX180" s="28">
        <v>0</v>
      </c>
      <c r="EY180" s="28"/>
      <c r="EZ180" s="28">
        <v>0</v>
      </c>
      <c r="FA180" s="28">
        <v>0</v>
      </c>
      <c r="FB180" s="28">
        <v>0</v>
      </c>
      <c r="FC180" s="28">
        <v>0</v>
      </c>
      <c r="FD180" s="28"/>
      <c r="FE180" s="28">
        <v>0</v>
      </c>
      <c r="FF180" s="28">
        <v>0</v>
      </c>
      <c r="FG180" s="28">
        <v>0</v>
      </c>
      <c r="FH180" s="28">
        <v>0</v>
      </c>
      <c r="FI180" s="28">
        <v>0</v>
      </c>
      <c r="FJ180" s="28">
        <v>0</v>
      </c>
      <c r="FK180" s="28">
        <v>0</v>
      </c>
      <c r="FL180" s="28"/>
      <c r="FM180" s="28">
        <v>0</v>
      </c>
      <c r="FN180" s="28">
        <v>0</v>
      </c>
      <c r="FO180" s="28">
        <v>0</v>
      </c>
      <c r="FP180" s="28">
        <v>0</v>
      </c>
      <c r="FQ180" s="28">
        <v>0</v>
      </c>
      <c r="FR180" s="28">
        <v>0</v>
      </c>
      <c r="FS180" s="28">
        <v>0</v>
      </c>
      <c r="FT180" s="28">
        <v>0</v>
      </c>
      <c r="FU180" s="28">
        <v>0</v>
      </c>
      <c r="FV180" s="28">
        <v>0</v>
      </c>
      <c r="FW180" s="28">
        <v>0</v>
      </c>
      <c r="FX180" s="28">
        <v>0</v>
      </c>
      <c r="FY180" s="28">
        <v>0</v>
      </c>
      <c r="FZ180" s="28">
        <v>0</v>
      </c>
      <c r="GA180" s="28"/>
      <c r="GB180" s="51">
        <v>0</v>
      </c>
      <c r="GC180" s="51">
        <v>0</v>
      </c>
      <c r="GD180" s="51">
        <v>0</v>
      </c>
      <c r="GE180" s="51">
        <v>0</v>
      </c>
      <c r="GF180" s="51">
        <v>0</v>
      </c>
      <c r="GG180" s="51">
        <v>0</v>
      </c>
      <c r="GH180" s="51">
        <v>0</v>
      </c>
      <c r="GI180" s="51">
        <v>0</v>
      </c>
      <c r="GJ180" s="51">
        <v>0</v>
      </c>
      <c r="GK180" s="51">
        <v>0</v>
      </c>
      <c r="GL180" s="51">
        <v>0</v>
      </c>
      <c r="GM180" s="51">
        <v>0</v>
      </c>
      <c r="GN180" s="51">
        <v>0</v>
      </c>
      <c r="GO180" s="28" t="s">
        <v>227</v>
      </c>
      <c r="GP180" s="28">
        <v>0</v>
      </c>
      <c r="GQ180" s="28">
        <v>0</v>
      </c>
      <c r="GR180" s="28">
        <v>0</v>
      </c>
      <c r="GS180" s="28">
        <v>0</v>
      </c>
      <c r="GT180" s="28">
        <v>0</v>
      </c>
      <c r="GU180" s="28">
        <v>0</v>
      </c>
      <c r="GV180" s="28">
        <v>0</v>
      </c>
      <c r="GW180" s="28">
        <v>0</v>
      </c>
      <c r="GX180" s="28">
        <v>0</v>
      </c>
      <c r="GY180" s="28">
        <v>0</v>
      </c>
      <c r="GZ180" s="28">
        <v>0</v>
      </c>
      <c r="HA180" s="28">
        <v>0</v>
      </c>
      <c r="HB180" s="28">
        <v>0</v>
      </c>
      <c r="HC180" s="28">
        <v>0</v>
      </c>
      <c r="HD180" s="28">
        <v>0</v>
      </c>
      <c r="HE180" s="28">
        <v>0</v>
      </c>
      <c r="HF180" s="28">
        <v>0</v>
      </c>
      <c r="HG180" s="28" t="s">
        <v>227</v>
      </c>
      <c r="HH180" s="28" t="s">
        <v>227</v>
      </c>
      <c r="HI180" s="28" t="s">
        <v>227</v>
      </c>
      <c r="HJ180" s="28"/>
      <c r="HK180" s="28"/>
      <c r="HL180" s="28"/>
      <c r="HM180" s="28"/>
      <c r="HN180" s="28"/>
      <c r="HO180" s="28"/>
      <c r="HP180" s="28"/>
    </row>
    <row r="181" spans="2:224" s="7" customFormat="1" ht="12.75" customHeight="1" x14ac:dyDescent="0.25">
      <c r="B181" s="113">
        <f>IF( (AND(F181=1,C181=1))=TRUE, 1, 0)</f>
        <v>0</v>
      </c>
      <c r="C181" s="113">
        <f t="shared" si="166"/>
        <v>1</v>
      </c>
      <c r="D181" s="28">
        <v>19</v>
      </c>
      <c r="F181" s="28">
        <v>0</v>
      </c>
      <c r="G181" s="113"/>
      <c r="H181" s="113" t="s">
        <v>227</v>
      </c>
      <c r="I181" s="28">
        <f t="shared" si="167"/>
        <v>148</v>
      </c>
      <c r="J181" s="14" t="s">
        <v>428</v>
      </c>
      <c r="K181" s="192">
        <f t="shared" si="113"/>
        <v>15</v>
      </c>
      <c r="L181" s="49" t="s">
        <v>695</v>
      </c>
      <c r="M181" s="192">
        <f t="shared" si="168"/>
        <v>19</v>
      </c>
      <c r="N181" s="49" t="s">
        <v>694</v>
      </c>
      <c r="O181" s="192">
        <f t="shared" si="169"/>
        <v>6</v>
      </c>
      <c r="P181" s="49" t="s">
        <v>695</v>
      </c>
      <c r="Q181" s="192">
        <f t="shared" si="170"/>
        <v>19</v>
      </c>
      <c r="R181" s="49" t="s">
        <v>694</v>
      </c>
      <c r="S181" s="192">
        <f t="shared" si="171"/>
        <v>6</v>
      </c>
      <c r="T181" s="187" t="s">
        <v>494</v>
      </c>
      <c r="U181" s="206" t="s">
        <v>753</v>
      </c>
      <c r="V181" s="207">
        <v>0</v>
      </c>
      <c r="W181" s="206">
        <v>-10000</v>
      </c>
      <c r="X181" s="206">
        <v>0</v>
      </c>
      <c r="Y181" s="208">
        <v>2500</v>
      </c>
      <c r="Z181" s="206">
        <v>20</v>
      </c>
      <c r="AA181" s="206">
        <v>10000</v>
      </c>
      <c r="AB181" s="206">
        <v>1</v>
      </c>
      <c r="AC181" s="206">
        <v>-100</v>
      </c>
      <c r="AD181" s="206">
        <v>100</v>
      </c>
      <c r="AE181" s="28"/>
      <c r="AF181" s="28"/>
      <c r="AG181" s="28">
        <v>0</v>
      </c>
      <c r="AH181" s="28">
        <v>0</v>
      </c>
      <c r="AI181" s="28">
        <v>0</v>
      </c>
      <c r="AJ181" s="28">
        <v>1</v>
      </c>
      <c r="AK181" s="28">
        <v>1</v>
      </c>
      <c r="AL181" s="28">
        <v>1</v>
      </c>
      <c r="AM181" s="28">
        <v>1</v>
      </c>
      <c r="AN181" s="28">
        <v>1</v>
      </c>
      <c r="AO181" s="28">
        <v>1</v>
      </c>
      <c r="AP181" s="28" t="s">
        <v>227</v>
      </c>
      <c r="AQ181" s="28">
        <v>0</v>
      </c>
      <c r="AR181" s="28">
        <v>0</v>
      </c>
      <c r="AS181" s="28">
        <v>0</v>
      </c>
      <c r="AT181" s="28">
        <v>0</v>
      </c>
      <c r="AU181" s="28">
        <v>0</v>
      </c>
      <c r="AV181" s="28">
        <v>0</v>
      </c>
      <c r="AW181" s="28"/>
      <c r="AX181" s="28">
        <v>0</v>
      </c>
      <c r="AY181" s="28">
        <v>0</v>
      </c>
      <c r="AZ181" s="28">
        <v>0</v>
      </c>
      <c r="BA181" s="28">
        <v>0</v>
      </c>
      <c r="BB181" s="28">
        <v>0</v>
      </c>
      <c r="BC181" s="28"/>
      <c r="BD181" s="28">
        <v>0</v>
      </c>
      <c r="BE181" s="28">
        <v>0</v>
      </c>
      <c r="BF181" s="28">
        <v>0</v>
      </c>
      <c r="BG181" s="28">
        <v>0</v>
      </c>
      <c r="BH181" s="28">
        <v>0</v>
      </c>
      <c r="BI181" s="28">
        <v>0</v>
      </c>
      <c r="BJ181" s="28">
        <v>0</v>
      </c>
      <c r="BK181" s="28">
        <v>0</v>
      </c>
      <c r="BL181" s="28">
        <v>0</v>
      </c>
      <c r="BM181" s="28">
        <v>0</v>
      </c>
      <c r="BN181" s="28">
        <v>0</v>
      </c>
      <c r="BO181" s="28">
        <v>0</v>
      </c>
      <c r="BP181" s="28">
        <v>0</v>
      </c>
      <c r="BQ181" s="28">
        <v>0</v>
      </c>
      <c r="BR181" s="28">
        <v>0</v>
      </c>
      <c r="BS181" s="28">
        <v>0</v>
      </c>
      <c r="BT181" s="28">
        <v>0</v>
      </c>
      <c r="BU181" s="28">
        <v>0</v>
      </c>
      <c r="BV181" s="28">
        <v>0</v>
      </c>
      <c r="BW181" s="28"/>
      <c r="BX181" s="28">
        <v>0</v>
      </c>
      <c r="BY181" s="28">
        <v>0</v>
      </c>
      <c r="BZ181" s="28">
        <v>0</v>
      </c>
      <c r="CA181" s="28">
        <v>0</v>
      </c>
      <c r="CB181" s="28">
        <v>0</v>
      </c>
      <c r="CC181" s="28">
        <v>0</v>
      </c>
      <c r="CD181" s="28">
        <v>0</v>
      </c>
      <c r="CE181" s="28">
        <v>0</v>
      </c>
      <c r="CF181" s="28">
        <v>0</v>
      </c>
      <c r="CG181" s="28">
        <v>0</v>
      </c>
      <c r="CH181" s="28">
        <v>0</v>
      </c>
      <c r="CI181" s="28">
        <v>0</v>
      </c>
      <c r="CJ181" s="28">
        <v>0</v>
      </c>
      <c r="CK181" s="28">
        <v>0</v>
      </c>
      <c r="CL181" s="28">
        <v>0</v>
      </c>
      <c r="CM181" s="28">
        <v>0</v>
      </c>
      <c r="CN181" s="28">
        <v>0</v>
      </c>
      <c r="CO181" s="28">
        <v>0</v>
      </c>
      <c r="CP181" s="28">
        <v>0</v>
      </c>
      <c r="CQ181" s="28"/>
      <c r="CR181" s="28">
        <v>0</v>
      </c>
      <c r="CS181" s="28">
        <v>0</v>
      </c>
      <c r="CT181" s="28">
        <v>0</v>
      </c>
      <c r="CU181" s="28">
        <v>0</v>
      </c>
      <c r="CV181" s="28">
        <v>0</v>
      </c>
      <c r="CW181" s="28">
        <v>0</v>
      </c>
      <c r="CX181" s="28">
        <v>0</v>
      </c>
      <c r="CY181" s="28">
        <v>0</v>
      </c>
      <c r="CZ181" s="28">
        <v>0</v>
      </c>
      <c r="DA181" s="28">
        <v>0</v>
      </c>
      <c r="DB181" s="28">
        <v>0</v>
      </c>
      <c r="DC181" s="28">
        <v>0</v>
      </c>
      <c r="DD181" s="28">
        <v>0</v>
      </c>
      <c r="DE181" s="28">
        <v>0</v>
      </c>
      <c r="DF181" s="28">
        <v>0</v>
      </c>
      <c r="DG181" s="28"/>
      <c r="DH181" s="28">
        <v>0</v>
      </c>
      <c r="DI181" s="28">
        <v>0</v>
      </c>
      <c r="DJ181" s="28">
        <v>0</v>
      </c>
      <c r="DK181" s="28">
        <v>0</v>
      </c>
      <c r="DL181" s="28">
        <v>0</v>
      </c>
      <c r="DM181" s="28">
        <v>0</v>
      </c>
      <c r="DN181" s="28">
        <v>0</v>
      </c>
      <c r="DO181" s="28">
        <v>0</v>
      </c>
      <c r="DP181" s="28">
        <v>0</v>
      </c>
      <c r="DQ181" s="28">
        <v>0</v>
      </c>
      <c r="DR181" s="28">
        <v>0</v>
      </c>
      <c r="DS181" s="28"/>
      <c r="DT181" s="28">
        <v>0</v>
      </c>
      <c r="DU181" s="28">
        <v>0</v>
      </c>
      <c r="DV181" s="28">
        <v>0</v>
      </c>
      <c r="DW181" s="28">
        <v>0</v>
      </c>
      <c r="DX181" s="28"/>
      <c r="DY181" s="28">
        <v>0</v>
      </c>
      <c r="DZ181" s="28">
        <v>0</v>
      </c>
      <c r="EA181" s="28">
        <v>0</v>
      </c>
      <c r="EB181" s="28">
        <v>0</v>
      </c>
      <c r="EC181" s="28">
        <v>0</v>
      </c>
      <c r="ED181" s="28">
        <v>0</v>
      </c>
      <c r="EE181" s="28"/>
      <c r="EF181" s="28">
        <v>0</v>
      </c>
      <c r="EG181" s="28">
        <v>0</v>
      </c>
      <c r="EH181" s="28">
        <v>0</v>
      </c>
      <c r="EI181" s="28">
        <v>0</v>
      </c>
      <c r="EJ181" s="28">
        <v>0</v>
      </c>
      <c r="EK181" s="28">
        <v>0</v>
      </c>
      <c r="EL181" s="28"/>
      <c r="EM181" s="28">
        <v>0</v>
      </c>
      <c r="EN181" s="28">
        <v>0</v>
      </c>
      <c r="EO181" s="28">
        <v>0</v>
      </c>
      <c r="EP181" s="28">
        <v>0</v>
      </c>
      <c r="EQ181" s="28">
        <v>0</v>
      </c>
      <c r="ER181" s="28">
        <v>0</v>
      </c>
      <c r="ES181" s="28"/>
      <c r="ET181" s="28">
        <v>0</v>
      </c>
      <c r="EU181" s="28">
        <v>0</v>
      </c>
      <c r="EV181" s="28">
        <v>0</v>
      </c>
      <c r="EW181" s="28">
        <v>0</v>
      </c>
      <c r="EX181" s="28">
        <v>0</v>
      </c>
      <c r="EY181" s="28"/>
      <c r="EZ181" s="28">
        <v>0</v>
      </c>
      <c r="FA181" s="28">
        <v>0</v>
      </c>
      <c r="FB181" s="28">
        <v>0</v>
      </c>
      <c r="FC181" s="28">
        <v>0</v>
      </c>
      <c r="FD181" s="28"/>
      <c r="FE181" s="28">
        <v>0</v>
      </c>
      <c r="FF181" s="28">
        <v>0</v>
      </c>
      <c r="FG181" s="28">
        <v>0</v>
      </c>
      <c r="FH181" s="28">
        <v>0</v>
      </c>
      <c r="FI181" s="28">
        <v>0</v>
      </c>
      <c r="FJ181" s="28">
        <v>0</v>
      </c>
      <c r="FK181" s="28">
        <v>0</v>
      </c>
      <c r="FL181" s="28"/>
      <c r="FM181" s="28">
        <v>0</v>
      </c>
      <c r="FN181" s="28">
        <v>0</v>
      </c>
      <c r="FO181" s="28">
        <v>0</v>
      </c>
      <c r="FP181" s="28">
        <v>0</v>
      </c>
      <c r="FQ181" s="28">
        <v>0</v>
      </c>
      <c r="FR181" s="28">
        <v>0</v>
      </c>
      <c r="FS181" s="28">
        <v>0</v>
      </c>
      <c r="FT181" s="28">
        <v>0</v>
      </c>
      <c r="FU181" s="28">
        <v>0</v>
      </c>
      <c r="FV181" s="28">
        <v>0</v>
      </c>
      <c r="FW181" s="28">
        <v>0</v>
      </c>
      <c r="FX181" s="28">
        <v>0</v>
      </c>
      <c r="FY181" s="28">
        <v>0</v>
      </c>
      <c r="FZ181" s="28">
        <v>0</v>
      </c>
      <c r="GA181" s="28"/>
      <c r="GB181" s="51">
        <v>0</v>
      </c>
      <c r="GC181" s="51">
        <v>0</v>
      </c>
      <c r="GD181" s="51">
        <v>0</v>
      </c>
      <c r="GE181" s="51">
        <v>0</v>
      </c>
      <c r="GF181" s="51">
        <v>0</v>
      </c>
      <c r="GG181" s="51">
        <v>0</v>
      </c>
      <c r="GH181" s="51">
        <v>0</v>
      </c>
      <c r="GI181" s="51">
        <v>0</v>
      </c>
      <c r="GJ181" s="51">
        <v>0</v>
      </c>
      <c r="GK181" s="51">
        <v>0</v>
      </c>
      <c r="GL181" s="51">
        <v>0</v>
      </c>
      <c r="GM181" s="51">
        <v>0</v>
      </c>
      <c r="GN181" s="51">
        <v>0</v>
      </c>
      <c r="GO181" s="28" t="s">
        <v>227</v>
      </c>
      <c r="GP181" s="28">
        <v>0</v>
      </c>
      <c r="GQ181" s="28">
        <v>0</v>
      </c>
      <c r="GR181" s="28">
        <v>0</v>
      </c>
      <c r="GS181" s="28">
        <v>0</v>
      </c>
      <c r="GT181" s="28">
        <v>0</v>
      </c>
      <c r="GU181" s="28">
        <v>0</v>
      </c>
      <c r="GV181" s="28">
        <v>0</v>
      </c>
      <c r="GW181" s="28">
        <v>0</v>
      </c>
      <c r="GX181" s="28">
        <v>0</v>
      </c>
      <c r="GY181" s="28">
        <v>0</v>
      </c>
      <c r="GZ181" s="28">
        <v>0</v>
      </c>
      <c r="HA181" s="28">
        <v>0</v>
      </c>
      <c r="HB181" s="28">
        <v>0</v>
      </c>
      <c r="HC181" s="28">
        <v>0</v>
      </c>
      <c r="HD181" s="28">
        <v>0</v>
      </c>
      <c r="HE181" s="28">
        <v>0</v>
      </c>
      <c r="HF181" s="28">
        <v>0</v>
      </c>
      <c r="HG181" s="28" t="s">
        <v>227</v>
      </c>
      <c r="HH181" s="28" t="s">
        <v>227</v>
      </c>
      <c r="HI181" s="28" t="s">
        <v>227</v>
      </c>
      <c r="HJ181" s="28"/>
      <c r="HK181" s="28"/>
      <c r="HL181" s="28"/>
      <c r="HM181" s="28"/>
      <c r="HN181" s="28"/>
      <c r="HO181" s="28"/>
      <c r="HP181" s="28"/>
    </row>
    <row r="182" spans="2:224" s="7" customFormat="1" ht="12.75" customHeight="1" x14ac:dyDescent="0.25">
      <c r="B182" s="84">
        <f t="shared" si="165"/>
        <v>0</v>
      </c>
      <c r="C182" s="113">
        <f t="shared" si="166"/>
        <v>1</v>
      </c>
      <c r="D182" s="28">
        <v>20</v>
      </c>
      <c r="F182" s="28">
        <v>0</v>
      </c>
      <c r="G182" s="113"/>
      <c r="H182" s="113" t="s">
        <v>227</v>
      </c>
      <c r="I182" s="28">
        <f t="shared" si="167"/>
        <v>149</v>
      </c>
      <c r="J182" s="20" t="s">
        <v>1406</v>
      </c>
      <c r="K182" s="192">
        <f t="shared" si="113"/>
        <v>16</v>
      </c>
      <c r="L182" s="49" t="s">
        <v>975</v>
      </c>
      <c r="M182" s="192">
        <f t="shared" si="168"/>
        <v>17</v>
      </c>
      <c r="N182" s="49" t="s">
        <v>1491</v>
      </c>
      <c r="O182" s="192">
        <f t="shared" si="169"/>
        <v>14</v>
      </c>
      <c r="P182" s="49" t="s">
        <v>975</v>
      </c>
      <c r="Q182" s="192">
        <f t="shared" si="170"/>
        <v>17</v>
      </c>
      <c r="R182" s="49" t="s">
        <v>1491</v>
      </c>
      <c r="S182" s="192">
        <f t="shared" si="171"/>
        <v>14</v>
      </c>
      <c r="T182" s="187" t="s">
        <v>1408</v>
      </c>
      <c r="U182" s="206" t="s">
        <v>764</v>
      </c>
      <c r="V182" s="207">
        <v>0</v>
      </c>
      <c r="W182" s="206">
        <v>0</v>
      </c>
      <c r="X182" s="206">
        <v>-1</v>
      </c>
      <c r="Y182" s="208">
        <v>10</v>
      </c>
      <c r="Z182" s="206">
        <v>2</v>
      </c>
      <c r="AA182" s="206">
        <v>18</v>
      </c>
      <c r="AB182" s="206" t="s">
        <v>2020</v>
      </c>
      <c r="AC182" s="206">
        <v>-1</v>
      </c>
      <c r="AD182" s="206">
        <v>1</v>
      </c>
      <c r="AE182" s="28"/>
      <c r="AF182" s="28"/>
      <c r="AG182" s="28">
        <v>0</v>
      </c>
      <c r="AH182" s="28">
        <v>0</v>
      </c>
      <c r="AI182" s="28">
        <v>0</v>
      </c>
      <c r="AJ182" s="28">
        <v>0</v>
      </c>
      <c r="AK182" s="28">
        <v>0</v>
      </c>
      <c r="AL182" s="28">
        <v>0</v>
      </c>
      <c r="AM182" s="28">
        <v>0</v>
      </c>
      <c r="AN182" s="28">
        <v>0</v>
      </c>
      <c r="AO182" s="28">
        <v>0</v>
      </c>
      <c r="AP182" s="28" t="s">
        <v>227</v>
      </c>
      <c r="AQ182" s="28">
        <v>0</v>
      </c>
      <c r="AR182" s="28">
        <v>0</v>
      </c>
      <c r="AS182" s="28">
        <v>0</v>
      </c>
      <c r="AT182" s="28">
        <v>0</v>
      </c>
      <c r="AU182" s="28">
        <v>0</v>
      </c>
      <c r="AV182" s="28">
        <v>0</v>
      </c>
      <c r="AW182" s="28"/>
      <c r="AX182" s="28">
        <v>0</v>
      </c>
      <c r="AY182" s="28">
        <v>0</v>
      </c>
      <c r="AZ182" s="28">
        <v>0</v>
      </c>
      <c r="BA182" s="28">
        <v>0</v>
      </c>
      <c r="BB182" s="28">
        <v>0</v>
      </c>
      <c r="BC182" s="28"/>
      <c r="BD182" s="28">
        <v>0</v>
      </c>
      <c r="BE182" s="28">
        <v>0</v>
      </c>
      <c r="BF182" s="28">
        <v>0</v>
      </c>
      <c r="BG182" s="28">
        <v>0</v>
      </c>
      <c r="BH182" s="28">
        <v>0</v>
      </c>
      <c r="BI182" s="28">
        <v>0</v>
      </c>
      <c r="BJ182" s="28">
        <v>0</v>
      </c>
      <c r="BK182" s="28">
        <v>0</v>
      </c>
      <c r="BL182" s="28">
        <v>0</v>
      </c>
      <c r="BM182" s="28">
        <v>0</v>
      </c>
      <c r="BN182" s="28">
        <v>0</v>
      </c>
      <c r="BO182" s="28">
        <v>0</v>
      </c>
      <c r="BP182" s="28">
        <v>0</v>
      </c>
      <c r="BQ182" s="28">
        <v>0</v>
      </c>
      <c r="BR182" s="28">
        <v>0</v>
      </c>
      <c r="BS182" s="28">
        <v>0</v>
      </c>
      <c r="BT182" s="28">
        <v>0</v>
      </c>
      <c r="BU182" s="28">
        <v>0</v>
      </c>
      <c r="BV182" s="28">
        <v>0</v>
      </c>
      <c r="BW182" s="28"/>
      <c r="BX182" s="28">
        <v>0</v>
      </c>
      <c r="BY182" s="28">
        <v>0</v>
      </c>
      <c r="BZ182" s="28">
        <v>0</v>
      </c>
      <c r="CA182" s="28">
        <v>0</v>
      </c>
      <c r="CB182" s="28">
        <v>0</v>
      </c>
      <c r="CC182" s="28">
        <v>0</v>
      </c>
      <c r="CD182" s="28">
        <v>0</v>
      </c>
      <c r="CE182" s="28">
        <v>0</v>
      </c>
      <c r="CF182" s="28">
        <v>0</v>
      </c>
      <c r="CG182" s="28">
        <v>0</v>
      </c>
      <c r="CH182" s="28">
        <v>0</v>
      </c>
      <c r="CI182" s="28">
        <v>0</v>
      </c>
      <c r="CJ182" s="28">
        <v>0</v>
      </c>
      <c r="CK182" s="28">
        <v>0</v>
      </c>
      <c r="CL182" s="28">
        <v>0</v>
      </c>
      <c r="CM182" s="28">
        <v>0</v>
      </c>
      <c r="CN182" s="28">
        <v>0</v>
      </c>
      <c r="CO182" s="28">
        <v>0</v>
      </c>
      <c r="CP182" s="28">
        <v>0</v>
      </c>
      <c r="CQ182" s="28"/>
      <c r="CR182" s="28">
        <v>0</v>
      </c>
      <c r="CS182" s="28">
        <v>1</v>
      </c>
      <c r="CT182" s="28">
        <v>1</v>
      </c>
      <c r="CU182" s="28">
        <v>0</v>
      </c>
      <c r="CV182" s="28">
        <v>0</v>
      </c>
      <c r="CW182" s="28">
        <v>0</v>
      </c>
      <c r="CX182" s="28">
        <v>0</v>
      </c>
      <c r="CY182" s="28">
        <v>0</v>
      </c>
      <c r="CZ182" s="28">
        <v>0</v>
      </c>
      <c r="DA182" s="28">
        <v>0</v>
      </c>
      <c r="DB182" s="28">
        <v>0</v>
      </c>
      <c r="DC182" s="28">
        <v>0</v>
      </c>
      <c r="DD182" s="28">
        <v>0</v>
      </c>
      <c r="DE182" s="28">
        <v>0</v>
      </c>
      <c r="DF182" s="28">
        <v>0</v>
      </c>
      <c r="DG182" s="28"/>
      <c r="DH182" s="28">
        <v>0</v>
      </c>
      <c r="DI182" s="28">
        <v>0</v>
      </c>
      <c r="DJ182" s="28">
        <v>0</v>
      </c>
      <c r="DK182" s="28">
        <v>0</v>
      </c>
      <c r="DL182" s="28">
        <v>0</v>
      </c>
      <c r="DM182" s="28">
        <v>0</v>
      </c>
      <c r="DN182" s="28">
        <v>0</v>
      </c>
      <c r="DO182" s="28">
        <v>0</v>
      </c>
      <c r="DP182" s="28">
        <v>0</v>
      </c>
      <c r="DQ182" s="28">
        <v>0</v>
      </c>
      <c r="DR182" s="28">
        <v>0</v>
      </c>
      <c r="DS182" s="28"/>
      <c r="DT182" s="28">
        <v>0</v>
      </c>
      <c r="DU182" s="28">
        <v>0</v>
      </c>
      <c r="DV182" s="28">
        <v>0</v>
      </c>
      <c r="DW182" s="28">
        <v>0</v>
      </c>
      <c r="DX182" s="28"/>
      <c r="DY182" s="28">
        <v>0</v>
      </c>
      <c r="DZ182" s="28">
        <v>0</v>
      </c>
      <c r="EA182" s="28">
        <v>0</v>
      </c>
      <c r="EB182" s="28">
        <v>0</v>
      </c>
      <c r="EC182" s="28">
        <v>0</v>
      </c>
      <c r="ED182" s="28">
        <v>0</v>
      </c>
      <c r="EE182" s="28"/>
      <c r="EF182" s="28">
        <v>0</v>
      </c>
      <c r="EG182" s="28">
        <v>0</v>
      </c>
      <c r="EH182" s="28">
        <v>0</v>
      </c>
      <c r="EI182" s="28">
        <v>0</v>
      </c>
      <c r="EJ182" s="28">
        <v>0</v>
      </c>
      <c r="EK182" s="28">
        <v>0</v>
      </c>
      <c r="EL182" s="28"/>
      <c r="EM182" s="28">
        <v>0</v>
      </c>
      <c r="EN182" s="28">
        <v>0</v>
      </c>
      <c r="EO182" s="28">
        <v>0</v>
      </c>
      <c r="EP182" s="28">
        <v>0</v>
      </c>
      <c r="EQ182" s="28">
        <v>0</v>
      </c>
      <c r="ER182" s="28">
        <v>0</v>
      </c>
      <c r="ES182" s="28"/>
      <c r="ET182" s="28">
        <v>0</v>
      </c>
      <c r="EU182" s="28">
        <v>0</v>
      </c>
      <c r="EV182" s="28">
        <v>0</v>
      </c>
      <c r="EW182" s="28">
        <v>0</v>
      </c>
      <c r="EX182" s="28">
        <v>0</v>
      </c>
      <c r="EY182" s="28"/>
      <c r="EZ182" s="28">
        <v>0</v>
      </c>
      <c r="FA182" s="28">
        <v>0</v>
      </c>
      <c r="FB182" s="28">
        <v>0</v>
      </c>
      <c r="FC182" s="28">
        <v>0</v>
      </c>
      <c r="FD182" s="28"/>
      <c r="FE182" s="28">
        <v>0</v>
      </c>
      <c r="FF182" s="28">
        <v>0</v>
      </c>
      <c r="FG182" s="28">
        <v>0</v>
      </c>
      <c r="FH182" s="28">
        <v>0</v>
      </c>
      <c r="FI182" s="28">
        <v>0</v>
      </c>
      <c r="FJ182" s="28">
        <v>0</v>
      </c>
      <c r="FK182" s="28">
        <v>0</v>
      </c>
      <c r="FL182" s="28"/>
      <c r="FM182" s="28">
        <v>0</v>
      </c>
      <c r="FN182" s="28">
        <v>0</v>
      </c>
      <c r="FO182" s="28">
        <v>0</v>
      </c>
      <c r="FP182" s="28">
        <v>0</v>
      </c>
      <c r="FQ182" s="28">
        <v>0</v>
      </c>
      <c r="FR182" s="28">
        <v>0</v>
      </c>
      <c r="FS182" s="28">
        <v>0</v>
      </c>
      <c r="FT182" s="28">
        <v>0</v>
      </c>
      <c r="FU182" s="28">
        <v>0</v>
      </c>
      <c r="FV182" s="28">
        <v>0</v>
      </c>
      <c r="FW182" s="28">
        <v>0</v>
      </c>
      <c r="FX182" s="28">
        <v>0</v>
      </c>
      <c r="FY182" s="28">
        <v>0</v>
      </c>
      <c r="FZ182" s="28">
        <v>0</v>
      </c>
      <c r="GA182" s="28"/>
      <c r="GB182" s="51">
        <v>0</v>
      </c>
      <c r="GC182" s="51">
        <v>0</v>
      </c>
      <c r="GD182" s="51">
        <v>0</v>
      </c>
      <c r="GE182" s="51">
        <v>0</v>
      </c>
      <c r="GF182" s="51">
        <v>0</v>
      </c>
      <c r="GG182" s="51">
        <v>0</v>
      </c>
      <c r="GH182" s="51">
        <v>0</v>
      </c>
      <c r="GI182" s="51">
        <v>0</v>
      </c>
      <c r="GJ182" s="51">
        <v>0</v>
      </c>
      <c r="GK182" s="51">
        <v>0</v>
      </c>
      <c r="GL182" s="51">
        <v>0</v>
      </c>
      <c r="GM182" s="51">
        <v>0</v>
      </c>
      <c r="GN182" s="51">
        <v>0</v>
      </c>
      <c r="GO182" s="28" t="s">
        <v>227</v>
      </c>
      <c r="GP182" s="28">
        <v>0</v>
      </c>
      <c r="GQ182" s="28">
        <v>0</v>
      </c>
      <c r="GR182" s="28">
        <v>0</v>
      </c>
      <c r="GS182" s="28">
        <v>0</v>
      </c>
      <c r="GT182" s="28">
        <v>0</v>
      </c>
      <c r="GU182" s="28">
        <v>0</v>
      </c>
      <c r="GV182" s="28">
        <v>0</v>
      </c>
      <c r="GW182" s="28">
        <v>0</v>
      </c>
      <c r="GX182" s="28">
        <v>0</v>
      </c>
      <c r="GY182" s="28">
        <v>0</v>
      </c>
      <c r="GZ182" s="28">
        <v>0</v>
      </c>
      <c r="HA182" s="28">
        <v>0</v>
      </c>
      <c r="HB182" s="28">
        <v>0</v>
      </c>
      <c r="HC182" s="28">
        <v>0</v>
      </c>
      <c r="HD182" s="28">
        <v>0</v>
      </c>
      <c r="HE182" s="28">
        <v>0</v>
      </c>
      <c r="HF182" s="28">
        <v>0</v>
      </c>
      <c r="HG182" s="28" t="s">
        <v>227</v>
      </c>
      <c r="HH182" s="28" t="s">
        <v>227</v>
      </c>
      <c r="HI182" s="28" t="s">
        <v>227</v>
      </c>
      <c r="HJ182" s="28"/>
      <c r="HK182" s="28"/>
      <c r="HL182" s="28"/>
      <c r="HM182" s="28"/>
      <c r="HN182" s="28"/>
      <c r="HO182" s="28"/>
      <c r="HP182" s="28"/>
    </row>
    <row r="183" spans="2:224" s="7" customFormat="1" ht="12.75" customHeight="1" x14ac:dyDescent="0.25">
      <c r="B183" s="84">
        <f t="shared" si="165"/>
        <v>0</v>
      </c>
      <c r="C183" s="113">
        <f t="shared" si="166"/>
        <v>1</v>
      </c>
      <c r="D183" s="28">
        <v>21</v>
      </c>
      <c r="F183" s="28">
        <v>0</v>
      </c>
      <c r="G183" s="113"/>
      <c r="H183" s="113" t="s">
        <v>227</v>
      </c>
      <c r="I183" s="28">
        <f t="shared" si="167"/>
        <v>150</v>
      </c>
      <c r="J183" s="20" t="s">
        <v>1407</v>
      </c>
      <c r="K183" s="192">
        <f t="shared" si="113"/>
        <v>16</v>
      </c>
      <c r="L183" s="49" t="s">
        <v>975</v>
      </c>
      <c r="M183" s="192">
        <f t="shared" si="168"/>
        <v>17</v>
      </c>
      <c r="N183" s="49" t="s">
        <v>1344</v>
      </c>
      <c r="O183" s="192">
        <f t="shared" si="169"/>
        <v>17</v>
      </c>
      <c r="P183" s="49" t="s">
        <v>975</v>
      </c>
      <c r="Q183" s="192">
        <f t="shared" si="170"/>
        <v>17</v>
      </c>
      <c r="R183" s="49" t="s">
        <v>1344</v>
      </c>
      <c r="S183" s="192">
        <f t="shared" si="171"/>
        <v>17</v>
      </c>
      <c r="T183" s="187" t="s">
        <v>1409</v>
      </c>
      <c r="U183" s="206" t="s">
        <v>764</v>
      </c>
      <c r="V183" s="207">
        <v>0</v>
      </c>
      <c r="W183" s="206">
        <v>0</v>
      </c>
      <c r="X183" s="206">
        <v>-1</v>
      </c>
      <c r="Y183" s="208">
        <v>10</v>
      </c>
      <c r="Z183" s="206">
        <v>2</v>
      </c>
      <c r="AA183" s="206">
        <v>18</v>
      </c>
      <c r="AB183" s="206" t="s">
        <v>2020</v>
      </c>
      <c r="AC183" s="206">
        <v>-1</v>
      </c>
      <c r="AD183" s="206">
        <v>1</v>
      </c>
      <c r="AE183" s="28"/>
      <c r="AF183" s="28"/>
      <c r="AG183" s="28">
        <v>0</v>
      </c>
      <c r="AH183" s="28">
        <v>0</v>
      </c>
      <c r="AI183" s="28">
        <v>0</v>
      </c>
      <c r="AJ183" s="28">
        <v>0</v>
      </c>
      <c r="AK183" s="28">
        <v>0</v>
      </c>
      <c r="AL183" s="28">
        <v>0</v>
      </c>
      <c r="AM183" s="28">
        <v>0</v>
      </c>
      <c r="AN183" s="28">
        <v>0</v>
      </c>
      <c r="AO183" s="28">
        <v>0</v>
      </c>
      <c r="AP183" s="28" t="s">
        <v>227</v>
      </c>
      <c r="AQ183" s="28">
        <v>0</v>
      </c>
      <c r="AR183" s="28">
        <v>0</v>
      </c>
      <c r="AS183" s="28">
        <v>0</v>
      </c>
      <c r="AT183" s="28">
        <v>0</v>
      </c>
      <c r="AU183" s="28">
        <v>0</v>
      </c>
      <c r="AV183" s="28">
        <v>0</v>
      </c>
      <c r="AW183" s="28"/>
      <c r="AX183" s="28">
        <v>0</v>
      </c>
      <c r="AY183" s="28">
        <v>0</v>
      </c>
      <c r="AZ183" s="28">
        <v>0</v>
      </c>
      <c r="BA183" s="28">
        <v>0</v>
      </c>
      <c r="BB183" s="28">
        <v>0</v>
      </c>
      <c r="BC183" s="28"/>
      <c r="BD183" s="28">
        <v>0</v>
      </c>
      <c r="BE183" s="28">
        <v>1</v>
      </c>
      <c r="BF183" s="28">
        <v>1</v>
      </c>
      <c r="BG183" s="28">
        <v>0</v>
      </c>
      <c r="BH183" s="28">
        <v>0</v>
      </c>
      <c r="BI183" s="28">
        <v>0</v>
      </c>
      <c r="BJ183" s="28">
        <v>0</v>
      </c>
      <c r="BK183" s="28">
        <v>0</v>
      </c>
      <c r="BL183" s="28">
        <v>0</v>
      </c>
      <c r="BM183" s="28">
        <v>0</v>
      </c>
      <c r="BN183" s="28">
        <v>0</v>
      </c>
      <c r="BO183" s="28">
        <v>0</v>
      </c>
      <c r="BP183" s="28">
        <v>0</v>
      </c>
      <c r="BQ183" s="28">
        <v>0</v>
      </c>
      <c r="BR183" s="28">
        <v>0</v>
      </c>
      <c r="BS183" s="28">
        <v>0</v>
      </c>
      <c r="BT183" s="28">
        <v>0</v>
      </c>
      <c r="BU183" s="28">
        <v>0</v>
      </c>
      <c r="BV183" s="28">
        <v>0</v>
      </c>
      <c r="BW183" s="28"/>
      <c r="BX183" s="28">
        <v>0</v>
      </c>
      <c r="BY183" s="28">
        <v>0</v>
      </c>
      <c r="BZ183" s="28">
        <v>0</v>
      </c>
      <c r="CA183" s="28">
        <v>0</v>
      </c>
      <c r="CB183" s="28">
        <v>0</v>
      </c>
      <c r="CC183" s="28">
        <v>0</v>
      </c>
      <c r="CD183" s="28">
        <v>0</v>
      </c>
      <c r="CE183" s="28">
        <v>0</v>
      </c>
      <c r="CF183" s="28">
        <v>0</v>
      </c>
      <c r="CG183" s="28">
        <v>0</v>
      </c>
      <c r="CH183" s="28">
        <v>0</v>
      </c>
      <c r="CI183" s="28">
        <v>0</v>
      </c>
      <c r="CJ183" s="28">
        <v>0</v>
      </c>
      <c r="CK183" s="28">
        <v>0</v>
      </c>
      <c r="CL183" s="28">
        <v>0</v>
      </c>
      <c r="CM183" s="28">
        <v>0</v>
      </c>
      <c r="CN183" s="28">
        <v>0</v>
      </c>
      <c r="CO183" s="28">
        <v>0</v>
      </c>
      <c r="CP183" s="28">
        <v>0</v>
      </c>
      <c r="CQ183" s="28"/>
      <c r="CR183" s="28">
        <v>0</v>
      </c>
      <c r="CS183" s="28">
        <v>0</v>
      </c>
      <c r="CT183" s="28">
        <v>0</v>
      </c>
      <c r="CU183" s="28">
        <v>0</v>
      </c>
      <c r="CV183" s="28">
        <v>0</v>
      </c>
      <c r="CW183" s="28">
        <v>0</v>
      </c>
      <c r="CX183" s="28">
        <v>0</v>
      </c>
      <c r="CY183" s="28">
        <v>0</v>
      </c>
      <c r="CZ183" s="28">
        <v>0</v>
      </c>
      <c r="DA183" s="28">
        <v>0</v>
      </c>
      <c r="DB183" s="28">
        <v>0</v>
      </c>
      <c r="DC183" s="28">
        <v>0</v>
      </c>
      <c r="DD183" s="28">
        <v>0</v>
      </c>
      <c r="DE183" s="28">
        <v>0</v>
      </c>
      <c r="DF183" s="28">
        <v>0</v>
      </c>
      <c r="DG183" s="28"/>
      <c r="DH183" s="28">
        <v>0</v>
      </c>
      <c r="DI183" s="28">
        <v>0</v>
      </c>
      <c r="DJ183" s="28">
        <v>0</v>
      </c>
      <c r="DK183" s="28">
        <v>0</v>
      </c>
      <c r="DL183" s="28">
        <v>0</v>
      </c>
      <c r="DM183" s="28">
        <v>0</v>
      </c>
      <c r="DN183" s="28">
        <v>0</v>
      </c>
      <c r="DO183" s="28">
        <v>0</v>
      </c>
      <c r="DP183" s="28">
        <v>0</v>
      </c>
      <c r="DQ183" s="28">
        <v>0</v>
      </c>
      <c r="DR183" s="28">
        <v>0</v>
      </c>
      <c r="DS183" s="28"/>
      <c r="DT183" s="28">
        <v>0</v>
      </c>
      <c r="DU183" s="28">
        <v>0</v>
      </c>
      <c r="DV183" s="28">
        <v>0</v>
      </c>
      <c r="DW183" s="28">
        <v>0</v>
      </c>
      <c r="DX183" s="28"/>
      <c r="DY183" s="28">
        <v>0</v>
      </c>
      <c r="DZ183" s="28">
        <v>0</v>
      </c>
      <c r="EA183" s="28">
        <v>0</v>
      </c>
      <c r="EB183" s="28">
        <v>0</v>
      </c>
      <c r="EC183" s="28">
        <v>0</v>
      </c>
      <c r="ED183" s="28">
        <v>0</v>
      </c>
      <c r="EE183" s="28"/>
      <c r="EF183" s="28">
        <v>0</v>
      </c>
      <c r="EG183" s="28">
        <v>0</v>
      </c>
      <c r="EH183" s="28">
        <v>0</v>
      </c>
      <c r="EI183" s="28">
        <v>0</v>
      </c>
      <c r="EJ183" s="28">
        <v>0</v>
      </c>
      <c r="EK183" s="28">
        <v>0</v>
      </c>
      <c r="EL183" s="28"/>
      <c r="EM183" s="28">
        <v>0</v>
      </c>
      <c r="EN183" s="28">
        <v>0</v>
      </c>
      <c r="EO183" s="28">
        <v>0</v>
      </c>
      <c r="EP183" s="28">
        <v>0</v>
      </c>
      <c r="EQ183" s="28">
        <v>0</v>
      </c>
      <c r="ER183" s="28">
        <v>0</v>
      </c>
      <c r="ES183" s="28"/>
      <c r="ET183" s="28">
        <v>0</v>
      </c>
      <c r="EU183" s="28">
        <v>0</v>
      </c>
      <c r="EV183" s="28">
        <v>0</v>
      </c>
      <c r="EW183" s="28">
        <v>0</v>
      </c>
      <c r="EX183" s="28">
        <v>0</v>
      </c>
      <c r="EY183" s="28"/>
      <c r="EZ183" s="28">
        <v>0</v>
      </c>
      <c r="FA183" s="28">
        <v>0</v>
      </c>
      <c r="FB183" s="28">
        <v>0</v>
      </c>
      <c r="FC183" s="28">
        <v>0</v>
      </c>
      <c r="FD183" s="28"/>
      <c r="FE183" s="28">
        <v>0</v>
      </c>
      <c r="FF183" s="28">
        <v>0</v>
      </c>
      <c r="FG183" s="28">
        <v>0</v>
      </c>
      <c r="FH183" s="28">
        <v>0</v>
      </c>
      <c r="FI183" s="28">
        <v>0</v>
      </c>
      <c r="FJ183" s="28">
        <v>0</v>
      </c>
      <c r="FK183" s="28">
        <v>0</v>
      </c>
      <c r="FL183" s="28"/>
      <c r="FM183" s="28">
        <v>0</v>
      </c>
      <c r="FN183" s="28">
        <v>0</v>
      </c>
      <c r="FO183" s="28">
        <v>0</v>
      </c>
      <c r="FP183" s="28">
        <v>0</v>
      </c>
      <c r="FQ183" s="28">
        <v>0</v>
      </c>
      <c r="FR183" s="28">
        <v>0</v>
      </c>
      <c r="FS183" s="28">
        <v>0</v>
      </c>
      <c r="FT183" s="28">
        <v>0</v>
      </c>
      <c r="FU183" s="28">
        <v>0</v>
      </c>
      <c r="FV183" s="28">
        <v>0</v>
      </c>
      <c r="FW183" s="28">
        <v>0</v>
      </c>
      <c r="FX183" s="28">
        <v>0</v>
      </c>
      <c r="FY183" s="28">
        <v>0</v>
      </c>
      <c r="FZ183" s="28">
        <v>0</v>
      </c>
      <c r="GA183" s="28"/>
      <c r="GB183" s="51">
        <v>0</v>
      </c>
      <c r="GC183" s="51">
        <v>0</v>
      </c>
      <c r="GD183" s="51">
        <v>0</v>
      </c>
      <c r="GE183" s="51">
        <v>0</v>
      </c>
      <c r="GF183" s="51">
        <v>0</v>
      </c>
      <c r="GG183" s="51">
        <v>0</v>
      </c>
      <c r="GH183" s="51">
        <v>0</v>
      </c>
      <c r="GI183" s="51">
        <v>0</v>
      </c>
      <c r="GJ183" s="51">
        <v>0</v>
      </c>
      <c r="GK183" s="51">
        <v>0</v>
      </c>
      <c r="GL183" s="51">
        <v>0</v>
      </c>
      <c r="GM183" s="51">
        <v>0</v>
      </c>
      <c r="GN183" s="51">
        <v>0</v>
      </c>
      <c r="GO183" s="28" t="s">
        <v>227</v>
      </c>
      <c r="GP183" s="28">
        <v>0</v>
      </c>
      <c r="GQ183" s="28">
        <v>0</v>
      </c>
      <c r="GR183" s="28">
        <v>0</v>
      </c>
      <c r="GS183" s="28">
        <v>0</v>
      </c>
      <c r="GT183" s="28">
        <v>0</v>
      </c>
      <c r="GU183" s="28">
        <v>0</v>
      </c>
      <c r="GV183" s="28">
        <v>0</v>
      </c>
      <c r="GW183" s="28">
        <v>0</v>
      </c>
      <c r="GX183" s="28">
        <v>0</v>
      </c>
      <c r="GY183" s="28">
        <v>0</v>
      </c>
      <c r="GZ183" s="28">
        <v>0</v>
      </c>
      <c r="HA183" s="28">
        <v>0</v>
      </c>
      <c r="HB183" s="28">
        <v>0</v>
      </c>
      <c r="HC183" s="28">
        <v>0</v>
      </c>
      <c r="HD183" s="28">
        <v>0</v>
      </c>
      <c r="HE183" s="28">
        <v>0</v>
      </c>
      <c r="HF183" s="28">
        <v>0</v>
      </c>
      <c r="HG183" s="28" t="s">
        <v>227</v>
      </c>
      <c r="HH183" s="28" t="s">
        <v>227</v>
      </c>
      <c r="HI183" s="28" t="s">
        <v>227</v>
      </c>
      <c r="HJ183" s="28"/>
      <c r="HK183" s="28"/>
      <c r="HL183" s="28"/>
      <c r="HM183" s="28"/>
      <c r="HN183" s="28"/>
      <c r="HO183" s="28"/>
      <c r="HP183" s="28"/>
    </row>
    <row r="184" spans="2:224" s="7" customFormat="1" ht="12.75" customHeight="1" x14ac:dyDescent="0.25">
      <c r="B184" s="84">
        <f t="shared" si="165"/>
        <v>0</v>
      </c>
      <c r="C184" s="113">
        <f t="shared" si="166"/>
        <v>1</v>
      </c>
      <c r="D184" s="28">
        <v>22</v>
      </c>
      <c r="F184" s="28">
        <v>0</v>
      </c>
      <c r="G184" s="113"/>
      <c r="H184" s="113" t="s">
        <v>227</v>
      </c>
      <c r="I184" s="28">
        <f t="shared" si="167"/>
        <v>151</v>
      </c>
      <c r="J184" s="7" t="s">
        <v>748</v>
      </c>
      <c r="K184" s="192">
        <f t="shared" si="113"/>
        <v>16</v>
      </c>
      <c r="L184" s="49" t="s">
        <v>904</v>
      </c>
      <c r="M184" s="192">
        <f t="shared" si="168"/>
        <v>16</v>
      </c>
      <c r="N184" s="49" t="s">
        <v>905</v>
      </c>
      <c r="O184" s="192">
        <f t="shared" si="169"/>
        <v>17</v>
      </c>
      <c r="P184" s="49" t="s">
        <v>904</v>
      </c>
      <c r="Q184" s="192">
        <f t="shared" si="170"/>
        <v>16</v>
      </c>
      <c r="R184" s="49" t="s">
        <v>905</v>
      </c>
      <c r="S184" s="192">
        <f t="shared" si="171"/>
        <v>17</v>
      </c>
      <c r="T184" s="187" t="s">
        <v>749</v>
      </c>
      <c r="U184" s="206" t="s">
        <v>754</v>
      </c>
      <c r="V184" s="207">
        <v>0</v>
      </c>
      <c r="W184" s="206">
        <v>0</v>
      </c>
      <c r="X184" s="206">
        <v>20</v>
      </c>
      <c r="Y184" s="208">
        <v>100</v>
      </c>
      <c r="Z184" s="206">
        <v>20</v>
      </c>
      <c r="AA184" s="206">
        <v>100</v>
      </c>
      <c r="AB184" s="206">
        <v>1</v>
      </c>
      <c r="AC184" s="206">
        <v>-10</v>
      </c>
      <c r="AD184" s="206">
        <v>10</v>
      </c>
      <c r="AE184" s="28"/>
      <c r="AF184" s="28"/>
      <c r="AG184" s="28">
        <v>0</v>
      </c>
      <c r="AH184" s="28">
        <v>1</v>
      </c>
      <c r="AI184" s="28">
        <v>1</v>
      </c>
      <c r="AJ184" s="28">
        <v>1</v>
      </c>
      <c r="AK184" s="28">
        <v>1</v>
      </c>
      <c r="AL184" s="28">
        <v>1</v>
      </c>
      <c r="AM184" s="28">
        <v>1</v>
      </c>
      <c r="AN184" s="28">
        <v>1</v>
      </c>
      <c r="AO184" s="28">
        <v>1</v>
      </c>
      <c r="AP184" s="28" t="s">
        <v>227</v>
      </c>
      <c r="AQ184" s="28">
        <v>0</v>
      </c>
      <c r="AR184" s="28">
        <v>0</v>
      </c>
      <c r="AS184" s="28">
        <v>0</v>
      </c>
      <c r="AT184" s="28">
        <v>0</v>
      </c>
      <c r="AU184" s="28">
        <v>0</v>
      </c>
      <c r="AV184" s="28">
        <v>0</v>
      </c>
      <c r="AW184" s="28"/>
      <c r="AX184" s="28">
        <v>0</v>
      </c>
      <c r="AY184" s="28">
        <v>0</v>
      </c>
      <c r="AZ184" s="28">
        <v>0</v>
      </c>
      <c r="BA184" s="28">
        <v>0</v>
      </c>
      <c r="BB184" s="28">
        <v>0</v>
      </c>
      <c r="BC184" s="28"/>
      <c r="BD184" s="28">
        <v>0</v>
      </c>
      <c r="BE184" s="28">
        <v>0</v>
      </c>
      <c r="BF184" s="28">
        <v>0</v>
      </c>
      <c r="BG184" s="28">
        <v>0</v>
      </c>
      <c r="BH184" s="28">
        <v>0</v>
      </c>
      <c r="BI184" s="28">
        <v>0</v>
      </c>
      <c r="BJ184" s="28">
        <v>0</v>
      </c>
      <c r="BK184" s="28">
        <v>0</v>
      </c>
      <c r="BL184" s="28">
        <v>0</v>
      </c>
      <c r="BM184" s="28">
        <v>0</v>
      </c>
      <c r="BN184" s="28">
        <v>0</v>
      </c>
      <c r="BO184" s="28">
        <v>0</v>
      </c>
      <c r="BP184" s="28">
        <v>0</v>
      </c>
      <c r="BQ184" s="28">
        <v>0</v>
      </c>
      <c r="BR184" s="28">
        <v>0</v>
      </c>
      <c r="BS184" s="28">
        <v>0</v>
      </c>
      <c r="BT184" s="28">
        <v>0</v>
      </c>
      <c r="BU184" s="28">
        <v>0</v>
      </c>
      <c r="BV184" s="28">
        <v>0</v>
      </c>
      <c r="BW184" s="28"/>
      <c r="BX184" s="28">
        <v>0</v>
      </c>
      <c r="BY184" s="28">
        <v>0</v>
      </c>
      <c r="BZ184" s="28">
        <v>0</v>
      </c>
      <c r="CA184" s="28">
        <v>0</v>
      </c>
      <c r="CB184" s="28">
        <v>0</v>
      </c>
      <c r="CC184" s="28">
        <v>0</v>
      </c>
      <c r="CD184" s="28">
        <v>0</v>
      </c>
      <c r="CE184" s="28">
        <v>0</v>
      </c>
      <c r="CF184" s="28">
        <v>0</v>
      </c>
      <c r="CG184" s="28">
        <v>0</v>
      </c>
      <c r="CH184" s="28">
        <v>0</v>
      </c>
      <c r="CI184" s="28">
        <v>0</v>
      </c>
      <c r="CJ184" s="28">
        <v>0</v>
      </c>
      <c r="CK184" s="28">
        <v>0</v>
      </c>
      <c r="CL184" s="28">
        <v>0</v>
      </c>
      <c r="CM184" s="28">
        <v>0</v>
      </c>
      <c r="CN184" s="28">
        <v>0</v>
      </c>
      <c r="CO184" s="28">
        <v>0</v>
      </c>
      <c r="CP184" s="28">
        <v>0</v>
      </c>
      <c r="CQ184" s="28"/>
      <c r="CR184" s="28">
        <v>0</v>
      </c>
      <c r="CS184" s="28">
        <v>0</v>
      </c>
      <c r="CT184" s="28">
        <v>0</v>
      </c>
      <c r="CU184" s="28">
        <v>0</v>
      </c>
      <c r="CV184" s="28">
        <v>0</v>
      </c>
      <c r="CW184" s="28">
        <v>0</v>
      </c>
      <c r="CX184" s="28">
        <v>0</v>
      </c>
      <c r="CY184" s="28">
        <v>0</v>
      </c>
      <c r="CZ184" s="28">
        <v>0</v>
      </c>
      <c r="DA184" s="28">
        <v>0</v>
      </c>
      <c r="DB184" s="28">
        <v>0</v>
      </c>
      <c r="DC184" s="28">
        <v>0</v>
      </c>
      <c r="DD184" s="28">
        <v>0</v>
      </c>
      <c r="DE184" s="28">
        <v>0</v>
      </c>
      <c r="DF184" s="28">
        <v>0</v>
      </c>
      <c r="DG184" s="28"/>
      <c r="DH184" s="28">
        <v>0</v>
      </c>
      <c r="DI184" s="28">
        <v>0</v>
      </c>
      <c r="DJ184" s="28">
        <v>0</v>
      </c>
      <c r="DK184" s="28">
        <v>0</v>
      </c>
      <c r="DL184" s="28">
        <v>0</v>
      </c>
      <c r="DM184" s="28">
        <v>0</v>
      </c>
      <c r="DN184" s="28">
        <v>0</v>
      </c>
      <c r="DO184" s="28">
        <v>0</v>
      </c>
      <c r="DP184" s="28">
        <v>0</v>
      </c>
      <c r="DQ184" s="28">
        <v>0</v>
      </c>
      <c r="DR184" s="28">
        <v>0</v>
      </c>
      <c r="DS184" s="28"/>
      <c r="DT184" s="28">
        <v>0</v>
      </c>
      <c r="DU184" s="28">
        <v>0</v>
      </c>
      <c r="DV184" s="28">
        <v>0</v>
      </c>
      <c r="DW184" s="28">
        <v>0</v>
      </c>
      <c r="DX184" s="28"/>
      <c r="DY184" s="28">
        <v>0</v>
      </c>
      <c r="DZ184" s="28">
        <v>0</v>
      </c>
      <c r="EA184" s="28">
        <v>0</v>
      </c>
      <c r="EB184" s="28">
        <v>0</v>
      </c>
      <c r="EC184" s="28">
        <v>0</v>
      </c>
      <c r="ED184" s="28">
        <v>0</v>
      </c>
      <c r="EE184" s="28"/>
      <c r="EF184" s="28">
        <v>0</v>
      </c>
      <c r="EG184" s="28">
        <v>0</v>
      </c>
      <c r="EH184" s="28">
        <v>0</v>
      </c>
      <c r="EI184" s="28">
        <v>0</v>
      </c>
      <c r="EJ184" s="28">
        <v>0</v>
      </c>
      <c r="EK184" s="28">
        <v>0</v>
      </c>
      <c r="EL184" s="28"/>
      <c r="EM184" s="28">
        <v>0</v>
      </c>
      <c r="EN184" s="28">
        <v>0</v>
      </c>
      <c r="EO184" s="28">
        <v>0</v>
      </c>
      <c r="EP184" s="28">
        <v>0</v>
      </c>
      <c r="EQ184" s="28">
        <v>0</v>
      </c>
      <c r="ER184" s="28">
        <v>0</v>
      </c>
      <c r="ES184" s="28"/>
      <c r="ET184" s="28">
        <v>0</v>
      </c>
      <c r="EU184" s="28">
        <v>0</v>
      </c>
      <c r="EV184" s="28">
        <v>0</v>
      </c>
      <c r="EW184" s="28">
        <v>0</v>
      </c>
      <c r="EX184" s="28">
        <v>0</v>
      </c>
      <c r="EY184" s="28"/>
      <c r="EZ184" s="28">
        <v>0</v>
      </c>
      <c r="FA184" s="28">
        <v>0</v>
      </c>
      <c r="FB184" s="28">
        <v>0</v>
      </c>
      <c r="FC184" s="28">
        <v>0</v>
      </c>
      <c r="FD184" s="28"/>
      <c r="FE184" s="28">
        <v>0</v>
      </c>
      <c r="FF184" s="28">
        <v>0</v>
      </c>
      <c r="FG184" s="28">
        <v>0</v>
      </c>
      <c r="FH184" s="28">
        <v>0</v>
      </c>
      <c r="FI184" s="28">
        <v>0</v>
      </c>
      <c r="FJ184" s="28">
        <v>0</v>
      </c>
      <c r="FK184" s="28">
        <v>0</v>
      </c>
      <c r="FL184" s="28"/>
      <c r="FM184" s="28">
        <v>0</v>
      </c>
      <c r="FN184" s="28">
        <v>0</v>
      </c>
      <c r="FO184" s="28">
        <v>0</v>
      </c>
      <c r="FP184" s="28">
        <v>0</v>
      </c>
      <c r="FQ184" s="28">
        <v>0</v>
      </c>
      <c r="FR184" s="28">
        <v>0</v>
      </c>
      <c r="FS184" s="28">
        <v>0</v>
      </c>
      <c r="FT184" s="28">
        <v>0</v>
      </c>
      <c r="FU184" s="28">
        <v>0</v>
      </c>
      <c r="FV184" s="28">
        <v>0</v>
      </c>
      <c r="FW184" s="28">
        <v>0</v>
      </c>
      <c r="FX184" s="28">
        <v>0</v>
      </c>
      <c r="FY184" s="28">
        <v>0</v>
      </c>
      <c r="FZ184" s="28">
        <v>0</v>
      </c>
      <c r="GA184" s="28"/>
      <c r="GB184" s="51">
        <v>0</v>
      </c>
      <c r="GC184" s="51">
        <v>0</v>
      </c>
      <c r="GD184" s="51">
        <v>0</v>
      </c>
      <c r="GE184" s="51">
        <v>0</v>
      </c>
      <c r="GF184" s="51">
        <v>0</v>
      </c>
      <c r="GG184" s="51">
        <v>0</v>
      </c>
      <c r="GH184" s="51">
        <v>0</v>
      </c>
      <c r="GI184" s="51">
        <v>0</v>
      </c>
      <c r="GJ184" s="51">
        <v>0</v>
      </c>
      <c r="GK184" s="51">
        <v>0</v>
      </c>
      <c r="GL184" s="51">
        <v>0</v>
      </c>
      <c r="GM184" s="51">
        <v>0</v>
      </c>
      <c r="GN184" s="51">
        <v>0</v>
      </c>
      <c r="GO184" s="28" t="s">
        <v>227</v>
      </c>
      <c r="GP184" s="28">
        <v>0</v>
      </c>
      <c r="GQ184" s="28">
        <v>0</v>
      </c>
      <c r="GR184" s="28">
        <v>0</v>
      </c>
      <c r="GS184" s="28">
        <v>0</v>
      </c>
      <c r="GT184" s="28">
        <v>0</v>
      </c>
      <c r="GU184" s="28">
        <v>0</v>
      </c>
      <c r="GV184" s="28">
        <v>0</v>
      </c>
      <c r="GW184" s="28">
        <v>0</v>
      </c>
      <c r="GX184" s="28">
        <v>0</v>
      </c>
      <c r="GY184" s="28">
        <v>0</v>
      </c>
      <c r="GZ184" s="28">
        <v>0</v>
      </c>
      <c r="HA184" s="28">
        <v>0</v>
      </c>
      <c r="HB184" s="28">
        <v>0</v>
      </c>
      <c r="HC184" s="28">
        <v>0</v>
      </c>
      <c r="HD184" s="28">
        <v>0</v>
      </c>
      <c r="HE184" s="28">
        <v>0</v>
      </c>
      <c r="HF184" s="28">
        <v>0</v>
      </c>
      <c r="HG184" s="28" t="s">
        <v>227</v>
      </c>
      <c r="HH184" s="28" t="s">
        <v>227</v>
      </c>
      <c r="HI184" s="28" t="s">
        <v>227</v>
      </c>
      <c r="HJ184" s="28"/>
      <c r="HK184" s="28"/>
      <c r="HL184" s="28"/>
      <c r="HM184" s="28"/>
      <c r="HN184" s="28"/>
      <c r="HO184" s="28"/>
      <c r="HP184" s="28"/>
    </row>
    <row r="185" spans="2:224" s="7" customFormat="1" ht="12.75" customHeight="1" x14ac:dyDescent="0.25">
      <c r="B185" s="84">
        <f t="shared" si="165"/>
        <v>0</v>
      </c>
      <c r="C185" s="113">
        <f t="shared" si="166"/>
        <v>1</v>
      </c>
      <c r="D185" s="28">
        <v>23</v>
      </c>
      <c r="E185" s="7" t="s">
        <v>24</v>
      </c>
      <c r="F185" s="28">
        <v>0</v>
      </c>
      <c r="G185" s="113"/>
      <c r="H185" s="113" t="s">
        <v>227</v>
      </c>
      <c r="I185" s="28">
        <f t="shared" si="167"/>
        <v>152</v>
      </c>
      <c r="J185" s="7" t="s">
        <v>643</v>
      </c>
      <c r="K185" s="192">
        <f t="shared" si="113"/>
        <v>16</v>
      </c>
      <c r="L185" s="49" t="s">
        <v>904</v>
      </c>
      <c r="M185" s="192">
        <f t="shared" si="168"/>
        <v>16</v>
      </c>
      <c r="N185" s="49" t="s">
        <v>906</v>
      </c>
      <c r="O185" s="192">
        <f t="shared" si="169"/>
        <v>17</v>
      </c>
      <c r="P185" s="49" t="s">
        <v>904</v>
      </c>
      <c r="Q185" s="192">
        <f t="shared" si="170"/>
        <v>16</v>
      </c>
      <c r="R185" s="49" t="s">
        <v>906</v>
      </c>
      <c r="S185" s="192">
        <f t="shared" si="171"/>
        <v>17</v>
      </c>
      <c r="T185" s="187" t="s">
        <v>500</v>
      </c>
      <c r="U185" s="206" t="s">
        <v>754</v>
      </c>
      <c r="V185" s="207">
        <v>0</v>
      </c>
      <c r="W185" s="206">
        <v>0</v>
      </c>
      <c r="X185" s="206">
        <v>20</v>
      </c>
      <c r="Y185" s="208">
        <v>100</v>
      </c>
      <c r="Z185" s="206">
        <v>20</v>
      </c>
      <c r="AA185" s="206">
        <v>100</v>
      </c>
      <c r="AB185" s="206">
        <v>1</v>
      </c>
      <c r="AC185" s="206">
        <v>-10</v>
      </c>
      <c r="AD185" s="206">
        <v>10</v>
      </c>
      <c r="AE185" s="28"/>
      <c r="AF185" s="28"/>
      <c r="AG185" s="28">
        <v>0</v>
      </c>
      <c r="AH185" s="28">
        <v>1</v>
      </c>
      <c r="AI185" s="28">
        <v>1</v>
      </c>
      <c r="AJ185" s="28">
        <v>1</v>
      </c>
      <c r="AK185" s="28">
        <v>1</v>
      </c>
      <c r="AL185" s="28">
        <v>1</v>
      </c>
      <c r="AM185" s="28">
        <v>1</v>
      </c>
      <c r="AN185" s="28">
        <v>1</v>
      </c>
      <c r="AO185" s="28">
        <v>1</v>
      </c>
      <c r="AP185" s="28" t="s">
        <v>227</v>
      </c>
      <c r="AQ185" s="28">
        <v>0</v>
      </c>
      <c r="AR185" s="28">
        <v>0</v>
      </c>
      <c r="AS185" s="28">
        <v>0</v>
      </c>
      <c r="AT185" s="28">
        <v>0</v>
      </c>
      <c r="AU185" s="28">
        <v>0</v>
      </c>
      <c r="AV185" s="28">
        <v>0</v>
      </c>
      <c r="AW185" s="28"/>
      <c r="AX185" s="28">
        <v>0</v>
      </c>
      <c r="AY185" s="28">
        <v>0</v>
      </c>
      <c r="AZ185" s="28">
        <v>0</v>
      </c>
      <c r="BA185" s="28">
        <v>0</v>
      </c>
      <c r="BB185" s="28">
        <v>0</v>
      </c>
      <c r="BC185" s="28"/>
      <c r="BD185" s="28">
        <v>0</v>
      </c>
      <c r="BE185" s="28">
        <v>0</v>
      </c>
      <c r="BF185" s="28">
        <v>0</v>
      </c>
      <c r="BG185" s="28">
        <v>0</v>
      </c>
      <c r="BH185" s="28">
        <v>0</v>
      </c>
      <c r="BI185" s="28">
        <v>0</v>
      </c>
      <c r="BJ185" s="28">
        <v>0</v>
      </c>
      <c r="BK185" s="28">
        <v>0</v>
      </c>
      <c r="BL185" s="28">
        <v>0</v>
      </c>
      <c r="BM185" s="28">
        <v>0</v>
      </c>
      <c r="BN185" s="28">
        <v>0</v>
      </c>
      <c r="BO185" s="28">
        <v>0</v>
      </c>
      <c r="BP185" s="28">
        <v>0</v>
      </c>
      <c r="BQ185" s="28">
        <v>0</v>
      </c>
      <c r="BR185" s="28">
        <v>0</v>
      </c>
      <c r="BS185" s="28">
        <v>0</v>
      </c>
      <c r="BT185" s="28">
        <v>0</v>
      </c>
      <c r="BU185" s="28">
        <v>0</v>
      </c>
      <c r="BV185" s="28">
        <v>0</v>
      </c>
      <c r="BW185" s="28"/>
      <c r="BX185" s="28">
        <v>0</v>
      </c>
      <c r="BY185" s="28">
        <v>0</v>
      </c>
      <c r="BZ185" s="28">
        <v>0</v>
      </c>
      <c r="CA185" s="28">
        <v>0</v>
      </c>
      <c r="CB185" s="28">
        <v>0</v>
      </c>
      <c r="CC185" s="28">
        <v>0</v>
      </c>
      <c r="CD185" s="28">
        <v>0</v>
      </c>
      <c r="CE185" s="28">
        <v>0</v>
      </c>
      <c r="CF185" s="28">
        <v>0</v>
      </c>
      <c r="CG185" s="28">
        <v>0</v>
      </c>
      <c r="CH185" s="28">
        <v>0</v>
      </c>
      <c r="CI185" s="28">
        <v>0</v>
      </c>
      <c r="CJ185" s="28">
        <v>0</v>
      </c>
      <c r="CK185" s="28">
        <v>0</v>
      </c>
      <c r="CL185" s="28">
        <v>0</v>
      </c>
      <c r="CM185" s="28">
        <v>0</v>
      </c>
      <c r="CN185" s="28">
        <v>0</v>
      </c>
      <c r="CO185" s="28">
        <v>0</v>
      </c>
      <c r="CP185" s="28">
        <v>0</v>
      </c>
      <c r="CQ185" s="28"/>
      <c r="CR185" s="28">
        <v>0</v>
      </c>
      <c r="CS185" s="28">
        <v>0</v>
      </c>
      <c r="CT185" s="28">
        <v>0</v>
      </c>
      <c r="CU185" s="28">
        <v>0</v>
      </c>
      <c r="CV185" s="28">
        <v>0</v>
      </c>
      <c r="CW185" s="28">
        <v>0</v>
      </c>
      <c r="CX185" s="28">
        <v>0</v>
      </c>
      <c r="CY185" s="28">
        <v>0</v>
      </c>
      <c r="CZ185" s="28">
        <v>0</v>
      </c>
      <c r="DA185" s="28">
        <v>0</v>
      </c>
      <c r="DB185" s="28">
        <v>0</v>
      </c>
      <c r="DC185" s="28">
        <v>0</v>
      </c>
      <c r="DD185" s="28">
        <v>0</v>
      </c>
      <c r="DE185" s="28">
        <v>0</v>
      </c>
      <c r="DF185" s="28">
        <v>0</v>
      </c>
      <c r="DG185" s="28"/>
      <c r="DH185" s="28">
        <v>0</v>
      </c>
      <c r="DI185" s="28">
        <v>0</v>
      </c>
      <c r="DJ185" s="28">
        <v>0</v>
      </c>
      <c r="DK185" s="28">
        <v>0</v>
      </c>
      <c r="DL185" s="28">
        <v>0</v>
      </c>
      <c r="DM185" s="28">
        <v>0</v>
      </c>
      <c r="DN185" s="28">
        <v>0</v>
      </c>
      <c r="DO185" s="28">
        <v>0</v>
      </c>
      <c r="DP185" s="28">
        <v>0</v>
      </c>
      <c r="DQ185" s="28">
        <v>0</v>
      </c>
      <c r="DR185" s="28">
        <v>0</v>
      </c>
      <c r="DS185" s="28"/>
      <c r="DT185" s="28">
        <v>0</v>
      </c>
      <c r="DU185" s="28">
        <v>0</v>
      </c>
      <c r="DV185" s="28">
        <v>0</v>
      </c>
      <c r="DW185" s="28">
        <v>0</v>
      </c>
      <c r="DX185" s="28"/>
      <c r="DY185" s="28">
        <v>0</v>
      </c>
      <c r="DZ185" s="28">
        <v>0</v>
      </c>
      <c r="EA185" s="28">
        <v>0</v>
      </c>
      <c r="EB185" s="28">
        <v>0</v>
      </c>
      <c r="EC185" s="28">
        <v>0</v>
      </c>
      <c r="ED185" s="28">
        <v>0</v>
      </c>
      <c r="EE185" s="28"/>
      <c r="EF185" s="28">
        <v>0</v>
      </c>
      <c r="EG185" s="28">
        <v>0</v>
      </c>
      <c r="EH185" s="28">
        <v>0</v>
      </c>
      <c r="EI185" s="28">
        <v>0</v>
      </c>
      <c r="EJ185" s="28">
        <v>0</v>
      </c>
      <c r="EK185" s="28">
        <v>0</v>
      </c>
      <c r="EL185" s="28"/>
      <c r="EM185" s="28">
        <v>0</v>
      </c>
      <c r="EN185" s="28">
        <v>0</v>
      </c>
      <c r="EO185" s="28">
        <v>0</v>
      </c>
      <c r="EP185" s="28">
        <v>0</v>
      </c>
      <c r="EQ185" s="28">
        <v>0</v>
      </c>
      <c r="ER185" s="28">
        <v>0</v>
      </c>
      <c r="ES185" s="28"/>
      <c r="ET185" s="28">
        <v>0</v>
      </c>
      <c r="EU185" s="28">
        <v>0</v>
      </c>
      <c r="EV185" s="28">
        <v>0</v>
      </c>
      <c r="EW185" s="28">
        <v>0</v>
      </c>
      <c r="EX185" s="28">
        <v>0</v>
      </c>
      <c r="EY185" s="28"/>
      <c r="EZ185" s="28">
        <v>0</v>
      </c>
      <c r="FA185" s="28">
        <v>0</v>
      </c>
      <c r="FB185" s="28">
        <v>0</v>
      </c>
      <c r="FC185" s="28">
        <v>0</v>
      </c>
      <c r="FD185" s="28"/>
      <c r="FE185" s="28">
        <v>0</v>
      </c>
      <c r="FF185" s="28">
        <v>0</v>
      </c>
      <c r="FG185" s="28">
        <v>0</v>
      </c>
      <c r="FH185" s="28">
        <v>0</v>
      </c>
      <c r="FI185" s="28">
        <v>0</v>
      </c>
      <c r="FJ185" s="28">
        <v>0</v>
      </c>
      <c r="FK185" s="28">
        <v>0</v>
      </c>
      <c r="FL185" s="28"/>
      <c r="FM185" s="28">
        <v>0</v>
      </c>
      <c r="FN185" s="28">
        <v>0</v>
      </c>
      <c r="FO185" s="28">
        <v>0</v>
      </c>
      <c r="FP185" s="28">
        <v>0</v>
      </c>
      <c r="FQ185" s="28">
        <v>0</v>
      </c>
      <c r="FR185" s="28">
        <v>0</v>
      </c>
      <c r="FS185" s="28">
        <v>0</v>
      </c>
      <c r="FT185" s="28">
        <v>0</v>
      </c>
      <c r="FU185" s="28">
        <v>0</v>
      </c>
      <c r="FV185" s="28">
        <v>0</v>
      </c>
      <c r="FW185" s="28">
        <v>0</v>
      </c>
      <c r="FX185" s="28">
        <v>0</v>
      </c>
      <c r="FY185" s="28">
        <v>0</v>
      </c>
      <c r="FZ185" s="28">
        <v>0</v>
      </c>
      <c r="GA185" s="28"/>
      <c r="GB185" s="51">
        <v>0</v>
      </c>
      <c r="GC185" s="51">
        <v>0</v>
      </c>
      <c r="GD185" s="51">
        <v>0</v>
      </c>
      <c r="GE185" s="51">
        <v>0</v>
      </c>
      <c r="GF185" s="51">
        <v>0</v>
      </c>
      <c r="GG185" s="51">
        <v>0</v>
      </c>
      <c r="GH185" s="51">
        <v>0</v>
      </c>
      <c r="GI185" s="51">
        <v>0</v>
      </c>
      <c r="GJ185" s="51">
        <v>0</v>
      </c>
      <c r="GK185" s="51">
        <v>0</v>
      </c>
      <c r="GL185" s="51">
        <v>0</v>
      </c>
      <c r="GM185" s="51">
        <v>0</v>
      </c>
      <c r="GN185" s="51">
        <v>0</v>
      </c>
      <c r="GO185" s="28" t="s">
        <v>227</v>
      </c>
      <c r="GP185" s="28">
        <v>0</v>
      </c>
      <c r="GQ185" s="28">
        <v>0</v>
      </c>
      <c r="GR185" s="28">
        <v>0</v>
      </c>
      <c r="GS185" s="28">
        <v>0</v>
      </c>
      <c r="GT185" s="28">
        <v>0</v>
      </c>
      <c r="GU185" s="28">
        <v>0</v>
      </c>
      <c r="GV185" s="28">
        <v>0</v>
      </c>
      <c r="GW185" s="28">
        <v>0</v>
      </c>
      <c r="GX185" s="28">
        <v>0</v>
      </c>
      <c r="GY185" s="28">
        <v>0</v>
      </c>
      <c r="GZ185" s="28">
        <v>0</v>
      </c>
      <c r="HA185" s="28">
        <v>0</v>
      </c>
      <c r="HB185" s="28">
        <v>0</v>
      </c>
      <c r="HC185" s="28">
        <v>0</v>
      </c>
      <c r="HD185" s="28">
        <v>0</v>
      </c>
      <c r="HE185" s="28">
        <v>0</v>
      </c>
      <c r="HF185" s="28">
        <v>0</v>
      </c>
      <c r="HG185" s="28" t="s">
        <v>227</v>
      </c>
      <c r="HH185" s="28" t="s">
        <v>227</v>
      </c>
      <c r="HI185" s="28" t="s">
        <v>227</v>
      </c>
      <c r="HJ185" s="28"/>
      <c r="HK185" s="28"/>
      <c r="HL185" s="28"/>
      <c r="HM185" s="28"/>
      <c r="HN185" s="28"/>
      <c r="HO185" s="28"/>
      <c r="HP185" s="28"/>
    </row>
    <row r="186" spans="2:224" s="7" customFormat="1" ht="12.75" customHeight="1" x14ac:dyDescent="0.25">
      <c r="B186" s="84">
        <f t="shared" si="165"/>
        <v>0</v>
      </c>
      <c r="C186" s="113">
        <f t="shared" si="166"/>
        <v>1</v>
      </c>
      <c r="D186" s="28">
        <v>24</v>
      </c>
      <c r="F186" s="28">
        <v>0</v>
      </c>
      <c r="G186" s="113"/>
      <c r="H186" s="113" t="s">
        <v>227</v>
      </c>
      <c r="I186" s="28">
        <f t="shared" si="167"/>
        <v>153</v>
      </c>
      <c r="J186" s="7" t="s">
        <v>429</v>
      </c>
      <c r="K186" s="192">
        <f t="shared" si="113"/>
        <v>12</v>
      </c>
      <c r="L186" s="49" t="s">
        <v>696</v>
      </c>
      <c r="M186" s="192">
        <f t="shared" si="168"/>
        <v>16</v>
      </c>
      <c r="N186" s="49" t="s">
        <v>908</v>
      </c>
      <c r="O186" s="192">
        <f t="shared" si="169"/>
        <v>11</v>
      </c>
      <c r="P186" s="49" t="s">
        <v>696</v>
      </c>
      <c r="Q186" s="192">
        <f t="shared" si="170"/>
        <v>16</v>
      </c>
      <c r="R186" s="49" t="s">
        <v>908</v>
      </c>
      <c r="S186" s="192">
        <f t="shared" si="171"/>
        <v>11</v>
      </c>
      <c r="T186" s="187" t="s">
        <v>501</v>
      </c>
      <c r="U186" s="206" t="s">
        <v>755</v>
      </c>
      <c r="V186" s="207">
        <v>0</v>
      </c>
      <c r="W186" s="206">
        <v>0</v>
      </c>
      <c r="X186" s="206">
        <v>20</v>
      </c>
      <c r="Y186" s="208">
        <v>5000</v>
      </c>
      <c r="Z186" s="206">
        <v>2000</v>
      </c>
      <c r="AA186" s="206">
        <v>10000</v>
      </c>
      <c r="AB186" s="206">
        <v>10</v>
      </c>
      <c r="AC186" s="206">
        <v>-100</v>
      </c>
      <c r="AD186" s="206">
        <v>100</v>
      </c>
      <c r="AE186" s="28"/>
      <c r="AF186" s="28"/>
      <c r="AG186" s="28">
        <v>0</v>
      </c>
      <c r="AH186" s="28">
        <v>1</v>
      </c>
      <c r="AI186" s="28">
        <v>1</v>
      </c>
      <c r="AJ186" s="28">
        <v>1</v>
      </c>
      <c r="AK186" s="28">
        <v>1</v>
      </c>
      <c r="AL186" s="28">
        <v>1</v>
      </c>
      <c r="AM186" s="28">
        <v>1</v>
      </c>
      <c r="AN186" s="28">
        <v>1</v>
      </c>
      <c r="AO186" s="28">
        <v>1</v>
      </c>
      <c r="AP186" s="28" t="s">
        <v>227</v>
      </c>
      <c r="AQ186" s="28">
        <v>0</v>
      </c>
      <c r="AR186" s="28">
        <v>0</v>
      </c>
      <c r="AS186" s="28">
        <v>0</v>
      </c>
      <c r="AT186" s="28">
        <v>0</v>
      </c>
      <c r="AU186" s="28">
        <v>0</v>
      </c>
      <c r="AV186" s="28">
        <v>0</v>
      </c>
      <c r="AW186" s="28"/>
      <c r="AX186" s="28">
        <v>0</v>
      </c>
      <c r="AY186" s="28">
        <v>1</v>
      </c>
      <c r="AZ186" s="28">
        <v>1</v>
      </c>
      <c r="BA186" s="28">
        <v>0</v>
      </c>
      <c r="BB186" s="28">
        <v>0</v>
      </c>
      <c r="BC186" s="28"/>
      <c r="BD186" s="28">
        <v>0</v>
      </c>
      <c r="BE186" s="28">
        <v>0</v>
      </c>
      <c r="BF186" s="28">
        <v>0</v>
      </c>
      <c r="BG186" s="28">
        <v>0</v>
      </c>
      <c r="BH186" s="28">
        <v>0</v>
      </c>
      <c r="BI186" s="28">
        <v>0</v>
      </c>
      <c r="BJ186" s="28">
        <v>0</v>
      </c>
      <c r="BK186" s="28">
        <v>0</v>
      </c>
      <c r="BL186" s="28">
        <v>0</v>
      </c>
      <c r="BM186" s="28">
        <v>0</v>
      </c>
      <c r="BN186" s="28">
        <v>0</v>
      </c>
      <c r="BO186" s="28">
        <v>0</v>
      </c>
      <c r="BP186" s="28">
        <v>0</v>
      </c>
      <c r="BQ186" s="28">
        <v>0</v>
      </c>
      <c r="BR186" s="28">
        <v>0</v>
      </c>
      <c r="BS186" s="28">
        <v>0</v>
      </c>
      <c r="BT186" s="28">
        <v>0</v>
      </c>
      <c r="BU186" s="28">
        <v>0</v>
      </c>
      <c r="BV186" s="28">
        <v>0</v>
      </c>
      <c r="BW186" s="28"/>
      <c r="BX186" s="28">
        <v>0</v>
      </c>
      <c r="BY186" s="28">
        <v>0</v>
      </c>
      <c r="BZ186" s="28">
        <v>0</v>
      </c>
      <c r="CA186" s="28">
        <v>0</v>
      </c>
      <c r="CB186" s="28">
        <v>0</v>
      </c>
      <c r="CC186" s="28">
        <v>0</v>
      </c>
      <c r="CD186" s="28">
        <v>0</v>
      </c>
      <c r="CE186" s="28">
        <v>0</v>
      </c>
      <c r="CF186" s="28">
        <v>0</v>
      </c>
      <c r="CG186" s="28">
        <v>0</v>
      </c>
      <c r="CH186" s="28">
        <v>0</v>
      </c>
      <c r="CI186" s="28">
        <v>0</v>
      </c>
      <c r="CJ186" s="28">
        <v>0</v>
      </c>
      <c r="CK186" s="28">
        <v>0</v>
      </c>
      <c r="CL186" s="28">
        <v>0</v>
      </c>
      <c r="CM186" s="28">
        <v>0</v>
      </c>
      <c r="CN186" s="28">
        <v>0</v>
      </c>
      <c r="CO186" s="28">
        <v>0</v>
      </c>
      <c r="CP186" s="28">
        <v>0</v>
      </c>
      <c r="CQ186" s="28"/>
      <c r="CR186" s="28">
        <v>0</v>
      </c>
      <c r="CS186" s="28">
        <v>0</v>
      </c>
      <c r="CT186" s="28">
        <v>0</v>
      </c>
      <c r="CU186" s="28">
        <v>0</v>
      </c>
      <c r="CV186" s="28">
        <v>0</v>
      </c>
      <c r="CW186" s="28">
        <v>0</v>
      </c>
      <c r="CX186" s="28">
        <v>0</v>
      </c>
      <c r="CY186" s="28">
        <v>0</v>
      </c>
      <c r="CZ186" s="28">
        <v>0</v>
      </c>
      <c r="DA186" s="28">
        <v>0</v>
      </c>
      <c r="DB186" s="28">
        <v>0</v>
      </c>
      <c r="DC186" s="28">
        <v>0</v>
      </c>
      <c r="DD186" s="28">
        <v>0</v>
      </c>
      <c r="DE186" s="28">
        <v>0</v>
      </c>
      <c r="DF186" s="28">
        <v>0</v>
      </c>
      <c r="DG186" s="28"/>
      <c r="DH186" s="28">
        <v>0</v>
      </c>
      <c r="DI186" s="28">
        <v>0</v>
      </c>
      <c r="DJ186" s="28">
        <v>0</v>
      </c>
      <c r="DK186" s="28">
        <v>0</v>
      </c>
      <c r="DL186" s="28">
        <v>0</v>
      </c>
      <c r="DM186" s="28">
        <v>0</v>
      </c>
      <c r="DN186" s="28">
        <v>0</v>
      </c>
      <c r="DO186" s="28">
        <v>0</v>
      </c>
      <c r="DP186" s="28">
        <v>0</v>
      </c>
      <c r="DQ186" s="28">
        <v>0</v>
      </c>
      <c r="DR186" s="28">
        <v>0</v>
      </c>
      <c r="DS186" s="28"/>
      <c r="DT186" s="28">
        <v>0</v>
      </c>
      <c r="DU186" s="28">
        <v>0</v>
      </c>
      <c r="DV186" s="28">
        <v>0</v>
      </c>
      <c r="DW186" s="28">
        <v>0</v>
      </c>
      <c r="DX186" s="28"/>
      <c r="DY186" s="28">
        <v>0</v>
      </c>
      <c r="DZ186" s="28">
        <v>0</v>
      </c>
      <c r="EA186" s="28">
        <v>0</v>
      </c>
      <c r="EB186" s="28">
        <v>0</v>
      </c>
      <c r="EC186" s="28">
        <v>0</v>
      </c>
      <c r="ED186" s="28">
        <v>0</v>
      </c>
      <c r="EE186" s="28"/>
      <c r="EF186" s="28">
        <v>0</v>
      </c>
      <c r="EG186" s="28">
        <v>0</v>
      </c>
      <c r="EH186" s="28">
        <v>0</v>
      </c>
      <c r="EI186" s="28">
        <v>0</v>
      </c>
      <c r="EJ186" s="28">
        <v>0</v>
      </c>
      <c r="EK186" s="28">
        <v>0</v>
      </c>
      <c r="EL186" s="28"/>
      <c r="EM186" s="28">
        <v>0</v>
      </c>
      <c r="EN186" s="28">
        <v>0</v>
      </c>
      <c r="EO186" s="28">
        <v>0</v>
      </c>
      <c r="EP186" s="28">
        <v>0</v>
      </c>
      <c r="EQ186" s="28">
        <v>0</v>
      </c>
      <c r="ER186" s="28">
        <v>0</v>
      </c>
      <c r="ES186" s="28"/>
      <c r="ET186" s="28">
        <v>0</v>
      </c>
      <c r="EU186" s="28">
        <v>0</v>
      </c>
      <c r="EV186" s="28">
        <v>0</v>
      </c>
      <c r="EW186" s="28">
        <v>0</v>
      </c>
      <c r="EX186" s="28">
        <v>0</v>
      </c>
      <c r="EY186" s="28"/>
      <c r="EZ186" s="28">
        <v>0</v>
      </c>
      <c r="FA186" s="28">
        <v>0</v>
      </c>
      <c r="FB186" s="28">
        <v>0</v>
      </c>
      <c r="FC186" s="28">
        <v>0</v>
      </c>
      <c r="FD186" s="28"/>
      <c r="FE186" s="28">
        <v>0</v>
      </c>
      <c r="FF186" s="28">
        <v>0</v>
      </c>
      <c r="FG186" s="28">
        <v>0</v>
      </c>
      <c r="FH186" s="28">
        <v>0</v>
      </c>
      <c r="FI186" s="28">
        <v>0</v>
      </c>
      <c r="FJ186" s="28">
        <v>0</v>
      </c>
      <c r="FK186" s="28">
        <v>0</v>
      </c>
      <c r="FL186" s="28"/>
      <c r="FM186" s="28">
        <v>0</v>
      </c>
      <c r="FN186" s="28">
        <v>0</v>
      </c>
      <c r="FO186" s="28">
        <v>0</v>
      </c>
      <c r="FP186" s="28">
        <v>0</v>
      </c>
      <c r="FQ186" s="28">
        <v>0</v>
      </c>
      <c r="FR186" s="28">
        <v>0</v>
      </c>
      <c r="FS186" s="28">
        <v>0</v>
      </c>
      <c r="FT186" s="28">
        <v>0</v>
      </c>
      <c r="FU186" s="28">
        <v>0</v>
      </c>
      <c r="FV186" s="28">
        <v>0</v>
      </c>
      <c r="FW186" s="28">
        <v>0</v>
      </c>
      <c r="FX186" s="28">
        <v>0</v>
      </c>
      <c r="FY186" s="28">
        <v>0</v>
      </c>
      <c r="FZ186" s="28">
        <v>0</v>
      </c>
      <c r="GA186" s="28"/>
      <c r="GB186" s="51">
        <v>0</v>
      </c>
      <c r="GC186" s="51">
        <v>0</v>
      </c>
      <c r="GD186" s="51">
        <v>0</v>
      </c>
      <c r="GE186" s="51">
        <v>0</v>
      </c>
      <c r="GF186" s="51">
        <v>0</v>
      </c>
      <c r="GG186" s="51">
        <v>0</v>
      </c>
      <c r="GH186" s="51">
        <v>0</v>
      </c>
      <c r="GI186" s="51">
        <v>0</v>
      </c>
      <c r="GJ186" s="51">
        <v>0</v>
      </c>
      <c r="GK186" s="51">
        <v>0</v>
      </c>
      <c r="GL186" s="51">
        <v>0</v>
      </c>
      <c r="GM186" s="51">
        <v>0</v>
      </c>
      <c r="GN186" s="51">
        <v>0</v>
      </c>
      <c r="GO186" s="28" t="s">
        <v>227</v>
      </c>
      <c r="GP186" s="28">
        <v>0</v>
      </c>
      <c r="GQ186" s="28">
        <v>0</v>
      </c>
      <c r="GR186" s="28">
        <v>0</v>
      </c>
      <c r="GS186" s="28">
        <v>0</v>
      </c>
      <c r="GT186" s="28">
        <v>0</v>
      </c>
      <c r="GU186" s="28">
        <v>0</v>
      </c>
      <c r="GV186" s="28">
        <v>0</v>
      </c>
      <c r="GW186" s="28">
        <v>0</v>
      </c>
      <c r="GX186" s="28">
        <v>0</v>
      </c>
      <c r="GY186" s="28">
        <v>0</v>
      </c>
      <c r="GZ186" s="28">
        <v>0</v>
      </c>
      <c r="HA186" s="28">
        <v>0</v>
      </c>
      <c r="HB186" s="28">
        <v>0</v>
      </c>
      <c r="HC186" s="28">
        <v>0</v>
      </c>
      <c r="HD186" s="28">
        <v>0</v>
      </c>
      <c r="HE186" s="28">
        <v>0</v>
      </c>
      <c r="HF186" s="28">
        <v>0</v>
      </c>
      <c r="HG186" s="28" t="s">
        <v>227</v>
      </c>
      <c r="HH186" s="28" t="s">
        <v>227</v>
      </c>
      <c r="HI186" s="28" t="s">
        <v>227</v>
      </c>
      <c r="HJ186" s="28"/>
      <c r="HK186" s="28"/>
      <c r="HL186" s="28"/>
      <c r="HM186" s="28"/>
      <c r="HN186" s="28"/>
      <c r="HO186" s="28"/>
      <c r="HP186" s="28"/>
    </row>
    <row r="187" spans="2:224" s="7" customFormat="1" ht="12.75" customHeight="1" x14ac:dyDescent="0.25">
      <c r="B187" s="84">
        <f t="shared" si="165"/>
        <v>0</v>
      </c>
      <c r="C187" s="113">
        <f t="shared" si="166"/>
        <v>1</v>
      </c>
      <c r="D187" s="28">
        <v>25</v>
      </c>
      <c r="F187" s="28">
        <v>0</v>
      </c>
      <c r="G187" s="113"/>
      <c r="H187" s="113" t="s">
        <v>227</v>
      </c>
      <c r="I187" s="28">
        <f t="shared" si="167"/>
        <v>154</v>
      </c>
      <c r="J187" s="7" t="s">
        <v>430</v>
      </c>
      <c r="K187" s="192">
        <f t="shared" si="113"/>
        <v>12</v>
      </c>
      <c r="L187" s="49" t="s">
        <v>1494</v>
      </c>
      <c r="M187" s="192">
        <f t="shared" si="168"/>
        <v>16</v>
      </c>
      <c r="N187" s="49" t="s">
        <v>1486</v>
      </c>
      <c r="O187" s="192">
        <f t="shared" si="169"/>
        <v>16</v>
      </c>
      <c r="P187" s="49" t="s">
        <v>1494</v>
      </c>
      <c r="Q187" s="192">
        <f t="shared" si="170"/>
        <v>16</v>
      </c>
      <c r="R187" s="49" t="s">
        <v>1486</v>
      </c>
      <c r="S187" s="192">
        <f t="shared" si="171"/>
        <v>16</v>
      </c>
      <c r="T187" s="187" t="s">
        <v>502</v>
      </c>
      <c r="U187" s="206" t="s">
        <v>755</v>
      </c>
      <c r="V187" s="207">
        <v>0</v>
      </c>
      <c r="W187" s="206">
        <v>0</v>
      </c>
      <c r="X187" s="206">
        <v>20</v>
      </c>
      <c r="Y187" s="208">
        <v>5000</v>
      </c>
      <c r="Z187" s="206">
        <v>2000</v>
      </c>
      <c r="AA187" s="206">
        <v>10000</v>
      </c>
      <c r="AB187" s="206">
        <v>10</v>
      </c>
      <c r="AC187" s="206">
        <v>-100</v>
      </c>
      <c r="AD187" s="206">
        <v>100</v>
      </c>
      <c r="AE187" s="28"/>
      <c r="AF187" s="28"/>
      <c r="AG187" s="28">
        <v>0</v>
      </c>
      <c r="AH187" s="28">
        <v>1</v>
      </c>
      <c r="AI187" s="28">
        <v>1</v>
      </c>
      <c r="AJ187" s="28">
        <v>1</v>
      </c>
      <c r="AK187" s="28">
        <v>1</v>
      </c>
      <c r="AL187" s="28">
        <v>1</v>
      </c>
      <c r="AM187" s="28">
        <v>1</v>
      </c>
      <c r="AN187" s="28">
        <v>1</v>
      </c>
      <c r="AO187" s="28">
        <v>1</v>
      </c>
      <c r="AP187" s="28" t="s">
        <v>227</v>
      </c>
      <c r="AQ187" s="28">
        <v>0</v>
      </c>
      <c r="AR187" s="28">
        <v>0</v>
      </c>
      <c r="AS187" s="28">
        <v>0</v>
      </c>
      <c r="AT187" s="28">
        <v>0</v>
      </c>
      <c r="AU187" s="28">
        <v>0</v>
      </c>
      <c r="AV187" s="28">
        <v>0</v>
      </c>
      <c r="AW187" s="28"/>
      <c r="AX187" s="28">
        <v>0</v>
      </c>
      <c r="AY187" s="28">
        <v>1</v>
      </c>
      <c r="AZ187" s="28">
        <v>1</v>
      </c>
      <c r="BA187" s="28">
        <v>0</v>
      </c>
      <c r="BB187" s="28">
        <v>0</v>
      </c>
      <c r="BC187" s="28"/>
      <c r="BD187" s="28">
        <v>0</v>
      </c>
      <c r="BE187" s="28">
        <v>0</v>
      </c>
      <c r="BF187" s="28">
        <v>0</v>
      </c>
      <c r="BG187" s="28">
        <v>0</v>
      </c>
      <c r="BH187" s="28">
        <v>0</v>
      </c>
      <c r="BI187" s="28">
        <v>0</v>
      </c>
      <c r="BJ187" s="28">
        <v>0</v>
      </c>
      <c r="BK187" s="28">
        <v>0</v>
      </c>
      <c r="BL187" s="28">
        <v>0</v>
      </c>
      <c r="BM187" s="28">
        <v>0</v>
      </c>
      <c r="BN187" s="28">
        <v>0</v>
      </c>
      <c r="BO187" s="28">
        <v>0</v>
      </c>
      <c r="BP187" s="28">
        <v>0</v>
      </c>
      <c r="BQ187" s="28">
        <v>0</v>
      </c>
      <c r="BR187" s="28">
        <v>0</v>
      </c>
      <c r="BS187" s="28">
        <v>0</v>
      </c>
      <c r="BT187" s="28">
        <v>0</v>
      </c>
      <c r="BU187" s="28">
        <v>0</v>
      </c>
      <c r="BV187" s="28">
        <v>0</v>
      </c>
      <c r="BW187" s="28"/>
      <c r="BX187" s="28">
        <v>0</v>
      </c>
      <c r="BY187" s="28">
        <v>0</v>
      </c>
      <c r="BZ187" s="28">
        <v>0</v>
      </c>
      <c r="CA187" s="28">
        <v>0</v>
      </c>
      <c r="CB187" s="28">
        <v>0</v>
      </c>
      <c r="CC187" s="28">
        <v>0</v>
      </c>
      <c r="CD187" s="28">
        <v>0</v>
      </c>
      <c r="CE187" s="28">
        <v>0</v>
      </c>
      <c r="CF187" s="28">
        <v>0</v>
      </c>
      <c r="CG187" s="28">
        <v>0</v>
      </c>
      <c r="CH187" s="28">
        <v>0</v>
      </c>
      <c r="CI187" s="28">
        <v>0</v>
      </c>
      <c r="CJ187" s="28">
        <v>0</v>
      </c>
      <c r="CK187" s="28">
        <v>0</v>
      </c>
      <c r="CL187" s="28">
        <v>0</v>
      </c>
      <c r="CM187" s="28">
        <v>0</v>
      </c>
      <c r="CN187" s="28">
        <v>0</v>
      </c>
      <c r="CO187" s="28">
        <v>0</v>
      </c>
      <c r="CP187" s="28">
        <v>0</v>
      </c>
      <c r="CQ187" s="28"/>
      <c r="CR187" s="28">
        <v>0</v>
      </c>
      <c r="CS187" s="28">
        <v>0</v>
      </c>
      <c r="CT187" s="28">
        <v>0</v>
      </c>
      <c r="CU187" s="28">
        <v>0</v>
      </c>
      <c r="CV187" s="28">
        <v>0</v>
      </c>
      <c r="CW187" s="28">
        <v>0</v>
      </c>
      <c r="CX187" s="28">
        <v>0</v>
      </c>
      <c r="CY187" s="28">
        <v>0</v>
      </c>
      <c r="CZ187" s="28">
        <v>0</v>
      </c>
      <c r="DA187" s="28">
        <v>0</v>
      </c>
      <c r="DB187" s="28">
        <v>0</v>
      </c>
      <c r="DC187" s="28">
        <v>0</v>
      </c>
      <c r="DD187" s="28">
        <v>0</v>
      </c>
      <c r="DE187" s="28">
        <v>0</v>
      </c>
      <c r="DF187" s="28">
        <v>0</v>
      </c>
      <c r="DG187" s="28"/>
      <c r="DH187" s="28">
        <v>0</v>
      </c>
      <c r="DI187" s="28">
        <v>0</v>
      </c>
      <c r="DJ187" s="28">
        <v>0</v>
      </c>
      <c r="DK187" s="28">
        <v>0</v>
      </c>
      <c r="DL187" s="28">
        <v>0</v>
      </c>
      <c r="DM187" s="28">
        <v>0</v>
      </c>
      <c r="DN187" s="28">
        <v>0</v>
      </c>
      <c r="DO187" s="28">
        <v>0</v>
      </c>
      <c r="DP187" s="28">
        <v>0</v>
      </c>
      <c r="DQ187" s="28">
        <v>0</v>
      </c>
      <c r="DR187" s="28">
        <v>0</v>
      </c>
      <c r="DS187" s="28"/>
      <c r="DT187" s="28">
        <v>0</v>
      </c>
      <c r="DU187" s="28">
        <v>0</v>
      </c>
      <c r="DV187" s="28">
        <v>0</v>
      </c>
      <c r="DW187" s="28">
        <v>0</v>
      </c>
      <c r="DX187" s="28"/>
      <c r="DY187" s="28">
        <v>0</v>
      </c>
      <c r="DZ187" s="28">
        <v>0</v>
      </c>
      <c r="EA187" s="28">
        <v>0</v>
      </c>
      <c r="EB187" s="28">
        <v>0</v>
      </c>
      <c r="EC187" s="28">
        <v>0</v>
      </c>
      <c r="ED187" s="28">
        <v>0</v>
      </c>
      <c r="EE187" s="28"/>
      <c r="EF187" s="28">
        <v>0</v>
      </c>
      <c r="EG187" s="28">
        <v>0</v>
      </c>
      <c r="EH187" s="28">
        <v>0</v>
      </c>
      <c r="EI187" s="28">
        <v>0</v>
      </c>
      <c r="EJ187" s="28">
        <v>0</v>
      </c>
      <c r="EK187" s="28">
        <v>0</v>
      </c>
      <c r="EL187" s="28"/>
      <c r="EM187" s="28">
        <v>0</v>
      </c>
      <c r="EN187" s="28">
        <v>0</v>
      </c>
      <c r="EO187" s="28">
        <v>0</v>
      </c>
      <c r="EP187" s="28">
        <v>0</v>
      </c>
      <c r="EQ187" s="28">
        <v>0</v>
      </c>
      <c r="ER187" s="28">
        <v>0</v>
      </c>
      <c r="ES187" s="28"/>
      <c r="ET187" s="28">
        <v>0</v>
      </c>
      <c r="EU187" s="28">
        <v>0</v>
      </c>
      <c r="EV187" s="28">
        <v>0</v>
      </c>
      <c r="EW187" s="28">
        <v>0</v>
      </c>
      <c r="EX187" s="28">
        <v>0</v>
      </c>
      <c r="EY187" s="28"/>
      <c r="EZ187" s="28">
        <v>0</v>
      </c>
      <c r="FA187" s="28">
        <v>0</v>
      </c>
      <c r="FB187" s="28">
        <v>0</v>
      </c>
      <c r="FC187" s="28">
        <v>0</v>
      </c>
      <c r="FD187" s="28"/>
      <c r="FE187" s="28">
        <v>0</v>
      </c>
      <c r="FF187" s="28">
        <v>0</v>
      </c>
      <c r="FG187" s="28">
        <v>0</v>
      </c>
      <c r="FH187" s="28">
        <v>0</v>
      </c>
      <c r="FI187" s="28">
        <v>0</v>
      </c>
      <c r="FJ187" s="28">
        <v>0</v>
      </c>
      <c r="FK187" s="28">
        <v>0</v>
      </c>
      <c r="FL187" s="28"/>
      <c r="FM187" s="28">
        <v>0</v>
      </c>
      <c r="FN187" s="28">
        <v>0</v>
      </c>
      <c r="FO187" s="28">
        <v>0</v>
      </c>
      <c r="FP187" s="28">
        <v>0</v>
      </c>
      <c r="FQ187" s="28">
        <v>0</v>
      </c>
      <c r="FR187" s="28">
        <v>0</v>
      </c>
      <c r="FS187" s="28">
        <v>0</v>
      </c>
      <c r="FT187" s="28">
        <v>0</v>
      </c>
      <c r="FU187" s="28">
        <v>0</v>
      </c>
      <c r="FV187" s="28">
        <v>0</v>
      </c>
      <c r="FW187" s="28">
        <v>0</v>
      </c>
      <c r="FX187" s="28">
        <v>0</v>
      </c>
      <c r="FY187" s="28">
        <v>0</v>
      </c>
      <c r="FZ187" s="28">
        <v>0</v>
      </c>
      <c r="GA187" s="28"/>
      <c r="GB187" s="51">
        <v>0</v>
      </c>
      <c r="GC187" s="51">
        <v>0</v>
      </c>
      <c r="GD187" s="51">
        <v>0</v>
      </c>
      <c r="GE187" s="51">
        <v>0</v>
      </c>
      <c r="GF187" s="51">
        <v>0</v>
      </c>
      <c r="GG187" s="51">
        <v>0</v>
      </c>
      <c r="GH187" s="51">
        <v>0</v>
      </c>
      <c r="GI187" s="51">
        <v>0</v>
      </c>
      <c r="GJ187" s="51">
        <v>0</v>
      </c>
      <c r="GK187" s="51">
        <v>0</v>
      </c>
      <c r="GL187" s="51">
        <v>0</v>
      </c>
      <c r="GM187" s="51">
        <v>0</v>
      </c>
      <c r="GN187" s="51">
        <v>0</v>
      </c>
      <c r="GO187" s="28" t="s">
        <v>227</v>
      </c>
      <c r="GP187" s="28">
        <v>0</v>
      </c>
      <c r="GQ187" s="28">
        <v>0</v>
      </c>
      <c r="GR187" s="28">
        <v>0</v>
      </c>
      <c r="GS187" s="28">
        <v>0</v>
      </c>
      <c r="GT187" s="28">
        <v>0</v>
      </c>
      <c r="GU187" s="28">
        <v>0</v>
      </c>
      <c r="GV187" s="28">
        <v>0</v>
      </c>
      <c r="GW187" s="28">
        <v>0</v>
      </c>
      <c r="GX187" s="28">
        <v>0</v>
      </c>
      <c r="GY187" s="28">
        <v>0</v>
      </c>
      <c r="GZ187" s="28">
        <v>0</v>
      </c>
      <c r="HA187" s="28">
        <v>0</v>
      </c>
      <c r="HB187" s="28">
        <v>0</v>
      </c>
      <c r="HC187" s="28">
        <v>0</v>
      </c>
      <c r="HD187" s="28">
        <v>0</v>
      </c>
      <c r="HE187" s="28">
        <v>0</v>
      </c>
      <c r="HF187" s="28">
        <v>0</v>
      </c>
      <c r="HG187" s="28" t="s">
        <v>227</v>
      </c>
      <c r="HH187" s="28" t="s">
        <v>227</v>
      </c>
      <c r="HI187" s="28" t="s">
        <v>227</v>
      </c>
      <c r="HJ187" s="28"/>
      <c r="HK187" s="28"/>
      <c r="HL187" s="28"/>
      <c r="HM187" s="28"/>
      <c r="HN187" s="28"/>
      <c r="HO187" s="28"/>
      <c r="HP187" s="28"/>
    </row>
    <row r="188" spans="2:224" s="7" customFormat="1" ht="12.75" customHeight="1" x14ac:dyDescent="0.25">
      <c r="B188" s="84">
        <f t="shared" si="165"/>
        <v>1</v>
      </c>
      <c r="C188" s="113">
        <f t="shared" si="166"/>
        <v>1</v>
      </c>
      <c r="D188" s="28">
        <v>26</v>
      </c>
      <c r="F188" s="28">
        <v>1</v>
      </c>
      <c r="G188" s="113"/>
      <c r="H188" s="113" t="s">
        <v>227</v>
      </c>
      <c r="I188" s="28">
        <f t="shared" si="167"/>
        <v>155</v>
      </c>
      <c r="J188" s="24" t="s">
        <v>642</v>
      </c>
      <c r="K188" s="192">
        <f t="shared" ref="K188:K284" si="172">LEN(J188)</f>
        <v>6</v>
      </c>
      <c r="L188" s="49" t="s">
        <v>697</v>
      </c>
      <c r="M188" s="192">
        <f t="shared" si="168"/>
        <v>19</v>
      </c>
      <c r="N188" s="49" t="s">
        <v>698</v>
      </c>
      <c r="O188" s="192">
        <f t="shared" si="169"/>
        <v>10</v>
      </c>
      <c r="P188" s="49" t="s">
        <v>697</v>
      </c>
      <c r="Q188" s="192">
        <f t="shared" si="170"/>
        <v>19</v>
      </c>
      <c r="R188" s="49" t="s">
        <v>698</v>
      </c>
      <c r="S188" s="192">
        <f t="shared" si="171"/>
        <v>10</v>
      </c>
      <c r="T188" s="187" t="s">
        <v>503</v>
      </c>
      <c r="U188" s="206" t="s">
        <v>752</v>
      </c>
      <c r="V188" s="207">
        <v>-30</v>
      </c>
      <c r="W188" s="206">
        <v>-100</v>
      </c>
      <c r="X188" s="206">
        <v>0</v>
      </c>
      <c r="Y188" s="208">
        <v>70</v>
      </c>
      <c r="Z188" s="206">
        <v>20</v>
      </c>
      <c r="AA188" s="206">
        <v>100</v>
      </c>
      <c r="AB188" s="209" t="s">
        <v>2020</v>
      </c>
      <c r="AC188" s="209" t="s">
        <v>757</v>
      </c>
      <c r="AD188" s="206">
        <v>5</v>
      </c>
      <c r="AE188" s="28"/>
      <c r="AF188" s="28"/>
      <c r="AG188" s="28">
        <v>0</v>
      </c>
      <c r="AH188" s="28">
        <v>0</v>
      </c>
      <c r="AI188" s="28">
        <v>0</v>
      </c>
      <c r="AJ188" s="28">
        <v>0</v>
      </c>
      <c r="AK188" s="28">
        <v>0</v>
      </c>
      <c r="AL188" s="28">
        <v>0</v>
      </c>
      <c r="AM188" s="28">
        <v>0</v>
      </c>
      <c r="AN188" s="28">
        <v>0</v>
      </c>
      <c r="AO188" s="28">
        <v>0</v>
      </c>
      <c r="AP188" s="28" t="s">
        <v>227</v>
      </c>
      <c r="AQ188" s="28">
        <v>0</v>
      </c>
      <c r="AR188" s="28">
        <v>0</v>
      </c>
      <c r="AS188" s="28">
        <v>0</v>
      </c>
      <c r="AT188" s="28">
        <v>0</v>
      </c>
      <c r="AU188" s="28">
        <v>0</v>
      </c>
      <c r="AV188" s="28">
        <v>0</v>
      </c>
      <c r="AW188" s="28"/>
      <c r="AX188" s="28">
        <v>0</v>
      </c>
      <c r="AY188" s="28">
        <v>0</v>
      </c>
      <c r="AZ188" s="28">
        <v>0</v>
      </c>
      <c r="BA188" s="28">
        <v>0</v>
      </c>
      <c r="BB188" s="28">
        <v>0</v>
      </c>
      <c r="BC188" s="28"/>
      <c r="BD188" s="28">
        <v>0</v>
      </c>
      <c r="BE188" s="28">
        <v>0</v>
      </c>
      <c r="BF188" s="28">
        <v>0</v>
      </c>
      <c r="BG188" s="28">
        <v>0</v>
      </c>
      <c r="BH188" s="28">
        <v>0</v>
      </c>
      <c r="BI188" s="28">
        <v>0</v>
      </c>
      <c r="BJ188" s="28">
        <v>0</v>
      </c>
      <c r="BK188" s="28">
        <v>0</v>
      </c>
      <c r="BL188" s="28">
        <v>0</v>
      </c>
      <c r="BM188" s="28">
        <v>0</v>
      </c>
      <c r="BN188" s="28">
        <v>0</v>
      </c>
      <c r="BO188" s="28">
        <v>0</v>
      </c>
      <c r="BP188" s="28">
        <v>0</v>
      </c>
      <c r="BQ188" s="28">
        <v>0</v>
      </c>
      <c r="BR188" s="28">
        <v>0</v>
      </c>
      <c r="BS188" s="28">
        <v>0</v>
      </c>
      <c r="BT188" s="28">
        <v>0</v>
      </c>
      <c r="BU188" s="28">
        <v>0</v>
      </c>
      <c r="BV188" s="28">
        <v>0</v>
      </c>
      <c r="BW188" s="28"/>
      <c r="BX188" s="28">
        <v>0</v>
      </c>
      <c r="BY188" s="28">
        <v>0</v>
      </c>
      <c r="BZ188" s="28">
        <v>0</v>
      </c>
      <c r="CA188" s="28">
        <v>0</v>
      </c>
      <c r="CB188" s="28">
        <v>0</v>
      </c>
      <c r="CC188" s="28">
        <v>0</v>
      </c>
      <c r="CD188" s="28">
        <v>0</v>
      </c>
      <c r="CE188" s="28">
        <v>0</v>
      </c>
      <c r="CF188" s="28">
        <v>0</v>
      </c>
      <c r="CG188" s="28">
        <v>0</v>
      </c>
      <c r="CH188" s="28">
        <v>0</v>
      </c>
      <c r="CI188" s="28">
        <v>0</v>
      </c>
      <c r="CJ188" s="28">
        <v>0</v>
      </c>
      <c r="CK188" s="28">
        <v>0</v>
      </c>
      <c r="CL188" s="28">
        <v>0</v>
      </c>
      <c r="CM188" s="28">
        <v>0</v>
      </c>
      <c r="CN188" s="28">
        <v>0</v>
      </c>
      <c r="CO188" s="28">
        <v>0</v>
      </c>
      <c r="CP188" s="28">
        <v>0</v>
      </c>
      <c r="CQ188" s="28"/>
      <c r="CR188" s="28">
        <v>0</v>
      </c>
      <c r="CS188" s="28">
        <v>0</v>
      </c>
      <c r="CT188" s="28">
        <v>0</v>
      </c>
      <c r="CU188" s="28">
        <v>0</v>
      </c>
      <c r="CV188" s="28">
        <v>0</v>
      </c>
      <c r="CW188" s="28">
        <v>0</v>
      </c>
      <c r="CX188" s="28">
        <v>0</v>
      </c>
      <c r="CY188" s="28">
        <v>0</v>
      </c>
      <c r="CZ188" s="28">
        <v>0</v>
      </c>
      <c r="DA188" s="28">
        <v>0</v>
      </c>
      <c r="DB188" s="28">
        <v>0</v>
      </c>
      <c r="DC188" s="28">
        <v>0</v>
      </c>
      <c r="DD188" s="28">
        <v>0</v>
      </c>
      <c r="DE188" s="28">
        <v>0</v>
      </c>
      <c r="DF188" s="28">
        <v>0</v>
      </c>
      <c r="DG188" s="28"/>
      <c r="DH188" s="28">
        <v>0</v>
      </c>
      <c r="DI188" s="28">
        <v>0</v>
      </c>
      <c r="DJ188" s="28">
        <v>0</v>
      </c>
      <c r="DK188" s="28">
        <v>0</v>
      </c>
      <c r="DL188" s="28">
        <v>0</v>
      </c>
      <c r="DM188" s="28">
        <v>0</v>
      </c>
      <c r="DN188" s="28">
        <v>0</v>
      </c>
      <c r="DO188" s="28">
        <v>0</v>
      </c>
      <c r="DP188" s="28">
        <v>0</v>
      </c>
      <c r="DQ188" s="28">
        <v>0</v>
      </c>
      <c r="DR188" s="28">
        <v>0</v>
      </c>
      <c r="DS188" s="28"/>
      <c r="DT188" s="28">
        <v>0</v>
      </c>
      <c r="DU188" s="28">
        <v>0</v>
      </c>
      <c r="DV188" s="28">
        <v>0</v>
      </c>
      <c r="DW188" s="28">
        <v>0</v>
      </c>
      <c r="DX188" s="28"/>
      <c r="DY188" s="28">
        <v>0</v>
      </c>
      <c r="DZ188" s="28">
        <v>0</v>
      </c>
      <c r="EA188" s="28">
        <v>0</v>
      </c>
      <c r="EB188" s="28">
        <v>0</v>
      </c>
      <c r="EC188" s="28">
        <v>0</v>
      </c>
      <c r="ED188" s="28">
        <v>0</v>
      </c>
      <c r="EE188" s="28"/>
      <c r="EF188" s="28">
        <v>0</v>
      </c>
      <c r="EG188" s="28">
        <v>0</v>
      </c>
      <c r="EH188" s="28">
        <v>0</v>
      </c>
      <c r="EI188" s="28">
        <v>0</v>
      </c>
      <c r="EJ188" s="28">
        <v>0</v>
      </c>
      <c r="EK188" s="28">
        <v>0</v>
      </c>
      <c r="EL188" s="28"/>
      <c r="EM188" s="28">
        <v>0</v>
      </c>
      <c r="EN188" s="28">
        <v>0</v>
      </c>
      <c r="EO188" s="28">
        <v>0</v>
      </c>
      <c r="EP188" s="28">
        <v>0</v>
      </c>
      <c r="EQ188" s="28">
        <v>0</v>
      </c>
      <c r="ER188" s="28">
        <v>0</v>
      </c>
      <c r="ES188" s="28"/>
      <c r="ET188" s="28">
        <v>0</v>
      </c>
      <c r="EU188" s="28">
        <v>0</v>
      </c>
      <c r="EV188" s="28">
        <v>0</v>
      </c>
      <c r="EW188" s="28">
        <v>0</v>
      </c>
      <c r="EX188" s="28">
        <v>0</v>
      </c>
      <c r="EY188" s="28"/>
      <c r="EZ188" s="28">
        <v>0</v>
      </c>
      <c r="FA188" s="28">
        <v>0</v>
      </c>
      <c r="FB188" s="28">
        <v>0</v>
      </c>
      <c r="FC188" s="28">
        <v>0</v>
      </c>
      <c r="FD188" s="28"/>
      <c r="FE188" s="28">
        <v>0</v>
      </c>
      <c r="FF188" s="28">
        <v>0</v>
      </c>
      <c r="FG188" s="28">
        <v>0</v>
      </c>
      <c r="FH188" s="28">
        <v>0</v>
      </c>
      <c r="FI188" s="28">
        <v>0</v>
      </c>
      <c r="FJ188" s="28">
        <v>0</v>
      </c>
      <c r="FK188" s="28">
        <v>0</v>
      </c>
      <c r="FL188" s="28"/>
      <c r="FM188" s="28">
        <v>0</v>
      </c>
      <c r="FN188" s="28">
        <v>0</v>
      </c>
      <c r="FO188" s="28">
        <v>0</v>
      </c>
      <c r="FP188" s="28">
        <v>0</v>
      </c>
      <c r="FQ188" s="28">
        <v>0</v>
      </c>
      <c r="FR188" s="28">
        <v>0</v>
      </c>
      <c r="FS188" s="28">
        <v>0</v>
      </c>
      <c r="FT188" s="28">
        <v>0</v>
      </c>
      <c r="FU188" s="28">
        <v>0</v>
      </c>
      <c r="FV188" s="28">
        <v>0</v>
      </c>
      <c r="FW188" s="28">
        <v>0</v>
      </c>
      <c r="FX188" s="28">
        <v>0</v>
      </c>
      <c r="FY188" s="28">
        <v>0</v>
      </c>
      <c r="FZ188" s="28">
        <v>0</v>
      </c>
      <c r="GA188" s="28"/>
      <c r="GB188" s="51">
        <v>0</v>
      </c>
      <c r="GC188" s="51">
        <v>0</v>
      </c>
      <c r="GD188" s="51">
        <v>0</v>
      </c>
      <c r="GE188" s="51">
        <v>0</v>
      </c>
      <c r="GF188" s="51">
        <v>0</v>
      </c>
      <c r="GG188" s="51">
        <v>0</v>
      </c>
      <c r="GH188" s="51">
        <v>0</v>
      </c>
      <c r="GI188" s="51">
        <v>0</v>
      </c>
      <c r="GJ188" s="51">
        <v>0</v>
      </c>
      <c r="GK188" s="51">
        <v>0</v>
      </c>
      <c r="GL188" s="51">
        <v>0</v>
      </c>
      <c r="GM188" s="51">
        <v>0</v>
      </c>
      <c r="GN188" s="51">
        <v>0</v>
      </c>
      <c r="GO188" s="28" t="s">
        <v>227</v>
      </c>
      <c r="GP188" s="28">
        <v>0</v>
      </c>
      <c r="GQ188" s="28">
        <v>0</v>
      </c>
      <c r="GR188" s="28">
        <v>0</v>
      </c>
      <c r="GS188" s="28">
        <v>0</v>
      </c>
      <c r="GT188" s="28">
        <v>1</v>
      </c>
      <c r="GU188" s="28">
        <v>0</v>
      </c>
      <c r="GV188" s="28">
        <v>0</v>
      </c>
      <c r="GW188" s="28">
        <v>0</v>
      </c>
      <c r="GX188" s="28">
        <v>0</v>
      </c>
      <c r="GY188" s="28">
        <v>0</v>
      </c>
      <c r="GZ188" s="28">
        <v>0</v>
      </c>
      <c r="HA188" s="28">
        <v>0</v>
      </c>
      <c r="HB188" s="28">
        <v>0</v>
      </c>
      <c r="HC188" s="28">
        <v>0</v>
      </c>
      <c r="HD188" s="28">
        <v>0</v>
      </c>
      <c r="HE188" s="28">
        <v>0</v>
      </c>
      <c r="HF188" s="28">
        <v>0</v>
      </c>
      <c r="HG188" s="28" t="s">
        <v>227</v>
      </c>
      <c r="HH188" s="28" t="s">
        <v>227</v>
      </c>
      <c r="HI188" s="28" t="s">
        <v>227</v>
      </c>
      <c r="HJ188" s="28"/>
      <c r="HK188" s="28"/>
      <c r="HL188" s="28"/>
      <c r="HM188" s="28"/>
      <c r="HN188" s="28"/>
      <c r="HO188" s="28"/>
      <c r="HP188" s="28"/>
    </row>
    <row r="189" spans="2:224" s="7" customFormat="1" ht="12.75" customHeight="1" x14ac:dyDescent="0.25">
      <c r="B189" s="84">
        <f t="shared" si="165"/>
        <v>0</v>
      </c>
      <c r="C189" s="113">
        <f t="shared" si="166"/>
        <v>0</v>
      </c>
      <c r="D189" s="28">
        <v>27</v>
      </c>
      <c r="F189" s="28">
        <v>0</v>
      </c>
      <c r="G189" s="113"/>
      <c r="H189" s="113" t="s">
        <v>227</v>
      </c>
      <c r="I189" s="28">
        <f t="shared" si="167"/>
        <v>156</v>
      </c>
      <c r="J189" s="89" t="s">
        <v>221</v>
      </c>
      <c r="K189" s="192">
        <f t="shared" si="172"/>
        <v>8</v>
      </c>
      <c r="L189" s="49" t="s">
        <v>227</v>
      </c>
      <c r="M189" s="192">
        <f t="shared" si="168"/>
        <v>1</v>
      </c>
      <c r="N189" s="49" t="s">
        <v>227</v>
      </c>
      <c r="O189" s="192">
        <f t="shared" si="169"/>
        <v>1</v>
      </c>
      <c r="P189" s="49" t="s">
        <v>227</v>
      </c>
      <c r="Q189" s="192">
        <f t="shared" si="170"/>
        <v>1</v>
      </c>
      <c r="R189" s="49" t="s">
        <v>227</v>
      </c>
      <c r="S189" s="192">
        <f t="shared" si="171"/>
        <v>1</v>
      </c>
      <c r="T189" s="187" t="s">
        <v>227</v>
      </c>
      <c r="U189" s="206"/>
      <c r="V189" s="207"/>
      <c r="W189" s="206"/>
      <c r="X189" s="206"/>
      <c r="Y189" s="208"/>
      <c r="Z189" s="206"/>
      <c r="AA189" s="206"/>
      <c r="AB189" s="206"/>
      <c r="AC189" s="206"/>
      <c r="AD189" s="206"/>
      <c r="AE189" s="28"/>
      <c r="AF189" s="28"/>
      <c r="AG189" s="28">
        <v>0</v>
      </c>
      <c r="AH189" s="28">
        <v>0</v>
      </c>
      <c r="AI189" s="28">
        <v>0</v>
      </c>
      <c r="AJ189" s="28">
        <v>0</v>
      </c>
      <c r="AK189" s="28">
        <v>0</v>
      </c>
      <c r="AL189" s="28">
        <v>0</v>
      </c>
      <c r="AM189" s="28">
        <v>0</v>
      </c>
      <c r="AN189" s="28">
        <v>0</v>
      </c>
      <c r="AO189" s="28">
        <v>0</v>
      </c>
      <c r="AP189" s="28" t="s">
        <v>227</v>
      </c>
      <c r="AQ189" s="28">
        <v>0</v>
      </c>
      <c r="AR189" s="28">
        <v>0</v>
      </c>
      <c r="AS189" s="28">
        <v>0</v>
      </c>
      <c r="AT189" s="28">
        <v>0</v>
      </c>
      <c r="AU189" s="28">
        <v>0</v>
      </c>
      <c r="AV189" s="28">
        <v>0</v>
      </c>
      <c r="AW189" s="28"/>
      <c r="AX189" s="28">
        <v>0</v>
      </c>
      <c r="AY189" s="28">
        <v>0</v>
      </c>
      <c r="AZ189" s="28">
        <v>0</v>
      </c>
      <c r="BA189" s="28">
        <v>0</v>
      </c>
      <c r="BB189" s="28">
        <v>0</v>
      </c>
      <c r="BC189" s="28"/>
      <c r="BD189" s="28">
        <v>0</v>
      </c>
      <c r="BE189" s="28">
        <v>0</v>
      </c>
      <c r="BF189" s="28">
        <v>0</v>
      </c>
      <c r="BG189" s="28">
        <v>0</v>
      </c>
      <c r="BH189" s="28">
        <v>0</v>
      </c>
      <c r="BI189" s="28">
        <v>0</v>
      </c>
      <c r="BJ189" s="28">
        <v>0</v>
      </c>
      <c r="BK189" s="28">
        <v>0</v>
      </c>
      <c r="BL189" s="28">
        <v>0</v>
      </c>
      <c r="BM189" s="28">
        <v>0</v>
      </c>
      <c r="BN189" s="28">
        <v>0</v>
      </c>
      <c r="BO189" s="28">
        <v>0</v>
      </c>
      <c r="BP189" s="28">
        <v>0</v>
      </c>
      <c r="BQ189" s="28">
        <v>0</v>
      </c>
      <c r="BR189" s="28">
        <v>0</v>
      </c>
      <c r="BS189" s="28">
        <v>0</v>
      </c>
      <c r="BT189" s="28">
        <v>0</v>
      </c>
      <c r="BU189" s="28">
        <v>0</v>
      </c>
      <c r="BV189" s="28">
        <v>0</v>
      </c>
      <c r="BW189" s="28"/>
      <c r="BX189" s="28">
        <v>0</v>
      </c>
      <c r="BY189" s="28">
        <v>0</v>
      </c>
      <c r="BZ189" s="28">
        <v>0</v>
      </c>
      <c r="CA189" s="28">
        <v>0</v>
      </c>
      <c r="CB189" s="28">
        <v>0</v>
      </c>
      <c r="CC189" s="28">
        <v>0</v>
      </c>
      <c r="CD189" s="28">
        <v>0</v>
      </c>
      <c r="CE189" s="28">
        <v>0</v>
      </c>
      <c r="CF189" s="28">
        <v>0</v>
      </c>
      <c r="CG189" s="28">
        <v>0</v>
      </c>
      <c r="CH189" s="28">
        <v>0</v>
      </c>
      <c r="CI189" s="28">
        <v>0</v>
      </c>
      <c r="CJ189" s="28">
        <v>0</v>
      </c>
      <c r="CK189" s="28">
        <v>0</v>
      </c>
      <c r="CL189" s="28">
        <v>0</v>
      </c>
      <c r="CM189" s="28">
        <v>0</v>
      </c>
      <c r="CN189" s="28">
        <v>0</v>
      </c>
      <c r="CO189" s="28">
        <v>0</v>
      </c>
      <c r="CP189" s="28">
        <v>0</v>
      </c>
      <c r="CQ189" s="28"/>
      <c r="CR189" s="28">
        <v>0</v>
      </c>
      <c r="CS189" s="28">
        <v>0</v>
      </c>
      <c r="CT189" s="28">
        <v>0</v>
      </c>
      <c r="CU189" s="28">
        <v>0</v>
      </c>
      <c r="CV189" s="28">
        <v>0</v>
      </c>
      <c r="CW189" s="28">
        <v>0</v>
      </c>
      <c r="CX189" s="28">
        <v>0</v>
      </c>
      <c r="CY189" s="28">
        <v>0</v>
      </c>
      <c r="CZ189" s="28">
        <v>0</v>
      </c>
      <c r="DA189" s="28">
        <v>0</v>
      </c>
      <c r="DB189" s="28">
        <v>0</v>
      </c>
      <c r="DC189" s="28">
        <v>0</v>
      </c>
      <c r="DD189" s="28">
        <v>0</v>
      </c>
      <c r="DE189" s="28">
        <v>0</v>
      </c>
      <c r="DF189" s="28">
        <v>0</v>
      </c>
      <c r="DG189" s="28"/>
      <c r="DH189" s="28">
        <v>0</v>
      </c>
      <c r="DI189" s="28">
        <v>0</v>
      </c>
      <c r="DJ189" s="28">
        <v>0</v>
      </c>
      <c r="DK189" s="28">
        <v>0</v>
      </c>
      <c r="DL189" s="28">
        <v>0</v>
      </c>
      <c r="DM189" s="28">
        <v>0</v>
      </c>
      <c r="DN189" s="28">
        <v>0</v>
      </c>
      <c r="DO189" s="28">
        <v>0</v>
      </c>
      <c r="DP189" s="28">
        <v>0</v>
      </c>
      <c r="DQ189" s="28">
        <v>0</v>
      </c>
      <c r="DR189" s="28">
        <v>0</v>
      </c>
      <c r="DS189" s="28"/>
      <c r="DT189" s="28">
        <v>0</v>
      </c>
      <c r="DU189" s="28">
        <v>0</v>
      </c>
      <c r="DV189" s="28">
        <v>0</v>
      </c>
      <c r="DW189" s="28">
        <v>0</v>
      </c>
      <c r="DX189" s="28"/>
      <c r="DY189" s="28">
        <v>0</v>
      </c>
      <c r="DZ189" s="28">
        <v>0</v>
      </c>
      <c r="EA189" s="28">
        <v>0</v>
      </c>
      <c r="EB189" s="28">
        <v>0</v>
      </c>
      <c r="EC189" s="28">
        <v>0</v>
      </c>
      <c r="ED189" s="28">
        <v>0</v>
      </c>
      <c r="EE189" s="28"/>
      <c r="EF189" s="28">
        <v>0</v>
      </c>
      <c r="EG189" s="28">
        <v>0</v>
      </c>
      <c r="EH189" s="28">
        <v>0</v>
      </c>
      <c r="EI189" s="28">
        <v>0</v>
      </c>
      <c r="EJ189" s="28">
        <v>0</v>
      </c>
      <c r="EK189" s="28">
        <v>0</v>
      </c>
      <c r="EL189" s="28"/>
      <c r="EM189" s="28">
        <v>0</v>
      </c>
      <c r="EN189" s="28">
        <v>0</v>
      </c>
      <c r="EO189" s="28">
        <v>0</v>
      </c>
      <c r="EP189" s="28">
        <v>0</v>
      </c>
      <c r="EQ189" s="28">
        <v>0</v>
      </c>
      <c r="ER189" s="28">
        <v>0</v>
      </c>
      <c r="ES189" s="28"/>
      <c r="ET189" s="28">
        <v>0</v>
      </c>
      <c r="EU189" s="28">
        <v>0</v>
      </c>
      <c r="EV189" s="28">
        <v>0</v>
      </c>
      <c r="EW189" s="28">
        <v>0</v>
      </c>
      <c r="EX189" s="28">
        <v>0</v>
      </c>
      <c r="EY189" s="28"/>
      <c r="EZ189" s="28">
        <v>0</v>
      </c>
      <c r="FA189" s="28">
        <v>0</v>
      </c>
      <c r="FB189" s="28">
        <v>0</v>
      </c>
      <c r="FC189" s="28">
        <v>0</v>
      </c>
      <c r="FD189" s="28"/>
      <c r="FE189" s="28">
        <v>0</v>
      </c>
      <c r="FF189" s="28">
        <v>0</v>
      </c>
      <c r="FG189" s="28">
        <v>0</v>
      </c>
      <c r="FH189" s="28">
        <v>0</v>
      </c>
      <c r="FI189" s="28">
        <v>0</v>
      </c>
      <c r="FJ189" s="28">
        <v>0</v>
      </c>
      <c r="FK189" s="28">
        <v>0</v>
      </c>
      <c r="FL189" s="28"/>
      <c r="FM189" s="28">
        <v>0</v>
      </c>
      <c r="FN189" s="28">
        <v>0</v>
      </c>
      <c r="FO189" s="28">
        <v>0</v>
      </c>
      <c r="FP189" s="28">
        <v>0</v>
      </c>
      <c r="FQ189" s="28">
        <v>0</v>
      </c>
      <c r="FR189" s="28">
        <v>0</v>
      </c>
      <c r="FS189" s="28">
        <v>0</v>
      </c>
      <c r="FT189" s="28">
        <v>0</v>
      </c>
      <c r="FU189" s="28">
        <v>0</v>
      </c>
      <c r="FV189" s="28">
        <v>0</v>
      </c>
      <c r="FW189" s="28">
        <v>0</v>
      </c>
      <c r="FX189" s="28">
        <v>0</v>
      </c>
      <c r="FY189" s="28">
        <v>0</v>
      </c>
      <c r="FZ189" s="28">
        <v>0</v>
      </c>
      <c r="GA189" s="28"/>
      <c r="GB189" s="51">
        <v>0</v>
      </c>
      <c r="GC189" s="51">
        <v>0</v>
      </c>
      <c r="GD189" s="51">
        <v>0</v>
      </c>
      <c r="GE189" s="51">
        <v>0</v>
      </c>
      <c r="GF189" s="51">
        <v>0</v>
      </c>
      <c r="GG189" s="51">
        <v>0</v>
      </c>
      <c r="GH189" s="51">
        <v>0</v>
      </c>
      <c r="GI189" s="51">
        <v>0</v>
      </c>
      <c r="GJ189" s="51">
        <v>0</v>
      </c>
      <c r="GK189" s="51">
        <v>0</v>
      </c>
      <c r="GL189" s="51">
        <v>0</v>
      </c>
      <c r="GM189" s="51">
        <v>0</v>
      </c>
      <c r="GN189" s="51">
        <v>0</v>
      </c>
      <c r="GO189" s="28" t="s">
        <v>227</v>
      </c>
      <c r="GP189" s="28">
        <v>0</v>
      </c>
      <c r="GQ189" s="28">
        <v>0</v>
      </c>
      <c r="GR189" s="28">
        <v>0</v>
      </c>
      <c r="GS189" s="28">
        <v>0</v>
      </c>
      <c r="GT189" s="28">
        <v>0</v>
      </c>
      <c r="GU189" s="28">
        <v>0</v>
      </c>
      <c r="GV189" s="28">
        <v>0</v>
      </c>
      <c r="GW189" s="28">
        <v>0</v>
      </c>
      <c r="GX189" s="28">
        <v>0</v>
      </c>
      <c r="GY189" s="28">
        <v>0</v>
      </c>
      <c r="GZ189" s="28">
        <v>0</v>
      </c>
      <c r="HA189" s="28">
        <v>0</v>
      </c>
      <c r="HB189" s="28">
        <v>0</v>
      </c>
      <c r="HC189" s="28">
        <v>0</v>
      </c>
      <c r="HD189" s="28">
        <v>0</v>
      </c>
      <c r="HE189" s="28">
        <v>0</v>
      </c>
      <c r="HF189" s="28">
        <v>0</v>
      </c>
      <c r="HG189" s="28" t="s">
        <v>227</v>
      </c>
      <c r="HH189" s="28" t="s">
        <v>227</v>
      </c>
      <c r="HI189" s="28" t="s">
        <v>227</v>
      </c>
      <c r="HJ189" s="28"/>
      <c r="HK189" s="28"/>
      <c r="HL189" s="28"/>
      <c r="HM189" s="28"/>
      <c r="HN189" s="28"/>
      <c r="HO189" s="28"/>
      <c r="HP189" s="28"/>
    </row>
    <row r="190" spans="2:224" s="7" customFormat="1" ht="12.75" customHeight="1" x14ac:dyDescent="0.25">
      <c r="B190" s="84">
        <f t="shared" si="165"/>
        <v>0</v>
      </c>
      <c r="C190" s="113">
        <f t="shared" si="166"/>
        <v>1</v>
      </c>
      <c r="D190" s="28">
        <v>28</v>
      </c>
      <c r="F190" s="28">
        <v>0</v>
      </c>
      <c r="G190" s="113"/>
      <c r="H190" s="113" t="s">
        <v>227</v>
      </c>
      <c r="I190" s="28">
        <f t="shared" si="167"/>
        <v>157</v>
      </c>
      <c r="J190" s="19" t="s">
        <v>802</v>
      </c>
      <c r="K190" s="192">
        <f t="shared" si="172"/>
        <v>13</v>
      </c>
      <c r="L190" s="49" t="s">
        <v>1024</v>
      </c>
      <c r="M190" s="192">
        <f t="shared" si="168"/>
        <v>18</v>
      </c>
      <c r="N190" s="49" t="s">
        <v>910</v>
      </c>
      <c r="O190" s="192">
        <f t="shared" si="169"/>
        <v>16</v>
      </c>
      <c r="P190" s="49" t="s">
        <v>1024</v>
      </c>
      <c r="Q190" s="192">
        <f t="shared" si="170"/>
        <v>18</v>
      </c>
      <c r="R190" s="49" t="s">
        <v>910</v>
      </c>
      <c r="S190" s="192">
        <f t="shared" si="171"/>
        <v>16</v>
      </c>
      <c r="T190" s="187" t="s">
        <v>803</v>
      </c>
      <c r="U190" s="206" t="s">
        <v>754</v>
      </c>
      <c r="V190" s="207">
        <v>0</v>
      </c>
      <c r="W190" s="206">
        <v>0</v>
      </c>
      <c r="X190" s="206">
        <v>0</v>
      </c>
      <c r="Y190" s="208">
        <v>100</v>
      </c>
      <c r="Z190" s="206">
        <v>100</v>
      </c>
      <c r="AA190" s="206">
        <v>100</v>
      </c>
      <c r="AB190" s="37">
        <v>0</v>
      </c>
      <c r="AC190" s="37">
        <v>0</v>
      </c>
      <c r="AD190" s="37">
        <v>0</v>
      </c>
      <c r="AE190" s="28"/>
      <c r="AF190" s="28"/>
      <c r="AG190" s="28">
        <v>0</v>
      </c>
      <c r="AH190" s="28">
        <v>0</v>
      </c>
      <c r="AI190" s="28">
        <v>0</v>
      </c>
      <c r="AJ190" s="28">
        <v>0</v>
      </c>
      <c r="AK190" s="28">
        <v>0</v>
      </c>
      <c r="AL190" s="28">
        <v>0</v>
      </c>
      <c r="AM190" s="28">
        <v>0</v>
      </c>
      <c r="AN190" s="28">
        <v>0</v>
      </c>
      <c r="AO190" s="28">
        <v>0</v>
      </c>
      <c r="AP190" s="28" t="s">
        <v>227</v>
      </c>
      <c r="AQ190" s="28">
        <v>0</v>
      </c>
      <c r="AR190" s="28">
        <v>0</v>
      </c>
      <c r="AS190" s="28">
        <v>0</v>
      </c>
      <c r="AT190" s="28">
        <v>0</v>
      </c>
      <c r="AU190" s="28">
        <v>0</v>
      </c>
      <c r="AV190" s="28">
        <v>0</v>
      </c>
      <c r="AW190" s="28"/>
      <c r="AX190" s="28">
        <v>0</v>
      </c>
      <c r="AY190" s="28">
        <v>0</v>
      </c>
      <c r="AZ190" s="28">
        <v>1</v>
      </c>
      <c r="BA190" s="28">
        <v>0</v>
      </c>
      <c r="BB190" s="28">
        <v>0</v>
      </c>
      <c r="BC190" s="28"/>
      <c r="BD190" s="28">
        <v>0</v>
      </c>
      <c r="BE190" s="28">
        <v>0</v>
      </c>
      <c r="BF190" s="28">
        <v>0</v>
      </c>
      <c r="BG190" s="28">
        <v>0</v>
      </c>
      <c r="BH190" s="28">
        <v>0</v>
      </c>
      <c r="BI190" s="28">
        <v>0</v>
      </c>
      <c r="BJ190" s="28">
        <v>0</v>
      </c>
      <c r="BK190" s="28">
        <v>0</v>
      </c>
      <c r="BL190" s="28">
        <v>0</v>
      </c>
      <c r="BM190" s="28">
        <v>0</v>
      </c>
      <c r="BN190" s="28">
        <v>0</v>
      </c>
      <c r="BO190" s="28">
        <v>0</v>
      </c>
      <c r="BP190" s="28">
        <v>0</v>
      </c>
      <c r="BQ190" s="28">
        <v>0</v>
      </c>
      <c r="BR190" s="28">
        <v>0</v>
      </c>
      <c r="BS190" s="28">
        <v>0</v>
      </c>
      <c r="BT190" s="28">
        <v>0</v>
      </c>
      <c r="BU190" s="28">
        <v>0</v>
      </c>
      <c r="BV190" s="28">
        <v>0</v>
      </c>
      <c r="BW190" s="28"/>
      <c r="BX190" s="28">
        <v>0</v>
      </c>
      <c r="BY190" s="28">
        <v>0</v>
      </c>
      <c r="BZ190" s="28">
        <v>0</v>
      </c>
      <c r="CA190" s="28">
        <v>0</v>
      </c>
      <c r="CB190" s="28">
        <v>0</v>
      </c>
      <c r="CC190" s="28">
        <v>0</v>
      </c>
      <c r="CD190" s="28">
        <v>0</v>
      </c>
      <c r="CE190" s="28">
        <v>0</v>
      </c>
      <c r="CF190" s="28">
        <v>0</v>
      </c>
      <c r="CG190" s="28">
        <v>0</v>
      </c>
      <c r="CH190" s="28">
        <v>0</v>
      </c>
      <c r="CI190" s="28">
        <v>0</v>
      </c>
      <c r="CJ190" s="28">
        <v>0</v>
      </c>
      <c r="CK190" s="28">
        <v>0</v>
      </c>
      <c r="CL190" s="28">
        <v>0</v>
      </c>
      <c r="CM190" s="28">
        <v>0</v>
      </c>
      <c r="CN190" s="28">
        <v>0</v>
      </c>
      <c r="CO190" s="28">
        <v>0</v>
      </c>
      <c r="CP190" s="28">
        <v>0</v>
      </c>
      <c r="CQ190" s="28"/>
      <c r="CR190" s="28">
        <v>0</v>
      </c>
      <c r="CS190" s="28">
        <v>0</v>
      </c>
      <c r="CT190" s="28">
        <v>0</v>
      </c>
      <c r="CU190" s="28">
        <v>0</v>
      </c>
      <c r="CV190" s="28">
        <v>0</v>
      </c>
      <c r="CW190" s="28">
        <v>0</v>
      </c>
      <c r="CX190" s="28">
        <v>0</v>
      </c>
      <c r="CY190" s="28">
        <v>0</v>
      </c>
      <c r="CZ190" s="28">
        <v>0</v>
      </c>
      <c r="DA190" s="28">
        <v>0</v>
      </c>
      <c r="DB190" s="28">
        <v>0</v>
      </c>
      <c r="DC190" s="28">
        <v>0</v>
      </c>
      <c r="DD190" s="28">
        <v>0</v>
      </c>
      <c r="DE190" s="28">
        <v>0</v>
      </c>
      <c r="DF190" s="28">
        <v>0</v>
      </c>
      <c r="DG190" s="28"/>
      <c r="DH190" s="28">
        <v>0</v>
      </c>
      <c r="DI190" s="28">
        <v>0</v>
      </c>
      <c r="DJ190" s="28">
        <v>0</v>
      </c>
      <c r="DK190" s="28">
        <v>0</v>
      </c>
      <c r="DL190" s="28">
        <v>0</v>
      </c>
      <c r="DM190" s="28">
        <v>0</v>
      </c>
      <c r="DN190" s="28">
        <v>0</v>
      </c>
      <c r="DO190" s="28">
        <v>0</v>
      </c>
      <c r="DP190" s="28">
        <v>0</v>
      </c>
      <c r="DQ190" s="28">
        <v>0</v>
      </c>
      <c r="DR190" s="28">
        <v>0</v>
      </c>
      <c r="DS190" s="28"/>
      <c r="DT190" s="28">
        <v>0</v>
      </c>
      <c r="DU190" s="28">
        <v>0</v>
      </c>
      <c r="DV190" s="28">
        <v>0</v>
      </c>
      <c r="DW190" s="28">
        <v>0</v>
      </c>
      <c r="DX190" s="28"/>
      <c r="DY190" s="28">
        <v>0</v>
      </c>
      <c r="DZ190" s="28">
        <v>0</v>
      </c>
      <c r="EA190" s="28">
        <v>0</v>
      </c>
      <c r="EB190" s="28">
        <v>0</v>
      </c>
      <c r="EC190" s="28">
        <v>0</v>
      </c>
      <c r="ED190" s="28">
        <v>0</v>
      </c>
      <c r="EE190" s="28"/>
      <c r="EF190" s="28">
        <v>0</v>
      </c>
      <c r="EG190" s="28">
        <v>0</v>
      </c>
      <c r="EH190" s="28">
        <v>0</v>
      </c>
      <c r="EI190" s="28">
        <v>0</v>
      </c>
      <c r="EJ190" s="28">
        <v>0</v>
      </c>
      <c r="EK190" s="28">
        <v>0</v>
      </c>
      <c r="EL190" s="28"/>
      <c r="EM190" s="28">
        <v>0</v>
      </c>
      <c r="EN190" s="28">
        <v>0</v>
      </c>
      <c r="EO190" s="28">
        <v>0</v>
      </c>
      <c r="EP190" s="28">
        <v>0</v>
      </c>
      <c r="EQ190" s="28">
        <v>0</v>
      </c>
      <c r="ER190" s="28">
        <v>0</v>
      </c>
      <c r="ES190" s="28"/>
      <c r="ET190" s="28">
        <v>0</v>
      </c>
      <c r="EU190" s="28">
        <v>0</v>
      </c>
      <c r="EV190" s="28">
        <v>0</v>
      </c>
      <c r="EW190" s="28">
        <v>0</v>
      </c>
      <c r="EX190" s="28">
        <v>0</v>
      </c>
      <c r="EY190" s="28"/>
      <c r="EZ190" s="28">
        <v>0</v>
      </c>
      <c r="FA190" s="28">
        <v>0</v>
      </c>
      <c r="FB190" s="28">
        <v>0</v>
      </c>
      <c r="FC190" s="28">
        <v>0</v>
      </c>
      <c r="FD190" s="28"/>
      <c r="FE190" s="28">
        <v>0</v>
      </c>
      <c r="FF190" s="28">
        <v>0</v>
      </c>
      <c r="FG190" s="28">
        <v>0</v>
      </c>
      <c r="FH190" s="28">
        <v>0</v>
      </c>
      <c r="FI190" s="28">
        <v>0</v>
      </c>
      <c r="FJ190" s="28">
        <v>0</v>
      </c>
      <c r="FK190" s="28">
        <v>0</v>
      </c>
      <c r="FL190" s="28"/>
      <c r="FM190" s="28">
        <v>0</v>
      </c>
      <c r="FN190" s="28">
        <v>0</v>
      </c>
      <c r="FO190" s="28">
        <v>0</v>
      </c>
      <c r="FP190" s="28">
        <v>0</v>
      </c>
      <c r="FQ190" s="28">
        <v>0</v>
      </c>
      <c r="FR190" s="28">
        <v>0</v>
      </c>
      <c r="FS190" s="28">
        <v>0</v>
      </c>
      <c r="FT190" s="28">
        <v>0</v>
      </c>
      <c r="FU190" s="28">
        <v>0</v>
      </c>
      <c r="FV190" s="28">
        <v>0</v>
      </c>
      <c r="FW190" s="28">
        <v>0</v>
      </c>
      <c r="FX190" s="28">
        <v>0</v>
      </c>
      <c r="FY190" s="28">
        <v>0</v>
      </c>
      <c r="FZ190" s="28">
        <v>0</v>
      </c>
      <c r="GA190" s="28"/>
      <c r="GB190" s="51">
        <v>0</v>
      </c>
      <c r="GC190" s="51">
        <v>0</v>
      </c>
      <c r="GD190" s="51">
        <v>0</v>
      </c>
      <c r="GE190" s="51">
        <v>0</v>
      </c>
      <c r="GF190" s="51">
        <v>0</v>
      </c>
      <c r="GG190" s="51">
        <v>0</v>
      </c>
      <c r="GH190" s="51">
        <v>0</v>
      </c>
      <c r="GI190" s="51">
        <v>0</v>
      </c>
      <c r="GJ190" s="51">
        <v>0</v>
      </c>
      <c r="GK190" s="51">
        <v>0</v>
      </c>
      <c r="GL190" s="51">
        <v>0</v>
      </c>
      <c r="GM190" s="51">
        <v>0</v>
      </c>
      <c r="GN190" s="51">
        <v>0</v>
      </c>
      <c r="GO190" s="28" t="s">
        <v>227</v>
      </c>
      <c r="GP190" s="28">
        <v>0</v>
      </c>
      <c r="GQ190" s="28">
        <v>0</v>
      </c>
      <c r="GR190" s="28">
        <v>0</v>
      </c>
      <c r="GS190" s="28">
        <v>0</v>
      </c>
      <c r="GT190" s="28">
        <v>0</v>
      </c>
      <c r="GU190" s="28">
        <v>0</v>
      </c>
      <c r="GV190" s="28">
        <v>0</v>
      </c>
      <c r="GW190" s="28">
        <v>0</v>
      </c>
      <c r="GX190" s="28">
        <v>0</v>
      </c>
      <c r="GY190" s="28">
        <v>0</v>
      </c>
      <c r="GZ190" s="28">
        <v>0</v>
      </c>
      <c r="HA190" s="28">
        <v>0</v>
      </c>
      <c r="HB190" s="28">
        <v>0</v>
      </c>
      <c r="HC190" s="28">
        <v>0</v>
      </c>
      <c r="HD190" s="28">
        <v>0</v>
      </c>
      <c r="HE190" s="28">
        <v>0</v>
      </c>
      <c r="HF190" s="28">
        <v>0</v>
      </c>
      <c r="HG190" s="28" t="s">
        <v>227</v>
      </c>
      <c r="HH190" s="28" t="s">
        <v>227</v>
      </c>
      <c r="HI190" s="28" t="s">
        <v>227</v>
      </c>
      <c r="HJ190" s="28"/>
      <c r="HK190" s="28"/>
      <c r="HL190" s="28"/>
      <c r="HM190" s="28"/>
      <c r="HN190" s="28"/>
      <c r="HO190" s="28"/>
      <c r="HP190" s="28"/>
    </row>
    <row r="191" spans="2:224" s="7" customFormat="1" ht="12.75" customHeight="1" x14ac:dyDescent="0.25">
      <c r="B191" s="84">
        <f t="shared" si="165"/>
        <v>0</v>
      </c>
      <c r="C191" s="113">
        <f t="shared" si="166"/>
        <v>1</v>
      </c>
      <c r="D191" s="28">
        <v>29</v>
      </c>
      <c r="F191" s="28">
        <v>0</v>
      </c>
      <c r="G191" s="113"/>
      <c r="H191" s="113" t="s">
        <v>227</v>
      </c>
      <c r="I191" s="28">
        <f t="shared" si="167"/>
        <v>158</v>
      </c>
      <c r="J191" s="19" t="s">
        <v>804</v>
      </c>
      <c r="K191" s="192">
        <f t="shared" si="172"/>
        <v>13</v>
      </c>
      <c r="L191" s="49" t="s">
        <v>1024</v>
      </c>
      <c r="M191" s="192">
        <f t="shared" si="168"/>
        <v>18</v>
      </c>
      <c r="N191" s="49" t="s">
        <v>911</v>
      </c>
      <c r="O191" s="192">
        <f t="shared" si="169"/>
        <v>15</v>
      </c>
      <c r="P191" s="49" t="s">
        <v>1024</v>
      </c>
      <c r="Q191" s="192">
        <f t="shared" si="170"/>
        <v>18</v>
      </c>
      <c r="R191" s="49" t="s">
        <v>911</v>
      </c>
      <c r="S191" s="192">
        <f t="shared" si="171"/>
        <v>15</v>
      </c>
      <c r="T191" s="187" t="s">
        <v>805</v>
      </c>
      <c r="U191" s="206" t="s">
        <v>754</v>
      </c>
      <c r="V191" s="207">
        <v>0</v>
      </c>
      <c r="W191" s="206">
        <v>0</v>
      </c>
      <c r="X191" s="206">
        <v>0</v>
      </c>
      <c r="Y191" s="208">
        <v>100</v>
      </c>
      <c r="Z191" s="206">
        <v>100</v>
      </c>
      <c r="AA191" s="206">
        <v>100</v>
      </c>
      <c r="AB191" s="37">
        <v>0</v>
      </c>
      <c r="AC191" s="37">
        <v>0</v>
      </c>
      <c r="AD191" s="37">
        <v>0</v>
      </c>
      <c r="AE191" s="28"/>
      <c r="AF191" s="28"/>
      <c r="AG191" s="28">
        <v>0</v>
      </c>
      <c r="AH191" s="28">
        <v>0</v>
      </c>
      <c r="AI191" s="28">
        <v>0</v>
      </c>
      <c r="AJ191" s="28">
        <v>0</v>
      </c>
      <c r="AK191" s="28">
        <v>0</v>
      </c>
      <c r="AL191" s="28">
        <v>0</v>
      </c>
      <c r="AM191" s="28">
        <v>0</v>
      </c>
      <c r="AN191" s="28">
        <v>0</v>
      </c>
      <c r="AO191" s="28">
        <v>0</v>
      </c>
      <c r="AP191" s="28" t="s">
        <v>227</v>
      </c>
      <c r="AQ191" s="28">
        <v>0</v>
      </c>
      <c r="AR191" s="28">
        <v>0</v>
      </c>
      <c r="AS191" s="28">
        <v>0</v>
      </c>
      <c r="AT191" s="28">
        <v>0</v>
      </c>
      <c r="AU191" s="28">
        <v>0</v>
      </c>
      <c r="AV191" s="28">
        <v>0</v>
      </c>
      <c r="AW191" s="28"/>
      <c r="AX191" s="28">
        <v>0</v>
      </c>
      <c r="AY191" s="28">
        <v>0</v>
      </c>
      <c r="AZ191" s="28">
        <v>1</v>
      </c>
      <c r="BA191" s="28">
        <v>0</v>
      </c>
      <c r="BB191" s="28">
        <v>0</v>
      </c>
      <c r="BC191" s="28"/>
      <c r="BD191" s="28">
        <v>0</v>
      </c>
      <c r="BE191" s="28">
        <v>0</v>
      </c>
      <c r="BF191" s="28">
        <v>0</v>
      </c>
      <c r="BG191" s="28">
        <v>0</v>
      </c>
      <c r="BH191" s="28">
        <v>0</v>
      </c>
      <c r="BI191" s="28">
        <v>0</v>
      </c>
      <c r="BJ191" s="28">
        <v>0</v>
      </c>
      <c r="BK191" s="28">
        <v>0</v>
      </c>
      <c r="BL191" s="28">
        <v>0</v>
      </c>
      <c r="BM191" s="28">
        <v>0</v>
      </c>
      <c r="BN191" s="28">
        <v>0</v>
      </c>
      <c r="BO191" s="28">
        <v>0</v>
      </c>
      <c r="BP191" s="28">
        <v>0</v>
      </c>
      <c r="BQ191" s="28">
        <v>0</v>
      </c>
      <c r="BR191" s="28">
        <v>0</v>
      </c>
      <c r="BS191" s="28">
        <v>0</v>
      </c>
      <c r="BT191" s="28">
        <v>0</v>
      </c>
      <c r="BU191" s="28">
        <v>0</v>
      </c>
      <c r="BV191" s="28">
        <v>0</v>
      </c>
      <c r="BW191" s="28"/>
      <c r="BX191" s="28">
        <v>0</v>
      </c>
      <c r="BY191" s="28">
        <v>0</v>
      </c>
      <c r="BZ191" s="28">
        <v>0</v>
      </c>
      <c r="CA191" s="28">
        <v>0</v>
      </c>
      <c r="CB191" s="28">
        <v>0</v>
      </c>
      <c r="CC191" s="28">
        <v>0</v>
      </c>
      <c r="CD191" s="28">
        <v>0</v>
      </c>
      <c r="CE191" s="28">
        <v>0</v>
      </c>
      <c r="CF191" s="28">
        <v>0</v>
      </c>
      <c r="CG191" s="28">
        <v>0</v>
      </c>
      <c r="CH191" s="28">
        <v>0</v>
      </c>
      <c r="CI191" s="28">
        <v>0</v>
      </c>
      <c r="CJ191" s="28">
        <v>0</v>
      </c>
      <c r="CK191" s="28">
        <v>0</v>
      </c>
      <c r="CL191" s="28">
        <v>0</v>
      </c>
      <c r="CM191" s="28">
        <v>0</v>
      </c>
      <c r="CN191" s="28">
        <v>0</v>
      </c>
      <c r="CO191" s="28">
        <v>0</v>
      </c>
      <c r="CP191" s="28">
        <v>0</v>
      </c>
      <c r="CQ191" s="28"/>
      <c r="CR191" s="28">
        <v>0</v>
      </c>
      <c r="CS191" s="28">
        <v>0</v>
      </c>
      <c r="CT191" s="28">
        <v>0</v>
      </c>
      <c r="CU191" s="28">
        <v>0</v>
      </c>
      <c r="CV191" s="28">
        <v>0</v>
      </c>
      <c r="CW191" s="28">
        <v>0</v>
      </c>
      <c r="CX191" s="28">
        <v>0</v>
      </c>
      <c r="CY191" s="28">
        <v>0</v>
      </c>
      <c r="CZ191" s="28">
        <v>0</v>
      </c>
      <c r="DA191" s="28">
        <v>0</v>
      </c>
      <c r="DB191" s="28">
        <v>0</v>
      </c>
      <c r="DC191" s="28">
        <v>0</v>
      </c>
      <c r="DD191" s="28">
        <v>0</v>
      </c>
      <c r="DE191" s="28">
        <v>0</v>
      </c>
      <c r="DF191" s="28">
        <v>0</v>
      </c>
      <c r="DG191" s="28"/>
      <c r="DH191" s="28">
        <v>0</v>
      </c>
      <c r="DI191" s="28">
        <v>0</v>
      </c>
      <c r="DJ191" s="28">
        <v>0</v>
      </c>
      <c r="DK191" s="28">
        <v>0</v>
      </c>
      <c r="DL191" s="28">
        <v>0</v>
      </c>
      <c r="DM191" s="28">
        <v>0</v>
      </c>
      <c r="DN191" s="28">
        <v>0</v>
      </c>
      <c r="DO191" s="28">
        <v>0</v>
      </c>
      <c r="DP191" s="28">
        <v>0</v>
      </c>
      <c r="DQ191" s="28">
        <v>0</v>
      </c>
      <c r="DR191" s="28">
        <v>0</v>
      </c>
      <c r="DS191" s="28"/>
      <c r="DT191" s="28">
        <v>0</v>
      </c>
      <c r="DU191" s="28">
        <v>0</v>
      </c>
      <c r="DV191" s="28">
        <v>0</v>
      </c>
      <c r="DW191" s="28">
        <v>0</v>
      </c>
      <c r="DX191" s="28"/>
      <c r="DY191" s="28">
        <v>0</v>
      </c>
      <c r="DZ191" s="28">
        <v>0</v>
      </c>
      <c r="EA191" s="28">
        <v>0</v>
      </c>
      <c r="EB191" s="28">
        <v>0</v>
      </c>
      <c r="EC191" s="28">
        <v>0</v>
      </c>
      <c r="ED191" s="28">
        <v>0</v>
      </c>
      <c r="EE191" s="28"/>
      <c r="EF191" s="28">
        <v>0</v>
      </c>
      <c r="EG191" s="28">
        <v>0</v>
      </c>
      <c r="EH191" s="28">
        <v>0</v>
      </c>
      <c r="EI191" s="28">
        <v>0</v>
      </c>
      <c r="EJ191" s="28">
        <v>0</v>
      </c>
      <c r="EK191" s="28">
        <v>0</v>
      </c>
      <c r="EL191" s="28"/>
      <c r="EM191" s="28">
        <v>0</v>
      </c>
      <c r="EN191" s="28">
        <v>0</v>
      </c>
      <c r="EO191" s="28">
        <v>0</v>
      </c>
      <c r="EP191" s="28">
        <v>0</v>
      </c>
      <c r="EQ191" s="28">
        <v>0</v>
      </c>
      <c r="ER191" s="28">
        <v>0</v>
      </c>
      <c r="ES191" s="28"/>
      <c r="ET191" s="28">
        <v>0</v>
      </c>
      <c r="EU191" s="28">
        <v>0</v>
      </c>
      <c r="EV191" s="28">
        <v>0</v>
      </c>
      <c r="EW191" s="28">
        <v>0</v>
      </c>
      <c r="EX191" s="28">
        <v>0</v>
      </c>
      <c r="EY191" s="28"/>
      <c r="EZ191" s="28">
        <v>0</v>
      </c>
      <c r="FA191" s="28">
        <v>0</v>
      </c>
      <c r="FB191" s="28">
        <v>0</v>
      </c>
      <c r="FC191" s="28">
        <v>0</v>
      </c>
      <c r="FD191" s="28"/>
      <c r="FE191" s="28">
        <v>0</v>
      </c>
      <c r="FF191" s="28">
        <v>0</v>
      </c>
      <c r="FG191" s="28">
        <v>0</v>
      </c>
      <c r="FH191" s="28">
        <v>0</v>
      </c>
      <c r="FI191" s="28">
        <v>0</v>
      </c>
      <c r="FJ191" s="28">
        <v>0</v>
      </c>
      <c r="FK191" s="28">
        <v>0</v>
      </c>
      <c r="FL191" s="28"/>
      <c r="FM191" s="28">
        <v>0</v>
      </c>
      <c r="FN191" s="28">
        <v>0</v>
      </c>
      <c r="FO191" s="28">
        <v>0</v>
      </c>
      <c r="FP191" s="28">
        <v>0</v>
      </c>
      <c r="FQ191" s="28">
        <v>0</v>
      </c>
      <c r="FR191" s="28">
        <v>0</v>
      </c>
      <c r="FS191" s="28">
        <v>0</v>
      </c>
      <c r="FT191" s="28">
        <v>0</v>
      </c>
      <c r="FU191" s="28">
        <v>0</v>
      </c>
      <c r="FV191" s="28">
        <v>0</v>
      </c>
      <c r="FW191" s="28">
        <v>0</v>
      </c>
      <c r="FX191" s="28">
        <v>0</v>
      </c>
      <c r="FY191" s="28">
        <v>0</v>
      </c>
      <c r="FZ191" s="28">
        <v>0</v>
      </c>
      <c r="GA191" s="28"/>
      <c r="GB191" s="51">
        <v>0</v>
      </c>
      <c r="GC191" s="51">
        <v>0</v>
      </c>
      <c r="GD191" s="51">
        <v>0</v>
      </c>
      <c r="GE191" s="51">
        <v>0</v>
      </c>
      <c r="GF191" s="51">
        <v>0</v>
      </c>
      <c r="GG191" s="51">
        <v>0</v>
      </c>
      <c r="GH191" s="51">
        <v>0</v>
      </c>
      <c r="GI191" s="51">
        <v>0</v>
      </c>
      <c r="GJ191" s="51">
        <v>0</v>
      </c>
      <c r="GK191" s="51">
        <v>0</v>
      </c>
      <c r="GL191" s="51">
        <v>0</v>
      </c>
      <c r="GM191" s="51">
        <v>0</v>
      </c>
      <c r="GN191" s="51">
        <v>0</v>
      </c>
      <c r="GO191" s="28" t="s">
        <v>227</v>
      </c>
      <c r="GP191" s="28">
        <v>0</v>
      </c>
      <c r="GQ191" s="28">
        <v>0</v>
      </c>
      <c r="GR191" s="28">
        <v>0</v>
      </c>
      <c r="GS191" s="28">
        <v>0</v>
      </c>
      <c r="GT191" s="28">
        <v>0</v>
      </c>
      <c r="GU191" s="28">
        <v>0</v>
      </c>
      <c r="GV191" s="28">
        <v>0</v>
      </c>
      <c r="GW191" s="28">
        <v>0</v>
      </c>
      <c r="GX191" s="28">
        <v>0</v>
      </c>
      <c r="GY191" s="28">
        <v>0</v>
      </c>
      <c r="GZ191" s="28">
        <v>0</v>
      </c>
      <c r="HA191" s="28">
        <v>0</v>
      </c>
      <c r="HB191" s="28">
        <v>0</v>
      </c>
      <c r="HC191" s="28">
        <v>0</v>
      </c>
      <c r="HD191" s="28">
        <v>0</v>
      </c>
      <c r="HE191" s="28">
        <v>0</v>
      </c>
      <c r="HF191" s="28">
        <v>0</v>
      </c>
      <c r="HG191" s="28" t="s">
        <v>227</v>
      </c>
      <c r="HH191" s="28" t="s">
        <v>227</v>
      </c>
      <c r="HI191" s="28" t="s">
        <v>227</v>
      </c>
      <c r="HJ191" s="28"/>
      <c r="HK191" s="28"/>
      <c r="HL191" s="28"/>
      <c r="HM191" s="28"/>
      <c r="HN191" s="28"/>
      <c r="HO191" s="28"/>
      <c r="HP191" s="28"/>
    </row>
    <row r="192" spans="2:224" s="7" customFormat="1" ht="12.75" customHeight="1" x14ac:dyDescent="0.25">
      <c r="B192" s="84">
        <f t="shared" si="165"/>
        <v>0</v>
      </c>
      <c r="C192" s="113">
        <f t="shared" si="166"/>
        <v>0</v>
      </c>
      <c r="D192" s="28">
        <v>30</v>
      </c>
      <c r="E192" s="9" t="s">
        <v>31</v>
      </c>
      <c r="F192" s="28">
        <v>0</v>
      </c>
      <c r="G192" s="113"/>
      <c r="H192" s="113" t="s">
        <v>227</v>
      </c>
      <c r="I192" s="28">
        <f t="shared" si="167"/>
        <v>159</v>
      </c>
      <c r="J192" s="9" t="s">
        <v>640</v>
      </c>
      <c r="K192" s="192">
        <f t="shared" si="172"/>
        <v>16</v>
      </c>
      <c r="L192" s="49" t="s">
        <v>958</v>
      </c>
      <c r="M192" s="192">
        <f t="shared" si="168"/>
        <v>15</v>
      </c>
      <c r="N192" s="49" t="s">
        <v>1653</v>
      </c>
      <c r="O192" s="192">
        <f t="shared" si="169"/>
        <v>13</v>
      </c>
      <c r="P192" s="49" t="s">
        <v>958</v>
      </c>
      <c r="Q192" s="192">
        <f t="shared" si="170"/>
        <v>15</v>
      </c>
      <c r="R192" s="49" t="s">
        <v>1653</v>
      </c>
      <c r="S192" s="192">
        <f t="shared" si="171"/>
        <v>13</v>
      </c>
      <c r="T192" s="187" t="s">
        <v>560</v>
      </c>
      <c r="U192" s="206" t="s">
        <v>766</v>
      </c>
      <c r="V192" s="207">
        <v>-30</v>
      </c>
      <c r="W192" s="206">
        <v>-10000</v>
      </c>
      <c r="X192" s="206">
        <v>0</v>
      </c>
      <c r="Y192" s="208">
        <v>70</v>
      </c>
      <c r="Z192" s="206">
        <v>0</v>
      </c>
      <c r="AA192" s="206">
        <v>10000</v>
      </c>
      <c r="AB192" s="209" t="s">
        <v>2020</v>
      </c>
      <c r="AC192" s="206">
        <v>-100</v>
      </c>
      <c r="AD192" s="206">
        <v>100</v>
      </c>
      <c r="AE192" s="28"/>
      <c r="AF192" s="28"/>
      <c r="AG192" s="28">
        <v>0</v>
      </c>
      <c r="AH192" s="28">
        <v>0</v>
      </c>
      <c r="AI192" s="28">
        <v>0</v>
      </c>
      <c r="AJ192" s="28">
        <v>0</v>
      </c>
      <c r="AK192" s="28">
        <v>0</v>
      </c>
      <c r="AL192" s="28">
        <v>0</v>
      </c>
      <c r="AM192" s="28">
        <v>0</v>
      </c>
      <c r="AN192" s="28">
        <v>0</v>
      </c>
      <c r="AO192" s="28">
        <v>0</v>
      </c>
      <c r="AP192" s="28" t="s">
        <v>227</v>
      </c>
      <c r="AQ192" s="28">
        <v>0</v>
      </c>
      <c r="AR192" s="28">
        <v>0</v>
      </c>
      <c r="AS192" s="28">
        <v>0</v>
      </c>
      <c r="AT192" s="28">
        <v>0</v>
      </c>
      <c r="AU192" s="28">
        <v>0</v>
      </c>
      <c r="AV192" s="28">
        <v>0</v>
      </c>
      <c r="AW192" s="28"/>
      <c r="AX192" s="28">
        <v>0</v>
      </c>
      <c r="AY192" s="28">
        <v>0</v>
      </c>
      <c r="AZ192" s="28">
        <v>0</v>
      </c>
      <c r="BA192" s="28">
        <v>0</v>
      </c>
      <c r="BB192" s="28">
        <v>0</v>
      </c>
      <c r="BC192" s="28"/>
      <c r="BD192" s="28">
        <v>0</v>
      </c>
      <c r="BE192" s="28">
        <v>0</v>
      </c>
      <c r="BF192" s="28">
        <v>0</v>
      </c>
      <c r="BG192" s="28">
        <v>0</v>
      </c>
      <c r="BH192" s="28">
        <v>0</v>
      </c>
      <c r="BI192" s="28">
        <v>0</v>
      </c>
      <c r="BJ192" s="28">
        <v>0</v>
      </c>
      <c r="BK192" s="28">
        <v>0</v>
      </c>
      <c r="BL192" s="28">
        <v>0</v>
      </c>
      <c r="BM192" s="28">
        <v>0</v>
      </c>
      <c r="BN192" s="28">
        <v>0</v>
      </c>
      <c r="BO192" s="28">
        <v>0</v>
      </c>
      <c r="BP192" s="28">
        <v>0</v>
      </c>
      <c r="BQ192" s="28">
        <v>0</v>
      </c>
      <c r="BR192" s="28">
        <v>0</v>
      </c>
      <c r="BS192" s="28">
        <v>0</v>
      </c>
      <c r="BT192" s="28">
        <v>0</v>
      </c>
      <c r="BU192" s="28">
        <v>0</v>
      </c>
      <c r="BV192" s="28">
        <v>0</v>
      </c>
      <c r="BW192" s="28"/>
      <c r="BX192" s="28">
        <v>0</v>
      </c>
      <c r="BY192" s="28">
        <v>0</v>
      </c>
      <c r="BZ192" s="28">
        <v>0</v>
      </c>
      <c r="CA192" s="28">
        <v>0</v>
      </c>
      <c r="CB192" s="28">
        <v>0</v>
      </c>
      <c r="CC192" s="28">
        <v>0</v>
      </c>
      <c r="CD192" s="28">
        <v>0</v>
      </c>
      <c r="CE192" s="28">
        <v>0</v>
      </c>
      <c r="CF192" s="28">
        <v>0</v>
      </c>
      <c r="CG192" s="28">
        <v>0</v>
      </c>
      <c r="CH192" s="28">
        <v>0</v>
      </c>
      <c r="CI192" s="28">
        <v>0</v>
      </c>
      <c r="CJ192" s="28">
        <v>0</v>
      </c>
      <c r="CK192" s="28">
        <v>0</v>
      </c>
      <c r="CL192" s="28">
        <v>0</v>
      </c>
      <c r="CM192" s="28">
        <v>0</v>
      </c>
      <c r="CN192" s="28">
        <v>0</v>
      </c>
      <c r="CO192" s="28">
        <v>0</v>
      </c>
      <c r="CP192" s="28">
        <v>0</v>
      </c>
      <c r="CQ192" s="28"/>
      <c r="CR192" s="28">
        <v>0</v>
      </c>
      <c r="CS192" s="28">
        <v>0</v>
      </c>
      <c r="CT192" s="28">
        <v>0</v>
      </c>
      <c r="CU192" s="28">
        <v>0</v>
      </c>
      <c r="CV192" s="28">
        <v>0</v>
      </c>
      <c r="CW192" s="28">
        <v>0</v>
      </c>
      <c r="CX192" s="28">
        <v>0</v>
      </c>
      <c r="CY192" s="28">
        <v>0</v>
      </c>
      <c r="CZ192" s="28">
        <v>0</v>
      </c>
      <c r="DA192" s="28">
        <v>0</v>
      </c>
      <c r="DB192" s="28">
        <v>0</v>
      </c>
      <c r="DC192" s="28">
        <v>0</v>
      </c>
      <c r="DD192" s="28">
        <v>0</v>
      </c>
      <c r="DE192" s="28">
        <v>0</v>
      </c>
      <c r="DF192" s="28">
        <v>0</v>
      </c>
      <c r="DG192" s="28"/>
      <c r="DH192" s="28">
        <v>0</v>
      </c>
      <c r="DI192" s="28">
        <v>0</v>
      </c>
      <c r="DJ192" s="28">
        <v>0</v>
      </c>
      <c r="DK192" s="28">
        <v>0</v>
      </c>
      <c r="DL192" s="28">
        <v>0</v>
      </c>
      <c r="DM192" s="28">
        <v>0</v>
      </c>
      <c r="DN192" s="28">
        <v>0</v>
      </c>
      <c r="DO192" s="28">
        <v>0</v>
      </c>
      <c r="DP192" s="28">
        <v>0</v>
      </c>
      <c r="DQ192" s="28">
        <v>0</v>
      </c>
      <c r="DR192" s="28">
        <v>0</v>
      </c>
      <c r="DS192" s="28"/>
      <c r="DT192" s="28">
        <v>0</v>
      </c>
      <c r="DU192" s="28">
        <v>0</v>
      </c>
      <c r="DV192" s="28">
        <v>0</v>
      </c>
      <c r="DW192" s="28">
        <v>0</v>
      </c>
      <c r="DX192" s="28"/>
      <c r="DY192" s="28">
        <v>0</v>
      </c>
      <c r="DZ192" s="28">
        <v>0</v>
      </c>
      <c r="EA192" s="28">
        <v>0</v>
      </c>
      <c r="EB192" s="28">
        <v>0</v>
      </c>
      <c r="EC192" s="28">
        <v>0</v>
      </c>
      <c r="ED192" s="28">
        <v>0</v>
      </c>
      <c r="EE192" s="28"/>
      <c r="EF192" s="28">
        <v>0</v>
      </c>
      <c r="EG192" s="28">
        <v>0</v>
      </c>
      <c r="EH192" s="28">
        <v>0</v>
      </c>
      <c r="EI192" s="28">
        <v>0</v>
      </c>
      <c r="EJ192" s="28">
        <v>0</v>
      </c>
      <c r="EK192" s="28">
        <v>0</v>
      </c>
      <c r="EL192" s="28"/>
      <c r="EM192" s="28">
        <v>0</v>
      </c>
      <c r="EN192" s="28">
        <v>0</v>
      </c>
      <c r="EO192" s="28">
        <v>0</v>
      </c>
      <c r="EP192" s="28">
        <v>0</v>
      </c>
      <c r="EQ192" s="28">
        <v>0</v>
      </c>
      <c r="ER192" s="28">
        <v>0</v>
      </c>
      <c r="ES192" s="28"/>
      <c r="ET192" s="28">
        <v>0</v>
      </c>
      <c r="EU192" s="28">
        <v>0</v>
      </c>
      <c r="EV192" s="28">
        <v>0</v>
      </c>
      <c r="EW192" s="28">
        <v>0</v>
      </c>
      <c r="EX192" s="28">
        <v>0</v>
      </c>
      <c r="EY192" s="28"/>
      <c r="EZ192" s="28">
        <v>0</v>
      </c>
      <c r="FA192" s="28">
        <v>0</v>
      </c>
      <c r="FB192" s="28">
        <v>0</v>
      </c>
      <c r="FC192" s="28">
        <v>0</v>
      </c>
      <c r="FD192" s="28"/>
      <c r="FE192" s="28">
        <v>0</v>
      </c>
      <c r="FF192" s="28">
        <v>0</v>
      </c>
      <c r="FG192" s="28">
        <v>0</v>
      </c>
      <c r="FH192" s="28">
        <v>0</v>
      </c>
      <c r="FI192" s="28">
        <v>0</v>
      </c>
      <c r="FJ192" s="28">
        <v>0</v>
      </c>
      <c r="FK192" s="28">
        <v>0</v>
      </c>
      <c r="FL192" s="28"/>
      <c r="FM192" s="28">
        <v>0</v>
      </c>
      <c r="FN192" s="28">
        <v>0</v>
      </c>
      <c r="FO192" s="28">
        <v>0</v>
      </c>
      <c r="FP192" s="28">
        <v>0</v>
      </c>
      <c r="FQ192" s="28">
        <v>0</v>
      </c>
      <c r="FR192" s="28">
        <v>0</v>
      </c>
      <c r="FS192" s="28">
        <v>0</v>
      </c>
      <c r="FT192" s="28">
        <v>0</v>
      </c>
      <c r="FU192" s="28">
        <v>0</v>
      </c>
      <c r="FV192" s="28">
        <v>0</v>
      </c>
      <c r="FW192" s="28">
        <v>0</v>
      </c>
      <c r="FX192" s="28">
        <v>0</v>
      </c>
      <c r="FY192" s="28">
        <v>0</v>
      </c>
      <c r="FZ192" s="28">
        <v>0</v>
      </c>
      <c r="GA192" s="28"/>
      <c r="GB192" s="51">
        <v>0</v>
      </c>
      <c r="GC192" s="51">
        <v>0</v>
      </c>
      <c r="GD192" s="51">
        <v>0</v>
      </c>
      <c r="GE192" s="51">
        <v>0</v>
      </c>
      <c r="GF192" s="51">
        <v>0</v>
      </c>
      <c r="GG192" s="51">
        <v>0</v>
      </c>
      <c r="GH192" s="51">
        <v>0</v>
      </c>
      <c r="GI192" s="51">
        <v>0</v>
      </c>
      <c r="GJ192" s="51">
        <v>0</v>
      </c>
      <c r="GK192" s="51">
        <v>0</v>
      </c>
      <c r="GL192" s="51">
        <v>0</v>
      </c>
      <c r="GM192" s="51">
        <v>0</v>
      </c>
      <c r="GN192" s="51">
        <v>0</v>
      </c>
      <c r="GO192" s="28" t="s">
        <v>227</v>
      </c>
      <c r="GP192" s="28">
        <v>0</v>
      </c>
      <c r="GQ192" s="28">
        <v>0</v>
      </c>
      <c r="GR192" s="28">
        <v>0</v>
      </c>
      <c r="GS192" s="28">
        <v>0</v>
      </c>
      <c r="GT192" s="28">
        <v>0</v>
      </c>
      <c r="GU192" s="28">
        <v>0</v>
      </c>
      <c r="GV192" s="28">
        <v>0</v>
      </c>
      <c r="GW192" s="28">
        <v>0</v>
      </c>
      <c r="GX192" s="28">
        <v>0</v>
      </c>
      <c r="GY192" s="28">
        <v>0</v>
      </c>
      <c r="GZ192" s="28">
        <v>0</v>
      </c>
      <c r="HA192" s="28">
        <v>0</v>
      </c>
      <c r="HB192" s="28">
        <v>0</v>
      </c>
      <c r="HC192" s="28">
        <v>0</v>
      </c>
      <c r="HD192" s="28">
        <v>0</v>
      </c>
      <c r="HE192" s="28">
        <v>0</v>
      </c>
      <c r="HF192" s="28">
        <v>0</v>
      </c>
      <c r="HG192" s="28" t="s">
        <v>227</v>
      </c>
      <c r="HH192" s="28" t="s">
        <v>227</v>
      </c>
      <c r="HI192" s="28" t="s">
        <v>227</v>
      </c>
      <c r="HJ192" s="28"/>
      <c r="HK192" s="28"/>
      <c r="HL192" s="28"/>
      <c r="HM192" s="28"/>
      <c r="HN192" s="28"/>
      <c r="HO192" s="28"/>
      <c r="HP192" s="28"/>
    </row>
    <row r="193" spans="2:233" s="7" customFormat="1" ht="12.75" customHeight="1" x14ac:dyDescent="0.25">
      <c r="B193" s="84">
        <f t="shared" si="165"/>
        <v>0</v>
      </c>
      <c r="C193" s="113">
        <f t="shared" si="166"/>
        <v>0</v>
      </c>
      <c r="D193" s="28">
        <v>31</v>
      </c>
      <c r="F193" s="28">
        <v>0</v>
      </c>
      <c r="G193" s="113"/>
      <c r="H193" s="113" t="s">
        <v>227</v>
      </c>
      <c r="I193" s="28">
        <f t="shared" si="167"/>
        <v>160</v>
      </c>
      <c r="J193" s="9" t="s">
        <v>641</v>
      </c>
      <c r="K193" s="192">
        <f t="shared" si="172"/>
        <v>16</v>
      </c>
      <c r="L193" s="49" t="s">
        <v>958</v>
      </c>
      <c r="M193" s="192">
        <f t="shared" si="168"/>
        <v>15</v>
      </c>
      <c r="N193" s="49" t="s">
        <v>1654</v>
      </c>
      <c r="O193" s="192">
        <f t="shared" si="169"/>
        <v>13</v>
      </c>
      <c r="P193" s="49" t="s">
        <v>958</v>
      </c>
      <c r="Q193" s="192">
        <f t="shared" si="170"/>
        <v>15</v>
      </c>
      <c r="R193" s="49" t="s">
        <v>1654</v>
      </c>
      <c r="S193" s="192">
        <f t="shared" si="171"/>
        <v>13</v>
      </c>
      <c r="T193" s="187" t="s">
        <v>561</v>
      </c>
      <c r="U193" s="206" t="s">
        <v>766</v>
      </c>
      <c r="V193" s="207">
        <v>-30</v>
      </c>
      <c r="W193" s="206">
        <v>-10000</v>
      </c>
      <c r="X193" s="206">
        <v>0</v>
      </c>
      <c r="Y193" s="208">
        <v>70</v>
      </c>
      <c r="Z193" s="206">
        <v>0</v>
      </c>
      <c r="AA193" s="206">
        <v>10000</v>
      </c>
      <c r="AB193" s="209" t="s">
        <v>2020</v>
      </c>
      <c r="AC193" s="206">
        <v>-100</v>
      </c>
      <c r="AD193" s="206">
        <v>100</v>
      </c>
      <c r="AE193" s="28"/>
      <c r="AF193" s="28"/>
      <c r="AG193" s="28">
        <v>0</v>
      </c>
      <c r="AH193" s="28">
        <v>0</v>
      </c>
      <c r="AI193" s="28">
        <v>0</v>
      </c>
      <c r="AJ193" s="28">
        <v>0</v>
      </c>
      <c r="AK193" s="28">
        <v>0</v>
      </c>
      <c r="AL193" s="28">
        <v>0</v>
      </c>
      <c r="AM193" s="28">
        <v>0</v>
      </c>
      <c r="AN193" s="28">
        <v>0</v>
      </c>
      <c r="AO193" s="28">
        <v>0</v>
      </c>
      <c r="AP193" s="28" t="s">
        <v>227</v>
      </c>
      <c r="AQ193" s="28">
        <v>0</v>
      </c>
      <c r="AR193" s="28">
        <v>0</v>
      </c>
      <c r="AS193" s="28">
        <v>0</v>
      </c>
      <c r="AT193" s="28">
        <v>0</v>
      </c>
      <c r="AU193" s="28">
        <v>0</v>
      </c>
      <c r="AV193" s="28">
        <v>0</v>
      </c>
      <c r="AW193" s="28"/>
      <c r="AX193" s="28">
        <v>0</v>
      </c>
      <c r="AY193" s="28">
        <v>0</v>
      </c>
      <c r="AZ193" s="28">
        <v>0</v>
      </c>
      <c r="BA193" s="28">
        <v>0</v>
      </c>
      <c r="BB193" s="28">
        <v>0</v>
      </c>
      <c r="BC193" s="28"/>
      <c r="BD193" s="28">
        <v>0</v>
      </c>
      <c r="BE193" s="28">
        <v>0</v>
      </c>
      <c r="BF193" s="28">
        <v>0</v>
      </c>
      <c r="BG193" s="28">
        <v>0</v>
      </c>
      <c r="BH193" s="28">
        <v>0</v>
      </c>
      <c r="BI193" s="28">
        <v>0</v>
      </c>
      <c r="BJ193" s="28">
        <v>0</v>
      </c>
      <c r="BK193" s="28">
        <v>0</v>
      </c>
      <c r="BL193" s="28">
        <v>0</v>
      </c>
      <c r="BM193" s="28">
        <v>0</v>
      </c>
      <c r="BN193" s="28">
        <v>0</v>
      </c>
      <c r="BO193" s="28">
        <v>0</v>
      </c>
      <c r="BP193" s="28">
        <v>0</v>
      </c>
      <c r="BQ193" s="28">
        <v>0</v>
      </c>
      <c r="BR193" s="28">
        <v>0</v>
      </c>
      <c r="BS193" s="28">
        <v>0</v>
      </c>
      <c r="BT193" s="28">
        <v>0</v>
      </c>
      <c r="BU193" s="28">
        <v>0</v>
      </c>
      <c r="BV193" s="28">
        <v>0</v>
      </c>
      <c r="BW193" s="28"/>
      <c r="BX193" s="28">
        <v>0</v>
      </c>
      <c r="BY193" s="28">
        <v>0</v>
      </c>
      <c r="BZ193" s="28">
        <v>0</v>
      </c>
      <c r="CA193" s="28">
        <v>0</v>
      </c>
      <c r="CB193" s="28">
        <v>0</v>
      </c>
      <c r="CC193" s="28">
        <v>0</v>
      </c>
      <c r="CD193" s="28">
        <v>0</v>
      </c>
      <c r="CE193" s="28">
        <v>0</v>
      </c>
      <c r="CF193" s="28">
        <v>0</v>
      </c>
      <c r="CG193" s="28">
        <v>0</v>
      </c>
      <c r="CH193" s="28">
        <v>0</v>
      </c>
      <c r="CI193" s="28">
        <v>0</v>
      </c>
      <c r="CJ193" s="28">
        <v>0</v>
      </c>
      <c r="CK193" s="28">
        <v>0</v>
      </c>
      <c r="CL193" s="28">
        <v>0</v>
      </c>
      <c r="CM193" s="28">
        <v>0</v>
      </c>
      <c r="CN193" s="28">
        <v>0</v>
      </c>
      <c r="CO193" s="28">
        <v>0</v>
      </c>
      <c r="CP193" s="28">
        <v>0</v>
      </c>
      <c r="CQ193" s="28"/>
      <c r="CR193" s="28">
        <v>0</v>
      </c>
      <c r="CS193" s="28">
        <v>0</v>
      </c>
      <c r="CT193" s="28">
        <v>0</v>
      </c>
      <c r="CU193" s="28">
        <v>0</v>
      </c>
      <c r="CV193" s="28">
        <v>0</v>
      </c>
      <c r="CW193" s="28">
        <v>0</v>
      </c>
      <c r="CX193" s="28">
        <v>0</v>
      </c>
      <c r="CY193" s="28">
        <v>0</v>
      </c>
      <c r="CZ193" s="28">
        <v>0</v>
      </c>
      <c r="DA193" s="28">
        <v>0</v>
      </c>
      <c r="DB193" s="28">
        <v>0</v>
      </c>
      <c r="DC193" s="28">
        <v>0</v>
      </c>
      <c r="DD193" s="28">
        <v>0</v>
      </c>
      <c r="DE193" s="28">
        <v>0</v>
      </c>
      <c r="DF193" s="28">
        <v>0</v>
      </c>
      <c r="DG193" s="28"/>
      <c r="DH193" s="28">
        <v>0</v>
      </c>
      <c r="DI193" s="28">
        <v>0</v>
      </c>
      <c r="DJ193" s="28">
        <v>0</v>
      </c>
      <c r="DK193" s="28">
        <v>0</v>
      </c>
      <c r="DL193" s="28">
        <v>0</v>
      </c>
      <c r="DM193" s="28">
        <v>0</v>
      </c>
      <c r="DN193" s="28">
        <v>0</v>
      </c>
      <c r="DO193" s="28">
        <v>0</v>
      </c>
      <c r="DP193" s="28">
        <v>0</v>
      </c>
      <c r="DQ193" s="28">
        <v>0</v>
      </c>
      <c r="DR193" s="28">
        <v>0</v>
      </c>
      <c r="DS193" s="28"/>
      <c r="DT193" s="28">
        <v>0</v>
      </c>
      <c r="DU193" s="28">
        <v>0</v>
      </c>
      <c r="DV193" s="28">
        <v>0</v>
      </c>
      <c r="DW193" s="28">
        <v>0</v>
      </c>
      <c r="DX193" s="28"/>
      <c r="DY193" s="28">
        <v>0</v>
      </c>
      <c r="DZ193" s="28">
        <v>0</v>
      </c>
      <c r="EA193" s="28">
        <v>0</v>
      </c>
      <c r="EB193" s="28">
        <v>0</v>
      </c>
      <c r="EC193" s="28">
        <v>0</v>
      </c>
      <c r="ED193" s="28">
        <v>0</v>
      </c>
      <c r="EE193" s="28"/>
      <c r="EF193" s="28">
        <v>0</v>
      </c>
      <c r="EG193" s="28">
        <v>0</v>
      </c>
      <c r="EH193" s="28">
        <v>0</v>
      </c>
      <c r="EI193" s="28">
        <v>0</v>
      </c>
      <c r="EJ193" s="28">
        <v>0</v>
      </c>
      <c r="EK193" s="28">
        <v>0</v>
      </c>
      <c r="EL193" s="28"/>
      <c r="EM193" s="28">
        <v>0</v>
      </c>
      <c r="EN193" s="28">
        <v>0</v>
      </c>
      <c r="EO193" s="28">
        <v>0</v>
      </c>
      <c r="EP193" s="28">
        <v>0</v>
      </c>
      <c r="EQ193" s="28">
        <v>0</v>
      </c>
      <c r="ER193" s="28">
        <v>0</v>
      </c>
      <c r="ES193" s="28"/>
      <c r="ET193" s="28">
        <v>0</v>
      </c>
      <c r="EU193" s="28">
        <v>0</v>
      </c>
      <c r="EV193" s="28">
        <v>0</v>
      </c>
      <c r="EW193" s="28">
        <v>0</v>
      </c>
      <c r="EX193" s="28">
        <v>0</v>
      </c>
      <c r="EY193" s="28"/>
      <c r="EZ193" s="28">
        <v>0</v>
      </c>
      <c r="FA193" s="28">
        <v>0</v>
      </c>
      <c r="FB193" s="28">
        <v>0</v>
      </c>
      <c r="FC193" s="28">
        <v>0</v>
      </c>
      <c r="FD193" s="28"/>
      <c r="FE193" s="28">
        <v>0</v>
      </c>
      <c r="FF193" s="28">
        <v>0</v>
      </c>
      <c r="FG193" s="28">
        <v>0</v>
      </c>
      <c r="FH193" s="28">
        <v>0</v>
      </c>
      <c r="FI193" s="28">
        <v>0</v>
      </c>
      <c r="FJ193" s="28">
        <v>0</v>
      </c>
      <c r="FK193" s="28">
        <v>0</v>
      </c>
      <c r="FL193" s="28"/>
      <c r="FM193" s="28">
        <v>0</v>
      </c>
      <c r="FN193" s="28">
        <v>0</v>
      </c>
      <c r="FO193" s="28">
        <v>0</v>
      </c>
      <c r="FP193" s="28">
        <v>0</v>
      </c>
      <c r="FQ193" s="28">
        <v>0</v>
      </c>
      <c r="FR193" s="28">
        <v>0</v>
      </c>
      <c r="FS193" s="28">
        <v>0</v>
      </c>
      <c r="FT193" s="28">
        <v>0</v>
      </c>
      <c r="FU193" s="28">
        <v>0</v>
      </c>
      <c r="FV193" s="28">
        <v>0</v>
      </c>
      <c r="FW193" s="28">
        <v>0</v>
      </c>
      <c r="FX193" s="28">
        <v>0</v>
      </c>
      <c r="FY193" s="28">
        <v>0</v>
      </c>
      <c r="FZ193" s="28">
        <v>0</v>
      </c>
      <c r="GA193" s="28"/>
      <c r="GB193" s="51">
        <v>0</v>
      </c>
      <c r="GC193" s="51">
        <v>0</v>
      </c>
      <c r="GD193" s="51">
        <v>0</v>
      </c>
      <c r="GE193" s="51">
        <v>0</v>
      </c>
      <c r="GF193" s="51">
        <v>0</v>
      </c>
      <c r="GG193" s="51">
        <v>0</v>
      </c>
      <c r="GH193" s="51">
        <v>0</v>
      </c>
      <c r="GI193" s="51">
        <v>0</v>
      </c>
      <c r="GJ193" s="51">
        <v>0</v>
      </c>
      <c r="GK193" s="51">
        <v>0</v>
      </c>
      <c r="GL193" s="51">
        <v>0</v>
      </c>
      <c r="GM193" s="51">
        <v>0</v>
      </c>
      <c r="GN193" s="51">
        <v>0</v>
      </c>
      <c r="GO193" s="28" t="s">
        <v>227</v>
      </c>
      <c r="GP193" s="28">
        <v>0</v>
      </c>
      <c r="GQ193" s="28">
        <v>0</v>
      </c>
      <c r="GR193" s="28">
        <v>0</v>
      </c>
      <c r="GS193" s="28">
        <v>0</v>
      </c>
      <c r="GT193" s="28">
        <v>0</v>
      </c>
      <c r="GU193" s="28">
        <v>0</v>
      </c>
      <c r="GV193" s="28">
        <v>0</v>
      </c>
      <c r="GW193" s="28">
        <v>0</v>
      </c>
      <c r="GX193" s="28">
        <v>0</v>
      </c>
      <c r="GY193" s="28">
        <v>0</v>
      </c>
      <c r="GZ193" s="28">
        <v>0</v>
      </c>
      <c r="HA193" s="28">
        <v>0</v>
      </c>
      <c r="HB193" s="28">
        <v>0</v>
      </c>
      <c r="HC193" s="28">
        <v>0</v>
      </c>
      <c r="HD193" s="28">
        <v>0</v>
      </c>
      <c r="HE193" s="28">
        <v>0</v>
      </c>
      <c r="HF193" s="28">
        <v>0</v>
      </c>
      <c r="HG193" s="28" t="s">
        <v>227</v>
      </c>
      <c r="HH193" s="28" t="s">
        <v>227</v>
      </c>
      <c r="HI193" s="28" t="s">
        <v>227</v>
      </c>
      <c r="HJ193" s="28"/>
      <c r="HK193" s="28"/>
      <c r="HL193" s="28"/>
      <c r="HM193" s="28"/>
      <c r="HN193" s="28"/>
      <c r="HO193" s="28"/>
      <c r="HP193" s="28"/>
    </row>
    <row r="194" spans="2:233" s="7" customFormat="1" ht="12.75" customHeight="1" x14ac:dyDescent="0.2">
      <c r="B194" s="73" t="str">
        <f>(BIN2HEX(B193&amp;B192&amp;B191&amp;B190&amp;B189&amp;B188&amp;B187&amp;B186,2))  &amp;  (BIN2HEX( B185&amp;B184&amp;B183&amp;B182&amp;B181&amp;B180&amp;B179&amp;B178,2))  &amp;  (BIN2HEX( B177&amp;B176&amp;B175&amp;B174&amp;B173&amp;B172&amp;B171&amp;B170,2))  &amp;  (BIN2HEX(  B169&amp;B168&amp;B167&amp;B166&amp;B165&amp;B164&amp;B163&amp;B162,2))</f>
        <v>04003840</v>
      </c>
      <c r="C194" s="73" t="str">
        <f>(BIN2HEX(C193&amp;C192&amp;C191&amp;C190&amp;C189&amp;C188&amp;C187&amp;C186,2))  &amp;  (BIN2HEX( C185&amp;C184&amp;C183&amp;C182&amp;C181&amp;C180&amp;C179&amp;C178,2))  &amp;  (BIN2HEX( C177&amp;C176&amp;C175&amp;C174&amp;C173&amp;C172&amp;C171&amp;C170,2))  &amp;  (BIN2HEX(  C169&amp;C168&amp;C167&amp;C166&amp;C165&amp;C164&amp;C163&amp;C162,2))</f>
        <v>37FCF9FC</v>
      </c>
      <c r="D194" s="28"/>
      <c r="F194" s="107" t="str">
        <f>(BIN2HEX(F193&amp;F192&amp;F191&amp;F190&amp;F189&amp;F188&amp;F187&amp;F186,2))  &amp;  (BIN2HEX( F185&amp;F184&amp;F183&amp;F182&amp;F181&amp;F180&amp;F179&amp;F178,2))  &amp;  (BIN2HEX( F177&amp;F176&amp;F175&amp;F174&amp;F173&amp;F172&amp;F171&amp;F170,2))  &amp;  (BIN2HEX(  F169&amp;F168&amp;F167&amp;F166&amp;F165&amp;F164&amp;F163&amp;F162,2))</f>
        <v>04003840</v>
      </c>
      <c r="G194" s="113"/>
      <c r="H194" s="113" t="s">
        <v>227</v>
      </c>
      <c r="I194" s="94" t="s">
        <v>226</v>
      </c>
      <c r="J194" s="94" t="s">
        <v>229</v>
      </c>
      <c r="K194" s="193"/>
      <c r="L194" s="94" t="s">
        <v>615</v>
      </c>
      <c r="M194" s="193"/>
      <c r="N194" s="94" t="s">
        <v>615</v>
      </c>
      <c r="O194" s="193"/>
      <c r="P194" s="94" t="s">
        <v>615</v>
      </c>
      <c r="Q194" s="193"/>
      <c r="R194" s="94" t="s">
        <v>615</v>
      </c>
      <c r="S194" s="193"/>
      <c r="T194" s="94" t="s">
        <v>616</v>
      </c>
      <c r="U194" s="216" t="s">
        <v>226</v>
      </c>
      <c r="V194" s="216" t="s">
        <v>226</v>
      </c>
      <c r="W194" s="216" t="s">
        <v>226</v>
      </c>
      <c r="X194" s="216" t="s">
        <v>226</v>
      </c>
      <c r="Y194" s="216" t="s">
        <v>226</v>
      </c>
      <c r="Z194" s="216" t="s">
        <v>226</v>
      </c>
      <c r="AA194" s="216" t="s">
        <v>226</v>
      </c>
      <c r="AB194" s="216" t="s">
        <v>226</v>
      </c>
      <c r="AC194" s="216" t="s">
        <v>226</v>
      </c>
      <c r="AD194" s="216" t="s">
        <v>226</v>
      </c>
      <c r="AE194" s="51"/>
      <c r="AF194" s="78" t="s">
        <v>227</v>
      </c>
      <c r="AG194" s="107" t="str">
        <f>(BIN2HEX(AG193&amp;AG192&amp;AG191&amp;AG190&amp;AG189&amp;AG188&amp;AG187&amp;AG186,2))  &amp;  (BIN2HEX( AG185&amp;AG184&amp;AG183&amp;AG182&amp;AG181&amp;AG180&amp;AG179&amp;AG178,2))  &amp;  (BIN2HEX( AG177&amp;AG176&amp;AG175&amp;AG174&amp;AG173&amp;AG172&amp;AG171&amp;AG170,2))  &amp;  (BIN2HEX(  AG169&amp;AG168&amp;AG167&amp;AG166&amp;AG165&amp;AG164&amp;AG163&amp;AG162,2))</f>
        <v>0000001C</v>
      </c>
      <c r="AH194" s="107" t="str">
        <f>(BIN2HEX(AH193&amp;AH192&amp;AH191&amp;AH190&amp;AH189&amp;AH188&amp;AH187&amp;AH186,2))  &amp;  (BIN2HEX( AH185&amp;AH184&amp;AH183&amp;AH182&amp;AH181&amp;AH180&amp;AH179&amp;AH178,2))  &amp;  (BIN2HEX( AH177&amp;AH176&amp;AH175&amp;AH174&amp;AH173&amp;AH172&amp;AH171&amp;AH170,2))  &amp;  (BIN2HEX(  AH169&amp;AH168&amp;AH167&amp;AH166&amp;AH165&amp;AH164&amp;AH163&amp;AH162,2))</f>
        <v>03C4001C</v>
      </c>
      <c r="AI194" s="107" t="str">
        <f t="shared" ref="AI194:CX194" si="173">(BIN2HEX(AI193&amp;AI192&amp;AI191&amp;AI190&amp;AI189&amp;AI188&amp;AI187&amp;AI186,2))  &amp;  (BIN2HEX( AI185&amp;AI184&amp;AI183&amp;AI182&amp;AI181&amp;AI180&amp;AI179&amp;AI178,2))  &amp;  (BIN2HEX( AI177&amp;AI176&amp;AI175&amp;AI174&amp;AI173&amp;AI172&amp;AI171&amp;AI170,2))  &amp;  (BIN2HEX(  AI169&amp;AI168&amp;AI167&amp;AI166&amp;AI165&amp;AI164&amp;AI163&amp;AI162,2))</f>
        <v>03C4001C</v>
      </c>
      <c r="AJ194" s="107" t="str">
        <f t="shared" si="173"/>
        <v>03CC001C</v>
      </c>
      <c r="AK194" s="107" t="str">
        <f t="shared" si="173"/>
        <v>03CC001C</v>
      </c>
      <c r="AL194" s="107" t="str">
        <f t="shared" si="173"/>
        <v>03CC001C</v>
      </c>
      <c r="AM194" s="107" t="str">
        <f t="shared" si="173"/>
        <v>03CC001C</v>
      </c>
      <c r="AN194" s="107" t="str">
        <f t="shared" si="173"/>
        <v>03CC001C</v>
      </c>
      <c r="AO194" s="107" t="str">
        <f t="shared" si="173"/>
        <v>03CC001C</v>
      </c>
      <c r="AP194" s="110" t="s">
        <v>227</v>
      </c>
      <c r="AQ194" s="107" t="str">
        <f t="shared" si="173"/>
        <v>00000000</v>
      </c>
      <c r="AR194" s="107" t="str">
        <f t="shared" si="173"/>
        <v>00000000</v>
      </c>
      <c r="AS194" s="107" t="str">
        <f t="shared" si="173"/>
        <v>00000000</v>
      </c>
      <c r="AT194" s="107" t="str">
        <f t="shared" si="173"/>
        <v>00000000</v>
      </c>
      <c r="AU194" s="107" t="str">
        <f t="shared" si="173"/>
        <v>00000000</v>
      </c>
      <c r="AV194" s="107" t="str">
        <f t="shared" si="173"/>
        <v>00000000</v>
      </c>
      <c r="AW194" s="110" t="s">
        <v>227</v>
      </c>
      <c r="AX194" s="107" t="str">
        <f t="shared" si="173"/>
        <v>00000000</v>
      </c>
      <c r="AY194" s="107" t="str">
        <f t="shared" si="173"/>
        <v>03000000</v>
      </c>
      <c r="AZ194" s="107" t="str">
        <f t="shared" si="173"/>
        <v>33000100</v>
      </c>
      <c r="BA194" s="107" t="str">
        <f t="shared" si="173"/>
        <v>00000000</v>
      </c>
      <c r="BB194" s="107" t="str">
        <f t="shared" si="173"/>
        <v>00000000</v>
      </c>
      <c r="BC194" s="110" t="s">
        <v>227</v>
      </c>
      <c r="BD194" s="107" t="str">
        <f t="shared" si="173"/>
        <v>00000000</v>
      </c>
      <c r="BE194" s="107" t="str">
        <f t="shared" si="173"/>
        <v>0020A040</v>
      </c>
      <c r="BF194" s="107" t="str">
        <f t="shared" si="173"/>
        <v>0020A040</v>
      </c>
      <c r="BG194" s="107" t="str">
        <f t="shared" si="173"/>
        <v>00000000</v>
      </c>
      <c r="BH194" s="107" t="str">
        <f t="shared" si="173"/>
        <v>00000040</v>
      </c>
      <c r="BI194" s="107" t="str">
        <f t="shared" si="173"/>
        <v>00000040</v>
      </c>
      <c r="BJ194" s="107" t="str">
        <f t="shared" si="173"/>
        <v>00000040</v>
      </c>
      <c r="BK194" s="107" t="str">
        <f t="shared" si="173"/>
        <v>00000040</v>
      </c>
      <c r="BL194" s="107" t="str">
        <f t="shared" si="173"/>
        <v>00000040</v>
      </c>
      <c r="BM194" s="107" t="str">
        <f t="shared" si="173"/>
        <v>00000040</v>
      </c>
      <c r="BN194" s="107" t="str">
        <f t="shared" si="173"/>
        <v>00000040</v>
      </c>
      <c r="BO194" s="107" t="str">
        <f t="shared" si="173"/>
        <v>00000040</v>
      </c>
      <c r="BP194" s="107" t="str">
        <f t="shared" si="173"/>
        <v>00000040</v>
      </c>
      <c r="BQ194" s="107" t="str">
        <f t="shared" si="173"/>
        <v>00000040</v>
      </c>
      <c r="BR194" s="107" t="str">
        <f t="shared" si="173"/>
        <v>00000000</v>
      </c>
      <c r="BS194" s="107" t="str">
        <f t="shared" si="173"/>
        <v>00000000</v>
      </c>
      <c r="BT194" s="107" t="str">
        <f t="shared" si="173"/>
        <v>00000000</v>
      </c>
      <c r="BU194" s="107" t="str">
        <f t="shared" si="173"/>
        <v>00000000</v>
      </c>
      <c r="BV194" s="107" t="str">
        <f t="shared" si="173"/>
        <v>00000000</v>
      </c>
      <c r="BW194" s="110" t="s">
        <v>227</v>
      </c>
      <c r="BX194" s="107" t="str">
        <f t="shared" si="173"/>
        <v>00000000</v>
      </c>
      <c r="BY194" s="107" t="str">
        <f t="shared" si="173"/>
        <v>00004800</v>
      </c>
      <c r="BZ194" s="107" t="str">
        <f t="shared" si="173"/>
        <v>00004800</v>
      </c>
      <c r="CA194" s="107" t="str">
        <f t="shared" si="173"/>
        <v>00000000</v>
      </c>
      <c r="CB194" s="107" t="str">
        <f t="shared" si="173"/>
        <v>00000000</v>
      </c>
      <c r="CC194" s="107" t="str">
        <f t="shared" si="173"/>
        <v>00000000</v>
      </c>
      <c r="CD194" s="107" t="str">
        <f t="shared" si="173"/>
        <v>00000000</v>
      </c>
      <c r="CE194" s="107" t="str">
        <f t="shared" si="173"/>
        <v>00000000</v>
      </c>
      <c r="CF194" s="107" t="str">
        <f t="shared" si="173"/>
        <v>00000000</v>
      </c>
      <c r="CG194" s="107" t="str">
        <f t="shared" si="173"/>
        <v>00000000</v>
      </c>
      <c r="CH194" s="107" t="str">
        <f t="shared" si="173"/>
        <v>00000000</v>
      </c>
      <c r="CI194" s="107" t="str">
        <f t="shared" si="173"/>
        <v>00000000</v>
      </c>
      <c r="CJ194" s="107" t="str">
        <f t="shared" si="173"/>
        <v>00000000</v>
      </c>
      <c r="CK194" s="107" t="str">
        <f t="shared" si="173"/>
        <v>00000000</v>
      </c>
      <c r="CL194" s="107" t="str">
        <f t="shared" si="173"/>
        <v>00000000</v>
      </c>
      <c r="CM194" s="107" t="str">
        <f>(BIN2HEX(CM193&amp;CM192&amp;CM191&amp;CM190&amp;CM189&amp;CM188&amp;CM187&amp;CM186,2))  &amp;  (BIN2HEX( CM185&amp;CM184&amp;CM183&amp;CM182&amp;CM181&amp;CM180&amp;CM179&amp;CM178,2))  &amp;  (BIN2HEX( CM177&amp;CM176&amp;CM175&amp;CM174&amp;CM173&amp;CM172&amp;CM171&amp;CM170,2))  &amp;  (BIN2HEX(  CM169&amp;CM168&amp;CM167&amp;CM166&amp;CM165&amp;CM164&amp;CM163&amp;CM162,2))</f>
        <v>00000000</v>
      </c>
      <c r="CN194" s="107" t="str">
        <f>(BIN2HEX(CN193&amp;CN192&amp;CN191&amp;CN190&amp;CN189&amp;CN188&amp;CN187&amp;CN186,2))  &amp;  (BIN2HEX( CN185&amp;CN184&amp;CN183&amp;CN182&amp;CN181&amp;CN180&amp;CN179&amp;CN178,2))  &amp;  (BIN2HEX( CN177&amp;CN176&amp;CN175&amp;CN174&amp;CN173&amp;CN172&amp;CN171&amp;CN170,2))  &amp;  (BIN2HEX(  CN169&amp;CN168&amp;CN167&amp;CN166&amp;CN165&amp;CN164&amp;CN163&amp;CN162,2))</f>
        <v>00000000</v>
      </c>
      <c r="CO194" s="107" t="str">
        <f>(BIN2HEX(CO193&amp;CO192&amp;CO191&amp;CO190&amp;CO189&amp;CO188&amp;CO187&amp;CO186,2))  &amp;  (BIN2HEX( CO185&amp;CO184&amp;CO183&amp;CO182&amp;CO181&amp;CO180&amp;CO179&amp;CO178,2))  &amp;  (BIN2HEX( CO177&amp;CO176&amp;CO175&amp;CO174&amp;CO173&amp;CO172&amp;CO171&amp;CO170,2))  &amp;  (BIN2HEX(  CO169&amp;CO168&amp;CO167&amp;CO166&amp;CO165&amp;CO164&amp;CO163&amp;CO162,2))</f>
        <v>00000000</v>
      </c>
      <c r="CP194" s="107" t="str">
        <f>(BIN2HEX(CP193&amp;CP192&amp;CP191&amp;CP190&amp;CP189&amp;CP188&amp;CP187&amp;CP186,2))  &amp;  (BIN2HEX( CP185&amp;CP184&amp;CP183&amp;CP182&amp;CP181&amp;CP180&amp;CP179&amp;CP178,2))  &amp;  (BIN2HEX( CP177&amp;CP176&amp;CP175&amp;CP174&amp;CP173&amp;CP172&amp;CP171&amp;CP170,2))  &amp;  (BIN2HEX(  CP169&amp;CP168&amp;CP167&amp;CP166&amp;CP165&amp;CP164&amp;CP163&amp;CP162,2))</f>
        <v>00000000</v>
      </c>
      <c r="CQ194" s="110" t="s">
        <v>227</v>
      </c>
      <c r="CR194" s="107" t="str">
        <f t="shared" si="173"/>
        <v>00000000</v>
      </c>
      <c r="CS194" s="107" t="str">
        <f t="shared" si="173"/>
        <v>00101000</v>
      </c>
      <c r="CT194" s="107" t="str">
        <f t="shared" si="173"/>
        <v>00101000</v>
      </c>
      <c r="CU194" s="107" t="str">
        <f t="shared" si="173"/>
        <v>00000000</v>
      </c>
      <c r="CV194" s="107" t="str">
        <f t="shared" si="173"/>
        <v>00000000</v>
      </c>
      <c r="CW194" s="107" t="str">
        <f t="shared" si="173"/>
        <v>00000000</v>
      </c>
      <c r="CX194" s="107" t="str">
        <f t="shared" si="173"/>
        <v>00000000</v>
      </c>
      <c r="CY194" s="107" t="str">
        <f t="shared" ref="CY194:DF194" si="174">(BIN2HEX(CY193&amp;CY192&amp;CY191&amp;CY190&amp;CY189&amp;CY188&amp;CY187&amp;CY186,2))  &amp;  (BIN2HEX( CY185&amp;CY184&amp;CY183&amp;CY182&amp;CY181&amp;CY180&amp;CY179&amp;CY178,2))  &amp;  (BIN2HEX( CY177&amp;CY176&amp;CY175&amp;CY174&amp;CY173&amp;CY172&amp;CY171&amp;CY170,2))  &amp;  (BIN2HEX(  CY169&amp;CY168&amp;CY167&amp;CY166&amp;CY165&amp;CY164&amp;CY163&amp;CY162,2))</f>
        <v>00000000</v>
      </c>
      <c r="CZ194" s="107" t="str">
        <f t="shared" si="174"/>
        <v>00000000</v>
      </c>
      <c r="DA194" s="107" t="str">
        <f t="shared" si="174"/>
        <v>00000000</v>
      </c>
      <c r="DB194" s="107" t="str">
        <f t="shared" si="174"/>
        <v>00000000</v>
      </c>
      <c r="DC194" s="107" t="str">
        <f t="shared" si="174"/>
        <v>00000000</v>
      </c>
      <c r="DD194" s="107" t="str">
        <f t="shared" si="174"/>
        <v>00000000</v>
      </c>
      <c r="DE194" s="107" t="str">
        <f t="shared" si="174"/>
        <v>00000000</v>
      </c>
      <c r="DF194" s="107" t="str">
        <f t="shared" si="174"/>
        <v>00000000</v>
      </c>
      <c r="DG194" s="110" t="s">
        <v>227</v>
      </c>
      <c r="DH194" s="107" t="str">
        <f t="shared" ref="DH194:DN194" si="175">(BIN2HEX(DH193&amp;DH192&amp;DH191&amp;DH190&amp;DH189&amp;DH188&amp;DH187&amp;DH186,2))  &amp;  (BIN2HEX( DH185&amp;DH184&amp;DH183&amp;DH182&amp;DH181&amp;DH180&amp;DH179&amp;DH178,2))  &amp;  (BIN2HEX( DH177&amp;DH176&amp;DH175&amp;DH174&amp;DH173&amp;DH172&amp;DH171&amp;DH170,2))  &amp;  (BIN2HEX(  DH169&amp;DH168&amp;DH167&amp;DH166&amp;DH165&amp;DH164&amp;DH163&amp;DH162,2))</f>
        <v>00000000</v>
      </c>
      <c r="DI194" s="107" t="str">
        <f t="shared" si="175"/>
        <v>00000000</v>
      </c>
      <c r="DJ194" s="107" t="str">
        <f t="shared" si="175"/>
        <v>00000000</v>
      </c>
      <c r="DK194" s="107" t="str">
        <f t="shared" si="175"/>
        <v>00000000</v>
      </c>
      <c r="DL194" s="107" t="str">
        <f t="shared" si="175"/>
        <v>00000000</v>
      </c>
      <c r="DM194" s="107" t="str">
        <f t="shared" si="175"/>
        <v>00000000</v>
      </c>
      <c r="DN194" s="107" t="str">
        <f t="shared" si="175"/>
        <v>00000000</v>
      </c>
      <c r="DO194" s="107" t="str">
        <f>(BIN2HEX(DO193&amp;DO192&amp;DO191&amp;DO190&amp;DO189&amp;DO188&amp;DO187&amp;DO186,2))  &amp;  (BIN2HEX( DO185&amp;DO184&amp;DO183&amp;DO182&amp;DO181&amp;DO180&amp;DO179&amp;DO178,2))  &amp;  (BIN2HEX( DO177&amp;DO176&amp;DO175&amp;DO174&amp;DO173&amp;DO172&amp;DO171&amp;DO170,2))  &amp;  (BIN2HEX(  DO169&amp;DO168&amp;DO167&amp;DO166&amp;DO165&amp;DO164&amp;DO163&amp;DO162,2))</f>
        <v>00000000</v>
      </c>
      <c r="DP194" s="107" t="str">
        <f>(BIN2HEX(DP193&amp;DP192&amp;DP191&amp;DP190&amp;DP189&amp;DP188&amp;DP187&amp;DP186,2))  &amp;  (BIN2HEX( DP185&amp;DP184&amp;DP183&amp;DP182&amp;DP181&amp;DP180&amp;DP179&amp;DP178,2))  &amp;  (BIN2HEX( DP177&amp;DP176&amp;DP175&amp;DP174&amp;DP173&amp;DP172&amp;DP171&amp;DP170,2))  &amp;  (BIN2HEX(  DP169&amp;DP168&amp;DP167&amp;DP166&amp;DP165&amp;DP164&amp;DP163&amp;DP162,2))</f>
        <v>00000000</v>
      </c>
      <c r="DQ194" s="107" t="str">
        <f>(BIN2HEX(DQ193&amp;DQ192&amp;DQ191&amp;DQ190&amp;DQ189&amp;DQ188&amp;DQ187&amp;DQ186,2))  &amp;  (BIN2HEX( DQ185&amp;DQ184&amp;DQ183&amp;DQ182&amp;DQ181&amp;DQ180&amp;DQ179&amp;DQ178,2))  &amp;  (BIN2HEX( DQ177&amp;DQ176&amp;DQ175&amp;DQ174&amp;DQ173&amp;DQ172&amp;DQ171&amp;DQ170,2))  &amp;  (BIN2HEX(  DQ169&amp;DQ168&amp;DQ167&amp;DQ166&amp;DQ165&amp;DQ164&amp;DQ163&amp;DQ162,2))</f>
        <v>00000000</v>
      </c>
      <c r="DR194" s="107" t="str">
        <f>(BIN2HEX(DR193&amp;DR192&amp;DR191&amp;DR190&amp;DR189&amp;DR188&amp;DR187&amp;DR186,2))  &amp;  (BIN2HEX( DR185&amp;DR184&amp;DR183&amp;DR182&amp;DR181&amp;DR180&amp;DR179&amp;DR178,2))  &amp;  (BIN2HEX( DR177&amp;DR176&amp;DR175&amp;DR174&amp;DR173&amp;DR172&amp;DR171&amp;DR170,2))  &amp;  (BIN2HEX(  DR169&amp;DR168&amp;DR167&amp;DR166&amp;DR165&amp;DR164&amp;DR163&amp;DR162,2))</f>
        <v>00000000</v>
      </c>
      <c r="DS194" s="110" t="s">
        <v>227</v>
      </c>
      <c r="DT194" s="107" t="str">
        <f t="shared" ref="DT194:DW194" si="176">(BIN2HEX(DT193&amp;DT192&amp;DT191&amp;DT190&amp;DT189&amp;DT188&amp;DT187&amp;DT186,2))  &amp;  (BIN2HEX( DT185&amp;DT184&amp;DT183&amp;DT182&amp;DT181&amp;DT180&amp;DT179&amp;DT178,2))  &amp;  (BIN2HEX( DT177&amp;DT176&amp;DT175&amp;DT174&amp;DT173&amp;DT172&amp;DT171&amp;DT170,2))  &amp;  (BIN2HEX(  DT169&amp;DT168&amp;DT167&amp;DT166&amp;DT165&amp;DT164&amp;DT163&amp;DT162,2))</f>
        <v>00000000</v>
      </c>
      <c r="DU194" s="107" t="str">
        <f t="shared" si="176"/>
        <v>00000000</v>
      </c>
      <c r="DV194" s="107" t="str">
        <f t="shared" si="176"/>
        <v>00000000</v>
      </c>
      <c r="DW194" s="107" t="str">
        <f t="shared" si="176"/>
        <v>00000000</v>
      </c>
      <c r="DX194" s="110" t="s">
        <v>227</v>
      </c>
      <c r="DY194" s="107" t="str">
        <f t="shared" ref="DY194:ED194" si="177">(BIN2HEX(DY193&amp;DY192&amp;DY191&amp;DY190&amp;DY189&amp;DY188&amp;DY187&amp;DY186,2))  &amp;  (BIN2HEX( DY185&amp;DY184&amp;DY183&amp;DY182&amp;DY181&amp;DY180&amp;DY179&amp;DY178,2))  &amp;  (BIN2HEX( DY177&amp;DY176&amp;DY175&amp;DY174&amp;DY173&amp;DY172&amp;DY171&amp;DY170,2))  &amp;  (BIN2HEX(  DY169&amp;DY168&amp;DY167&amp;DY166&amp;DY165&amp;DY164&amp;DY163&amp;DY162,2))</f>
        <v>00000000</v>
      </c>
      <c r="DZ194" s="107" t="str">
        <f t="shared" si="177"/>
        <v>00000000</v>
      </c>
      <c r="EA194" s="107" t="str">
        <f t="shared" si="177"/>
        <v>00000000</v>
      </c>
      <c r="EB194" s="107" t="str">
        <f t="shared" si="177"/>
        <v>00000000</v>
      </c>
      <c r="EC194" s="107" t="str">
        <f t="shared" si="177"/>
        <v>00000000</v>
      </c>
      <c r="ED194" s="107" t="str">
        <f t="shared" si="177"/>
        <v>00000000</v>
      </c>
      <c r="EE194" s="110" t="s">
        <v>227</v>
      </c>
      <c r="EF194" s="107" t="str">
        <f t="shared" ref="EF194:EK194" si="178">(BIN2HEX(EF193&amp;EF192&amp;EF191&amp;EF190&amp;EF189&amp;EF188&amp;EF187&amp;EF186,2))  &amp;  (BIN2HEX( EF185&amp;EF184&amp;EF183&amp;EF182&amp;EF181&amp;EF180&amp;EF179&amp;EF178,2))  &amp;  (BIN2HEX( EF177&amp;EF176&amp;EF175&amp;EF174&amp;EF173&amp;EF172&amp;EF171&amp;EF170,2))  &amp;  (BIN2HEX(  EF169&amp;EF168&amp;EF167&amp;EF166&amp;EF165&amp;EF164&amp;EF163&amp;EF162,2))</f>
        <v>00000000</v>
      </c>
      <c r="EG194" s="107" t="str">
        <f t="shared" si="178"/>
        <v>00000000</v>
      </c>
      <c r="EH194" s="107" t="str">
        <f t="shared" si="178"/>
        <v>00000000</v>
      </c>
      <c r="EI194" s="107" t="str">
        <f t="shared" si="178"/>
        <v>00000000</v>
      </c>
      <c r="EJ194" s="107" t="str">
        <f t="shared" si="178"/>
        <v>00000000</v>
      </c>
      <c r="EK194" s="107" t="str">
        <f t="shared" si="178"/>
        <v>00000000</v>
      </c>
      <c r="EL194" s="110" t="s">
        <v>227</v>
      </c>
      <c r="EM194" s="107" t="str">
        <f t="shared" ref="EM194:ER194" si="179">(BIN2HEX(EM193&amp;EM192&amp;EM191&amp;EM190&amp;EM189&amp;EM188&amp;EM187&amp;EM186,2))  &amp;  (BIN2HEX( EM185&amp;EM184&amp;EM183&amp;EM182&amp;EM181&amp;EM180&amp;EM179&amp;EM178,2))  &amp;  (BIN2HEX( EM177&amp;EM176&amp;EM175&amp;EM174&amp;EM173&amp;EM172&amp;EM171&amp;EM170,2))  &amp;  (BIN2HEX(  EM169&amp;EM168&amp;EM167&amp;EM166&amp;EM165&amp;EM164&amp;EM163&amp;EM162,2))</f>
        <v>00000000</v>
      </c>
      <c r="EN194" s="107" t="str">
        <f t="shared" si="179"/>
        <v>00000020</v>
      </c>
      <c r="EO194" s="107" t="str">
        <f t="shared" si="179"/>
        <v>00000020</v>
      </c>
      <c r="EP194" s="107" t="str">
        <f t="shared" si="179"/>
        <v>00000020</v>
      </c>
      <c r="EQ194" s="107" t="str">
        <f t="shared" si="179"/>
        <v>00000000</v>
      </c>
      <c r="ER194" s="107" t="str">
        <f t="shared" si="179"/>
        <v>00000000</v>
      </c>
      <c r="ES194" s="110" t="s">
        <v>227</v>
      </c>
      <c r="ET194" s="107" t="str">
        <f>(BIN2HEX(ET193&amp;ET192&amp;ET191&amp;ET190&amp;ET189&amp;ET188&amp;ET187&amp;ET186,2))  &amp;  (BIN2HEX( ET185&amp;ET184&amp;ET183&amp;ET182&amp;ET181&amp;ET180&amp;ET179&amp;ET178,2))  &amp;  (BIN2HEX( ET177&amp;ET176&amp;ET175&amp;ET174&amp;ET173&amp;ET172&amp;ET171&amp;ET170,2))  &amp;  (BIN2HEX(  ET169&amp;ET168&amp;ET167&amp;ET166&amp;ET165&amp;ET164&amp;ET163&amp;ET162,2))</f>
        <v>00000000</v>
      </c>
      <c r="EU194" s="107" t="str">
        <f>(BIN2HEX(EU193&amp;EU192&amp;EU191&amp;EU190&amp;EU189&amp;EU188&amp;EU187&amp;EU186,2))  &amp;  (BIN2HEX( EU185&amp;EU184&amp;EU183&amp;EU182&amp;EU181&amp;EU180&amp;EU179&amp;EU178,2))  &amp;  (BIN2HEX( EU177&amp;EU176&amp;EU175&amp;EU174&amp;EU173&amp;EU172&amp;EU171&amp;EU170,2))  &amp;  (BIN2HEX(  EU169&amp;EU168&amp;EU167&amp;EU166&amp;EU165&amp;EU164&amp;EU163&amp;EU162,2))</f>
        <v>00000000</v>
      </c>
      <c r="EV194" s="107" t="str">
        <f>(BIN2HEX(EV193&amp;EV192&amp;EV191&amp;EV190&amp;EV189&amp;EV188&amp;EV187&amp;EV186,2))  &amp;  (BIN2HEX( EV185&amp;EV184&amp;EV183&amp;EV182&amp;EV181&amp;EV180&amp;EV179&amp;EV178,2))  &amp;  (BIN2HEX( EV177&amp;EV176&amp;EV175&amp;EV174&amp;EV173&amp;EV172&amp;EV171&amp;EV170,2))  &amp;  (BIN2HEX(  EV169&amp;EV168&amp;EV167&amp;EV166&amp;EV165&amp;EV164&amp;EV163&amp;EV162,2))</f>
        <v>00000000</v>
      </c>
      <c r="EW194" s="107" t="str">
        <f>(BIN2HEX(EW193&amp;EW192&amp;EW191&amp;EW190&amp;EW189&amp;EW188&amp;EW187&amp;EW186,2))  &amp;  (BIN2HEX( EW185&amp;EW184&amp;EW183&amp;EW182&amp;EW181&amp;EW180&amp;EW179&amp;EW178,2))  &amp;  (BIN2HEX( EW177&amp;EW176&amp;EW175&amp;EW174&amp;EW173&amp;EW172&amp;EW171&amp;EW170,2))  &amp;  (BIN2HEX(  EW169&amp;EW168&amp;EW167&amp;EW166&amp;EW165&amp;EW164&amp;EW163&amp;EW162,2))</f>
        <v>00000000</v>
      </c>
      <c r="EX194" s="107" t="str">
        <f>(BIN2HEX(EX193&amp;EX192&amp;EX191&amp;EX190&amp;EX189&amp;EX188&amp;EX187&amp;EX186,2))  &amp;  (BIN2HEX( EX185&amp;EX184&amp;EX183&amp;EX182&amp;EX181&amp;EX180&amp;EX179&amp;EX178,2))  &amp;  (BIN2HEX( EX177&amp;EX176&amp;EX175&amp;EX174&amp;EX173&amp;EX172&amp;EX171&amp;EX170,2))  &amp;  (BIN2HEX(  EX169&amp;EX168&amp;EX167&amp;EX166&amp;EX165&amp;EX164&amp;EX163&amp;EX162,2))</f>
        <v>00000000</v>
      </c>
      <c r="EY194" s="110" t="s">
        <v>227</v>
      </c>
      <c r="EZ194" s="107" t="str">
        <f>(BIN2HEX(EZ193&amp;EZ192&amp;EZ191&amp;EZ190&amp;EZ189&amp;EZ188&amp;EZ187&amp;EZ186,2))  &amp;  (BIN2HEX( EZ185&amp;EZ184&amp;EZ183&amp;EZ182&amp;EZ181&amp;EZ180&amp;EZ179&amp;EZ178,2))  &amp;  (BIN2HEX( EZ177&amp;EZ176&amp;EZ175&amp;EZ174&amp;EZ173&amp;EZ172&amp;EZ171&amp;EZ170,2))  &amp;  (BIN2HEX(  EZ169&amp;EZ168&amp;EZ167&amp;EZ166&amp;EZ165&amp;EZ164&amp;EZ163&amp;EZ162,2))</f>
        <v>00000000</v>
      </c>
      <c r="FA194" s="107" t="str">
        <f>(BIN2HEX(FA193&amp;FA192&amp;FA191&amp;FA190&amp;FA189&amp;FA188&amp;FA187&amp;FA186,2))  &amp;  (BIN2HEX( FA185&amp;FA184&amp;FA183&amp;FA182&amp;FA181&amp;FA180&amp;FA179&amp;FA178,2))  &amp;  (BIN2HEX( FA177&amp;FA176&amp;FA175&amp;FA174&amp;FA173&amp;FA172&amp;FA171&amp;FA170,2))  &amp;  (BIN2HEX(  FA169&amp;FA168&amp;FA167&amp;FA166&amp;FA165&amp;FA164&amp;FA163&amp;FA162,2))</f>
        <v>00000000</v>
      </c>
      <c r="FB194" s="107" t="str">
        <f>(BIN2HEX(FB193&amp;FB192&amp;FB191&amp;FB190&amp;FB189&amp;FB188&amp;FB187&amp;FB186,2))  &amp;  (BIN2HEX( FB185&amp;FB184&amp;FB183&amp;FB182&amp;FB181&amp;FB180&amp;FB179&amp;FB178,2))  &amp;  (BIN2HEX( FB177&amp;FB176&amp;FB175&amp;FB174&amp;FB173&amp;FB172&amp;FB171&amp;FB170,2))  &amp;  (BIN2HEX(  FB169&amp;FB168&amp;FB167&amp;FB166&amp;FB165&amp;FB164&amp;FB163&amp;FB162,2))</f>
        <v>00000000</v>
      </c>
      <c r="FC194" s="107" t="str">
        <f>(BIN2HEX(FC193&amp;FC192&amp;FC191&amp;FC190&amp;FC189&amp;FC188&amp;FC187&amp;FC186,2))  &amp;  (BIN2HEX( FC185&amp;FC184&amp;FC183&amp;FC182&amp;FC181&amp;FC180&amp;FC179&amp;FC178,2))  &amp;  (BIN2HEX( FC177&amp;FC176&amp;FC175&amp;FC174&amp;FC173&amp;FC172&amp;FC171&amp;FC170,2))  &amp;  (BIN2HEX(  FC169&amp;FC168&amp;FC167&amp;FC166&amp;FC165&amp;FC164&amp;FC163&amp;FC162,2))</f>
        <v>00000000</v>
      </c>
      <c r="FD194" s="110" t="s">
        <v>227</v>
      </c>
      <c r="FE194" s="107" t="str">
        <f t="shared" ref="FE194:FK194" si="180">(BIN2HEX(FE193&amp;FE192&amp;FE191&amp;FE190&amp;FE189&amp;FE188&amp;FE187&amp;FE186,2))  &amp;  (BIN2HEX( FE185&amp;FE184&amp;FE183&amp;FE182&amp;FE181&amp;FE180&amp;FE179&amp;FE178,2))  &amp;  (BIN2HEX( FE177&amp;FE176&amp;FE175&amp;FE174&amp;FE173&amp;FE172&amp;FE171&amp;FE170,2))  &amp;  (BIN2HEX(  FE169&amp;FE168&amp;FE167&amp;FE166&amp;FE165&amp;FE164&amp;FE163&amp;FE162,2))</f>
        <v>00000000</v>
      </c>
      <c r="FF194" s="107" t="str">
        <f t="shared" si="180"/>
        <v>00000000</v>
      </c>
      <c r="FG194" s="107" t="str">
        <f t="shared" si="180"/>
        <v>00000000</v>
      </c>
      <c r="FH194" s="107" t="str">
        <f t="shared" si="180"/>
        <v>00000000</v>
      </c>
      <c r="FI194" s="107" t="str">
        <f t="shared" si="180"/>
        <v>00000000</v>
      </c>
      <c r="FJ194" s="107" t="str">
        <f t="shared" si="180"/>
        <v>00000000</v>
      </c>
      <c r="FK194" s="107" t="str">
        <f t="shared" si="180"/>
        <v>00000000</v>
      </c>
      <c r="FL194" s="110" t="s">
        <v>227</v>
      </c>
      <c r="FM194" s="107" t="str">
        <f t="shared" ref="FM194:FT194" si="181">(BIN2HEX(FM193&amp;FM192&amp;FM191&amp;FM190&amp;FM189&amp;FM188&amp;FM187&amp;FM186,2))  &amp;  (BIN2HEX( FM185&amp;FM184&amp;FM183&amp;FM182&amp;FM181&amp;FM180&amp;FM179&amp;FM178,2))  &amp;  (BIN2HEX( FM177&amp;FM176&amp;FM175&amp;FM174&amp;FM173&amp;FM172&amp;FM171&amp;FM170,2))  &amp;  (BIN2HEX(  FM169&amp;FM168&amp;FM167&amp;FM166&amp;FM165&amp;FM164&amp;FM163&amp;FM162,2))</f>
        <v>00000000</v>
      </c>
      <c r="FN194" s="107" t="str">
        <f t="shared" si="181"/>
        <v>00000080</v>
      </c>
      <c r="FO194" s="107" t="str">
        <f t="shared" si="181"/>
        <v>00000000</v>
      </c>
      <c r="FP194" s="107" t="str">
        <f t="shared" si="181"/>
        <v>00000080</v>
      </c>
      <c r="FQ194" s="107" t="str">
        <f t="shared" si="181"/>
        <v>00000080</v>
      </c>
      <c r="FR194" s="107" t="str">
        <f t="shared" si="181"/>
        <v>00000080</v>
      </c>
      <c r="FS194" s="107" t="str">
        <f t="shared" si="181"/>
        <v>00000080</v>
      </c>
      <c r="FT194" s="107" t="str">
        <f t="shared" si="181"/>
        <v>00000080</v>
      </c>
      <c r="FU194" s="107" t="str">
        <f t="shared" ref="FU194:FZ194" si="182">(BIN2HEX(FU193&amp;FU192&amp;FU191&amp;FU190&amp;FU189&amp;FU188&amp;FU187&amp;FU186,2))  &amp;  (BIN2HEX( FU185&amp;FU184&amp;FU183&amp;FU182&amp;FU181&amp;FU180&amp;FU179&amp;FU178,2))  &amp;  (BIN2HEX( FU177&amp;FU176&amp;FU175&amp;FU174&amp;FU173&amp;FU172&amp;FU171&amp;FU170,2))  &amp;  (BIN2HEX(  FU169&amp;FU168&amp;FU167&amp;FU166&amp;FU165&amp;FU164&amp;FU163&amp;FU162,2))</f>
        <v>00000080</v>
      </c>
      <c r="FV194" s="107" t="str">
        <f t="shared" si="182"/>
        <v>00000080</v>
      </c>
      <c r="FW194" s="107" t="str">
        <f t="shared" si="182"/>
        <v>00000080</v>
      </c>
      <c r="FX194" s="107" t="str">
        <f t="shared" si="182"/>
        <v>00000080</v>
      </c>
      <c r="FY194" s="107" t="str">
        <f t="shared" si="182"/>
        <v>00000080</v>
      </c>
      <c r="FZ194" s="107" t="str">
        <f t="shared" si="182"/>
        <v>00000000</v>
      </c>
      <c r="GA194" s="110" t="s">
        <v>227</v>
      </c>
      <c r="GB194" s="51" t="str">
        <f t="shared" ref="GB194:GI194" si="183">(BIN2HEX(GB193&amp;GB192&amp;GB191&amp;GB190&amp;GB189&amp;GB188&amp;GB187&amp;GB186,2))  &amp;  (BIN2HEX( GB185&amp;GB184&amp;GB183&amp;GB182&amp;GB181&amp;GB180&amp;GB179&amp;GB178,2))  &amp;  (BIN2HEX( GB177&amp;GB176&amp;GB175&amp;GB174&amp;GB173&amp;GB172&amp;GB171&amp;GB170,2))  &amp;  (BIN2HEX(  GB169&amp;GB168&amp;GB167&amp;GB166&amp;GB165&amp;GB164&amp;GB163&amp;GB162,2))</f>
        <v>00000000</v>
      </c>
      <c r="GC194" s="51" t="str">
        <f t="shared" si="183"/>
        <v>00000000</v>
      </c>
      <c r="GD194" s="51" t="str">
        <f t="shared" si="183"/>
        <v>00000000</v>
      </c>
      <c r="GE194" s="51" t="str">
        <f t="shared" si="183"/>
        <v>00000000</v>
      </c>
      <c r="GF194" s="51" t="str">
        <f t="shared" si="183"/>
        <v>00000000</v>
      </c>
      <c r="GG194" s="51" t="str">
        <f t="shared" si="183"/>
        <v>00000000</v>
      </c>
      <c r="GH194" s="51" t="str">
        <f t="shared" si="183"/>
        <v>00000000</v>
      </c>
      <c r="GI194" s="51" t="str">
        <f t="shared" si="183"/>
        <v>00000000</v>
      </c>
      <c r="GJ194" s="51" t="str">
        <f>(BIN2HEX(GJ193&amp;GJ192&amp;GJ191&amp;GJ190&amp;GJ189&amp;GJ188&amp;GJ187&amp;GJ186,2))  &amp;  (BIN2HEX( GJ185&amp;GJ184&amp;GJ183&amp;GJ182&amp;GJ181&amp;GJ180&amp;GJ179&amp;GJ178,2))  &amp;  (BIN2HEX( GJ177&amp;GJ176&amp;GJ175&amp;GJ174&amp;GJ173&amp;GJ172&amp;GJ171&amp;GJ170,2))  &amp;  (BIN2HEX(  GJ169&amp;GJ168&amp;GJ167&amp;GJ166&amp;GJ165&amp;GJ164&amp;GJ163&amp;GJ162,2))</f>
        <v>00000000</v>
      </c>
      <c r="GK194" s="51" t="str">
        <f>(BIN2HEX(GK193&amp;GK192&amp;GK191&amp;GK190&amp;GK189&amp;GK188&amp;GK187&amp;GK186,2))  &amp;  (BIN2HEX( GK185&amp;GK184&amp;GK183&amp;GK182&amp;GK181&amp;GK180&amp;GK179&amp;GK178,2))  &amp;  (BIN2HEX( GK177&amp;GK176&amp;GK175&amp;GK174&amp;GK173&amp;GK172&amp;GK171&amp;GK170,2))  &amp;  (BIN2HEX(  GK169&amp;GK168&amp;GK167&amp;GK166&amp;GK165&amp;GK164&amp;GK163&amp;GK162,2))</f>
        <v>00000000</v>
      </c>
      <c r="GL194" s="51" t="str">
        <f>(BIN2HEX(GL193&amp;GL192&amp;GL191&amp;GL190&amp;GL189&amp;GL188&amp;GL187&amp;GL186,2))  &amp;  (BIN2HEX( GL185&amp;GL184&amp;GL183&amp;GL182&amp;GL181&amp;GL180&amp;GL179&amp;GL178,2))  &amp;  (BIN2HEX( GL177&amp;GL176&amp;GL175&amp;GL174&amp;GL173&amp;GL172&amp;GL171&amp;GL170,2))  &amp;  (BIN2HEX(  GL169&amp;GL168&amp;GL167&amp;GL166&amp;GL165&amp;GL164&amp;GL163&amp;GL162,2))</f>
        <v>00000000</v>
      </c>
      <c r="GM194" s="51" t="str">
        <f>(BIN2HEX(GM193&amp;GM192&amp;GM191&amp;GM190&amp;GM189&amp;GM188&amp;GM187&amp;GM186,2))  &amp;  (BIN2HEX( GM185&amp;GM184&amp;GM183&amp;GM182&amp;GM181&amp;GM180&amp;GM179&amp;GM178,2))  &amp;  (BIN2HEX( GM177&amp;GM176&amp;GM175&amp;GM174&amp;GM173&amp;GM172&amp;GM171&amp;GM170,2))  &amp;  (BIN2HEX(  GM169&amp;GM168&amp;GM167&amp;GM166&amp;GM165&amp;GM164&amp;GM163&amp;GM162,2))</f>
        <v>00000000</v>
      </c>
      <c r="GN194" s="51" t="str">
        <f>(BIN2HEX(GN193&amp;GN192&amp;GN191&amp;GN190&amp;GN189&amp;GN188&amp;GN187&amp;GN186,2))  &amp;  (BIN2HEX( GN185&amp;GN184&amp;GN183&amp;GN182&amp;GN181&amp;GN180&amp;GN179&amp;GN178,2))  &amp;  (BIN2HEX( GN177&amp;GN176&amp;GN175&amp;GN174&amp;GN173&amp;GN172&amp;GN171&amp;GN170,2))  &amp;  (BIN2HEX(  GN169&amp;GN168&amp;GN167&amp;GN166&amp;GN165&amp;GN164&amp;GN163&amp;GN162,2))</f>
        <v>00000000</v>
      </c>
      <c r="GO194" s="28" t="s">
        <v>227</v>
      </c>
      <c r="GP194" s="107" t="str">
        <f t="shared" ref="GP194:GU194" si="184">(BIN2HEX(GP193&amp;GP192&amp;GP191&amp;GP190&amp;GP189&amp;GP188&amp;GP187&amp;GP186,2))  &amp;  (BIN2HEX( GP185&amp;GP184&amp;GP183&amp;GP182&amp;GP181&amp;GP180&amp;GP179&amp;GP178,2))  &amp;  (BIN2HEX( GP177&amp;GP176&amp;GP175&amp;GP174&amp;GP173&amp;GP172&amp;GP171&amp;GP170,2))  &amp;  (BIN2HEX(  GP169&amp;GP168&amp;GP167&amp;GP166&amp;GP165&amp;GP164&amp;GP163&amp;GP162,2))</f>
        <v>00000000</v>
      </c>
      <c r="GQ194" s="107" t="str">
        <f t="shared" si="184"/>
        <v>00000000</v>
      </c>
      <c r="GR194" s="107" t="str">
        <f t="shared" si="184"/>
        <v>00000000</v>
      </c>
      <c r="GS194" s="107" t="str">
        <f t="shared" si="184"/>
        <v>00000000</v>
      </c>
      <c r="GT194" s="107" t="str">
        <f t="shared" si="184"/>
        <v>04000000</v>
      </c>
      <c r="GU194" s="107" t="str">
        <f t="shared" si="184"/>
        <v>00000000</v>
      </c>
      <c r="GV194" s="107" t="str">
        <f t="shared" ref="GV194:HB194" si="185">(BIN2HEX(GV193&amp;GV192&amp;GV191&amp;GV190&amp;GV189&amp;GV188&amp;GV187&amp;GV186,2))  &amp;  (BIN2HEX( GV185&amp;GV184&amp;GV183&amp;GV182&amp;GV181&amp;GV180&amp;GV179&amp;GV178,2))  &amp;  (BIN2HEX( GV177&amp;GV176&amp;GV175&amp;GV174&amp;GV173&amp;GV172&amp;GV171&amp;GV170,2))  &amp;  (BIN2HEX(  GV169&amp;GV168&amp;GV167&amp;GV166&amp;GV165&amp;GV164&amp;GV163&amp;GV162,2))</f>
        <v>00000000</v>
      </c>
      <c r="GW194" s="107" t="str">
        <f t="shared" si="185"/>
        <v>00000000</v>
      </c>
      <c r="GX194" s="107" t="str">
        <f t="shared" si="185"/>
        <v>00000000</v>
      </c>
      <c r="GY194" s="107" t="str">
        <f t="shared" si="185"/>
        <v>00000000</v>
      </c>
      <c r="GZ194" s="107" t="str">
        <f t="shared" si="185"/>
        <v>00000000</v>
      </c>
      <c r="HA194" s="107" t="str">
        <f t="shared" si="185"/>
        <v>00000000</v>
      </c>
      <c r="HB194" s="107" t="str">
        <f t="shared" si="185"/>
        <v>00000000</v>
      </c>
      <c r="HC194" s="107" t="str">
        <f>(BIN2HEX(HC193&amp;HC192&amp;HC191&amp;HC190&amp;HC189&amp;HC188&amp;HC187&amp;HC186,2))  &amp;  (BIN2HEX( HC185&amp;HC184&amp;HC183&amp;HC182&amp;HC181&amp;HC180&amp;HC179&amp;HC178,2))  &amp;  (BIN2HEX( HC177&amp;HC176&amp;HC175&amp;HC174&amp;HC173&amp;HC172&amp;HC171&amp;HC170,2))  &amp;  (BIN2HEX(  HC169&amp;HC168&amp;HC167&amp;HC166&amp;HC165&amp;HC164&amp;HC163&amp;HC162,2))</f>
        <v>00000000</v>
      </c>
      <c r="HD194" s="107" t="str">
        <f>(BIN2HEX(HD193&amp;HD192&amp;HD191&amp;HD190&amp;HD189&amp;HD188&amp;HD187&amp;HD186,2))  &amp;  (BIN2HEX( HD185&amp;HD184&amp;HD183&amp;HD182&amp;HD181&amp;HD180&amp;HD179&amp;HD178,2))  &amp;  (BIN2HEX( HD177&amp;HD176&amp;HD175&amp;HD174&amp;HD173&amp;HD172&amp;HD171&amp;HD170,2))  &amp;  (BIN2HEX(  HD169&amp;HD168&amp;HD167&amp;HD166&amp;HD165&amp;HD164&amp;HD163&amp;HD162,2))</f>
        <v>00000000</v>
      </c>
      <c r="HE194" s="107" t="str">
        <f>(BIN2HEX(HE193&amp;HE192&amp;HE191&amp;HE190&amp;HE189&amp;HE188&amp;HE187&amp;HE186,2))  &amp;  (BIN2HEX( HE185&amp;HE184&amp;HE183&amp;HE182&amp;HE181&amp;HE180&amp;HE179&amp;HE178,2))  &amp;  (BIN2HEX( HE177&amp;HE176&amp;HE175&amp;HE174&amp;HE173&amp;HE172&amp;HE171&amp;HE170,2))  &amp;  (BIN2HEX(  HE169&amp;HE168&amp;HE167&amp;HE166&amp;HE165&amp;HE164&amp;HE163&amp;HE162,2))</f>
        <v>00000000</v>
      </c>
      <c r="HF194" s="107" t="str">
        <f>(BIN2HEX(HF193&amp;HF192&amp;HF191&amp;HF190&amp;HF189&amp;HF188&amp;HF187&amp;HF186,2))  &amp;  (BIN2HEX( HF185&amp;HF184&amp;HF183&amp;HF182&amp;HF181&amp;HF180&amp;HF179&amp;HF178,2))  &amp;  (BIN2HEX( HF177&amp;HF176&amp;HF175&amp;HF174&amp;HF173&amp;HF172&amp;HF171&amp;HF170,2))  &amp;  (BIN2HEX(  HF169&amp;HF168&amp;HF167&amp;HF166&amp;HF165&amp;HF164&amp;HF163&amp;HF162,2))</f>
        <v>00000000</v>
      </c>
      <c r="HG194" s="28" t="s">
        <v>227</v>
      </c>
      <c r="HH194" s="28" t="s">
        <v>227</v>
      </c>
      <c r="HI194" s="28" t="s">
        <v>227</v>
      </c>
      <c r="HQ194" s="108"/>
      <c r="HR194" s="108"/>
      <c r="HS194" s="108"/>
      <c r="HT194" s="108"/>
      <c r="HU194" s="108"/>
      <c r="HV194" s="108"/>
      <c r="HW194" s="108"/>
      <c r="HX194" s="108"/>
      <c r="HY194" s="108"/>
    </row>
    <row r="195" spans="2:233" s="7" customFormat="1" ht="12.75" customHeight="1" x14ac:dyDescent="0.25">
      <c r="C195" s="28"/>
      <c r="F195" s="25"/>
      <c r="G195" s="113" t="s">
        <v>227</v>
      </c>
      <c r="H195" s="113" t="s">
        <v>227</v>
      </c>
      <c r="I195" s="94" t="s">
        <v>226</v>
      </c>
      <c r="J195" s="94" t="s">
        <v>229</v>
      </c>
      <c r="K195" s="193"/>
      <c r="L195" s="94" t="s">
        <v>615</v>
      </c>
      <c r="M195" s="193"/>
      <c r="N195" s="94" t="s">
        <v>615</v>
      </c>
      <c r="O195" s="193"/>
      <c r="P195" s="94" t="s">
        <v>615</v>
      </c>
      <c r="Q195" s="193"/>
      <c r="R195" s="94" t="s">
        <v>615</v>
      </c>
      <c r="S195" s="193"/>
      <c r="T195" s="94" t="s">
        <v>616</v>
      </c>
      <c r="U195" s="216" t="s">
        <v>226</v>
      </c>
      <c r="V195" s="216" t="s">
        <v>226</v>
      </c>
      <c r="W195" s="216" t="s">
        <v>226</v>
      </c>
      <c r="X195" s="216" t="s">
        <v>226</v>
      </c>
      <c r="Y195" s="216" t="s">
        <v>226</v>
      </c>
      <c r="Z195" s="216" t="s">
        <v>226</v>
      </c>
      <c r="AA195" s="216" t="s">
        <v>226</v>
      </c>
      <c r="AB195" s="216" t="s">
        <v>226</v>
      </c>
      <c r="AC195" s="216" t="s">
        <v>226</v>
      </c>
      <c r="AD195" s="216" t="s">
        <v>226</v>
      </c>
      <c r="AE195" s="28"/>
      <c r="AF195" s="28"/>
      <c r="AG195" s="25"/>
      <c r="AH195" s="25"/>
      <c r="AI195" s="25"/>
      <c r="AJ195" s="25"/>
      <c r="AK195" s="25"/>
      <c r="AL195" s="25"/>
      <c r="AM195" s="25"/>
      <c r="AN195" s="113"/>
      <c r="AO195" s="113"/>
      <c r="AP195" s="28" t="s">
        <v>227</v>
      </c>
      <c r="AQ195" s="25"/>
      <c r="AR195" s="25"/>
      <c r="AS195" s="25"/>
      <c r="AT195" s="25"/>
      <c r="AU195" s="113"/>
      <c r="AV195" s="113"/>
      <c r="AW195" s="28"/>
      <c r="AX195" s="25"/>
      <c r="AY195" s="25"/>
      <c r="AZ195" s="25"/>
      <c r="BA195" s="113"/>
      <c r="BB195" s="113"/>
      <c r="BC195" s="28"/>
      <c r="BD195" s="25"/>
      <c r="BE195" s="25"/>
      <c r="BF195" s="113"/>
      <c r="BG195" s="113"/>
      <c r="BW195" s="51"/>
      <c r="CQ195" s="51"/>
      <c r="DG195" s="51"/>
      <c r="DS195" s="51"/>
      <c r="DX195" s="51"/>
      <c r="EE195" s="51"/>
      <c r="EL195" s="51"/>
      <c r="ES195" s="51"/>
      <c r="EY195" s="51"/>
      <c r="FD195" s="51"/>
      <c r="FL195" s="51"/>
      <c r="GA195" s="51"/>
      <c r="GB195" s="51"/>
      <c r="GC195" s="51"/>
      <c r="GD195" s="51"/>
      <c r="GE195" s="51"/>
      <c r="GF195" s="51"/>
      <c r="GG195" s="51"/>
      <c r="GH195" s="51"/>
      <c r="GI195" s="51"/>
      <c r="GJ195" s="51"/>
      <c r="GK195" s="51"/>
      <c r="GL195" s="51"/>
      <c r="GM195" s="51"/>
      <c r="GN195" s="51"/>
      <c r="GO195" s="28" t="s">
        <v>227</v>
      </c>
      <c r="GP195" s="51"/>
      <c r="GQ195" s="51"/>
      <c r="GR195" s="51"/>
      <c r="GS195" s="51"/>
      <c r="GT195" s="51"/>
      <c r="GU195" s="51"/>
      <c r="GV195" s="51"/>
      <c r="GW195" s="51"/>
      <c r="GX195" s="51"/>
      <c r="GY195" s="51"/>
      <c r="GZ195" s="51"/>
      <c r="HA195" s="51"/>
      <c r="HB195" s="51"/>
      <c r="HC195" s="51"/>
      <c r="HD195" s="51"/>
      <c r="HE195" s="51"/>
      <c r="HF195" s="51"/>
      <c r="HG195" s="28" t="s">
        <v>227</v>
      </c>
      <c r="HH195" s="28" t="s">
        <v>227</v>
      </c>
      <c r="HI195" s="28" t="s">
        <v>227</v>
      </c>
    </row>
    <row r="196" spans="2:233" s="7" customFormat="1" ht="12.75" customHeight="1" x14ac:dyDescent="0.2">
      <c r="B196" s="37">
        <v>0</v>
      </c>
      <c r="C196" s="260">
        <v>1</v>
      </c>
      <c r="D196" s="28">
        <v>0</v>
      </c>
      <c r="E196" s="1" t="s">
        <v>919</v>
      </c>
      <c r="F196" s="28">
        <v>0</v>
      </c>
      <c r="G196" s="47">
        <v>6</v>
      </c>
      <c r="H196" s="113" t="s">
        <v>227</v>
      </c>
      <c r="I196" s="28">
        <f>$G$196*(32)-32+D196+1</f>
        <v>161</v>
      </c>
      <c r="J196" s="240" t="s">
        <v>948</v>
      </c>
      <c r="K196" s="192">
        <f t="shared" ref="K196:K227" si="186">LEN(J196)</f>
        <v>16</v>
      </c>
      <c r="L196" s="94" t="s">
        <v>934</v>
      </c>
      <c r="M196" s="192">
        <f t="shared" ref="M196:M227" si="187">LEN(L196)</f>
        <v>15</v>
      </c>
      <c r="N196" s="94" t="s">
        <v>935</v>
      </c>
      <c r="O196" s="192">
        <f t="shared" ref="O196:O227" si="188">LEN(N196)</f>
        <v>10</v>
      </c>
      <c r="P196" s="94" t="s">
        <v>934</v>
      </c>
      <c r="Q196" s="192">
        <f t="shared" ref="Q196:Q227" si="189">LEN(P196)</f>
        <v>15</v>
      </c>
      <c r="R196" s="94" t="s">
        <v>935</v>
      </c>
      <c r="S196" s="192">
        <f t="shared" ref="S196:S227" si="190">LEN(R196)</f>
        <v>10</v>
      </c>
      <c r="T196" s="187" t="s">
        <v>977</v>
      </c>
      <c r="U196" s="206" t="s">
        <v>764</v>
      </c>
      <c r="V196" s="207">
        <v>0</v>
      </c>
      <c r="W196" s="206">
        <v>0</v>
      </c>
      <c r="X196" s="206">
        <v>1</v>
      </c>
      <c r="Y196" s="208" t="s">
        <v>2018</v>
      </c>
      <c r="Z196" s="206">
        <v>2</v>
      </c>
      <c r="AA196" s="206">
        <v>50</v>
      </c>
      <c r="AB196" s="206" t="s">
        <v>2020</v>
      </c>
      <c r="AC196" s="206" t="s">
        <v>2021</v>
      </c>
      <c r="AD196" s="206" t="s">
        <v>2022</v>
      </c>
      <c r="AE196" s="28"/>
      <c r="AF196" s="28"/>
      <c r="AG196" s="377">
        <v>0</v>
      </c>
      <c r="AH196" s="377">
        <v>0</v>
      </c>
      <c r="AI196" s="377">
        <v>0</v>
      </c>
      <c r="AJ196" s="377">
        <v>0</v>
      </c>
      <c r="AK196" s="377">
        <v>0</v>
      </c>
      <c r="AL196" s="377">
        <v>0</v>
      </c>
      <c r="AM196" s="377">
        <v>0</v>
      </c>
      <c r="AN196" s="377">
        <v>0</v>
      </c>
      <c r="AO196" s="377">
        <v>0</v>
      </c>
      <c r="AP196" s="377" t="s">
        <v>227</v>
      </c>
      <c r="AQ196" s="377">
        <v>0</v>
      </c>
      <c r="AR196" s="377">
        <v>0</v>
      </c>
      <c r="AS196" s="377">
        <v>0</v>
      </c>
      <c r="AT196" s="377">
        <v>0</v>
      </c>
      <c r="AU196" s="377">
        <v>0</v>
      </c>
      <c r="AV196" s="377">
        <v>0</v>
      </c>
      <c r="AW196" s="377"/>
      <c r="AX196" s="377">
        <v>0</v>
      </c>
      <c r="AY196" s="377">
        <v>0</v>
      </c>
      <c r="AZ196" s="377">
        <v>0</v>
      </c>
      <c r="BA196" s="377">
        <v>0</v>
      </c>
      <c r="BB196" s="377">
        <v>0</v>
      </c>
      <c r="BC196" s="377"/>
      <c r="BD196" s="377">
        <v>0</v>
      </c>
      <c r="BE196" s="377">
        <v>0</v>
      </c>
      <c r="BF196" s="377">
        <v>0</v>
      </c>
      <c r="BG196" s="377">
        <v>0</v>
      </c>
      <c r="BH196" s="377">
        <v>0</v>
      </c>
      <c r="BI196" s="377">
        <v>0</v>
      </c>
      <c r="BJ196" s="377">
        <v>0</v>
      </c>
      <c r="BK196" s="377">
        <v>0</v>
      </c>
      <c r="BL196" s="377">
        <v>0</v>
      </c>
      <c r="BM196" s="377">
        <v>0</v>
      </c>
      <c r="BN196" s="377">
        <v>0</v>
      </c>
      <c r="BO196" s="377">
        <v>0</v>
      </c>
      <c r="BP196" s="377">
        <v>0</v>
      </c>
      <c r="BQ196" s="377">
        <v>0</v>
      </c>
      <c r="BR196" s="377">
        <v>0</v>
      </c>
      <c r="BS196" s="377">
        <v>0</v>
      </c>
      <c r="BT196" s="377">
        <v>0</v>
      </c>
      <c r="BU196" s="377">
        <v>0</v>
      </c>
      <c r="BV196" s="377">
        <v>0</v>
      </c>
      <c r="BW196" s="377"/>
      <c r="BX196" s="377">
        <v>0</v>
      </c>
      <c r="BY196" s="377">
        <v>0</v>
      </c>
      <c r="BZ196" s="377">
        <v>0</v>
      </c>
      <c r="CA196" s="377">
        <v>0</v>
      </c>
      <c r="CB196" s="377">
        <v>0</v>
      </c>
      <c r="CC196" s="377">
        <v>0</v>
      </c>
      <c r="CD196" s="377">
        <v>0</v>
      </c>
      <c r="CE196" s="377">
        <v>0</v>
      </c>
      <c r="CF196" s="377">
        <v>0</v>
      </c>
      <c r="CG196" s="377">
        <v>0</v>
      </c>
      <c r="CH196" s="377">
        <v>0</v>
      </c>
      <c r="CI196" s="377">
        <v>0</v>
      </c>
      <c r="CJ196" s="377">
        <v>0</v>
      </c>
      <c r="CK196" s="377">
        <v>0</v>
      </c>
      <c r="CL196" s="377">
        <v>0</v>
      </c>
      <c r="CM196" s="377">
        <v>0</v>
      </c>
      <c r="CN196" s="377">
        <v>0</v>
      </c>
      <c r="CO196" s="377">
        <v>0</v>
      </c>
      <c r="CP196" s="377">
        <v>0</v>
      </c>
      <c r="CQ196" s="377"/>
      <c r="CR196" s="377">
        <v>0</v>
      </c>
      <c r="CS196" s="377">
        <v>0</v>
      </c>
      <c r="CT196" s="377">
        <v>0</v>
      </c>
      <c r="CU196" s="377">
        <v>0</v>
      </c>
      <c r="CV196" s="377">
        <v>0</v>
      </c>
      <c r="CW196" s="377">
        <v>0</v>
      </c>
      <c r="CX196" s="377">
        <v>0</v>
      </c>
      <c r="CY196" s="377">
        <v>0</v>
      </c>
      <c r="CZ196" s="377">
        <v>0</v>
      </c>
      <c r="DA196" s="377">
        <v>0</v>
      </c>
      <c r="DB196" s="377">
        <v>0</v>
      </c>
      <c r="DC196" s="377">
        <v>0</v>
      </c>
      <c r="DD196" s="377">
        <v>0</v>
      </c>
      <c r="DE196" s="377">
        <v>0</v>
      </c>
      <c r="DF196" s="377">
        <v>0</v>
      </c>
      <c r="DG196" s="377"/>
      <c r="DH196" s="377">
        <v>0</v>
      </c>
      <c r="DI196" s="377">
        <v>0</v>
      </c>
      <c r="DJ196" s="377">
        <v>0</v>
      </c>
      <c r="DK196" s="377">
        <v>0</v>
      </c>
      <c r="DL196" s="377">
        <v>0</v>
      </c>
      <c r="DM196" s="377">
        <v>0</v>
      </c>
      <c r="DN196" s="377">
        <v>1</v>
      </c>
      <c r="DO196" s="377">
        <v>1</v>
      </c>
      <c r="DP196" s="377">
        <v>1</v>
      </c>
      <c r="DQ196" s="377">
        <v>1</v>
      </c>
      <c r="DR196" s="377">
        <v>0</v>
      </c>
      <c r="DS196" s="377"/>
      <c r="DT196" s="377">
        <v>0</v>
      </c>
      <c r="DU196" s="377">
        <v>0</v>
      </c>
      <c r="DV196" s="377">
        <v>0</v>
      </c>
      <c r="DW196" s="377">
        <v>0</v>
      </c>
      <c r="DX196" s="377"/>
      <c r="DY196" s="377">
        <v>0</v>
      </c>
      <c r="DZ196" s="377">
        <v>0</v>
      </c>
      <c r="EA196" s="377">
        <v>0</v>
      </c>
      <c r="EB196" s="377">
        <v>0</v>
      </c>
      <c r="EC196" s="377">
        <v>0</v>
      </c>
      <c r="ED196" s="377">
        <v>0</v>
      </c>
      <c r="EE196" s="377"/>
      <c r="EF196" s="377">
        <v>0</v>
      </c>
      <c r="EG196" s="377">
        <v>0</v>
      </c>
      <c r="EH196" s="377">
        <v>0</v>
      </c>
      <c r="EI196" s="377">
        <v>0</v>
      </c>
      <c r="EJ196" s="377">
        <v>0</v>
      </c>
      <c r="EK196" s="377">
        <v>0</v>
      </c>
      <c r="EL196" s="377"/>
      <c r="EM196" s="377">
        <v>0</v>
      </c>
      <c r="EN196" s="377">
        <v>0</v>
      </c>
      <c r="EO196" s="377">
        <v>0</v>
      </c>
      <c r="EP196" s="377">
        <v>0</v>
      </c>
      <c r="EQ196" s="377">
        <v>0</v>
      </c>
      <c r="ER196" s="377">
        <v>0</v>
      </c>
      <c r="ES196" s="377"/>
      <c r="ET196" s="377">
        <v>0</v>
      </c>
      <c r="EU196" s="377">
        <v>0</v>
      </c>
      <c r="EV196" s="377">
        <v>0</v>
      </c>
      <c r="EW196" s="377">
        <v>0</v>
      </c>
      <c r="EX196" s="377">
        <v>0</v>
      </c>
      <c r="EY196" s="377"/>
      <c r="EZ196" s="377">
        <v>0</v>
      </c>
      <c r="FA196" s="377">
        <v>0</v>
      </c>
      <c r="FB196" s="377">
        <v>0</v>
      </c>
      <c r="FC196" s="377">
        <v>0</v>
      </c>
      <c r="FD196" s="377"/>
      <c r="FE196" s="377">
        <v>0</v>
      </c>
      <c r="FF196" s="377">
        <v>0</v>
      </c>
      <c r="FG196" s="377">
        <v>0</v>
      </c>
      <c r="FH196" s="377">
        <v>0</v>
      </c>
      <c r="FI196" s="377">
        <v>0</v>
      </c>
      <c r="FJ196" s="377">
        <v>0</v>
      </c>
      <c r="FK196" s="377">
        <v>0</v>
      </c>
      <c r="FL196" s="377"/>
      <c r="FM196" s="377">
        <v>0</v>
      </c>
      <c r="FN196" s="377">
        <v>0</v>
      </c>
      <c r="FO196" s="377">
        <v>0</v>
      </c>
      <c r="FP196" s="377">
        <v>0</v>
      </c>
      <c r="FQ196" s="377">
        <v>0</v>
      </c>
      <c r="FR196" s="377">
        <v>0</v>
      </c>
      <c r="FS196" s="377">
        <v>0</v>
      </c>
      <c r="FT196" s="377">
        <v>0</v>
      </c>
      <c r="FU196" s="377">
        <v>0</v>
      </c>
      <c r="FV196" s="377">
        <v>0</v>
      </c>
      <c r="FW196" s="377">
        <v>0</v>
      </c>
      <c r="FX196" s="377">
        <v>0</v>
      </c>
      <c r="FY196" s="377">
        <v>0</v>
      </c>
      <c r="FZ196" s="377">
        <v>0</v>
      </c>
      <c r="GA196" s="377"/>
      <c r="GB196" s="51">
        <v>0</v>
      </c>
      <c r="GC196" s="51">
        <v>0</v>
      </c>
      <c r="GD196" s="51">
        <v>0</v>
      </c>
      <c r="GE196" s="51">
        <v>0</v>
      </c>
      <c r="GF196" s="51">
        <v>0</v>
      </c>
      <c r="GG196" s="51">
        <v>0</v>
      </c>
      <c r="GH196" s="51">
        <v>0</v>
      </c>
      <c r="GI196" s="51">
        <v>0</v>
      </c>
      <c r="GJ196" s="51">
        <v>0</v>
      </c>
      <c r="GK196" s="51">
        <v>0</v>
      </c>
      <c r="GL196" s="51">
        <v>0</v>
      </c>
      <c r="GM196" s="51">
        <v>0</v>
      </c>
      <c r="GN196" s="51">
        <v>0</v>
      </c>
      <c r="GO196" s="377" t="s">
        <v>227</v>
      </c>
      <c r="GP196" s="377">
        <v>0</v>
      </c>
      <c r="GQ196" s="377">
        <v>0</v>
      </c>
      <c r="GR196" s="377">
        <v>0</v>
      </c>
      <c r="GS196" s="377">
        <v>0</v>
      </c>
      <c r="GT196" s="377">
        <v>0</v>
      </c>
      <c r="GU196" s="377">
        <v>0</v>
      </c>
      <c r="GV196" s="377">
        <v>0</v>
      </c>
      <c r="GW196" s="377">
        <v>0</v>
      </c>
      <c r="GX196" s="377">
        <v>0</v>
      </c>
      <c r="GY196" s="377">
        <v>0</v>
      </c>
      <c r="GZ196" s="377">
        <v>0</v>
      </c>
      <c r="HA196" s="377">
        <v>0</v>
      </c>
      <c r="HB196" s="377">
        <v>0</v>
      </c>
      <c r="HC196" s="377">
        <v>0</v>
      </c>
      <c r="HD196" s="377">
        <v>0</v>
      </c>
      <c r="HE196" s="377">
        <v>0</v>
      </c>
      <c r="HF196" s="377">
        <v>0</v>
      </c>
      <c r="HG196" s="28" t="s">
        <v>227</v>
      </c>
      <c r="HH196" s="28" t="s">
        <v>227</v>
      </c>
      <c r="HI196" s="28" t="s">
        <v>227</v>
      </c>
    </row>
    <row r="197" spans="2:233" s="7" customFormat="1" ht="12.75" customHeight="1" x14ac:dyDescent="0.25">
      <c r="B197" s="37">
        <v>0</v>
      </c>
      <c r="C197" s="260">
        <f>IF(AE197="A",1,IF(AE197=0,0,(INDEX(AF197:OV197,1,MATCH(AE197,$AF$23:$OV$23,0)))))</f>
        <v>0</v>
      </c>
      <c r="D197" s="28">
        <v>1</v>
      </c>
      <c r="E197" s="7" t="s">
        <v>920</v>
      </c>
      <c r="F197" s="28">
        <v>0</v>
      </c>
      <c r="G197" s="113"/>
      <c r="H197" s="113" t="s">
        <v>227</v>
      </c>
      <c r="I197" s="28">
        <f t="shared" ref="I197:I227" si="191">$G$196*(32)-32+D197+1</f>
        <v>162</v>
      </c>
      <c r="J197" s="240" t="s">
        <v>947</v>
      </c>
      <c r="K197" s="192">
        <f t="shared" si="186"/>
        <v>7</v>
      </c>
      <c r="L197" s="94" t="s">
        <v>934</v>
      </c>
      <c r="M197" s="192">
        <f t="shared" si="187"/>
        <v>15</v>
      </c>
      <c r="N197" s="94" t="s">
        <v>936</v>
      </c>
      <c r="O197" s="192">
        <f t="shared" si="188"/>
        <v>10</v>
      </c>
      <c r="P197" s="94" t="s">
        <v>934</v>
      </c>
      <c r="Q197" s="192">
        <f t="shared" si="189"/>
        <v>15</v>
      </c>
      <c r="R197" s="94" t="s">
        <v>936</v>
      </c>
      <c r="S197" s="192">
        <f t="shared" si="190"/>
        <v>10</v>
      </c>
      <c r="T197" s="187" t="s">
        <v>978</v>
      </c>
      <c r="U197" s="206" t="s">
        <v>764</v>
      </c>
      <c r="V197" s="207">
        <v>0</v>
      </c>
      <c r="W197" s="206">
        <v>0</v>
      </c>
      <c r="X197" s="206">
        <v>1</v>
      </c>
      <c r="Y197" s="208" t="s">
        <v>2018</v>
      </c>
      <c r="Z197" s="206">
        <v>2</v>
      </c>
      <c r="AA197" s="206">
        <v>50</v>
      </c>
      <c r="AB197" s="206" t="s">
        <v>2020</v>
      </c>
      <c r="AC197" s="206" t="s">
        <v>2021</v>
      </c>
      <c r="AD197" s="206" t="s">
        <v>2022</v>
      </c>
      <c r="AE197" s="28"/>
      <c r="AF197" s="28"/>
      <c r="AG197" s="377">
        <v>0</v>
      </c>
      <c r="AH197" s="377">
        <v>0</v>
      </c>
      <c r="AI197" s="377">
        <v>0</v>
      </c>
      <c r="AJ197" s="377">
        <v>0</v>
      </c>
      <c r="AK197" s="377">
        <v>0</v>
      </c>
      <c r="AL197" s="377">
        <v>0</v>
      </c>
      <c r="AM197" s="377">
        <v>0</v>
      </c>
      <c r="AN197" s="377">
        <v>0</v>
      </c>
      <c r="AO197" s="377">
        <v>0</v>
      </c>
      <c r="AP197" s="377" t="s">
        <v>227</v>
      </c>
      <c r="AQ197" s="377">
        <v>0</v>
      </c>
      <c r="AR197" s="377">
        <v>0</v>
      </c>
      <c r="AS197" s="377">
        <v>0</v>
      </c>
      <c r="AT197" s="377">
        <v>0</v>
      </c>
      <c r="AU197" s="377">
        <v>0</v>
      </c>
      <c r="AV197" s="377">
        <v>0</v>
      </c>
      <c r="AW197" s="377"/>
      <c r="AX197" s="377">
        <v>0</v>
      </c>
      <c r="AY197" s="377">
        <v>0</v>
      </c>
      <c r="AZ197" s="377">
        <v>0</v>
      </c>
      <c r="BA197" s="377">
        <v>0</v>
      </c>
      <c r="BB197" s="377">
        <v>0</v>
      </c>
      <c r="BC197" s="377"/>
      <c r="BD197" s="377">
        <v>0</v>
      </c>
      <c r="BE197" s="377">
        <v>0</v>
      </c>
      <c r="BF197" s="377">
        <v>0</v>
      </c>
      <c r="BG197" s="377">
        <v>0</v>
      </c>
      <c r="BH197" s="377">
        <v>0</v>
      </c>
      <c r="BI197" s="377">
        <v>0</v>
      </c>
      <c r="BJ197" s="377">
        <v>0</v>
      </c>
      <c r="BK197" s="377">
        <v>0</v>
      </c>
      <c r="BL197" s="377">
        <v>0</v>
      </c>
      <c r="BM197" s="377">
        <v>0</v>
      </c>
      <c r="BN197" s="377">
        <v>0</v>
      </c>
      <c r="BO197" s="377">
        <v>0</v>
      </c>
      <c r="BP197" s="377">
        <v>0</v>
      </c>
      <c r="BQ197" s="377">
        <v>0</v>
      </c>
      <c r="BR197" s="377">
        <v>0</v>
      </c>
      <c r="BS197" s="377">
        <v>0</v>
      </c>
      <c r="BT197" s="377">
        <v>0</v>
      </c>
      <c r="BU197" s="377">
        <v>0</v>
      </c>
      <c r="BV197" s="377">
        <v>0</v>
      </c>
      <c r="BW197" s="377"/>
      <c r="BX197" s="377">
        <v>0</v>
      </c>
      <c r="BY197" s="377">
        <v>0</v>
      </c>
      <c r="BZ197" s="377">
        <v>0</v>
      </c>
      <c r="CA197" s="377">
        <v>0</v>
      </c>
      <c r="CB197" s="377">
        <v>0</v>
      </c>
      <c r="CC197" s="377">
        <v>0</v>
      </c>
      <c r="CD197" s="377">
        <v>0</v>
      </c>
      <c r="CE197" s="377">
        <v>0</v>
      </c>
      <c r="CF197" s="377">
        <v>0</v>
      </c>
      <c r="CG197" s="377">
        <v>0</v>
      </c>
      <c r="CH197" s="377">
        <v>0</v>
      </c>
      <c r="CI197" s="377">
        <v>0</v>
      </c>
      <c r="CJ197" s="377">
        <v>0</v>
      </c>
      <c r="CK197" s="377">
        <v>0</v>
      </c>
      <c r="CL197" s="377">
        <v>0</v>
      </c>
      <c r="CM197" s="377">
        <v>0</v>
      </c>
      <c r="CN197" s="377">
        <v>0</v>
      </c>
      <c r="CO197" s="377">
        <v>0</v>
      </c>
      <c r="CP197" s="377">
        <v>0</v>
      </c>
      <c r="CQ197" s="377"/>
      <c r="CR197" s="377">
        <v>0</v>
      </c>
      <c r="CS197" s="377">
        <v>0</v>
      </c>
      <c r="CT197" s="377">
        <v>0</v>
      </c>
      <c r="CU197" s="377">
        <v>0</v>
      </c>
      <c r="CV197" s="377">
        <v>0</v>
      </c>
      <c r="CW197" s="377">
        <v>0</v>
      </c>
      <c r="CX197" s="377">
        <v>0</v>
      </c>
      <c r="CY197" s="377">
        <v>0</v>
      </c>
      <c r="CZ197" s="377">
        <v>0</v>
      </c>
      <c r="DA197" s="377">
        <v>0</v>
      </c>
      <c r="DB197" s="377">
        <v>0</v>
      </c>
      <c r="DC197" s="377">
        <v>0</v>
      </c>
      <c r="DD197" s="377">
        <v>0</v>
      </c>
      <c r="DE197" s="377">
        <v>0</v>
      </c>
      <c r="DF197" s="377">
        <v>0</v>
      </c>
      <c r="DG197" s="377"/>
      <c r="DH197" s="377">
        <v>0</v>
      </c>
      <c r="DI197" s="377">
        <v>0</v>
      </c>
      <c r="DJ197" s="377">
        <v>0</v>
      </c>
      <c r="DK197" s="377">
        <v>0</v>
      </c>
      <c r="DL197" s="377">
        <v>0</v>
      </c>
      <c r="DM197" s="377">
        <v>0</v>
      </c>
      <c r="DN197" s="377">
        <v>1</v>
      </c>
      <c r="DO197" s="377">
        <v>1</v>
      </c>
      <c r="DP197" s="377">
        <v>1</v>
      </c>
      <c r="DQ197" s="377">
        <v>1</v>
      </c>
      <c r="DR197" s="377">
        <v>0</v>
      </c>
      <c r="DS197" s="377"/>
      <c r="DT197" s="377">
        <v>0</v>
      </c>
      <c r="DU197" s="377">
        <v>0</v>
      </c>
      <c r="DV197" s="377">
        <v>0</v>
      </c>
      <c r="DW197" s="377">
        <v>0</v>
      </c>
      <c r="DX197" s="377"/>
      <c r="DY197" s="377">
        <v>0</v>
      </c>
      <c r="DZ197" s="377">
        <v>0</v>
      </c>
      <c r="EA197" s="377">
        <v>0</v>
      </c>
      <c r="EB197" s="377">
        <v>0</v>
      </c>
      <c r="EC197" s="377">
        <v>0</v>
      </c>
      <c r="ED197" s="377">
        <v>0</v>
      </c>
      <c r="EE197" s="377"/>
      <c r="EF197" s="377">
        <v>0</v>
      </c>
      <c r="EG197" s="377">
        <v>0</v>
      </c>
      <c r="EH197" s="377">
        <v>0</v>
      </c>
      <c r="EI197" s="377">
        <v>0</v>
      </c>
      <c r="EJ197" s="377">
        <v>0</v>
      </c>
      <c r="EK197" s="377">
        <v>0</v>
      </c>
      <c r="EL197" s="377"/>
      <c r="EM197" s="377">
        <v>0</v>
      </c>
      <c r="EN197" s="377">
        <v>0</v>
      </c>
      <c r="EO197" s="377">
        <v>0</v>
      </c>
      <c r="EP197" s="377">
        <v>0</v>
      </c>
      <c r="EQ197" s="377">
        <v>0</v>
      </c>
      <c r="ER197" s="377">
        <v>0</v>
      </c>
      <c r="ES197" s="377"/>
      <c r="ET197" s="377">
        <v>0</v>
      </c>
      <c r="EU197" s="377">
        <v>0</v>
      </c>
      <c r="EV197" s="377">
        <v>0</v>
      </c>
      <c r="EW197" s="377">
        <v>0</v>
      </c>
      <c r="EX197" s="377">
        <v>0</v>
      </c>
      <c r="EY197" s="377"/>
      <c r="EZ197" s="377">
        <v>0</v>
      </c>
      <c r="FA197" s="377">
        <v>0</v>
      </c>
      <c r="FB197" s="377">
        <v>0</v>
      </c>
      <c r="FC197" s="377">
        <v>0</v>
      </c>
      <c r="FD197" s="377"/>
      <c r="FE197" s="377">
        <v>0</v>
      </c>
      <c r="FF197" s="377">
        <v>0</v>
      </c>
      <c r="FG197" s="377">
        <v>0</v>
      </c>
      <c r="FH197" s="377">
        <v>0</v>
      </c>
      <c r="FI197" s="377">
        <v>0</v>
      </c>
      <c r="FJ197" s="377">
        <v>0</v>
      </c>
      <c r="FK197" s="377">
        <v>0</v>
      </c>
      <c r="FL197" s="377"/>
      <c r="FM197" s="377">
        <v>0</v>
      </c>
      <c r="FN197" s="377">
        <v>0</v>
      </c>
      <c r="FO197" s="377">
        <v>0</v>
      </c>
      <c r="FP197" s="377">
        <v>0</v>
      </c>
      <c r="FQ197" s="377">
        <v>0</v>
      </c>
      <c r="FR197" s="377">
        <v>0</v>
      </c>
      <c r="FS197" s="377">
        <v>0</v>
      </c>
      <c r="FT197" s="377">
        <v>0</v>
      </c>
      <c r="FU197" s="377">
        <v>0</v>
      </c>
      <c r="FV197" s="377">
        <v>0</v>
      </c>
      <c r="FW197" s="377">
        <v>0</v>
      </c>
      <c r="FX197" s="377">
        <v>0</v>
      </c>
      <c r="FY197" s="377">
        <v>0</v>
      </c>
      <c r="FZ197" s="377">
        <v>0</v>
      </c>
      <c r="GA197" s="377"/>
      <c r="GB197" s="51">
        <v>0</v>
      </c>
      <c r="GC197" s="51">
        <v>0</v>
      </c>
      <c r="GD197" s="51">
        <v>0</v>
      </c>
      <c r="GE197" s="51">
        <v>0</v>
      </c>
      <c r="GF197" s="51">
        <v>0</v>
      </c>
      <c r="GG197" s="51">
        <v>0</v>
      </c>
      <c r="GH197" s="51">
        <v>0</v>
      </c>
      <c r="GI197" s="51">
        <v>0</v>
      </c>
      <c r="GJ197" s="51">
        <v>0</v>
      </c>
      <c r="GK197" s="51">
        <v>0</v>
      </c>
      <c r="GL197" s="51">
        <v>0</v>
      </c>
      <c r="GM197" s="51">
        <v>0</v>
      </c>
      <c r="GN197" s="51">
        <v>0</v>
      </c>
      <c r="GO197" s="377" t="s">
        <v>227</v>
      </c>
      <c r="GP197" s="377">
        <v>0</v>
      </c>
      <c r="GQ197" s="377">
        <v>0</v>
      </c>
      <c r="GR197" s="377">
        <v>0</v>
      </c>
      <c r="GS197" s="377">
        <v>0</v>
      </c>
      <c r="GT197" s="377">
        <v>0</v>
      </c>
      <c r="GU197" s="377">
        <v>0</v>
      </c>
      <c r="GV197" s="377">
        <v>0</v>
      </c>
      <c r="GW197" s="377">
        <v>0</v>
      </c>
      <c r="GX197" s="377">
        <v>0</v>
      </c>
      <c r="GY197" s="377">
        <v>0</v>
      </c>
      <c r="GZ197" s="377">
        <v>0</v>
      </c>
      <c r="HA197" s="377">
        <v>0</v>
      </c>
      <c r="HB197" s="377">
        <v>0</v>
      </c>
      <c r="HC197" s="377">
        <v>0</v>
      </c>
      <c r="HD197" s="377">
        <v>0</v>
      </c>
      <c r="HE197" s="377">
        <v>0</v>
      </c>
      <c r="HF197" s="377">
        <v>0</v>
      </c>
      <c r="HG197" s="28" t="s">
        <v>227</v>
      </c>
      <c r="HH197" s="28" t="s">
        <v>227</v>
      </c>
      <c r="HI197" s="28" t="s">
        <v>227</v>
      </c>
    </row>
    <row r="198" spans="2:233" s="7" customFormat="1" ht="12.75" customHeight="1" x14ac:dyDescent="0.25">
      <c r="B198" s="37">
        <v>0</v>
      </c>
      <c r="C198" s="260">
        <v>1</v>
      </c>
      <c r="D198" s="28">
        <v>2</v>
      </c>
      <c r="F198" s="28">
        <v>0</v>
      </c>
      <c r="G198" s="113"/>
      <c r="H198" s="113" t="s">
        <v>227</v>
      </c>
      <c r="I198" s="28">
        <f t="shared" si="191"/>
        <v>163</v>
      </c>
      <c r="J198" s="240" t="s">
        <v>946</v>
      </c>
      <c r="K198" s="192">
        <f t="shared" si="186"/>
        <v>6</v>
      </c>
      <c r="L198" s="94" t="s">
        <v>938</v>
      </c>
      <c r="M198" s="192">
        <f t="shared" si="187"/>
        <v>14</v>
      </c>
      <c r="N198" s="94" t="s">
        <v>937</v>
      </c>
      <c r="O198" s="192">
        <f t="shared" si="188"/>
        <v>8</v>
      </c>
      <c r="P198" s="94" t="s">
        <v>938</v>
      </c>
      <c r="Q198" s="192">
        <f t="shared" si="189"/>
        <v>14</v>
      </c>
      <c r="R198" s="94" t="s">
        <v>937</v>
      </c>
      <c r="S198" s="192">
        <f t="shared" si="190"/>
        <v>8</v>
      </c>
      <c r="T198" s="187" t="s">
        <v>979</v>
      </c>
      <c r="U198" s="206" t="s">
        <v>764</v>
      </c>
      <c r="V198" s="207">
        <v>0</v>
      </c>
      <c r="W198" s="206">
        <v>0</v>
      </c>
      <c r="X198" s="206">
        <v>1</v>
      </c>
      <c r="Y198" s="208" t="s">
        <v>2019</v>
      </c>
      <c r="Z198" s="206">
        <v>2</v>
      </c>
      <c r="AA198" s="206">
        <v>25</v>
      </c>
      <c r="AB198" s="206" t="s">
        <v>2020</v>
      </c>
      <c r="AC198" s="206" t="s">
        <v>2021</v>
      </c>
      <c r="AD198" s="206" t="s">
        <v>2022</v>
      </c>
      <c r="AE198" s="28"/>
      <c r="AF198" s="28"/>
      <c r="AG198" s="377">
        <v>0</v>
      </c>
      <c r="AH198" s="377">
        <v>0</v>
      </c>
      <c r="AI198" s="377">
        <v>0</v>
      </c>
      <c r="AJ198" s="377">
        <v>0</v>
      </c>
      <c r="AK198" s="377">
        <v>0</v>
      </c>
      <c r="AL198" s="377">
        <v>0</v>
      </c>
      <c r="AM198" s="377">
        <v>0</v>
      </c>
      <c r="AN198" s="377">
        <v>0</v>
      </c>
      <c r="AO198" s="377">
        <v>0</v>
      </c>
      <c r="AP198" s="377" t="s">
        <v>227</v>
      </c>
      <c r="AQ198" s="377">
        <v>0</v>
      </c>
      <c r="AR198" s="377">
        <v>0</v>
      </c>
      <c r="AS198" s="377">
        <v>0</v>
      </c>
      <c r="AT198" s="377">
        <v>0</v>
      </c>
      <c r="AU198" s="377">
        <v>0</v>
      </c>
      <c r="AV198" s="377">
        <v>0</v>
      </c>
      <c r="AW198" s="377"/>
      <c r="AX198" s="377">
        <v>0</v>
      </c>
      <c r="AY198" s="377">
        <v>0</v>
      </c>
      <c r="AZ198" s="377">
        <v>0</v>
      </c>
      <c r="BA198" s="377">
        <v>0</v>
      </c>
      <c r="BB198" s="377">
        <v>0</v>
      </c>
      <c r="BC198" s="377"/>
      <c r="BD198" s="377">
        <v>0</v>
      </c>
      <c r="BE198" s="377">
        <v>0</v>
      </c>
      <c r="BF198" s="377">
        <v>0</v>
      </c>
      <c r="BG198" s="377">
        <v>0</v>
      </c>
      <c r="BH198" s="377">
        <v>0</v>
      </c>
      <c r="BI198" s="377">
        <v>0</v>
      </c>
      <c r="BJ198" s="377">
        <v>0</v>
      </c>
      <c r="BK198" s="377">
        <v>0</v>
      </c>
      <c r="BL198" s="377">
        <v>0</v>
      </c>
      <c r="BM198" s="377">
        <v>0</v>
      </c>
      <c r="BN198" s="377">
        <v>0</v>
      </c>
      <c r="BO198" s="377">
        <v>0</v>
      </c>
      <c r="BP198" s="377">
        <v>0</v>
      </c>
      <c r="BQ198" s="377">
        <v>0</v>
      </c>
      <c r="BR198" s="377">
        <v>0</v>
      </c>
      <c r="BS198" s="377">
        <v>0</v>
      </c>
      <c r="BT198" s="377">
        <v>0</v>
      </c>
      <c r="BU198" s="377">
        <v>0</v>
      </c>
      <c r="BV198" s="377">
        <v>0</v>
      </c>
      <c r="BW198" s="377"/>
      <c r="BX198" s="377">
        <v>0</v>
      </c>
      <c r="BY198" s="377">
        <v>0</v>
      </c>
      <c r="BZ198" s="377">
        <v>0</v>
      </c>
      <c r="CA198" s="377">
        <v>0</v>
      </c>
      <c r="CB198" s="377">
        <v>0</v>
      </c>
      <c r="CC198" s="377">
        <v>0</v>
      </c>
      <c r="CD198" s="377">
        <v>0</v>
      </c>
      <c r="CE198" s="377">
        <v>0</v>
      </c>
      <c r="CF198" s="377">
        <v>0</v>
      </c>
      <c r="CG198" s="377">
        <v>0</v>
      </c>
      <c r="CH198" s="377">
        <v>0</v>
      </c>
      <c r="CI198" s="377">
        <v>0</v>
      </c>
      <c r="CJ198" s="377">
        <v>0</v>
      </c>
      <c r="CK198" s="377">
        <v>0</v>
      </c>
      <c r="CL198" s="377">
        <v>0</v>
      </c>
      <c r="CM198" s="377">
        <v>0</v>
      </c>
      <c r="CN198" s="377">
        <v>0</v>
      </c>
      <c r="CO198" s="377">
        <v>0</v>
      </c>
      <c r="CP198" s="377">
        <v>0</v>
      </c>
      <c r="CQ198" s="377"/>
      <c r="CR198" s="377">
        <v>0</v>
      </c>
      <c r="CS198" s="377">
        <v>0</v>
      </c>
      <c r="CT198" s="377">
        <v>0</v>
      </c>
      <c r="CU198" s="377">
        <v>0</v>
      </c>
      <c r="CV198" s="377">
        <v>0</v>
      </c>
      <c r="CW198" s="377">
        <v>0</v>
      </c>
      <c r="CX198" s="377">
        <v>0</v>
      </c>
      <c r="CY198" s="377">
        <v>0</v>
      </c>
      <c r="CZ198" s="377">
        <v>0</v>
      </c>
      <c r="DA198" s="377">
        <v>0</v>
      </c>
      <c r="DB198" s="377">
        <v>0</v>
      </c>
      <c r="DC198" s="377">
        <v>0</v>
      </c>
      <c r="DD198" s="377">
        <v>0</v>
      </c>
      <c r="DE198" s="377">
        <v>0</v>
      </c>
      <c r="DF198" s="377">
        <v>0</v>
      </c>
      <c r="DG198" s="377"/>
      <c r="DH198" s="377">
        <v>0</v>
      </c>
      <c r="DI198" s="377">
        <v>0</v>
      </c>
      <c r="DJ198" s="377">
        <v>0</v>
      </c>
      <c r="DK198" s="377">
        <v>0</v>
      </c>
      <c r="DL198" s="377">
        <v>0</v>
      </c>
      <c r="DM198" s="377">
        <v>0</v>
      </c>
      <c r="DN198" s="377">
        <v>1</v>
      </c>
      <c r="DO198" s="377">
        <v>1</v>
      </c>
      <c r="DP198" s="377">
        <v>1</v>
      </c>
      <c r="DQ198" s="377">
        <v>1</v>
      </c>
      <c r="DR198" s="377">
        <v>0</v>
      </c>
      <c r="DS198" s="377"/>
      <c r="DT198" s="377">
        <v>0</v>
      </c>
      <c r="DU198" s="377">
        <v>0</v>
      </c>
      <c r="DV198" s="377">
        <v>0</v>
      </c>
      <c r="DW198" s="377">
        <v>0</v>
      </c>
      <c r="DX198" s="377"/>
      <c r="DY198" s="377">
        <v>0</v>
      </c>
      <c r="DZ198" s="377">
        <v>0</v>
      </c>
      <c r="EA198" s="377">
        <v>0</v>
      </c>
      <c r="EB198" s="377">
        <v>0</v>
      </c>
      <c r="EC198" s="377">
        <v>0</v>
      </c>
      <c r="ED198" s="377">
        <v>0</v>
      </c>
      <c r="EE198" s="377"/>
      <c r="EF198" s="377">
        <v>0</v>
      </c>
      <c r="EG198" s="377">
        <v>0</v>
      </c>
      <c r="EH198" s="377">
        <v>0</v>
      </c>
      <c r="EI198" s="377">
        <v>0</v>
      </c>
      <c r="EJ198" s="377">
        <v>0</v>
      </c>
      <c r="EK198" s="377">
        <v>0</v>
      </c>
      <c r="EL198" s="377"/>
      <c r="EM198" s="377">
        <v>0</v>
      </c>
      <c r="EN198" s="377">
        <v>0</v>
      </c>
      <c r="EO198" s="377">
        <v>0</v>
      </c>
      <c r="EP198" s="377">
        <v>0</v>
      </c>
      <c r="EQ198" s="377">
        <v>0</v>
      </c>
      <c r="ER198" s="377">
        <v>0</v>
      </c>
      <c r="ES198" s="377"/>
      <c r="ET198" s="377">
        <v>0</v>
      </c>
      <c r="EU198" s="377">
        <v>0</v>
      </c>
      <c r="EV198" s="377">
        <v>0</v>
      </c>
      <c r="EW198" s="377">
        <v>0</v>
      </c>
      <c r="EX198" s="377">
        <v>0</v>
      </c>
      <c r="EY198" s="377"/>
      <c r="EZ198" s="377">
        <v>0</v>
      </c>
      <c r="FA198" s="377">
        <v>0</v>
      </c>
      <c r="FB198" s="377">
        <v>0</v>
      </c>
      <c r="FC198" s="377">
        <v>0</v>
      </c>
      <c r="FD198" s="377"/>
      <c r="FE198" s="377">
        <v>0</v>
      </c>
      <c r="FF198" s="377">
        <v>0</v>
      </c>
      <c r="FG198" s="377">
        <v>0</v>
      </c>
      <c r="FH198" s="377">
        <v>0</v>
      </c>
      <c r="FI198" s="377">
        <v>0</v>
      </c>
      <c r="FJ198" s="377">
        <v>0</v>
      </c>
      <c r="FK198" s="377">
        <v>0</v>
      </c>
      <c r="FL198" s="377"/>
      <c r="FM198" s="377">
        <v>0</v>
      </c>
      <c r="FN198" s="377">
        <v>0</v>
      </c>
      <c r="FO198" s="377">
        <v>0</v>
      </c>
      <c r="FP198" s="377">
        <v>0</v>
      </c>
      <c r="FQ198" s="377">
        <v>0</v>
      </c>
      <c r="FR198" s="377">
        <v>0</v>
      </c>
      <c r="FS198" s="377">
        <v>0</v>
      </c>
      <c r="FT198" s="377">
        <v>0</v>
      </c>
      <c r="FU198" s="377">
        <v>0</v>
      </c>
      <c r="FV198" s="377">
        <v>0</v>
      </c>
      <c r="FW198" s="377">
        <v>0</v>
      </c>
      <c r="FX198" s="377">
        <v>0</v>
      </c>
      <c r="FY198" s="377">
        <v>0</v>
      </c>
      <c r="FZ198" s="377">
        <v>0</v>
      </c>
      <c r="GA198" s="377"/>
      <c r="GB198" s="51">
        <v>0</v>
      </c>
      <c r="GC198" s="51">
        <v>0</v>
      </c>
      <c r="GD198" s="51">
        <v>0</v>
      </c>
      <c r="GE198" s="51">
        <v>0</v>
      </c>
      <c r="GF198" s="51">
        <v>0</v>
      </c>
      <c r="GG198" s="51">
        <v>0</v>
      </c>
      <c r="GH198" s="51">
        <v>0</v>
      </c>
      <c r="GI198" s="51">
        <v>0</v>
      </c>
      <c r="GJ198" s="51">
        <v>0</v>
      </c>
      <c r="GK198" s="51">
        <v>0</v>
      </c>
      <c r="GL198" s="51">
        <v>0</v>
      </c>
      <c r="GM198" s="51">
        <v>0</v>
      </c>
      <c r="GN198" s="51">
        <v>0</v>
      </c>
      <c r="GO198" s="377" t="s">
        <v>227</v>
      </c>
      <c r="GP198" s="377">
        <v>0</v>
      </c>
      <c r="GQ198" s="377">
        <v>0</v>
      </c>
      <c r="GR198" s="377">
        <v>0</v>
      </c>
      <c r="GS198" s="377">
        <v>0</v>
      </c>
      <c r="GT198" s="377">
        <v>0</v>
      </c>
      <c r="GU198" s="377">
        <v>0</v>
      </c>
      <c r="GV198" s="377">
        <v>0</v>
      </c>
      <c r="GW198" s="377">
        <v>0</v>
      </c>
      <c r="GX198" s="377">
        <v>0</v>
      </c>
      <c r="GY198" s="377">
        <v>0</v>
      </c>
      <c r="GZ198" s="377">
        <v>0</v>
      </c>
      <c r="HA198" s="377">
        <v>0</v>
      </c>
      <c r="HB198" s="377">
        <v>0</v>
      </c>
      <c r="HC198" s="377">
        <v>0</v>
      </c>
      <c r="HD198" s="377">
        <v>0</v>
      </c>
      <c r="HE198" s="377">
        <v>0</v>
      </c>
      <c r="HF198" s="377">
        <v>0</v>
      </c>
      <c r="HG198" s="28" t="s">
        <v>227</v>
      </c>
      <c r="HH198" s="28" t="s">
        <v>227</v>
      </c>
      <c r="HI198" s="28" t="s">
        <v>227</v>
      </c>
    </row>
    <row r="199" spans="2:233" s="7" customFormat="1" ht="12.75" customHeight="1" x14ac:dyDescent="0.25">
      <c r="B199" s="37">
        <v>0</v>
      </c>
      <c r="C199" s="260">
        <v>1</v>
      </c>
      <c r="D199" s="28">
        <v>3</v>
      </c>
      <c r="F199" s="28">
        <v>0</v>
      </c>
      <c r="G199" s="113"/>
      <c r="H199" s="113" t="s">
        <v>227</v>
      </c>
      <c r="I199" s="28">
        <f t="shared" si="191"/>
        <v>164</v>
      </c>
      <c r="J199" s="240" t="s">
        <v>1683</v>
      </c>
      <c r="K199" s="192">
        <f>LEN(J199)</f>
        <v>16</v>
      </c>
      <c r="L199" s="94" t="s">
        <v>934</v>
      </c>
      <c r="M199" s="192">
        <f>LEN(L199)</f>
        <v>15</v>
      </c>
      <c r="N199" s="94" t="s">
        <v>1680</v>
      </c>
      <c r="O199" s="192">
        <f>LEN(N199)</f>
        <v>19</v>
      </c>
      <c r="P199" s="94" t="s">
        <v>934</v>
      </c>
      <c r="Q199" s="192">
        <f t="shared" si="189"/>
        <v>15</v>
      </c>
      <c r="R199" s="94" t="s">
        <v>1680</v>
      </c>
      <c r="S199" s="192">
        <f t="shared" si="190"/>
        <v>19</v>
      </c>
      <c r="T199" s="187" t="s">
        <v>1709</v>
      </c>
      <c r="U199" s="206" t="s">
        <v>764</v>
      </c>
      <c r="V199" s="207">
        <v>0</v>
      </c>
      <c r="W199" s="206">
        <v>0</v>
      </c>
      <c r="X199" s="206">
        <v>1</v>
      </c>
      <c r="Y199" s="208" t="s">
        <v>2018</v>
      </c>
      <c r="Z199" s="206">
        <v>2</v>
      </c>
      <c r="AA199" s="206">
        <v>50</v>
      </c>
      <c r="AB199" s="209" t="s">
        <v>2020</v>
      </c>
      <c r="AC199" s="209" t="s">
        <v>2021</v>
      </c>
      <c r="AD199" s="206" t="s">
        <v>2022</v>
      </c>
      <c r="AE199" s="28"/>
      <c r="AF199" s="28"/>
      <c r="AG199" s="331">
        <v>0</v>
      </c>
      <c r="AH199" s="331">
        <v>0</v>
      </c>
      <c r="AI199" s="331">
        <v>0</v>
      </c>
      <c r="AJ199" s="331">
        <v>0</v>
      </c>
      <c r="AK199" s="331">
        <v>0</v>
      </c>
      <c r="AL199" s="331">
        <v>0</v>
      </c>
      <c r="AM199" s="331">
        <v>0</v>
      </c>
      <c r="AN199" s="331">
        <v>0</v>
      </c>
      <c r="AO199" s="331">
        <v>0</v>
      </c>
      <c r="AP199" s="331" t="s">
        <v>227</v>
      </c>
      <c r="AQ199" s="331">
        <v>0</v>
      </c>
      <c r="AR199" s="331">
        <v>0</v>
      </c>
      <c r="AS199" s="331">
        <v>0</v>
      </c>
      <c r="AT199" s="331">
        <v>0</v>
      </c>
      <c r="AU199" s="331">
        <v>0</v>
      </c>
      <c r="AV199" s="331">
        <v>0</v>
      </c>
      <c r="AW199" s="331"/>
      <c r="AX199" s="331">
        <v>0</v>
      </c>
      <c r="AY199" s="331">
        <v>0</v>
      </c>
      <c r="AZ199" s="331">
        <v>0</v>
      </c>
      <c r="BA199" s="331">
        <v>0</v>
      </c>
      <c r="BB199" s="331">
        <v>0</v>
      </c>
      <c r="BC199" s="331"/>
      <c r="BD199" s="331">
        <v>0</v>
      </c>
      <c r="BE199" s="331">
        <v>0</v>
      </c>
      <c r="BF199" s="331">
        <v>0</v>
      </c>
      <c r="BG199" s="331">
        <v>0</v>
      </c>
      <c r="BH199" s="331">
        <v>0</v>
      </c>
      <c r="BI199" s="331">
        <v>0</v>
      </c>
      <c r="BJ199" s="331">
        <v>0</v>
      </c>
      <c r="BK199" s="331">
        <v>0</v>
      </c>
      <c r="BL199" s="331">
        <v>0</v>
      </c>
      <c r="BM199" s="331">
        <v>0</v>
      </c>
      <c r="BN199" s="331">
        <v>0</v>
      </c>
      <c r="BO199" s="331">
        <v>0</v>
      </c>
      <c r="BP199" s="331">
        <v>0</v>
      </c>
      <c r="BQ199" s="331">
        <v>0</v>
      </c>
      <c r="BR199" s="331">
        <v>0</v>
      </c>
      <c r="BS199" s="331">
        <v>0</v>
      </c>
      <c r="BT199" s="331">
        <v>0</v>
      </c>
      <c r="BU199" s="331">
        <v>0</v>
      </c>
      <c r="BV199" s="331">
        <v>0</v>
      </c>
      <c r="BW199" s="331"/>
      <c r="BX199" s="331">
        <v>0</v>
      </c>
      <c r="BY199" s="331">
        <v>0</v>
      </c>
      <c r="BZ199" s="331">
        <v>0</v>
      </c>
      <c r="CA199" s="331">
        <v>0</v>
      </c>
      <c r="CB199" s="331">
        <v>0</v>
      </c>
      <c r="CC199" s="331">
        <v>0</v>
      </c>
      <c r="CD199" s="331">
        <v>0</v>
      </c>
      <c r="CE199" s="331">
        <v>0</v>
      </c>
      <c r="CF199" s="331">
        <v>0</v>
      </c>
      <c r="CG199" s="331">
        <v>0</v>
      </c>
      <c r="CH199" s="331">
        <v>0</v>
      </c>
      <c r="CI199" s="331">
        <v>0</v>
      </c>
      <c r="CJ199" s="331">
        <v>0</v>
      </c>
      <c r="CK199" s="331">
        <v>0</v>
      </c>
      <c r="CL199" s="331">
        <v>0</v>
      </c>
      <c r="CM199" s="331">
        <v>0</v>
      </c>
      <c r="CN199" s="331">
        <v>0</v>
      </c>
      <c r="CO199" s="331">
        <v>0</v>
      </c>
      <c r="CP199" s="331">
        <v>0</v>
      </c>
      <c r="CQ199" s="331"/>
      <c r="CR199" s="331">
        <v>0</v>
      </c>
      <c r="CS199" s="331">
        <v>0</v>
      </c>
      <c r="CT199" s="331">
        <v>0</v>
      </c>
      <c r="CU199" s="331">
        <v>0</v>
      </c>
      <c r="CV199" s="331">
        <v>0</v>
      </c>
      <c r="CW199" s="331">
        <v>0</v>
      </c>
      <c r="CX199" s="331">
        <v>0</v>
      </c>
      <c r="CY199" s="331">
        <v>0</v>
      </c>
      <c r="CZ199" s="331">
        <v>0</v>
      </c>
      <c r="DA199" s="331">
        <v>0</v>
      </c>
      <c r="DB199" s="331">
        <v>0</v>
      </c>
      <c r="DC199" s="331">
        <v>0</v>
      </c>
      <c r="DD199" s="331">
        <v>0</v>
      </c>
      <c r="DE199" s="331">
        <v>0</v>
      </c>
      <c r="DF199" s="331">
        <v>0</v>
      </c>
      <c r="DG199" s="331"/>
      <c r="DH199" s="331">
        <v>0</v>
      </c>
      <c r="DI199" s="331">
        <v>0</v>
      </c>
      <c r="DJ199" s="331">
        <v>0</v>
      </c>
      <c r="DK199" s="331">
        <v>0</v>
      </c>
      <c r="DL199" s="331">
        <v>0</v>
      </c>
      <c r="DM199" s="331">
        <v>0</v>
      </c>
      <c r="DN199" s="331">
        <v>0</v>
      </c>
      <c r="DO199" s="331">
        <v>0</v>
      </c>
      <c r="DP199" s="331">
        <v>0</v>
      </c>
      <c r="DQ199" s="331">
        <v>1</v>
      </c>
      <c r="DR199" s="331">
        <v>0</v>
      </c>
      <c r="DS199" s="331"/>
      <c r="DT199" s="331">
        <v>0</v>
      </c>
      <c r="DU199" s="331">
        <v>0</v>
      </c>
      <c r="DV199" s="331">
        <v>0</v>
      </c>
      <c r="DW199" s="331">
        <v>0</v>
      </c>
      <c r="DX199" s="331"/>
      <c r="DY199" s="331">
        <v>0</v>
      </c>
      <c r="DZ199" s="331">
        <v>0</v>
      </c>
      <c r="EA199" s="331">
        <v>0</v>
      </c>
      <c r="EB199" s="331">
        <v>0</v>
      </c>
      <c r="EC199" s="331">
        <v>0</v>
      </c>
      <c r="ED199" s="331">
        <v>0</v>
      </c>
      <c r="EE199" s="331"/>
      <c r="EF199" s="331">
        <v>0</v>
      </c>
      <c r="EG199" s="331">
        <v>0</v>
      </c>
      <c r="EH199" s="331">
        <v>0</v>
      </c>
      <c r="EI199" s="331">
        <v>0</v>
      </c>
      <c r="EJ199" s="331">
        <v>0</v>
      </c>
      <c r="EK199" s="331">
        <v>0</v>
      </c>
      <c r="EL199" s="331"/>
      <c r="EM199" s="331">
        <v>0</v>
      </c>
      <c r="EN199" s="331">
        <v>0</v>
      </c>
      <c r="EO199" s="331">
        <v>0</v>
      </c>
      <c r="EP199" s="331">
        <v>0</v>
      </c>
      <c r="EQ199" s="331">
        <v>0</v>
      </c>
      <c r="ER199" s="331">
        <v>0</v>
      </c>
      <c r="ES199" s="331"/>
      <c r="ET199" s="331">
        <v>0</v>
      </c>
      <c r="EU199" s="331">
        <v>0</v>
      </c>
      <c r="EV199" s="331">
        <v>0</v>
      </c>
      <c r="EW199" s="331">
        <v>0</v>
      </c>
      <c r="EX199" s="331">
        <v>0</v>
      </c>
      <c r="EY199" s="331"/>
      <c r="EZ199" s="331">
        <v>0</v>
      </c>
      <c r="FA199" s="331">
        <v>0</v>
      </c>
      <c r="FB199" s="331">
        <v>0</v>
      </c>
      <c r="FC199" s="331">
        <v>0</v>
      </c>
      <c r="FD199" s="331"/>
      <c r="FE199" s="331">
        <v>0</v>
      </c>
      <c r="FF199" s="331">
        <v>0</v>
      </c>
      <c r="FG199" s="331">
        <v>0</v>
      </c>
      <c r="FH199" s="331">
        <v>0</v>
      </c>
      <c r="FI199" s="331">
        <v>0</v>
      </c>
      <c r="FJ199" s="331">
        <v>0</v>
      </c>
      <c r="FK199" s="331">
        <v>0</v>
      </c>
      <c r="FL199" s="331"/>
      <c r="FM199" s="331">
        <v>0</v>
      </c>
      <c r="FN199" s="331">
        <v>0</v>
      </c>
      <c r="FO199" s="331">
        <v>0</v>
      </c>
      <c r="FP199" s="331">
        <v>0</v>
      </c>
      <c r="FQ199" s="331">
        <v>0</v>
      </c>
      <c r="FR199" s="331">
        <v>0</v>
      </c>
      <c r="FS199" s="331">
        <v>0</v>
      </c>
      <c r="FT199" s="331">
        <v>0</v>
      </c>
      <c r="FU199" s="331">
        <v>0</v>
      </c>
      <c r="FV199" s="331">
        <v>0</v>
      </c>
      <c r="FW199" s="331">
        <v>0</v>
      </c>
      <c r="FX199" s="331">
        <v>0</v>
      </c>
      <c r="FY199" s="331">
        <v>0</v>
      </c>
      <c r="FZ199" s="331">
        <v>0</v>
      </c>
      <c r="GA199" s="331"/>
      <c r="GB199" s="51">
        <v>0</v>
      </c>
      <c r="GC199" s="51">
        <v>0</v>
      </c>
      <c r="GD199" s="51">
        <v>0</v>
      </c>
      <c r="GE199" s="51">
        <v>0</v>
      </c>
      <c r="GF199" s="51">
        <v>0</v>
      </c>
      <c r="GG199" s="51">
        <v>0</v>
      </c>
      <c r="GH199" s="51">
        <v>0</v>
      </c>
      <c r="GI199" s="51">
        <v>0</v>
      </c>
      <c r="GJ199" s="51">
        <v>0</v>
      </c>
      <c r="GK199" s="51">
        <v>0</v>
      </c>
      <c r="GL199" s="51">
        <v>0</v>
      </c>
      <c r="GM199" s="51">
        <v>0</v>
      </c>
      <c r="GN199" s="51">
        <v>0</v>
      </c>
      <c r="GO199" s="331" t="s">
        <v>227</v>
      </c>
      <c r="GP199" s="331">
        <v>0</v>
      </c>
      <c r="GQ199" s="331">
        <v>0</v>
      </c>
      <c r="GR199" s="331">
        <v>0</v>
      </c>
      <c r="GS199" s="331">
        <v>0</v>
      </c>
      <c r="GT199" s="331">
        <v>0</v>
      </c>
      <c r="GU199" s="331">
        <v>0</v>
      </c>
      <c r="GV199" s="331">
        <v>0</v>
      </c>
      <c r="GW199" s="331">
        <v>0</v>
      </c>
      <c r="GX199" s="331">
        <v>0</v>
      </c>
      <c r="GY199" s="331">
        <v>0</v>
      </c>
      <c r="GZ199" s="331">
        <v>0</v>
      </c>
      <c r="HA199" s="331">
        <v>0</v>
      </c>
      <c r="HB199" s="331">
        <v>0</v>
      </c>
      <c r="HC199" s="331">
        <v>0</v>
      </c>
      <c r="HD199" s="331">
        <v>0</v>
      </c>
      <c r="HE199" s="331">
        <v>0</v>
      </c>
      <c r="HF199" s="331">
        <v>0</v>
      </c>
      <c r="HG199" s="28" t="s">
        <v>227</v>
      </c>
      <c r="HH199" s="28" t="s">
        <v>227</v>
      </c>
      <c r="HI199" s="28" t="s">
        <v>227</v>
      </c>
    </row>
    <row r="200" spans="2:233" s="7" customFormat="1" ht="12.75" customHeight="1" x14ac:dyDescent="0.25">
      <c r="B200" s="37">
        <v>0</v>
      </c>
      <c r="C200" s="260">
        <f>IF(AE200="A",1,IF(AE200=0,0,(INDEX(AF200:OV200,1,MATCH(AE200,$AF$23:$OV$23,0)))))</f>
        <v>0</v>
      </c>
      <c r="D200" s="28">
        <v>4</v>
      </c>
      <c r="F200" s="28">
        <v>0</v>
      </c>
      <c r="G200" s="113"/>
      <c r="H200" s="113" t="s">
        <v>227</v>
      </c>
      <c r="I200" s="28">
        <f t="shared" si="191"/>
        <v>165</v>
      </c>
      <c r="J200" s="240" t="s">
        <v>1712</v>
      </c>
      <c r="K200" s="192">
        <f>LEN(J200)</f>
        <v>16</v>
      </c>
      <c r="L200" s="94" t="s">
        <v>934</v>
      </c>
      <c r="M200" s="192">
        <f>LEN(L200)</f>
        <v>15</v>
      </c>
      <c r="N200" s="94" t="s">
        <v>1711</v>
      </c>
      <c r="O200" s="192">
        <f>LEN(N200)</f>
        <v>19</v>
      </c>
      <c r="P200" s="94" t="s">
        <v>934</v>
      </c>
      <c r="Q200" s="192">
        <f t="shared" si="189"/>
        <v>15</v>
      </c>
      <c r="R200" s="94" t="s">
        <v>1711</v>
      </c>
      <c r="S200" s="192">
        <f t="shared" si="190"/>
        <v>19</v>
      </c>
      <c r="T200" s="187" t="s">
        <v>1708</v>
      </c>
      <c r="U200" s="206" t="s">
        <v>764</v>
      </c>
      <c r="V200" s="207">
        <v>0</v>
      </c>
      <c r="W200" s="206">
        <v>0</v>
      </c>
      <c r="X200" s="206">
        <v>1</v>
      </c>
      <c r="Y200" s="208" t="s">
        <v>2018</v>
      </c>
      <c r="Z200" s="206">
        <v>2</v>
      </c>
      <c r="AA200" s="206">
        <v>50</v>
      </c>
      <c r="AB200" s="209" t="s">
        <v>2020</v>
      </c>
      <c r="AC200" s="209" t="s">
        <v>2021</v>
      </c>
      <c r="AD200" s="206" t="s">
        <v>2022</v>
      </c>
      <c r="AE200" s="28"/>
      <c r="AF200" s="28"/>
      <c r="AG200" s="331">
        <v>0</v>
      </c>
      <c r="AH200" s="331">
        <v>0</v>
      </c>
      <c r="AI200" s="331">
        <v>0</v>
      </c>
      <c r="AJ200" s="331">
        <v>0</v>
      </c>
      <c r="AK200" s="331">
        <v>0</v>
      </c>
      <c r="AL200" s="331">
        <v>0</v>
      </c>
      <c r="AM200" s="331">
        <v>0</v>
      </c>
      <c r="AN200" s="331">
        <v>0</v>
      </c>
      <c r="AO200" s="331">
        <v>0</v>
      </c>
      <c r="AP200" s="331" t="s">
        <v>227</v>
      </c>
      <c r="AQ200" s="331">
        <v>0</v>
      </c>
      <c r="AR200" s="331">
        <v>0</v>
      </c>
      <c r="AS200" s="331">
        <v>0</v>
      </c>
      <c r="AT200" s="331">
        <v>0</v>
      </c>
      <c r="AU200" s="331">
        <v>0</v>
      </c>
      <c r="AV200" s="331">
        <v>0</v>
      </c>
      <c r="AW200" s="331"/>
      <c r="AX200" s="331">
        <v>0</v>
      </c>
      <c r="AY200" s="331">
        <v>0</v>
      </c>
      <c r="AZ200" s="331">
        <v>0</v>
      </c>
      <c r="BA200" s="331">
        <v>0</v>
      </c>
      <c r="BB200" s="331">
        <v>0</v>
      </c>
      <c r="BC200" s="331"/>
      <c r="BD200" s="331">
        <v>0</v>
      </c>
      <c r="BE200" s="331">
        <v>0</v>
      </c>
      <c r="BF200" s="331">
        <v>0</v>
      </c>
      <c r="BG200" s="331">
        <v>0</v>
      </c>
      <c r="BH200" s="331">
        <v>0</v>
      </c>
      <c r="BI200" s="331">
        <v>0</v>
      </c>
      <c r="BJ200" s="331">
        <v>0</v>
      </c>
      <c r="BK200" s="331">
        <v>0</v>
      </c>
      <c r="BL200" s="331">
        <v>0</v>
      </c>
      <c r="BM200" s="331">
        <v>0</v>
      </c>
      <c r="BN200" s="331">
        <v>0</v>
      </c>
      <c r="BO200" s="331">
        <v>0</v>
      </c>
      <c r="BP200" s="331">
        <v>0</v>
      </c>
      <c r="BQ200" s="331">
        <v>0</v>
      </c>
      <c r="BR200" s="331">
        <v>0</v>
      </c>
      <c r="BS200" s="331">
        <v>0</v>
      </c>
      <c r="BT200" s="331">
        <v>0</v>
      </c>
      <c r="BU200" s="331">
        <v>0</v>
      </c>
      <c r="BV200" s="331">
        <v>0</v>
      </c>
      <c r="BW200" s="331"/>
      <c r="BX200" s="331">
        <v>0</v>
      </c>
      <c r="BY200" s="331">
        <v>0</v>
      </c>
      <c r="BZ200" s="331">
        <v>0</v>
      </c>
      <c r="CA200" s="331">
        <v>0</v>
      </c>
      <c r="CB200" s="331">
        <v>0</v>
      </c>
      <c r="CC200" s="331">
        <v>0</v>
      </c>
      <c r="CD200" s="331">
        <v>0</v>
      </c>
      <c r="CE200" s="331">
        <v>0</v>
      </c>
      <c r="CF200" s="331">
        <v>0</v>
      </c>
      <c r="CG200" s="331">
        <v>0</v>
      </c>
      <c r="CH200" s="331">
        <v>0</v>
      </c>
      <c r="CI200" s="331">
        <v>0</v>
      </c>
      <c r="CJ200" s="331">
        <v>0</v>
      </c>
      <c r="CK200" s="331">
        <v>0</v>
      </c>
      <c r="CL200" s="331">
        <v>0</v>
      </c>
      <c r="CM200" s="331">
        <v>0</v>
      </c>
      <c r="CN200" s="331">
        <v>0</v>
      </c>
      <c r="CO200" s="331">
        <v>0</v>
      </c>
      <c r="CP200" s="331">
        <v>0</v>
      </c>
      <c r="CQ200" s="331"/>
      <c r="CR200" s="331">
        <v>0</v>
      </c>
      <c r="CS200" s="331">
        <v>0</v>
      </c>
      <c r="CT200" s="331">
        <v>0</v>
      </c>
      <c r="CU200" s="331">
        <v>0</v>
      </c>
      <c r="CV200" s="331">
        <v>0</v>
      </c>
      <c r="CW200" s="331">
        <v>0</v>
      </c>
      <c r="CX200" s="331">
        <v>0</v>
      </c>
      <c r="CY200" s="331">
        <v>0</v>
      </c>
      <c r="CZ200" s="331">
        <v>0</v>
      </c>
      <c r="DA200" s="331">
        <v>0</v>
      </c>
      <c r="DB200" s="331">
        <v>0</v>
      </c>
      <c r="DC200" s="331">
        <v>0</v>
      </c>
      <c r="DD200" s="331">
        <v>0</v>
      </c>
      <c r="DE200" s="331">
        <v>0</v>
      </c>
      <c r="DF200" s="331">
        <v>0</v>
      </c>
      <c r="DG200" s="331"/>
      <c r="DH200" s="331">
        <v>0</v>
      </c>
      <c r="DI200" s="331">
        <v>0</v>
      </c>
      <c r="DJ200" s="331">
        <v>0</v>
      </c>
      <c r="DK200" s="331">
        <v>0</v>
      </c>
      <c r="DL200" s="331">
        <v>0</v>
      </c>
      <c r="DM200" s="331">
        <v>0</v>
      </c>
      <c r="DN200" s="331">
        <v>0</v>
      </c>
      <c r="DO200" s="331">
        <v>0</v>
      </c>
      <c r="DP200" s="331">
        <v>0</v>
      </c>
      <c r="DQ200" s="331">
        <v>1</v>
      </c>
      <c r="DR200" s="331">
        <v>0</v>
      </c>
      <c r="DS200" s="331"/>
      <c r="DT200" s="331">
        <v>0</v>
      </c>
      <c r="DU200" s="331">
        <v>0</v>
      </c>
      <c r="DV200" s="331">
        <v>0</v>
      </c>
      <c r="DW200" s="331">
        <v>0</v>
      </c>
      <c r="DX200" s="331"/>
      <c r="DY200" s="331">
        <v>0</v>
      </c>
      <c r="DZ200" s="331">
        <v>0</v>
      </c>
      <c r="EA200" s="331">
        <v>0</v>
      </c>
      <c r="EB200" s="331">
        <v>0</v>
      </c>
      <c r="EC200" s="331">
        <v>0</v>
      </c>
      <c r="ED200" s="331">
        <v>0</v>
      </c>
      <c r="EE200" s="331"/>
      <c r="EF200" s="331">
        <v>0</v>
      </c>
      <c r="EG200" s="331">
        <v>0</v>
      </c>
      <c r="EH200" s="331">
        <v>0</v>
      </c>
      <c r="EI200" s="331">
        <v>0</v>
      </c>
      <c r="EJ200" s="331">
        <v>0</v>
      </c>
      <c r="EK200" s="331">
        <v>0</v>
      </c>
      <c r="EL200" s="331"/>
      <c r="EM200" s="331">
        <v>0</v>
      </c>
      <c r="EN200" s="331">
        <v>0</v>
      </c>
      <c r="EO200" s="331">
        <v>0</v>
      </c>
      <c r="EP200" s="331">
        <v>0</v>
      </c>
      <c r="EQ200" s="331">
        <v>0</v>
      </c>
      <c r="ER200" s="331">
        <v>0</v>
      </c>
      <c r="ES200" s="331"/>
      <c r="ET200" s="331">
        <v>0</v>
      </c>
      <c r="EU200" s="331">
        <v>0</v>
      </c>
      <c r="EV200" s="331">
        <v>0</v>
      </c>
      <c r="EW200" s="331">
        <v>0</v>
      </c>
      <c r="EX200" s="331">
        <v>0</v>
      </c>
      <c r="EY200" s="331"/>
      <c r="EZ200" s="331">
        <v>0</v>
      </c>
      <c r="FA200" s="331">
        <v>0</v>
      </c>
      <c r="FB200" s="331">
        <v>0</v>
      </c>
      <c r="FC200" s="331">
        <v>0</v>
      </c>
      <c r="FD200" s="331"/>
      <c r="FE200" s="331">
        <v>0</v>
      </c>
      <c r="FF200" s="331">
        <v>0</v>
      </c>
      <c r="FG200" s="331">
        <v>0</v>
      </c>
      <c r="FH200" s="331">
        <v>0</v>
      </c>
      <c r="FI200" s="331">
        <v>0</v>
      </c>
      <c r="FJ200" s="331">
        <v>0</v>
      </c>
      <c r="FK200" s="331">
        <v>0</v>
      </c>
      <c r="FL200" s="331"/>
      <c r="FM200" s="331">
        <v>0</v>
      </c>
      <c r="FN200" s="331">
        <v>0</v>
      </c>
      <c r="FO200" s="331">
        <v>0</v>
      </c>
      <c r="FP200" s="331">
        <v>0</v>
      </c>
      <c r="FQ200" s="331">
        <v>0</v>
      </c>
      <c r="FR200" s="331">
        <v>0</v>
      </c>
      <c r="FS200" s="331">
        <v>0</v>
      </c>
      <c r="FT200" s="331">
        <v>0</v>
      </c>
      <c r="FU200" s="331">
        <v>0</v>
      </c>
      <c r="FV200" s="331">
        <v>0</v>
      </c>
      <c r="FW200" s="331">
        <v>0</v>
      </c>
      <c r="FX200" s="331">
        <v>0</v>
      </c>
      <c r="FY200" s="331">
        <v>0</v>
      </c>
      <c r="FZ200" s="331">
        <v>0</v>
      </c>
      <c r="GA200" s="331"/>
      <c r="GB200" s="51">
        <v>0</v>
      </c>
      <c r="GC200" s="51">
        <v>0</v>
      </c>
      <c r="GD200" s="51">
        <v>0</v>
      </c>
      <c r="GE200" s="51">
        <v>0</v>
      </c>
      <c r="GF200" s="51">
        <v>0</v>
      </c>
      <c r="GG200" s="51">
        <v>0</v>
      </c>
      <c r="GH200" s="51">
        <v>0</v>
      </c>
      <c r="GI200" s="51">
        <v>0</v>
      </c>
      <c r="GJ200" s="51">
        <v>0</v>
      </c>
      <c r="GK200" s="51">
        <v>0</v>
      </c>
      <c r="GL200" s="51">
        <v>0</v>
      </c>
      <c r="GM200" s="51">
        <v>0</v>
      </c>
      <c r="GN200" s="51">
        <v>0</v>
      </c>
      <c r="GO200" s="331" t="s">
        <v>227</v>
      </c>
      <c r="GP200" s="331">
        <v>0</v>
      </c>
      <c r="GQ200" s="331">
        <v>0</v>
      </c>
      <c r="GR200" s="331">
        <v>0</v>
      </c>
      <c r="GS200" s="331">
        <v>0</v>
      </c>
      <c r="GT200" s="331">
        <v>0</v>
      </c>
      <c r="GU200" s="331">
        <v>0</v>
      </c>
      <c r="GV200" s="331">
        <v>0</v>
      </c>
      <c r="GW200" s="331">
        <v>0</v>
      </c>
      <c r="GX200" s="331">
        <v>0</v>
      </c>
      <c r="GY200" s="331">
        <v>0</v>
      </c>
      <c r="GZ200" s="331">
        <v>0</v>
      </c>
      <c r="HA200" s="331">
        <v>0</v>
      </c>
      <c r="HB200" s="331">
        <v>0</v>
      </c>
      <c r="HC200" s="331">
        <v>0</v>
      </c>
      <c r="HD200" s="331">
        <v>0</v>
      </c>
      <c r="HE200" s="331">
        <v>0</v>
      </c>
      <c r="HF200" s="331">
        <v>0</v>
      </c>
      <c r="HG200" s="28" t="s">
        <v>227</v>
      </c>
      <c r="HH200" s="28" t="s">
        <v>227</v>
      </c>
      <c r="HI200" s="28" t="s">
        <v>227</v>
      </c>
    </row>
    <row r="201" spans="2:233" s="7" customFormat="1" ht="12.75" customHeight="1" x14ac:dyDescent="0.25">
      <c r="B201" s="37">
        <v>0</v>
      </c>
      <c r="C201" s="260">
        <v>1</v>
      </c>
      <c r="D201" s="28">
        <v>5</v>
      </c>
      <c r="F201" s="28">
        <v>0</v>
      </c>
      <c r="G201" s="113"/>
      <c r="H201" s="113" t="s">
        <v>227</v>
      </c>
      <c r="I201" s="28">
        <f t="shared" si="191"/>
        <v>166</v>
      </c>
      <c r="J201" s="240" t="s">
        <v>1682</v>
      </c>
      <c r="K201" s="192">
        <f>LEN(J201)</f>
        <v>16</v>
      </c>
      <c r="L201" s="94" t="s">
        <v>938</v>
      </c>
      <c r="M201" s="192">
        <f>LEN(L201)</f>
        <v>14</v>
      </c>
      <c r="N201" s="94" t="s">
        <v>1681</v>
      </c>
      <c r="O201" s="192">
        <f>LEN(N201)</f>
        <v>19</v>
      </c>
      <c r="P201" s="94" t="s">
        <v>938</v>
      </c>
      <c r="Q201" s="192">
        <f t="shared" si="189"/>
        <v>14</v>
      </c>
      <c r="R201" s="94" t="s">
        <v>1681</v>
      </c>
      <c r="S201" s="192">
        <f t="shared" si="190"/>
        <v>19</v>
      </c>
      <c r="T201" s="187" t="s">
        <v>1710</v>
      </c>
      <c r="U201" s="206" t="s">
        <v>764</v>
      </c>
      <c r="V201" s="207">
        <v>0</v>
      </c>
      <c r="W201" s="206">
        <v>0</v>
      </c>
      <c r="X201" s="206">
        <v>1</v>
      </c>
      <c r="Y201" s="208" t="s">
        <v>2019</v>
      </c>
      <c r="Z201" s="206">
        <v>2</v>
      </c>
      <c r="AA201" s="206">
        <v>25</v>
      </c>
      <c r="AB201" s="209" t="s">
        <v>2020</v>
      </c>
      <c r="AC201" s="209" t="s">
        <v>2021</v>
      </c>
      <c r="AD201" s="206" t="s">
        <v>2022</v>
      </c>
      <c r="AE201" s="28"/>
      <c r="AF201" s="28"/>
      <c r="AG201" s="331">
        <v>0</v>
      </c>
      <c r="AH201" s="331">
        <v>0</v>
      </c>
      <c r="AI201" s="331">
        <v>0</v>
      </c>
      <c r="AJ201" s="331">
        <v>0</v>
      </c>
      <c r="AK201" s="331">
        <v>0</v>
      </c>
      <c r="AL201" s="331">
        <v>0</v>
      </c>
      <c r="AM201" s="331">
        <v>0</v>
      </c>
      <c r="AN201" s="331">
        <v>0</v>
      </c>
      <c r="AO201" s="331">
        <v>0</v>
      </c>
      <c r="AP201" s="331" t="s">
        <v>227</v>
      </c>
      <c r="AQ201" s="331">
        <v>0</v>
      </c>
      <c r="AR201" s="331">
        <v>0</v>
      </c>
      <c r="AS201" s="331">
        <v>0</v>
      </c>
      <c r="AT201" s="331">
        <v>0</v>
      </c>
      <c r="AU201" s="331">
        <v>0</v>
      </c>
      <c r="AV201" s="331">
        <v>0</v>
      </c>
      <c r="AW201" s="331"/>
      <c r="AX201" s="331">
        <v>0</v>
      </c>
      <c r="AY201" s="331">
        <v>0</v>
      </c>
      <c r="AZ201" s="331">
        <v>0</v>
      </c>
      <c r="BA201" s="331">
        <v>0</v>
      </c>
      <c r="BB201" s="331">
        <v>0</v>
      </c>
      <c r="BC201" s="331"/>
      <c r="BD201" s="331">
        <v>0</v>
      </c>
      <c r="BE201" s="331">
        <v>0</v>
      </c>
      <c r="BF201" s="331">
        <v>0</v>
      </c>
      <c r="BG201" s="331">
        <v>0</v>
      </c>
      <c r="BH201" s="331">
        <v>0</v>
      </c>
      <c r="BI201" s="331">
        <v>0</v>
      </c>
      <c r="BJ201" s="331">
        <v>0</v>
      </c>
      <c r="BK201" s="331">
        <v>0</v>
      </c>
      <c r="BL201" s="331">
        <v>0</v>
      </c>
      <c r="BM201" s="331">
        <v>0</v>
      </c>
      <c r="BN201" s="331">
        <v>0</v>
      </c>
      <c r="BO201" s="331">
        <v>0</v>
      </c>
      <c r="BP201" s="331">
        <v>0</v>
      </c>
      <c r="BQ201" s="331">
        <v>0</v>
      </c>
      <c r="BR201" s="331">
        <v>0</v>
      </c>
      <c r="BS201" s="331">
        <v>0</v>
      </c>
      <c r="BT201" s="331">
        <v>0</v>
      </c>
      <c r="BU201" s="331">
        <v>0</v>
      </c>
      <c r="BV201" s="331">
        <v>0</v>
      </c>
      <c r="BW201" s="331"/>
      <c r="BX201" s="331">
        <v>0</v>
      </c>
      <c r="BY201" s="331">
        <v>0</v>
      </c>
      <c r="BZ201" s="331">
        <v>0</v>
      </c>
      <c r="CA201" s="331">
        <v>0</v>
      </c>
      <c r="CB201" s="331">
        <v>0</v>
      </c>
      <c r="CC201" s="331">
        <v>0</v>
      </c>
      <c r="CD201" s="331">
        <v>0</v>
      </c>
      <c r="CE201" s="331">
        <v>0</v>
      </c>
      <c r="CF201" s="331">
        <v>0</v>
      </c>
      <c r="CG201" s="331">
        <v>0</v>
      </c>
      <c r="CH201" s="331">
        <v>0</v>
      </c>
      <c r="CI201" s="331">
        <v>0</v>
      </c>
      <c r="CJ201" s="331">
        <v>0</v>
      </c>
      <c r="CK201" s="331">
        <v>0</v>
      </c>
      <c r="CL201" s="331">
        <v>0</v>
      </c>
      <c r="CM201" s="331">
        <v>0</v>
      </c>
      <c r="CN201" s="331">
        <v>0</v>
      </c>
      <c r="CO201" s="331">
        <v>0</v>
      </c>
      <c r="CP201" s="331">
        <v>0</v>
      </c>
      <c r="CQ201" s="331"/>
      <c r="CR201" s="331">
        <v>0</v>
      </c>
      <c r="CS201" s="331">
        <v>0</v>
      </c>
      <c r="CT201" s="331">
        <v>0</v>
      </c>
      <c r="CU201" s="331">
        <v>0</v>
      </c>
      <c r="CV201" s="331">
        <v>0</v>
      </c>
      <c r="CW201" s="331">
        <v>0</v>
      </c>
      <c r="CX201" s="331">
        <v>0</v>
      </c>
      <c r="CY201" s="331">
        <v>0</v>
      </c>
      <c r="CZ201" s="331">
        <v>0</v>
      </c>
      <c r="DA201" s="331">
        <v>0</v>
      </c>
      <c r="DB201" s="331">
        <v>0</v>
      </c>
      <c r="DC201" s="331">
        <v>0</v>
      </c>
      <c r="DD201" s="331">
        <v>0</v>
      </c>
      <c r="DE201" s="331">
        <v>0</v>
      </c>
      <c r="DF201" s="331">
        <v>0</v>
      </c>
      <c r="DG201" s="331"/>
      <c r="DH201" s="331">
        <v>0</v>
      </c>
      <c r="DI201" s="331">
        <v>0</v>
      </c>
      <c r="DJ201" s="331">
        <v>0</v>
      </c>
      <c r="DK201" s="331">
        <v>0</v>
      </c>
      <c r="DL201" s="331">
        <v>0</v>
      </c>
      <c r="DM201" s="331">
        <v>0</v>
      </c>
      <c r="DN201" s="331">
        <v>0</v>
      </c>
      <c r="DO201" s="331">
        <v>0</v>
      </c>
      <c r="DP201" s="331">
        <v>0</v>
      </c>
      <c r="DQ201" s="331">
        <v>1</v>
      </c>
      <c r="DR201" s="331">
        <v>0</v>
      </c>
      <c r="DS201" s="331"/>
      <c r="DT201" s="331">
        <v>0</v>
      </c>
      <c r="DU201" s="331">
        <v>0</v>
      </c>
      <c r="DV201" s="331">
        <v>0</v>
      </c>
      <c r="DW201" s="331">
        <v>0</v>
      </c>
      <c r="DX201" s="331"/>
      <c r="DY201" s="331">
        <v>0</v>
      </c>
      <c r="DZ201" s="331">
        <v>0</v>
      </c>
      <c r="EA201" s="331">
        <v>0</v>
      </c>
      <c r="EB201" s="331">
        <v>0</v>
      </c>
      <c r="EC201" s="331">
        <v>0</v>
      </c>
      <c r="ED201" s="331">
        <v>0</v>
      </c>
      <c r="EE201" s="331"/>
      <c r="EF201" s="331">
        <v>0</v>
      </c>
      <c r="EG201" s="331">
        <v>0</v>
      </c>
      <c r="EH201" s="331">
        <v>0</v>
      </c>
      <c r="EI201" s="331">
        <v>0</v>
      </c>
      <c r="EJ201" s="331">
        <v>0</v>
      </c>
      <c r="EK201" s="331">
        <v>0</v>
      </c>
      <c r="EL201" s="331"/>
      <c r="EM201" s="331">
        <v>0</v>
      </c>
      <c r="EN201" s="331">
        <v>0</v>
      </c>
      <c r="EO201" s="331">
        <v>0</v>
      </c>
      <c r="EP201" s="331">
        <v>0</v>
      </c>
      <c r="EQ201" s="331">
        <v>0</v>
      </c>
      <c r="ER201" s="331">
        <v>0</v>
      </c>
      <c r="ES201" s="331"/>
      <c r="ET201" s="331">
        <v>0</v>
      </c>
      <c r="EU201" s="331">
        <v>0</v>
      </c>
      <c r="EV201" s="331">
        <v>0</v>
      </c>
      <c r="EW201" s="331">
        <v>0</v>
      </c>
      <c r="EX201" s="331">
        <v>0</v>
      </c>
      <c r="EY201" s="331"/>
      <c r="EZ201" s="331">
        <v>0</v>
      </c>
      <c r="FA201" s="331">
        <v>0</v>
      </c>
      <c r="FB201" s="331">
        <v>0</v>
      </c>
      <c r="FC201" s="331">
        <v>0</v>
      </c>
      <c r="FD201" s="331"/>
      <c r="FE201" s="331">
        <v>0</v>
      </c>
      <c r="FF201" s="331">
        <v>0</v>
      </c>
      <c r="FG201" s="331">
        <v>0</v>
      </c>
      <c r="FH201" s="331">
        <v>0</v>
      </c>
      <c r="FI201" s="331">
        <v>0</v>
      </c>
      <c r="FJ201" s="331">
        <v>0</v>
      </c>
      <c r="FK201" s="331">
        <v>0</v>
      </c>
      <c r="FL201" s="331"/>
      <c r="FM201" s="331">
        <v>0</v>
      </c>
      <c r="FN201" s="331">
        <v>0</v>
      </c>
      <c r="FO201" s="331">
        <v>0</v>
      </c>
      <c r="FP201" s="331">
        <v>0</v>
      </c>
      <c r="FQ201" s="331">
        <v>0</v>
      </c>
      <c r="FR201" s="331">
        <v>0</v>
      </c>
      <c r="FS201" s="331">
        <v>0</v>
      </c>
      <c r="FT201" s="331">
        <v>0</v>
      </c>
      <c r="FU201" s="331">
        <v>0</v>
      </c>
      <c r="FV201" s="331">
        <v>0</v>
      </c>
      <c r="FW201" s="331">
        <v>0</v>
      </c>
      <c r="FX201" s="331">
        <v>0</v>
      </c>
      <c r="FY201" s="331">
        <v>0</v>
      </c>
      <c r="FZ201" s="331">
        <v>0</v>
      </c>
      <c r="GA201" s="331"/>
      <c r="GB201" s="51">
        <v>0</v>
      </c>
      <c r="GC201" s="51">
        <v>0</v>
      </c>
      <c r="GD201" s="51">
        <v>0</v>
      </c>
      <c r="GE201" s="51">
        <v>0</v>
      </c>
      <c r="GF201" s="51">
        <v>0</v>
      </c>
      <c r="GG201" s="51">
        <v>0</v>
      </c>
      <c r="GH201" s="51">
        <v>0</v>
      </c>
      <c r="GI201" s="51">
        <v>0</v>
      </c>
      <c r="GJ201" s="51">
        <v>0</v>
      </c>
      <c r="GK201" s="51">
        <v>0</v>
      </c>
      <c r="GL201" s="51">
        <v>0</v>
      </c>
      <c r="GM201" s="51">
        <v>0</v>
      </c>
      <c r="GN201" s="51">
        <v>0</v>
      </c>
      <c r="GO201" s="331" t="s">
        <v>227</v>
      </c>
      <c r="GP201" s="331">
        <v>0</v>
      </c>
      <c r="GQ201" s="331">
        <v>0</v>
      </c>
      <c r="GR201" s="331">
        <v>0</v>
      </c>
      <c r="GS201" s="331">
        <v>0</v>
      </c>
      <c r="GT201" s="331">
        <v>0</v>
      </c>
      <c r="GU201" s="331">
        <v>0</v>
      </c>
      <c r="GV201" s="331">
        <v>0</v>
      </c>
      <c r="GW201" s="331">
        <v>0</v>
      </c>
      <c r="GX201" s="331">
        <v>0</v>
      </c>
      <c r="GY201" s="331">
        <v>0</v>
      </c>
      <c r="GZ201" s="331">
        <v>0</v>
      </c>
      <c r="HA201" s="331">
        <v>0</v>
      </c>
      <c r="HB201" s="331">
        <v>0</v>
      </c>
      <c r="HC201" s="331">
        <v>0</v>
      </c>
      <c r="HD201" s="331">
        <v>0</v>
      </c>
      <c r="HE201" s="331">
        <v>0</v>
      </c>
      <c r="HF201" s="331">
        <v>0</v>
      </c>
      <c r="HG201" s="28" t="s">
        <v>227</v>
      </c>
      <c r="HH201" s="28" t="s">
        <v>227</v>
      </c>
      <c r="HI201" s="28" t="s">
        <v>227</v>
      </c>
    </row>
    <row r="202" spans="2:233" s="7" customFormat="1" ht="12.75" customHeight="1" x14ac:dyDescent="0.25">
      <c r="B202" s="37">
        <v>0</v>
      </c>
      <c r="C202" s="260">
        <f t="shared" ref="C202:C227" si="192">IF(AE202="A",1,IF(AE202=0,0,(INDEX(AF202:OV202,1,MATCH(AE202,$AF$23:$OV$23,0)))))</f>
        <v>0</v>
      </c>
      <c r="D202" s="28">
        <v>6</v>
      </c>
      <c r="F202" s="28">
        <v>0</v>
      </c>
      <c r="G202" s="113"/>
      <c r="H202" s="113" t="s">
        <v>227</v>
      </c>
      <c r="I202" s="28">
        <f t="shared" si="191"/>
        <v>167</v>
      </c>
      <c r="J202" s="89" t="s">
        <v>221</v>
      </c>
      <c r="K202" s="192">
        <f t="shared" si="186"/>
        <v>8</v>
      </c>
      <c r="L202" s="94" t="s">
        <v>227</v>
      </c>
      <c r="M202" s="192">
        <f t="shared" si="187"/>
        <v>1</v>
      </c>
      <c r="N202" s="94" t="s">
        <v>227</v>
      </c>
      <c r="O202" s="192">
        <f t="shared" si="188"/>
        <v>1</v>
      </c>
      <c r="P202" s="94" t="s">
        <v>227</v>
      </c>
      <c r="Q202" s="192">
        <f t="shared" si="189"/>
        <v>1</v>
      </c>
      <c r="R202" s="94" t="s">
        <v>227</v>
      </c>
      <c r="S202" s="192">
        <f t="shared" si="190"/>
        <v>1</v>
      </c>
      <c r="T202" s="94" t="s">
        <v>227</v>
      </c>
      <c r="U202" s="206"/>
      <c r="V202" s="207"/>
      <c r="W202" s="206"/>
      <c r="X202" s="206"/>
      <c r="Y202" s="208"/>
      <c r="Z202" s="206"/>
      <c r="AA202" s="206"/>
      <c r="AB202" s="209"/>
      <c r="AC202" s="209"/>
      <c r="AD202" s="206"/>
      <c r="AE202" s="28"/>
      <c r="AF202" s="28"/>
      <c r="AG202" s="331">
        <v>0</v>
      </c>
      <c r="AH202" s="331">
        <v>0</v>
      </c>
      <c r="AI202" s="331">
        <v>0</v>
      </c>
      <c r="AJ202" s="331">
        <v>0</v>
      </c>
      <c r="AK202" s="331">
        <v>0</v>
      </c>
      <c r="AL202" s="331">
        <v>0</v>
      </c>
      <c r="AM202" s="331">
        <v>0</v>
      </c>
      <c r="AN202" s="331">
        <v>0</v>
      </c>
      <c r="AO202" s="331">
        <v>0</v>
      </c>
      <c r="AP202" s="331" t="s">
        <v>227</v>
      </c>
      <c r="AQ202" s="331">
        <v>0</v>
      </c>
      <c r="AR202" s="331">
        <v>0</v>
      </c>
      <c r="AS202" s="331">
        <v>0</v>
      </c>
      <c r="AT202" s="331">
        <v>0</v>
      </c>
      <c r="AU202" s="331">
        <v>0</v>
      </c>
      <c r="AV202" s="331">
        <v>0</v>
      </c>
      <c r="AW202" s="331"/>
      <c r="AX202" s="331">
        <v>0</v>
      </c>
      <c r="AY202" s="331">
        <v>0</v>
      </c>
      <c r="AZ202" s="331">
        <v>0</v>
      </c>
      <c r="BA202" s="331">
        <v>0</v>
      </c>
      <c r="BB202" s="331">
        <v>0</v>
      </c>
      <c r="BC202" s="331"/>
      <c r="BD202" s="331">
        <v>0</v>
      </c>
      <c r="BE202" s="331">
        <v>0</v>
      </c>
      <c r="BF202" s="331">
        <v>0</v>
      </c>
      <c r="BG202" s="331">
        <v>0</v>
      </c>
      <c r="BH202" s="331">
        <v>0</v>
      </c>
      <c r="BI202" s="331">
        <v>0</v>
      </c>
      <c r="BJ202" s="331">
        <v>0</v>
      </c>
      <c r="BK202" s="331">
        <v>0</v>
      </c>
      <c r="BL202" s="331">
        <v>0</v>
      </c>
      <c r="BM202" s="331">
        <v>0</v>
      </c>
      <c r="BN202" s="331">
        <v>0</v>
      </c>
      <c r="BO202" s="331">
        <v>0</v>
      </c>
      <c r="BP202" s="331">
        <v>0</v>
      </c>
      <c r="BQ202" s="331">
        <v>0</v>
      </c>
      <c r="BR202" s="331">
        <v>0</v>
      </c>
      <c r="BS202" s="331">
        <v>0</v>
      </c>
      <c r="BT202" s="331">
        <v>0</v>
      </c>
      <c r="BU202" s="331">
        <v>0</v>
      </c>
      <c r="BV202" s="331">
        <v>0</v>
      </c>
      <c r="BW202" s="331"/>
      <c r="BX202" s="331">
        <v>0</v>
      </c>
      <c r="BY202" s="331">
        <v>0</v>
      </c>
      <c r="BZ202" s="331">
        <v>0</v>
      </c>
      <c r="CA202" s="331">
        <v>0</v>
      </c>
      <c r="CB202" s="331">
        <v>0</v>
      </c>
      <c r="CC202" s="331">
        <v>0</v>
      </c>
      <c r="CD202" s="331">
        <v>0</v>
      </c>
      <c r="CE202" s="331">
        <v>0</v>
      </c>
      <c r="CF202" s="331">
        <v>0</v>
      </c>
      <c r="CG202" s="331">
        <v>0</v>
      </c>
      <c r="CH202" s="331">
        <v>0</v>
      </c>
      <c r="CI202" s="331">
        <v>0</v>
      </c>
      <c r="CJ202" s="331">
        <v>0</v>
      </c>
      <c r="CK202" s="331">
        <v>0</v>
      </c>
      <c r="CL202" s="331">
        <v>0</v>
      </c>
      <c r="CM202" s="331">
        <v>0</v>
      </c>
      <c r="CN202" s="331">
        <v>0</v>
      </c>
      <c r="CO202" s="331">
        <v>0</v>
      </c>
      <c r="CP202" s="331">
        <v>0</v>
      </c>
      <c r="CQ202" s="331"/>
      <c r="CR202" s="331">
        <v>0</v>
      </c>
      <c r="CS202" s="331">
        <v>0</v>
      </c>
      <c r="CT202" s="331">
        <v>0</v>
      </c>
      <c r="CU202" s="331">
        <v>0</v>
      </c>
      <c r="CV202" s="331">
        <v>0</v>
      </c>
      <c r="CW202" s="331">
        <v>0</v>
      </c>
      <c r="CX202" s="331">
        <v>0</v>
      </c>
      <c r="CY202" s="331">
        <v>0</v>
      </c>
      <c r="CZ202" s="331">
        <v>0</v>
      </c>
      <c r="DA202" s="331">
        <v>0</v>
      </c>
      <c r="DB202" s="331">
        <v>0</v>
      </c>
      <c r="DC202" s="331">
        <v>0</v>
      </c>
      <c r="DD202" s="331">
        <v>0</v>
      </c>
      <c r="DE202" s="331">
        <v>0</v>
      </c>
      <c r="DF202" s="331">
        <v>0</v>
      </c>
      <c r="DG202" s="331"/>
      <c r="DH202" s="331">
        <v>0</v>
      </c>
      <c r="DI202" s="331">
        <v>0</v>
      </c>
      <c r="DJ202" s="331">
        <v>0</v>
      </c>
      <c r="DK202" s="331">
        <v>0</v>
      </c>
      <c r="DL202" s="331">
        <v>0</v>
      </c>
      <c r="DM202" s="331">
        <v>0</v>
      </c>
      <c r="DN202" s="331">
        <v>0</v>
      </c>
      <c r="DO202" s="331">
        <v>0</v>
      </c>
      <c r="DP202" s="331">
        <v>0</v>
      </c>
      <c r="DQ202" s="331">
        <v>0</v>
      </c>
      <c r="DR202" s="331">
        <v>0</v>
      </c>
      <c r="DS202" s="331"/>
      <c r="DT202" s="331">
        <v>0</v>
      </c>
      <c r="DU202" s="331">
        <v>0</v>
      </c>
      <c r="DV202" s="331">
        <v>0</v>
      </c>
      <c r="DW202" s="331">
        <v>0</v>
      </c>
      <c r="DX202" s="331"/>
      <c r="DY202" s="331">
        <v>0</v>
      </c>
      <c r="DZ202" s="331">
        <v>0</v>
      </c>
      <c r="EA202" s="331">
        <v>0</v>
      </c>
      <c r="EB202" s="331">
        <v>0</v>
      </c>
      <c r="EC202" s="331">
        <v>0</v>
      </c>
      <c r="ED202" s="331">
        <v>0</v>
      </c>
      <c r="EE202" s="331"/>
      <c r="EF202" s="331">
        <v>0</v>
      </c>
      <c r="EG202" s="331">
        <v>0</v>
      </c>
      <c r="EH202" s="331">
        <v>0</v>
      </c>
      <c r="EI202" s="331">
        <v>0</v>
      </c>
      <c r="EJ202" s="331">
        <v>0</v>
      </c>
      <c r="EK202" s="331">
        <v>0</v>
      </c>
      <c r="EL202" s="331"/>
      <c r="EM202" s="331">
        <v>0</v>
      </c>
      <c r="EN202" s="331">
        <v>0</v>
      </c>
      <c r="EO202" s="331">
        <v>0</v>
      </c>
      <c r="EP202" s="331">
        <v>0</v>
      </c>
      <c r="EQ202" s="331">
        <v>0</v>
      </c>
      <c r="ER202" s="331">
        <v>0</v>
      </c>
      <c r="ES202" s="331"/>
      <c r="ET202" s="331">
        <v>0</v>
      </c>
      <c r="EU202" s="331">
        <v>0</v>
      </c>
      <c r="EV202" s="331">
        <v>0</v>
      </c>
      <c r="EW202" s="331">
        <v>0</v>
      </c>
      <c r="EX202" s="331">
        <v>0</v>
      </c>
      <c r="EY202" s="331"/>
      <c r="EZ202" s="331">
        <v>0</v>
      </c>
      <c r="FA202" s="331">
        <v>0</v>
      </c>
      <c r="FB202" s="331">
        <v>0</v>
      </c>
      <c r="FC202" s="331">
        <v>0</v>
      </c>
      <c r="FD202" s="331"/>
      <c r="FE202" s="331">
        <v>0</v>
      </c>
      <c r="FF202" s="331">
        <v>0</v>
      </c>
      <c r="FG202" s="331">
        <v>0</v>
      </c>
      <c r="FH202" s="331">
        <v>0</v>
      </c>
      <c r="FI202" s="331">
        <v>0</v>
      </c>
      <c r="FJ202" s="331">
        <v>0</v>
      </c>
      <c r="FK202" s="331">
        <v>0</v>
      </c>
      <c r="FL202" s="331"/>
      <c r="FM202" s="331">
        <v>0</v>
      </c>
      <c r="FN202" s="331">
        <v>0</v>
      </c>
      <c r="FO202" s="331">
        <v>0</v>
      </c>
      <c r="FP202" s="331">
        <v>0</v>
      </c>
      <c r="FQ202" s="331">
        <v>0</v>
      </c>
      <c r="FR202" s="331">
        <v>0</v>
      </c>
      <c r="FS202" s="331">
        <v>0</v>
      </c>
      <c r="FT202" s="331">
        <v>0</v>
      </c>
      <c r="FU202" s="331">
        <v>0</v>
      </c>
      <c r="FV202" s="331">
        <v>0</v>
      </c>
      <c r="FW202" s="331">
        <v>0</v>
      </c>
      <c r="FX202" s="331">
        <v>0</v>
      </c>
      <c r="FY202" s="331">
        <v>0</v>
      </c>
      <c r="FZ202" s="331">
        <v>0</v>
      </c>
      <c r="GA202" s="331"/>
      <c r="GB202" s="51">
        <v>0</v>
      </c>
      <c r="GC202" s="51">
        <v>0</v>
      </c>
      <c r="GD202" s="51">
        <v>0</v>
      </c>
      <c r="GE202" s="51">
        <v>0</v>
      </c>
      <c r="GF202" s="51">
        <v>0</v>
      </c>
      <c r="GG202" s="51">
        <v>0</v>
      </c>
      <c r="GH202" s="51">
        <v>0</v>
      </c>
      <c r="GI202" s="51">
        <v>0</v>
      </c>
      <c r="GJ202" s="51">
        <v>0</v>
      </c>
      <c r="GK202" s="51">
        <v>0</v>
      </c>
      <c r="GL202" s="51">
        <v>0</v>
      </c>
      <c r="GM202" s="51">
        <v>0</v>
      </c>
      <c r="GN202" s="51">
        <v>0</v>
      </c>
      <c r="GO202" s="331" t="s">
        <v>227</v>
      </c>
      <c r="GP202" s="331">
        <v>0</v>
      </c>
      <c r="GQ202" s="331">
        <v>0</v>
      </c>
      <c r="GR202" s="331">
        <v>0</v>
      </c>
      <c r="GS202" s="331">
        <v>0</v>
      </c>
      <c r="GT202" s="331">
        <v>0</v>
      </c>
      <c r="GU202" s="331">
        <v>0</v>
      </c>
      <c r="GV202" s="331">
        <v>0</v>
      </c>
      <c r="GW202" s="331">
        <v>0</v>
      </c>
      <c r="GX202" s="331">
        <v>0</v>
      </c>
      <c r="GY202" s="331">
        <v>0</v>
      </c>
      <c r="GZ202" s="331">
        <v>0</v>
      </c>
      <c r="HA202" s="331">
        <v>0</v>
      </c>
      <c r="HB202" s="331">
        <v>0</v>
      </c>
      <c r="HC202" s="331">
        <v>0</v>
      </c>
      <c r="HD202" s="331">
        <v>0</v>
      </c>
      <c r="HE202" s="331">
        <v>0</v>
      </c>
      <c r="HF202" s="331">
        <v>0</v>
      </c>
      <c r="HG202" s="28" t="s">
        <v>227</v>
      </c>
      <c r="HH202" s="28" t="s">
        <v>227</v>
      </c>
      <c r="HI202" s="28" t="s">
        <v>227</v>
      </c>
    </row>
    <row r="203" spans="2:233" s="7" customFormat="1" ht="12.75" customHeight="1" x14ac:dyDescent="0.25">
      <c r="B203" s="37">
        <v>0</v>
      </c>
      <c r="C203" s="260">
        <f t="shared" si="192"/>
        <v>0</v>
      </c>
      <c r="D203" s="28">
        <v>7</v>
      </c>
      <c r="F203" s="28">
        <v>0</v>
      </c>
      <c r="G203" s="113"/>
      <c r="H203" s="113" t="s">
        <v>227</v>
      </c>
      <c r="I203" s="28">
        <f t="shared" si="191"/>
        <v>168</v>
      </c>
      <c r="J203" s="20" t="s">
        <v>1951</v>
      </c>
      <c r="K203" s="192">
        <f t="shared" si="186"/>
        <v>18</v>
      </c>
      <c r="L203" s="49" t="s">
        <v>692</v>
      </c>
      <c r="M203" s="192">
        <f t="shared" si="187"/>
        <v>18</v>
      </c>
      <c r="N203" s="49" t="s">
        <v>1953</v>
      </c>
      <c r="O203" s="192">
        <f t="shared" si="188"/>
        <v>15</v>
      </c>
      <c r="P203" s="49" t="s">
        <v>692</v>
      </c>
      <c r="Q203" s="192">
        <f t="shared" si="189"/>
        <v>18</v>
      </c>
      <c r="R203" s="49" t="s">
        <v>1953</v>
      </c>
      <c r="S203" s="192">
        <f t="shared" si="190"/>
        <v>15</v>
      </c>
      <c r="T203" s="187" t="s">
        <v>1955</v>
      </c>
      <c r="U203" s="206" t="s">
        <v>752</v>
      </c>
      <c r="V203" s="207">
        <v>-30</v>
      </c>
      <c r="W203" s="206">
        <v>-100</v>
      </c>
      <c r="X203" s="206">
        <v>0</v>
      </c>
      <c r="Y203" s="208">
        <v>70</v>
      </c>
      <c r="Z203" s="206">
        <v>20</v>
      </c>
      <c r="AA203" s="206">
        <v>100</v>
      </c>
      <c r="AB203" s="209" t="s">
        <v>2020</v>
      </c>
      <c r="AC203" s="209" t="s">
        <v>757</v>
      </c>
      <c r="AD203" s="206">
        <v>5</v>
      </c>
      <c r="AE203" s="28"/>
      <c r="AF203" s="28"/>
      <c r="AG203" s="331">
        <v>0</v>
      </c>
      <c r="AH203" s="331">
        <v>0</v>
      </c>
      <c r="AI203" s="331">
        <v>0</v>
      </c>
      <c r="AJ203" s="331">
        <v>0</v>
      </c>
      <c r="AK203" s="331">
        <v>0</v>
      </c>
      <c r="AL203" s="331">
        <v>0</v>
      </c>
      <c r="AM203" s="331">
        <v>0</v>
      </c>
      <c r="AN203" s="331">
        <v>0</v>
      </c>
      <c r="AO203" s="331">
        <v>0</v>
      </c>
      <c r="AP203" s="331" t="s">
        <v>227</v>
      </c>
      <c r="AQ203" s="331">
        <v>0</v>
      </c>
      <c r="AR203" s="331">
        <v>0</v>
      </c>
      <c r="AS203" s="331">
        <v>0</v>
      </c>
      <c r="AT203" s="331">
        <v>0</v>
      </c>
      <c r="AU203" s="331">
        <v>0</v>
      </c>
      <c r="AV203" s="331">
        <v>0</v>
      </c>
      <c r="AW203" s="331"/>
      <c r="AX203" s="331">
        <v>0</v>
      </c>
      <c r="AY203" s="331">
        <v>0</v>
      </c>
      <c r="AZ203" s="331">
        <v>0</v>
      </c>
      <c r="BA203" s="331">
        <v>0</v>
      </c>
      <c r="BB203" s="331">
        <v>0</v>
      </c>
      <c r="BC203" s="331"/>
      <c r="BD203" s="331">
        <v>0</v>
      </c>
      <c r="BE203" s="331">
        <v>0</v>
      </c>
      <c r="BF203" s="331">
        <v>0</v>
      </c>
      <c r="BG203" s="331">
        <v>0</v>
      </c>
      <c r="BH203" s="331">
        <v>0</v>
      </c>
      <c r="BI203" s="331">
        <v>0</v>
      </c>
      <c r="BJ203" s="331">
        <v>0</v>
      </c>
      <c r="BK203" s="331">
        <v>0</v>
      </c>
      <c r="BL203" s="331">
        <v>0</v>
      </c>
      <c r="BM203" s="331">
        <v>0</v>
      </c>
      <c r="BN203" s="331">
        <v>0</v>
      </c>
      <c r="BO203" s="331">
        <v>0</v>
      </c>
      <c r="BP203" s="331">
        <v>0</v>
      </c>
      <c r="BQ203" s="331">
        <v>0</v>
      </c>
      <c r="BR203" s="331">
        <v>0</v>
      </c>
      <c r="BS203" s="331">
        <v>0</v>
      </c>
      <c r="BT203" s="331">
        <v>0</v>
      </c>
      <c r="BU203" s="331">
        <v>0</v>
      </c>
      <c r="BV203" s="331">
        <v>0</v>
      </c>
      <c r="BW203" s="331"/>
      <c r="BX203" s="331">
        <v>0</v>
      </c>
      <c r="BY203" s="331">
        <v>0</v>
      </c>
      <c r="BZ203" s="331">
        <v>0</v>
      </c>
      <c r="CA203" s="331">
        <v>0</v>
      </c>
      <c r="CB203" s="331">
        <v>0</v>
      </c>
      <c r="CC203" s="331">
        <v>0</v>
      </c>
      <c r="CD203" s="331">
        <v>0</v>
      </c>
      <c r="CE203" s="331">
        <v>0</v>
      </c>
      <c r="CF203" s="331">
        <v>0</v>
      </c>
      <c r="CG203" s="331">
        <v>0</v>
      </c>
      <c r="CH203" s="331">
        <v>0</v>
      </c>
      <c r="CI203" s="331">
        <v>0</v>
      </c>
      <c r="CJ203" s="331">
        <v>0</v>
      </c>
      <c r="CK203" s="331">
        <v>0</v>
      </c>
      <c r="CL203" s="331">
        <v>0</v>
      </c>
      <c r="CM203" s="331">
        <v>0</v>
      </c>
      <c r="CN203" s="331">
        <v>0</v>
      </c>
      <c r="CO203" s="331">
        <v>0</v>
      </c>
      <c r="CP203" s="331">
        <v>0</v>
      </c>
      <c r="CQ203" s="331"/>
      <c r="CR203" s="331">
        <v>0</v>
      </c>
      <c r="CS203" s="331">
        <v>0</v>
      </c>
      <c r="CT203" s="331">
        <v>0</v>
      </c>
      <c r="CU203" s="331">
        <v>0</v>
      </c>
      <c r="CV203" s="331">
        <v>0</v>
      </c>
      <c r="CW203" s="331">
        <v>0</v>
      </c>
      <c r="CX203" s="331">
        <v>0</v>
      </c>
      <c r="CY203" s="331">
        <v>0</v>
      </c>
      <c r="CZ203" s="331">
        <v>0</v>
      </c>
      <c r="DA203" s="331">
        <v>0</v>
      </c>
      <c r="DB203" s="331">
        <v>0</v>
      </c>
      <c r="DC203" s="331">
        <v>0</v>
      </c>
      <c r="DD203" s="331">
        <v>0</v>
      </c>
      <c r="DE203" s="331">
        <v>0</v>
      </c>
      <c r="DF203" s="331">
        <v>0</v>
      </c>
      <c r="DG203" s="331"/>
      <c r="DH203" s="331">
        <v>0</v>
      </c>
      <c r="DI203" s="331">
        <v>0</v>
      </c>
      <c r="DJ203" s="331">
        <v>0</v>
      </c>
      <c r="DK203" s="331">
        <v>0</v>
      </c>
      <c r="DL203" s="331">
        <v>0</v>
      </c>
      <c r="DM203" s="331">
        <v>0</v>
      </c>
      <c r="DN203" s="331">
        <v>0</v>
      </c>
      <c r="DO203" s="331">
        <v>0</v>
      </c>
      <c r="DP203" s="331">
        <v>0</v>
      </c>
      <c r="DQ203" s="331">
        <v>0</v>
      </c>
      <c r="DR203" s="331">
        <v>0</v>
      </c>
      <c r="DS203" s="331"/>
      <c r="DT203" s="331">
        <v>0</v>
      </c>
      <c r="DU203" s="331">
        <v>0</v>
      </c>
      <c r="DV203" s="331">
        <v>0</v>
      </c>
      <c r="DW203" s="331">
        <v>0</v>
      </c>
      <c r="DX203" s="331"/>
      <c r="DY203" s="331">
        <v>0</v>
      </c>
      <c r="DZ203" s="331">
        <v>1</v>
      </c>
      <c r="EA203" s="331">
        <v>0</v>
      </c>
      <c r="EB203" s="331">
        <v>0</v>
      </c>
      <c r="EC203" s="331">
        <v>0</v>
      </c>
      <c r="ED203" s="331">
        <v>0</v>
      </c>
      <c r="EE203" s="331"/>
      <c r="EF203" s="331">
        <v>0</v>
      </c>
      <c r="EG203" s="331">
        <v>0</v>
      </c>
      <c r="EH203" s="331">
        <v>0</v>
      </c>
      <c r="EI203" s="331">
        <v>0</v>
      </c>
      <c r="EJ203" s="331">
        <v>0</v>
      </c>
      <c r="EK203" s="331">
        <v>0</v>
      </c>
      <c r="EL203" s="331"/>
      <c r="EM203" s="331">
        <v>0</v>
      </c>
      <c r="EN203" s="331">
        <v>0</v>
      </c>
      <c r="EO203" s="331">
        <v>0</v>
      </c>
      <c r="EP203" s="331">
        <v>0</v>
      </c>
      <c r="EQ203" s="331">
        <v>0</v>
      </c>
      <c r="ER203" s="331">
        <v>0</v>
      </c>
      <c r="ES203" s="331"/>
      <c r="ET203" s="331">
        <v>0</v>
      </c>
      <c r="EU203" s="331">
        <v>0</v>
      </c>
      <c r="EV203" s="331">
        <v>0</v>
      </c>
      <c r="EW203" s="331">
        <v>0</v>
      </c>
      <c r="EX203" s="331">
        <v>0</v>
      </c>
      <c r="EY203" s="331"/>
      <c r="EZ203" s="331">
        <v>0</v>
      </c>
      <c r="FA203" s="331">
        <v>0</v>
      </c>
      <c r="FB203" s="331">
        <v>0</v>
      </c>
      <c r="FC203" s="331">
        <v>0</v>
      </c>
      <c r="FD203" s="331"/>
      <c r="FE203" s="331">
        <v>0</v>
      </c>
      <c r="FF203" s="331">
        <v>0</v>
      </c>
      <c r="FG203" s="331">
        <v>0</v>
      </c>
      <c r="FH203" s="331">
        <v>0</v>
      </c>
      <c r="FI203" s="331">
        <v>0</v>
      </c>
      <c r="FJ203" s="331">
        <v>0</v>
      </c>
      <c r="FK203" s="331">
        <v>0</v>
      </c>
      <c r="FL203" s="331"/>
      <c r="FM203" s="331">
        <v>0</v>
      </c>
      <c r="FN203" s="331">
        <v>0</v>
      </c>
      <c r="FO203" s="331">
        <v>0</v>
      </c>
      <c r="FP203" s="331">
        <v>0</v>
      </c>
      <c r="FQ203" s="331">
        <v>0</v>
      </c>
      <c r="FR203" s="331">
        <v>0</v>
      </c>
      <c r="FS203" s="331">
        <v>0</v>
      </c>
      <c r="FT203" s="331">
        <v>0</v>
      </c>
      <c r="FU203" s="331">
        <v>0</v>
      </c>
      <c r="FV203" s="331">
        <v>0</v>
      </c>
      <c r="FW203" s="331">
        <v>0</v>
      </c>
      <c r="FX203" s="331">
        <v>0</v>
      </c>
      <c r="FY203" s="331">
        <v>0</v>
      </c>
      <c r="FZ203" s="331">
        <v>0</v>
      </c>
      <c r="GA203" s="331"/>
      <c r="GB203" s="51">
        <v>0</v>
      </c>
      <c r="GC203" s="51">
        <v>0</v>
      </c>
      <c r="GD203" s="51">
        <v>0</v>
      </c>
      <c r="GE203" s="51">
        <v>0</v>
      </c>
      <c r="GF203" s="51">
        <v>0</v>
      </c>
      <c r="GG203" s="51">
        <v>0</v>
      </c>
      <c r="GH203" s="51">
        <v>0</v>
      </c>
      <c r="GI203" s="51">
        <v>0</v>
      </c>
      <c r="GJ203" s="51">
        <v>0</v>
      </c>
      <c r="GK203" s="51">
        <v>0</v>
      </c>
      <c r="GL203" s="51">
        <v>0</v>
      </c>
      <c r="GM203" s="51">
        <v>0</v>
      </c>
      <c r="GN203" s="51">
        <v>0</v>
      </c>
      <c r="GO203" s="331" t="s">
        <v>227</v>
      </c>
      <c r="GP203" s="331">
        <v>0</v>
      </c>
      <c r="GQ203" s="331">
        <v>0</v>
      </c>
      <c r="GR203" s="331">
        <v>0</v>
      </c>
      <c r="GS203" s="331">
        <v>0</v>
      </c>
      <c r="GT203" s="331">
        <v>0</v>
      </c>
      <c r="GU203" s="331">
        <v>0</v>
      </c>
      <c r="GV203" s="331">
        <v>0</v>
      </c>
      <c r="GW203" s="331">
        <v>0</v>
      </c>
      <c r="GX203" s="331">
        <v>0</v>
      </c>
      <c r="GY203" s="331">
        <v>0</v>
      </c>
      <c r="GZ203" s="331">
        <v>0</v>
      </c>
      <c r="HA203" s="331">
        <v>0</v>
      </c>
      <c r="HB203" s="331">
        <v>0</v>
      </c>
      <c r="HC203" s="331">
        <v>0</v>
      </c>
      <c r="HD203" s="331">
        <v>0</v>
      </c>
      <c r="HE203" s="331">
        <v>0</v>
      </c>
      <c r="HF203" s="331">
        <v>0</v>
      </c>
      <c r="HG203" s="28" t="s">
        <v>227</v>
      </c>
      <c r="HH203" s="28" t="s">
        <v>227</v>
      </c>
      <c r="HI203" s="28" t="s">
        <v>227</v>
      </c>
    </row>
    <row r="204" spans="2:233" s="7" customFormat="1" ht="12.75" customHeight="1" x14ac:dyDescent="0.25">
      <c r="B204" s="37">
        <v>0</v>
      </c>
      <c r="C204" s="260">
        <f t="shared" si="192"/>
        <v>0</v>
      </c>
      <c r="D204" s="28">
        <v>8</v>
      </c>
      <c r="F204" s="28">
        <v>0</v>
      </c>
      <c r="G204" s="113"/>
      <c r="H204" s="113" t="s">
        <v>227</v>
      </c>
      <c r="I204" s="28">
        <f t="shared" si="191"/>
        <v>169</v>
      </c>
      <c r="J204" s="20" t="s">
        <v>1952</v>
      </c>
      <c r="K204" s="192">
        <f t="shared" si="186"/>
        <v>18</v>
      </c>
      <c r="L204" s="49" t="s">
        <v>692</v>
      </c>
      <c r="M204" s="192">
        <f t="shared" si="187"/>
        <v>18</v>
      </c>
      <c r="N204" s="49" t="s">
        <v>1954</v>
      </c>
      <c r="O204" s="192">
        <f t="shared" si="188"/>
        <v>15</v>
      </c>
      <c r="P204" s="49" t="s">
        <v>692</v>
      </c>
      <c r="Q204" s="192">
        <f t="shared" si="189"/>
        <v>18</v>
      </c>
      <c r="R204" s="49" t="s">
        <v>1954</v>
      </c>
      <c r="S204" s="192">
        <f t="shared" si="190"/>
        <v>15</v>
      </c>
      <c r="T204" s="187" t="s">
        <v>1956</v>
      </c>
      <c r="U204" s="206" t="s">
        <v>752</v>
      </c>
      <c r="V204" s="207">
        <v>-30</v>
      </c>
      <c r="W204" s="206">
        <v>-100</v>
      </c>
      <c r="X204" s="206">
        <v>0</v>
      </c>
      <c r="Y204" s="208">
        <v>70</v>
      </c>
      <c r="Z204" s="206">
        <v>20</v>
      </c>
      <c r="AA204" s="206">
        <v>100</v>
      </c>
      <c r="AB204" s="209" t="s">
        <v>2020</v>
      </c>
      <c r="AC204" s="209" t="s">
        <v>757</v>
      </c>
      <c r="AD204" s="206">
        <v>5</v>
      </c>
      <c r="AE204" s="28"/>
      <c r="AF204" s="28"/>
      <c r="AG204" s="331">
        <v>0</v>
      </c>
      <c r="AH204" s="331">
        <v>0</v>
      </c>
      <c r="AI204" s="331">
        <v>0</v>
      </c>
      <c r="AJ204" s="331">
        <v>0</v>
      </c>
      <c r="AK204" s="331">
        <v>0</v>
      </c>
      <c r="AL204" s="331">
        <v>0</v>
      </c>
      <c r="AM204" s="331">
        <v>0</v>
      </c>
      <c r="AN204" s="331">
        <v>0</v>
      </c>
      <c r="AO204" s="331">
        <v>0</v>
      </c>
      <c r="AP204" s="331" t="s">
        <v>227</v>
      </c>
      <c r="AQ204" s="331">
        <v>0</v>
      </c>
      <c r="AR204" s="331">
        <v>0</v>
      </c>
      <c r="AS204" s="331">
        <v>0</v>
      </c>
      <c r="AT204" s="331">
        <v>0</v>
      </c>
      <c r="AU204" s="331">
        <v>0</v>
      </c>
      <c r="AV204" s="331">
        <v>0</v>
      </c>
      <c r="AW204" s="331"/>
      <c r="AX204" s="331">
        <v>0</v>
      </c>
      <c r="AY204" s="331">
        <v>0</v>
      </c>
      <c r="AZ204" s="331">
        <v>0</v>
      </c>
      <c r="BA204" s="331">
        <v>0</v>
      </c>
      <c r="BB204" s="331">
        <v>0</v>
      </c>
      <c r="BC204" s="331"/>
      <c r="BD204" s="331">
        <v>0</v>
      </c>
      <c r="BE204" s="331">
        <v>0</v>
      </c>
      <c r="BF204" s="331">
        <v>0</v>
      </c>
      <c r="BG204" s="331">
        <v>0</v>
      </c>
      <c r="BH204" s="331">
        <v>0</v>
      </c>
      <c r="BI204" s="331">
        <v>0</v>
      </c>
      <c r="BJ204" s="331">
        <v>0</v>
      </c>
      <c r="BK204" s="331">
        <v>0</v>
      </c>
      <c r="BL204" s="331">
        <v>0</v>
      </c>
      <c r="BM204" s="331">
        <v>0</v>
      </c>
      <c r="BN204" s="331">
        <v>0</v>
      </c>
      <c r="BO204" s="331">
        <v>0</v>
      </c>
      <c r="BP204" s="331">
        <v>0</v>
      </c>
      <c r="BQ204" s="331">
        <v>0</v>
      </c>
      <c r="BR204" s="331">
        <v>0</v>
      </c>
      <c r="BS204" s="331">
        <v>0</v>
      </c>
      <c r="BT204" s="331">
        <v>0</v>
      </c>
      <c r="BU204" s="331">
        <v>0</v>
      </c>
      <c r="BV204" s="331">
        <v>0</v>
      </c>
      <c r="BW204" s="331"/>
      <c r="BX204" s="331">
        <v>0</v>
      </c>
      <c r="BY204" s="331">
        <v>0</v>
      </c>
      <c r="BZ204" s="331">
        <v>0</v>
      </c>
      <c r="CA204" s="331">
        <v>0</v>
      </c>
      <c r="CB204" s="331">
        <v>0</v>
      </c>
      <c r="CC204" s="331">
        <v>0</v>
      </c>
      <c r="CD204" s="331">
        <v>0</v>
      </c>
      <c r="CE204" s="331">
        <v>0</v>
      </c>
      <c r="CF204" s="331">
        <v>0</v>
      </c>
      <c r="CG204" s="331">
        <v>0</v>
      </c>
      <c r="CH204" s="331">
        <v>0</v>
      </c>
      <c r="CI204" s="331">
        <v>0</v>
      </c>
      <c r="CJ204" s="331">
        <v>0</v>
      </c>
      <c r="CK204" s="331">
        <v>0</v>
      </c>
      <c r="CL204" s="331">
        <v>0</v>
      </c>
      <c r="CM204" s="331">
        <v>0</v>
      </c>
      <c r="CN204" s="331">
        <v>0</v>
      </c>
      <c r="CO204" s="331">
        <v>0</v>
      </c>
      <c r="CP204" s="331">
        <v>0</v>
      </c>
      <c r="CQ204" s="331"/>
      <c r="CR204" s="331">
        <v>0</v>
      </c>
      <c r="CS204" s="331">
        <v>0</v>
      </c>
      <c r="CT204" s="331">
        <v>0</v>
      </c>
      <c r="CU204" s="331">
        <v>0</v>
      </c>
      <c r="CV204" s="331">
        <v>0</v>
      </c>
      <c r="CW204" s="331">
        <v>0</v>
      </c>
      <c r="CX204" s="331">
        <v>0</v>
      </c>
      <c r="CY204" s="331">
        <v>0</v>
      </c>
      <c r="CZ204" s="331">
        <v>0</v>
      </c>
      <c r="DA204" s="331">
        <v>0</v>
      </c>
      <c r="DB204" s="331">
        <v>0</v>
      </c>
      <c r="DC204" s="331">
        <v>0</v>
      </c>
      <c r="DD204" s="331">
        <v>0</v>
      </c>
      <c r="DE204" s="331">
        <v>0</v>
      </c>
      <c r="DF204" s="331">
        <v>0</v>
      </c>
      <c r="DG204" s="331"/>
      <c r="DH204" s="331">
        <v>0</v>
      </c>
      <c r="DI204" s="331">
        <v>0</v>
      </c>
      <c r="DJ204" s="331">
        <v>0</v>
      </c>
      <c r="DK204" s="331">
        <v>0</v>
      </c>
      <c r="DL204" s="331">
        <v>0</v>
      </c>
      <c r="DM204" s="331">
        <v>0</v>
      </c>
      <c r="DN204" s="331">
        <v>0</v>
      </c>
      <c r="DO204" s="331">
        <v>0</v>
      </c>
      <c r="DP204" s="331">
        <v>0</v>
      </c>
      <c r="DQ204" s="331">
        <v>0</v>
      </c>
      <c r="DR204" s="331">
        <v>0</v>
      </c>
      <c r="DS204" s="331"/>
      <c r="DT204" s="331">
        <v>0</v>
      </c>
      <c r="DU204" s="331">
        <v>0</v>
      </c>
      <c r="DV204" s="331">
        <v>0</v>
      </c>
      <c r="DW204" s="331">
        <v>0</v>
      </c>
      <c r="DX204" s="331"/>
      <c r="DY204" s="331">
        <v>0</v>
      </c>
      <c r="DZ204" s="331">
        <v>0</v>
      </c>
      <c r="EA204" s="331">
        <v>0</v>
      </c>
      <c r="EB204" s="331">
        <v>0</v>
      </c>
      <c r="EC204" s="331">
        <v>0</v>
      </c>
      <c r="ED204" s="331">
        <v>0</v>
      </c>
      <c r="EE204" s="331"/>
      <c r="EF204" s="331">
        <v>0</v>
      </c>
      <c r="EG204" s="331">
        <v>1</v>
      </c>
      <c r="EH204" s="331">
        <v>0</v>
      </c>
      <c r="EI204" s="331">
        <v>0</v>
      </c>
      <c r="EJ204" s="331">
        <v>0</v>
      </c>
      <c r="EK204" s="331">
        <v>0</v>
      </c>
      <c r="EL204" s="331"/>
      <c r="EM204" s="331">
        <v>0</v>
      </c>
      <c r="EN204" s="331">
        <v>0</v>
      </c>
      <c r="EO204" s="331">
        <v>0</v>
      </c>
      <c r="EP204" s="331">
        <v>0</v>
      </c>
      <c r="EQ204" s="331">
        <v>0</v>
      </c>
      <c r="ER204" s="331">
        <v>0</v>
      </c>
      <c r="ES204" s="331"/>
      <c r="ET204" s="331">
        <v>0</v>
      </c>
      <c r="EU204" s="331">
        <v>0</v>
      </c>
      <c r="EV204" s="331">
        <v>0</v>
      </c>
      <c r="EW204" s="331">
        <v>0</v>
      </c>
      <c r="EX204" s="331">
        <v>0</v>
      </c>
      <c r="EY204" s="331"/>
      <c r="EZ204" s="331">
        <v>0</v>
      </c>
      <c r="FA204" s="331">
        <v>0</v>
      </c>
      <c r="FB204" s="331">
        <v>0</v>
      </c>
      <c r="FC204" s="331">
        <v>0</v>
      </c>
      <c r="FD204" s="331"/>
      <c r="FE204" s="331">
        <v>0</v>
      </c>
      <c r="FF204" s="331">
        <v>0</v>
      </c>
      <c r="FG204" s="331">
        <v>0</v>
      </c>
      <c r="FH204" s="331">
        <v>0</v>
      </c>
      <c r="FI204" s="331">
        <v>0</v>
      </c>
      <c r="FJ204" s="331">
        <v>0</v>
      </c>
      <c r="FK204" s="331">
        <v>0</v>
      </c>
      <c r="FL204" s="331"/>
      <c r="FM204" s="331">
        <v>0</v>
      </c>
      <c r="FN204" s="331">
        <v>0</v>
      </c>
      <c r="FO204" s="331">
        <v>0</v>
      </c>
      <c r="FP204" s="331">
        <v>0</v>
      </c>
      <c r="FQ204" s="331">
        <v>0</v>
      </c>
      <c r="FR204" s="331">
        <v>0</v>
      </c>
      <c r="FS204" s="331">
        <v>0</v>
      </c>
      <c r="FT204" s="331">
        <v>0</v>
      </c>
      <c r="FU204" s="331">
        <v>0</v>
      </c>
      <c r="FV204" s="331">
        <v>0</v>
      </c>
      <c r="FW204" s="331">
        <v>0</v>
      </c>
      <c r="FX204" s="331">
        <v>0</v>
      </c>
      <c r="FY204" s="331">
        <v>0</v>
      </c>
      <c r="FZ204" s="331">
        <v>0</v>
      </c>
      <c r="GA204" s="331"/>
      <c r="GB204" s="51">
        <v>0</v>
      </c>
      <c r="GC204" s="51">
        <v>0</v>
      </c>
      <c r="GD204" s="51">
        <v>0</v>
      </c>
      <c r="GE204" s="51">
        <v>0</v>
      </c>
      <c r="GF204" s="51">
        <v>0</v>
      </c>
      <c r="GG204" s="51">
        <v>0</v>
      </c>
      <c r="GH204" s="51">
        <v>0</v>
      </c>
      <c r="GI204" s="51">
        <v>0</v>
      </c>
      <c r="GJ204" s="51">
        <v>0</v>
      </c>
      <c r="GK204" s="51">
        <v>0</v>
      </c>
      <c r="GL204" s="51">
        <v>0</v>
      </c>
      <c r="GM204" s="51">
        <v>0</v>
      </c>
      <c r="GN204" s="51">
        <v>0</v>
      </c>
      <c r="GO204" s="331" t="s">
        <v>227</v>
      </c>
      <c r="GP204" s="331">
        <v>0</v>
      </c>
      <c r="GQ204" s="331">
        <v>0</v>
      </c>
      <c r="GR204" s="331">
        <v>0</v>
      </c>
      <c r="GS204" s="331">
        <v>0</v>
      </c>
      <c r="GT204" s="331">
        <v>0</v>
      </c>
      <c r="GU204" s="331">
        <v>0</v>
      </c>
      <c r="GV204" s="331">
        <v>0</v>
      </c>
      <c r="GW204" s="331">
        <v>0</v>
      </c>
      <c r="GX204" s="331">
        <v>0</v>
      </c>
      <c r="GY204" s="331">
        <v>0</v>
      </c>
      <c r="GZ204" s="331">
        <v>0</v>
      </c>
      <c r="HA204" s="331">
        <v>0</v>
      </c>
      <c r="HB204" s="331">
        <v>0</v>
      </c>
      <c r="HC204" s="331">
        <v>0</v>
      </c>
      <c r="HD204" s="331">
        <v>0</v>
      </c>
      <c r="HE204" s="331">
        <v>0</v>
      </c>
      <c r="HF204" s="331">
        <v>0</v>
      </c>
      <c r="HG204" s="28" t="s">
        <v>227</v>
      </c>
      <c r="HH204" s="28" t="s">
        <v>227</v>
      </c>
      <c r="HI204" s="28" t="s">
        <v>227</v>
      </c>
    </row>
    <row r="205" spans="2:233" s="7" customFormat="1" ht="12.75" customHeight="1" x14ac:dyDescent="0.25">
      <c r="B205" s="37">
        <v>0</v>
      </c>
      <c r="C205" s="260">
        <f t="shared" si="192"/>
        <v>0</v>
      </c>
      <c r="D205" s="28">
        <v>9</v>
      </c>
      <c r="F205" s="28">
        <v>0</v>
      </c>
      <c r="G205" s="113"/>
      <c r="H205" s="113" t="s">
        <v>227</v>
      </c>
      <c r="I205" s="28">
        <f t="shared" si="191"/>
        <v>170</v>
      </c>
      <c r="J205" s="89" t="s">
        <v>221</v>
      </c>
      <c r="K205" s="192">
        <f t="shared" si="186"/>
        <v>8</v>
      </c>
      <c r="L205" s="94" t="s">
        <v>227</v>
      </c>
      <c r="M205" s="192">
        <f t="shared" si="187"/>
        <v>1</v>
      </c>
      <c r="N205" s="94" t="s">
        <v>227</v>
      </c>
      <c r="O205" s="192">
        <f t="shared" si="188"/>
        <v>1</v>
      </c>
      <c r="P205" s="94" t="s">
        <v>227</v>
      </c>
      <c r="Q205" s="192">
        <f t="shared" si="189"/>
        <v>1</v>
      </c>
      <c r="R205" s="94" t="s">
        <v>227</v>
      </c>
      <c r="S205" s="192">
        <f t="shared" si="190"/>
        <v>1</v>
      </c>
      <c r="T205" s="94" t="s">
        <v>227</v>
      </c>
      <c r="U205" s="206"/>
      <c r="V205" s="207"/>
      <c r="W205" s="206"/>
      <c r="X205" s="206"/>
      <c r="Y205" s="208"/>
      <c r="Z205" s="206"/>
      <c r="AA205" s="206"/>
      <c r="AB205" s="206"/>
      <c r="AC205" s="206"/>
      <c r="AD205" s="206"/>
      <c r="AE205" s="28"/>
      <c r="AF205" s="28"/>
      <c r="AG205" s="331">
        <v>0</v>
      </c>
      <c r="AH205" s="331">
        <v>0</v>
      </c>
      <c r="AI205" s="331">
        <v>0</v>
      </c>
      <c r="AJ205" s="331">
        <v>0</v>
      </c>
      <c r="AK205" s="331">
        <v>0</v>
      </c>
      <c r="AL205" s="331">
        <v>0</v>
      </c>
      <c r="AM205" s="331">
        <v>0</v>
      </c>
      <c r="AN205" s="331">
        <v>0</v>
      </c>
      <c r="AO205" s="331">
        <v>0</v>
      </c>
      <c r="AP205" s="331" t="s">
        <v>227</v>
      </c>
      <c r="AQ205" s="331">
        <v>0</v>
      </c>
      <c r="AR205" s="331">
        <v>0</v>
      </c>
      <c r="AS205" s="331">
        <v>0</v>
      </c>
      <c r="AT205" s="331">
        <v>0</v>
      </c>
      <c r="AU205" s="331">
        <v>0</v>
      </c>
      <c r="AV205" s="331">
        <v>0</v>
      </c>
      <c r="AW205" s="331"/>
      <c r="AX205" s="331">
        <v>0</v>
      </c>
      <c r="AY205" s="331">
        <v>0</v>
      </c>
      <c r="AZ205" s="331">
        <v>0</v>
      </c>
      <c r="BA205" s="331">
        <v>0</v>
      </c>
      <c r="BB205" s="331">
        <v>0</v>
      </c>
      <c r="BC205" s="331"/>
      <c r="BD205" s="331">
        <v>0</v>
      </c>
      <c r="BE205" s="331">
        <v>0</v>
      </c>
      <c r="BF205" s="331">
        <v>0</v>
      </c>
      <c r="BG205" s="331">
        <v>0</v>
      </c>
      <c r="BH205" s="331">
        <v>0</v>
      </c>
      <c r="BI205" s="331">
        <v>0</v>
      </c>
      <c r="BJ205" s="331">
        <v>0</v>
      </c>
      <c r="BK205" s="331">
        <v>0</v>
      </c>
      <c r="BL205" s="331">
        <v>0</v>
      </c>
      <c r="BM205" s="331">
        <v>0</v>
      </c>
      <c r="BN205" s="331">
        <v>0</v>
      </c>
      <c r="BO205" s="331">
        <v>0</v>
      </c>
      <c r="BP205" s="331">
        <v>0</v>
      </c>
      <c r="BQ205" s="331">
        <v>0</v>
      </c>
      <c r="BR205" s="331">
        <v>0</v>
      </c>
      <c r="BS205" s="331">
        <v>0</v>
      </c>
      <c r="BT205" s="331">
        <v>0</v>
      </c>
      <c r="BU205" s="331">
        <v>0</v>
      </c>
      <c r="BV205" s="331">
        <v>0</v>
      </c>
      <c r="BW205" s="331"/>
      <c r="BX205" s="331">
        <v>0</v>
      </c>
      <c r="BY205" s="331">
        <v>0</v>
      </c>
      <c r="BZ205" s="331">
        <v>0</v>
      </c>
      <c r="CA205" s="331">
        <v>0</v>
      </c>
      <c r="CB205" s="331">
        <v>0</v>
      </c>
      <c r="CC205" s="331">
        <v>0</v>
      </c>
      <c r="CD205" s="331">
        <v>0</v>
      </c>
      <c r="CE205" s="331">
        <v>0</v>
      </c>
      <c r="CF205" s="331">
        <v>0</v>
      </c>
      <c r="CG205" s="331">
        <v>0</v>
      </c>
      <c r="CH205" s="331">
        <v>0</v>
      </c>
      <c r="CI205" s="331">
        <v>0</v>
      </c>
      <c r="CJ205" s="331">
        <v>0</v>
      </c>
      <c r="CK205" s="331">
        <v>0</v>
      </c>
      <c r="CL205" s="331">
        <v>0</v>
      </c>
      <c r="CM205" s="331">
        <v>0</v>
      </c>
      <c r="CN205" s="331">
        <v>0</v>
      </c>
      <c r="CO205" s="331">
        <v>0</v>
      </c>
      <c r="CP205" s="331">
        <v>0</v>
      </c>
      <c r="CQ205" s="331"/>
      <c r="CR205" s="331">
        <v>0</v>
      </c>
      <c r="CS205" s="331">
        <v>0</v>
      </c>
      <c r="CT205" s="331">
        <v>0</v>
      </c>
      <c r="CU205" s="331">
        <v>0</v>
      </c>
      <c r="CV205" s="331">
        <v>0</v>
      </c>
      <c r="CW205" s="331">
        <v>0</v>
      </c>
      <c r="CX205" s="331">
        <v>0</v>
      </c>
      <c r="CY205" s="331">
        <v>0</v>
      </c>
      <c r="CZ205" s="331">
        <v>0</v>
      </c>
      <c r="DA205" s="331">
        <v>0</v>
      </c>
      <c r="DB205" s="331">
        <v>0</v>
      </c>
      <c r="DC205" s="331">
        <v>0</v>
      </c>
      <c r="DD205" s="331">
        <v>0</v>
      </c>
      <c r="DE205" s="331">
        <v>0</v>
      </c>
      <c r="DF205" s="331">
        <v>0</v>
      </c>
      <c r="DG205" s="331"/>
      <c r="DH205" s="331">
        <v>0</v>
      </c>
      <c r="DI205" s="331">
        <v>0</v>
      </c>
      <c r="DJ205" s="331">
        <v>0</v>
      </c>
      <c r="DK205" s="331">
        <v>0</v>
      </c>
      <c r="DL205" s="331">
        <v>0</v>
      </c>
      <c r="DM205" s="331">
        <v>0</v>
      </c>
      <c r="DN205" s="331">
        <v>0</v>
      </c>
      <c r="DO205" s="331">
        <v>0</v>
      </c>
      <c r="DP205" s="331">
        <v>0</v>
      </c>
      <c r="DQ205" s="331">
        <v>0</v>
      </c>
      <c r="DR205" s="331">
        <v>0</v>
      </c>
      <c r="DS205" s="331"/>
      <c r="DT205" s="331">
        <v>0</v>
      </c>
      <c r="DU205" s="331">
        <v>0</v>
      </c>
      <c r="DV205" s="331">
        <v>0</v>
      </c>
      <c r="DW205" s="331">
        <v>0</v>
      </c>
      <c r="DX205" s="331"/>
      <c r="DY205" s="331">
        <v>0</v>
      </c>
      <c r="DZ205" s="331">
        <v>0</v>
      </c>
      <c r="EA205" s="331">
        <v>0</v>
      </c>
      <c r="EB205" s="331">
        <v>0</v>
      </c>
      <c r="EC205" s="331">
        <v>0</v>
      </c>
      <c r="ED205" s="331">
        <v>0</v>
      </c>
      <c r="EE205" s="331"/>
      <c r="EF205" s="331">
        <v>0</v>
      </c>
      <c r="EG205" s="331">
        <v>0</v>
      </c>
      <c r="EH205" s="331">
        <v>0</v>
      </c>
      <c r="EI205" s="331">
        <v>0</v>
      </c>
      <c r="EJ205" s="331">
        <v>0</v>
      </c>
      <c r="EK205" s="331">
        <v>0</v>
      </c>
      <c r="EL205" s="331"/>
      <c r="EM205" s="331">
        <v>0</v>
      </c>
      <c r="EN205" s="331">
        <v>0</v>
      </c>
      <c r="EO205" s="331">
        <v>0</v>
      </c>
      <c r="EP205" s="331">
        <v>0</v>
      </c>
      <c r="EQ205" s="331">
        <v>0</v>
      </c>
      <c r="ER205" s="331">
        <v>0</v>
      </c>
      <c r="ES205" s="331"/>
      <c r="ET205" s="331">
        <v>0</v>
      </c>
      <c r="EU205" s="331">
        <v>0</v>
      </c>
      <c r="EV205" s="331">
        <v>0</v>
      </c>
      <c r="EW205" s="331">
        <v>0</v>
      </c>
      <c r="EX205" s="331">
        <v>0</v>
      </c>
      <c r="EY205" s="331"/>
      <c r="EZ205" s="331">
        <v>0</v>
      </c>
      <c r="FA205" s="331">
        <v>0</v>
      </c>
      <c r="FB205" s="331">
        <v>0</v>
      </c>
      <c r="FC205" s="331">
        <v>0</v>
      </c>
      <c r="FD205" s="331"/>
      <c r="FE205" s="331">
        <v>0</v>
      </c>
      <c r="FF205" s="331">
        <v>0</v>
      </c>
      <c r="FG205" s="331">
        <v>0</v>
      </c>
      <c r="FH205" s="331">
        <v>0</v>
      </c>
      <c r="FI205" s="331">
        <v>0</v>
      </c>
      <c r="FJ205" s="331">
        <v>0</v>
      </c>
      <c r="FK205" s="331">
        <v>0</v>
      </c>
      <c r="FL205" s="331"/>
      <c r="FM205" s="331">
        <v>0</v>
      </c>
      <c r="FN205" s="331">
        <v>0</v>
      </c>
      <c r="FO205" s="331">
        <v>0</v>
      </c>
      <c r="FP205" s="331">
        <v>0</v>
      </c>
      <c r="FQ205" s="331">
        <v>0</v>
      </c>
      <c r="FR205" s="331">
        <v>0</v>
      </c>
      <c r="FS205" s="331">
        <v>0</v>
      </c>
      <c r="FT205" s="331">
        <v>0</v>
      </c>
      <c r="FU205" s="331">
        <v>0</v>
      </c>
      <c r="FV205" s="331">
        <v>0</v>
      </c>
      <c r="FW205" s="331">
        <v>0</v>
      </c>
      <c r="FX205" s="331">
        <v>0</v>
      </c>
      <c r="FY205" s="331">
        <v>0</v>
      </c>
      <c r="FZ205" s="331">
        <v>0</v>
      </c>
      <c r="GA205" s="331"/>
      <c r="GB205" s="51">
        <v>0</v>
      </c>
      <c r="GC205" s="51">
        <v>0</v>
      </c>
      <c r="GD205" s="51">
        <v>0</v>
      </c>
      <c r="GE205" s="51">
        <v>0</v>
      </c>
      <c r="GF205" s="51">
        <v>0</v>
      </c>
      <c r="GG205" s="51">
        <v>0</v>
      </c>
      <c r="GH205" s="51">
        <v>0</v>
      </c>
      <c r="GI205" s="51">
        <v>0</v>
      </c>
      <c r="GJ205" s="51">
        <v>0</v>
      </c>
      <c r="GK205" s="51">
        <v>0</v>
      </c>
      <c r="GL205" s="51">
        <v>0</v>
      </c>
      <c r="GM205" s="51">
        <v>0</v>
      </c>
      <c r="GN205" s="51">
        <v>0</v>
      </c>
      <c r="GO205" s="331" t="s">
        <v>227</v>
      </c>
      <c r="GP205" s="331">
        <v>0</v>
      </c>
      <c r="GQ205" s="331">
        <v>0</v>
      </c>
      <c r="GR205" s="331">
        <v>0</v>
      </c>
      <c r="GS205" s="331">
        <v>0</v>
      </c>
      <c r="GT205" s="331">
        <v>0</v>
      </c>
      <c r="GU205" s="331">
        <v>0</v>
      </c>
      <c r="GV205" s="331">
        <v>0</v>
      </c>
      <c r="GW205" s="331">
        <v>0</v>
      </c>
      <c r="GX205" s="331">
        <v>0</v>
      </c>
      <c r="GY205" s="331">
        <v>0</v>
      </c>
      <c r="GZ205" s="331">
        <v>0</v>
      </c>
      <c r="HA205" s="331">
        <v>0</v>
      </c>
      <c r="HB205" s="331">
        <v>0</v>
      </c>
      <c r="HC205" s="331">
        <v>0</v>
      </c>
      <c r="HD205" s="331">
        <v>0</v>
      </c>
      <c r="HE205" s="331">
        <v>0</v>
      </c>
      <c r="HF205" s="331">
        <v>0</v>
      </c>
      <c r="HG205" s="28" t="s">
        <v>227</v>
      </c>
      <c r="HH205" s="28" t="s">
        <v>227</v>
      </c>
      <c r="HI205" s="28" t="s">
        <v>227</v>
      </c>
    </row>
    <row r="206" spans="2:233" s="7" customFormat="1" ht="12.75" customHeight="1" x14ac:dyDescent="0.25">
      <c r="B206" s="37">
        <v>0</v>
      </c>
      <c r="C206" s="260">
        <f t="shared" si="192"/>
        <v>0</v>
      </c>
      <c r="D206" s="28">
        <v>10</v>
      </c>
      <c r="F206" s="28">
        <v>0</v>
      </c>
      <c r="G206" s="113"/>
      <c r="H206" s="113" t="s">
        <v>227</v>
      </c>
      <c r="I206" s="28">
        <f t="shared" si="191"/>
        <v>171</v>
      </c>
      <c r="J206" s="89" t="s">
        <v>221</v>
      </c>
      <c r="K206" s="192">
        <f t="shared" si="186"/>
        <v>8</v>
      </c>
      <c r="L206" s="94" t="s">
        <v>227</v>
      </c>
      <c r="M206" s="192">
        <f t="shared" si="187"/>
        <v>1</v>
      </c>
      <c r="N206" s="94" t="s">
        <v>227</v>
      </c>
      <c r="O206" s="192">
        <f t="shared" si="188"/>
        <v>1</v>
      </c>
      <c r="P206" s="94" t="s">
        <v>227</v>
      </c>
      <c r="Q206" s="192">
        <f t="shared" si="189"/>
        <v>1</v>
      </c>
      <c r="R206" s="94" t="s">
        <v>227</v>
      </c>
      <c r="S206" s="192">
        <f t="shared" si="190"/>
        <v>1</v>
      </c>
      <c r="T206" s="94" t="s">
        <v>227</v>
      </c>
      <c r="U206" s="206"/>
      <c r="V206" s="207"/>
      <c r="W206" s="206"/>
      <c r="X206" s="206"/>
      <c r="Y206" s="208"/>
      <c r="Z206" s="206"/>
      <c r="AA206" s="206"/>
      <c r="AB206" s="206"/>
      <c r="AC206" s="206"/>
      <c r="AD206" s="206"/>
      <c r="AE206" s="28"/>
      <c r="AF206" s="28"/>
      <c r="AG206" s="331">
        <v>0</v>
      </c>
      <c r="AH206" s="331">
        <v>0</v>
      </c>
      <c r="AI206" s="331">
        <v>0</v>
      </c>
      <c r="AJ206" s="331">
        <v>0</v>
      </c>
      <c r="AK206" s="331">
        <v>0</v>
      </c>
      <c r="AL206" s="331">
        <v>0</v>
      </c>
      <c r="AM206" s="331">
        <v>0</v>
      </c>
      <c r="AN206" s="331">
        <v>0</v>
      </c>
      <c r="AO206" s="331">
        <v>0</v>
      </c>
      <c r="AP206" s="331" t="s">
        <v>227</v>
      </c>
      <c r="AQ206" s="331">
        <v>0</v>
      </c>
      <c r="AR206" s="331">
        <v>0</v>
      </c>
      <c r="AS206" s="331">
        <v>0</v>
      </c>
      <c r="AT206" s="331">
        <v>0</v>
      </c>
      <c r="AU206" s="331">
        <v>0</v>
      </c>
      <c r="AV206" s="331">
        <v>0</v>
      </c>
      <c r="AW206" s="331"/>
      <c r="AX206" s="331">
        <v>0</v>
      </c>
      <c r="AY206" s="331">
        <v>0</v>
      </c>
      <c r="AZ206" s="331">
        <v>0</v>
      </c>
      <c r="BA206" s="331">
        <v>0</v>
      </c>
      <c r="BB206" s="331">
        <v>0</v>
      </c>
      <c r="BC206" s="331"/>
      <c r="BD206" s="331">
        <v>0</v>
      </c>
      <c r="BE206" s="331">
        <v>0</v>
      </c>
      <c r="BF206" s="331">
        <v>0</v>
      </c>
      <c r="BG206" s="331">
        <v>0</v>
      </c>
      <c r="BH206" s="331">
        <v>0</v>
      </c>
      <c r="BI206" s="331">
        <v>0</v>
      </c>
      <c r="BJ206" s="331">
        <v>0</v>
      </c>
      <c r="BK206" s="331">
        <v>0</v>
      </c>
      <c r="BL206" s="331">
        <v>0</v>
      </c>
      <c r="BM206" s="331">
        <v>0</v>
      </c>
      <c r="BN206" s="331">
        <v>0</v>
      </c>
      <c r="BO206" s="331">
        <v>0</v>
      </c>
      <c r="BP206" s="331">
        <v>0</v>
      </c>
      <c r="BQ206" s="331">
        <v>0</v>
      </c>
      <c r="BR206" s="331">
        <v>0</v>
      </c>
      <c r="BS206" s="331">
        <v>0</v>
      </c>
      <c r="BT206" s="331">
        <v>0</v>
      </c>
      <c r="BU206" s="331">
        <v>0</v>
      </c>
      <c r="BV206" s="331">
        <v>0</v>
      </c>
      <c r="BW206" s="331"/>
      <c r="BX206" s="331">
        <v>0</v>
      </c>
      <c r="BY206" s="331">
        <v>0</v>
      </c>
      <c r="BZ206" s="331">
        <v>0</v>
      </c>
      <c r="CA206" s="331">
        <v>0</v>
      </c>
      <c r="CB206" s="331">
        <v>0</v>
      </c>
      <c r="CC206" s="331">
        <v>0</v>
      </c>
      <c r="CD206" s="331">
        <v>0</v>
      </c>
      <c r="CE206" s="331">
        <v>0</v>
      </c>
      <c r="CF206" s="331">
        <v>0</v>
      </c>
      <c r="CG206" s="331">
        <v>0</v>
      </c>
      <c r="CH206" s="331">
        <v>0</v>
      </c>
      <c r="CI206" s="331">
        <v>0</v>
      </c>
      <c r="CJ206" s="331">
        <v>0</v>
      </c>
      <c r="CK206" s="331">
        <v>0</v>
      </c>
      <c r="CL206" s="331">
        <v>0</v>
      </c>
      <c r="CM206" s="331">
        <v>0</v>
      </c>
      <c r="CN206" s="331">
        <v>0</v>
      </c>
      <c r="CO206" s="331">
        <v>0</v>
      </c>
      <c r="CP206" s="331">
        <v>0</v>
      </c>
      <c r="CQ206" s="331"/>
      <c r="CR206" s="331">
        <v>0</v>
      </c>
      <c r="CS206" s="331">
        <v>0</v>
      </c>
      <c r="CT206" s="331">
        <v>0</v>
      </c>
      <c r="CU206" s="331">
        <v>0</v>
      </c>
      <c r="CV206" s="331">
        <v>0</v>
      </c>
      <c r="CW206" s="331">
        <v>0</v>
      </c>
      <c r="CX206" s="331">
        <v>0</v>
      </c>
      <c r="CY206" s="331">
        <v>0</v>
      </c>
      <c r="CZ206" s="331">
        <v>0</v>
      </c>
      <c r="DA206" s="331">
        <v>0</v>
      </c>
      <c r="DB206" s="331">
        <v>0</v>
      </c>
      <c r="DC206" s="331">
        <v>0</v>
      </c>
      <c r="DD206" s="331">
        <v>0</v>
      </c>
      <c r="DE206" s="331">
        <v>0</v>
      </c>
      <c r="DF206" s="331">
        <v>0</v>
      </c>
      <c r="DG206" s="331"/>
      <c r="DH206" s="331">
        <v>0</v>
      </c>
      <c r="DI206" s="331">
        <v>0</v>
      </c>
      <c r="DJ206" s="331">
        <v>0</v>
      </c>
      <c r="DK206" s="331">
        <v>0</v>
      </c>
      <c r="DL206" s="331">
        <v>0</v>
      </c>
      <c r="DM206" s="331">
        <v>0</v>
      </c>
      <c r="DN206" s="331">
        <v>0</v>
      </c>
      <c r="DO206" s="331">
        <v>0</v>
      </c>
      <c r="DP206" s="331">
        <v>0</v>
      </c>
      <c r="DQ206" s="331">
        <v>0</v>
      </c>
      <c r="DR206" s="331">
        <v>0</v>
      </c>
      <c r="DS206" s="331"/>
      <c r="DT206" s="331">
        <v>0</v>
      </c>
      <c r="DU206" s="331">
        <v>0</v>
      </c>
      <c r="DV206" s="331">
        <v>0</v>
      </c>
      <c r="DW206" s="331">
        <v>0</v>
      </c>
      <c r="DX206" s="331"/>
      <c r="DY206" s="331">
        <v>0</v>
      </c>
      <c r="DZ206" s="331">
        <v>0</v>
      </c>
      <c r="EA206" s="331">
        <v>0</v>
      </c>
      <c r="EB206" s="331">
        <v>0</v>
      </c>
      <c r="EC206" s="331">
        <v>0</v>
      </c>
      <c r="ED206" s="331">
        <v>0</v>
      </c>
      <c r="EE206" s="331"/>
      <c r="EF206" s="331">
        <v>0</v>
      </c>
      <c r="EG206" s="331">
        <v>0</v>
      </c>
      <c r="EH206" s="331">
        <v>0</v>
      </c>
      <c r="EI206" s="331">
        <v>0</v>
      </c>
      <c r="EJ206" s="331">
        <v>0</v>
      </c>
      <c r="EK206" s="331">
        <v>0</v>
      </c>
      <c r="EL206" s="331"/>
      <c r="EM206" s="331">
        <v>0</v>
      </c>
      <c r="EN206" s="331">
        <v>0</v>
      </c>
      <c r="EO206" s="331">
        <v>0</v>
      </c>
      <c r="EP206" s="331">
        <v>0</v>
      </c>
      <c r="EQ206" s="331">
        <v>0</v>
      </c>
      <c r="ER206" s="331">
        <v>0</v>
      </c>
      <c r="ES206" s="331"/>
      <c r="ET206" s="331">
        <v>0</v>
      </c>
      <c r="EU206" s="331">
        <v>0</v>
      </c>
      <c r="EV206" s="331">
        <v>0</v>
      </c>
      <c r="EW206" s="331">
        <v>0</v>
      </c>
      <c r="EX206" s="331">
        <v>0</v>
      </c>
      <c r="EY206" s="331"/>
      <c r="EZ206" s="331">
        <v>0</v>
      </c>
      <c r="FA206" s="331">
        <v>0</v>
      </c>
      <c r="FB206" s="331">
        <v>0</v>
      </c>
      <c r="FC206" s="331">
        <v>0</v>
      </c>
      <c r="FD206" s="331"/>
      <c r="FE206" s="331">
        <v>0</v>
      </c>
      <c r="FF206" s="331">
        <v>0</v>
      </c>
      <c r="FG206" s="331">
        <v>0</v>
      </c>
      <c r="FH206" s="331">
        <v>0</v>
      </c>
      <c r="FI206" s="331">
        <v>0</v>
      </c>
      <c r="FJ206" s="331">
        <v>0</v>
      </c>
      <c r="FK206" s="331">
        <v>0</v>
      </c>
      <c r="FL206" s="331"/>
      <c r="FM206" s="331">
        <v>0</v>
      </c>
      <c r="FN206" s="331">
        <v>0</v>
      </c>
      <c r="FO206" s="331">
        <v>0</v>
      </c>
      <c r="FP206" s="331">
        <v>0</v>
      </c>
      <c r="FQ206" s="331">
        <v>0</v>
      </c>
      <c r="FR206" s="331">
        <v>0</v>
      </c>
      <c r="FS206" s="331">
        <v>0</v>
      </c>
      <c r="FT206" s="331">
        <v>0</v>
      </c>
      <c r="FU206" s="331">
        <v>0</v>
      </c>
      <c r="FV206" s="331">
        <v>0</v>
      </c>
      <c r="FW206" s="331">
        <v>0</v>
      </c>
      <c r="FX206" s="331">
        <v>0</v>
      </c>
      <c r="FY206" s="331">
        <v>0</v>
      </c>
      <c r="FZ206" s="331">
        <v>0</v>
      </c>
      <c r="GA206" s="331"/>
      <c r="GB206" s="51">
        <v>0</v>
      </c>
      <c r="GC206" s="51">
        <v>0</v>
      </c>
      <c r="GD206" s="51">
        <v>0</v>
      </c>
      <c r="GE206" s="51">
        <v>0</v>
      </c>
      <c r="GF206" s="51">
        <v>0</v>
      </c>
      <c r="GG206" s="51">
        <v>0</v>
      </c>
      <c r="GH206" s="51">
        <v>0</v>
      </c>
      <c r="GI206" s="51">
        <v>0</v>
      </c>
      <c r="GJ206" s="51">
        <v>0</v>
      </c>
      <c r="GK206" s="51">
        <v>0</v>
      </c>
      <c r="GL206" s="51">
        <v>0</v>
      </c>
      <c r="GM206" s="51">
        <v>0</v>
      </c>
      <c r="GN206" s="51">
        <v>0</v>
      </c>
      <c r="GO206" s="331" t="s">
        <v>227</v>
      </c>
      <c r="GP206" s="331">
        <v>0</v>
      </c>
      <c r="GQ206" s="331">
        <v>0</v>
      </c>
      <c r="GR206" s="331">
        <v>0</v>
      </c>
      <c r="GS206" s="331">
        <v>0</v>
      </c>
      <c r="GT206" s="331">
        <v>0</v>
      </c>
      <c r="GU206" s="331">
        <v>0</v>
      </c>
      <c r="GV206" s="331">
        <v>0</v>
      </c>
      <c r="GW206" s="331">
        <v>0</v>
      </c>
      <c r="GX206" s="331">
        <v>0</v>
      </c>
      <c r="GY206" s="331">
        <v>0</v>
      </c>
      <c r="GZ206" s="331">
        <v>0</v>
      </c>
      <c r="HA206" s="331">
        <v>0</v>
      </c>
      <c r="HB206" s="331">
        <v>0</v>
      </c>
      <c r="HC206" s="331">
        <v>0</v>
      </c>
      <c r="HD206" s="331">
        <v>0</v>
      </c>
      <c r="HE206" s="331">
        <v>0</v>
      </c>
      <c r="HF206" s="331">
        <v>0</v>
      </c>
      <c r="HG206" s="28" t="s">
        <v>227</v>
      </c>
      <c r="HH206" s="28" t="s">
        <v>227</v>
      </c>
      <c r="HI206" s="28" t="s">
        <v>227</v>
      </c>
    </row>
    <row r="207" spans="2:233" s="7" customFormat="1" ht="12.75" customHeight="1" x14ac:dyDescent="0.25">
      <c r="B207" s="37">
        <v>0</v>
      </c>
      <c r="C207" s="260">
        <f t="shared" si="192"/>
        <v>0</v>
      </c>
      <c r="D207" s="28">
        <v>11</v>
      </c>
      <c r="F207" s="28">
        <v>0</v>
      </c>
      <c r="G207" s="113"/>
      <c r="H207" s="113" t="s">
        <v>227</v>
      </c>
      <c r="I207" s="28">
        <f t="shared" si="191"/>
        <v>172</v>
      </c>
      <c r="J207" s="89" t="s">
        <v>221</v>
      </c>
      <c r="K207" s="192">
        <f t="shared" si="186"/>
        <v>8</v>
      </c>
      <c r="L207" s="94" t="s">
        <v>227</v>
      </c>
      <c r="M207" s="192">
        <f t="shared" si="187"/>
        <v>1</v>
      </c>
      <c r="N207" s="94" t="s">
        <v>227</v>
      </c>
      <c r="O207" s="192">
        <f t="shared" si="188"/>
        <v>1</v>
      </c>
      <c r="P207" s="94" t="s">
        <v>227</v>
      </c>
      <c r="Q207" s="192">
        <f t="shared" si="189"/>
        <v>1</v>
      </c>
      <c r="R207" s="94" t="s">
        <v>227</v>
      </c>
      <c r="S207" s="192">
        <f t="shared" si="190"/>
        <v>1</v>
      </c>
      <c r="T207" s="94" t="s">
        <v>227</v>
      </c>
      <c r="U207" s="206"/>
      <c r="V207" s="207"/>
      <c r="W207" s="206"/>
      <c r="X207" s="206"/>
      <c r="Y207" s="208"/>
      <c r="Z207" s="206"/>
      <c r="AA207" s="206"/>
      <c r="AB207" s="209"/>
      <c r="AC207" s="209"/>
      <c r="AD207" s="206"/>
      <c r="AE207" s="28"/>
      <c r="AF207" s="28"/>
      <c r="AG207" s="331">
        <v>0</v>
      </c>
      <c r="AH207" s="331">
        <v>0</v>
      </c>
      <c r="AI207" s="331">
        <v>0</v>
      </c>
      <c r="AJ207" s="331">
        <v>0</v>
      </c>
      <c r="AK207" s="331">
        <v>0</v>
      </c>
      <c r="AL207" s="331">
        <v>0</v>
      </c>
      <c r="AM207" s="331">
        <v>0</v>
      </c>
      <c r="AN207" s="331">
        <v>0</v>
      </c>
      <c r="AO207" s="331">
        <v>0</v>
      </c>
      <c r="AP207" s="331" t="s">
        <v>227</v>
      </c>
      <c r="AQ207" s="331">
        <v>0</v>
      </c>
      <c r="AR207" s="331">
        <v>0</v>
      </c>
      <c r="AS207" s="331">
        <v>0</v>
      </c>
      <c r="AT207" s="331">
        <v>0</v>
      </c>
      <c r="AU207" s="331">
        <v>0</v>
      </c>
      <c r="AV207" s="331">
        <v>0</v>
      </c>
      <c r="AW207" s="331"/>
      <c r="AX207" s="331">
        <v>0</v>
      </c>
      <c r="AY207" s="331">
        <v>0</v>
      </c>
      <c r="AZ207" s="331">
        <v>0</v>
      </c>
      <c r="BA207" s="331">
        <v>0</v>
      </c>
      <c r="BB207" s="331">
        <v>0</v>
      </c>
      <c r="BC207" s="331"/>
      <c r="BD207" s="331">
        <v>0</v>
      </c>
      <c r="BE207" s="331">
        <v>0</v>
      </c>
      <c r="BF207" s="331">
        <v>0</v>
      </c>
      <c r="BG207" s="331">
        <v>0</v>
      </c>
      <c r="BH207" s="331">
        <v>0</v>
      </c>
      <c r="BI207" s="331">
        <v>0</v>
      </c>
      <c r="BJ207" s="331">
        <v>0</v>
      </c>
      <c r="BK207" s="331">
        <v>0</v>
      </c>
      <c r="BL207" s="331">
        <v>0</v>
      </c>
      <c r="BM207" s="331">
        <v>0</v>
      </c>
      <c r="BN207" s="331">
        <v>0</v>
      </c>
      <c r="BO207" s="331">
        <v>0</v>
      </c>
      <c r="BP207" s="331">
        <v>0</v>
      </c>
      <c r="BQ207" s="331">
        <v>0</v>
      </c>
      <c r="BR207" s="331">
        <v>0</v>
      </c>
      <c r="BS207" s="331">
        <v>0</v>
      </c>
      <c r="BT207" s="331">
        <v>0</v>
      </c>
      <c r="BU207" s="331">
        <v>0</v>
      </c>
      <c r="BV207" s="331">
        <v>0</v>
      </c>
      <c r="BW207" s="331"/>
      <c r="BX207" s="331">
        <v>0</v>
      </c>
      <c r="BY207" s="331">
        <v>0</v>
      </c>
      <c r="BZ207" s="331">
        <v>0</v>
      </c>
      <c r="CA207" s="331">
        <v>0</v>
      </c>
      <c r="CB207" s="331">
        <v>0</v>
      </c>
      <c r="CC207" s="331">
        <v>0</v>
      </c>
      <c r="CD207" s="331">
        <v>0</v>
      </c>
      <c r="CE207" s="331">
        <v>0</v>
      </c>
      <c r="CF207" s="331">
        <v>0</v>
      </c>
      <c r="CG207" s="331">
        <v>0</v>
      </c>
      <c r="CH207" s="331">
        <v>0</v>
      </c>
      <c r="CI207" s="331">
        <v>0</v>
      </c>
      <c r="CJ207" s="331">
        <v>0</v>
      </c>
      <c r="CK207" s="331">
        <v>0</v>
      </c>
      <c r="CL207" s="331">
        <v>0</v>
      </c>
      <c r="CM207" s="331">
        <v>0</v>
      </c>
      <c r="CN207" s="331">
        <v>0</v>
      </c>
      <c r="CO207" s="331">
        <v>0</v>
      </c>
      <c r="CP207" s="331">
        <v>0</v>
      </c>
      <c r="CQ207" s="331"/>
      <c r="CR207" s="331">
        <v>0</v>
      </c>
      <c r="CS207" s="331">
        <v>0</v>
      </c>
      <c r="CT207" s="331">
        <v>0</v>
      </c>
      <c r="CU207" s="331">
        <v>0</v>
      </c>
      <c r="CV207" s="331">
        <v>0</v>
      </c>
      <c r="CW207" s="331">
        <v>0</v>
      </c>
      <c r="CX207" s="331">
        <v>0</v>
      </c>
      <c r="CY207" s="331">
        <v>0</v>
      </c>
      <c r="CZ207" s="331">
        <v>0</v>
      </c>
      <c r="DA207" s="331">
        <v>0</v>
      </c>
      <c r="DB207" s="331">
        <v>0</v>
      </c>
      <c r="DC207" s="331">
        <v>0</v>
      </c>
      <c r="DD207" s="331">
        <v>0</v>
      </c>
      <c r="DE207" s="331">
        <v>0</v>
      </c>
      <c r="DF207" s="331">
        <v>0</v>
      </c>
      <c r="DG207" s="331"/>
      <c r="DH207" s="331">
        <v>0</v>
      </c>
      <c r="DI207" s="331">
        <v>0</v>
      </c>
      <c r="DJ207" s="331">
        <v>0</v>
      </c>
      <c r="DK207" s="331">
        <v>0</v>
      </c>
      <c r="DL207" s="331">
        <v>0</v>
      </c>
      <c r="DM207" s="331">
        <v>0</v>
      </c>
      <c r="DN207" s="331">
        <v>0</v>
      </c>
      <c r="DO207" s="331">
        <v>0</v>
      </c>
      <c r="DP207" s="331">
        <v>0</v>
      </c>
      <c r="DQ207" s="331">
        <v>0</v>
      </c>
      <c r="DR207" s="331">
        <v>0</v>
      </c>
      <c r="DS207" s="331"/>
      <c r="DT207" s="331">
        <v>0</v>
      </c>
      <c r="DU207" s="331">
        <v>0</v>
      </c>
      <c r="DV207" s="331">
        <v>0</v>
      </c>
      <c r="DW207" s="331">
        <v>0</v>
      </c>
      <c r="DX207" s="331"/>
      <c r="DY207" s="331">
        <v>0</v>
      </c>
      <c r="DZ207" s="331">
        <v>0</v>
      </c>
      <c r="EA207" s="331">
        <v>0</v>
      </c>
      <c r="EB207" s="331">
        <v>0</v>
      </c>
      <c r="EC207" s="331">
        <v>0</v>
      </c>
      <c r="ED207" s="331">
        <v>0</v>
      </c>
      <c r="EE207" s="331"/>
      <c r="EF207" s="331">
        <v>0</v>
      </c>
      <c r="EG207" s="331">
        <v>0</v>
      </c>
      <c r="EH207" s="331">
        <v>0</v>
      </c>
      <c r="EI207" s="331">
        <v>0</v>
      </c>
      <c r="EJ207" s="331">
        <v>0</v>
      </c>
      <c r="EK207" s="331">
        <v>0</v>
      </c>
      <c r="EL207" s="331"/>
      <c r="EM207" s="331">
        <v>0</v>
      </c>
      <c r="EN207" s="331">
        <v>0</v>
      </c>
      <c r="EO207" s="331">
        <v>0</v>
      </c>
      <c r="EP207" s="331">
        <v>0</v>
      </c>
      <c r="EQ207" s="331">
        <v>0</v>
      </c>
      <c r="ER207" s="331">
        <v>0</v>
      </c>
      <c r="ES207" s="331"/>
      <c r="ET207" s="331">
        <v>0</v>
      </c>
      <c r="EU207" s="331">
        <v>0</v>
      </c>
      <c r="EV207" s="331">
        <v>0</v>
      </c>
      <c r="EW207" s="331">
        <v>0</v>
      </c>
      <c r="EX207" s="331">
        <v>0</v>
      </c>
      <c r="EY207" s="331"/>
      <c r="EZ207" s="331">
        <v>0</v>
      </c>
      <c r="FA207" s="331">
        <v>0</v>
      </c>
      <c r="FB207" s="331">
        <v>0</v>
      </c>
      <c r="FC207" s="331">
        <v>0</v>
      </c>
      <c r="FD207" s="331"/>
      <c r="FE207" s="331">
        <v>0</v>
      </c>
      <c r="FF207" s="331">
        <v>0</v>
      </c>
      <c r="FG207" s="331">
        <v>0</v>
      </c>
      <c r="FH207" s="331">
        <v>0</v>
      </c>
      <c r="FI207" s="331">
        <v>0</v>
      </c>
      <c r="FJ207" s="331">
        <v>0</v>
      </c>
      <c r="FK207" s="331">
        <v>0</v>
      </c>
      <c r="FL207" s="331"/>
      <c r="FM207" s="331">
        <v>0</v>
      </c>
      <c r="FN207" s="331">
        <v>0</v>
      </c>
      <c r="FO207" s="331">
        <v>0</v>
      </c>
      <c r="FP207" s="331">
        <v>0</v>
      </c>
      <c r="FQ207" s="331">
        <v>0</v>
      </c>
      <c r="FR207" s="331">
        <v>0</v>
      </c>
      <c r="FS207" s="331">
        <v>0</v>
      </c>
      <c r="FT207" s="331">
        <v>0</v>
      </c>
      <c r="FU207" s="331">
        <v>0</v>
      </c>
      <c r="FV207" s="331">
        <v>0</v>
      </c>
      <c r="FW207" s="331">
        <v>0</v>
      </c>
      <c r="FX207" s="331">
        <v>0</v>
      </c>
      <c r="FY207" s="331">
        <v>0</v>
      </c>
      <c r="FZ207" s="331">
        <v>0</v>
      </c>
      <c r="GA207" s="331"/>
      <c r="GB207" s="51">
        <v>0</v>
      </c>
      <c r="GC207" s="51">
        <v>0</v>
      </c>
      <c r="GD207" s="51">
        <v>0</v>
      </c>
      <c r="GE207" s="51">
        <v>0</v>
      </c>
      <c r="GF207" s="51">
        <v>0</v>
      </c>
      <c r="GG207" s="51">
        <v>0</v>
      </c>
      <c r="GH207" s="51">
        <v>0</v>
      </c>
      <c r="GI207" s="51">
        <v>0</v>
      </c>
      <c r="GJ207" s="51">
        <v>0</v>
      </c>
      <c r="GK207" s="51">
        <v>0</v>
      </c>
      <c r="GL207" s="51">
        <v>0</v>
      </c>
      <c r="GM207" s="51">
        <v>0</v>
      </c>
      <c r="GN207" s="51">
        <v>0</v>
      </c>
      <c r="GO207" s="331" t="s">
        <v>227</v>
      </c>
      <c r="GP207" s="331">
        <v>0</v>
      </c>
      <c r="GQ207" s="331">
        <v>0</v>
      </c>
      <c r="GR207" s="331">
        <v>0</v>
      </c>
      <c r="GS207" s="331">
        <v>0</v>
      </c>
      <c r="GT207" s="331">
        <v>0</v>
      </c>
      <c r="GU207" s="331">
        <v>0</v>
      </c>
      <c r="GV207" s="331">
        <v>0</v>
      </c>
      <c r="GW207" s="331">
        <v>0</v>
      </c>
      <c r="GX207" s="331">
        <v>0</v>
      </c>
      <c r="GY207" s="331">
        <v>0</v>
      </c>
      <c r="GZ207" s="331">
        <v>0</v>
      </c>
      <c r="HA207" s="331">
        <v>0</v>
      </c>
      <c r="HB207" s="331">
        <v>0</v>
      </c>
      <c r="HC207" s="331">
        <v>0</v>
      </c>
      <c r="HD207" s="331">
        <v>0</v>
      </c>
      <c r="HE207" s="331">
        <v>0</v>
      </c>
      <c r="HF207" s="331">
        <v>0</v>
      </c>
      <c r="HG207" s="28" t="s">
        <v>227</v>
      </c>
      <c r="HH207" s="28" t="s">
        <v>227</v>
      </c>
      <c r="HI207" s="28" t="s">
        <v>227</v>
      </c>
    </row>
    <row r="208" spans="2:233" s="7" customFormat="1" ht="12.75" customHeight="1" x14ac:dyDescent="0.25">
      <c r="B208" s="37">
        <v>0</v>
      </c>
      <c r="C208" s="260">
        <f t="shared" si="192"/>
        <v>0</v>
      </c>
      <c r="D208" s="28">
        <v>12</v>
      </c>
      <c r="F208" s="28">
        <v>0</v>
      </c>
      <c r="G208" s="113"/>
      <c r="H208" s="113" t="s">
        <v>227</v>
      </c>
      <c r="I208" s="28">
        <f t="shared" si="191"/>
        <v>173</v>
      </c>
      <c r="J208" s="89" t="s">
        <v>221</v>
      </c>
      <c r="K208" s="192">
        <f t="shared" si="186"/>
        <v>8</v>
      </c>
      <c r="L208" s="94" t="s">
        <v>227</v>
      </c>
      <c r="M208" s="192">
        <f t="shared" si="187"/>
        <v>1</v>
      </c>
      <c r="N208" s="94" t="s">
        <v>227</v>
      </c>
      <c r="O208" s="192">
        <f t="shared" si="188"/>
        <v>1</v>
      </c>
      <c r="P208" s="94" t="s">
        <v>227</v>
      </c>
      <c r="Q208" s="192">
        <f t="shared" si="189"/>
        <v>1</v>
      </c>
      <c r="R208" s="94" t="s">
        <v>227</v>
      </c>
      <c r="S208" s="192">
        <f t="shared" si="190"/>
        <v>1</v>
      </c>
      <c r="T208" s="94" t="s">
        <v>227</v>
      </c>
      <c r="U208" s="206"/>
      <c r="V208" s="207"/>
      <c r="W208" s="206"/>
      <c r="X208" s="206"/>
      <c r="Y208" s="208"/>
      <c r="Z208" s="206"/>
      <c r="AA208" s="206"/>
      <c r="AB208" s="209"/>
      <c r="AC208" s="209"/>
      <c r="AD208" s="206"/>
      <c r="AE208" s="28"/>
      <c r="AF208" s="28"/>
      <c r="AG208" s="331">
        <v>0</v>
      </c>
      <c r="AH208" s="331">
        <v>0</v>
      </c>
      <c r="AI208" s="331">
        <v>0</v>
      </c>
      <c r="AJ208" s="331">
        <v>0</v>
      </c>
      <c r="AK208" s="331">
        <v>0</v>
      </c>
      <c r="AL208" s="331">
        <v>0</v>
      </c>
      <c r="AM208" s="331">
        <v>0</v>
      </c>
      <c r="AN208" s="331">
        <v>0</v>
      </c>
      <c r="AO208" s="331">
        <v>0</v>
      </c>
      <c r="AP208" s="331" t="s">
        <v>227</v>
      </c>
      <c r="AQ208" s="331">
        <v>0</v>
      </c>
      <c r="AR208" s="331">
        <v>0</v>
      </c>
      <c r="AS208" s="331">
        <v>0</v>
      </c>
      <c r="AT208" s="331">
        <v>0</v>
      </c>
      <c r="AU208" s="331">
        <v>0</v>
      </c>
      <c r="AV208" s="331">
        <v>0</v>
      </c>
      <c r="AW208" s="331"/>
      <c r="AX208" s="331">
        <v>0</v>
      </c>
      <c r="AY208" s="331">
        <v>0</v>
      </c>
      <c r="AZ208" s="331">
        <v>0</v>
      </c>
      <c r="BA208" s="331">
        <v>0</v>
      </c>
      <c r="BB208" s="331">
        <v>0</v>
      </c>
      <c r="BC208" s="331"/>
      <c r="BD208" s="331">
        <v>0</v>
      </c>
      <c r="BE208" s="331">
        <v>0</v>
      </c>
      <c r="BF208" s="331">
        <v>0</v>
      </c>
      <c r="BG208" s="331">
        <v>0</v>
      </c>
      <c r="BH208" s="331">
        <v>0</v>
      </c>
      <c r="BI208" s="331">
        <v>0</v>
      </c>
      <c r="BJ208" s="331">
        <v>0</v>
      </c>
      <c r="BK208" s="331">
        <v>0</v>
      </c>
      <c r="BL208" s="331">
        <v>0</v>
      </c>
      <c r="BM208" s="331">
        <v>0</v>
      </c>
      <c r="BN208" s="331">
        <v>0</v>
      </c>
      <c r="BO208" s="331">
        <v>0</v>
      </c>
      <c r="BP208" s="331">
        <v>0</v>
      </c>
      <c r="BQ208" s="331">
        <v>0</v>
      </c>
      <c r="BR208" s="331">
        <v>0</v>
      </c>
      <c r="BS208" s="331">
        <v>0</v>
      </c>
      <c r="BT208" s="331">
        <v>0</v>
      </c>
      <c r="BU208" s="331">
        <v>0</v>
      </c>
      <c r="BV208" s="331">
        <v>0</v>
      </c>
      <c r="BW208" s="331"/>
      <c r="BX208" s="331">
        <v>0</v>
      </c>
      <c r="BY208" s="331">
        <v>0</v>
      </c>
      <c r="BZ208" s="331">
        <v>0</v>
      </c>
      <c r="CA208" s="331">
        <v>0</v>
      </c>
      <c r="CB208" s="331">
        <v>0</v>
      </c>
      <c r="CC208" s="331">
        <v>0</v>
      </c>
      <c r="CD208" s="331">
        <v>0</v>
      </c>
      <c r="CE208" s="331">
        <v>0</v>
      </c>
      <c r="CF208" s="331">
        <v>0</v>
      </c>
      <c r="CG208" s="331">
        <v>0</v>
      </c>
      <c r="CH208" s="331">
        <v>0</v>
      </c>
      <c r="CI208" s="331">
        <v>0</v>
      </c>
      <c r="CJ208" s="331">
        <v>0</v>
      </c>
      <c r="CK208" s="331">
        <v>0</v>
      </c>
      <c r="CL208" s="331">
        <v>0</v>
      </c>
      <c r="CM208" s="331">
        <v>0</v>
      </c>
      <c r="CN208" s="331">
        <v>0</v>
      </c>
      <c r="CO208" s="331">
        <v>0</v>
      </c>
      <c r="CP208" s="331">
        <v>0</v>
      </c>
      <c r="CQ208" s="331"/>
      <c r="CR208" s="331">
        <v>0</v>
      </c>
      <c r="CS208" s="331">
        <v>0</v>
      </c>
      <c r="CT208" s="331">
        <v>0</v>
      </c>
      <c r="CU208" s="331">
        <v>0</v>
      </c>
      <c r="CV208" s="331">
        <v>0</v>
      </c>
      <c r="CW208" s="331">
        <v>0</v>
      </c>
      <c r="CX208" s="331">
        <v>0</v>
      </c>
      <c r="CY208" s="331">
        <v>0</v>
      </c>
      <c r="CZ208" s="331">
        <v>0</v>
      </c>
      <c r="DA208" s="331">
        <v>0</v>
      </c>
      <c r="DB208" s="331">
        <v>0</v>
      </c>
      <c r="DC208" s="331">
        <v>0</v>
      </c>
      <c r="DD208" s="331">
        <v>0</v>
      </c>
      <c r="DE208" s="331">
        <v>0</v>
      </c>
      <c r="DF208" s="331">
        <v>0</v>
      </c>
      <c r="DG208" s="331"/>
      <c r="DH208" s="331">
        <v>0</v>
      </c>
      <c r="DI208" s="331">
        <v>0</v>
      </c>
      <c r="DJ208" s="331">
        <v>0</v>
      </c>
      <c r="DK208" s="331">
        <v>0</v>
      </c>
      <c r="DL208" s="331">
        <v>0</v>
      </c>
      <c r="DM208" s="331">
        <v>0</v>
      </c>
      <c r="DN208" s="331">
        <v>0</v>
      </c>
      <c r="DO208" s="331">
        <v>0</v>
      </c>
      <c r="DP208" s="331">
        <v>0</v>
      </c>
      <c r="DQ208" s="331">
        <v>0</v>
      </c>
      <c r="DR208" s="331">
        <v>0</v>
      </c>
      <c r="DS208" s="331"/>
      <c r="DT208" s="331">
        <v>0</v>
      </c>
      <c r="DU208" s="331">
        <v>0</v>
      </c>
      <c r="DV208" s="331">
        <v>0</v>
      </c>
      <c r="DW208" s="331">
        <v>0</v>
      </c>
      <c r="DX208" s="331"/>
      <c r="DY208" s="331">
        <v>0</v>
      </c>
      <c r="DZ208" s="331">
        <v>0</v>
      </c>
      <c r="EA208" s="331">
        <v>0</v>
      </c>
      <c r="EB208" s="331">
        <v>0</v>
      </c>
      <c r="EC208" s="331">
        <v>0</v>
      </c>
      <c r="ED208" s="331">
        <v>0</v>
      </c>
      <c r="EE208" s="331"/>
      <c r="EF208" s="331">
        <v>0</v>
      </c>
      <c r="EG208" s="331">
        <v>0</v>
      </c>
      <c r="EH208" s="331">
        <v>0</v>
      </c>
      <c r="EI208" s="331">
        <v>0</v>
      </c>
      <c r="EJ208" s="331">
        <v>0</v>
      </c>
      <c r="EK208" s="331">
        <v>0</v>
      </c>
      <c r="EL208" s="331"/>
      <c r="EM208" s="331">
        <v>0</v>
      </c>
      <c r="EN208" s="331">
        <v>0</v>
      </c>
      <c r="EO208" s="331">
        <v>0</v>
      </c>
      <c r="EP208" s="331">
        <v>0</v>
      </c>
      <c r="EQ208" s="331">
        <v>0</v>
      </c>
      <c r="ER208" s="331">
        <v>0</v>
      </c>
      <c r="ES208" s="331"/>
      <c r="ET208" s="331">
        <v>0</v>
      </c>
      <c r="EU208" s="331">
        <v>0</v>
      </c>
      <c r="EV208" s="331">
        <v>0</v>
      </c>
      <c r="EW208" s="331">
        <v>0</v>
      </c>
      <c r="EX208" s="331">
        <v>0</v>
      </c>
      <c r="EY208" s="331"/>
      <c r="EZ208" s="331">
        <v>0</v>
      </c>
      <c r="FA208" s="331">
        <v>0</v>
      </c>
      <c r="FB208" s="331">
        <v>0</v>
      </c>
      <c r="FC208" s="331">
        <v>0</v>
      </c>
      <c r="FD208" s="331"/>
      <c r="FE208" s="331">
        <v>0</v>
      </c>
      <c r="FF208" s="331">
        <v>0</v>
      </c>
      <c r="FG208" s="331">
        <v>0</v>
      </c>
      <c r="FH208" s="331">
        <v>0</v>
      </c>
      <c r="FI208" s="331">
        <v>0</v>
      </c>
      <c r="FJ208" s="331">
        <v>0</v>
      </c>
      <c r="FK208" s="331">
        <v>0</v>
      </c>
      <c r="FL208" s="331"/>
      <c r="FM208" s="331">
        <v>0</v>
      </c>
      <c r="FN208" s="331">
        <v>0</v>
      </c>
      <c r="FO208" s="331">
        <v>0</v>
      </c>
      <c r="FP208" s="331">
        <v>0</v>
      </c>
      <c r="FQ208" s="331">
        <v>0</v>
      </c>
      <c r="FR208" s="331">
        <v>0</v>
      </c>
      <c r="FS208" s="331">
        <v>0</v>
      </c>
      <c r="FT208" s="331">
        <v>0</v>
      </c>
      <c r="FU208" s="331">
        <v>0</v>
      </c>
      <c r="FV208" s="331">
        <v>0</v>
      </c>
      <c r="FW208" s="331">
        <v>0</v>
      </c>
      <c r="FX208" s="331">
        <v>0</v>
      </c>
      <c r="FY208" s="331">
        <v>0</v>
      </c>
      <c r="FZ208" s="331">
        <v>0</v>
      </c>
      <c r="GA208" s="331"/>
      <c r="GB208" s="51">
        <v>0</v>
      </c>
      <c r="GC208" s="51">
        <v>0</v>
      </c>
      <c r="GD208" s="51">
        <v>0</v>
      </c>
      <c r="GE208" s="51">
        <v>0</v>
      </c>
      <c r="GF208" s="51">
        <v>0</v>
      </c>
      <c r="GG208" s="51">
        <v>0</v>
      </c>
      <c r="GH208" s="51">
        <v>0</v>
      </c>
      <c r="GI208" s="51">
        <v>0</v>
      </c>
      <c r="GJ208" s="51">
        <v>0</v>
      </c>
      <c r="GK208" s="51">
        <v>0</v>
      </c>
      <c r="GL208" s="51">
        <v>0</v>
      </c>
      <c r="GM208" s="51">
        <v>0</v>
      </c>
      <c r="GN208" s="51">
        <v>0</v>
      </c>
      <c r="GO208" s="331" t="s">
        <v>227</v>
      </c>
      <c r="GP208" s="331">
        <v>0</v>
      </c>
      <c r="GQ208" s="331">
        <v>0</v>
      </c>
      <c r="GR208" s="331">
        <v>0</v>
      </c>
      <c r="GS208" s="331">
        <v>0</v>
      </c>
      <c r="GT208" s="331">
        <v>0</v>
      </c>
      <c r="GU208" s="331">
        <v>0</v>
      </c>
      <c r="GV208" s="331">
        <v>0</v>
      </c>
      <c r="GW208" s="331">
        <v>0</v>
      </c>
      <c r="GX208" s="331">
        <v>0</v>
      </c>
      <c r="GY208" s="331">
        <v>0</v>
      </c>
      <c r="GZ208" s="331">
        <v>0</v>
      </c>
      <c r="HA208" s="331">
        <v>0</v>
      </c>
      <c r="HB208" s="331">
        <v>0</v>
      </c>
      <c r="HC208" s="331">
        <v>0</v>
      </c>
      <c r="HD208" s="331">
        <v>0</v>
      </c>
      <c r="HE208" s="331">
        <v>0</v>
      </c>
      <c r="HF208" s="331">
        <v>0</v>
      </c>
      <c r="HG208" s="28" t="s">
        <v>227</v>
      </c>
      <c r="HH208" s="28" t="s">
        <v>227</v>
      </c>
      <c r="HI208" s="28" t="s">
        <v>227</v>
      </c>
    </row>
    <row r="209" spans="2:217" s="7" customFormat="1" ht="12.75" customHeight="1" x14ac:dyDescent="0.25">
      <c r="B209" s="37">
        <v>0</v>
      </c>
      <c r="C209" s="260">
        <f t="shared" si="192"/>
        <v>0</v>
      </c>
      <c r="D209" s="28">
        <v>13</v>
      </c>
      <c r="F209" s="28">
        <v>0</v>
      </c>
      <c r="G209" s="113"/>
      <c r="H209" s="113" t="s">
        <v>227</v>
      </c>
      <c r="I209" s="28">
        <f t="shared" si="191"/>
        <v>174</v>
      </c>
      <c r="J209" s="89" t="s">
        <v>221</v>
      </c>
      <c r="K209" s="192">
        <f t="shared" si="186"/>
        <v>8</v>
      </c>
      <c r="L209" s="94" t="s">
        <v>227</v>
      </c>
      <c r="M209" s="192">
        <f t="shared" si="187"/>
        <v>1</v>
      </c>
      <c r="N209" s="94" t="s">
        <v>227</v>
      </c>
      <c r="O209" s="192">
        <f t="shared" si="188"/>
        <v>1</v>
      </c>
      <c r="P209" s="94" t="s">
        <v>227</v>
      </c>
      <c r="Q209" s="192">
        <f t="shared" si="189"/>
        <v>1</v>
      </c>
      <c r="R209" s="94" t="s">
        <v>227</v>
      </c>
      <c r="S209" s="192">
        <f t="shared" si="190"/>
        <v>1</v>
      </c>
      <c r="T209" s="94" t="s">
        <v>227</v>
      </c>
      <c r="U209" s="206"/>
      <c r="V209" s="207"/>
      <c r="W209" s="206"/>
      <c r="X209" s="206"/>
      <c r="Y209" s="208"/>
      <c r="Z209" s="206"/>
      <c r="AA209" s="206"/>
      <c r="AB209" s="209"/>
      <c r="AC209" s="209"/>
      <c r="AD209" s="206"/>
      <c r="AE209" s="28"/>
      <c r="AF209" s="28"/>
      <c r="AG209" s="331">
        <v>0</v>
      </c>
      <c r="AH209" s="331">
        <v>0</v>
      </c>
      <c r="AI209" s="331">
        <v>0</v>
      </c>
      <c r="AJ209" s="331">
        <v>0</v>
      </c>
      <c r="AK209" s="331">
        <v>0</v>
      </c>
      <c r="AL209" s="331">
        <v>0</v>
      </c>
      <c r="AM209" s="331">
        <v>0</v>
      </c>
      <c r="AN209" s="331">
        <v>0</v>
      </c>
      <c r="AO209" s="331">
        <v>0</v>
      </c>
      <c r="AP209" s="331" t="s">
        <v>227</v>
      </c>
      <c r="AQ209" s="331">
        <v>0</v>
      </c>
      <c r="AR209" s="331">
        <v>0</v>
      </c>
      <c r="AS209" s="331">
        <v>0</v>
      </c>
      <c r="AT209" s="331">
        <v>0</v>
      </c>
      <c r="AU209" s="331">
        <v>0</v>
      </c>
      <c r="AV209" s="331">
        <v>0</v>
      </c>
      <c r="AW209" s="331"/>
      <c r="AX209" s="331">
        <v>0</v>
      </c>
      <c r="AY209" s="331">
        <v>0</v>
      </c>
      <c r="AZ209" s="331">
        <v>0</v>
      </c>
      <c r="BA209" s="331">
        <v>0</v>
      </c>
      <c r="BB209" s="331">
        <v>0</v>
      </c>
      <c r="BC209" s="331"/>
      <c r="BD209" s="331">
        <v>0</v>
      </c>
      <c r="BE209" s="331">
        <v>0</v>
      </c>
      <c r="BF209" s="331">
        <v>0</v>
      </c>
      <c r="BG209" s="331">
        <v>0</v>
      </c>
      <c r="BH209" s="331">
        <v>0</v>
      </c>
      <c r="BI209" s="331">
        <v>0</v>
      </c>
      <c r="BJ209" s="331">
        <v>0</v>
      </c>
      <c r="BK209" s="331">
        <v>0</v>
      </c>
      <c r="BL209" s="331">
        <v>0</v>
      </c>
      <c r="BM209" s="331">
        <v>0</v>
      </c>
      <c r="BN209" s="331">
        <v>0</v>
      </c>
      <c r="BO209" s="331">
        <v>0</v>
      </c>
      <c r="BP209" s="331">
        <v>0</v>
      </c>
      <c r="BQ209" s="331">
        <v>0</v>
      </c>
      <c r="BR209" s="331">
        <v>0</v>
      </c>
      <c r="BS209" s="331">
        <v>0</v>
      </c>
      <c r="BT209" s="331">
        <v>0</v>
      </c>
      <c r="BU209" s="331">
        <v>0</v>
      </c>
      <c r="BV209" s="331">
        <v>0</v>
      </c>
      <c r="BW209" s="331"/>
      <c r="BX209" s="331">
        <v>0</v>
      </c>
      <c r="BY209" s="331">
        <v>0</v>
      </c>
      <c r="BZ209" s="331">
        <v>0</v>
      </c>
      <c r="CA209" s="331">
        <v>0</v>
      </c>
      <c r="CB209" s="331">
        <v>0</v>
      </c>
      <c r="CC209" s="331">
        <v>0</v>
      </c>
      <c r="CD209" s="331">
        <v>0</v>
      </c>
      <c r="CE209" s="331">
        <v>0</v>
      </c>
      <c r="CF209" s="331">
        <v>0</v>
      </c>
      <c r="CG209" s="331">
        <v>0</v>
      </c>
      <c r="CH209" s="331">
        <v>0</v>
      </c>
      <c r="CI209" s="331">
        <v>0</v>
      </c>
      <c r="CJ209" s="331">
        <v>0</v>
      </c>
      <c r="CK209" s="331">
        <v>0</v>
      </c>
      <c r="CL209" s="331">
        <v>0</v>
      </c>
      <c r="CM209" s="331">
        <v>0</v>
      </c>
      <c r="CN209" s="331">
        <v>0</v>
      </c>
      <c r="CO209" s="331">
        <v>0</v>
      </c>
      <c r="CP209" s="331">
        <v>0</v>
      </c>
      <c r="CQ209" s="331"/>
      <c r="CR209" s="331">
        <v>0</v>
      </c>
      <c r="CS209" s="331">
        <v>0</v>
      </c>
      <c r="CT209" s="331">
        <v>0</v>
      </c>
      <c r="CU209" s="331">
        <v>0</v>
      </c>
      <c r="CV209" s="331">
        <v>0</v>
      </c>
      <c r="CW209" s="331">
        <v>0</v>
      </c>
      <c r="CX209" s="331">
        <v>0</v>
      </c>
      <c r="CY209" s="331">
        <v>0</v>
      </c>
      <c r="CZ209" s="331">
        <v>0</v>
      </c>
      <c r="DA209" s="331">
        <v>0</v>
      </c>
      <c r="DB209" s="331">
        <v>0</v>
      </c>
      <c r="DC209" s="331">
        <v>0</v>
      </c>
      <c r="DD209" s="331">
        <v>0</v>
      </c>
      <c r="DE209" s="331">
        <v>0</v>
      </c>
      <c r="DF209" s="331">
        <v>0</v>
      </c>
      <c r="DG209" s="331"/>
      <c r="DH209" s="331">
        <v>0</v>
      </c>
      <c r="DI209" s="331">
        <v>0</v>
      </c>
      <c r="DJ209" s="331">
        <v>0</v>
      </c>
      <c r="DK209" s="331">
        <v>0</v>
      </c>
      <c r="DL209" s="331">
        <v>0</v>
      </c>
      <c r="DM209" s="331">
        <v>0</v>
      </c>
      <c r="DN209" s="331">
        <v>0</v>
      </c>
      <c r="DO209" s="331">
        <v>0</v>
      </c>
      <c r="DP209" s="331">
        <v>0</v>
      </c>
      <c r="DQ209" s="331">
        <v>0</v>
      </c>
      <c r="DR209" s="331">
        <v>0</v>
      </c>
      <c r="DS209" s="331"/>
      <c r="DT209" s="331">
        <v>0</v>
      </c>
      <c r="DU209" s="331">
        <v>0</v>
      </c>
      <c r="DV209" s="331">
        <v>0</v>
      </c>
      <c r="DW209" s="331">
        <v>0</v>
      </c>
      <c r="DX209" s="331"/>
      <c r="DY209" s="331">
        <v>0</v>
      </c>
      <c r="DZ209" s="331">
        <v>0</v>
      </c>
      <c r="EA209" s="331">
        <v>0</v>
      </c>
      <c r="EB209" s="331">
        <v>0</v>
      </c>
      <c r="EC209" s="331">
        <v>0</v>
      </c>
      <c r="ED209" s="331">
        <v>0</v>
      </c>
      <c r="EE209" s="331"/>
      <c r="EF209" s="331">
        <v>0</v>
      </c>
      <c r="EG209" s="331">
        <v>0</v>
      </c>
      <c r="EH209" s="331">
        <v>0</v>
      </c>
      <c r="EI209" s="331">
        <v>0</v>
      </c>
      <c r="EJ209" s="331">
        <v>0</v>
      </c>
      <c r="EK209" s="331">
        <v>0</v>
      </c>
      <c r="EL209" s="331"/>
      <c r="EM209" s="331">
        <v>0</v>
      </c>
      <c r="EN209" s="331">
        <v>0</v>
      </c>
      <c r="EO209" s="331">
        <v>0</v>
      </c>
      <c r="EP209" s="331">
        <v>0</v>
      </c>
      <c r="EQ209" s="331">
        <v>0</v>
      </c>
      <c r="ER209" s="331">
        <v>0</v>
      </c>
      <c r="ES209" s="331"/>
      <c r="ET209" s="331">
        <v>0</v>
      </c>
      <c r="EU209" s="331">
        <v>0</v>
      </c>
      <c r="EV209" s="331">
        <v>0</v>
      </c>
      <c r="EW209" s="331">
        <v>0</v>
      </c>
      <c r="EX209" s="331">
        <v>0</v>
      </c>
      <c r="EY209" s="331"/>
      <c r="EZ209" s="331">
        <v>0</v>
      </c>
      <c r="FA209" s="331">
        <v>0</v>
      </c>
      <c r="FB209" s="331">
        <v>0</v>
      </c>
      <c r="FC209" s="331">
        <v>0</v>
      </c>
      <c r="FD209" s="331"/>
      <c r="FE209" s="331">
        <v>0</v>
      </c>
      <c r="FF209" s="331">
        <v>0</v>
      </c>
      <c r="FG209" s="331">
        <v>0</v>
      </c>
      <c r="FH209" s="331">
        <v>0</v>
      </c>
      <c r="FI209" s="331">
        <v>0</v>
      </c>
      <c r="FJ209" s="331">
        <v>0</v>
      </c>
      <c r="FK209" s="331">
        <v>0</v>
      </c>
      <c r="FL209" s="331"/>
      <c r="FM209" s="331">
        <v>0</v>
      </c>
      <c r="FN209" s="331">
        <v>0</v>
      </c>
      <c r="FO209" s="331">
        <v>0</v>
      </c>
      <c r="FP209" s="331">
        <v>0</v>
      </c>
      <c r="FQ209" s="331">
        <v>0</v>
      </c>
      <c r="FR209" s="331">
        <v>0</v>
      </c>
      <c r="FS209" s="331">
        <v>0</v>
      </c>
      <c r="FT209" s="331">
        <v>0</v>
      </c>
      <c r="FU209" s="331">
        <v>0</v>
      </c>
      <c r="FV209" s="331">
        <v>0</v>
      </c>
      <c r="FW209" s="331">
        <v>0</v>
      </c>
      <c r="FX209" s="331">
        <v>0</v>
      </c>
      <c r="FY209" s="331">
        <v>0</v>
      </c>
      <c r="FZ209" s="331">
        <v>0</v>
      </c>
      <c r="GA209" s="331"/>
      <c r="GB209" s="51">
        <v>0</v>
      </c>
      <c r="GC209" s="51">
        <v>0</v>
      </c>
      <c r="GD209" s="51">
        <v>0</v>
      </c>
      <c r="GE209" s="51">
        <v>0</v>
      </c>
      <c r="GF209" s="51">
        <v>0</v>
      </c>
      <c r="GG209" s="51">
        <v>0</v>
      </c>
      <c r="GH209" s="51">
        <v>0</v>
      </c>
      <c r="GI209" s="51">
        <v>0</v>
      </c>
      <c r="GJ209" s="51">
        <v>0</v>
      </c>
      <c r="GK209" s="51">
        <v>0</v>
      </c>
      <c r="GL209" s="51">
        <v>0</v>
      </c>
      <c r="GM209" s="51">
        <v>0</v>
      </c>
      <c r="GN209" s="51">
        <v>0</v>
      </c>
      <c r="GO209" s="331" t="s">
        <v>227</v>
      </c>
      <c r="GP209" s="331">
        <v>0</v>
      </c>
      <c r="GQ209" s="331">
        <v>0</v>
      </c>
      <c r="GR209" s="331">
        <v>0</v>
      </c>
      <c r="GS209" s="331">
        <v>0</v>
      </c>
      <c r="GT209" s="331">
        <v>0</v>
      </c>
      <c r="GU209" s="331">
        <v>0</v>
      </c>
      <c r="GV209" s="331">
        <v>0</v>
      </c>
      <c r="GW209" s="331">
        <v>0</v>
      </c>
      <c r="GX209" s="331">
        <v>0</v>
      </c>
      <c r="GY209" s="331">
        <v>0</v>
      </c>
      <c r="GZ209" s="331">
        <v>0</v>
      </c>
      <c r="HA209" s="331">
        <v>0</v>
      </c>
      <c r="HB209" s="331">
        <v>0</v>
      </c>
      <c r="HC209" s="331">
        <v>0</v>
      </c>
      <c r="HD209" s="331">
        <v>0</v>
      </c>
      <c r="HE209" s="331">
        <v>0</v>
      </c>
      <c r="HF209" s="331">
        <v>0</v>
      </c>
      <c r="HG209" s="28" t="s">
        <v>227</v>
      </c>
      <c r="HH209" s="28" t="s">
        <v>227</v>
      </c>
      <c r="HI209" s="28" t="s">
        <v>227</v>
      </c>
    </row>
    <row r="210" spans="2:217" s="7" customFormat="1" ht="12.75" customHeight="1" x14ac:dyDescent="0.25">
      <c r="B210" s="37">
        <v>0</v>
      </c>
      <c r="C210" s="260">
        <f t="shared" si="192"/>
        <v>0</v>
      </c>
      <c r="D210" s="28">
        <v>14</v>
      </c>
      <c r="F210" s="28">
        <v>0</v>
      </c>
      <c r="G210" s="113"/>
      <c r="H210" s="113" t="s">
        <v>227</v>
      </c>
      <c r="I210" s="28">
        <f t="shared" si="191"/>
        <v>175</v>
      </c>
      <c r="J210" s="89" t="s">
        <v>221</v>
      </c>
      <c r="K210" s="192">
        <f t="shared" si="186"/>
        <v>8</v>
      </c>
      <c r="L210" s="94" t="s">
        <v>227</v>
      </c>
      <c r="M210" s="192">
        <f t="shared" si="187"/>
        <v>1</v>
      </c>
      <c r="N210" s="94" t="s">
        <v>227</v>
      </c>
      <c r="O210" s="192">
        <f t="shared" si="188"/>
        <v>1</v>
      </c>
      <c r="P210" s="94" t="s">
        <v>227</v>
      </c>
      <c r="Q210" s="192">
        <f t="shared" si="189"/>
        <v>1</v>
      </c>
      <c r="R210" s="94" t="s">
        <v>227</v>
      </c>
      <c r="S210" s="192">
        <f t="shared" si="190"/>
        <v>1</v>
      </c>
      <c r="T210" s="94" t="s">
        <v>227</v>
      </c>
      <c r="U210" s="206"/>
      <c r="V210" s="207"/>
      <c r="W210" s="206"/>
      <c r="X210" s="206"/>
      <c r="Y210" s="208"/>
      <c r="Z210" s="206"/>
      <c r="AA210" s="206"/>
      <c r="AB210" s="206"/>
      <c r="AC210" s="206"/>
      <c r="AD210" s="206"/>
      <c r="AE210" s="28"/>
      <c r="AF210" s="28"/>
      <c r="AG210" s="331">
        <v>0</v>
      </c>
      <c r="AH210" s="331">
        <v>0</v>
      </c>
      <c r="AI210" s="331">
        <v>0</v>
      </c>
      <c r="AJ210" s="331">
        <v>0</v>
      </c>
      <c r="AK210" s="331">
        <v>0</v>
      </c>
      <c r="AL210" s="331">
        <v>0</v>
      </c>
      <c r="AM210" s="331">
        <v>0</v>
      </c>
      <c r="AN210" s="331">
        <v>0</v>
      </c>
      <c r="AO210" s="331">
        <v>0</v>
      </c>
      <c r="AP210" s="331" t="s">
        <v>227</v>
      </c>
      <c r="AQ210" s="331">
        <v>0</v>
      </c>
      <c r="AR210" s="331">
        <v>0</v>
      </c>
      <c r="AS210" s="331">
        <v>0</v>
      </c>
      <c r="AT210" s="331">
        <v>0</v>
      </c>
      <c r="AU210" s="331">
        <v>0</v>
      </c>
      <c r="AV210" s="331">
        <v>0</v>
      </c>
      <c r="AW210" s="331"/>
      <c r="AX210" s="331">
        <v>0</v>
      </c>
      <c r="AY210" s="331">
        <v>0</v>
      </c>
      <c r="AZ210" s="331">
        <v>0</v>
      </c>
      <c r="BA210" s="331">
        <v>0</v>
      </c>
      <c r="BB210" s="331">
        <v>0</v>
      </c>
      <c r="BC210" s="331"/>
      <c r="BD210" s="331">
        <v>0</v>
      </c>
      <c r="BE210" s="331">
        <v>0</v>
      </c>
      <c r="BF210" s="331">
        <v>0</v>
      </c>
      <c r="BG210" s="331">
        <v>0</v>
      </c>
      <c r="BH210" s="331">
        <v>0</v>
      </c>
      <c r="BI210" s="331">
        <v>0</v>
      </c>
      <c r="BJ210" s="331">
        <v>0</v>
      </c>
      <c r="BK210" s="331">
        <v>0</v>
      </c>
      <c r="BL210" s="331">
        <v>0</v>
      </c>
      <c r="BM210" s="331">
        <v>0</v>
      </c>
      <c r="BN210" s="331">
        <v>0</v>
      </c>
      <c r="BO210" s="331">
        <v>0</v>
      </c>
      <c r="BP210" s="331">
        <v>0</v>
      </c>
      <c r="BQ210" s="331">
        <v>0</v>
      </c>
      <c r="BR210" s="331">
        <v>0</v>
      </c>
      <c r="BS210" s="331">
        <v>0</v>
      </c>
      <c r="BT210" s="331">
        <v>0</v>
      </c>
      <c r="BU210" s="331">
        <v>0</v>
      </c>
      <c r="BV210" s="331">
        <v>0</v>
      </c>
      <c r="BW210" s="331"/>
      <c r="BX210" s="331">
        <v>0</v>
      </c>
      <c r="BY210" s="331">
        <v>0</v>
      </c>
      <c r="BZ210" s="331">
        <v>0</v>
      </c>
      <c r="CA210" s="331">
        <v>0</v>
      </c>
      <c r="CB210" s="331">
        <v>0</v>
      </c>
      <c r="CC210" s="331">
        <v>0</v>
      </c>
      <c r="CD210" s="331">
        <v>0</v>
      </c>
      <c r="CE210" s="331">
        <v>0</v>
      </c>
      <c r="CF210" s="331">
        <v>0</v>
      </c>
      <c r="CG210" s="331">
        <v>0</v>
      </c>
      <c r="CH210" s="331">
        <v>0</v>
      </c>
      <c r="CI210" s="331">
        <v>0</v>
      </c>
      <c r="CJ210" s="331">
        <v>0</v>
      </c>
      <c r="CK210" s="331">
        <v>0</v>
      </c>
      <c r="CL210" s="331">
        <v>0</v>
      </c>
      <c r="CM210" s="331">
        <v>0</v>
      </c>
      <c r="CN210" s="331">
        <v>0</v>
      </c>
      <c r="CO210" s="331">
        <v>0</v>
      </c>
      <c r="CP210" s="331">
        <v>0</v>
      </c>
      <c r="CQ210" s="331"/>
      <c r="CR210" s="331">
        <v>0</v>
      </c>
      <c r="CS210" s="331">
        <v>0</v>
      </c>
      <c r="CT210" s="331">
        <v>0</v>
      </c>
      <c r="CU210" s="331">
        <v>0</v>
      </c>
      <c r="CV210" s="331">
        <v>0</v>
      </c>
      <c r="CW210" s="331">
        <v>0</v>
      </c>
      <c r="CX210" s="331">
        <v>0</v>
      </c>
      <c r="CY210" s="331">
        <v>0</v>
      </c>
      <c r="CZ210" s="331">
        <v>0</v>
      </c>
      <c r="DA210" s="331">
        <v>0</v>
      </c>
      <c r="DB210" s="331">
        <v>0</v>
      </c>
      <c r="DC210" s="331">
        <v>0</v>
      </c>
      <c r="DD210" s="331">
        <v>0</v>
      </c>
      <c r="DE210" s="331">
        <v>0</v>
      </c>
      <c r="DF210" s="331">
        <v>0</v>
      </c>
      <c r="DG210" s="331"/>
      <c r="DH210" s="331">
        <v>0</v>
      </c>
      <c r="DI210" s="331">
        <v>0</v>
      </c>
      <c r="DJ210" s="331">
        <v>0</v>
      </c>
      <c r="DK210" s="331">
        <v>0</v>
      </c>
      <c r="DL210" s="331">
        <v>0</v>
      </c>
      <c r="DM210" s="331">
        <v>0</v>
      </c>
      <c r="DN210" s="331">
        <v>0</v>
      </c>
      <c r="DO210" s="331">
        <v>0</v>
      </c>
      <c r="DP210" s="331">
        <v>0</v>
      </c>
      <c r="DQ210" s="331">
        <v>0</v>
      </c>
      <c r="DR210" s="331">
        <v>0</v>
      </c>
      <c r="DS210" s="331"/>
      <c r="DT210" s="331">
        <v>0</v>
      </c>
      <c r="DU210" s="331">
        <v>0</v>
      </c>
      <c r="DV210" s="331">
        <v>0</v>
      </c>
      <c r="DW210" s="331">
        <v>0</v>
      </c>
      <c r="DX210" s="331"/>
      <c r="DY210" s="331">
        <v>0</v>
      </c>
      <c r="DZ210" s="331">
        <v>0</v>
      </c>
      <c r="EA210" s="331">
        <v>0</v>
      </c>
      <c r="EB210" s="331">
        <v>0</v>
      </c>
      <c r="EC210" s="331">
        <v>0</v>
      </c>
      <c r="ED210" s="331">
        <v>0</v>
      </c>
      <c r="EE210" s="331"/>
      <c r="EF210" s="331">
        <v>0</v>
      </c>
      <c r="EG210" s="331">
        <v>0</v>
      </c>
      <c r="EH210" s="331">
        <v>0</v>
      </c>
      <c r="EI210" s="331">
        <v>0</v>
      </c>
      <c r="EJ210" s="331">
        <v>0</v>
      </c>
      <c r="EK210" s="331">
        <v>0</v>
      </c>
      <c r="EL210" s="331"/>
      <c r="EM210" s="331">
        <v>0</v>
      </c>
      <c r="EN210" s="331">
        <v>0</v>
      </c>
      <c r="EO210" s="331">
        <v>0</v>
      </c>
      <c r="EP210" s="331">
        <v>0</v>
      </c>
      <c r="EQ210" s="331">
        <v>0</v>
      </c>
      <c r="ER210" s="331">
        <v>0</v>
      </c>
      <c r="ES210" s="331"/>
      <c r="ET210" s="331">
        <v>0</v>
      </c>
      <c r="EU210" s="331">
        <v>0</v>
      </c>
      <c r="EV210" s="331">
        <v>0</v>
      </c>
      <c r="EW210" s="331">
        <v>0</v>
      </c>
      <c r="EX210" s="331">
        <v>0</v>
      </c>
      <c r="EY210" s="331"/>
      <c r="EZ210" s="331">
        <v>0</v>
      </c>
      <c r="FA210" s="331">
        <v>0</v>
      </c>
      <c r="FB210" s="331">
        <v>0</v>
      </c>
      <c r="FC210" s="331">
        <v>0</v>
      </c>
      <c r="FD210" s="331"/>
      <c r="FE210" s="331">
        <v>0</v>
      </c>
      <c r="FF210" s="331">
        <v>0</v>
      </c>
      <c r="FG210" s="331">
        <v>0</v>
      </c>
      <c r="FH210" s="331">
        <v>0</v>
      </c>
      <c r="FI210" s="331">
        <v>0</v>
      </c>
      <c r="FJ210" s="331">
        <v>0</v>
      </c>
      <c r="FK210" s="331">
        <v>0</v>
      </c>
      <c r="FL210" s="331"/>
      <c r="FM210" s="331">
        <v>0</v>
      </c>
      <c r="FN210" s="331">
        <v>0</v>
      </c>
      <c r="FO210" s="331">
        <v>0</v>
      </c>
      <c r="FP210" s="331">
        <v>0</v>
      </c>
      <c r="FQ210" s="331">
        <v>0</v>
      </c>
      <c r="FR210" s="331">
        <v>0</v>
      </c>
      <c r="FS210" s="331">
        <v>0</v>
      </c>
      <c r="FT210" s="331">
        <v>0</v>
      </c>
      <c r="FU210" s="331">
        <v>0</v>
      </c>
      <c r="FV210" s="331">
        <v>0</v>
      </c>
      <c r="FW210" s="331">
        <v>0</v>
      </c>
      <c r="FX210" s="331">
        <v>0</v>
      </c>
      <c r="FY210" s="331">
        <v>0</v>
      </c>
      <c r="FZ210" s="331">
        <v>0</v>
      </c>
      <c r="GA210" s="331"/>
      <c r="GB210" s="51">
        <v>0</v>
      </c>
      <c r="GC210" s="51">
        <v>0</v>
      </c>
      <c r="GD210" s="51">
        <v>0</v>
      </c>
      <c r="GE210" s="51">
        <v>0</v>
      </c>
      <c r="GF210" s="51">
        <v>0</v>
      </c>
      <c r="GG210" s="51">
        <v>0</v>
      </c>
      <c r="GH210" s="51">
        <v>0</v>
      </c>
      <c r="GI210" s="51">
        <v>0</v>
      </c>
      <c r="GJ210" s="51">
        <v>0</v>
      </c>
      <c r="GK210" s="51">
        <v>0</v>
      </c>
      <c r="GL210" s="51">
        <v>0</v>
      </c>
      <c r="GM210" s="51">
        <v>0</v>
      </c>
      <c r="GN210" s="51">
        <v>0</v>
      </c>
      <c r="GO210" s="331" t="s">
        <v>227</v>
      </c>
      <c r="GP210" s="331">
        <v>0</v>
      </c>
      <c r="GQ210" s="331">
        <v>0</v>
      </c>
      <c r="GR210" s="331">
        <v>0</v>
      </c>
      <c r="GS210" s="331">
        <v>0</v>
      </c>
      <c r="GT210" s="331">
        <v>0</v>
      </c>
      <c r="GU210" s="331">
        <v>0</v>
      </c>
      <c r="GV210" s="331">
        <v>0</v>
      </c>
      <c r="GW210" s="331">
        <v>0</v>
      </c>
      <c r="GX210" s="331">
        <v>0</v>
      </c>
      <c r="GY210" s="331">
        <v>0</v>
      </c>
      <c r="GZ210" s="331">
        <v>0</v>
      </c>
      <c r="HA210" s="331">
        <v>0</v>
      </c>
      <c r="HB210" s="331">
        <v>0</v>
      </c>
      <c r="HC210" s="331">
        <v>0</v>
      </c>
      <c r="HD210" s="331">
        <v>0</v>
      </c>
      <c r="HE210" s="331">
        <v>0</v>
      </c>
      <c r="HF210" s="331">
        <v>0</v>
      </c>
      <c r="HG210" s="28" t="s">
        <v>227</v>
      </c>
      <c r="HH210" s="28" t="s">
        <v>227</v>
      </c>
      <c r="HI210" s="28" t="s">
        <v>227</v>
      </c>
    </row>
    <row r="211" spans="2:217" s="7" customFormat="1" ht="12.75" customHeight="1" x14ac:dyDescent="0.25">
      <c r="B211" s="37">
        <v>0</v>
      </c>
      <c r="C211" s="260">
        <f t="shared" si="192"/>
        <v>0</v>
      </c>
      <c r="D211" s="28">
        <v>15</v>
      </c>
      <c r="F211" s="28">
        <v>0</v>
      </c>
      <c r="G211" s="113"/>
      <c r="H211" s="113" t="s">
        <v>227</v>
      </c>
      <c r="I211" s="28">
        <f t="shared" si="191"/>
        <v>176</v>
      </c>
      <c r="J211" s="89" t="s">
        <v>221</v>
      </c>
      <c r="K211" s="192">
        <f t="shared" si="186"/>
        <v>8</v>
      </c>
      <c r="L211" s="94" t="s">
        <v>227</v>
      </c>
      <c r="M211" s="192">
        <f t="shared" si="187"/>
        <v>1</v>
      </c>
      <c r="N211" s="94" t="s">
        <v>227</v>
      </c>
      <c r="O211" s="192">
        <f t="shared" si="188"/>
        <v>1</v>
      </c>
      <c r="P211" s="94" t="s">
        <v>227</v>
      </c>
      <c r="Q211" s="192">
        <f t="shared" si="189"/>
        <v>1</v>
      </c>
      <c r="R211" s="94" t="s">
        <v>227</v>
      </c>
      <c r="S211" s="192">
        <f t="shared" si="190"/>
        <v>1</v>
      </c>
      <c r="T211" s="94" t="s">
        <v>227</v>
      </c>
      <c r="U211" s="206"/>
      <c r="V211" s="207"/>
      <c r="W211" s="206"/>
      <c r="X211" s="206"/>
      <c r="Y211" s="208"/>
      <c r="Z211" s="206"/>
      <c r="AA211" s="206"/>
      <c r="AB211" s="37"/>
      <c r="AC211" s="37"/>
      <c r="AD211" s="37"/>
      <c r="AE211" s="28"/>
      <c r="AF211" s="28"/>
      <c r="AG211" s="331">
        <v>0</v>
      </c>
      <c r="AH211" s="331">
        <v>0</v>
      </c>
      <c r="AI211" s="331">
        <v>0</v>
      </c>
      <c r="AJ211" s="331">
        <v>0</v>
      </c>
      <c r="AK211" s="331">
        <v>0</v>
      </c>
      <c r="AL211" s="331">
        <v>0</v>
      </c>
      <c r="AM211" s="331">
        <v>0</v>
      </c>
      <c r="AN211" s="331">
        <v>0</v>
      </c>
      <c r="AO211" s="331">
        <v>0</v>
      </c>
      <c r="AP211" s="331" t="s">
        <v>227</v>
      </c>
      <c r="AQ211" s="331">
        <v>0</v>
      </c>
      <c r="AR211" s="331">
        <v>0</v>
      </c>
      <c r="AS211" s="331">
        <v>0</v>
      </c>
      <c r="AT211" s="331">
        <v>0</v>
      </c>
      <c r="AU211" s="331">
        <v>0</v>
      </c>
      <c r="AV211" s="331">
        <v>0</v>
      </c>
      <c r="AW211" s="331"/>
      <c r="AX211" s="331">
        <v>0</v>
      </c>
      <c r="AY211" s="331">
        <v>0</v>
      </c>
      <c r="AZ211" s="331">
        <v>0</v>
      </c>
      <c r="BA211" s="331">
        <v>0</v>
      </c>
      <c r="BB211" s="331">
        <v>0</v>
      </c>
      <c r="BC211" s="331"/>
      <c r="BD211" s="331">
        <v>0</v>
      </c>
      <c r="BE211" s="331">
        <v>0</v>
      </c>
      <c r="BF211" s="331">
        <v>0</v>
      </c>
      <c r="BG211" s="331">
        <v>0</v>
      </c>
      <c r="BH211" s="331">
        <v>0</v>
      </c>
      <c r="BI211" s="331">
        <v>0</v>
      </c>
      <c r="BJ211" s="331">
        <v>0</v>
      </c>
      <c r="BK211" s="331">
        <v>0</v>
      </c>
      <c r="BL211" s="331">
        <v>0</v>
      </c>
      <c r="BM211" s="331">
        <v>0</v>
      </c>
      <c r="BN211" s="331">
        <v>0</v>
      </c>
      <c r="BO211" s="331">
        <v>0</v>
      </c>
      <c r="BP211" s="331">
        <v>0</v>
      </c>
      <c r="BQ211" s="331">
        <v>0</v>
      </c>
      <c r="BR211" s="331">
        <v>0</v>
      </c>
      <c r="BS211" s="331">
        <v>0</v>
      </c>
      <c r="BT211" s="331">
        <v>0</v>
      </c>
      <c r="BU211" s="331">
        <v>0</v>
      </c>
      <c r="BV211" s="331">
        <v>0</v>
      </c>
      <c r="BW211" s="331"/>
      <c r="BX211" s="331">
        <v>0</v>
      </c>
      <c r="BY211" s="331">
        <v>0</v>
      </c>
      <c r="BZ211" s="331">
        <v>0</v>
      </c>
      <c r="CA211" s="331">
        <v>0</v>
      </c>
      <c r="CB211" s="331">
        <v>0</v>
      </c>
      <c r="CC211" s="331">
        <v>0</v>
      </c>
      <c r="CD211" s="331">
        <v>0</v>
      </c>
      <c r="CE211" s="331">
        <v>0</v>
      </c>
      <c r="CF211" s="331">
        <v>0</v>
      </c>
      <c r="CG211" s="331">
        <v>0</v>
      </c>
      <c r="CH211" s="331">
        <v>0</v>
      </c>
      <c r="CI211" s="331">
        <v>0</v>
      </c>
      <c r="CJ211" s="331">
        <v>0</v>
      </c>
      <c r="CK211" s="331">
        <v>0</v>
      </c>
      <c r="CL211" s="331">
        <v>0</v>
      </c>
      <c r="CM211" s="331">
        <v>0</v>
      </c>
      <c r="CN211" s="331">
        <v>0</v>
      </c>
      <c r="CO211" s="331">
        <v>0</v>
      </c>
      <c r="CP211" s="331">
        <v>0</v>
      </c>
      <c r="CQ211" s="331"/>
      <c r="CR211" s="331">
        <v>0</v>
      </c>
      <c r="CS211" s="331">
        <v>0</v>
      </c>
      <c r="CT211" s="331">
        <v>0</v>
      </c>
      <c r="CU211" s="331">
        <v>0</v>
      </c>
      <c r="CV211" s="331">
        <v>0</v>
      </c>
      <c r="CW211" s="331">
        <v>0</v>
      </c>
      <c r="CX211" s="331">
        <v>0</v>
      </c>
      <c r="CY211" s="331">
        <v>0</v>
      </c>
      <c r="CZ211" s="331">
        <v>0</v>
      </c>
      <c r="DA211" s="331">
        <v>0</v>
      </c>
      <c r="DB211" s="331">
        <v>0</v>
      </c>
      <c r="DC211" s="331">
        <v>0</v>
      </c>
      <c r="DD211" s="331">
        <v>0</v>
      </c>
      <c r="DE211" s="331">
        <v>0</v>
      </c>
      <c r="DF211" s="331">
        <v>0</v>
      </c>
      <c r="DG211" s="331"/>
      <c r="DH211" s="331">
        <v>0</v>
      </c>
      <c r="DI211" s="331">
        <v>0</v>
      </c>
      <c r="DJ211" s="331">
        <v>0</v>
      </c>
      <c r="DK211" s="331">
        <v>0</v>
      </c>
      <c r="DL211" s="331">
        <v>0</v>
      </c>
      <c r="DM211" s="331">
        <v>0</v>
      </c>
      <c r="DN211" s="331">
        <v>0</v>
      </c>
      <c r="DO211" s="331">
        <v>0</v>
      </c>
      <c r="DP211" s="331">
        <v>0</v>
      </c>
      <c r="DQ211" s="331">
        <v>0</v>
      </c>
      <c r="DR211" s="331">
        <v>0</v>
      </c>
      <c r="DS211" s="331"/>
      <c r="DT211" s="331">
        <v>0</v>
      </c>
      <c r="DU211" s="331">
        <v>0</v>
      </c>
      <c r="DV211" s="331">
        <v>0</v>
      </c>
      <c r="DW211" s="331">
        <v>0</v>
      </c>
      <c r="DX211" s="331"/>
      <c r="DY211" s="331">
        <v>0</v>
      </c>
      <c r="DZ211" s="331">
        <v>0</v>
      </c>
      <c r="EA211" s="331">
        <v>0</v>
      </c>
      <c r="EB211" s="331">
        <v>0</v>
      </c>
      <c r="EC211" s="331">
        <v>0</v>
      </c>
      <c r="ED211" s="331">
        <v>0</v>
      </c>
      <c r="EE211" s="331"/>
      <c r="EF211" s="331">
        <v>0</v>
      </c>
      <c r="EG211" s="331">
        <v>0</v>
      </c>
      <c r="EH211" s="331">
        <v>0</v>
      </c>
      <c r="EI211" s="331">
        <v>0</v>
      </c>
      <c r="EJ211" s="331">
        <v>0</v>
      </c>
      <c r="EK211" s="331">
        <v>0</v>
      </c>
      <c r="EL211" s="331"/>
      <c r="EM211" s="331">
        <v>0</v>
      </c>
      <c r="EN211" s="331">
        <v>0</v>
      </c>
      <c r="EO211" s="331">
        <v>0</v>
      </c>
      <c r="EP211" s="331">
        <v>0</v>
      </c>
      <c r="EQ211" s="331">
        <v>0</v>
      </c>
      <c r="ER211" s="331">
        <v>0</v>
      </c>
      <c r="ES211" s="331"/>
      <c r="ET211" s="331">
        <v>0</v>
      </c>
      <c r="EU211" s="331">
        <v>0</v>
      </c>
      <c r="EV211" s="331">
        <v>0</v>
      </c>
      <c r="EW211" s="331">
        <v>0</v>
      </c>
      <c r="EX211" s="331">
        <v>0</v>
      </c>
      <c r="EY211" s="331"/>
      <c r="EZ211" s="331">
        <v>0</v>
      </c>
      <c r="FA211" s="331">
        <v>0</v>
      </c>
      <c r="FB211" s="331">
        <v>0</v>
      </c>
      <c r="FC211" s="331">
        <v>0</v>
      </c>
      <c r="FD211" s="331"/>
      <c r="FE211" s="331">
        <v>0</v>
      </c>
      <c r="FF211" s="331">
        <v>0</v>
      </c>
      <c r="FG211" s="331">
        <v>0</v>
      </c>
      <c r="FH211" s="331">
        <v>0</v>
      </c>
      <c r="FI211" s="331">
        <v>0</v>
      </c>
      <c r="FJ211" s="331">
        <v>0</v>
      </c>
      <c r="FK211" s="331">
        <v>0</v>
      </c>
      <c r="FL211" s="331"/>
      <c r="FM211" s="331">
        <v>0</v>
      </c>
      <c r="FN211" s="331">
        <v>0</v>
      </c>
      <c r="FO211" s="331">
        <v>0</v>
      </c>
      <c r="FP211" s="331">
        <v>0</v>
      </c>
      <c r="FQ211" s="331">
        <v>0</v>
      </c>
      <c r="FR211" s="331">
        <v>0</v>
      </c>
      <c r="FS211" s="331">
        <v>0</v>
      </c>
      <c r="FT211" s="331">
        <v>0</v>
      </c>
      <c r="FU211" s="331">
        <v>0</v>
      </c>
      <c r="FV211" s="331">
        <v>0</v>
      </c>
      <c r="FW211" s="331">
        <v>0</v>
      </c>
      <c r="FX211" s="331">
        <v>0</v>
      </c>
      <c r="FY211" s="331">
        <v>0</v>
      </c>
      <c r="FZ211" s="331">
        <v>0</v>
      </c>
      <c r="GA211" s="331"/>
      <c r="GB211" s="51">
        <v>0</v>
      </c>
      <c r="GC211" s="51">
        <v>0</v>
      </c>
      <c r="GD211" s="51">
        <v>0</v>
      </c>
      <c r="GE211" s="51">
        <v>0</v>
      </c>
      <c r="GF211" s="51">
        <v>0</v>
      </c>
      <c r="GG211" s="51">
        <v>0</v>
      </c>
      <c r="GH211" s="51">
        <v>0</v>
      </c>
      <c r="GI211" s="51">
        <v>0</v>
      </c>
      <c r="GJ211" s="51">
        <v>0</v>
      </c>
      <c r="GK211" s="51">
        <v>0</v>
      </c>
      <c r="GL211" s="51">
        <v>0</v>
      </c>
      <c r="GM211" s="51">
        <v>0</v>
      </c>
      <c r="GN211" s="51">
        <v>0</v>
      </c>
      <c r="GO211" s="331" t="s">
        <v>227</v>
      </c>
      <c r="GP211" s="331">
        <v>0</v>
      </c>
      <c r="GQ211" s="331">
        <v>0</v>
      </c>
      <c r="GR211" s="331">
        <v>0</v>
      </c>
      <c r="GS211" s="331">
        <v>0</v>
      </c>
      <c r="GT211" s="331">
        <v>0</v>
      </c>
      <c r="GU211" s="331">
        <v>0</v>
      </c>
      <c r="GV211" s="331">
        <v>0</v>
      </c>
      <c r="GW211" s="331">
        <v>0</v>
      </c>
      <c r="GX211" s="331">
        <v>0</v>
      </c>
      <c r="GY211" s="331">
        <v>0</v>
      </c>
      <c r="GZ211" s="331">
        <v>0</v>
      </c>
      <c r="HA211" s="331">
        <v>0</v>
      </c>
      <c r="HB211" s="331">
        <v>0</v>
      </c>
      <c r="HC211" s="331">
        <v>0</v>
      </c>
      <c r="HD211" s="331">
        <v>0</v>
      </c>
      <c r="HE211" s="331">
        <v>0</v>
      </c>
      <c r="HF211" s="331">
        <v>0</v>
      </c>
      <c r="HG211" s="28" t="s">
        <v>227</v>
      </c>
      <c r="HH211" s="28" t="s">
        <v>227</v>
      </c>
      <c r="HI211" s="28" t="s">
        <v>227</v>
      </c>
    </row>
    <row r="212" spans="2:217" s="7" customFormat="1" ht="12.75" customHeight="1" x14ac:dyDescent="0.25">
      <c r="B212" s="37">
        <v>0</v>
      </c>
      <c r="C212" s="260">
        <f t="shared" si="192"/>
        <v>0</v>
      </c>
      <c r="D212" s="28">
        <v>16</v>
      </c>
      <c r="F212" s="28">
        <v>0</v>
      </c>
      <c r="G212" s="113"/>
      <c r="H212" s="113" t="s">
        <v>227</v>
      </c>
      <c r="I212" s="28">
        <f t="shared" si="191"/>
        <v>177</v>
      </c>
      <c r="J212" s="89" t="s">
        <v>221</v>
      </c>
      <c r="K212" s="192">
        <f t="shared" si="186"/>
        <v>8</v>
      </c>
      <c r="L212" s="94" t="s">
        <v>227</v>
      </c>
      <c r="M212" s="192">
        <f t="shared" si="187"/>
        <v>1</v>
      </c>
      <c r="N212" s="94" t="s">
        <v>227</v>
      </c>
      <c r="O212" s="192">
        <f t="shared" si="188"/>
        <v>1</v>
      </c>
      <c r="P212" s="94" t="s">
        <v>227</v>
      </c>
      <c r="Q212" s="192">
        <f t="shared" si="189"/>
        <v>1</v>
      </c>
      <c r="R212" s="94" t="s">
        <v>227</v>
      </c>
      <c r="S212" s="192">
        <f t="shared" si="190"/>
        <v>1</v>
      </c>
      <c r="T212" s="94" t="s">
        <v>227</v>
      </c>
      <c r="U212" s="206"/>
      <c r="V212" s="207"/>
      <c r="W212" s="206"/>
      <c r="X212" s="206"/>
      <c r="Y212" s="208"/>
      <c r="Z212" s="206"/>
      <c r="AA212" s="206"/>
      <c r="AB212" s="206"/>
      <c r="AC212" s="206"/>
      <c r="AD212" s="206"/>
      <c r="AE212" s="28"/>
      <c r="AF212" s="28"/>
      <c r="AG212" s="331">
        <v>0</v>
      </c>
      <c r="AH212" s="331">
        <v>0</v>
      </c>
      <c r="AI212" s="331">
        <v>0</v>
      </c>
      <c r="AJ212" s="331">
        <v>0</v>
      </c>
      <c r="AK212" s="331">
        <v>0</v>
      </c>
      <c r="AL212" s="331">
        <v>0</v>
      </c>
      <c r="AM212" s="331">
        <v>0</v>
      </c>
      <c r="AN212" s="331">
        <v>0</v>
      </c>
      <c r="AO212" s="331">
        <v>0</v>
      </c>
      <c r="AP212" s="331" t="s">
        <v>227</v>
      </c>
      <c r="AQ212" s="331">
        <v>0</v>
      </c>
      <c r="AR212" s="331">
        <v>0</v>
      </c>
      <c r="AS212" s="331">
        <v>0</v>
      </c>
      <c r="AT212" s="331">
        <v>0</v>
      </c>
      <c r="AU212" s="331">
        <v>0</v>
      </c>
      <c r="AV212" s="331">
        <v>0</v>
      </c>
      <c r="AW212" s="331"/>
      <c r="AX212" s="331">
        <v>0</v>
      </c>
      <c r="AY212" s="331">
        <v>0</v>
      </c>
      <c r="AZ212" s="331">
        <v>0</v>
      </c>
      <c r="BA212" s="331">
        <v>0</v>
      </c>
      <c r="BB212" s="331">
        <v>0</v>
      </c>
      <c r="BC212" s="331"/>
      <c r="BD212" s="331">
        <v>0</v>
      </c>
      <c r="BE212" s="331">
        <v>0</v>
      </c>
      <c r="BF212" s="331">
        <v>0</v>
      </c>
      <c r="BG212" s="331">
        <v>0</v>
      </c>
      <c r="BH212" s="331">
        <v>0</v>
      </c>
      <c r="BI212" s="331">
        <v>0</v>
      </c>
      <c r="BJ212" s="331">
        <v>0</v>
      </c>
      <c r="BK212" s="331">
        <v>0</v>
      </c>
      <c r="BL212" s="331">
        <v>0</v>
      </c>
      <c r="BM212" s="331">
        <v>0</v>
      </c>
      <c r="BN212" s="331">
        <v>0</v>
      </c>
      <c r="BO212" s="331">
        <v>0</v>
      </c>
      <c r="BP212" s="331">
        <v>0</v>
      </c>
      <c r="BQ212" s="331">
        <v>0</v>
      </c>
      <c r="BR212" s="331">
        <v>0</v>
      </c>
      <c r="BS212" s="331">
        <v>0</v>
      </c>
      <c r="BT212" s="331">
        <v>0</v>
      </c>
      <c r="BU212" s="331">
        <v>0</v>
      </c>
      <c r="BV212" s="331">
        <v>0</v>
      </c>
      <c r="BW212" s="331"/>
      <c r="BX212" s="331">
        <v>0</v>
      </c>
      <c r="BY212" s="331">
        <v>0</v>
      </c>
      <c r="BZ212" s="331">
        <v>0</v>
      </c>
      <c r="CA212" s="331">
        <v>0</v>
      </c>
      <c r="CB212" s="331">
        <v>0</v>
      </c>
      <c r="CC212" s="331">
        <v>0</v>
      </c>
      <c r="CD212" s="331">
        <v>0</v>
      </c>
      <c r="CE212" s="331">
        <v>0</v>
      </c>
      <c r="CF212" s="331">
        <v>0</v>
      </c>
      <c r="CG212" s="331">
        <v>0</v>
      </c>
      <c r="CH212" s="331">
        <v>0</v>
      </c>
      <c r="CI212" s="331">
        <v>0</v>
      </c>
      <c r="CJ212" s="331">
        <v>0</v>
      </c>
      <c r="CK212" s="331">
        <v>0</v>
      </c>
      <c r="CL212" s="331">
        <v>0</v>
      </c>
      <c r="CM212" s="331">
        <v>0</v>
      </c>
      <c r="CN212" s="331">
        <v>0</v>
      </c>
      <c r="CO212" s="331">
        <v>0</v>
      </c>
      <c r="CP212" s="331">
        <v>0</v>
      </c>
      <c r="CQ212" s="331"/>
      <c r="CR212" s="331">
        <v>0</v>
      </c>
      <c r="CS212" s="331">
        <v>0</v>
      </c>
      <c r="CT212" s="331">
        <v>0</v>
      </c>
      <c r="CU212" s="331">
        <v>0</v>
      </c>
      <c r="CV212" s="331">
        <v>0</v>
      </c>
      <c r="CW212" s="331">
        <v>0</v>
      </c>
      <c r="CX212" s="331">
        <v>0</v>
      </c>
      <c r="CY212" s="331">
        <v>0</v>
      </c>
      <c r="CZ212" s="331">
        <v>0</v>
      </c>
      <c r="DA212" s="331">
        <v>0</v>
      </c>
      <c r="DB212" s="331">
        <v>0</v>
      </c>
      <c r="DC212" s="331">
        <v>0</v>
      </c>
      <c r="DD212" s="331">
        <v>0</v>
      </c>
      <c r="DE212" s="331">
        <v>0</v>
      </c>
      <c r="DF212" s="331">
        <v>0</v>
      </c>
      <c r="DG212" s="331"/>
      <c r="DH212" s="331">
        <v>0</v>
      </c>
      <c r="DI212" s="331">
        <v>0</v>
      </c>
      <c r="DJ212" s="331">
        <v>0</v>
      </c>
      <c r="DK212" s="331">
        <v>0</v>
      </c>
      <c r="DL212" s="331">
        <v>0</v>
      </c>
      <c r="DM212" s="331">
        <v>0</v>
      </c>
      <c r="DN212" s="331">
        <v>0</v>
      </c>
      <c r="DO212" s="331">
        <v>0</v>
      </c>
      <c r="DP212" s="331">
        <v>0</v>
      </c>
      <c r="DQ212" s="331">
        <v>0</v>
      </c>
      <c r="DR212" s="331">
        <v>0</v>
      </c>
      <c r="DS212" s="331"/>
      <c r="DT212" s="331">
        <v>0</v>
      </c>
      <c r="DU212" s="331">
        <v>0</v>
      </c>
      <c r="DV212" s="331">
        <v>0</v>
      </c>
      <c r="DW212" s="331">
        <v>0</v>
      </c>
      <c r="DX212" s="331"/>
      <c r="DY212" s="331">
        <v>0</v>
      </c>
      <c r="DZ212" s="331">
        <v>0</v>
      </c>
      <c r="EA212" s="331">
        <v>0</v>
      </c>
      <c r="EB212" s="331">
        <v>0</v>
      </c>
      <c r="EC212" s="331">
        <v>0</v>
      </c>
      <c r="ED212" s="331">
        <v>0</v>
      </c>
      <c r="EE212" s="331"/>
      <c r="EF212" s="331">
        <v>0</v>
      </c>
      <c r="EG212" s="331">
        <v>0</v>
      </c>
      <c r="EH212" s="331">
        <v>0</v>
      </c>
      <c r="EI212" s="331">
        <v>0</v>
      </c>
      <c r="EJ212" s="331">
        <v>0</v>
      </c>
      <c r="EK212" s="331">
        <v>0</v>
      </c>
      <c r="EL212" s="331"/>
      <c r="EM212" s="331">
        <v>0</v>
      </c>
      <c r="EN212" s="331">
        <v>0</v>
      </c>
      <c r="EO212" s="331">
        <v>0</v>
      </c>
      <c r="EP212" s="331">
        <v>0</v>
      </c>
      <c r="EQ212" s="331">
        <v>0</v>
      </c>
      <c r="ER212" s="331">
        <v>0</v>
      </c>
      <c r="ES212" s="331"/>
      <c r="ET212" s="331">
        <v>0</v>
      </c>
      <c r="EU212" s="331">
        <v>0</v>
      </c>
      <c r="EV212" s="331">
        <v>0</v>
      </c>
      <c r="EW212" s="331">
        <v>0</v>
      </c>
      <c r="EX212" s="331">
        <v>0</v>
      </c>
      <c r="EY212" s="331"/>
      <c r="EZ212" s="331">
        <v>0</v>
      </c>
      <c r="FA212" s="331">
        <v>0</v>
      </c>
      <c r="FB212" s="331">
        <v>0</v>
      </c>
      <c r="FC212" s="331">
        <v>0</v>
      </c>
      <c r="FD212" s="331"/>
      <c r="FE212" s="331">
        <v>0</v>
      </c>
      <c r="FF212" s="331">
        <v>0</v>
      </c>
      <c r="FG212" s="331">
        <v>0</v>
      </c>
      <c r="FH212" s="331">
        <v>0</v>
      </c>
      <c r="FI212" s="331">
        <v>0</v>
      </c>
      <c r="FJ212" s="331">
        <v>0</v>
      </c>
      <c r="FK212" s="331">
        <v>0</v>
      </c>
      <c r="FL212" s="331"/>
      <c r="FM212" s="331">
        <v>0</v>
      </c>
      <c r="FN212" s="331">
        <v>0</v>
      </c>
      <c r="FO212" s="331">
        <v>0</v>
      </c>
      <c r="FP212" s="331">
        <v>0</v>
      </c>
      <c r="FQ212" s="331">
        <v>0</v>
      </c>
      <c r="FR212" s="331">
        <v>0</v>
      </c>
      <c r="FS212" s="331">
        <v>0</v>
      </c>
      <c r="FT212" s="331">
        <v>0</v>
      </c>
      <c r="FU212" s="331">
        <v>0</v>
      </c>
      <c r="FV212" s="331">
        <v>0</v>
      </c>
      <c r="FW212" s="331">
        <v>0</v>
      </c>
      <c r="FX212" s="331">
        <v>0</v>
      </c>
      <c r="FY212" s="331">
        <v>0</v>
      </c>
      <c r="FZ212" s="331">
        <v>0</v>
      </c>
      <c r="GA212" s="331"/>
      <c r="GB212" s="51">
        <v>0</v>
      </c>
      <c r="GC212" s="51">
        <v>0</v>
      </c>
      <c r="GD212" s="51">
        <v>0</v>
      </c>
      <c r="GE212" s="51">
        <v>0</v>
      </c>
      <c r="GF212" s="51">
        <v>0</v>
      </c>
      <c r="GG212" s="51">
        <v>0</v>
      </c>
      <c r="GH212" s="51">
        <v>0</v>
      </c>
      <c r="GI212" s="51">
        <v>0</v>
      </c>
      <c r="GJ212" s="51">
        <v>0</v>
      </c>
      <c r="GK212" s="51">
        <v>0</v>
      </c>
      <c r="GL212" s="51">
        <v>0</v>
      </c>
      <c r="GM212" s="51">
        <v>0</v>
      </c>
      <c r="GN212" s="51">
        <v>0</v>
      </c>
      <c r="GO212" s="331" t="s">
        <v>227</v>
      </c>
      <c r="GP212" s="331">
        <v>0</v>
      </c>
      <c r="GQ212" s="331">
        <v>0</v>
      </c>
      <c r="GR212" s="331">
        <v>0</v>
      </c>
      <c r="GS212" s="331">
        <v>0</v>
      </c>
      <c r="GT212" s="331">
        <v>0</v>
      </c>
      <c r="GU212" s="331">
        <v>0</v>
      </c>
      <c r="GV212" s="331">
        <v>0</v>
      </c>
      <c r="GW212" s="331">
        <v>0</v>
      </c>
      <c r="GX212" s="331">
        <v>0</v>
      </c>
      <c r="GY212" s="331">
        <v>0</v>
      </c>
      <c r="GZ212" s="331">
        <v>0</v>
      </c>
      <c r="HA212" s="331">
        <v>0</v>
      </c>
      <c r="HB212" s="331">
        <v>0</v>
      </c>
      <c r="HC212" s="331">
        <v>0</v>
      </c>
      <c r="HD212" s="331">
        <v>0</v>
      </c>
      <c r="HE212" s="331">
        <v>0</v>
      </c>
      <c r="HF212" s="331">
        <v>0</v>
      </c>
      <c r="HG212" s="28" t="s">
        <v>227</v>
      </c>
      <c r="HH212" s="28" t="s">
        <v>227</v>
      </c>
      <c r="HI212" s="28" t="s">
        <v>227</v>
      </c>
    </row>
    <row r="213" spans="2:217" s="7" customFormat="1" ht="12.75" customHeight="1" x14ac:dyDescent="0.25">
      <c r="B213" s="37">
        <v>0</v>
      </c>
      <c r="C213" s="260">
        <f t="shared" si="192"/>
        <v>0</v>
      </c>
      <c r="D213" s="28">
        <v>17</v>
      </c>
      <c r="F213" s="28">
        <v>0</v>
      </c>
      <c r="G213" s="113"/>
      <c r="H213" s="113" t="s">
        <v>227</v>
      </c>
      <c r="I213" s="28">
        <f t="shared" si="191"/>
        <v>178</v>
      </c>
      <c r="J213" s="89" t="s">
        <v>221</v>
      </c>
      <c r="K213" s="192">
        <f t="shared" si="186"/>
        <v>8</v>
      </c>
      <c r="L213" s="94" t="s">
        <v>227</v>
      </c>
      <c r="M213" s="192">
        <f t="shared" si="187"/>
        <v>1</v>
      </c>
      <c r="N213" s="94" t="s">
        <v>227</v>
      </c>
      <c r="O213" s="192">
        <f t="shared" si="188"/>
        <v>1</v>
      </c>
      <c r="P213" s="94" t="s">
        <v>227</v>
      </c>
      <c r="Q213" s="192">
        <f t="shared" si="189"/>
        <v>1</v>
      </c>
      <c r="R213" s="94" t="s">
        <v>227</v>
      </c>
      <c r="S213" s="192">
        <f t="shared" si="190"/>
        <v>1</v>
      </c>
      <c r="T213" s="94" t="s">
        <v>227</v>
      </c>
      <c r="U213" s="206"/>
      <c r="V213" s="207"/>
      <c r="W213" s="206"/>
      <c r="X213" s="206"/>
      <c r="Y213" s="208"/>
      <c r="Z213" s="206"/>
      <c r="AA213" s="206"/>
      <c r="AB213" s="206"/>
      <c r="AC213" s="206"/>
      <c r="AD213" s="206"/>
      <c r="AE213" s="28"/>
      <c r="AF213" s="28"/>
      <c r="AG213" s="331">
        <v>0</v>
      </c>
      <c r="AH213" s="331">
        <v>0</v>
      </c>
      <c r="AI213" s="331">
        <v>0</v>
      </c>
      <c r="AJ213" s="331">
        <v>0</v>
      </c>
      <c r="AK213" s="331">
        <v>0</v>
      </c>
      <c r="AL213" s="331">
        <v>0</v>
      </c>
      <c r="AM213" s="331">
        <v>0</v>
      </c>
      <c r="AN213" s="331">
        <v>0</v>
      </c>
      <c r="AO213" s="331">
        <v>0</v>
      </c>
      <c r="AP213" s="331" t="s">
        <v>227</v>
      </c>
      <c r="AQ213" s="331">
        <v>0</v>
      </c>
      <c r="AR213" s="331">
        <v>0</v>
      </c>
      <c r="AS213" s="331">
        <v>0</v>
      </c>
      <c r="AT213" s="331">
        <v>0</v>
      </c>
      <c r="AU213" s="331">
        <v>0</v>
      </c>
      <c r="AV213" s="331">
        <v>0</v>
      </c>
      <c r="AW213" s="331"/>
      <c r="AX213" s="331">
        <v>0</v>
      </c>
      <c r="AY213" s="331">
        <v>0</v>
      </c>
      <c r="AZ213" s="331">
        <v>0</v>
      </c>
      <c r="BA213" s="331">
        <v>0</v>
      </c>
      <c r="BB213" s="331">
        <v>0</v>
      </c>
      <c r="BC213" s="331"/>
      <c r="BD213" s="331">
        <v>0</v>
      </c>
      <c r="BE213" s="331">
        <v>0</v>
      </c>
      <c r="BF213" s="331">
        <v>0</v>
      </c>
      <c r="BG213" s="331">
        <v>0</v>
      </c>
      <c r="BH213" s="331">
        <v>0</v>
      </c>
      <c r="BI213" s="331">
        <v>0</v>
      </c>
      <c r="BJ213" s="331">
        <v>0</v>
      </c>
      <c r="BK213" s="331">
        <v>0</v>
      </c>
      <c r="BL213" s="331">
        <v>0</v>
      </c>
      <c r="BM213" s="331">
        <v>0</v>
      </c>
      <c r="BN213" s="331">
        <v>0</v>
      </c>
      <c r="BO213" s="331">
        <v>0</v>
      </c>
      <c r="BP213" s="331">
        <v>0</v>
      </c>
      <c r="BQ213" s="331">
        <v>0</v>
      </c>
      <c r="BR213" s="331">
        <v>0</v>
      </c>
      <c r="BS213" s="331">
        <v>0</v>
      </c>
      <c r="BT213" s="331">
        <v>0</v>
      </c>
      <c r="BU213" s="331">
        <v>0</v>
      </c>
      <c r="BV213" s="331">
        <v>0</v>
      </c>
      <c r="BW213" s="331"/>
      <c r="BX213" s="331">
        <v>0</v>
      </c>
      <c r="BY213" s="331">
        <v>0</v>
      </c>
      <c r="BZ213" s="331">
        <v>0</v>
      </c>
      <c r="CA213" s="331">
        <v>0</v>
      </c>
      <c r="CB213" s="331">
        <v>0</v>
      </c>
      <c r="CC213" s="331">
        <v>0</v>
      </c>
      <c r="CD213" s="331">
        <v>0</v>
      </c>
      <c r="CE213" s="331">
        <v>0</v>
      </c>
      <c r="CF213" s="331">
        <v>0</v>
      </c>
      <c r="CG213" s="331">
        <v>0</v>
      </c>
      <c r="CH213" s="331">
        <v>0</v>
      </c>
      <c r="CI213" s="331">
        <v>0</v>
      </c>
      <c r="CJ213" s="331">
        <v>0</v>
      </c>
      <c r="CK213" s="331">
        <v>0</v>
      </c>
      <c r="CL213" s="331">
        <v>0</v>
      </c>
      <c r="CM213" s="331">
        <v>0</v>
      </c>
      <c r="CN213" s="331">
        <v>0</v>
      </c>
      <c r="CO213" s="331">
        <v>0</v>
      </c>
      <c r="CP213" s="331">
        <v>0</v>
      </c>
      <c r="CQ213" s="331"/>
      <c r="CR213" s="331">
        <v>0</v>
      </c>
      <c r="CS213" s="331">
        <v>0</v>
      </c>
      <c r="CT213" s="331">
        <v>0</v>
      </c>
      <c r="CU213" s="331">
        <v>0</v>
      </c>
      <c r="CV213" s="331">
        <v>0</v>
      </c>
      <c r="CW213" s="331">
        <v>0</v>
      </c>
      <c r="CX213" s="331">
        <v>0</v>
      </c>
      <c r="CY213" s="331">
        <v>0</v>
      </c>
      <c r="CZ213" s="331">
        <v>0</v>
      </c>
      <c r="DA213" s="331">
        <v>0</v>
      </c>
      <c r="DB213" s="331">
        <v>0</v>
      </c>
      <c r="DC213" s="331">
        <v>0</v>
      </c>
      <c r="DD213" s="331">
        <v>0</v>
      </c>
      <c r="DE213" s="331">
        <v>0</v>
      </c>
      <c r="DF213" s="331">
        <v>0</v>
      </c>
      <c r="DG213" s="331"/>
      <c r="DH213" s="331">
        <v>0</v>
      </c>
      <c r="DI213" s="331">
        <v>0</v>
      </c>
      <c r="DJ213" s="331">
        <v>0</v>
      </c>
      <c r="DK213" s="331">
        <v>0</v>
      </c>
      <c r="DL213" s="331">
        <v>0</v>
      </c>
      <c r="DM213" s="331">
        <v>0</v>
      </c>
      <c r="DN213" s="331">
        <v>0</v>
      </c>
      <c r="DO213" s="331">
        <v>0</v>
      </c>
      <c r="DP213" s="331">
        <v>0</v>
      </c>
      <c r="DQ213" s="331">
        <v>0</v>
      </c>
      <c r="DR213" s="331">
        <v>0</v>
      </c>
      <c r="DS213" s="331"/>
      <c r="DT213" s="331">
        <v>0</v>
      </c>
      <c r="DU213" s="331">
        <v>0</v>
      </c>
      <c r="DV213" s="331">
        <v>0</v>
      </c>
      <c r="DW213" s="331">
        <v>0</v>
      </c>
      <c r="DX213" s="331"/>
      <c r="DY213" s="331">
        <v>0</v>
      </c>
      <c r="DZ213" s="331">
        <v>0</v>
      </c>
      <c r="EA213" s="331">
        <v>0</v>
      </c>
      <c r="EB213" s="331">
        <v>0</v>
      </c>
      <c r="EC213" s="331">
        <v>0</v>
      </c>
      <c r="ED213" s="331">
        <v>0</v>
      </c>
      <c r="EE213" s="331"/>
      <c r="EF213" s="331">
        <v>0</v>
      </c>
      <c r="EG213" s="331">
        <v>0</v>
      </c>
      <c r="EH213" s="331">
        <v>0</v>
      </c>
      <c r="EI213" s="331">
        <v>0</v>
      </c>
      <c r="EJ213" s="331">
        <v>0</v>
      </c>
      <c r="EK213" s="331">
        <v>0</v>
      </c>
      <c r="EL213" s="331"/>
      <c r="EM213" s="331">
        <v>0</v>
      </c>
      <c r="EN213" s="331">
        <v>0</v>
      </c>
      <c r="EO213" s="331">
        <v>0</v>
      </c>
      <c r="EP213" s="331">
        <v>0</v>
      </c>
      <c r="EQ213" s="331">
        <v>0</v>
      </c>
      <c r="ER213" s="331">
        <v>0</v>
      </c>
      <c r="ES213" s="331"/>
      <c r="ET213" s="331">
        <v>0</v>
      </c>
      <c r="EU213" s="331">
        <v>0</v>
      </c>
      <c r="EV213" s="331">
        <v>0</v>
      </c>
      <c r="EW213" s="331">
        <v>0</v>
      </c>
      <c r="EX213" s="331">
        <v>0</v>
      </c>
      <c r="EY213" s="331"/>
      <c r="EZ213" s="331">
        <v>0</v>
      </c>
      <c r="FA213" s="331">
        <v>0</v>
      </c>
      <c r="FB213" s="331">
        <v>0</v>
      </c>
      <c r="FC213" s="331">
        <v>0</v>
      </c>
      <c r="FD213" s="331"/>
      <c r="FE213" s="331">
        <v>0</v>
      </c>
      <c r="FF213" s="331">
        <v>0</v>
      </c>
      <c r="FG213" s="331">
        <v>0</v>
      </c>
      <c r="FH213" s="331">
        <v>0</v>
      </c>
      <c r="FI213" s="331">
        <v>0</v>
      </c>
      <c r="FJ213" s="331">
        <v>0</v>
      </c>
      <c r="FK213" s="331">
        <v>0</v>
      </c>
      <c r="FL213" s="331"/>
      <c r="FM213" s="331">
        <v>0</v>
      </c>
      <c r="FN213" s="331">
        <v>0</v>
      </c>
      <c r="FO213" s="331">
        <v>0</v>
      </c>
      <c r="FP213" s="331">
        <v>0</v>
      </c>
      <c r="FQ213" s="331">
        <v>0</v>
      </c>
      <c r="FR213" s="331">
        <v>0</v>
      </c>
      <c r="FS213" s="331">
        <v>0</v>
      </c>
      <c r="FT213" s="331">
        <v>0</v>
      </c>
      <c r="FU213" s="331">
        <v>0</v>
      </c>
      <c r="FV213" s="331">
        <v>0</v>
      </c>
      <c r="FW213" s="331">
        <v>0</v>
      </c>
      <c r="FX213" s="331">
        <v>0</v>
      </c>
      <c r="FY213" s="331">
        <v>0</v>
      </c>
      <c r="FZ213" s="331">
        <v>0</v>
      </c>
      <c r="GA213" s="331"/>
      <c r="GB213" s="51">
        <v>0</v>
      </c>
      <c r="GC213" s="51">
        <v>0</v>
      </c>
      <c r="GD213" s="51">
        <v>0</v>
      </c>
      <c r="GE213" s="51">
        <v>0</v>
      </c>
      <c r="GF213" s="51">
        <v>0</v>
      </c>
      <c r="GG213" s="51">
        <v>0</v>
      </c>
      <c r="GH213" s="51">
        <v>0</v>
      </c>
      <c r="GI213" s="51">
        <v>0</v>
      </c>
      <c r="GJ213" s="51">
        <v>0</v>
      </c>
      <c r="GK213" s="51">
        <v>0</v>
      </c>
      <c r="GL213" s="51">
        <v>0</v>
      </c>
      <c r="GM213" s="51">
        <v>0</v>
      </c>
      <c r="GN213" s="51">
        <v>0</v>
      </c>
      <c r="GO213" s="331" t="s">
        <v>227</v>
      </c>
      <c r="GP213" s="331">
        <v>0</v>
      </c>
      <c r="GQ213" s="331">
        <v>0</v>
      </c>
      <c r="GR213" s="331">
        <v>0</v>
      </c>
      <c r="GS213" s="331">
        <v>0</v>
      </c>
      <c r="GT213" s="331">
        <v>0</v>
      </c>
      <c r="GU213" s="331">
        <v>0</v>
      </c>
      <c r="GV213" s="331">
        <v>0</v>
      </c>
      <c r="GW213" s="331">
        <v>0</v>
      </c>
      <c r="GX213" s="331">
        <v>0</v>
      </c>
      <c r="GY213" s="331">
        <v>0</v>
      </c>
      <c r="GZ213" s="331">
        <v>0</v>
      </c>
      <c r="HA213" s="331">
        <v>0</v>
      </c>
      <c r="HB213" s="331">
        <v>0</v>
      </c>
      <c r="HC213" s="331">
        <v>0</v>
      </c>
      <c r="HD213" s="331">
        <v>0</v>
      </c>
      <c r="HE213" s="331">
        <v>0</v>
      </c>
      <c r="HF213" s="331">
        <v>0</v>
      </c>
      <c r="HG213" s="28" t="s">
        <v>227</v>
      </c>
      <c r="HH213" s="28" t="s">
        <v>227</v>
      </c>
      <c r="HI213" s="28" t="s">
        <v>227</v>
      </c>
    </row>
    <row r="214" spans="2:217" s="7" customFormat="1" ht="12.75" customHeight="1" x14ac:dyDescent="0.25">
      <c r="B214" s="37">
        <v>0</v>
      </c>
      <c r="C214" s="260">
        <f t="shared" si="192"/>
        <v>0</v>
      </c>
      <c r="D214" s="28">
        <v>18</v>
      </c>
      <c r="F214" s="28">
        <v>0</v>
      </c>
      <c r="G214" s="113"/>
      <c r="H214" s="113" t="s">
        <v>227</v>
      </c>
      <c r="I214" s="28">
        <f t="shared" si="191"/>
        <v>179</v>
      </c>
      <c r="J214" s="89" t="s">
        <v>221</v>
      </c>
      <c r="K214" s="192">
        <f t="shared" si="186"/>
        <v>8</v>
      </c>
      <c r="L214" s="94" t="s">
        <v>227</v>
      </c>
      <c r="M214" s="192">
        <f t="shared" si="187"/>
        <v>1</v>
      </c>
      <c r="N214" s="94" t="s">
        <v>227</v>
      </c>
      <c r="O214" s="192">
        <f t="shared" si="188"/>
        <v>1</v>
      </c>
      <c r="P214" s="94" t="s">
        <v>227</v>
      </c>
      <c r="Q214" s="192">
        <f t="shared" si="189"/>
        <v>1</v>
      </c>
      <c r="R214" s="94" t="s">
        <v>227</v>
      </c>
      <c r="S214" s="192">
        <f t="shared" si="190"/>
        <v>1</v>
      </c>
      <c r="T214" s="94" t="s">
        <v>227</v>
      </c>
      <c r="U214" s="206"/>
      <c r="V214" s="207"/>
      <c r="W214" s="206"/>
      <c r="X214" s="206"/>
      <c r="Y214" s="208"/>
      <c r="Z214" s="206"/>
      <c r="AA214" s="206"/>
      <c r="AB214" s="206"/>
      <c r="AC214" s="206"/>
      <c r="AD214" s="206"/>
      <c r="AE214" s="28"/>
      <c r="AF214" s="28"/>
      <c r="AG214" s="331">
        <v>0</v>
      </c>
      <c r="AH214" s="331">
        <v>0</v>
      </c>
      <c r="AI214" s="331">
        <v>0</v>
      </c>
      <c r="AJ214" s="331">
        <v>0</v>
      </c>
      <c r="AK214" s="331">
        <v>0</v>
      </c>
      <c r="AL214" s="331">
        <v>0</v>
      </c>
      <c r="AM214" s="331">
        <v>0</v>
      </c>
      <c r="AN214" s="331">
        <v>0</v>
      </c>
      <c r="AO214" s="331">
        <v>0</v>
      </c>
      <c r="AP214" s="331" t="s">
        <v>227</v>
      </c>
      <c r="AQ214" s="331">
        <v>0</v>
      </c>
      <c r="AR214" s="331">
        <v>0</v>
      </c>
      <c r="AS214" s="331">
        <v>0</v>
      </c>
      <c r="AT214" s="331">
        <v>0</v>
      </c>
      <c r="AU214" s="331">
        <v>0</v>
      </c>
      <c r="AV214" s="331">
        <v>0</v>
      </c>
      <c r="AW214" s="331"/>
      <c r="AX214" s="331">
        <v>0</v>
      </c>
      <c r="AY214" s="331">
        <v>0</v>
      </c>
      <c r="AZ214" s="331">
        <v>0</v>
      </c>
      <c r="BA214" s="331">
        <v>0</v>
      </c>
      <c r="BB214" s="331">
        <v>0</v>
      </c>
      <c r="BC214" s="331"/>
      <c r="BD214" s="331">
        <v>0</v>
      </c>
      <c r="BE214" s="331">
        <v>0</v>
      </c>
      <c r="BF214" s="331">
        <v>0</v>
      </c>
      <c r="BG214" s="331">
        <v>0</v>
      </c>
      <c r="BH214" s="331">
        <v>0</v>
      </c>
      <c r="BI214" s="331">
        <v>0</v>
      </c>
      <c r="BJ214" s="331">
        <v>0</v>
      </c>
      <c r="BK214" s="331">
        <v>0</v>
      </c>
      <c r="BL214" s="331">
        <v>0</v>
      </c>
      <c r="BM214" s="331">
        <v>0</v>
      </c>
      <c r="BN214" s="331">
        <v>0</v>
      </c>
      <c r="BO214" s="331">
        <v>0</v>
      </c>
      <c r="BP214" s="331">
        <v>0</v>
      </c>
      <c r="BQ214" s="331">
        <v>0</v>
      </c>
      <c r="BR214" s="331">
        <v>0</v>
      </c>
      <c r="BS214" s="331">
        <v>0</v>
      </c>
      <c r="BT214" s="331">
        <v>0</v>
      </c>
      <c r="BU214" s="331">
        <v>0</v>
      </c>
      <c r="BV214" s="331">
        <v>0</v>
      </c>
      <c r="BW214" s="331"/>
      <c r="BX214" s="331">
        <v>0</v>
      </c>
      <c r="BY214" s="331">
        <v>0</v>
      </c>
      <c r="BZ214" s="331">
        <v>0</v>
      </c>
      <c r="CA214" s="331">
        <v>0</v>
      </c>
      <c r="CB214" s="331">
        <v>0</v>
      </c>
      <c r="CC214" s="331">
        <v>0</v>
      </c>
      <c r="CD214" s="331">
        <v>0</v>
      </c>
      <c r="CE214" s="331">
        <v>0</v>
      </c>
      <c r="CF214" s="331">
        <v>0</v>
      </c>
      <c r="CG214" s="331">
        <v>0</v>
      </c>
      <c r="CH214" s="331">
        <v>0</v>
      </c>
      <c r="CI214" s="331">
        <v>0</v>
      </c>
      <c r="CJ214" s="331">
        <v>0</v>
      </c>
      <c r="CK214" s="331">
        <v>0</v>
      </c>
      <c r="CL214" s="331">
        <v>0</v>
      </c>
      <c r="CM214" s="331">
        <v>0</v>
      </c>
      <c r="CN214" s="331">
        <v>0</v>
      </c>
      <c r="CO214" s="331">
        <v>0</v>
      </c>
      <c r="CP214" s="331">
        <v>0</v>
      </c>
      <c r="CQ214" s="331"/>
      <c r="CR214" s="331">
        <v>0</v>
      </c>
      <c r="CS214" s="331">
        <v>0</v>
      </c>
      <c r="CT214" s="331">
        <v>0</v>
      </c>
      <c r="CU214" s="331">
        <v>0</v>
      </c>
      <c r="CV214" s="331">
        <v>0</v>
      </c>
      <c r="CW214" s="331">
        <v>0</v>
      </c>
      <c r="CX214" s="331">
        <v>0</v>
      </c>
      <c r="CY214" s="331">
        <v>0</v>
      </c>
      <c r="CZ214" s="331">
        <v>0</v>
      </c>
      <c r="DA214" s="331">
        <v>0</v>
      </c>
      <c r="DB214" s="331">
        <v>0</v>
      </c>
      <c r="DC214" s="331">
        <v>0</v>
      </c>
      <c r="DD214" s="331">
        <v>0</v>
      </c>
      <c r="DE214" s="331">
        <v>0</v>
      </c>
      <c r="DF214" s="331">
        <v>0</v>
      </c>
      <c r="DG214" s="331"/>
      <c r="DH214" s="331">
        <v>0</v>
      </c>
      <c r="DI214" s="331">
        <v>0</v>
      </c>
      <c r="DJ214" s="331">
        <v>0</v>
      </c>
      <c r="DK214" s="331">
        <v>0</v>
      </c>
      <c r="DL214" s="331">
        <v>0</v>
      </c>
      <c r="DM214" s="331">
        <v>0</v>
      </c>
      <c r="DN214" s="331">
        <v>0</v>
      </c>
      <c r="DO214" s="331">
        <v>0</v>
      </c>
      <c r="DP214" s="331">
        <v>0</v>
      </c>
      <c r="DQ214" s="331">
        <v>0</v>
      </c>
      <c r="DR214" s="331">
        <v>0</v>
      </c>
      <c r="DS214" s="331"/>
      <c r="DT214" s="331">
        <v>0</v>
      </c>
      <c r="DU214" s="331">
        <v>0</v>
      </c>
      <c r="DV214" s="331">
        <v>0</v>
      </c>
      <c r="DW214" s="331">
        <v>0</v>
      </c>
      <c r="DX214" s="331"/>
      <c r="DY214" s="331">
        <v>0</v>
      </c>
      <c r="DZ214" s="331">
        <v>0</v>
      </c>
      <c r="EA214" s="331">
        <v>0</v>
      </c>
      <c r="EB214" s="331">
        <v>0</v>
      </c>
      <c r="EC214" s="331">
        <v>0</v>
      </c>
      <c r="ED214" s="331">
        <v>0</v>
      </c>
      <c r="EE214" s="331"/>
      <c r="EF214" s="331">
        <v>0</v>
      </c>
      <c r="EG214" s="331">
        <v>0</v>
      </c>
      <c r="EH214" s="331">
        <v>0</v>
      </c>
      <c r="EI214" s="331">
        <v>0</v>
      </c>
      <c r="EJ214" s="331">
        <v>0</v>
      </c>
      <c r="EK214" s="331">
        <v>0</v>
      </c>
      <c r="EL214" s="331"/>
      <c r="EM214" s="331">
        <v>0</v>
      </c>
      <c r="EN214" s="331">
        <v>0</v>
      </c>
      <c r="EO214" s="331">
        <v>0</v>
      </c>
      <c r="EP214" s="331">
        <v>0</v>
      </c>
      <c r="EQ214" s="331">
        <v>0</v>
      </c>
      <c r="ER214" s="331">
        <v>0</v>
      </c>
      <c r="ES214" s="331"/>
      <c r="ET214" s="331">
        <v>0</v>
      </c>
      <c r="EU214" s="331">
        <v>0</v>
      </c>
      <c r="EV214" s="331">
        <v>0</v>
      </c>
      <c r="EW214" s="331">
        <v>0</v>
      </c>
      <c r="EX214" s="331">
        <v>0</v>
      </c>
      <c r="EY214" s="331"/>
      <c r="EZ214" s="331">
        <v>0</v>
      </c>
      <c r="FA214" s="331">
        <v>0</v>
      </c>
      <c r="FB214" s="331">
        <v>0</v>
      </c>
      <c r="FC214" s="331">
        <v>0</v>
      </c>
      <c r="FD214" s="331"/>
      <c r="FE214" s="331">
        <v>0</v>
      </c>
      <c r="FF214" s="331">
        <v>0</v>
      </c>
      <c r="FG214" s="331">
        <v>0</v>
      </c>
      <c r="FH214" s="331">
        <v>0</v>
      </c>
      <c r="FI214" s="331">
        <v>0</v>
      </c>
      <c r="FJ214" s="331">
        <v>0</v>
      </c>
      <c r="FK214" s="331">
        <v>0</v>
      </c>
      <c r="FL214" s="331"/>
      <c r="FM214" s="331">
        <v>0</v>
      </c>
      <c r="FN214" s="331">
        <v>0</v>
      </c>
      <c r="FO214" s="331">
        <v>0</v>
      </c>
      <c r="FP214" s="331">
        <v>0</v>
      </c>
      <c r="FQ214" s="331">
        <v>0</v>
      </c>
      <c r="FR214" s="331">
        <v>0</v>
      </c>
      <c r="FS214" s="331">
        <v>0</v>
      </c>
      <c r="FT214" s="331">
        <v>0</v>
      </c>
      <c r="FU214" s="331">
        <v>0</v>
      </c>
      <c r="FV214" s="331">
        <v>0</v>
      </c>
      <c r="FW214" s="331">
        <v>0</v>
      </c>
      <c r="FX214" s="331">
        <v>0</v>
      </c>
      <c r="FY214" s="331">
        <v>0</v>
      </c>
      <c r="FZ214" s="331">
        <v>0</v>
      </c>
      <c r="GA214" s="331"/>
      <c r="GB214" s="51">
        <v>0</v>
      </c>
      <c r="GC214" s="51">
        <v>0</v>
      </c>
      <c r="GD214" s="51">
        <v>0</v>
      </c>
      <c r="GE214" s="51">
        <v>0</v>
      </c>
      <c r="GF214" s="51">
        <v>0</v>
      </c>
      <c r="GG214" s="51">
        <v>0</v>
      </c>
      <c r="GH214" s="51">
        <v>0</v>
      </c>
      <c r="GI214" s="51">
        <v>0</v>
      </c>
      <c r="GJ214" s="51">
        <v>0</v>
      </c>
      <c r="GK214" s="51">
        <v>0</v>
      </c>
      <c r="GL214" s="51">
        <v>0</v>
      </c>
      <c r="GM214" s="51">
        <v>0</v>
      </c>
      <c r="GN214" s="51">
        <v>0</v>
      </c>
      <c r="GO214" s="331" t="s">
        <v>227</v>
      </c>
      <c r="GP214" s="331">
        <v>0</v>
      </c>
      <c r="GQ214" s="331">
        <v>0</v>
      </c>
      <c r="GR214" s="331">
        <v>0</v>
      </c>
      <c r="GS214" s="331">
        <v>0</v>
      </c>
      <c r="GT214" s="331">
        <v>0</v>
      </c>
      <c r="GU214" s="331">
        <v>0</v>
      </c>
      <c r="GV214" s="331">
        <v>0</v>
      </c>
      <c r="GW214" s="331">
        <v>0</v>
      </c>
      <c r="GX214" s="331">
        <v>0</v>
      </c>
      <c r="GY214" s="331">
        <v>0</v>
      </c>
      <c r="GZ214" s="331">
        <v>0</v>
      </c>
      <c r="HA214" s="331">
        <v>0</v>
      </c>
      <c r="HB214" s="331">
        <v>0</v>
      </c>
      <c r="HC214" s="331">
        <v>0</v>
      </c>
      <c r="HD214" s="331">
        <v>0</v>
      </c>
      <c r="HE214" s="331">
        <v>0</v>
      </c>
      <c r="HF214" s="331">
        <v>0</v>
      </c>
      <c r="HG214" s="28" t="s">
        <v>227</v>
      </c>
      <c r="HH214" s="28" t="s">
        <v>227</v>
      </c>
      <c r="HI214" s="28" t="s">
        <v>227</v>
      </c>
    </row>
    <row r="215" spans="2:217" s="7" customFormat="1" ht="12.75" customHeight="1" x14ac:dyDescent="0.25">
      <c r="B215" s="37">
        <v>0</v>
      </c>
      <c r="C215" s="260">
        <f t="shared" si="192"/>
        <v>0</v>
      </c>
      <c r="D215" s="28">
        <v>19</v>
      </c>
      <c r="F215" s="28">
        <v>0</v>
      </c>
      <c r="G215" s="113"/>
      <c r="H215" s="113" t="s">
        <v>227</v>
      </c>
      <c r="I215" s="28">
        <f t="shared" si="191"/>
        <v>180</v>
      </c>
      <c r="J215" s="89" t="s">
        <v>221</v>
      </c>
      <c r="K215" s="192">
        <f t="shared" si="186"/>
        <v>8</v>
      </c>
      <c r="L215" s="94" t="s">
        <v>227</v>
      </c>
      <c r="M215" s="192">
        <f t="shared" si="187"/>
        <v>1</v>
      </c>
      <c r="N215" s="94" t="s">
        <v>227</v>
      </c>
      <c r="O215" s="192">
        <f t="shared" si="188"/>
        <v>1</v>
      </c>
      <c r="P215" s="94" t="s">
        <v>227</v>
      </c>
      <c r="Q215" s="192">
        <f t="shared" si="189"/>
        <v>1</v>
      </c>
      <c r="R215" s="94" t="s">
        <v>227</v>
      </c>
      <c r="S215" s="192">
        <f t="shared" si="190"/>
        <v>1</v>
      </c>
      <c r="T215" s="94" t="s">
        <v>227</v>
      </c>
      <c r="U215" s="206"/>
      <c r="V215" s="207"/>
      <c r="W215" s="206"/>
      <c r="X215" s="206"/>
      <c r="Y215" s="208"/>
      <c r="Z215" s="206"/>
      <c r="AA215" s="206"/>
      <c r="AB215" s="206"/>
      <c r="AC215" s="206"/>
      <c r="AD215" s="206"/>
      <c r="AE215" s="28"/>
      <c r="AF215" s="28"/>
      <c r="AG215" s="331">
        <v>0</v>
      </c>
      <c r="AH215" s="331">
        <v>0</v>
      </c>
      <c r="AI215" s="331">
        <v>0</v>
      </c>
      <c r="AJ215" s="331">
        <v>0</v>
      </c>
      <c r="AK215" s="331">
        <v>0</v>
      </c>
      <c r="AL215" s="331">
        <v>0</v>
      </c>
      <c r="AM215" s="331">
        <v>0</v>
      </c>
      <c r="AN215" s="331">
        <v>0</v>
      </c>
      <c r="AO215" s="331">
        <v>0</v>
      </c>
      <c r="AP215" s="331" t="s">
        <v>227</v>
      </c>
      <c r="AQ215" s="331">
        <v>0</v>
      </c>
      <c r="AR215" s="331">
        <v>0</v>
      </c>
      <c r="AS215" s="331">
        <v>0</v>
      </c>
      <c r="AT215" s="331">
        <v>0</v>
      </c>
      <c r="AU215" s="331">
        <v>0</v>
      </c>
      <c r="AV215" s="331">
        <v>0</v>
      </c>
      <c r="AW215" s="331"/>
      <c r="AX215" s="331">
        <v>0</v>
      </c>
      <c r="AY215" s="331">
        <v>0</v>
      </c>
      <c r="AZ215" s="331">
        <v>0</v>
      </c>
      <c r="BA215" s="331">
        <v>0</v>
      </c>
      <c r="BB215" s="331">
        <v>0</v>
      </c>
      <c r="BC215" s="331"/>
      <c r="BD215" s="331">
        <v>0</v>
      </c>
      <c r="BE215" s="331">
        <v>0</v>
      </c>
      <c r="BF215" s="331">
        <v>0</v>
      </c>
      <c r="BG215" s="331">
        <v>0</v>
      </c>
      <c r="BH215" s="331">
        <v>0</v>
      </c>
      <c r="BI215" s="331">
        <v>0</v>
      </c>
      <c r="BJ215" s="331">
        <v>0</v>
      </c>
      <c r="BK215" s="331">
        <v>0</v>
      </c>
      <c r="BL215" s="331">
        <v>0</v>
      </c>
      <c r="BM215" s="331">
        <v>0</v>
      </c>
      <c r="BN215" s="331">
        <v>0</v>
      </c>
      <c r="BO215" s="331">
        <v>0</v>
      </c>
      <c r="BP215" s="331">
        <v>0</v>
      </c>
      <c r="BQ215" s="331">
        <v>0</v>
      </c>
      <c r="BR215" s="331">
        <v>0</v>
      </c>
      <c r="BS215" s="331">
        <v>0</v>
      </c>
      <c r="BT215" s="331">
        <v>0</v>
      </c>
      <c r="BU215" s="331">
        <v>0</v>
      </c>
      <c r="BV215" s="331">
        <v>0</v>
      </c>
      <c r="BW215" s="331"/>
      <c r="BX215" s="331">
        <v>0</v>
      </c>
      <c r="BY215" s="331">
        <v>0</v>
      </c>
      <c r="BZ215" s="331">
        <v>0</v>
      </c>
      <c r="CA215" s="331">
        <v>0</v>
      </c>
      <c r="CB215" s="331">
        <v>0</v>
      </c>
      <c r="CC215" s="331">
        <v>0</v>
      </c>
      <c r="CD215" s="331">
        <v>0</v>
      </c>
      <c r="CE215" s="331">
        <v>0</v>
      </c>
      <c r="CF215" s="331">
        <v>0</v>
      </c>
      <c r="CG215" s="331">
        <v>0</v>
      </c>
      <c r="CH215" s="331">
        <v>0</v>
      </c>
      <c r="CI215" s="331">
        <v>0</v>
      </c>
      <c r="CJ215" s="331">
        <v>0</v>
      </c>
      <c r="CK215" s="331">
        <v>0</v>
      </c>
      <c r="CL215" s="331">
        <v>0</v>
      </c>
      <c r="CM215" s="331">
        <v>0</v>
      </c>
      <c r="CN215" s="331">
        <v>0</v>
      </c>
      <c r="CO215" s="331">
        <v>0</v>
      </c>
      <c r="CP215" s="331">
        <v>0</v>
      </c>
      <c r="CQ215" s="331"/>
      <c r="CR215" s="331">
        <v>0</v>
      </c>
      <c r="CS215" s="331">
        <v>0</v>
      </c>
      <c r="CT215" s="331">
        <v>0</v>
      </c>
      <c r="CU215" s="331">
        <v>0</v>
      </c>
      <c r="CV215" s="331">
        <v>0</v>
      </c>
      <c r="CW215" s="331">
        <v>0</v>
      </c>
      <c r="CX215" s="331">
        <v>0</v>
      </c>
      <c r="CY215" s="331">
        <v>0</v>
      </c>
      <c r="CZ215" s="331">
        <v>0</v>
      </c>
      <c r="DA215" s="331">
        <v>0</v>
      </c>
      <c r="DB215" s="331">
        <v>0</v>
      </c>
      <c r="DC215" s="331">
        <v>0</v>
      </c>
      <c r="DD215" s="331">
        <v>0</v>
      </c>
      <c r="DE215" s="331">
        <v>0</v>
      </c>
      <c r="DF215" s="331">
        <v>0</v>
      </c>
      <c r="DG215" s="331"/>
      <c r="DH215" s="331">
        <v>0</v>
      </c>
      <c r="DI215" s="331">
        <v>0</v>
      </c>
      <c r="DJ215" s="331">
        <v>0</v>
      </c>
      <c r="DK215" s="331">
        <v>0</v>
      </c>
      <c r="DL215" s="331">
        <v>0</v>
      </c>
      <c r="DM215" s="331">
        <v>0</v>
      </c>
      <c r="DN215" s="331">
        <v>0</v>
      </c>
      <c r="DO215" s="331">
        <v>0</v>
      </c>
      <c r="DP215" s="331">
        <v>0</v>
      </c>
      <c r="DQ215" s="331">
        <v>0</v>
      </c>
      <c r="DR215" s="331">
        <v>0</v>
      </c>
      <c r="DS215" s="331"/>
      <c r="DT215" s="331">
        <v>0</v>
      </c>
      <c r="DU215" s="331">
        <v>0</v>
      </c>
      <c r="DV215" s="331">
        <v>0</v>
      </c>
      <c r="DW215" s="331">
        <v>0</v>
      </c>
      <c r="DX215" s="331"/>
      <c r="DY215" s="331">
        <v>0</v>
      </c>
      <c r="DZ215" s="331">
        <v>0</v>
      </c>
      <c r="EA215" s="331">
        <v>0</v>
      </c>
      <c r="EB215" s="331">
        <v>0</v>
      </c>
      <c r="EC215" s="331">
        <v>0</v>
      </c>
      <c r="ED215" s="331">
        <v>0</v>
      </c>
      <c r="EE215" s="331"/>
      <c r="EF215" s="331">
        <v>0</v>
      </c>
      <c r="EG215" s="331">
        <v>0</v>
      </c>
      <c r="EH215" s="331">
        <v>0</v>
      </c>
      <c r="EI215" s="331">
        <v>0</v>
      </c>
      <c r="EJ215" s="331">
        <v>0</v>
      </c>
      <c r="EK215" s="331">
        <v>0</v>
      </c>
      <c r="EL215" s="331"/>
      <c r="EM215" s="331">
        <v>0</v>
      </c>
      <c r="EN215" s="331">
        <v>0</v>
      </c>
      <c r="EO215" s="331">
        <v>0</v>
      </c>
      <c r="EP215" s="331">
        <v>0</v>
      </c>
      <c r="EQ215" s="331">
        <v>0</v>
      </c>
      <c r="ER215" s="331">
        <v>0</v>
      </c>
      <c r="ES215" s="331"/>
      <c r="ET215" s="331">
        <v>0</v>
      </c>
      <c r="EU215" s="331">
        <v>0</v>
      </c>
      <c r="EV215" s="331">
        <v>0</v>
      </c>
      <c r="EW215" s="331">
        <v>0</v>
      </c>
      <c r="EX215" s="331">
        <v>0</v>
      </c>
      <c r="EY215" s="331"/>
      <c r="EZ215" s="331">
        <v>0</v>
      </c>
      <c r="FA215" s="331">
        <v>0</v>
      </c>
      <c r="FB215" s="331">
        <v>0</v>
      </c>
      <c r="FC215" s="331">
        <v>0</v>
      </c>
      <c r="FD215" s="331"/>
      <c r="FE215" s="331">
        <v>0</v>
      </c>
      <c r="FF215" s="331">
        <v>0</v>
      </c>
      <c r="FG215" s="331">
        <v>0</v>
      </c>
      <c r="FH215" s="331">
        <v>0</v>
      </c>
      <c r="FI215" s="331">
        <v>0</v>
      </c>
      <c r="FJ215" s="331">
        <v>0</v>
      </c>
      <c r="FK215" s="331">
        <v>0</v>
      </c>
      <c r="FL215" s="331"/>
      <c r="FM215" s="331">
        <v>0</v>
      </c>
      <c r="FN215" s="331">
        <v>0</v>
      </c>
      <c r="FO215" s="331">
        <v>0</v>
      </c>
      <c r="FP215" s="331">
        <v>0</v>
      </c>
      <c r="FQ215" s="331">
        <v>0</v>
      </c>
      <c r="FR215" s="331">
        <v>0</v>
      </c>
      <c r="FS215" s="331">
        <v>0</v>
      </c>
      <c r="FT215" s="331">
        <v>0</v>
      </c>
      <c r="FU215" s="331">
        <v>0</v>
      </c>
      <c r="FV215" s="331">
        <v>0</v>
      </c>
      <c r="FW215" s="331">
        <v>0</v>
      </c>
      <c r="FX215" s="331">
        <v>0</v>
      </c>
      <c r="FY215" s="331">
        <v>0</v>
      </c>
      <c r="FZ215" s="331">
        <v>0</v>
      </c>
      <c r="GA215" s="331"/>
      <c r="GB215" s="51">
        <v>0</v>
      </c>
      <c r="GC215" s="51">
        <v>0</v>
      </c>
      <c r="GD215" s="51">
        <v>0</v>
      </c>
      <c r="GE215" s="51">
        <v>0</v>
      </c>
      <c r="GF215" s="51">
        <v>0</v>
      </c>
      <c r="GG215" s="51">
        <v>0</v>
      </c>
      <c r="GH215" s="51">
        <v>0</v>
      </c>
      <c r="GI215" s="51">
        <v>0</v>
      </c>
      <c r="GJ215" s="51">
        <v>0</v>
      </c>
      <c r="GK215" s="51">
        <v>0</v>
      </c>
      <c r="GL215" s="51">
        <v>0</v>
      </c>
      <c r="GM215" s="51">
        <v>0</v>
      </c>
      <c r="GN215" s="51">
        <v>0</v>
      </c>
      <c r="GO215" s="331" t="s">
        <v>227</v>
      </c>
      <c r="GP215" s="331">
        <v>0</v>
      </c>
      <c r="GQ215" s="331">
        <v>0</v>
      </c>
      <c r="GR215" s="331">
        <v>0</v>
      </c>
      <c r="GS215" s="331">
        <v>0</v>
      </c>
      <c r="GT215" s="331">
        <v>0</v>
      </c>
      <c r="GU215" s="331">
        <v>0</v>
      </c>
      <c r="GV215" s="331">
        <v>0</v>
      </c>
      <c r="GW215" s="331">
        <v>0</v>
      </c>
      <c r="GX215" s="331">
        <v>0</v>
      </c>
      <c r="GY215" s="331">
        <v>0</v>
      </c>
      <c r="GZ215" s="331">
        <v>0</v>
      </c>
      <c r="HA215" s="331">
        <v>0</v>
      </c>
      <c r="HB215" s="331">
        <v>0</v>
      </c>
      <c r="HC215" s="331">
        <v>0</v>
      </c>
      <c r="HD215" s="331">
        <v>0</v>
      </c>
      <c r="HE215" s="331">
        <v>0</v>
      </c>
      <c r="HF215" s="331">
        <v>0</v>
      </c>
      <c r="HG215" s="28" t="s">
        <v>227</v>
      </c>
      <c r="HH215" s="28" t="s">
        <v>227</v>
      </c>
      <c r="HI215" s="28" t="s">
        <v>227</v>
      </c>
    </row>
    <row r="216" spans="2:217" s="7" customFormat="1" ht="12.75" customHeight="1" x14ac:dyDescent="0.25">
      <c r="B216" s="37">
        <v>0</v>
      </c>
      <c r="C216" s="260">
        <f t="shared" si="192"/>
        <v>0</v>
      </c>
      <c r="D216" s="28">
        <v>20</v>
      </c>
      <c r="F216" s="28">
        <v>0</v>
      </c>
      <c r="G216" s="113"/>
      <c r="H216" s="113" t="s">
        <v>227</v>
      </c>
      <c r="I216" s="28">
        <f t="shared" si="191"/>
        <v>181</v>
      </c>
      <c r="J216" s="89" t="s">
        <v>221</v>
      </c>
      <c r="K216" s="192">
        <f t="shared" si="186"/>
        <v>8</v>
      </c>
      <c r="L216" s="94" t="s">
        <v>227</v>
      </c>
      <c r="M216" s="192">
        <f t="shared" si="187"/>
        <v>1</v>
      </c>
      <c r="N216" s="94" t="s">
        <v>227</v>
      </c>
      <c r="O216" s="192">
        <f t="shared" si="188"/>
        <v>1</v>
      </c>
      <c r="P216" s="94" t="s">
        <v>227</v>
      </c>
      <c r="Q216" s="192">
        <f t="shared" si="189"/>
        <v>1</v>
      </c>
      <c r="R216" s="94" t="s">
        <v>227</v>
      </c>
      <c r="S216" s="192">
        <f t="shared" si="190"/>
        <v>1</v>
      </c>
      <c r="T216" s="94" t="s">
        <v>227</v>
      </c>
      <c r="U216" s="206"/>
      <c r="V216" s="207"/>
      <c r="W216" s="206"/>
      <c r="X216" s="206"/>
      <c r="Y216" s="208"/>
      <c r="Z216" s="206"/>
      <c r="AA216" s="206"/>
      <c r="AB216" s="206"/>
      <c r="AC216" s="206"/>
      <c r="AD216" s="206"/>
      <c r="AE216" s="28"/>
      <c r="AF216" s="28"/>
      <c r="AG216" s="331">
        <v>0</v>
      </c>
      <c r="AH216" s="331">
        <v>0</v>
      </c>
      <c r="AI216" s="331">
        <v>0</v>
      </c>
      <c r="AJ216" s="331">
        <v>0</v>
      </c>
      <c r="AK216" s="331">
        <v>0</v>
      </c>
      <c r="AL216" s="331">
        <v>0</v>
      </c>
      <c r="AM216" s="331">
        <v>0</v>
      </c>
      <c r="AN216" s="331">
        <v>0</v>
      </c>
      <c r="AO216" s="331">
        <v>0</v>
      </c>
      <c r="AP216" s="331"/>
      <c r="AQ216" s="331">
        <v>0</v>
      </c>
      <c r="AR216" s="331">
        <v>0</v>
      </c>
      <c r="AS216" s="331">
        <v>0</v>
      </c>
      <c r="AT216" s="331">
        <v>0</v>
      </c>
      <c r="AU216" s="331">
        <v>0</v>
      </c>
      <c r="AV216" s="331">
        <v>0</v>
      </c>
      <c r="AW216" s="331"/>
      <c r="AX216" s="331">
        <v>0</v>
      </c>
      <c r="AY216" s="331">
        <v>0</v>
      </c>
      <c r="AZ216" s="331">
        <v>0</v>
      </c>
      <c r="BA216" s="331">
        <v>0</v>
      </c>
      <c r="BB216" s="331">
        <v>0</v>
      </c>
      <c r="BC216" s="331"/>
      <c r="BD216" s="331">
        <v>0</v>
      </c>
      <c r="BE216" s="331">
        <v>0</v>
      </c>
      <c r="BF216" s="331">
        <v>0</v>
      </c>
      <c r="BG216" s="331">
        <v>0</v>
      </c>
      <c r="BH216" s="331">
        <v>0</v>
      </c>
      <c r="BI216" s="331">
        <v>0</v>
      </c>
      <c r="BJ216" s="331">
        <v>0</v>
      </c>
      <c r="BK216" s="331">
        <v>0</v>
      </c>
      <c r="BL216" s="331">
        <v>0</v>
      </c>
      <c r="BM216" s="331">
        <v>0</v>
      </c>
      <c r="BN216" s="331">
        <v>0</v>
      </c>
      <c r="BO216" s="331">
        <v>0</v>
      </c>
      <c r="BP216" s="331">
        <v>0</v>
      </c>
      <c r="BQ216" s="331">
        <v>0</v>
      </c>
      <c r="BR216" s="331">
        <v>0</v>
      </c>
      <c r="BS216" s="331">
        <v>0</v>
      </c>
      <c r="BT216" s="331">
        <v>0</v>
      </c>
      <c r="BU216" s="331">
        <v>0</v>
      </c>
      <c r="BV216" s="331">
        <v>0</v>
      </c>
      <c r="BW216" s="331"/>
      <c r="BX216" s="331">
        <v>0</v>
      </c>
      <c r="BY216" s="331">
        <v>0</v>
      </c>
      <c r="BZ216" s="331">
        <v>0</v>
      </c>
      <c r="CA216" s="331">
        <v>0</v>
      </c>
      <c r="CB216" s="331">
        <v>0</v>
      </c>
      <c r="CC216" s="331">
        <v>0</v>
      </c>
      <c r="CD216" s="331">
        <v>0</v>
      </c>
      <c r="CE216" s="331">
        <v>0</v>
      </c>
      <c r="CF216" s="331">
        <v>0</v>
      </c>
      <c r="CG216" s="331">
        <v>0</v>
      </c>
      <c r="CH216" s="331">
        <v>0</v>
      </c>
      <c r="CI216" s="331">
        <v>0</v>
      </c>
      <c r="CJ216" s="331">
        <v>0</v>
      </c>
      <c r="CK216" s="331">
        <v>0</v>
      </c>
      <c r="CL216" s="331">
        <v>0</v>
      </c>
      <c r="CM216" s="331">
        <v>0</v>
      </c>
      <c r="CN216" s="331">
        <v>0</v>
      </c>
      <c r="CO216" s="331">
        <v>0</v>
      </c>
      <c r="CP216" s="331">
        <v>0</v>
      </c>
      <c r="CQ216" s="331"/>
      <c r="CR216" s="331">
        <v>0</v>
      </c>
      <c r="CS216" s="331">
        <v>0</v>
      </c>
      <c r="CT216" s="331">
        <v>0</v>
      </c>
      <c r="CU216" s="331">
        <v>0</v>
      </c>
      <c r="CV216" s="331">
        <v>0</v>
      </c>
      <c r="CW216" s="331">
        <v>0</v>
      </c>
      <c r="CX216" s="331">
        <v>0</v>
      </c>
      <c r="CY216" s="331">
        <v>0</v>
      </c>
      <c r="CZ216" s="331">
        <v>0</v>
      </c>
      <c r="DA216" s="331">
        <v>0</v>
      </c>
      <c r="DB216" s="331">
        <v>0</v>
      </c>
      <c r="DC216" s="331">
        <v>0</v>
      </c>
      <c r="DD216" s="331">
        <v>0</v>
      </c>
      <c r="DE216" s="331">
        <v>0</v>
      </c>
      <c r="DF216" s="331">
        <v>0</v>
      </c>
      <c r="DG216" s="331"/>
      <c r="DH216" s="331">
        <v>0</v>
      </c>
      <c r="DI216" s="331">
        <v>0</v>
      </c>
      <c r="DJ216" s="331">
        <v>0</v>
      </c>
      <c r="DK216" s="331">
        <v>0</v>
      </c>
      <c r="DL216" s="331">
        <v>0</v>
      </c>
      <c r="DM216" s="331">
        <v>0</v>
      </c>
      <c r="DN216" s="331">
        <v>0</v>
      </c>
      <c r="DO216" s="331">
        <v>0</v>
      </c>
      <c r="DP216" s="331">
        <v>0</v>
      </c>
      <c r="DQ216" s="331">
        <v>0</v>
      </c>
      <c r="DR216" s="331">
        <v>0</v>
      </c>
      <c r="DS216" s="331"/>
      <c r="DT216" s="331">
        <v>0</v>
      </c>
      <c r="DU216" s="331">
        <v>0</v>
      </c>
      <c r="DV216" s="331">
        <v>0</v>
      </c>
      <c r="DW216" s="331">
        <v>0</v>
      </c>
      <c r="DX216" s="331"/>
      <c r="DY216" s="331">
        <v>0</v>
      </c>
      <c r="DZ216" s="331">
        <v>0</v>
      </c>
      <c r="EA216" s="331">
        <v>0</v>
      </c>
      <c r="EB216" s="331">
        <v>0</v>
      </c>
      <c r="EC216" s="331">
        <v>0</v>
      </c>
      <c r="ED216" s="331">
        <v>0</v>
      </c>
      <c r="EE216" s="331"/>
      <c r="EF216" s="331">
        <v>0</v>
      </c>
      <c r="EG216" s="331">
        <v>0</v>
      </c>
      <c r="EH216" s="331">
        <v>0</v>
      </c>
      <c r="EI216" s="331">
        <v>0</v>
      </c>
      <c r="EJ216" s="331">
        <v>0</v>
      </c>
      <c r="EK216" s="331">
        <v>0</v>
      </c>
      <c r="EL216" s="331"/>
      <c r="EM216" s="331">
        <v>0</v>
      </c>
      <c r="EN216" s="331">
        <v>0</v>
      </c>
      <c r="EO216" s="331">
        <v>0</v>
      </c>
      <c r="EP216" s="331">
        <v>0</v>
      </c>
      <c r="EQ216" s="331">
        <v>0</v>
      </c>
      <c r="ER216" s="331">
        <v>0</v>
      </c>
      <c r="ES216" s="331"/>
      <c r="ET216" s="331">
        <v>0</v>
      </c>
      <c r="EU216" s="331">
        <v>0</v>
      </c>
      <c r="EV216" s="331">
        <v>0</v>
      </c>
      <c r="EW216" s="331">
        <v>0</v>
      </c>
      <c r="EX216" s="331">
        <v>0</v>
      </c>
      <c r="EY216" s="331"/>
      <c r="EZ216" s="331">
        <v>0</v>
      </c>
      <c r="FA216" s="331">
        <v>0</v>
      </c>
      <c r="FB216" s="331">
        <v>0</v>
      </c>
      <c r="FC216" s="331">
        <v>0</v>
      </c>
      <c r="FD216" s="331"/>
      <c r="FE216" s="331">
        <v>0</v>
      </c>
      <c r="FF216" s="331">
        <v>0</v>
      </c>
      <c r="FG216" s="331">
        <v>0</v>
      </c>
      <c r="FH216" s="331">
        <v>0</v>
      </c>
      <c r="FI216" s="331">
        <v>0</v>
      </c>
      <c r="FJ216" s="331">
        <v>0</v>
      </c>
      <c r="FK216" s="331">
        <v>0</v>
      </c>
      <c r="FL216" s="331"/>
      <c r="FM216" s="331">
        <v>0</v>
      </c>
      <c r="FN216" s="331">
        <v>0</v>
      </c>
      <c r="FO216" s="331">
        <v>0</v>
      </c>
      <c r="FP216" s="331">
        <v>0</v>
      </c>
      <c r="FQ216" s="331">
        <v>0</v>
      </c>
      <c r="FR216" s="331">
        <v>0</v>
      </c>
      <c r="FS216" s="331">
        <v>0</v>
      </c>
      <c r="FT216" s="331">
        <v>0</v>
      </c>
      <c r="FU216" s="331">
        <v>0</v>
      </c>
      <c r="FV216" s="331">
        <v>0</v>
      </c>
      <c r="FW216" s="331">
        <v>0</v>
      </c>
      <c r="FX216" s="331">
        <v>0</v>
      </c>
      <c r="FY216" s="331">
        <v>0</v>
      </c>
      <c r="FZ216" s="331">
        <v>0</v>
      </c>
      <c r="GA216" s="331"/>
      <c r="GB216" s="51">
        <v>0</v>
      </c>
      <c r="GC216" s="51">
        <v>0</v>
      </c>
      <c r="GD216" s="51">
        <v>0</v>
      </c>
      <c r="GE216" s="51">
        <v>0</v>
      </c>
      <c r="GF216" s="51">
        <v>0</v>
      </c>
      <c r="GG216" s="51">
        <v>0</v>
      </c>
      <c r="GH216" s="51">
        <v>0</v>
      </c>
      <c r="GI216" s="51">
        <v>0</v>
      </c>
      <c r="GJ216" s="51">
        <v>0</v>
      </c>
      <c r="GK216" s="51">
        <v>0</v>
      </c>
      <c r="GL216" s="51">
        <v>0</v>
      </c>
      <c r="GM216" s="51">
        <v>0</v>
      </c>
      <c r="GN216" s="51">
        <v>0</v>
      </c>
      <c r="GO216" s="331" t="s">
        <v>227</v>
      </c>
      <c r="GP216" s="331">
        <v>0</v>
      </c>
      <c r="GQ216" s="331">
        <v>0</v>
      </c>
      <c r="GR216" s="331">
        <v>0</v>
      </c>
      <c r="GS216" s="331">
        <v>0</v>
      </c>
      <c r="GT216" s="331">
        <v>0</v>
      </c>
      <c r="GU216" s="331">
        <v>0</v>
      </c>
      <c r="GV216" s="331">
        <v>0</v>
      </c>
      <c r="GW216" s="331">
        <v>0</v>
      </c>
      <c r="GX216" s="331">
        <v>0</v>
      </c>
      <c r="GY216" s="331">
        <v>0</v>
      </c>
      <c r="GZ216" s="331">
        <v>0</v>
      </c>
      <c r="HA216" s="331">
        <v>0</v>
      </c>
      <c r="HB216" s="331">
        <v>0</v>
      </c>
      <c r="HC216" s="331">
        <v>0</v>
      </c>
      <c r="HD216" s="331">
        <v>0</v>
      </c>
      <c r="HE216" s="331">
        <v>0</v>
      </c>
      <c r="HF216" s="331">
        <v>0</v>
      </c>
      <c r="HG216" s="28" t="s">
        <v>227</v>
      </c>
      <c r="HH216" s="28" t="s">
        <v>227</v>
      </c>
      <c r="HI216" s="28" t="s">
        <v>227</v>
      </c>
    </row>
    <row r="217" spans="2:217" s="7" customFormat="1" ht="12.75" customHeight="1" x14ac:dyDescent="0.25">
      <c r="B217" s="37">
        <v>0</v>
      </c>
      <c r="C217" s="260">
        <f t="shared" si="192"/>
        <v>0</v>
      </c>
      <c r="D217" s="28">
        <v>21</v>
      </c>
      <c r="F217" s="28">
        <v>0</v>
      </c>
      <c r="G217" s="113"/>
      <c r="H217" s="113" t="s">
        <v>227</v>
      </c>
      <c r="I217" s="28">
        <f t="shared" si="191"/>
        <v>182</v>
      </c>
      <c r="J217" s="89" t="s">
        <v>221</v>
      </c>
      <c r="K217" s="192">
        <f t="shared" si="186"/>
        <v>8</v>
      </c>
      <c r="L217" s="94" t="s">
        <v>227</v>
      </c>
      <c r="M217" s="192">
        <f t="shared" si="187"/>
        <v>1</v>
      </c>
      <c r="N217" s="94" t="s">
        <v>227</v>
      </c>
      <c r="O217" s="192">
        <f t="shared" si="188"/>
        <v>1</v>
      </c>
      <c r="P217" s="94" t="s">
        <v>227</v>
      </c>
      <c r="Q217" s="192">
        <f t="shared" si="189"/>
        <v>1</v>
      </c>
      <c r="R217" s="94" t="s">
        <v>227</v>
      </c>
      <c r="S217" s="192">
        <f t="shared" si="190"/>
        <v>1</v>
      </c>
      <c r="T217" s="94" t="s">
        <v>227</v>
      </c>
      <c r="U217" s="206"/>
      <c r="V217" s="207"/>
      <c r="W217" s="206"/>
      <c r="X217" s="206"/>
      <c r="Y217" s="208"/>
      <c r="Z217" s="206"/>
      <c r="AA217" s="206"/>
      <c r="AB217" s="206"/>
      <c r="AC217" s="206"/>
      <c r="AD217" s="206"/>
      <c r="AE217" s="28"/>
      <c r="AF217" s="28"/>
      <c r="AG217" s="331">
        <v>0</v>
      </c>
      <c r="AH217" s="331">
        <v>0</v>
      </c>
      <c r="AI217" s="331">
        <v>0</v>
      </c>
      <c r="AJ217" s="331">
        <v>0</v>
      </c>
      <c r="AK217" s="331">
        <v>0</v>
      </c>
      <c r="AL217" s="331">
        <v>0</v>
      </c>
      <c r="AM217" s="331">
        <v>0</v>
      </c>
      <c r="AN217" s="331">
        <v>0</v>
      </c>
      <c r="AO217" s="331">
        <v>0</v>
      </c>
      <c r="AP217" s="331"/>
      <c r="AQ217" s="331">
        <v>0</v>
      </c>
      <c r="AR217" s="331">
        <v>0</v>
      </c>
      <c r="AS217" s="331">
        <v>0</v>
      </c>
      <c r="AT217" s="331">
        <v>0</v>
      </c>
      <c r="AU217" s="331">
        <v>0</v>
      </c>
      <c r="AV217" s="331">
        <v>0</v>
      </c>
      <c r="AW217" s="331"/>
      <c r="AX217" s="331">
        <v>0</v>
      </c>
      <c r="AY217" s="331">
        <v>0</v>
      </c>
      <c r="AZ217" s="331">
        <v>0</v>
      </c>
      <c r="BA217" s="331">
        <v>0</v>
      </c>
      <c r="BB217" s="331">
        <v>0</v>
      </c>
      <c r="BC217" s="331"/>
      <c r="BD217" s="331">
        <v>0</v>
      </c>
      <c r="BE217" s="331">
        <v>0</v>
      </c>
      <c r="BF217" s="331">
        <v>0</v>
      </c>
      <c r="BG217" s="331">
        <v>0</v>
      </c>
      <c r="BH217" s="331">
        <v>0</v>
      </c>
      <c r="BI217" s="331">
        <v>0</v>
      </c>
      <c r="BJ217" s="331">
        <v>0</v>
      </c>
      <c r="BK217" s="331">
        <v>0</v>
      </c>
      <c r="BL217" s="331">
        <v>0</v>
      </c>
      <c r="BM217" s="331">
        <v>0</v>
      </c>
      <c r="BN217" s="331">
        <v>0</v>
      </c>
      <c r="BO217" s="331">
        <v>0</v>
      </c>
      <c r="BP217" s="331">
        <v>0</v>
      </c>
      <c r="BQ217" s="331">
        <v>0</v>
      </c>
      <c r="BR217" s="331">
        <v>0</v>
      </c>
      <c r="BS217" s="331">
        <v>0</v>
      </c>
      <c r="BT217" s="331">
        <v>0</v>
      </c>
      <c r="BU217" s="331">
        <v>0</v>
      </c>
      <c r="BV217" s="331">
        <v>0</v>
      </c>
      <c r="BW217" s="331"/>
      <c r="BX217" s="331">
        <v>0</v>
      </c>
      <c r="BY217" s="331">
        <v>0</v>
      </c>
      <c r="BZ217" s="331">
        <v>0</v>
      </c>
      <c r="CA217" s="331">
        <v>0</v>
      </c>
      <c r="CB217" s="331">
        <v>0</v>
      </c>
      <c r="CC217" s="331">
        <v>0</v>
      </c>
      <c r="CD217" s="331">
        <v>0</v>
      </c>
      <c r="CE217" s="331">
        <v>0</v>
      </c>
      <c r="CF217" s="331">
        <v>0</v>
      </c>
      <c r="CG217" s="331">
        <v>0</v>
      </c>
      <c r="CH217" s="331">
        <v>0</v>
      </c>
      <c r="CI217" s="331">
        <v>0</v>
      </c>
      <c r="CJ217" s="331">
        <v>0</v>
      </c>
      <c r="CK217" s="331">
        <v>0</v>
      </c>
      <c r="CL217" s="331">
        <v>0</v>
      </c>
      <c r="CM217" s="331">
        <v>0</v>
      </c>
      <c r="CN217" s="331">
        <v>0</v>
      </c>
      <c r="CO217" s="331">
        <v>0</v>
      </c>
      <c r="CP217" s="331">
        <v>0</v>
      </c>
      <c r="CQ217" s="331"/>
      <c r="CR217" s="331">
        <v>0</v>
      </c>
      <c r="CS217" s="331">
        <v>0</v>
      </c>
      <c r="CT217" s="331">
        <v>0</v>
      </c>
      <c r="CU217" s="331">
        <v>0</v>
      </c>
      <c r="CV217" s="331">
        <v>0</v>
      </c>
      <c r="CW217" s="331">
        <v>0</v>
      </c>
      <c r="CX217" s="331">
        <v>0</v>
      </c>
      <c r="CY217" s="331">
        <v>0</v>
      </c>
      <c r="CZ217" s="331">
        <v>0</v>
      </c>
      <c r="DA217" s="331">
        <v>0</v>
      </c>
      <c r="DB217" s="331">
        <v>0</v>
      </c>
      <c r="DC217" s="331">
        <v>0</v>
      </c>
      <c r="DD217" s="331">
        <v>0</v>
      </c>
      <c r="DE217" s="331">
        <v>0</v>
      </c>
      <c r="DF217" s="331">
        <v>0</v>
      </c>
      <c r="DG217" s="331"/>
      <c r="DH217" s="331">
        <v>0</v>
      </c>
      <c r="DI217" s="331">
        <v>0</v>
      </c>
      <c r="DJ217" s="331">
        <v>0</v>
      </c>
      <c r="DK217" s="331">
        <v>0</v>
      </c>
      <c r="DL217" s="331">
        <v>0</v>
      </c>
      <c r="DM217" s="331">
        <v>0</v>
      </c>
      <c r="DN217" s="331">
        <v>0</v>
      </c>
      <c r="DO217" s="331">
        <v>0</v>
      </c>
      <c r="DP217" s="331">
        <v>0</v>
      </c>
      <c r="DQ217" s="331">
        <v>0</v>
      </c>
      <c r="DR217" s="331">
        <v>0</v>
      </c>
      <c r="DS217" s="331"/>
      <c r="DT217" s="331">
        <v>0</v>
      </c>
      <c r="DU217" s="331">
        <v>0</v>
      </c>
      <c r="DV217" s="331">
        <v>0</v>
      </c>
      <c r="DW217" s="331">
        <v>0</v>
      </c>
      <c r="DX217" s="331"/>
      <c r="DY217" s="331">
        <v>0</v>
      </c>
      <c r="DZ217" s="331">
        <v>0</v>
      </c>
      <c r="EA217" s="331">
        <v>0</v>
      </c>
      <c r="EB217" s="331">
        <v>0</v>
      </c>
      <c r="EC217" s="331">
        <v>0</v>
      </c>
      <c r="ED217" s="331">
        <v>0</v>
      </c>
      <c r="EE217" s="331"/>
      <c r="EF217" s="331">
        <v>0</v>
      </c>
      <c r="EG217" s="331">
        <v>0</v>
      </c>
      <c r="EH217" s="331">
        <v>0</v>
      </c>
      <c r="EI217" s="331">
        <v>0</v>
      </c>
      <c r="EJ217" s="331">
        <v>0</v>
      </c>
      <c r="EK217" s="331">
        <v>0</v>
      </c>
      <c r="EL217" s="331"/>
      <c r="EM217" s="331">
        <v>0</v>
      </c>
      <c r="EN217" s="331">
        <v>0</v>
      </c>
      <c r="EO217" s="331">
        <v>0</v>
      </c>
      <c r="EP217" s="331">
        <v>0</v>
      </c>
      <c r="EQ217" s="331">
        <v>0</v>
      </c>
      <c r="ER217" s="331">
        <v>0</v>
      </c>
      <c r="ES217" s="331"/>
      <c r="ET217" s="331">
        <v>0</v>
      </c>
      <c r="EU217" s="331">
        <v>0</v>
      </c>
      <c r="EV217" s="331">
        <v>0</v>
      </c>
      <c r="EW217" s="331">
        <v>0</v>
      </c>
      <c r="EX217" s="331">
        <v>0</v>
      </c>
      <c r="EY217" s="331"/>
      <c r="EZ217" s="331">
        <v>0</v>
      </c>
      <c r="FA217" s="331">
        <v>0</v>
      </c>
      <c r="FB217" s="331">
        <v>0</v>
      </c>
      <c r="FC217" s="331">
        <v>0</v>
      </c>
      <c r="FD217" s="331"/>
      <c r="FE217" s="331">
        <v>0</v>
      </c>
      <c r="FF217" s="331">
        <v>0</v>
      </c>
      <c r="FG217" s="331">
        <v>0</v>
      </c>
      <c r="FH217" s="331">
        <v>0</v>
      </c>
      <c r="FI217" s="331">
        <v>0</v>
      </c>
      <c r="FJ217" s="331">
        <v>0</v>
      </c>
      <c r="FK217" s="331">
        <v>0</v>
      </c>
      <c r="FL217" s="331"/>
      <c r="FM217" s="331">
        <v>0</v>
      </c>
      <c r="FN217" s="331">
        <v>0</v>
      </c>
      <c r="FO217" s="331">
        <v>0</v>
      </c>
      <c r="FP217" s="331">
        <v>0</v>
      </c>
      <c r="FQ217" s="331">
        <v>0</v>
      </c>
      <c r="FR217" s="331">
        <v>0</v>
      </c>
      <c r="FS217" s="331">
        <v>0</v>
      </c>
      <c r="FT217" s="331">
        <v>0</v>
      </c>
      <c r="FU217" s="331">
        <v>0</v>
      </c>
      <c r="FV217" s="331">
        <v>0</v>
      </c>
      <c r="FW217" s="331">
        <v>0</v>
      </c>
      <c r="FX217" s="331">
        <v>0</v>
      </c>
      <c r="FY217" s="331">
        <v>0</v>
      </c>
      <c r="FZ217" s="331">
        <v>0</v>
      </c>
      <c r="GA217" s="331"/>
      <c r="GB217" s="51">
        <v>0</v>
      </c>
      <c r="GC217" s="51">
        <v>0</v>
      </c>
      <c r="GD217" s="51">
        <v>0</v>
      </c>
      <c r="GE217" s="51">
        <v>0</v>
      </c>
      <c r="GF217" s="51">
        <v>0</v>
      </c>
      <c r="GG217" s="51">
        <v>0</v>
      </c>
      <c r="GH217" s="51">
        <v>0</v>
      </c>
      <c r="GI217" s="51">
        <v>0</v>
      </c>
      <c r="GJ217" s="51">
        <v>0</v>
      </c>
      <c r="GK217" s="51">
        <v>0</v>
      </c>
      <c r="GL217" s="51">
        <v>0</v>
      </c>
      <c r="GM217" s="51">
        <v>0</v>
      </c>
      <c r="GN217" s="51">
        <v>0</v>
      </c>
      <c r="GO217" s="331" t="s">
        <v>227</v>
      </c>
      <c r="GP217" s="331">
        <v>0</v>
      </c>
      <c r="GQ217" s="331">
        <v>0</v>
      </c>
      <c r="GR217" s="331">
        <v>0</v>
      </c>
      <c r="GS217" s="331">
        <v>0</v>
      </c>
      <c r="GT217" s="331">
        <v>0</v>
      </c>
      <c r="GU217" s="331">
        <v>0</v>
      </c>
      <c r="GV217" s="331">
        <v>0</v>
      </c>
      <c r="GW217" s="331">
        <v>0</v>
      </c>
      <c r="GX217" s="331">
        <v>0</v>
      </c>
      <c r="GY217" s="331">
        <v>0</v>
      </c>
      <c r="GZ217" s="331">
        <v>0</v>
      </c>
      <c r="HA217" s="331">
        <v>0</v>
      </c>
      <c r="HB217" s="331">
        <v>0</v>
      </c>
      <c r="HC217" s="331">
        <v>0</v>
      </c>
      <c r="HD217" s="331">
        <v>0</v>
      </c>
      <c r="HE217" s="331">
        <v>0</v>
      </c>
      <c r="HF217" s="331">
        <v>0</v>
      </c>
      <c r="HG217" s="28" t="s">
        <v>227</v>
      </c>
      <c r="HH217" s="28" t="s">
        <v>227</v>
      </c>
      <c r="HI217" s="28" t="s">
        <v>227</v>
      </c>
    </row>
    <row r="218" spans="2:217" s="7" customFormat="1" ht="12.75" customHeight="1" x14ac:dyDescent="0.25">
      <c r="B218" s="37">
        <v>0</v>
      </c>
      <c r="C218" s="260">
        <f t="shared" si="192"/>
        <v>0</v>
      </c>
      <c r="D218" s="28">
        <v>22</v>
      </c>
      <c r="F218" s="28">
        <v>0</v>
      </c>
      <c r="G218" s="113"/>
      <c r="H218" s="113" t="s">
        <v>227</v>
      </c>
      <c r="I218" s="28">
        <f t="shared" si="191"/>
        <v>183</v>
      </c>
      <c r="J218" s="89" t="s">
        <v>221</v>
      </c>
      <c r="K218" s="192">
        <f t="shared" si="186"/>
        <v>8</v>
      </c>
      <c r="L218" s="94" t="s">
        <v>227</v>
      </c>
      <c r="M218" s="192">
        <f t="shared" si="187"/>
        <v>1</v>
      </c>
      <c r="N218" s="94" t="s">
        <v>227</v>
      </c>
      <c r="O218" s="192">
        <f t="shared" si="188"/>
        <v>1</v>
      </c>
      <c r="P218" s="94" t="s">
        <v>227</v>
      </c>
      <c r="Q218" s="192">
        <f t="shared" si="189"/>
        <v>1</v>
      </c>
      <c r="R218" s="94" t="s">
        <v>227</v>
      </c>
      <c r="S218" s="192">
        <f t="shared" si="190"/>
        <v>1</v>
      </c>
      <c r="T218" s="94" t="s">
        <v>227</v>
      </c>
      <c r="U218" s="206"/>
      <c r="V218" s="207"/>
      <c r="W218" s="206"/>
      <c r="X218" s="206"/>
      <c r="Y218" s="208"/>
      <c r="Z218" s="206"/>
      <c r="AA218" s="206"/>
      <c r="AB218" s="206"/>
      <c r="AC218" s="206"/>
      <c r="AD218" s="206"/>
      <c r="AE218" s="28"/>
      <c r="AF218" s="28"/>
      <c r="AG218" s="331">
        <v>0</v>
      </c>
      <c r="AH218" s="331">
        <v>0</v>
      </c>
      <c r="AI218" s="331">
        <v>0</v>
      </c>
      <c r="AJ218" s="331">
        <v>0</v>
      </c>
      <c r="AK218" s="331">
        <v>0</v>
      </c>
      <c r="AL218" s="331">
        <v>0</v>
      </c>
      <c r="AM218" s="331">
        <v>0</v>
      </c>
      <c r="AN218" s="331">
        <v>0</v>
      </c>
      <c r="AO218" s="331">
        <v>0</v>
      </c>
      <c r="AP218" s="331"/>
      <c r="AQ218" s="331">
        <v>0</v>
      </c>
      <c r="AR218" s="331">
        <v>0</v>
      </c>
      <c r="AS218" s="331">
        <v>0</v>
      </c>
      <c r="AT218" s="331">
        <v>0</v>
      </c>
      <c r="AU218" s="331">
        <v>0</v>
      </c>
      <c r="AV218" s="331">
        <v>0</v>
      </c>
      <c r="AW218" s="331"/>
      <c r="AX218" s="331">
        <v>0</v>
      </c>
      <c r="AY218" s="331">
        <v>0</v>
      </c>
      <c r="AZ218" s="331">
        <v>0</v>
      </c>
      <c r="BA218" s="331">
        <v>0</v>
      </c>
      <c r="BB218" s="331">
        <v>0</v>
      </c>
      <c r="BC218" s="331"/>
      <c r="BD218" s="331">
        <v>0</v>
      </c>
      <c r="BE218" s="331">
        <v>0</v>
      </c>
      <c r="BF218" s="331">
        <v>0</v>
      </c>
      <c r="BG218" s="331">
        <v>0</v>
      </c>
      <c r="BH218" s="331">
        <v>0</v>
      </c>
      <c r="BI218" s="331">
        <v>0</v>
      </c>
      <c r="BJ218" s="331">
        <v>0</v>
      </c>
      <c r="BK218" s="331">
        <v>0</v>
      </c>
      <c r="BL218" s="331">
        <v>0</v>
      </c>
      <c r="BM218" s="331">
        <v>0</v>
      </c>
      <c r="BN218" s="331">
        <v>0</v>
      </c>
      <c r="BO218" s="331">
        <v>0</v>
      </c>
      <c r="BP218" s="331">
        <v>0</v>
      </c>
      <c r="BQ218" s="331">
        <v>0</v>
      </c>
      <c r="BR218" s="331">
        <v>0</v>
      </c>
      <c r="BS218" s="331">
        <v>0</v>
      </c>
      <c r="BT218" s="331">
        <v>0</v>
      </c>
      <c r="BU218" s="331">
        <v>0</v>
      </c>
      <c r="BV218" s="331">
        <v>0</v>
      </c>
      <c r="BW218" s="331"/>
      <c r="BX218" s="331">
        <v>0</v>
      </c>
      <c r="BY218" s="331">
        <v>0</v>
      </c>
      <c r="BZ218" s="331">
        <v>0</v>
      </c>
      <c r="CA218" s="331">
        <v>0</v>
      </c>
      <c r="CB218" s="331">
        <v>0</v>
      </c>
      <c r="CC218" s="331">
        <v>0</v>
      </c>
      <c r="CD218" s="331">
        <v>0</v>
      </c>
      <c r="CE218" s="331">
        <v>0</v>
      </c>
      <c r="CF218" s="331">
        <v>0</v>
      </c>
      <c r="CG218" s="331">
        <v>0</v>
      </c>
      <c r="CH218" s="331">
        <v>0</v>
      </c>
      <c r="CI218" s="331">
        <v>0</v>
      </c>
      <c r="CJ218" s="331">
        <v>0</v>
      </c>
      <c r="CK218" s="331">
        <v>0</v>
      </c>
      <c r="CL218" s="331">
        <v>0</v>
      </c>
      <c r="CM218" s="331">
        <v>0</v>
      </c>
      <c r="CN218" s="331">
        <v>0</v>
      </c>
      <c r="CO218" s="331">
        <v>0</v>
      </c>
      <c r="CP218" s="331">
        <v>0</v>
      </c>
      <c r="CQ218" s="331"/>
      <c r="CR218" s="331">
        <v>0</v>
      </c>
      <c r="CS218" s="331">
        <v>0</v>
      </c>
      <c r="CT218" s="331">
        <v>0</v>
      </c>
      <c r="CU218" s="331">
        <v>0</v>
      </c>
      <c r="CV218" s="331">
        <v>0</v>
      </c>
      <c r="CW218" s="331">
        <v>0</v>
      </c>
      <c r="CX218" s="331">
        <v>0</v>
      </c>
      <c r="CY218" s="331">
        <v>0</v>
      </c>
      <c r="CZ218" s="331">
        <v>0</v>
      </c>
      <c r="DA218" s="331">
        <v>0</v>
      </c>
      <c r="DB218" s="331">
        <v>0</v>
      </c>
      <c r="DC218" s="331">
        <v>0</v>
      </c>
      <c r="DD218" s="331">
        <v>0</v>
      </c>
      <c r="DE218" s="331">
        <v>0</v>
      </c>
      <c r="DF218" s="331">
        <v>0</v>
      </c>
      <c r="DG218" s="331"/>
      <c r="DH218" s="331">
        <v>0</v>
      </c>
      <c r="DI218" s="331">
        <v>0</v>
      </c>
      <c r="DJ218" s="331">
        <v>0</v>
      </c>
      <c r="DK218" s="331">
        <v>0</v>
      </c>
      <c r="DL218" s="331">
        <v>0</v>
      </c>
      <c r="DM218" s="331">
        <v>0</v>
      </c>
      <c r="DN218" s="331">
        <v>0</v>
      </c>
      <c r="DO218" s="331">
        <v>0</v>
      </c>
      <c r="DP218" s="331">
        <v>0</v>
      </c>
      <c r="DQ218" s="331">
        <v>0</v>
      </c>
      <c r="DR218" s="331">
        <v>0</v>
      </c>
      <c r="DS218" s="331"/>
      <c r="DT218" s="331">
        <v>0</v>
      </c>
      <c r="DU218" s="331">
        <v>0</v>
      </c>
      <c r="DV218" s="331">
        <v>0</v>
      </c>
      <c r="DW218" s="331">
        <v>0</v>
      </c>
      <c r="DX218" s="331"/>
      <c r="DY218" s="331">
        <v>0</v>
      </c>
      <c r="DZ218" s="331">
        <v>0</v>
      </c>
      <c r="EA218" s="331">
        <v>0</v>
      </c>
      <c r="EB218" s="331">
        <v>0</v>
      </c>
      <c r="EC218" s="331">
        <v>0</v>
      </c>
      <c r="ED218" s="331">
        <v>0</v>
      </c>
      <c r="EE218" s="331"/>
      <c r="EF218" s="331">
        <v>0</v>
      </c>
      <c r="EG218" s="331">
        <v>0</v>
      </c>
      <c r="EH218" s="331">
        <v>0</v>
      </c>
      <c r="EI218" s="331">
        <v>0</v>
      </c>
      <c r="EJ218" s="331">
        <v>0</v>
      </c>
      <c r="EK218" s="331">
        <v>0</v>
      </c>
      <c r="EL218" s="331"/>
      <c r="EM218" s="331">
        <v>0</v>
      </c>
      <c r="EN218" s="331">
        <v>0</v>
      </c>
      <c r="EO218" s="331">
        <v>0</v>
      </c>
      <c r="EP218" s="331">
        <v>0</v>
      </c>
      <c r="EQ218" s="331">
        <v>0</v>
      </c>
      <c r="ER218" s="331">
        <v>0</v>
      </c>
      <c r="ES218" s="331"/>
      <c r="ET218" s="331">
        <v>0</v>
      </c>
      <c r="EU218" s="331">
        <v>0</v>
      </c>
      <c r="EV218" s="331">
        <v>0</v>
      </c>
      <c r="EW218" s="331">
        <v>0</v>
      </c>
      <c r="EX218" s="331">
        <v>0</v>
      </c>
      <c r="EY218" s="331"/>
      <c r="EZ218" s="331">
        <v>0</v>
      </c>
      <c r="FA218" s="331">
        <v>0</v>
      </c>
      <c r="FB218" s="331">
        <v>0</v>
      </c>
      <c r="FC218" s="331">
        <v>0</v>
      </c>
      <c r="FD218" s="331"/>
      <c r="FE218" s="331">
        <v>0</v>
      </c>
      <c r="FF218" s="331">
        <v>0</v>
      </c>
      <c r="FG218" s="331">
        <v>0</v>
      </c>
      <c r="FH218" s="331">
        <v>0</v>
      </c>
      <c r="FI218" s="331">
        <v>0</v>
      </c>
      <c r="FJ218" s="331">
        <v>0</v>
      </c>
      <c r="FK218" s="331">
        <v>0</v>
      </c>
      <c r="FL218" s="331"/>
      <c r="FM218" s="331">
        <v>0</v>
      </c>
      <c r="FN218" s="331">
        <v>0</v>
      </c>
      <c r="FO218" s="331">
        <v>0</v>
      </c>
      <c r="FP218" s="331">
        <v>0</v>
      </c>
      <c r="FQ218" s="331">
        <v>0</v>
      </c>
      <c r="FR218" s="331">
        <v>0</v>
      </c>
      <c r="FS218" s="331">
        <v>0</v>
      </c>
      <c r="FT218" s="331">
        <v>0</v>
      </c>
      <c r="FU218" s="331">
        <v>0</v>
      </c>
      <c r="FV218" s="331">
        <v>0</v>
      </c>
      <c r="FW218" s="331">
        <v>0</v>
      </c>
      <c r="FX218" s="331">
        <v>0</v>
      </c>
      <c r="FY218" s="331">
        <v>0</v>
      </c>
      <c r="FZ218" s="331">
        <v>0</v>
      </c>
      <c r="GA218" s="331"/>
      <c r="GB218" s="51">
        <v>0</v>
      </c>
      <c r="GC218" s="51">
        <v>0</v>
      </c>
      <c r="GD218" s="51">
        <v>0</v>
      </c>
      <c r="GE218" s="51">
        <v>0</v>
      </c>
      <c r="GF218" s="51">
        <v>0</v>
      </c>
      <c r="GG218" s="51">
        <v>0</v>
      </c>
      <c r="GH218" s="51">
        <v>0</v>
      </c>
      <c r="GI218" s="51">
        <v>0</v>
      </c>
      <c r="GJ218" s="51">
        <v>0</v>
      </c>
      <c r="GK218" s="51">
        <v>0</v>
      </c>
      <c r="GL218" s="51">
        <v>0</v>
      </c>
      <c r="GM218" s="51">
        <v>0</v>
      </c>
      <c r="GN218" s="51">
        <v>0</v>
      </c>
      <c r="GO218" s="331" t="s">
        <v>227</v>
      </c>
      <c r="GP218" s="331">
        <v>0</v>
      </c>
      <c r="GQ218" s="331">
        <v>0</v>
      </c>
      <c r="GR218" s="331">
        <v>0</v>
      </c>
      <c r="GS218" s="331">
        <v>0</v>
      </c>
      <c r="GT218" s="331">
        <v>0</v>
      </c>
      <c r="GU218" s="331">
        <v>0</v>
      </c>
      <c r="GV218" s="331">
        <v>0</v>
      </c>
      <c r="GW218" s="331">
        <v>0</v>
      </c>
      <c r="GX218" s="331">
        <v>0</v>
      </c>
      <c r="GY218" s="331">
        <v>0</v>
      </c>
      <c r="GZ218" s="331">
        <v>0</v>
      </c>
      <c r="HA218" s="331">
        <v>0</v>
      </c>
      <c r="HB218" s="331">
        <v>0</v>
      </c>
      <c r="HC218" s="331">
        <v>0</v>
      </c>
      <c r="HD218" s="331">
        <v>0</v>
      </c>
      <c r="HE218" s="331">
        <v>0</v>
      </c>
      <c r="HF218" s="331">
        <v>0</v>
      </c>
      <c r="HG218" s="28" t="s">
        <v>227</v>
      </c>
      <c r="HH218" s="28" t="s">
        <v>227</v>
      </c>
      <c r="HI218" s="28" t="s">
        <v>227</v>
      </c>
    </row>
    <row r="219" spans="2:217" s="7" customFormat="1" ht="12.75" customHeight="1" x14ac:dyDescent="0.25">
      <c r="B219" s="37">
        <v>0</v>
      </c>
      <c r="C219" s="260">
        <f t="shared" si="192"/>
        <v>0</v>
      </c>
      <c r="D219" s="28">
        <v>23</v>
      </c>
      <c r="F219" s="28">
        <v>0</v>
      </c>
      <c r="G219" s="113"/>
      <c r="H219" s="113" t="s">
        <v>227</v>
      </c>
      <c r="I219" s="28">
        <f t="shared" si="191"/>
        <v>184</v>
      </c>
      <c r="J219" s="89" t="s">
        <v>221</v>
      </c>
      <c r="K219" s="192">
        <f t="shared" si="186"/>
        <v>8</v>
      </c>
      <c r="L219" s="94" t="s">
        <v>227</v>
      </c>
      <c r="M219" s="192">
        <f t="shared" si="187"/>
        <v>1</v>
      </c>
      <c r="N219" s="94" t="s">
        <v>227</v>
      </c>
      <c r="O219" s="192">
        <f t="shared" si="188"/>
        <v>1</v>
      </c>
      <c r="P219" s="94" t="s">
        <v>227</v>
      </c>
      <c r="Q219" s="192">
        <f t="shared" si="189"/>
        <v>1</v>
      </c>
      <c r="R219" s="94" t="s">
        <v>227</v>
      </c>
      <c r="S219" s="192">
        <f t="shared" si="190"/>
        <v>1</v>
      </c>
      <c r="T219" s="94" t="s">
        <v>227</v>
      </c>
      <c r="U219" s="206"/>
      <c r="V219" s="207"/>
      <c r="W219" s="206"/>
      <c r="X219" s="206"/>
      <c r="Y219" s="208"/>
      <c r="Z219" s="206"/>
      <c r="AA219" s="206"/>
      <c r="AB219" s="206"/>
      <c r="AC219" s="206"/>
      <c r="AD219" s="206"/>
      <c r="AE219" s="28"/>
      <c r="AF219" s="28"/>
      <c r="AG219" s="331">
        <v>0</v>
      </c>
      <c r="AH219" s="331">
        <v>0</v>
      </c>
      <c r="AI219" s="331">
        <v>0</v>
      </c>
      <c r="AJ219" s="331">
        <v>0</v>
      </c>
      <c r="AK219" s="331">
        <v>0</v>
      </c>
      <c r="AL219" s="331">
        <v>0</v>
      </c>
      <c r="AM219" s="331">
        <v>0</v>
      </c>
      <c r="AN219" s="331">
        <v>0</v>
      </c>
      <c r="AO219" s="331">
        <v>0</v>
      </c>
      <c r="AP219" s="331"/>
      <c r="AQ219" s="331">
        <v>0</v>
      </c>
      <c r="AR219" s="331">
        <v>0</v>
      </c>
      <c r="AS219" s="331">
        <v>0</v>
      </c>
      <c r="AT219" s="331">
        <v>0</v>
      </c>
      <c r="AU219" s="331">
        <v>0</v>
      </c>
      <c r="AV219" s="331">
        <v>0</v>
      </c>
      <c r="AW219" s="331"/>
      <c r="AX219" s="331">
        <v>0</v>
      </c>
      <c r="AY219" s="331">
        <v>0</v>
      </c>
      <c r="AZ219" s="331">
        <v>0</v>
      </c>
      <c r="BA219" s="331">
        <v>0</v>
      </c>
      <c r="BB219" s="331">
        <v>0</v>
      </c>
      <c r="BC219" s="331"/>
      <c r="BD219" s="331">
        <v>0</v>
      </c>
      <c r="BE219" s="331">
        <v>0</v>
      </c>
      <c r="BF219" s="331">
        <v>0</v>
      </c>
      <c r="BG219" s="331">
        <v>0</v>
      </c>
      <c r="BH219" s="331">
        <v>0</v>
      </c>
      <c r="BI219" s="331">
        <v>0</v>
      </c>
      <c r="BJ219" s="331">
        <v>0</v>
      </c>
      <c r="BK219" s="331">
        <v>0</v>
      </c>
      <c r="BL219" s="331">
        <v>0</v>
      </c>
      <c r="BM219" s="331">
        <v>0</v>
      </c>
      <c r="BN219" s="331">
        <v>0</v>
      </c>
      <c r="BO219" s="331">
        <v>0</v>
      </c>
      <c r="BP219" s="331">
        <v>0</v>
      </c>
      <c r="BQ219" s="331">
        <v>0</v>
      </c>
      <c r="BR219" s="331">
        <v>0</v>
      </c>
      <c r="BS219" s="331">
        <v>0</v>
      </c>
      <c r="BT219" s="331">
        <v>0</v>
      </c>
      <c r="BU219" s="331">
        <v>0</v>
      </c>
      <c r="BV219" s="331">
        <v>0</v>
      </c>
      <c r="BW219" s="331"/>
      <c r="BX219" s="331">
        <v>0</v>
      </c>
      <c r="BY219" s="331">
        <v>0</v>
      </c>
      <c r="BZ219" s="331">
        <v>0</v>
      </c>
      <c r="CA219" s="331">
        <v>0</v>
      </c>
      <c r="CB219" s="331">
        <v>0</v>
      </c>
      <c r="CC219" s="331">
        <v>0</v>
      </c>
      <c r="CD219" s="331">
        <v>0</v>
      </c>
      <c r="CE219" s="331">
        <v>0</v>
      </c>
      <c r="CF219" s="331">
        <v>0</v>
      </c>
      <c r="CG219" s="331">
        <v>0</v>
      </c>
      <c r="CH219" s="331">
        <v>0</v>
      </c>
      <c r="CI219" s="331">
        <v>0</v>
      </c>
      <c r="CJ219" s="331">
        <v>0</v>
      </c>
      <c r="CK219" s="331">
        <v>0</v>
      </c>
      <c r="CL219" s="331">
        <v>0</v>
      </c>
      <c r="CM219" s="331">
        <v>0</v>
      </c>
      <c r="CN219" s="331">
        <v>0</v>
      </c>
      <c r="CO219" s="331">
        <v>0</v>
      </c>
      <c r="CP219" s="331">
        <v>0</v>
      </c>
      <c r="CQ219" s="331"/>
      <c r="CR219" s="331">
        <v>0</v>
      </c>
      <c r="CS219" s="331">
        <v>0</v>
      </c>
      <c r="CT219" s="331">
        <v>0</v>
      </c>
      <c r="CU219" s="331">
        <v>0</v>
      </c>
      <c r="CV219" s="331">
        <v>0</v>
      </c>
      <c r="CW219" s="331">
        <v>0</v>
      </c>
      <c r="CX219" s="331">
        <v>0</v>
      </c>
      <c r="CY219" s="331">
        <v>0</v>
      </c>
      <c r="CZ219" s="331">
        <v>0</v>
      </c>
      <c r="DA219" s="331">
        <v>0</v>
      </c>
      <c r="DB219" s="331">
        <v>0</v>
      </c>
      <c r="DC219" s="331">
        <v>0</v>
      </c>
      <c r="DD219" s="331">
        <v>0</v>
      </c>
      <c r="DE219" s="331">
        <v>0</v>
      </c>
      <c r="DF219" s="331">
        <v>0</v>
      </c>
      <c r="DG219" s="331"/>
      <c r="DH219" s="331">
        <v>0</v>
      </c>
      <c r="DI219" s="331">
        <v>0</v>
      </c>
      <c r="DJ219" s="331">
        <v>0</v>
      </c>
      <c r="DK219" s="331">
        <v>0</v>
      </c>
      <c r="DL219" s="331">
        <v>0</v>
      </c>
      <c r="DM219" s="331">
        <v>0</v>
      </c>
      <c r="DN219" s="331">
        <v>0</v>
      </c>
      <c r="DO219" s="331">
        <v>0</v>
      </c>
      <c r="DP219" s="331">
        <v>0</v>
      </c>
      <c r="DQ219" s="331">
        <v>0</v>
      </c>
      <c r="DR219" s="331">
        <v>0</v>
      </c>
      <c r="DS219" s="331"/>
      <c r="DT219" s="331">
        <v>0</v>
      </c>
      <c r="DU219" s="331">
        <v>0</v>
      </c>
      <c r="DV219" s="331">
        <v>0</v>
      </c>
      <c r="DW219" s="331">
        <v>0</v>
      </c>
      <c r="DX219" s="331"/>
      <c r="DY219" s="331">
        <v>0</v>
      </c>
      <c r="DZ219" s="331">
        <v>0</v>
      </c>
      <c r="EA219" s="331">
        <v>0</v>
      </c>
      <c r="EB219" s="331">
        <v>0</v>
      </c>
      <c r="EC219" s="331">
        <v>0</v>
      </c>
      <c r="ED219" s="331">
        <v>0</v>
      </c>
      <c r="EE219" s="331"/>
      <c r="EF219" s="331">
        <v>0</v>
      </c>
      <c r="EG219" s="331">
        <v>0</v>
      </c>
      <c r="EH219" s="331">
        <v>0</v>
      </c>
      <c r="EI219" s="331">
        <v>0</v>
      </c>
      <c r="EJ219" s="331">
        <v>0</v>
      </c>
      <c r="EK219" s="331">
        <v>0</v>
      </c>
      <c r="EL219" s="331"/>
      <c r="EM219" s="331">
        <v>0</v>
      </c>
      <c r="EN219" s="331">
        <v>0</v>
      </c>
      <c r="EO219" s="331">
        <v>0</v>
      </c>
      <c r="EP219" s="331">
        <v>0</v>
      </c>
      <c r="EQ219" s="331">
        <v>0</v>
      </c>
      <c r="ER219" s="331">
        <v>0</v>
      </c>
      <c r="ES219" s="331"/>
      <c r="ET219" s="331">
        <v>0</v>
      </c>
      <c r="EU219" s="331">
        <v>0</v>
      </c>
      <c r="EV219" s="331">
        <v>0</v>
      </c>
      <c r="EW219" s="331">
        <v>0</v>
      </c>
      <c r="EX219" s="331">
        <v>0</v>
      </c>
      <c r="EY219" s="331"/>
      <c r="EZ219" s="331">
        <v>0</v>
      </c>
      <c r="FA219" s="331">
        <v>0</v>
      </c>
      <c r="FB219" s="331">
        <v>0</v>
      </c>
      <c r="FC219" s="331">
        <v>0</v>
      </c>
      <c r="FD219" s="331"/>
      <c r="FE219" s="331">
        <v>0</v>
      </c>
      <c r="FF219" s="331">
        <v>0</v>
      </c>
      <c r="FG219" s="331">
        <v>0</v>
      </c>
      <c r="FH219" s="331">
        <v>0</v>
      </c>
      <c r="FI219" s="331">
        <v>0</v>
      </c>
      <c r="FJ219" s="331">
        <v>0</v>
      </c>
      <c r="FK219" s="331">
        <v>0</v>
      </c>
      <c r="FL219" s="331"/>
      <c r="FM219" s="331">
        <v>0</v>
      </c>
      <c r="FN219" s="331">
        <v>0</v>
      </c>
      <c r="FO219" s="331">
        <v>0</v>
      </c>
      <c r="FP219" s="331">
        <v>0</v>
      </c>
      <c r="FQ219" s="331">
        <v>0</v>
      </c>
      <c r="FR219" s="331">
        <v>0</v>
      </c>
      <c r="FS219" s="331">
        <v>0</v>
      </c>
      <c r="FT219" s="331">
        <v>0</v>
      </c>
      <c r="FU219" s="331">
        <v>0</v>
      </c>
      <c r="FV219" s="331">
        <v>0</v>
      </c>
      <c r="FW219" s="331">
        <v>0</v>
      </c>
      <c r="FX219" s="331">
        <v>0</v>
      </c>
      <c r="FY219" s="331">
        <v>0</v>
      </c>
      <c r="FZ219" s="331">
        <v>0</v>
      </c>
      <c r="GA219" s="331"/>
      <c r="GB219" s="51">
        <v>0</v>
      </c>
      <c r="GC219" s="51">
        <v>0</v>
      </c>
      <c r="GD219" s="51">
        <v>0</v>
      </c>
      <c r="GE219" s="51">
        <v>0</v>
      </c>
      <c r="GF219" s="51">
        <v>0</v>
      </c>
      <c r="GG219" s="51">
        <v>0</v>
      </c>
      <c r="GH219" s="51">
        <v>0</v>
      </c>
      <c r="GI219" s="51">
        <v>0</v>
      </c>
      <c r="GJ219" s="51">
        <v>0</v>
      </c>
      <c r="GK219" s="51">
        <v>0</v>
      </c>
      <c r="GL219" s="51">
        <v>0</v>
      </c>
      <c r="GM219" s="51">
        <v>0</v>
      </c>
      <c r="GN219" s="51">
        <v>0</v>
      </c>
      <c r="GO219" s="331" t="s">
        <v>227</v>
      </c>
      <c r="GP219" s="331">
        <v>0</v>
      </c>
      <c r="GQ219" s="331">
        <v>0</v>
      </c>
      <c r="GR219" s="331">
        <v>0</v>
      </c>
      <c r="GS219" s="331">
        <v>0</v>
      </c>
      <c r="GT219" s="331">
        <v>0</v>
      </c>
      <c r="GU219" s="331">
        <v>0</v>
      </c>
      <c r="GV219" s="331">
        <v>0</v>
      </c>
      <c r="GW219" s="331">
        <v>0</v>
      </c>
      <c r="GX219" s="331">
        <v>0</v>
      </c>
      <c r="GY219" s="331">
        <v>0</v>
      </c>
      <c r="GZ219" s="331">
        <v>0</v>
      </c>
      <c r="HA219" s="331">
        <v>0</v>
      </c>
      <c r="HB219" s="331">
        <v>0</v>
      </c>
      <c r="HC219" s="331">
        <v>0</v>
      </c>
      <c r="HD219" s="331">
        <v>0</v>
      </c>
      <c r="HE219" s="331">
        <v>0</v>
      </c>
      <c r="HF219" s="331">
        <v>0</v>
      </c>
      <c r="HG219" s="28" t="s">
        <v>227</v>
      </c>
      <c r="HH219" s="28" t="s">
        <v>227</v>
      </c>
      <c r="HI219" s="28" t="s">
        <v>227</v>
      </c>
    </row>
    <row r="220" spans="2:217" s="7" customFormat="1" ht="12.75" customHeight="1" x14ac:dyDescent="0.25">
      <c r="B220" s="37">
        <v>0</v>
      </c>
      <c r="C220" s="260">
        <f t="shared" si="192"/>
        <v>0</v>
      </c>
      <c r="D220" s="28">
        <v>24</v>
      </c>
      <c r="F220" s="28">
        <v>0</v>
      </c>
      <c r="G220" s="113"/>
      <c r="H220" s="113" t="s">
        <v>227</v>
      </c>
      <c r="I220" s="28">
        <f t="shared" si="191"/>
        <v>185</v>
      </c>
      <c r="J220" s="89" t="s">
        <v>221</v>
      </c>
      <c r="K220" s="192">
        <f t="shared" si="186"/>
        <v>8</v>
      </c>
      <c r="L220" s="94" t="s">
        <v>227</v>
      </c>
      <c r="M220" s="192">
        <f t="shared" si="187"/>
        <v>1</v>
      </c>
      <c r="N220" s="94" t="s">
        <v>227</v>
      </c>
      <c r="O220" s="192">
        <f t="shared" si="188"/>
        <v>1</v>
      </c>
      <c r="P220" s="94" t="s">
        <v>227</v>
      </c>
      <c r="Q220" s="192">
        <f t="shared" si="189"/>
        <v>1</v>
      </c>
      <c r="R220" s="94" t="s">
        <v>227</v>
      </c>
      <c r="S220" s="192">
        <f t="shared" si="190"/>
        <v>1</v>
      </c>
      <c r="T220" s="94" t="s">
        <v>227</v>
      </c>
      <c r="U220" s="206"/>
      <c r="V220" s="207"/>
      <c r="W220" s="206"/>
      <c r="X220" s="206"/>
      <c r="Y220" s="208"/>
      <c r="Z220" s="206"/>
      <c r="AA220" s="206"/>
      <c r="AB220" s="206"/>
      <c r="AC220" s="206"/>
      <c r="AD220" s="206"/>
      <c r="AE220" s="28"/>
      <c r="AF220" s="28"/>
      <c r="AG220" s="331">
        <v>0</v>
      </c>
      <c r="AH220" s="331">
        <v>0</v>
      </c>
      <c r="AI220" s="331">
        <v>0</v>
      </c>
      <c r="AJ220" s="331">
        <v>0</v>
      </c>
      <c r="AK220" s="331">
        <v>0</v>
      </c>
      <c r="AL220" s="331">
        <v>0</v>
      </c>
      <c r="AM220" s="331">
        <v>0</v>
      </c>
      <c r="AN220" s="331">
        <v>0</v>
      </c>
      <c r="AO220" s="331">
        <v>0</v>
      </c>
      <c r="AP220" s="331"/>
      <c r="AQ220" s="331">
        <v>0</v>
      </c>
      <c r="AR220" s="331">
        <v>0</v>
      </c>
      <c r="AS220" s="331">
        <v>0</v>
      </c>
      <c r="AT220" s="331">
        <v>0</v>
      </c>
      <c r="AU220" s="331">
        <v>0</v>
      </c>
      <c r="AV220" s="331">
        <v>0</v>
      </c>
      <c r="AW220" s="331"/>
      <c r="AX220" s="331">
        <v>0</v>
      </c>
      <c r="AY220" s="331">
        <v>0</v>
      </c>
      <c r="AZ220" s="331">
        <v>0</v>
      </c>
      <c r="BA220" s="331">
        <v>0</v>
      </c>
      <c r="BB220" s="331">
        <v>0</v>
      </c>
      <c r="BC220" s="331"/>
      <c r="BD220" s="331">
        <v>0</v>
      </c>
      <c r="BE220" s="331">
        <v>0</v>
      </c>
      <c r="BF220" s="331">
        <v>0</v>
      </c>
      <c r="BG220" s="331">
        <v>0</v>
      </c>
      <c r="BH220" s="331">
        <v>0</v>
      </c>
      <c r="BI220" s="331">
        <v>0</v>
      </c>
      <c r="BJ220" s="331">
        <v>0</v>
      </c>
      <c r="BK220" s="331">
        <v>0</v>
      </c>
      <c r="BL220" s="331">
        <v>0</v>
      </c>
      <c r="BM220" s="331">
        <v>0</v>
      </c>
      <c r="BN220" s="331">
        <v>0</v>
      </c>
      <c r="BO220" s="331">
        <v>0</v>
      </c>
      <c r="BP220" s="331">
        <v>0</v>
      </c>
      <c r="BQ220" s="331">
        <v>0</v>
      </c>
      <c r="BR220" s="331">
        <v>0</v>
      </c>
      <c r="BS220" s="331">
        <v>0</v>
      </c>
      <c r="BT220" s="331">
        <v>0</v>
      </c>
      <c r="BU220" s="331">
        <v>0</v>
      </c>
      <c r="BV220" s="331">
        <v>0</v>
      </c>
      <c r="BW220" s="331"/>
      <c r="BX220" s="331">
        <v>0</v>
      </c>
      <c r="BY220" s="331">
        <v>0</v>
      </c>
      <c r="BZ220" s="331">
        <v>0</v>
      </c>
      <c r="CA220" s="331">
        <v>0</v>
      </c>
      <c r="CB220" s="331">
        <v>0</v>
      </c>
      <c r="CC220" s="331">
        <v>0</v>
      </c>
      <c r="CD220" s="331">
        <v>0</v>
      </c>
      <c r="CE220" s="331">
        <v>0</v>
      </c>
      <c r="CF220" s="331">
        <v>0</v>
      </c>
      <c r="CG220" s="331">
        <v>0</v>
      </c>
      <c r="CH220" s="331">
        <v>0</v>
      </c>
      <c r="CI220" s="331">
        <v>0</v>
      </c>
      <c r="CJ220" s="331">
        <v>0</v>
      </c>
      <c r="CK220" s="331">
        <v>0</v>
      </c>
      <c r="CL220" s="331">
        <v>0</v>
      </c>
      <c r="CM220" s="331">
        <v>0</v>
      </c>
      <c r="CN220" s="331">
        <v>0</v>
      </c>
      <c r="CO220" s="331">
        <v>0</v>
      </c>
      <c r="CP220" s="331">
        <v>0</v>
      </c>
      <c r="CQ220" s="331"/>
      <c r="CR220" s="331">
        <v>0</v>
      </c>
      <c r="CS220" s="331">
        <v>0</v>
      </c>
      <c r="CT220" s="331">
        <v>0</v>
      </c>
      <c r="CU220" s="331">
        <v>0</v>
      </c>
      <c r="CV220" s="331">
        <v>0</v>
      </c>
      <c r="CW220" s="331">
        <v>0</v>
      </c>
      <c r="CX220" s="331">
        <v>0</v>
      </c>
      <c r="CY220" s="331">
        <v>0</v>
      </c>
      <c r="CZ220" s="331">
        <v>0</v>
      </c>
      <c r="DA220" s="331">
        <v>0</v>
      </c>
      <c r="DB220" s="331">
        <v>0</v>
      </c>
      <c r="DC220" s="331">
        <v>0</v>
      </c>
      <c r="DD220" s="331">
        <v>0</v>
      </c>
      <c r="DE220" s="331">
        <v>0</v>
      </c>
      <c r="DF220" s="331">
        <v>0</v>
      </c>
      <c r="DG220" s="331"/>
      <c r="DH220" s="331">
        <v>0</v>
      </c>
      <c r="DI220" s="331">
        <v>0</v>
      </c>
      <c r="DJ220" s="331">
        <v>0</v>
      </c>
      <c r="DK220" s="331">
        <v>0</v>
      </c>
      <c r="DL220" s="331">
        <v>0</v>
      </c>
      <c r="DM220" s="331">
        <v>0</v>
      </c>
      <c r="DN220" s="331">
        <v>0</v>
      </c>
      <c r="DO220" s="331">
        <v>0</v>
      </c>
      <c r="DP220" s="331">
        <v>0</v>
      </c>
      <c r="DQ220" s="331">
        <v>0</v>
      </c>
      <c r="DR220" s="331">
        <v>0</v>
      </c>
      <c r="DS220" s="331"/>
      <c r="DT220" s="331">
        <v>0</v>
      </c>
      <c r="DU220" s="331">
        <v>0</v>
      </c>
      <c r="DV220" s="331">
        <v>0</v>
      </c>
      <c r="DW220" s="331">
        <v>0</v>
      </c>
      <c r="DX220" s="331"/>
      <c r="DY220" s="331">
        <v>0</v>
      </c>
      <c r="DZ220" s="331">
        <v>0</v>
      </c>
      <c r="EA220" s="331">
        <v>0</v>
      </c>
      <c r="EB220" s="331">
        <v>0</v>
      </c>
      <c r="EC220" s="331">
        <v>0</v>
      </c>
      <c r="ED220" s="331">
        <v>0</v>
      </c>
      <c r="EE220" s="331"/>
      <c r="EF220" s="331">
        <v>0</v>
      </c>
      <c r="EG220" s="331">
        <v>0</v>
      </c>
      <c r="EH220" s="331">
        <v>0</v>
      </c>
      <c r="EI220" s="331">
        <v>0</v>
      </c>
      <c r="EJ220" s="331">
        <v>0</v>
      </c>
      <c r="EK220" s="331">
        <v>0</v>
      </c>
      <c r="EL220" s="331"/>
      <c r="EM220" s="331">
        <v>0</v>
      </c>
      <c r="EN220" s="331">
        <v>0</v>
      </c>
      <c r="EO220" s="331">
        <v>0</v>
      </c>
      <c r="EP220" s="331">
        <v>0</v>
      </c>
      <c r="EQ220" s="331">
        <v>0</v>
      </c>
      <c r="ER220" s="331">
        <v>0</v>
      </c>
      <c r="ES220" s="331"/>
      <c r="ET220" s="331">
        <v>0</v>
      </c>
      <c r="EU220" s="331">
        <v>0</v>
      </c>
      <c r="EV220" s="331">
        <v>0</v>
      </c>
      <c r="EW220" s="331">
        <v>0</v>
      </c>
      <c r="EX220" s="331">
        <v>0</v>
      </c>
      <c r="EY220" s="331"/>
      <c r="EZ220" s="331">
        <v>0</v>
      </c>
      <c r="FA220" s="331">
        <v>0</v>
      </c>
      <c r="FB220" s="331">
        <v>0</v>
      </c>
      <c r="FC220" s="331">
        <v>0</v>
      </c>
      <c r="FD220" s="331"/>
      <c r="FE220" s="331">
        <v>0</v>
      </c>
      <c r="FF220" s="331">
        <v>0</v>
      </c>
      <c r="FG220" s="331">
        <v>0</v>
      </c>
      <c r="FH220" s="331">
        <v>0</v>
      </c>
      <c r="FI220" s="331">
        <v>0</v>
      </c>
      <c r="FJ220" s="331">
        <v>0</v>
      </c>
      <c r="FK220" s="331">
        <v>0</v>
      </c>
      <c r="FL220" s="331"/>
      <c r="FM220" s="331">
        <v>0</v>
      </c>
      <c r="FN220" s="331">
        <v>0</v>
      </c>
      <c r="FO220" s="331">
        <v>0</v>
      </c>
      <c r="FP220" s="331">
        <v>0</v>
      </c>
      <c r="FQ220" s="331">
        <v>0</v>
      </c>
      <c r="FR220" s="331">
        <v>0</v>
      </c>
      <c r="FS220" s="331">
        <v>0</v>
      </c>
      <c r="FT220" s="331">
        <v>0</v>
      </c>
      <c r="FU220" s="331">
        <v>0</v>
      </c>
      <c r="FV220" s="331">
        <v>0</v>
      </c>
      <c r="FW220" s="331">
        <v>0</v>
      </c>
      <c r="FX220" s="331">
        <v>0</v>
      </c>
      <c r="FY220" s="331">
        <v>0</v>
      </c>
      <c r="FZ220" s="331">
        <v>0</v>
      </c>
      <c r="GA220" s="331"/>
      <c r="GB220" s="51">
        <v>0</v>
      </c>
      <c r="GC220" s="51">
        <v>0</v>
      </c>
      <c r="GD220" s="51">
        <v>0</v>
      </c>
      <c r="GE220" s="51">
        <v>0</v>
      </c>
      <c r="GF220" s="51">
        <v>0</v>
      </c>
      <c r="GG220" s="51">
        <v>0</v>
      </c>
      <c r="GH220" s="51">
        <v>0</v>
      </c>
      <c r="GI220" s="51">
        <v>0</v>
      </c>
      <c r="GJ220" s="51">
        <v>0</v>
      </c>
      <c r="GK220" s="51">
        <v>0</v>
      </c>
      <c r="GL220" s="51">
        <v>0</v>
      </c>
      <c r="GM220" s="51">
        <v>0</v>
      </c>
      <c r="GN220" s="51">
        <v>0</v>
      </c>
      <c r="GO220" s="331" t="s">
        <v>227</v>
      </c>
      <c r="GP220" s="331">
        <v>0</v>
      </c>
      <c r="GQ220" s="331">
        <v>0</v>
      </c>
      <c r="GR220" s="331">
        <v>0</v>
      </c>
      <c r="GS220" s="331">
        <v>0</v>
      </c>
      <c r="GT220" s="331">
        <v>0</v>
      </c>
      <c r="GU220" s="331">
        <v>0</v>
      </c>
      <c r="GV220" s="331">
        <v>0</v>
      </c>
      <c r="GW220" s="331">
        <v>0</v>
      </c>
      <c r="GX220" s="331">
        <v>0</v>
      </c>
      <c r="GY220" s="331">
        <v>0</v>
      </c>
      <c r="GZ220" s="331">
        <v>0</v>
      </c>
      <c r="HA220" s="331">
        <v>0</v>
      </c>
      <c r="HB220" s="331">
        <v>0</v>
      </c>
      <c r="HC220" s="331">
        <v>0</v>
      </c>
      <c r="HD220" s="331">
        <v>0</v>
      </c>
      <c r="HE220" s="331">
        <v>0</v>
      </c>
      <c r="HF220" s="331">
        <v>0</v>
      </c>
      <c r="HG220" s="28" t="s">
        <v>227</v>
      </c>
      <c r="HH220" s="28" t="s">
        <v>227</v>
      </c>
      <c r="HI220" s="28" t="s">
        <v>227</v>
      </c>
    </row>
    <row r="221" spans="2:217" s="7" customFormat="1" ht="12.75" customHeight="1" x14ac:dyDescent="0.25">
      <c r="B221" s="37">
        <v>0</v>
      </c>
      <c r="C221" s="260">
        <f t="shared" si="192"/>
        <v>0</v>
      </c>
      <c r="D221" s="28">
        <v>25</v>
      </c>
      <c r="F221" s="28">
        <v>0</v>
      </c>
      <c r="G221" s="113"/>
      <c r="H221" s="113" t="s">
        <v>227</v>
      </c>
      <c r="I221" s="28">
        <f t="shared" si="191"/>
        <v>186</v>
      </c>
      <c r="J221" s="89" t="s">
        <v>221</v>
      </c>
      <c r="K221" s="192">
        <f t="shared" si="186"/>
        <v>8</v>
      </c>
      <c r="L221" s="94" t="s">
        <v>227</v>
      </c>
      <c r="M221" s="192">
        <f t="shared" si="187"/>
        <v>1</v>
      </c>
      <c r="N221" s="94" t="s">
        <v>227</v>
      </c>
      <c r="O221" s="192">
        <f t="shared" si="188"/>
        <v>1</v>
      </c>
      <c r="P221" s="94" t="s">
        <v>227</v>
      </c>
      <c r="Q221" s="192">
        <f t="shared" si="189"/>
        <v>1</v>
      </c>
      <c r="R221" s="94" t="s">
        <v>227</v>
      </c>
      <c r="S221" s="192">
        <f t="shared" si="190"/>
        <v>1</v>
      </c>
      <c r="T221" s="94" t="s">
        <v>227</v>
      </c>
      <c r="U221" s="206"/>
      <c r="V221" s="207"/>
      <c r="W221" s="206"/>
      <c r="X221" s="206"/>
      <c r="Y221" s="208"/>
      <c r="Z221" s="206"/>
      <c r="AA221" s="206"/>
      <c r="AB221" s="206"/>
      <c r="AC221" s="206"/>
      <c r="AD221" s="206"/>
      <c r="AE221" s="28"/>
      <c r="AF221" s="28"/>
      <c r="AG221" s="331">
        <v>0</v>
      </c>
      <c r="AH221" s="331">
        <v>0</v>
      </c>
      <c r="AI221" s="331">
        <v>0</v>
      </c>
      <c r="AJ221" s="331">
        <v>0</v>
      </c>
      <c r="AK221" s="331">
        <v>0</v>
      </c>
      <c r="AL221" s="331">
        <v>0</v>
      </c>
      <c r="AM221" s="331">
        <v>0</v>
      </c>
      <c r="AN221" s="331">
        <v>0</v>
      </c>
      <c r="AO221" s="331">
        <v>0</v>
      </c>
      <c r="AP221" s="331"/>
      <c r="AQ221" s="331">
        <v>0</v>
      </c>
      <c r="AR221" s="331">
        <v>0</v>
      </c>
      <c r="AS221" s="331">
        <v>0</v>
      </c>
      <c r="AT221" s="331">
        <v>0</v>
      </c>
      <c r="AU221" s="331">
        <v>0</v>
      </c>
      <c r="AV221" s="331">
        <v>0</v>
      </c>
      <c r="AW221" s="331"/>
      <c r="AX221" s="331">
        <v>0</v>
      </c>
      <c r="AY221" s="331">
        <v>0</v>
      </c>
      <c r="AZ221" s="331">
        <v>0</v>
      </c>
      <c r="BA221" s="331">
        <v>0</v>
      </c>
      <c r="BB221" s="331">
        <v>0</v>
      </c>
      <c r="BC221" s="331"/>
      <c r="BD221" s="331">
        <v>0</v>
      </c>
      <c r="BE221" s="331">
        <v>0</v>
      </c>
      <c r="BF221" s="331">
        <v>0</v>
      </c>
      <c r="BG221" s="331">
        <v>0</v>
      </c>
      <c r="BH221" s="331">
        <v>0</v>
      </c>
      <c r="BI221" s="331">
        <v>0</v>
      </c>
      <c r="BJ221" s="331">
        <v>0</v>
      </c>
      <c r="BK221" s="331">
        <v>0</v>
      </c>
      <c r="BL221" s="331">
        <v>0</v>
      </c>
      <c r="BM221" s="331">
        <v>0</v>
      </c>
      <c r="BN221" s="331">
        <v>0</v>
      </c>
      <c r="BO221" s="331">
        <v>0</v>
      </c>
      <c r="BP221" s="331">
        <v>0</v>
      </c>
      <c r="BQ221" s="331">
        <v>0</v>
      </c>
      <c r="BR221" s="331">
        <v>0</v>
      </c>
      <c r="BS221" s="331">
        <v>0</v>
      </c>
      <c r="BT221" s="331">
        <v>0</v>
      </c>
      <c r="BU221" s="331">
        <v>0</v>
      </c>
      <c r="BV221" s="331">
        <v>0</v>
      </c>
      <c r="BW221" s="331"/>
      <c r="BX221" s="331">
        <v>0</v>
      </c>
      <c r="BY221" s="331">
        <v>0</v>
      </c>
      <c r="BZ221" s="331">
        <v>0</v>
      </c>
      <c r="CA221" s="331">
        <v>0</v>
      </c>
      <c r="CB221" s="331">
        <v>0</v>
      </c>
      <c r="CC221" s="331">
        <v>0</v>
      </c>
      <c r="CD221" s="331">
        <v>0</v>
      </c>
      <c r="CE221" s="331">
        <v>0</v>
      </c>
      <c r="CF221" s="331">
        <v>0</v>
      </c>
      <c r="CG221" s="331">
        <v>0</v>
      </c>
      <c r="CH221" s="331">
        <v>0</v>
      </c>
      <c r="CI221" s="331">
        <v>0</v>
      </c>
      <c r="CJ221" s="331">
        <v>0</v>
      </c>
      <c r="CK221" s="331">
        <v>0</v>
      </c>
      <c r="CL221" s="331">
        <v>0</v>
      </c>
      <c r="CM221" s="331">
        <v>0</v>
      </c>
      <c r="CN221" s="331">
        <v>0</v>
      </c>
      <c r="CO221" s="331">
        <v>0</v>
      </c>
      <c r="CP221" s="331">
        <v>0</v>
      </c>
      <c r="CQ221" s="331"/>
      <c r="CR221" s="331">
        <v>0</v>
      </c>
      <c r="CS221" s="331">
        <v>0</v>
      </c>
      <c r="CT221" s="331">
        <v>0</v>
      </c>
      <c r="CU221" s="331">
        <v>0</v>
      </c>
      <c r="CV221" s="331">
        <v>0</v>
      </c>
      <c r="CW221" s="331">
        <v>0</v>
      </c>
      <c r="CX221" s="331">
        <v>0</v>
      </c>
      <c r="CY221" s="331">
        <v>0</v>
      </c>
      <c r="CZ221" s="331">
        <v>0</v>
      </c>
      <c r="DA221" s="331">
        <v>0</v>
      </c>
      <c r="DB221" s="331">
        <v>0</v>
      </c>
      <c r="DC221" s="331">
        <v>0</v>
      </c>
      <c r="DD221" s="331">
        <v>0</v>
      </c>
      <c r="DE221" s="331">
        <v>0</v>
      </c>
      <c r="DF221" s="331">
        <v>0</v>
      </c>
      <c r="DG221" s="331"/>
      <c r="DH221" s="331">
        <v>0</v>
      </c>
      <c r="DI221" s="331">
        <v>0</v>
      </c>
      <c r="DJ221" s="331">
        <v>0</v>
      </c>
      <c r="DK221" s="331">
        <v>0</v>
      </c>
      <c r="DL221" s="331">
        <v>0</v>
      </c>
      <c r="DM221" s="331">
        <v>0</v>
      </c>
      <c r="DN221" s="331">
        <v>0</v>
      </c>
      <c r="DO221" s="331">
        <v>0</v>
      </c>
      <c r="DP221" s="331">
        <v>0</v>
      </c>
      <c r="DQ221" s="331">
        <v>0</v>
      </c>
      <c r="DR221" s="331">
        <v>0</v>
      </c>
      <c r="DS221" s="331"/>
      <c r="DT221" s="331">
        <v>0</v>
      </c>
      <c r="DU221" s="331">
        <v>0</v>
      </c>
      <c r="DV221" s="331">
        <v>0</v>
      </c>
      <c r="DW221" s="331">
        <v>0</v>
      </c>
      <c r="DX221" s="331"/>
      <c r="DY221" s="331">
        <v>0</v>
      </c>
      <c r="DZ221" s="331">
        <v>0</v>
      </c>
      <c r="EA221" s="331">
        <v>0</v>
      </c>
      <c r="EB221" s="331">
        <v>0</v>
      </c>
      <c r="EC221" s="331">
        <v>0</v>
      </c>
      <c r="ED221" s="331">
        <v>0</v>
      </c>
      <c r="EE221" s="331"/>
      <c r="EF221" s="331">
        <v>0</v>
      </c>
      <c r="EG221" s="331">
        <v>0</v>
      </c>
      <c r="EH221" s="331">
        <v>0</v>
      </c>
      <c r="EI221" s="331">
        <v>0</v>
      </c>
      <c r="EJ221" s="331">
        <v>0</v>
      </c>
      <c r="EK221" s="331">
        <v>0</v>
      </c>
      <c r="EL221" s="331"/>
      <c r="EM221" s="331">
        <v>0</v>
      </c>
      <c r="EN221" s="331">
        <v>0</v>
      </c>
      <c r="EO221" s="331">
        <v>0</v>
      </c>
      <c r="EP221" s="331">
        <v>0</v>
      </c>
      <c r="EQ221" s="331">
        <v>0</v>
      </c>
      <c r="ER221" s="331">
        <v>0</v>
      </c>
      <c r="ES221" s="331"/>
      <c r="ET221" s="331">
        <v>0</v>
      </c>
      <c r="EU221" s="331">
        <v>0</v>
      </c>
      <c r="EV221" s="331">
        <v>0</v>
      </c>
      <c r="EW221" s="331">
        <v>0</v>
      </c>
      <c r="EX221" s="331">
        <v>0</v>
      </c>
      <c r="EY221" s="331"/>
      <c r="EZ221" s="331">
        <v>0</v>
      </c>
      <c r="FA221" s="331">
        <v>0</v>
      </c>
      <c r="FB221" s="331">
        <v>0</v>
      </c>
      <c r="FC221" s="331">
        <v>0</v>
      </c>
      <c r="FD221" s="331"/>
      <c r="FE221" s="331">
        <v>0</v>
      </c>
      <c r="FF221" s="331">
        <v>0</v>
      </c>
      <c r="FG221" s="331">
        <v>0</v>
      </c>
      <c r="FH221" s="331">
        <v>0</v>
      </c>
      <c r="FI221" s="331">
        <v>0</v>
      </c>
      <c r="FJ221" s="331">
        <v>0</v>
      </c>
      <c r="FK221" s="331">
        <v>0</v>
      </c>
      <c r="FL221" s="331"/>
      <c r="FM221" s="331">
        <v>0</v>
      </c>
      <c r="FN221" s="331">
        <v>0</v>
      </c>
      <c r="FO221" s="331">
        <v>0</v>
      </c>
      <c r="FP221" s="331">
        <v>0</v>
      </c>
      <c r="FQ221" s="331">
        <v>0</v>
      </c>
      <c r="FR221" s="331">
        <v>0</v>
      </c>
      <c r="FS221" s="331">
        <v>0</v>
      </c>
      <c r="FT221" s="331">
        <v>0</v>
      </c>
      <c r="FU221" s="331">
        <v>0</v>
      </c>
      <c r="FV221" s="331">
        <v>0</v>
      </c>
      <c r="FW221" s="331">
        <v>0</v>
      </c>
      <c r="FX221" s="331">
        <v>0</v>
      </c>
      <c r="FY221" s="331">
        <v>0</v>
      </c>
      <c r="FZ221" s="331">
        <v>0</v>
      </c>
      <c r="GA221" s="331"/>
      <c r="GB221" s="51">
        <v>0</v>
      </c>
      <c r="GC221" s="51">
        <v>0</v>
      </c>
      <c r="GD221" s="51">
        <v>0</v>
      </c>
      <c r="GE221" s="51">
        <v>0</v>
      </c>
      <c r="GF221" s="51">
        <v>0</v>
      </c>
      <c r="GG221" s="51">
        <v>0</v>
      </c>
      <c r="GH221" s="51">
        <v>0</v>
      </c>
      <c r="GI221" s="51">
        <v>0</v>
      </c>
      <c r="GJ221" s="51">
        <v>0</v>
      </c>
      <c r="GK221" s="51">
        <v>0</v>
      </c>
      <c r="GL221" s="51">
        <v>0</v>
      </c>
      <c r="GM221" s="51">
        <v>0</v>
      </c>
      <c r="GN221" s="51">
        <v>0</v>
      </c>
      <c r="GO221" s="331" t="s">
        <v>227</v>
      </c>
      <c r="GP221" s="331">
        <v>0</v>
      </c>
      <c r="GQ221" s="331">
        <v>0</v>
      </c>
      <c r="GR221" s="331">
        <v>0</v>
      </c>
      <c r="GS221" s="331">
        <v>0</v>
      </c>
      <c r="GT221" s="331">
        <v>0</v>
      </c>
      <c r="GU221" s="331">
        <v>0</v>
      </c>
      <c r="GV221" s="331">
        <v>0</v>
      </c>
      <c r="GW221" s="331">
        <v>0</v>
      </c>
      <c r="GX221" s="331">
        <v>0</v>
      </c>
      <c r="GY221" s="331">
        <v>0</v>
      </c>
      <c r="GZ221" s="331">
        <v>0</v>
      </c>
      <c r="HA221" s="331">
        <v>0</v>
      </c>
      <c r="HB221" s="331">
        <v>0</v>
      </c>
      <c r="HC221" s="331">
        <v>0</v>
      </c>
      <c r="HD221" s="331">
        <v>0</v>
      </c>
      <c r="HE221" s="331">
        <v>0</v>
      </c>
      <c r="HF221" s="331">
        <v>0</v>
      </c>
      <c r="HG221" s="28" t="s">
        <v>227</v>
      </c>
      <c r="HH221" s="28" t="s">
        <v>227</v>
      </c>
      <c r="HI221" s="28" t="s">
        <v>227</v>
      </c>
    </row>
    <row r="222" spans="2:217" s="7" customFormat="1" ht="12.75" customHeight="1" x14ac:dyDescent="0.25">
      <c r="B222" s="37">
        <v>0</v>
      </c>
      <c r="C222" s="260">
        <f t="shared" si="192"/>
        <v>0</v>
      </c>
      <c r="D222" s="28">
        <v>26</v>
      </c>
      <c r="F222" s="28">
        <v>0</v>
      </c>
      <c r="G222" s="113"/>
      <c r="H222" s="113" t="s">
        <v>227</v>
      </c>
      <c r="I222" s="28">
        <f t="shared" si="191"/>
        <v>187</v>
      </c>
      <c r="J222" s="89" t="s">
        <v>221</v>
      </c>
      <c r="K222" s="192">
        <f t="shared" si="186"/>
        <v>8</v>
      </c>
      <c r="L222" s="94" t="s">
        <v>227</v>
      </c>
      <c r="M222" s="192">
        <f t="shared" si="187"/>
        <v>1</v>
      </c>
      <c r="N222" s="94" t="s">
        <v>227</v>
      </c>
      <c r="O222" s="192">
        <f t="shared" si="188"/>
        <v>1</v>
      </c>
      <c r="P222" s="94" t="s">
        <v>227</v>
      </c>
      <c r="Q222" s="192">
        <f t="shared" si="189"/>
        <v>1</v>
      </c>
      <c r="R222" s="94" t="s">
        <v>227</v>
      </c>
      <c r="S222" s="192">
        <f t="shared" si="190"/>
        <v>1</v>
      </c>
      <c r="T222" s="94" t="s">
        <v>227</v>
      </c>
      <c r="U222" s="206"/>
      <c r="V222" s="207"/>
      <c r="W222" s="206"/>
      <c r="X222" s="206"/>
      <c r="Y222" s="208"/>
      <c r="Z222" s="206"/>
      <c r="AA222" s="206"/>
      <c r="AB222" s="209"/>
      <c r="AC222" s="209"/>
      <c r="AD222" s="206"/>
      <c r="AE222" s="28"/>
      <c r="AF222" s="28"/>
      <c r="AG222" s="331">
        <v>0</v>
      </c>
      <c r="AH222" s="331">
        <v>0</v>
      </c>
      <c r="AI222" s="331">
        <v>0</v>
      </c>
      <c r="AJ222" s="331">
        <v>0</v>
      </c>
      <c r="AK222" s="331">
        <v>0</v>
      </c>
      <c r="AL222" s="331">
        <v>0</v>
      </c>
      <c r="AM222" s="331">
        <v>0</v>
      </c>
      <c r="AN222" s="331">
        <v>0</v>
      </c>
      <c r="AO222" s="331">
        <v>0</v>
      </c>
      <c r="AP222" s="331"/>
      <c r="AQ222" s="331">
        <v>0</v>
      </c>
      <c r="AR222" s="331">
        <v>0</v>
      </c>
      <c r="AS222" s="331">
        <v>0</v>
      </c>
      <c r="AT222" s="331">
        <v>0</v>
      </c>
      <c r="AU222" s="331">
        <v>0</v>
      </c>
      <c r="AV222" s="331">
        <v>0</v>
      </c>
      <c r="AW222" s="331"/>
      <c r="AX222" s="331">
        <v>0</v>
      </c>
      <c r="AY222" s="331">
        <v>0</v>
      </c>
      <c r="AZ222" s="331">
        <v>0</v>
      </c>
      <c r="BA222" s="331">
        <v>0</v>
      </c>
      <c r="BB222" s="331">
        <v>0</v>
      </c>
      <c r="BC222" s="331"/>
      <c r="BD222" s="331">
        <v>0</v>
      </c>
      <c r="BE222" s="331">
        <v>0</v>
      </c>
      <c r="BF222" s="331">
        <v>0</v>
      </c>
      <c r="BG222" s="331">
        <v>0</v>
      </c>
      <c r="BH222" s="331">
        <v>0</v>
      </c>
      <c r="BI222" s="331">
        <v>0</v>
      </c>
      <c r="BJ222" s="331">
        <v>0</v>
      </c>
      <c r="BK222" s="331">
        <v>0</v>
      </c>
      <c r="BL222" s="331">
        <v>0</v>
      </c>
      <c r="BM222" s="331">
        <v>0</v>
      </c>
      <c r="BN222" s="331">
        <v>0</v>
      </c>
      <c r="BO222" s="331">
        <v>0</v>
      </c>
      <c r="BP222" s="331">
        <v>0</v>
      </c>
      <c r="BQ222" s="331">
        <v>0</v>
      </c>
      <c r="BR222" s="331">
        <v>0</v>
      </c>
      <c r="BS222" s="331">
        <v>0</v>
      </c>
      <c r="BT222" s="331">
        <v>0</v>
      </c>
      <c r="BU222" s="331">
        <v>0</v>
      </c>
      <c r="BV222" s="331">
        <v>0</v>
      </c>
      <c r="BW222" s="331"/>
      <c r="BX222" s="331">
        <v>0</v>
      </c>
      <c r="BY222" s="331">
        <v>0</v>
      </c>
      <c r="BZ222" s="331">
        <v>0</v>
      </c>
      <c r="CA222" s="331">
        <v>0</v>
      </c>
      <c r="CB222" s="331">
        <v>0</v>
      </c>
      <c r="CC222" s="331">
        <v>0</v>
      </c>
      <c r="CD222" s="331">
        <v>0</v>
      </c>
      <c r="CE222" s="331">
        <v>0</v>
      </c>
      <c r="CF222" s="331">
        <v>0</v>
      </c>
      <c r="CG222" s="331">
        <v>0</v>
      </c>
      <c r="CH222" s="331">
        <v>0</v>
      </c>
      <c r="CI222" s="331">
        <v>0</v>
      </c>
      <c r="CJ222" s="331">
        <v>0</v>
      </c>
      <c r="CK222" s="331">
        <v>0</v>
      </c>
      <c r="CL222" s="331">
        <v>0</v>
      </c>
      <c r="CM222" s="331">
        <v>0</v>
      </c>
      <c r="CN222" s="331">
        <v>0</v>
      </c>
      <c r="CO222" s="331">
        <v>0</v>
      </c>
      <c r="CP222" s="331">
        <v>0</v>
      </c>
      <c r="CQ222" s="331"/>
      <c r="CR222" s="331">
        <v>0</v>
      </c>
      <c r="CS222" s="331">
        <v>0</v>
      </c>
      <c r="CT222" s="331">
        <v>0</v>
      </c>
      <c r="CU222" s="331">
        <v>0</v>
      </c>
      <c r="CV222" s="331">
        <v>0</v>
      </c>
      <c r="CW222" s="331">
        <v>0</v>
      </c>
      <c r="CX222" s="331">
        <v>0</v>
      </c>
      <c r="CY222" s="331">
        <v>0</v>
      </c>
      <c r="CZ222" s="331">
        <v>0</v>
      </c>
      <c r="DA222" s="331">
        <v>0</v>
      </c>
      <c r="DB222" s="331">
        <v>0</v>
      </c>
      <c r="DC222" s="331">
        <v>0</v>
      </c>
      <c r="DD222" s="331">
        <v>0</v>
      </c>
      <c r="DE222" s="331">
        <v>0</v>
      </c>
      <c r="DF222" s="331">
        <v>0</v>
      </c>
      <c r="DG222" s="331"/>
      <c r="DH222" s="331">
        <v>0</v>
      </c>
      <c r="DI222" s="331">
        <v>0</v>
      </c>
      <c r="DJ222" s="331">
        <v>0</v>
      </c>
      <c r="DK222" s="331">
        <v>0</v>
      </c>
      <c r="DL222" s="331">
        <v>0</v>
      </c>
      <c r="DM222" s="331">
        <v>0</v>
      </c>
      <c r="DN222" s="331">
        <v>0</v>
      </c>
      <c r="DO222" s="331">
        <v>0</v>
      </c>
      <c r="DP222" s="331">
        <v>0</v>
      </c>
      <c r="DQ222" s="331">
        <v>0</v>
      </c>
      <c r="DR222" s="331">
        <v>0</v>
      </c>
      <c r="DS222" s="331"/>
      <c r="DT222" s="331">
        <v>0</v>
      </c>
      <c r="DU222" s="331">
        <v>0</v>
      </c>
      <c r="DV222" s="331">
        <v>0</v>
      </c>
      <c r="DW222" s="331">
        <v>0</v>
      </c>
      <c r="DX222" s="331"/>
      <c r="DY222" s="331">
        <v>0</v>
      </c>
      <c r="DZ222" s="331">
        <v>0</v>
      </c>
      <c r="EA222" s="331">
        <v>0</v>
      </c>
      <c r="EB222" s="331">
        <v>0</v>
      </c>
      <c r="EC222" s="331">
        <v>0</v>
      </c>
      <c r="ED222" s="331">
        <v>0</v>
      </c>
      <c r="EE222" s="331"/>
      <c r="EF222" s="331">
        <v>0</v>
      </c>
      <c r="EG222" s="331">
        <v>0</v>
      </c>
      <c r="EH222" s="331">
        <v>0</v>
      </c>
      <c r="EI222" s="331">
        <v>0</v>
      </c>
      <c r="EJ222" s="331">
        <v>0</v>
      </c>
      <c r="EK222" s="331">
        <v>0</v>
      </c>
      <c r="EL222" s="331"/>
      <c r="EM222" s="331">
        <v>0</v>
      </c>
      <c r="EN222" s="331">
        <v>0</v>
      </c>
      <c r="EO222" s="331">
        <v>0</v>
      </c>
      <c r="EP222" s="331">
        <v>0</v>
      </c>
      <c r="EQ222" s="331">
        <v>0</v>
      </c>
      <c r="ER222" s="331">
        <v>0</v>
      </c>
      <c r="ES222" s="331"/>
      <c r="ET222" s="331">
        <v>0</v>
      </c>
      <c r="EU222" s="331">
        <v>0</v>
      </c>
      <c r="EV222" s="331">
        <v>0</v>
      </c>
      <c r="EW222" s="331">
        <v>0</v>
      </c>
      <c r="EX222" s="331">
        <v>0</v>
      </c>
      <c r="EY222" s="331"/>
      <c r="EZ222" s="331">
        <v>0</v>
      </c>
      <c r="FA222" s="331">
        <v>0</v>
      </c>
      <c r="FB222" s="331">
        <v>0</v>
      </c>
      <c r="FC222" s="331">
        <v>0</v>
      </c>
      <c r="FD222" s="331"/>
      <c r="FE222" s="331">
        <v>0</v>
      </c>
      <c r="FF222" s="331">
        <v>0</v>
      </c>
      <c r="FG222" s="331">
        <v>0</v>
      </c>
      <c r="FH222" s="331">
        <v>0</v>
      </c>
      <c r="FI222" s="331">
        <v>0</v>
      </c>
      <c r="FJ222" s="331">
        <v>0</v>
      </c>
      <c r="FK222" s="331">
        <v>0</v>
      </c>
      <c r="FL222" s="331"/>
      <c r="FM222" s="331">
        <v>0</v>
      </c>
      <c r="FN222" s="331">
        <v>0</v>
      </c>
      <c r="FO222" s="331">
        <v>0</v>
      </c>
      <c r="FP222" s="331">
        <v>0</v>
      </c>
      <c r="FQ222" s="331">
        <v>0</v>
      </c>
      <c r="FR222" s="331">
        <v>0</v>
      </c>
      <c r="FS222" s="331">
        <v>0</v>
      </c>
      <c r="FT222" s="331">
        <v>0</v>
      </c>
      <c r="FU222" s="331">
        <v>0</v>
      </c>
      <c r="FV222" s="331">
        <v>0</v>
      </c>
      <c r="FW222" s="331">
        <v>0</v>
      </c>
      <c r="FX222" s="331">
        <v>0</v>
      </c>
      <c r="FY222" s="331">
        <v>0</v>
      </c>
      <c r="FZ222" s="331">
        <v>0</v>
      </c>
      <c r="GA222" s="331"/>
      <c r="GB222" s="51">
        <v>0</v>
      </c>
      <c r="GC222" s="51">
        <v>0</v>
      </c>
      <c r="GD222" s="51">
        <v>0</v>
      </c>
      <c r="GE222" s="51">
        <v>0</v>
      </c>
      <c r="GF222" s="51">
        <v>0</v>
      </c>
      <c r="GG222" s="51">
        <v>0</v>
      </c>
      <c r="GH222" s="51">
        <v>0</v>
      </c>
      <c r="GI222" s="51">
        <v>0</v>
      </c>
      <c r="GJ222" s="51">
        <v>0</v>
      </c>
      <c r="GK222" s="51">
        <v>0</v>
      </c>
      <c r="GL222" s="51">
        <v>0</v>
      </c>
      <c r="GM222" s="51">
        <v>0</v>
      </c>
      <c r="GN222" s="51">
        <v>0</v>
      </c>
      <c r="GO222" s="331" t="s">
        <v>227</v>
      </c>
      <c r="GP222" s="331">
        <v>0</v>
      </c>
      <c r="GQ222" s="331">
        <v>0</v>
      </c>
      <c r="GR222" s="331">
        <v>0</v>
      </c>
      <c r="GS222" s="331">
        <v>0</v>
      </c>
      <c r="GT222" s="331">
        <v>0</v>
      </c>
      <c r="GU222" s="331">
        <v>0</v>
      </c>
      <c r="GV222" s="331">
        <v>0</v>
      </c>
      <c r="GW222" s="331">
        <v>0</v>
      </c>
      <c r="GX222" s="331">
        <v>0</v>
      </c>
      <c r="GY222" s="331">
        <v>0</v>
      </c>
      <c r="GZ222" s="331">
        <v>0</v>
      </c>
      <c r="HA222" s="331">
        <v>0</v>
      </c>
      <c r="HB222" s="331">
        <v>0</v>
      </c>
      <c r="HC222" s="331">
        <v>0</v>
      </c>
      <c r="HD222" s="331">
        <v>0</v>
      </c>
      <c r="HE222" s="331">
        <v>0</v>
      </c>
      <c r="HF222" s="331">
        <v>0</v>
      </c>
      <c r="HG222" s="28" t="s">
        <v>227</v>
      </c>
      <c r="HH222" s="28" t="s">
        <v>227</v>
      </c>
      <c r="HI222" s="28" t="s">
        <v>227</v>
      </c>
    </row>
    <row r="223" spans="2:217" s="7" customFormat="1" ht="12.75" customHeight="1" x14ac:dyDescent="0.25">
      <c r="B223" s="37">
        <v>0</v>
      </c>
      <c r="C223" s="260">
        <f t="shared" si="192"/>
        <v>0</v>
      </c>
      <c r="D223" s="28">
        <v>27</v>
      </c>
      <c r="F223" s="28">
        <v>0</v>
      </c>
      <c r="G223" s="113"/>
      <c r="H223" s="113" t="s">
        <v>227</v>
      </c>
      <c r="I223" s="28">
        <f t="shared" si="191"/>
        <v>188</v>
      </c>
      <c r="J223" s="89" t="s">
        <v>221</v>
      </c>
      <c r="K223" s="192">
        <f t="shared" si="186"/>
        <v>8</v>
      </c>
      <c r="L223" s="94" t="s">
        <v>227</v>
      </c>
      <c r="M223" s="192">
        <f t="shared" si="187"/>
        <v>1</v>
      </c>
      <c r="N223" s="94" t="s">
        <v>227</v>
      </c>
      <c r="O223" s="192">
        <f t="shared" si="188"/>
        <v>1</v>
      </c>
      <c r="P223" s="94" t="s">
        <v>227</v>
      </c>
      <c r="Q223" s="192">
        <f t="shared" si="189"/>
        <v>1</v>
      </c>
      <c r="R223" s="94" t="s">
        <v>227</v>
      </c>
      <c r="S223" s="192">
        <f t="shared" si="190"/>
        <v>1</v>
      </c>
      <c r="T223" s="94" t="s">
        <v>227</v>
      </c>
      <c r="U223" s="206"/>
      <c r="V223" s="207"/>
      <c r="W223" s="206"/>
      <c r="X223" s="206"/>
      <c r="Y223" s="208"/>
      <c r="Z223" s="206"/>
      <c r="AA223" s="206"/>
      <c r="AB223" s="206"/>
      <c r="AC223" s="206"/>
      <c r="AD223" s="206"/>
      <c r="AE223" s="28"/>
      <c r="AF223" s="28"/>
      <c r="AG223" s="331">
        <v>0</v>
      </c>
      <c r="AH223" s="331">
        <v>0</v>
      </c>
      <c r="AI223" s="331">
        <v>0</v>
      </c>
      <c r="AJ223" s="331">
        <v>0</v>
      </c>
      <c r="AK223" s="331">
        <v>0</v>
      </c>
      <c r="AL223" s="331">
        <v>0</v>
      </c>
      <c r="AM223" s="331">
        <v>0</v>
      </c>
      <c r="AN223" s="331">
        <v>0</v>
      </c>
      <c r="AO223" s="331">
        <v>0</v>
      </c>
      <c r="AP223" s="331"/>
      <c r="AQ223" s="331">
        <v>0</v>
      </c>
      <c r="AR223" s="331">
        <v>0</v>
      </c>
      <c r="AS223" s="331">
        <v>0</v>
      </c>
      <c r="AT223" s="331">
        <v>0</v>
      </c>
      <c r="AU223" s="331">
        <v>0</v>
      </c>
      <c r="AV223" s="331">
        <v>0</v>
      </c>
      <c r="AW223" s="331"/>
      <c r="AX223" s="331">
        <v>0</v>
      </c>
      <c r="AY223" s="331">
        <v>0</v>
      </c>
      <c r="AZ223" s="331">
        <v>0</v>
      </c>
      <c r="BA223" s="331">
        <v>0</v>
      </c>
      <c r="BB223" s="331">
        <v>0</v>
      </c>
      <c r="BC223" s="331"/>
      <c r="BD223" s="331">
        <v>0</v>
      </c>
      <c r="BE223" s="331">
        <v>0</v>
      </c>
      <c r="BF223" s="331">
        <v>0</v>
      </c>
      <c r="BG223" s="331">
        <v>0</v>
      </c>
      <c r="BH223" s="331">
        <v>0</v>
      </c>
      <c r="BI223" s="331">
        <v>0</v>
      </c>
      <c r="BJ223" s="331">
        <v>0</v>
      </c>
      <c r="BK223" s="331">
        <v>0</v>
      </c>
      <c r="BL223" s="331">
        <v>0</v>
      </c>
      <c r="BM223" s="331">
        <v>0</v>
      </c>
      <c r="BN223" s="331">
        <v>0</v>
      </c>
      <c r="BO223" s="331">
        <v>0</v>
      </c>
      <c r="BP223" s="331">
        <v>0</v>
      </c>
      <c r="BQ223" s="331">
        <v>0</v>
      </c>
      <c r="BR223" s="331">
        <v>0</v>
      </c>
      <c r="BS223" s="331">
        <v>0</v>
      </c>
      <c r="BT223" s="331">
        <v>0</v>
      </c>
      <c r="BU223" s="331">
        <v>0</v>
      </c>
      <c r="BV223" s="331">
        <v>0</v>
      </c>
      <c r="BW223" s="331"/>
      <c r="BX223" s="331">
        <v>0</v>
      </c>
      <c r="BY223" s="331">
        <v>0</v>
      </c>
      <c r="BZ223" s="331">
        <v>0</v>
      </c>
      <c r="CA223" s="331">
        <v>0</v>
      </c>
      <c r="CB223" s="331">
        <v>0</v>
      </c>
      <c r="CC223" s="331">
        <v>0</v>
      </c>
      <c r="CD223" s="331">
        <v>0</v>
      </c>
      <c r="CE223" s="331">
        <v>0</v>
      </c>
      <c r="CF223" s="331">
        <v>0</v>
      </c>
      <c r="CG223" s="331">
        <v>0</v>
      </c>
      <c r="CH223" s="331">
        <v>0</v>
      </c>
      <c r="CI223" s="331">
        <v>0</v>
      </c>
      <c r="CJ223" s="331">
        <v>0</v>
      </c>
      <c r="CK223" s="331">
        <v>0</v>
      </c>
      <c r="CL223" s="331">
        <v>0</v>
      </c>
      <c r="CM223" s="331">
        <v>0</v>
      </c>
      <c r="CN223" s="331">
        <v>0</v>
      </c>
      <c r="CO223" s="331">
        <v>0</v>
      </c>
      <c r="CP223" s="331">
        <v>0</v>
      </c>
      <c r="CQ223" s="331"/>
      <c r="CR223" s="331">
        <v>0</v>
      </c>
      <c r="CS223" s="331">
        <v>0</v>
      </c>
      <c r="CT223" s="331">
        <v>0</v>
      </c>
      <c r="CU223" s="331">
        <v>0</v>
      </c>
      <c r="CV223" s="331">
        <v>0</v>
      </c>
      <c r="CW223" s="331">
        <v>0</v>
      </c>
      <c r="CX223" s="331">
        <v>0</v>
      </c>
      <c r="CY223" s="331">
        <v>0</v>
      </c>
      <c r="CZ223" s="331">
        <v>0</v>
      </c>
      <c r="DA223" s="331">
        <v>0</v>
      </c>
      <c r="DB223" s="331">
        <v>0</v>
      </c>
      <c r="DC223" s="331">
        <v>0</v>
      </c>
      <c r="DD223" s="331">
        <v>0</v>
      </c>
      <c r="DE223" s="331">
        <v>0</v>
      </c>
      <c r="DF223" s="331">
        <v>0</v>
      </c>
      <c r="DG223" s="331"/>
      <c r="DH223" s="331">
        <v>0</v>
      </c>
      <c r="DI223" s="331">
        <v>0</v>
      </c>
      <c r="DJ223" s="331">
        <v>0</v>
      </c>
      <c r="DK223" s="331">
        <v>0</v>
      </c>
      <c r="DL223" s="331">
        <v>0</v>
      </c>
      <c r="DM223" s="331">
        <v>0</v>
      </c>
      <c r="DN223" s="331">
        <v>0</v>
      </c>
      <c r="DO223" s="331">
        <v>0</v>
      </c>
      <c r="DP223" s="331">
        <v>0</v>
      </c>
      <c r="DQ223" s="331">
        <v>0</v>
      </c>
      <c r="DR223" s="331">
        <v>0</v>
      </c>
      <c r="DS223" s="331"/>
      <c r="DT223" s="331">
        <v>0</v>
      </c>
      <c r="DU223" s="331">
        <v>0</v>
      </c>
      <c r="DV223" s="331">
        <v>0</v>
      </c>
      <c r="DW223" s="331">
        <v>0</v>
      </c>
      <c r="DX223" s="331"/>
      <c r="DY223" s="331">
        <v>0</v>
      </c>
      <c r="DZ223" s="331">
        <v>0</v>
      </c>
      <c r="EA223" s="331">
        <v>0</v>
      </c>
      <c r="EB223" s="331">
        <v>0</v>
      </c>
      <c r="EC223" s="331">
        <v>0</v>
      </c>
      <c r="ED223" s="331">
        <v>0</v>
      </c>
      <c r="EE223" s="331"/>
      <c r="EF223" s="331">
        <v>0</v>
      </c>
      <c r="EG223" s="331">
        <v>0</v>
      </c>
      <c r="EH223" s="331">
        <v>0</v>
      </c>
      <c r="EI223" s="331">
        <v>0</v>
      </c>
      <c r="EJ223" s="331">
        <v>0</v>
      </c>
      <c r="EK223" s="331">
        <v>0</v>
      </c>
      <c r="EL223" s="331"/>
      <c r="EM223" s="331">
        <v>0</v>
      </c>
      <c r="EN223" s="331">
        <v>0</v>
      </c>
      <c r="EO223" s="331">
        <v>0</v>
      </c>
      <c r="EP223" s="331">
        <v>0</v>
      </c>
      <c r="EQ223" s="331">
        <v>0</v>
      </c>
      <c r="ER223" s="331">
        <v>0</v>
      </c>
      <c r="ES223" s="331"/>
      <c r="ET223" s="331">
        <v>0</v>
      </c>
      <c r="EU223" s="331">
        <v>0</v>
      </c>
      <c r="EV223" s="331">
        <v>0</v>
      </c>
      <c r="EW223" s="331">
        <v>0</v>
      </c>
      <c r="EX223" s="331">
        <v>0</v>
      </c>
      <c r="EY223" s="331"/>
      <c r="EZ223" s="331">
        <v>0</v>
      </c>
      <c r="FA223" s="331">
        <v>0</v>
      </c>
      <c r="FB223" s="331">
        <v>0</v>
      </c>
      <c r="FC223" s="331">
        <v>0</v>
      </c>
      <c r="FD223" s="331"/>
      <c r="FE223" s="331">
        <v>0</v>
      </c>
      <c r="FF223" s="331">
        <v>0</v>
      </c>
      <c r="FG223" s="331">
        <v>0</v>
      </c>
      <c r="FH223" s="331">
        <v>0</v>
      </c>
      <c r="FI223" s="331">
        <v>0</v>
      </c>
      <c r="FJ223" s="331">
        <v>0</v>
      </c>
      <c r="FK223" s="331">
        <v>0</v>
      </c>
      <c r="FL223" s="331"/>
      <c r="FM223" s="331">
        <v>0</v>
      </c>
      <c r="FN223" s="331">
        <v>0</v>
      </c>
      <c r="FO223" s="331">
        <v>0</v>
      </c>
      <c r="FP223" s="331">
        <v>0</v>
      </c>
      <c r="FQ223" s="331">
        <v>0</v>
      </c>
      <c r="FR223" s="331">
        <v>0</v>
      </c>
      <c r="FS223" s="331">
        <v>0</v>
      </c>
      <c r="FT223" s="331">
        <v>0</v>
      </c>
      <c r="FU223" s="331">
        <v>0</v>
      </c>
      <c r="FV223" s="331">
        <v>0</v>
      </c>
      <c r="FW223" s="331">
        <v>0</v>
      </c>
      <c r="FX223" s="331">
        <v>0</v>
      </c>
      <c r="FY223" s="331">
        <v>0</v>
      </c>
      <c r="FZ223" s="331">
        <v>0</v>
      </c>
      <c r="GA223" s="331"/>
      <c r="GB223" s="51">
        <v>0</v>
      </c>
      <c r="GC223" s="51">
        <v>0</v>
      </c>
      <c r="GD223" s="51">
        <v>0</v>
      </c>
      <c r="GE223" s="51">
        <v>0</v>
      </c>
      <c r="GF223" s="51">
        <v>0</v>
      </c>
      <c r="GG223" s="51">
        <v>0</v>
      </c>
      <c r="GH223" s="51">
        <v>0</v>
      </c>
      <c r="GI223" s="51">
        <v>0</v>
      </c>
      <c r="GJ223" s="51">
        <v>0</v>
      </c>
      <c r="GK223" s="51">
        <v>0</v>
      </c>
      <c r="GL223" s="51">
        <v>0</v>
      </c>
      <c r="GM223" s="51">
        <v>0</v>
      </c>
      <c r="GN223" s="51">
        <v>0</v>
      </c>
      <c r="GO223" s="331" t="s">
        <v>227</v>
      </c>
      <c r="GP223" s="331">
        <v>0</v>
      </c>
      <c r="GQ223" s="331">
        <v>0</v>
      </c>
      <c r="GR223" s="331">
        <v>0</v>
      </c>
      <c r="GS223" s="331">
        <v>0</v>
      </c>
      <c r="GT223" s="331">
        <v>0</v>
      </c>
      <c r="GU223" s="331">
        <v>0</v>
      </c>
      <c r="GV223" s="331">
        <v>0</v>
      </c>
      <c r="GW223" s="331">
        <v>0</v>
      </c>
      <c r="GX223" s="331">
        <v>0</v>
      </c>
      <c r="GY223" s="331">
        <v>0</v>
      </c>
      <c r="GZ223" s="331">
        <v>0</v>
      </c>
      <c r="HA223" s="331">
        <v>0</v>
      </c>
      <c r="HB223" s="331">
        <v>0</v>
      </c>
      <c r="HC223" s="331">
        <v>0</v>
      </c>
      <c r="HD223" s="331">
        <v>0</v>
      </c>
      <c r="HE223" s="331">
        <v>0</v>
      </c>
      <c r="HF223" s="331">
        <v>0</v>
      </c>
      <c r="HG223" s="28" t="s">
        <v>227</v>
      </c>
      <c r="HH223" s="28" t="s">
        <v>227</v>
      </c>
      <c r="HI223" s="28" t="s">
        <v>227</v>
      </c>
    </row>
    <row r="224" spans="2:217" s="7" customFormat="1" ht="12.75" customHeight="1" x14ac:dyDescent="0.25">
      <c r="B224" s="37">
        <v>0</v>
      </c>
      <c r="C224" s="260">
        <f t="shared" si="192"/>
        <v>0</v>
      </c>
      <c r="D224" s="28">
        <v>28</v>
      </c>
      <c r="F224" s="28">
        <v>0</v>
      </c>
      <c r="G224" s="113"/>
      <c r="H224" s="113" t="s">
        <v>227</v>
      </c>
      <c r="I224" s="28">
        <f t="shared" si="191"/>
        <v>189</v>
      </c>
      <c r="J224" s="89" t="s">
        <v>221</v>
      </c>
      <c r="K224" s="192">
        <f t="shared" si="186"/>
        <v>8</v>
      </c>
      <c r="L224" s="94" t="s">
        <v>227</v>
      </c>
      <c r="M224" s="192">
        <f t="shared" si="187"/>
        <v>1</v>
      </c>
      <c r="N224" s="94" t="s">
        <v>227</v>
      </c>
      <c r="O224" s="192">
        <f t="shared" si="188"/>
        <v>1</v>
      </c>
      <c r="P224" s="94" t="s">
        <v>227</v>
      </c>
      <c r="Q224" s="192">
        <f t="shared" si="189"/>
        <v>1</v>
      </c>
      <c r="R224" s="94" t="s">
        <v>227</v>
      </c>
      <c r="S224" s="192">
        <f t="shared" si="190"/>
        <v>1</v>
      </c>
      <c r="T224" s="94" t="s">
        <v>227</v>
      </c>
      <c r="U224" s="206"/>
      <c r="V224" s="207"/>
      <c r="W224" s="206"/>
      <c r="X224" s="206"/>
      <c r="Y224" s="208"/>
      <c r="Z224" s="206"/>
      <c r="AA224" s="206"/>
      <c r="AB224" s="206"/>
      <c r="AC224" s="206"/>
      <c r="AD224" s="206"/>
      <c r="AE224" s="28"/>
      <c r="AF224" s="28"/>
      <c r="AG224" s="331">
        <v>0</v>
      </c>
      <c r="AH224" s="331">
        <v>0</v>
      </c>
      <c r="AI224" s="331">
        <v>0</v>
      </c>
      <c r="AJ224" s="331">
        <v>0</v>
      </c>
      <c r="AK224" s="331">
        <v>0</v>
      </c>
      <c r="AL224" s="331">
        <v>0</v>
      </c>
      <c r="AM224" s="331">
        <v>0</v>
      </c>
      <c r="AN224" s="331">
        <v>0</v>
      </c>
      <c r="AO224" s="331">
        <v>0</v>
      </c>
      <c r="AP224" s="331"/>
      <c r="AQ224" s="331">
        <v>0</v>
      </c>
      <c r="AR224" s="331">
        <v>0</v>
      </c>
      <c r="AS224" s="331">
        <v>0</v>
      </c>
      <c r="AT224" s="331">
        <v>0</v>
      </c>
      <c r="AU224" s="331">
        <v>0</v>
      </c>
      <c r="AV224" s="331">
        <v>0</v>
      </c>
      <c r="AW224" s="331"/>
      <c r="AX224" s="331">
        <v>0</v>
      </c>
      <c r="AY224" s="331">
        <v>0</v>
      </c>
      <c r="AZ224" s="331">
        <v>0</v>
      </c>
      <c r="BA224" s="331">
        <v>0</v>
      </c>
      <c r="BB224" s="331">
        <v>0</v>
      </c>
      <c r="BC224" s="331"/>
      <c r="BD224" s="331">
        <v>0</v>
      </c>
      <c r="BE224" s="331">
        <v>0</v>
      </c>
      <c r="BF224" s="331">
        <v>0</v>
      </c>
      <c r="BG224" s="331">
        <v>0</v>
      </c>
      <c r="BH224" s="331">
        <v>0</v>
      </c>
      <c r="BI224" s="331">
        <v>0</v>
      </c>
      <c r="BJ224" s="331">
        <v>0</v>
      </c>
      <c r="BK224" s="331">
        <v>0</v>
      </c>
      <c r="BL224" s="331">
        <v>0</v>
      </c>
      <c r="BM224" s="331">
        <v>0</v>
      </c>
      <c r="BN224" s="331">
        <v>0</v>
      </c>
      <c r="BO224" s="331">
        <v>0</v>
      </c>
      <c r="BP224" s="331">
        <v>0</v>
      </c>
      <c r="BQ224" s="331">
        <v>0</v>
      </c>
      <c r="BR224" s="331">
        <v>0</v>
      </c>
      <c r="BS224" s="331">
        <v>0</v>
      </c>
      <c r="BT224" s="331">
        <v>0</v>
      </c>
      <c r="BU224" s="331">
        <v>0</v>
      </c>
      <c r="BV224" s="331">
        <v>0</v>
      </c>
      <c r="BW224" s="331"/>
      <c r="BX224" s="331">
        <v>0</v>
      </c>
      <c r="BY224" s="331">
        <v>0</v>
      </c>
      <c r="BZ224" s="331">
        <v>0</v>
      </c>
      <c r="CA224" s="331">
        <v>0</v>
      </c>
      <c r="CB224" s="331">
        <v>0</v>
      </c>
      <c r="CC224" s="331">
        <v>0</v>
      </c>
      <c r="CD224" s="331">
        <v>0</v>
      </c>
      <c r="CE224" s="331">
        <v>0</v>
      </c>
      <c r="CF224" s="331">
        <v>0</v>
      </c>
      <c r="CG224" s="331">
        <v>0</v>
      </c>
      <c r="CH224" s="331">
        <v>0</v>
      </c>
      <c r="CI224" s="331">
        <v>0</v>
      </c>
      <c r="CJ224" s="331">
        <v>0</v>
      </c>
      <c r="CK224" s="331">
        <v>0</v>
      </c>
      <c r="CL224" s="331">
        <v>0</v>
      </c>
      <c r="CM224" s="331">
        <v>0</v>
      </c>
      <c r="CN224" s="331">
        <v>0</v>
      </c>
      <c r="CO224" s="331">
        <v>0</v>
      </c>
      <c r="CP224" s="331">
        <v>0</v>
      </c>
      <c r="CQ224" s="331"/>
      <c r="CR224" s="331">
        <v>0</v>
      </c>
      <c r="CS224" s="331">
        <v>0</v>
      </c>
      <c r="CT224" s="331">
        <v>0</v>
      </c>
      <c r="CU224" s="331">
        <v>0</v>
      </c>
      <c r="CV224" s="331">
        <v>0</v>
      </c>
      <c r="CW224" s="331">
        <v>0</v>
      </c>
      <c r="CX224" s="331">
        <v>0</v>
      </c>
      <c r="CY224" s="331">
        <v>0</v>
      </c>
      <c r="CZ224" s="331">
        <v>0</v>
      </c>
      <c r="DA224" s="331">
        <v>0</v>
      </c>
      <c r="DB224" s="331">
        <v>0</v>
      </c>
      <c r="DC224" s="331">
        <v>0</v>
      </c>
      <c r="DD224" s="331">
        <v>0</v>
      </c>
      <c r="DE224" s="331">
        <v>0</v>
      </c>
      <c r="DF224" s="331">
        <v>0</v>
      </c>
      <c r="DG224" s="331"/>
      <c r="DH224" s="331">
        <v>0</v>
      </c>
      <c r="DI224" s="331">
        <v>0</v>
      </c>
      <c r="DJ224" s="331">
        <v>0</v>
      </c>
      <c r="DK224" s="331">
        <v>0</v>
      </c>
      <c r="DL224" s="331">
        <v>0</v>
      </c>
      <c r="DM224" s="331">
        <v>0</v>
      </c>
      <c r="DN224" s="331">
        <v>0</v>
      </c>
      <c r="DO224" s="331">
        <v>0</v>
      </c>
      <c r="DP224" s="331">
        <v>0</v>
      </c>
      <c r="DQ224" s="331">
        <v>0</v>
      </c>
      <c r="DR224" s="331">
        <v>0</v>
      </c>
      <c r="DS224" s="331"/>
      <c r="DT224" s="331">
        <v>0</v>
      </c>
      <c r="DU224" s="331">
        <v>0</v>
      </c>
      <c r="DV224" s="331">
        <v>0</v>
      </c>
      <c r="DW224" s="331">
        <v>0</v>
      </c>
      <c r="DX224" s="331"/>
      <c r="DY224" s="331">
        <v>0</v>
      </c>
      <c r="DZ224" s="331">
        <v>0</v>
      </c>
      <c r="EA224" s="331">
        <v>0</v>
      </c>
      <c r="EB224" s="331">
        <v>0</v>
      </c>
      <c r="EC224" s="331">
        <v>0</v>
      </c>
      <c r="ED224" s="331">
        <v>0</v>
      </c>
      <c r="EE224" s="331"/>
      <c r="EF224" s="331">
        <v>0</v>
      </c>
      <c r="EG224" s="331">
        <v>0</v>
      </c>
      <c r="EH224" s="331">
        <v>0</v>
      </c>
      <c r="EI224" s="331">
        <v>0</v>
      </c>
      <c r="EJ224" s="331">
        <v>0</v>
      </c>
      <c r="EK224" s="331">
        <v>0</v>
      </c>
      <c r="EL224" s="331"/>
      <c r="EM224" s="331">
        <v>0</v>
      </c>
      <c r="EN224" s="331">
        <v>0</v>
      </c>
      <c r="EO224" s="331">
        <v>0</v>
      </c>
      <c r="EP224" s="331">
        <v>0</v>
      </c>
      <c r="EQ224" s="331">
        <v>0</v>
      </c>
      <c r="ER224" s="331">
        <v>0</v>
      </c>
      <c r="ES224" s="331"/>
      <c r="ET224" s="331">
        <v>0</v>
      </c>
      <c r="EU224" s="331">
        <v>0</v>
      </c>
      <c r="EV224" s="331">
        <v>0</v>
      </c>
      <c r="EW224" s="331">
        <v>0</v>
      </c>
      <c r="EX224" s="331">
        <v>0</v>
      </c>
      <c r="EY224" s="331"/>
      <c r="EZ224" s="331">
        <v>0</v>
      </c>
      <c r="FA224" s="331">
        <v>0</v>
      </c>
      <c r="FB224" s="331">
        <v>0</v>
      </c>
      <c r="FC224" s="331">
        <v>0</v>
      </c>
      <c r="FD224" s="331"/>
      <c r="FE224" s="331">
        <v>0</v>
      </c>
      <c r="FF224" s="331">
        <v>0</v>
      </c>
      <c r="FG224" s="331">
        <v>0</v>
      </c>
      <c r="FH224" s="331">
        <v>0</v>
      </c>
      <c r="FI224" s="331">
        <v>0</v>
      </c>
      <c r="FJ224" s="331">
        <v>0</v>
      </c>
      <c r="FK224" s="331">
        <v>0</v>
      </c>
      <c r="FL224" s="331"/>
      <c r="FM224" s="331">
        <v>0</v>
      </c>
      <c r="FN224" s="331">
        <v>0</v>
      </c>
      <c r="FO224" s="331">
        <v>0</v>
      </c>
      <c r="FP224" s="331">
        <v>0</v>
      </c>
      <c r="FQ224" s="331">
        <v>0</v>
      </c>
      <c r="FR224" s="331">
        <v>0</v>
      </c>
      <c r="FS224" s="331">
        <v>0</v>
      </c>
      <c r="FT224" s="331">
        <v>0</v>
      </c>
      <c r="FU224" s="331">
        <v>0</v>
      </c>
      <c r="FV224" s="331">
        <v>0</v>
      </c>
      <c r="FW224" s="331">
        <v>0</v>
      </c>
      <c r="FX224" s="331">
        <v>0</v>
      </c>
      <c r="FY224" s="331">
        <v>0</v>
      </c>
      <c r="FZ224" s="331">
        <v>0</v>
      </c>
      <c r="GA224" s="331"/>
      <c r="GB224" s="51">
        <v>0</v>
      </c>
      <c r="GC224" s="51">
        <v>0</v>
      </c>
      <c r="GD224" s="51">
        <v>0</v>
      </c>
      <c r="GE224" s="51">
        <v>0</v>
      </c>
      <c r="GF224" s="51">
        <v>0</v>
      </c>
      <c r="GG224" s="51">
        <v>0</v>
      </c>
      <c r="GH224" s="51">
        <v>0</v>
      </c>
      <c r="GI224" s="51">
        <v>0</v>
      </c>
      <c r="GJ224" s="51">
        <v>0</v>
      </c>
      <c r="GK224" s="51">
        <v>0</v>
      </c>
      <c r="GL224" s="51">
        <v>0</v>
      </c>
      <c r="GM224" s="51">
        <v>0</v>
      </c>
      <c r="GN224" s="51">
        <v>0</v>
      </c>
      <c r="GO224" s="331" t="s">
        <v>227</v>
      </c>
      <c r="GP224" s="331">
        <v>0</v>
      </c>
      <c r="GQ224" s="331">
        <v>0</v>
      </c>
      <c r="GR224" s="331">
        <v>0</v>
      </c>
      <c r="GS224" s="331">
        <v>0</v>
      </c>
      <c r="GT224" s="331">
        <v>0</v>
      </c>
      <c r="GU224" s="331">
        <v>0</v>
      </c>
      <c r="GV224" s="331">
        <v>0</v>
      </c>
      <c r="GW224" s="331">
        <v>0</v>
      </c>
      <c r="GX224" s="331">
        <v>0</v>
      </c>
      <c r="GY224" s="331">
        <v>0</v>
      </c>
      <c r="GZ224" s="331">
        <v>0</v>
      </c>
      <c r="HA224" s="331">
        <v>0</v>
      </c>
      <c r="HB224" s="331">
        <v>0</v>
      </c>
      <c r="HC224" s="331">
        <v>0</v>
      </c>
      <c r="HD224" s="331">
        <v>0</v>
      </c>
      <c r="HE224" s="331">
        <v>0</v>
      </c>
      <c r="HF224" s="331">
        <v>0</v>
      </c>
      <c r="HG224" s="28" t="s">
        <v>227</v>
      </c>
      <c r="HH224" s="28" t="s">
        <v>227</v>
      </c>
      <c r="HI224" s="28" t="s">
        <v>227</v>
      </c>
    </row>
    <row r="225" spans="1:224" s="7" customFormat="1" ht="12.75" customHeight="1" x14ac:dyDescent="0.25">
      <c r="B225" s="37">
        <v>0</v>
      </c>
      <c r="C225" s="260">
        <f t="shared" si="192"/>
        <v>0</v>
      </c>
      <c r="D225" s="28">
        <v>29</v>
      </c>
      <c r="F225" s="28">
        <v>0</v>
      </c>
      <c r="G225" s="113"/>
      <c r="H225" s="113" t="s">
        <v>227</v>
      </c>
      <c r="I225" s="28">
        <f t="shared" si="191"/>
        <v>190</v>
      </c>
      <c r="J225" s="89" t="s">
        <v>221</v>
      </c>
      <c r="K225" s="192">
        <f t="shared" si="186"/>
        <v>8</v>
      </c>
      <c r="L225" s="94" t="s">
        <v>227</v>
      </c>
      <c r="M225" s="192">
        <f t="shared" si="187"/>
        <v>1</v>
      </c>
      <c r="N225" s="94" t="s">
        <v>227</v>
      </c>
      <c r="O225" s="192">
        <f t="shared" si="188"/>
        <v>1</v>
      </c>
      <c r="P225" s="94" t="s">
        <v>227</v>
      </c>
      <c r="Q225" s="192">
        <f t="shared" si="189"/>
        <v>1</v>
      </c>
      <c r="R225" s="94" t="s">
        <v>227</v>
      </c>
      <c r="S225" s="192">
        <f t="shared" si="190"/>
        <v>1</v>
      </c>
      <c r="T225" s="94" t="s">
        <v>227</v>
      </c>
      <c r="U225" s="206"/>
      <c r="V225" s="207"/>
      <c r="W225" s="206"/>
      <c r="X225" s="206"/>
      <c r="Y225" s="208"/>
      <c r="Z225" s="206"/>
      <c r="AA225" s="206"/>
      <c r="AB225" s="206"/>
      <c r="AC225" s="206"/>
      <c r="AD225" s="206"/>
      <c r="AE225" s="28"/>
      <c r="AF225" s="28"/>
      <c r="AG225" s="331">
        <v>0</v>
      </c>
      <c r="AH225" s="331">
        <v>0</v>
      </c>
      <c r="AI225" s="331">
        <v>0</v>
      </c>
      <c r="AJ225" s="331">
        <v>0</v>
      </c>
      <c r="AK225" s="331">
        <v>0</v>
      </c>
      <c r="AL225" s="331">
        <v>0</v>
      </c>
      <c r="AM225" s="331">
        <v>0</v>
      </c>
      <c r="AN225" s="331">
        <v>0</v>
      </c>
      <c r="AO225" s="331">
        <v>0</v>
      </c>
      <c r="AP225" s="331"/>
      <c r="AQ225" s="331">
        <v>0</v>
      </c>
      <c r="AR225" s="331">
        <v>0</v>
      </c>
      <c r="AS225" s="331">
        <v>0</v>
      </c>
      <c r="AT225" s="331">
        <v>0</v>
      </c>
      <c r="AU225" s="331">
        <v>0</v>
      </c>
      <c r="AV225" s="331">
        <v>0</v>
      </c>
      <c r="AW225" s="331"/>
      <c r="AX225" s="331">
        <v>0</v>
      </c>
      <c r="AY225" s="331">
        <v>0</v>
      </c>
      <c r="AZ225" s="331">
        <v>0</v>
      </c>
      <c r="BA225" s="331">
        <v>0</v>
      </c>
      <c r="BB225" s="331">
        <v>0</v>
      </c>
      <c r="BC225" s="331"/>
      <c r="BD225" s="331">
        <v>0</v>
      </c>
      <c r="BE225" s="331">
        <v>0</v>
      </c>
      <c r="BF225" s="331">
        <v>0</v>
      </c>
      <c r="BG225" s="331">
        <v>0</v>
      </c>
      <c r="BH225" s="331">
        <v>0</v>
      </c>
      <c r="BI225" s="331">
        <v>0</v>
      </c>
      <c r="BJ225" s="331">
        <v>0</v>
      </c>
      <c r="BK225" s="331">
        <v>0</v>
      </c>
      <c r="BL225" s="331">
        <v>0</v>
      </c>
      <c r="BM225" s="331">
        <v>0</v>
      </c>
      <c r="BN225" s="331">
        <v>0</v>
      </c>
      <c r="BO225" s="331">
        <v>0</v>
      </c>
      <c r="BP225" s="331">
        <v>0</v>
      </c>
      <c r="BQ225" s="331">
        <v>0</v>
      </c>
      <c r="BR225" s="331">
        <v>0</v>
      </c>
      <c r="BS225" s="331">
        <v>0</v>
      </c>
      <c r="BT225" s="331">
        <v>0</v>
      </c>
      <c r="BU225" s="331">
        <v>0</v>
      </c>
      <c r="BV225" s="331">
        <v>0</v>
      </c>
      <c r="BW225" s="331"/>
      <c r="BX225" s="331">
        <v>0</v>
      </c>
      <c r="BY225" s="331">
        <v>0</v>
      </c>
      <c r="BZ225" s="331">
        <v>0</v>
      </c>
      <c r="CA225" s="331">
        <v>0</v>
      </c>
      <c r="CB225" s="331">
        <v>0</v>
      </c>
      <c r="CC225" s="331">
        <v>0</v>
      </c>
      <c r="CD225" s="331">
        <v>0</v>
      </c>
      <c r="CE225" s="331">
        <v>0</v>
      </c>
      <c r="CF225" s="331">
        <v>0</v>
      </c>
      <c r="CG225" s="331">
        <v>0</v>
      </c>
      <c r="CH225" s="331">
        <v>0</v>
      </c>
      <c r="CI225" s="331">
        <v>0</v>
      </c>
      <c r="CJ225" s="331">
        <v>0</v>
      </c>
      <c r="CK225" s="331">
        <v>0</v>
      </c>
      <c r="CL225" s="331">
        <v>0</v>
      </c>
      <c r="CM225" s="331">
        <v>0</v>
      </c>
      <c r="CN225" s="331">
        <v>0</v>
      </c>
      <c r="CO225" s="331">
        <v>0</v>
      </c>
      <c r="CP225" s="331">
        <v>0</v>
      </c>
      <c r="CQ225" s="331"/>
      <c r="CR225" s="331">
        <v>0</v>
      </c>
      <c r="CS225" s="331">
        <v>0</v>
      </c>
      <c r="CT225" s="331">
        <v>0</v>
      </c>
      <c r="CU225" s="331">
        <v>0</v>
      </c>
      <c r="CV225" s="331">
        <v>0</v>
      </c>
      <c r="CW225" s="331">
        <v>0</v>
      </c>
      <c r="CX225" s="331">
        <v>0</v>
      </c>
      <c r="CY225" s="331">
        <v>0</v>
      </c>
      <c r="CZ225" s="331">
        <v>0</v>
      </c>
      <c r="DA225" s="331">
        <v>0</v>
      </c>
      <c r="DB225" s="331">
        <v>0</v>
      </c>
      <c r="DC225" s="331">
        <v>0</v>
      </c>
      <c r="DD225" s="331">
        <v>0</v>
      </c>
      <c r="DE225" s="331">
        <v>0</v>
      </c>
      <c r="DF225" s="331">
        <v>0</v>
      </c>
      <c r="DG225" s="331"/>
      <c r="DH225" s="331">
        <v>0</v>
      </c>
      <c r="DI225" s="331">
        <v>0</v>
      </c>
      <c r="DJ225" s="331">
        <v>0</v>
      </c>
      <c r="DK225" s="331">
        <v>0</v>
      </c>
      <c r="DL225" s="331">
        <v>0</v>
      </c>
      <c r="DM225" s="331">
        <v>0</v>
      </c>
      <c r="DN225" s="331">
        <v>0</v>
      </c>
      <c r="DO225" s="331">
        <v>0</v>
      </c>
      <c r="DP225" s="331">
        <v>0</v>
      </c>
      <c r="DQ225" s="331">
        <v>0</v>
      </c>
      <c r="DR225" s="331">
        <v>0</v>
      </c>
      <c r="DS225" s="331"/>
      <c r="DT225" s="331">
        <v>0</v>
      </c>
      <c r="DU225" s="331">
        <v>0</v>
      </c>
      <c r="DV225" s="331">
        <v>0</v>
      </c>
      <c r="DW225" s="331">
        <v>0</v>
      </c>
      <c r="DX225" s="331"/>
      <c r="DY225" s="331">
        <v>0</v>
      </c>
      <c r="DZ225" s="331">
        <v>0</v>
      </c>
      <c r="EA225" s="331">
        <v>0</v>
      </c>
      <c r="EB225" s="331">
        <v>0</v>
      </c>
      <c r="EC225" s="331">
        <v>0</v>
      </c>
      <c r="ED225" s="331">
        <v>0</v>
      </c>
      <c r="EE225" s="331"/>
      <c r="EF225" s="331">
        <v>0</v>
      </c>
      <c r="EG225" s="331">
        <v>0</v>
      </c>
      <c r="EH225" s="331">
        <v>0</v>
      </c>
      <c r="EI225" s="331">
        <v>0</v>
      </c>
      <c r="EJ225" s="331">
        <v>0</v>
      </c>
      <c r="EK225" s="331">
        <v>0</v>
      </c>
      <c r="EL225" s="331"/>
      <c r="EM225" s="331">
        <v>0</v>
      </c>
      <c r="EN225" s="331">
        <v>0</v>
      </c>
      <c r="EO225" s="331">
        <v>0</v>
      </c>
      <c r="EP225" s="331">
        <v>0</v>
      </c>
      <c r="EQ225" s="331">
        <v>0</v>
      </c>
      <c r="ER225" s="331">
        <v>0</v>
      </c>
      <c r="ES225" s="331"/>
      <c r="ET225" s="331">
        <v>0</v>
      </c>
      <c r="EU225" s="331">
        <v>0</v>
      </c>
      <c r="EV225" s="331">
        <v>0</v>
      </c>
      <c r="EW225" s="331">
        <v>0</v>
      </c>
      <c r="EX225" s="331">
        <v>0</v>
      </c>
      <c r="EY225" s="331"/>
      <c r="EZ225" s="331">
        <v>0</v>
      </c>
      <c r="FA225" s="331">
        <v>0</v>
      </c>
      <c r="FB225" s="331">
        <v>0</v>
      </c>
      <c r="FC225" s="331">
        <v>0</v>
      </c>
      <c r="FD225" s="331"/>
      <c r="FE225" s="331">
        <v>0</v>
      </c>
      <c r="FF225" s="331">
        <v>0</v>
      </c>
      <c r="FG225" s="331">
        <v>0</v>
      </c>
      <c r="FH225" s="331">
        <v>0</v>
      </c>
      <c r="FI225" s="331">
        <v>0</v>
      </c>
      <c r="FJ225" s="331">
        <v>0</v>
      </c>
      <c r="FK225" s="331">
        <v>0</v>
      </c>
      <c r="FL225" s="331"/>
      <c r="FM225" s="331">
        <v>0</v>
      </c>
      <c r="FN225" s="331">
        <v>0</v>
      </c>
      <c r="FO225" s="331">
        <v>0</v>
      </c>
      <c r="FP225" s="331">
        <v>0</v>
      </c>
      <c r="FQ225" s="331">
        <v>0</v>
      </c>
      <c r="FR225" s="331">
        <v>0</v>
      </c>
      <c r="FS225" s="331">
        <v>0</v>
      </c>
      <c r="FT225" s="331">
        <v>0</v>
      </c>
      <c r="FU225" s="331">
        <v>0</v>
      </c>
      <c r="FV225" s="331">
        <v>0</v>
      </c>
      <c r="FW225" s="331">
        <v>0</v>
      </c>
      <c r="FX225" s="331">
        <v>0</v>
      </c>
      <c r="FY225" s="331">
        <v>0</v>
      </c>
      <c r="FZ225" s="331">
        <v>0</v>
      </c>
      <c r="GA225" s="331"/>
      <c r="GB225" s="51">
        <v>0</v>
      </c>
      <c r="GC225" s="51">
        <v>0</v>
      </c>
      <c r="GD225" s="51">
        <v>0</v>
      </c>
      <c r="GE225" s="51">
        <v>0</v>
      </c>
      <c r="GF225" s="51">
        <v>0</v>
      </c>
      <c r="GG225" s="51">
        <v>0</v>
      </c>
      <c r="GH225" s="51">
        <v>0</v>
      </c>
      <c r="GI225" s="51">
        <v>0</v>
      </c>
      <c r="GJ225" s="51">
        <v>0</v>
      </c>
      <c r="GK225" s="51">
        <v>0</v>
      </c>
      <c r="GL225" s="51">
        <v>0</v>
      </c>
      <c r="GM225" s="51">
        <v>0</v>
      </c>
      <c r="GN225" s="51">
        <v>0</v>
      </c>
      <c r="GO225" s="331" t="s">
        <v>227</v>
      </c>
      <c r="GP225" s="331">
        <v>0</v>
      </c>
      <c r="GQ225" s="331">
        <v>0</v>
      </c>
      <c r="GR225" s="331">
        <v>0</v>
      </c>
      <c r="GS225" s="331">
        <v>0</v>
      </c>
      <c r="GT225" s="331">
        <v>0</v>
      </c>
      <c r="GU225" s="331">
        <v>0</v>
      </c>
      <c r="GV225" s="331">
        <v>0</v>
      </c>
      <c r="GW225" s="331">
        <v>0</v>
      </c>
      <c r="GX225" s="331">
        <v>0</v>
      </c>
      <c r="GY225" s="331">
        <v>0</v>
      </c>
      <c r="GZ225" s="331">
        <v>0</v>
      </c>
      <c r="HA225" s="331">
        <v>0</v>
      </c>
      <c r="HB225" s="331">
        <v>0</v>
      </c>
      <c r="HC225" s="331">
        <v>0</v>
      </c>
      <c r="HD225" s="331">
        <v>0</v>
      </c>
      <c r="HE225" s="331">
        <v>0</v>
      </c>
      <c r="HF225" s="331">
        <v>0</v>
      </c>
      <c r="HG225" s="28" t="s">
        <v>227</v>
      </c>
      <c r="HH225" s="28" t="s">
        <v>227</v>
      </c>
      <c r="HI225" s="28" t="s">
        <v>227</v>
      </c>
    </row>
    <row r="226" spans="1:224" s="7" customFormat="1" ht="12.75" customHeight="1" x14ac:dyDescent="0.25">
      <c r="B226" s="37">
        <v>0</v>
      </c>
      <c r="C226" s="260">
        <f t="shared" si="192"/>
        <v>0</v>
      </c>
      <c r="D226" s="28">
        <v>30</v>
      </c>
      <c r="F226" s="28">
        <v>0</v>
      </c>
      <c r="G226" s="113"/>
      <c r="H226" s="113" t="s">
        <v>227</v>
      </c>
      <c r="I226" s="28">
        <f t="shared" si="191"/>
        <v>191</v>
      </c>
      <c r="J226" s="89" t="s">
        <v>221</v>
      </c>
      <c r="K226" s="192">
        <f t="shared" si="186"/>
        <v>8</v>
      </c>
      <c r="L226" s="94" t="s">
        <v>227</v>
      </c>
      <c r="M226" s="192">
        <f t="shared" si="187"/>
        <v>1</v>
      </c>
      <c r="N226" s="94" t="s">
        <v>227</v>
      </c>
      <c r="O226" s="192">
        <f t="shared" si="188"/>
        <v>1</v>
      </c>
      <c r="P226" s="94" t="s">
        <v>227</v>
      </c>
      <c r="Q226" s="192">
        <f t="shared" si="189"/>
        <v>1</v>
      </c>
      <c r="R226" s="94" t="s">
        <v>227</v>
      </c>
      <c r="S226" s="192">
        <f t="shared" si="190"/>
        <v>1</v>
      </c>
      <c r="T226" s="94" t="s">
        <v>227</v>
      </c>
      <c r="U226" s="206"/>
      <c r="V226" s="207"/>
      <c r="W226" s="206"/>
      <c r="X226" s="206"/>
      <c r="Y226" s="208"/>
      <c r="Z226" s="206"/>
      <c r="AA226" s="206"/>
      <c r="AB226" s="209"/>
      <c r="AC226" s="206"/>
      <c r="AD226" s="206"/>
      <c r="AE226" s="28"/>
      <c r="AF226" s="28"/>
      <c r="AG226" s="331">
        <v>0</v>
      </c>
      <c r="AH226" s="331">
        <v>0</v>
      </c>
      <c r="AI226" s="331">
        <v>0</v>
      </c>
      <c r="AJ226" s="331">
        <v>0</v>
      </c>
      <c r="AK226" s="331">
        <v>0</v>
      </c>
      <c r="AL226" s="331">
        <v>0</v>
      </c>
      <c r="AM226" s="331">
        <v>0</v>
      </c>
      <c r="AN226" s="331">
        <v>0</v>
      </c>
      <c r="AO226" s="331">
        <v>0</v>
      </c>
      <c r="AP226" s="331"/>
      <c r="AQ226" s="331">
        <v>0</v>
      </c>
      <c r="AR226" s="331">
        <v>0</v>
      </c>
      <c r="AS226" s="331">
        <v>0</v>
      </c>
      <c r="AT226" s="331">
        <v>0</v>
      </c>
      <c r="AU226" s="331">
        <v>0</v>
      </c>
      <c r="AV226" s="331">
        <v>0</v>
      </c>
      <c r="AW226" s="331"/>
      <c r="AX226" s="331">
        <v>0</v>
      </c>
      <c r="AY226" s="331">
        <v>0</v>
      </c>
      <c r="AZ226" s="331">
        <v>0</v>
      </c>
      <c r="BA226" s="331">
        <v>0</v>
      </c>
      <c r="BB226" s="331">
        <v>0</v>
      </c>
      <c r="BC226" s="331"/>
      <c r="BD226" s="331">
        <v>0</v>
      </c>
      <c r="BE226" s="331">
        <v>0</v>
      </c>
      <c r="BF226" s="331">
        <v>0</v>
      </c>
      <c r="BG226" s="331">
        <v>0</v>
      </c>
      <c r="BH226" s="331">
        <v>0</v>
      </c>
      <c r="BI226" s="331">
        <v>0</v>
      </c>
      <c r="BJ226" s="331">
        <v>0</v>
      </c>
      <c r="BK226" s="331">
        <v>0</v>
      </c>
      <c r="BL226" s="331">
        <v>0</v>
      </c>
      <c r="BM226" s="331">
        <v>0</v>
      </c>
      <c r="BN226" s="331">
        <v>0</v>
      </c>
      <c r="BO226" s="331">
        <v>0</v>
      </c>
      <c r="BP226" s="331">
        <v>0</v>
      </c>
      <c r="BQ226" s="331">
        <v>0</v>
      </c>
      <c r="BR226" s="331">
        <v>0</v>
      </c>
      <c r="BS226" s="331">
        <v>0</v>
      </c>
      <c r="BT226" s="331">
        <v>0</v>
      </c>
      <c r="BU226" s="331">
        <v>0</v>
      </c>
      <c r="BV226" s="331">
        <v>0</v>
      </c>
      <c r="BW226" s="331"/>
      <c r="BX226" s="331">
        <v>0</v>
      </c>
      <c r="BY226" s="331">
        <v>0</v>
      </c>
      <c r="BZ226" s="331">
        <v>0</v>
      </c>
      <c r="CA226" s="331">
        <v>0</v>
      </c>
      <c r="CB226" s="331">
        <v>0</v>
      </c>
      <c r="CC226" s="331">
        <v>0</v>
      </c>
      <c r="CD226" s="331">
        <v>0</v>
      </c>
      <c r="CE226" s="331">
        <v>0</v>
      </c>
      <c r="CF226" s="331">
        <v>0</v>
      </c>
      <c r="CG226" s="331">
        <v>0</v>
      </c>
      <c r="CH226" s="331">
        <v>0</v>
      </c>
      <c r="CI226" s="331">
        <v>0</v>
      </c>
      <c r="CJ226" s="331">
        <v>0</v>
      </c>
      <c r="CK226" s="331">
        <v>0</v>
      </c>
      <c r="CL226" s="331">
        <v>0</v>
      </c>
      <c r="CM226" s="331">
        <v>0</v>
      </c>
      <c r="CN226" s="331">
        <v>0</v>
      </c>
      <c r="CO226" s="331">
        <v>0</v>
      </c>
      <c r="CP226" s="331">
        <v>0</v>
      </c>
      <c r="CQ226" s="331"/>
      <c r="CR226" s="331">
        <v>0</v>
      </c>
      <c r="CS226" s="331">
        <v>0</v>
      </c>
      <c r="CT226" s="331">
        <v>0</v>
      </c>
      <c r="CU226" s="331">
        <v>0</v>
      </c>
      <c r="CV226" s="331">
        <v>0</v>
      </c>
      <c r="CW226" s="331">
        <v>0</v>
      </c>
      <c r="CX226" s="331">
        <v>0</v>
      </c>
      <c r="CY226" s="331">
        <v>0</v>
      </c>
      <c r="CZ226" s="331">
        <v>0</v>
      </c>
      <c r="DA226" s="331">
        <v>0</v>
      </c>
      <c r="DB226" s="331">
        <v>0</v>
      </c>
      <c r="DC226" s="331">
        <v>0</v>
      </c>
      <c r="DD226" s="331">
        <v>0</v>
      </c>
      <c r="DE226" s="331">
        <v>0</v>
      </c>
      <c r="DF226" s="331">
        <v>0</v>
      </c>
      <c r="DG226" s="331"/>
      <c r="DH226" s="331">
        <v>0</v>
      </c>
      <c r="DI226" s="331">
        <v>0</v>
      </c>
      <c r="DJ226" s="331">
        <v>0</v>
      </c>
      <c r="DK226" s="331">
        <v>0</v>
      </c>
      <c r="DL226" s="331">
        <v>0</v>
      </c>
      <c r="DM226" s="331">
        <v>0</v>
      </c>
      <c r="DN226" s="331">
        <v>0</v>
      </c>
      <c r="DO226" s="331">
        <v>0</v>
      </c>
      <c r="DP226" s="331">
        <v>0</v>
      </c>
      <c r="DQ226" s="331">
        <v>0</v>
      </c>
      <c r="DR226" s="331">
        <v>0</v>
      </c>
      <c r="DS226" s="331"/>
      <c r="DT226" s="331">
        <v>0</v>
      </c>
      <c r="DU226" s="331">
        <v>0</v>
      </c>
      <c r="DV226" s="331">
        <v>0</v>
      </c>
      <c r="DW226" s="331">
        <v>0</v>
      </c>
      <c r="DX226" s="331"/>
      <c r="DY226" s="331">
        <v>0</v>
      </c>
      <c r="DZ226" s="331">
        <v>0</v>
      </c>
      <c r="EA226" s="331">
        <v>0</v>
      </c>
      <c r="EB226" s="331">
        <v>0</v>
      </c>
      <c r="EC226" s="331">
        <v>0</v>
      </c>
      <c r="ED226" s="331">
        <v>0</v>
      </c>
      <c r="EE226" s="331"/>
      <c r="EF226" s="331">
        <v>0</v>
      </c>
      <c r="EG226" s="331">
        <v>0</v>
      </c>
      <c r="EH226" s="331">
        <v>0</v>
      </c>
      <c r="EI226" s="331">
        <v>0</v>
      </c>
      <c r="EJ226" s="331">
        <v>0</v>
      </c>
      <c r="EK226" s="331">
        <v>0</v>
      </c>
      <c r="EL226" s="331"/>
      <c r="EM226" s="331">
        <v>0</v>
      </c>
      <c r="EN226" s="331">
        <v>0</v>
      </c>
      <c r="EO226" s="331">
        <v>0</v>
      </c>
      <c r="EP226" s="331">
        <v>0</v>
      </c>
      <c r="EQ226" s="331">
        <v>0</v>
      </c>
      <c r="ER226" s="331">
        <v>0</v>
      </c>
      <c r="ES226" s="331"/>
      <c r="ET226" s="331">
        <v>0</v>
      </c>
      <c r="EU226" s="331">
        <v>0</v>
      </c>
      <c r="EV226" s="331">
        <v>0</v>
      </c>
      <c r="EW226" s="331">
        <v>0</v>
      </c>
      <c r="EX226" s="331">
        <v>0</v>
      </c>
      <c r="EY226" s="331"/>
      <c r="EZ226" s="331">
        <v>0</v>
      </c>
      <c r="FA226" s="331">
        <v>0</v>
      </c>
      <c r="FB226" s="331">
        <v>0</v>
      </c>
      <c r="FC226" s="331">
        <v>0</v>
      </c>
      <c r="FD226" s="331"/>
      <c r="FE226" s="331">
        <v>0</v>
      </c>
      <c r="FF226" s="331">
        <v>0</v>
      </c>
      <c r="FG226" s="331">
        <v>0</v>
      </c>
      <c r="FH226" s="331">
        <v>0</v>
      </c>
      <c r="FI226" s="331">
        <v>0</v>
      </c>
      <c r="FJ226" s="331">
        <v>0</v>
      </c>
      <c r="FK226" s="331">
        <v>0</v>
      </c>
      <c r="FL226" s="331"/>
      <c r="FM226" s="331">
        <v>0</v>
      </c>
      <c r="FN226" s="331">
        <v>0</v>
      </c>
      <c r="FO226" s="331">
        <v>0</v>
      </c>
      <c r="FP226" s="331">
        <v>0</v>
      </c>
      <c r="FQ226" s="331">
        <v>0</v>
      </c>
      <c r="FR226" s="331">
        <v>0</v>
      </c>
      <c r="FS226" s="331">
        <v>0</v>
      </c>
      <c r="FT226" s="331">
        <v>0</v>
      </c>
      <c r="FU226" s="331">
        <v>0</v>
      </c>
      <c r="FV226" s="331">
        <v>0</v>
      </c>
      <c r="FW226" s="331">
        <v>0</v>
      </c>
      <c r="FX226" s="331">
        <v>0</v>
      </c>
      <c r="FY226" s="331">
        <v>0</v>
      </c>
      <c r="FZ226" s="331">
        <v>0</v>
      </c>
      <c r="GA226" s="331"/>
      <c r="GB226" s="51">
        <v>0</v>
      </c>
      <c r="GC226" s="51">
        <v>0</v>
      </c>
      <c r="GD226" s="51">
        <v>0</v>
      </c>
      <c r="GE226" s="51">
        <v>0</v>
      </c>
      <c r="GF226" s="51">
        <v>0</v>
      </c>
      <c r="GG226" s="51">
        <v>0</v>
      </c>
      <c r="GH226" s="51">
        <v>0</v>
      </c>
      <c r="GI226" s="51">
        <v>0</v>
      </c>
      <c r="GJ226" s="51">
        <v>0</v>
      </c>
      <c r="GK226" s="51">
        <v>0</v>
      </c>
      <c r="GL226" s="51">
        <v>0</v>
      </c>
      <c r="GM226" s="51">
        <v>0</v>
      </c>
      <c r="GN226" s="51">
        <v>0</v>
      </c>
      <c r="GO226" s="331" t="s">
        <v>227</v>
      </c>
      <c r="GP226" s="331">
        <v>0</v>
      </c>
      <c r="GQ226" s="331">
        <v>0</v>
      </c>
      <c r="GR226" s="331">
        <v>0</v>
      </c>
      <c r="GS226" s="331">
        <v>0</v>
      </c>
      <c r="GT226" s="331">
        <v>0</v>
      </c>
      <c r="GU226" s="331">
        <v>0</v>
      </c>
      <c r="GV226" s="331">
        <v>0</v>
      </c>
      <c r="GW226" s="331">
        <v>0</v>
      </c>
      <c r="GX226" s="331">
        <v>0</v>
      </c>
      <c r="GY226" s="331">
        <v>0</v>
      </c>
      <c r="GZ226" s="331">
        <v>0</v>
      </c>
      <c r="HA226" s="331">
        <v>0</v>
      </c>
      <c r="HB226" s="331">
        <v>0</v>
      </c>
      <c r="HC226" s="331">
        <v>0</v>
      </c>
      <c r="HD226" s="331">
        <v>0</v>
      </c>
      <c r="HE226" s="331">
        <v>0</v>
      </c>
      <c r="HF226" s="331">
        <v>0</v>
      </c>
      <c r="HG226" s="28" t="s">
        <v>227</v>
      </c>
      <c r="HH226" s="28" t="s">
        <v>227</v>
      </c>
      <c r="HI226" s="28" t="s">
        <v>227</v>
      </c>
    </row>
    <row r="227" spans="1:224" s="7" customFormat="1" ht="12.75" customHeight="1" x14ac:dyDescent="0.25">
      <c r="B227" s="37">
        <v>0</v>
      </c>
      <c r="C227" s="260">
        <f t="shared" si="192"/>
        <v>0</v>
      </c>
      <c r="D227" s="28">
        <v>31</v>
      </c>
      <c r="F227" s="28">
        <v>0</v>
      </c>
      <c r="G227" s="113"/>
      <c r="H227" s="113" t="s">
        <v>227</v>
      </c>
      <c r="I227" s="28">
        <f t="shared" si="191"/>
        <v>192</v>
      </c>
      <c r="J227" s="89" t="s">
        <v>221</v>
      </c>
      <c r="K227" s="192">
        <f t="shared" si="186"/>
        <v>8</v>
      </c>
      <c r="L227" s="94" t="s">
        <v>227</v>
      </c>
      <c r="M227" s="192">
        <f t="shared" si="187"/>
        <v>1</v>
      </c>
      <c r="N227" s="94" t="s">
        <v>227</v>
      </c>
      <c r="O227" s="192">
        <f t="shared" si="188"/>
        <v>1</v>
      </c>
      <c r="P227" s="94" t="s">
        <v>227</v>
      </c>
      <c r="Q227" s="192">
        <f t="shared" si="189"/>
        <v>1</v>
      </c>
      <c r="R227" s="94" t="s">
        <v>227</v>
      </c>
      <c r="S227" s="192">
        <f t="shared" si="190"/>
        <v>1</v>
      </c>
      <c r="T227" s="94" t="s">
        <v>227</v>
      </c>
      <c r="U227" s="206"/>
      <c r="V227" s="207"/>
      <c r="W227" s="206"/>
      <c r="X227" s="206"/>
      <c r="Y227" s="208"/>
      <c r="Z227" s="206"/>
      <c r="AA227" s="206"/>
      <c r="AB227" s="209"/>
      <c r="AC227" s="206"/>
      <c r="AD227" s="206"/>
      <c r="AE227" s="28"/>
      <c r="AF227" s="28"/>
      <c r="AG227" s="331">
        <v>0</v>
      </c>
      <c r="AH227" s="331">
        <v>0</v>
      </c>
      <c r="AI227" s="331">
        <v>0</v>
      </c>
      <c r="AJ227" s="331">
        <v>0</v>
      </c>
      <c r="AK227" s="331">
        <v>0</v>
      </c>
      <c r="AL227" s="331">
        <v>0</v>
      </c>
      <c r="AM227" s="331">
        <v>0</v>
      </c>
      <c r="AN227" s="331">
        <v>0</v>
      </c>
      <c r="AO227" s="331">
        <v>0</v>
      </c>
      <c r="AP227" s="331"/>
      <c r="AQ227" s="331">
        <v>0</v>
      </c>
      <c r="AR227" s="331">
        <v>0</v>
      </c>
      <c r="AS227" s="331">
        <v>0</v>
      </c>
      <c r="AT227" s="331">
        <v>0</v>
      </c>
      <c r="AU227" s="331">
        <v>0</v>
      </c>
      <c r="AV227" s="331">
        <v>0</v>
      </c>
      <c r="AW227" s="331"/>
      <c r="AX227" s="331">
        <v>0</v>
      </c>
      <c r="AY227" s="331">
        <v>0</v>
      </c>
      <c r="AZ227" s="331">
        <v>0</v>
      </c>
      <c r="BA227" s="331">
        <v>0</v>
      </c>
      <c r="BB227" s="331">
        <v>0</v>
      </c>
      <c r="BC227" s="331"/>
      <c r="BD227" s="331">
        <v>0</v>
      </c>
      <c r="BE227" s="331">
        <v>0</v>
      </c>
      <c r="BF227" s="331">
        <v>0</v>
      </c>
      <c r="BG227" s="331">
        <v>0</v>
      </c>
      <c r="BH227" s="331">
        <v>0</v>
      </c>
      <c r="BI227" s="331">
        <v>0</v>
      </c>
      <c r="BJ227" s="331">
        <v>0</v>
      </c>
      <c r="BK227" s="331">
        <v>0</v>
      </c>
      <c r="BL227" s="331">
        <v>0</v>
      </c>
      <c r="BM227" s="331">
        <v>0</v>
      </c>
      <c r="BN227" s="331">
        <v>0</v>
      </c>
      <c r="BO227" s="331">
        <v>0</v>
      </c>
      <c r="BP227" s="331">
        <v>0</v>
      </c>
      <c r="BQ227" s="331">
        <v>0</v>
      </c>
      <c r="BR227" s="331">
        <v>0</v>
      </c>
      <c r="BS227" s="331">
        <v>0</v>
      </c>
      <c r="BT227" s="331">
        <v>0</v>
      </c>
      <c r="BU227" s="331">
        <v>0</v>
      </c>
      <c r="BV227" s="331">
        <v>0</v>
      </c>
      <c r="BW227" s="331"/>
      <c r="BX227" s="331">
        <v>0</v>
      </c>
      <c r="BY227" s="331">
        <v>0</v>
      </c>
      <c r="BZ227" s="331">
        <v>0</v>
      </c>
      <c r="CA227" s="331">
        <v>0</v>
      </c>
      <c r="CB227" s="331">
        <v>0</v>
      </c>
      <c r="CC227" s="331">
        <v>0</v>
      </c>
      <c r="CD227" s="331">
        <v>0</v>
      </c>
      <c r="CE227" s="331">
        <v>0</v>
      </c>
      <c r="CF227" s="331">
        <v>0</v>
      </c>
      <c r="CG227" s="331">
        <v>0</v>
      </c>
      <c r="CH227" s="331">
        <v>0</v>
      </c>
      <c r="CI227" s="331">
        <v>0</v>
      </c>
      <c r="CJ227" s="331">
        <v>0</v>
      </c>
      <c r="CK227" s="331">
        <v>0</v>
      </c>
      <c r="CL227" s="331">
        <v>0</v>
      </c>
      <c r="CM227" s="331">
        <v>0</v>
      </c>
      <c r="CN227" s="331">
        <v>0</v>
      </c>
      <c r="CO227" s="331">
        <v>0</v>
      </c>
      <c r="CP227" s="331">
        <v>0</v>
      </c>
      <c r="CQ227" s="331"/>
      <c r="CR227" s="331">
        <v>0</v>
      </c>
      <c r="CS227" s="331">
        <v>0</v>
      </c>
      <c r="CT227" s="331">
        <v>0</v>
      </c>
      <c r="CU227" s="331">
        <v>0</v>
      </c>
      <c r="CV227" s="331">
        <v>0</v>
      </c>
      <c r="CW227" s="331">
        <v>0</v>
      </c>
      <c r="CX227" s="331">
        <v>0</v>
      </c>
      <c r="CY227" s="331">
        <v>0</v>
      </c>
      <c r="CZ227" s="331">
        <v>0</v>
      </c>
      <c r="DA227" s="331">
        <v>0</v>
      </c>
      <c r="DB227" s="331">
        <v>0</v>
      </c>
      <c r="DC227" s="331">
        <v>0</v>
      </c>
      <c r="DD227" s="331">
        <v>0</v>
      </c>
      <c r="DE227" s="331">
        <v>0</v>
      </c>
      <c r="DF227" s="331">
        <v>0</v>
      </c>
      <c r="DG227" s="331"/>
      <c r="DH227" s="331">
        <v>0</v>
      </c>
      <c r="DI227" s="331">
        <v>0</v>
      </c>
      <c r="DJ227" s="331">
        <v>0</v>
      </c>
      <c r="DK227" s="331">
        <v>0</v>
      </c>
      <c r="DL227" s="331">
        <v>0</v>
      </c>
      <c r="DM227" s="331">
        <v>0</v>
      </c>
      <c r="DN227" s="331">
        <v>0</v>
      </c>
      <c r="DO227" s="331">
        <v>0</v>
      </c>
      <c r="DP227" s="331">
        <v>0</v>
      </c>
      <c r="DQ227" s="331">
        <v>0</v>
      </c>
      <c r="DR227" s="331">
        <v>0</v>
      </c>
      <c r="DS227" s="331"/>
      <c r="DT227" s="331">
        <v>0</v>
      </c>
      <c r="DU227" s="331">
        <v>0</v>
      </c>
      <c r="DV227" s="331">
        <v>0</v>
      </c>
      <c r="DW227" s="331">
        <v>0</v>
      </c>
      <c r="DX227" s="331"/>
      <c r="DY227" s="331">
        <v>0</v>
      </c>
      <c r="DZ227" s="331">
        <v>0</v>
      </c>
      <c r="EA227" s="331">
        <v>0</v>
      </c>
      <c r="EB227" s="331">
        <v>0</v>
      </c>
      <c r="EC227" s="331">
        <v>0</v>
      </c>
      <c r="ED227" s="331">
        <v>0</v>
      </c>
      <c r="EE227" s="331"/>
      <c r="EF227" s="331">
        <v>0</v>
      </c>
      <c r="EG227" s="331">
        <v>0</v>
      </c>
      <c r="EH227" s="331">
        <v>0</v>
      </c>
      <c r="EI227" s="331">
        <v>0</v>
      </c>
      <c r="EJ227" s="331">
        <v>0</v>
      </c>
      <c r="EK227" s="331">
        <v>0</v>
      </c>
      <c r="EL227" s="331"/>
      <c r="EM227" s="331">
        <v>0</v>
      </c>
      <c r="EN227" s="331">
        <v>0</v>
      </c>
      <c r="EO227" s="331">
        <v>0</v>
      </c>
      <c r="EP227" s="331">
        <v>0</v>
      </c>
      <c r="EQ227" s="331">
        <v>0</v>
      </c>
      <c r="ER227" s="331">
        <v>0</v>
      </c>
      <c r="ES227" s="331"/>
      <c r="ET227" s="331">
        <v>0</v>
      </c>
      <c r="EU227" s="331">
        <v>0</v>
      </c>
      <c r="EV227" s="331">
        <v>0</v>
      </c>
      <c r="EW227" s="331">
        <v>0</v>
      </c>
      <c r="EX227" s="331">
        <v>0</v>
      </c>
      <c r="EY227" s="331"/>
      <c r="EZ227" s="331">
        <v>0</v>
      </c>
      <c r="FA227" s="331">
        <v>0</v>
      </c>
      <c r="FB227" s="331">
        <v>0</v>
      </c>
      <c r="FC227" s="331">
        <v>0</v>
      </c>
      <c r="FD227" s="331"/>
      <c r="FE227" s="331">
        <v>0</v>
      </c>
      <c r="FF227" s="331">
        <v>0</v>
      </c>
      <c r="FG227" s="331">
        <v>0</v>
      </c>
      <c r="FH227" s="331">
        <v>0</v>
      </c>
      <c r="FI227" s="331">
        <v>0</v>
      </c>
      <c r="FJ227" s="331">
        <v>0</v>
      </c>
      <c r="FK227" s="331">
        <v>0</v>
      </c>
      <c r="FL227" s="331"/>
      <c r="FM227" s="331">
        <v>0</v>
      </c>
      <c r="FN227" s="331">
        <v>0</v>
      </c>
      <c r="FO227" s="331">
        <v>0</v>
      </c>
      <c r="FP227" s="331">
        <v>0</v>
      </c>
      <c r="FQ227" s="331">
        <v>0</v>
      </c>
      <c r="FR227" s="331">
        <v>0</v>
      </c>
      <c r="FS227" s="331">
        <v>0</v>
      </c>
      <c r="FT227" s="331">
        <v>0</v>
      </c>
      <c r="FU227" s="331">
        <v>0</v>
      </c>
      <c r="FV227" s="331">
        <v>0</v>
      </c>
      <c r="FW227" s="331">
        <v>0</v>
      </c>
      <c r="FX227" s="331">
        <v>0</v>
      </c>
      <c r="FY227" s="331">
        <v>0</v>
      </c>
      <c r="FZ227" s="331">
        <v>0</v>
      </c>
      <c r="GA227" s="331"/>
      <c r="GB227" s="51">
        <v>0</v>
      </c>
      <c r="GC227" s="51">
        <v>0</v>
      </c>
      <c r="GD227" s="51">
        <v>0</v>
      </c>
      <c r="GE227" s="51">
        <v>0</v>
      </c>
      <c r="GF227" s="51">
        <v>0</v>
      </c>
      <c r="GG227" s="51">
        <v>0</v>
      </c>
      <c r="GH227" s="51">
        <v>0</v>
      </c>
      <c r="GI227" s="51">
        <v>0</v>
      </c>
      <c r="GJ227" s="51">
        <v>0</v>
      </c>
      <c r="GK227" s="51">
        <v>0</v>
      </c>
      <c r="GL227" s="51">
        <v>0</v>
      </c>
      <c r="GM227" s="51">
        <v>0</v>
      </c>
      <c r="GN227" s="51">
        <v>0</v>
      </c>
      <c r="GO227" s="331" t="s">
        <v>227</v>
      </c>
      <c r="GP227" s="331">
        <v>0</v>
      </c>
      <c r="GQ227" s="331">
        <v>0</v>
      </c>
      <c r="GR227" s="331">
        <v>0</v>
      </c>
      <c r="GS227" s="331">
        <v>0</v>
      </c>
      <c r="GT227" s="331">
        <v>0</v>
      </c>
      <c r="GU227" s="331">
        <v>0</v>
      </c>
      <c r="GV227" s="331">
        <v>0</v>
      </c>
      <c r="GW227" s="331">
        <v>0</v>
      </c>
      <c r="GX227" s="331">
        <v>0</v>
      </c>
      <c r="GY227" s="331">
        <v>0</v>
      </c>
      <c r="GZ227" s="331">
        <v>0</v>
      </c>
      <c r="HA227" s="331">
        <v>0</v>
      </c>
      <c r="HB227" s="331">
        <v>0</v>
      </c>
      <c r="HC227" s="331">
        <v>0</v>
      </c>
      <c r="HD227" s="331">
        <v>0</v>
      </c>
      <c r="HE227" s="331">
        <v>0</v>
      </c>
      <c r="HF227" s="331">
        <v>0</v>
      </c>
      <c r="HG227" s="28" t="s">
        <v>227</v>
      </c>
      <c r="HH227" s="28" t="s">
        <v>227</v>
      </c>
      <c r="HI227" s="28" t="s">
        <v>227</v>
      </c>
    </row>
    <row r="228" spans="1:224" s="7" customFormat="1" ht="12.75" customHeight="1" x14ac:dyDescent="0.2">
      <c r="B228" s="73" t="str">
        <f>(BIN2HEX(B227&amp;B226&amp;B225&amp;B224&amp;B223&amp;B222&amp;B221&amp;B220,2))  &amp;  (BIN2HEX( B219&amp;B218&amp;B217&amp;B216&amp;B215&amp;B214&amp;B213&amp;B212,2))  &amp;  (BIN2HEX( B211&amp;B210&amp;B209&amp;B208&amp;B207&amp;B206&amp;B205&amp;B204,2))  &amp;  (BIN2HEX(  B203&amp;B202&amp;B201&amp;B200&amp;B199&amp;B198&amp;B197&amp;B196,2))</f>
        <v>00000000</v>
      </c>
      <c r="C228" s="73" t="str">
        <f>(BIN2HEX(C227&amp;C226&amp;C225&amp;C224&amp;C223&amp;C222&amp;C221&amp;C220,2))  &amp;  (BIN2HEX( C219&amp;C218&amp;C217&amp;C216&amp;C215&amp;C214&amp;C213&amp;C212,2))  &amp;  (BIN2HEX( C211&amp;C210&amp;C209&amp;C208&amp;C207&amp;C206&amp;C205&amp;C204,2))  &amp;  (BIN2HEX(  C203&amp;C202&amp;C201&amp;C200&amp;C199&amp;C198&amp;C197&amp;C196,2))</f>
        <v>0000002D</v>
      </c>
      <c r="D228" s="28" t="s">
        <v>227</v>
      </c>
      <c r="E228" s="7" t="s">
        <v>227</v>
      </c>
      <c r="F228" s="107" t="str">
        <f>(BIN2HEX(F227&amp;F226&amp;F225&amp;F224&amp;F223&amp;F222&amp;F221&amp;F220,2))  &amp;  (BIN2HEX( F219&amp;F218&amp;F217&amp;F216&amp;F215&amp;F214&amp;F213&amp;F212,2))  &amp;  (BIN2HEX( F211&amp;F210&amp;F209&amp;F208&amp;F207&amp;F206&amp;F205&amp;F204,2))  &amp;  (BIN2HEX(  F203&amp;F202&amp;F201&amp;F200&amp;F199&amp;F198&amp;F197&amp;F196,2))</f>
        <v>00000000</v>
      </c>
      <c r="G228" s="113" t="s">
        <v>227</v>
      </c>
      <c r="H228" s="113" t="s">
        <v>227</v>
      </c>
      <c r="I228" s="94" t="s">
        <v>226</v>
      </c>
      <c r="J228" s="94" t="s">
        <v>229</v>
      </c>
      <c r="K228" s="193"/>
      <c r="L228" s="94" t="s">
        <v>615</v>
      </c>
      <c r="M228" s="193"/>
      <c r="N228" s="94" t="s">
        <v>615</v>
      </c>
      <c r="O228" s="193"/>
      <c r="P228" s="94" t="s">
        <v>615</v>
      </c>
      <c r="Q228" s="193"/>
      <c r="R228" s="94" t="s">
        <v>615</v>
      </c>
      <c r="S228" s="193"/>
      <c r="T228" s="94" t="s">
        <v>616</v>
      </c>
      <c r="U228" s="216" t="s">
        <v>226</v>
      </c>
      <c r="V228" s="216" t="s">
        <v>226</v>
      </c>
      <c r="W228" s="216" t="s">
        <v>226</v>
      </c>
      <c r="X228" s="216" t="s">
        <v>226</v>
      </c>
      <c r="Y228" s="216" t="s">
        <v>226</v>
      </c>
      <c r="Z228" s="216" t="s">
        <v>226</v>
      </c>
      <c r="AA228" s="216" t="s">
        <v>226</v>
      </c>
      <c r="AB228" s="216" t="s">
        <v>226</v>
      </c>
      <c r="AC228" s="216" t="s">
        <v>226</v>
      </c>
      <c r="AD228" s="216" t="s">
        <v>226</v>
      </c>
      <c r="AE228" s="51"/>
      <c r="AF228" s="78" t="s">
        <v>227</v>
      </c>
      <c r="AG228" s="107" t="str">
        <f>(BIN2HEX(AG227&amp;AG226&amp;AG225&amp;AG224&amp;AG223&amp;AG222&amp;AG221&amp;AG220,2))  &amp;  (BIN2HEX( AG219&amp;AG218&amp;AG217&amp;AG216&amp;AG215&amp;AG214&amp;AG213&amp;AG212,2))  &amp;  (BIN2HEX( AG211&amp;AG210&amp;AG209&amp;AG208&amp;AG207&amp;AG206&amp;AG205&amp;AG204,2))  &amp;  (BIN2HEX(  AG203&amp;AG202&amp;AG201&amp;AG200&amp;AG199&amp;AG198&amp;AG197&amp;AG196,2))</f>
        <v>00000000</v>
      </c>
      <c r="AH228" s="107" t="str">
        <f>(BIN2HEX(AH227&amp;AH226&amp;AH225&amp;AH224&amp;AH223&amp;AH222&amp;AH221&amp;AH220,2))  &amp;  (BIN2HEX( AH219&amp;AH218&amp;AH217&amp;AH216&amp;AH215&amp;AH214&amp;AH213&amp;AH212,2))  &amp;  (BIN2HEX( AH211&amp;AH210&amp;AH209&amp;AH208&amp;AH207&amp;AH206&amp;AH205&amp;AH204,2))  &amp;  (BIN2HEX(  AH203&amp;AH202&amp;AH201&amp;AH200&amp;AH199&amp;AH198&amp;AH197&amp;AH196,2))</f>
        <v>00000000</v>
      </c>
      <c r="AI228" s="107" t="str">
        <f t="shared" ref="AI228:CX228" si="193">(BIN2HEX(AI227&amp;AI226&amp;AI225&amp;AI224&amp;AI223&amp;AI222&amp;AI221&amp;AI220,2))  &amp;  (BIN2HEX( AI219&amp;AI218&amp;AI217&amp;AI216&amp;AI215&amp;AI214&amp;AI213&amp;AI212,2))  &amp;  (BIN2HEX( AI211&amp;AI210&amp;AI209&amp;AI208&amp;AI207&amp;AI206&amp;AI205&amp;AI204,2))  &amp;  (BIN2HEX(  AI203&amp;AI202&amp;AI201&amp;AI200&amp;AI199&amp;AI198&amp;AI197&amp;AI196,2))</f>
        <v>00000000</v>
      </c>
      <c r="AJ228" s="107" t="str">
        <f t="shared" si="193"/>
        <v>00000000</v>
      </c>
      <c r="AK228" s="107" t="str">
        <f t="shared" si="193"/>
        <v>00000000</v>
      </c>
      <c r="AL228" s="107" t="str">
        <f t="shared" si="193"/>
        <v>00000000</v>
      </c>
      <c r="AM228" s="107" t="str">
        <f t="shared" si="193"/>
        <v>00000000</v>
      </c>
      <c r="AN228" s="107" t="str">
        <f t="shared" si="193"/>
        <v>00000000</v>
      </c>
      <c r="AO228" s="107" t="str">
        <f t="shared" si="193"/>
        <v>00000000</v>
      </c>
      <c r="AP228" s="110" t="s">
        <v>227</v>
      </c>
      <c r="AQ228" s="107" t="str">
        <f t="shared" si="193"/>
        <v>00000000</v>
      </c>
      <c r="AR228" s="107" t="str">
        <f t="shared" si="193"/>
        <v>00000000</v>
      </c>
      <c r="AS228" s="107" t="str">
        <f t="shared" si="193"/>
        <v>00000000</v>
      </c>
      <c r="AT228" s="107" t="str">
        <f t="shared" si="193"/>
        <v>00000000</v>
      </c>
      <c r="AU228" s="107" t="str">
        <f t="shared" si="193"/>
        <v>00000000</v>
      </c>
      <c r="AV228" s="107" t="str">
        <f t="shared" si="193"/>
        <v>00000000</v>
      </c>
      <c r="AW228" s="110" t="s">
        <v>227</v>
      </c>
      <c r="AX228" s="107" t="str">
        <f t="shared" si="193"/>
        <v>00000000</v>
      </c>
      <c r="AY228" s="107" t="str">
        <f t="shared" si="193"/>
        <v>00000000</v>
      </c>
      <c r="AZ228" s="107" t="str">
        <f t="shared" si="193"/>
        <v>00000000</v>
      </c>
      <c r="BA228" s="107" t="str">
        <f t="shared" si="193"/>
        <v>00000000</v>
      </c>
      <c r="BB228" s="107" t="str">
        <f t="shared" si="193"/>
        <v>00000000</v>
      </c>
      <c r="BC228" s="110" t="s">
        <v>227</v>
      </c>
      <c r="BD228" s="107" t="str">
        <f t="shared" si="193"/>
        <v>00000000</v>
      </c>
      <c r="BE228" s="107" t="str">
        <f t="shared" si="193"/>
        <v>00000000</v>
      </c>
      <c r="BF228" s="107" t="str">
        <f t="shared" si="193"/>
        <v>00000000</v>
      </c>
      <c r="BG228" s="107" t="str">
        <f t="shared" si="193"/>
        <v>00000000</v>
      </c>
      <c r="BH228" s="107" t="str">
        <f t="shared" si="193"/>
        <v>00000000</v>
      </c>
      <c r="BI228" s="107" t="str">
        <f t="shared" si="193"/>
        <v>00000000</v>
      </c>
      <c r="BJ228" s="107" t="str">
        <f t="shared" si="193"/>
        <v>00000000</v>
      </c>
      <c r="BK228" s="107" t="str">
        <f t="shared" si="193"/>
        <v>00000000</v>
      </c>
      <c r="BL228" s="107" t="str">
        <f t="shared" si="193"/>
        <v>00000000</v>
      </c>
      <c r="BM228" s="107" t="str">
        <f t="shared" si="193"/>
        <v>00000000</v>
      </c>
      <c r="BN228" s="107" t="str">
        <f t="shared" si="193"/>
        <v>00000000</v>
      </c>
      <c r="BO228" s="107" t="str">
        <f t="shared" si="193"/>
        <v>00000000</v>
      </c>
      <c r="BP228" s="107" t="str">
        <f t="shared" si="193"/>
        <v>00000000</v>
      </c>
      <c r="BQ228" s="107" t="str">
        <f t="shared" si="193"/>
        <v>00000000</v>
      </c>
      <c r="BR228" s="107" t="str">
        <f t="shared" si="193"/>
        <v>00000000</v>
      </c>
      <c r="BS228" s="107" t="str">
        <f t="shared" si="193"/>
        <v>00000000</v>
      </c>
      <c r="BT228" s="107" t="str">
        <f t="shared" si="193"/>
        <v>00000000</v>
      </c>
      <c r="BU228" s="107" t="str">
        <f t="shared" si="193"/>
        <v>00000000</v>
      </c>
      <c r="BV228" s="107" t="str">
        <f t="shared" si="193"/>
        <v>00000000</v>
      </c>
      <c r="BW228" s="110" t="s">
        <v>227</v>
      </c>
      <c r="BX228" s="107" t="str">
        <f t="shared" si="193"/>
        <v>00000000</v>
      </c>
      <c r="BY228" s="107" t="str">
        <f t="shared" si="193"/>
        <v>00000000</v>
      </c>
      <c r="BZ228" s="107" t="str">
        <f t="shared" si="193"/>
        <v>00000000</v>
      </c>
      <c r="CA228" s="107" t="str">
        <f t="shared" si="193"/>
        <v>00000000</v>
      </c>
      <c r="CB228" s="107" t="str">
        <f t="shared" si="193"/>
        <v>00000000</v>
      </c>
      <c r="CC228" s="107" t="str">
        <f t="shared" si="193"/>
        <v>00000000</v>
      </c>
      <c r="CD228" s="107" t="str">
        <f t="shared" si="193"/>
        <v>00000000</v>
      </c>
      <c r="CE228" s="107" t="str">
        <f t="shared" si="193"/>
        <v>00000000</v>
      </c>
      <c r="CF228" s="107" t="str">
        <f t="shared" si="193"/>
        <v>00000000</v>
      </c>
      <c r="CG228" s="107" t="str">
        <f t="shared" si="193"/>
        <v>00000000</v>
      </c>
      <c r="CH228" s="107" t="str">
        <f t="shared" si="193"/>
        <v>00000000</v>
      </c>
      <c r="CI228" s="107" t="str">
        <f t="shared" si="193"/>
        <v>00000000</v>
      </c>
      <c r="CJ228" s="107" t="str">
        <f t="shared" si="193"/>
        <v>00000000</v>
      </c>
      <c r="CK228" s="107" t="str">
        <f t="shared" si="193"/>
        <v>00000000</v>
      </c>
      <c r="CL228" s="107" t="str">
        <f t="shared" si="193"/>
        <v>00000000</v>
      </c>
      <c r="CM228" s="107" t="str">
        <f>(BIN2HEX(CM227&amp;CM226&amp;CM225&amp;CM224&amp;CM223&amp;CM222&amp;CM221&amp;CM220,2))  &amp;  (BIN2HEX( CM219&amp;CM218&amp;CM217&amp;CM216&amp;CM215&amp;CM214&amp;CM213&amp;CM212,2))  &amp;  (BIN2HEX( CM211&amp;CM210&amp;CM209&amp;CM208&amp;CM207&amp;CM206&amp;CM205&amp;CM204,2))  &amp;  (BIN2HEX(  CM203&amp;CM202&amp;CM201&amp;CM200&amp;CM199&amp;CM198&amp;CM197&amp;CM196,2))</f>
        <v>00000000</v>
      </c>
      <c r="CN228" s="107" t="str">
        <f>(BIN2HEX(CN227&amp;CN226&amp;CN225&amp;CN224&amp;CN223&amp;CN222&amp;CN221&amp;CN220,2))  &amp;  (BIN2HEX( CN219&amp;CN218&amp;CN217&amp;CN216&amp;CN215&amp;CN214&amp;CN213&amp;CN212,2))  &amp;  (BIN2HEX( CN211&amp;CN210&amp;CN209&amp;CN208&amp;CN207&amp;CN206&amp;CN205&amp;CN204,2))  &amp;  (BIN2HEX(  CN203&amp;CN202&amp;CN201&amp;CN200&amp;CN199&amp;CN198&amp;CN197&amp;CN196,2))</f>
        <v>00000000</v>
      </c>
      <c r="CO228" s="107" t="str">
        <f>(BIN2HEX(CO227&amp;CO226&amp;CO225&amp;CO224&amp;CO223&amp;CO222&amp;CO221&amp;CO220,2))  &amp;  (BIN2HEX( CO219&amp;CO218&amp;CO217&amp;CO216&amp;CO215&amp;CO214&amp;CO213&amp;CO212,2))  &amp;  (BIN2HEX( CO211&amp;CO210&amp;CO209&amp;CO208&amp;CO207&amp;CO206&amp;CO205&amp;CO204,2))  &amp;  (BIN2HEX(  CO203&amp;CO202&amp;CO201&amp;CO200&amp;CO199&amp;CO198&amp;CO197&amp;CO196,2))</f>
        <v>00000000</v>
      </c>
      <c r="CP228" s="107" t="str">
        <f>(BIN2HEX(CP227&amp;CP226&amp;CP225&amp;CP224&amp;CP223&amp;CP222&amp;CP221&amp;CP220,2))  &amp;  (BIN2HEX( CP219&amp;CP218&amp;CP217&amp;CP216&amp;CP215&amp;CP214&amp;CP213&amp;CP212,2))  &amp;  (BIN2HEX( CP211&amp;CP210&amp;CP209&amp;CP208&amp;CP207&amp;CP206&amp;CP205&amp;CP204,2))  &amp;  (BIN2HEX(  CP203&amp;CP202&amp;CP201&amp;CP200&amp;CP199&amp;CP198&amp;CP197&amp;CP196,2))</f>
        <v>00000000</v>
      </c>
      <c r="CQ228" s="110" t="s">
        <v>227</v>
      </c>
      <c r="CR228" s="107" t="str">
        <f t="shared" si="193"/>
        <v>00000000</v>
      </c>
      <c r="CS228" s="107" t="str">
        <f t="shared" si="193"/>
        <v>00000000</v>
      </c>
      <c r="CT228" s="107" t="str">
        <f t="shared" si="193"/>
        <v>00000000</v>
      </c>
      <c r="CU228" s="107" t="str">
        <f t="shared" si="193"/>
        <v>00000000</v>
      </c>
      <c r="CV228" s="107" t="str">
        <f t="shared" si="193"/>
        <v>00000000</v>
      </c>
      <c r="CW228" s="107" t="str">
        <f t="shared" si="193"/>
        <v>00000000</v>
      </c>
      <c r="CX228" s="107" t="str">
        <f t="shared" si="193"/>
        <v>00000000</v>
      </c>
      <c r="CY228" s="107" t="str">
        <f t="shared" ref="CY228:DF228" si="194">(BIN2HEX(CY227&amp;CY226&amp;CY225&amp;CY224&amp;CY223&amp;CY222&amp;CY221&amp;CY220,2))  &amp;  (BIN2HEX( CY219&amp;CY218&amp;CY217&amp;CY216&amp;CY215&amp;CY214&amp;CY213&amp;CY212,2))  &amp;  (BIN2HEX( CY211&amp;CY210&amp;CY209&amp;CY208&amp;CY207&amp;CY206&amp;CY205&amp;CY204,2))  &amp;  (BIN2HEX(  CY203&amp;CY202&amp;CY201&amp;CY200&amp;CY199&amp;CY198&amp;CY197&amp;CY196,2))</f>
        <v>00000000</v>
      </c>
      <c r="CZ228" s="107" t="str">
        <f t="shared" si="194"/>
        <v>00000000</v>
      </c>
      <c r="DA228" s="107" t="str">
        <f t="shared" si="194"/>
        <v>00000000</v>
      </c>
      <c r="DB228" s="107" t="str">
        <f t="shared" si="194"/>
        <v>00000000</v>
      </c>
      <c r="DC228" s="107" t="str">
        <f t="shared" si="194"/>
        <v>00000000</v>
      </c>
      <c r="DD228" s="107" t="str">
        <f t="shared" si="194"/>
        <v>00000000</v>
      </c>
      <c r="DE228" s="107" t="str">
        <f t="shared" si="194"/>
        <v>00000000</v>
      </c>
      <c r="DF228" s="107" t="str">
        <f t="shared" si="194"/>
        <v>00000000</v>
      </c>
      <c r="DG228" s="110" t="s">
        <v>227</v>
      </c>
      <c r="DH228" s="107" t="str">
        <f t="shared" ref="DH228:DN228" si="195">(BIN2HEX(DH227&amp;DH226&amp;DH225&amp;DH224&amp;DH223&amp;DH222&amp;DH221&amp;DH220,2))  &amp;  (BIN2HEX( DH219&amp;DH218&amp;DH217&amp;DH216&amp;DH215&amp;DH214&amp;DH213&amp;DH212,2))  &amp;  (BIN2HEX( DH211&amp;DH210&amp;DH209&amp;DH208&amp;DH207&amp;DH206&amp;DH205&amp;DH204,2))  &amp;  (BIN2HEX(  DH203&amp;DH202&amp;DH201&amp;DH200&amp;DH199&amp;DH198&amp;DH197&amp;DH196,2))</f>
        <v>00000000</v>
      </c>
      <c r="DI228" s="107" t="str">
        <f t="shared" si="195"/>
        <v>00000000</v>
      </c>
      <c r="DJ228" s="107" t="str">
        <f t="shared" si="195"/>
        <v>00000000</v>
      </c>
      <c r="DK228" s="107" t="str">
        <f t="shared" si="195"/>
        <v>00000000</v>
      </c>
      <c r="DL228" s="107" t="str">
        <f t="shared" si="195"/>
        <v>00000000</v>
      </c>
      <c r="DM228" s="107" t="str">
        <f t="shared" si="195"/>
        <v>00000000</v>
      </c>
      <c r="DN228" s="107" t="str">
        <f t="shared" si="195"/>
        <v>00000007</v>
      </c>
      <c r="DO228" s="107" t="str">
        <f>(BIN2HEX(DO227&amp;DO226&amp;DO225&amp;DO224&amp;DO223&amp;DO222&amp;DO221&amp;DO220,2))  &amp;  (BIN2HEX( DO219&amp;DO218&amp;DO217&amp;DO216&amp;DO215&amp;DO214&amp;DO213&amp;DO212,2))  &amp;  (BIN2HEX( DO211&amp;DO210&amp;DO209&amp;DO208&amp;DO207&amp;DO206&amp;DO205&amp;DO204,2))  &amp;  (BIN2HEX(  DO203&amp;DO202&amp;DO201&amp;DO200&amp;DO199&amp;DO198&amp;DO197&amp;DO196,2))</f>
        <v>00000007</v>
      </c>
      <c r="DP228" s="107" t="str">
        <f>(BIN2HEX(DP227&amp;DP226&amp;DP225&amp;DP224&amp;DP223&amp;DP222&amp;DP221&amp;DP220,2))  &amp;  (BIN2HEX( DP219&amp;DP218&amp;DP217&amp;DP216&amp;DP215&amp;DP214&amp;DP213&amp;DP212,2))  &amp;  (BIN2HEX( DP211&amp;DP210&amp;DP209&amp;DP208&amp;DP207&amp;DP206&amp;DP205&amp;DP204,2))  &amp;  (BIN2HEX(  DP203&amp;DP202&amp;DP201&amp;DP200&amp;DP199&amp;DP198&amp;DP197&amp;DP196,2))</f>
        <v>00000007</v>
      </c>
      <c r="DQ228" s="107" t="str">
        <f>(BIN2HEX(DQ227&amp;DQ226&amp;DQ225&amp;DQ224&amp;DQ223&amp;DQ222&amp;DQ221&amp;DQ220,2))  &amp;  (BIN2HEX( DQ219&amp;DQ218&amp;DQ217&amp;DQ216&amp;DQ215&amp;DQ214&amp;DQ213&amp;DQ212,2))  &amp;  (BIN2HEX( DQ211&amp;DQ210&amp;DQ209&amp;DQ208&amp;DQ207&amp;DQ206&amp;DQ205&amp;DQ204,2))  &amp;  (BIN2HEX(  DQ203&amp;DQ202&amp;DQ201&amp;DQ200&amp;DQ199&amp;DQ198&amp;DQ197&amp;DQ196,2))</f>
        <v>0000003F</v>
      </c>
      <c r="DR228" s="107" t="str">
        <f>(BIN2HEX(DR227&amp;DR226&amp;DR225&amp;DR224&amp;DR223&amp;DR222&amp;DR221&amp;DR220,2))  &amp;  (BIN2HEX( DR219&amp;DR218&amp;DR217&amp;DR216&amp;DR215&amp;DR214&amp;DR213&amp;DR212,2))  &amp;  (BIN2HEX( DR211&amp;DR210&amp;DR209&amp;DR208&amp;DR207&amp;DR206&amp;DR205&amp;DR204,2))  &amp;  (BIN2HEX(  DR203&amp;DR202&amp;DR201&amp;DR200&amp;DR199&amp;DR198&amp;DR197&amp;DR196,2))</f>
        <v>00000000</v>
      </c>
      <c r="DS228" s="110" t="s">
        <v>227</v>
      </c>
      <c r="DT228" s="107" t="str">
        <f t="shared" ref="DT228:DW228" si="196">(BIN2HEX(DT227&amp;DT226&amp;DT225&amp;DT224&amp;DT223&amp;DT222&amp;DT221&amp;DT220,2))  &amp;  (BIN2HEX( DT219&amp;DT218&amp;DT217&amp;DT216&amp;DT215&amp;DT214&amp;DT213&amp;DT212,2))  &amp;  (BIN2HEX( DT211&amp;DT210&amp;DT209&amp;DT208&amp;DT207&amp;DT206&amp;DT205&amp;DT204,2))  &amp;  (BIN2HEX(  DT203&amp;DT202&amp;DT201&amp;DT200&amp;DT199&amp;DT198&amp;DT197&amp;DT196,2))</f>
        <v>00000000</v>
      </c>
      <c r="DU228" s="107" t="str">
        <f t="shared" si="196"/>
        <v>00000000</v>
      </c>
      <c r="DV228" s="107" t="str">
        <f t="shared" si="196"/>
        <v>00000000</v>
      </c>
      <c r="DW228" s="107" t="str">
        <f t="shared" si="196"/>
        <v>00000000</v>
      </c>
      <c r="DX228" s="110" t="s">
        <v>227</v>
      </c>
      <c r="DY228" s="107" t="str">
        <f t="shared" ref="DY228:ED228" si="197">(BIN2HEX(DY227&amp;DY226&amp;DY225&amp;DY224&amp;DY223&amp;DY222&amp;DY221&amp;DY220,2))  &amp;  (BIN2HEX( DY219&amp;DY218&amp;DY217&amp;DY216&amp;DY215&amp;DY214&amp;DY213&amp;DY212,2))  &amp;  (BIN2HEX( DY211&amp;DY210&amp;DY209&amp;DY208&amp;DY207&amp;DY206&amp;DY205&amp;DY204,2))  &amp;  (BIN2HEX(  DY203&amp;DY202&amp;DY201&amp;DY200&amp;DY199&amp;DY198&amp;DY197&amp;DY196,2))</f>
        <v>00000000</v>
      </c>
      <c r="DZ228" s="107" t="str">
        <f t="shared" si="197"/>
        <v>00000080</v>
      </c>
      <c r="EA228" s="107" t="str">
        <f t="shared" si="197"/>
        <v>00000000</v>
      </c>
      <c r="EB228" s="107" t="str">
        <f t="shared" si="197"/>
        <v>00000000</v>
      </c>
      <c r="EC228" s="107" t="str">
        <f t="shared" si="197"/>
        <v>00000000</v>
      </c>
      <c r="ED228" s="107" t="str">
        <f t="shared" si="197"/>
        <v>00000000</v>
      </c>
      <c r="EE228" s="110" t="s">
        <v>227</v>
      </c>
      <c r="EF228" s="107" t="str">
        <f t="shared" ref="EF228:EK228" si="198">(BIN2HEX(EF227&amp;EF226&amp;EF225&amp;EF224&amp;EF223&amp;EF222&amp;EF221&amp;EF220,2))  &amp;  (BIN2HEX( EF219&amp;EF218&amp;EF217&amp;EF216&amp;EF215&amp;EF214&amp;EF213&amp;EF212,2))  &amp;  (BIN2HEX( EF211&amp;EF210&amp;EF209&amp;EF208&amp;EF207&amp;EF206&amp;EF205&amp;EF204,2))  &amp;  (BIN2HEX(  EF203&amp;EF202&amp;EF201&amp;EF200&amp;EF199&amp;EF198&amp;EF197&amp;EF196,2))</f>
        <v>00000000</v>
      </c>
      <c r="EG228" s="107" t="str">
        <f t="shared" si="198"/>
        <v>00000100</v>
      </c>
      <c r="EH228" s="107" t="str">
        <f t="shared" si="198"/>
        <v>00000000</v>
      </c>
      <c r="EI228" s="107" t="str">
        <f t="shared" si="198"/>
        <v>00000000</v>
      </c>
      <c r="EJ228" s="107" t="str">
        <f t="shared" si="198"/>
        <v>00000000</v>
      </c>
      <c r="EK228" s="107" t="str">
        <f t="shared" si="198"/>
        <v>00000000</v>
      </c>
      <c r="EL228" s="110" t="s">
        <v>227</v>
      </c>
      <c r="EM228" s="107" t="str">
        <f t="shared" ref="EM228:ER228" si="199">(BIN2HEX(EM227&amp;EM226&amp;EM225&amp;EM224&amp;EM223&amp;EM222&amp;EM221&amp;EM220,2))  &amp;  (BIN2HEX( EM219&amp;EM218&amp;EM217&amp;EM216&amp;EM215&amp;EM214&amp;EM213&amp;EM212,2))  &amp;  (BIN2HEX( EM211&amp;EM210&amp;EM209&amp;EM208&amp;EM207&amp;EM206&amp;EM205&amp;EM204,2))  &amp;  (BIN2HEX(  EM203&amp;EM202&amp;EM201&amp;EM200&amp;EM199&amp;EM198&amp;EM197&amp;EM196,2))</f>
        <v>00000000</v>
      </c>
      <c r="EN228" s="107" t="str">
        <f t="shared" si="199"/>
        <v>00000000</v>
      </c>
      <c r="EO228" s="107" t="str">
        <f t="shared" si="199"/>
        <v>00000000</v>
      </c>
      <c r="EP228" s="107" t="str">
        <f t="shared" si="199"/>
        <v>00000000</v>
      </c>
      <c r="EQ228" s="107" t="str">
        <f t="shared" si="199"/>
        <v>00000000</v>
      </c>
      <c r="ER228" s="107" t="str">
        <f t="shared" si="199"/>
        <v>00000000</v>
      </c>
      <c r="ES228" s="110" t="s">
        <v>227</v>
      </c>
      <c r="ET228" s="107" t="str">
        <f>(BIN2HEX(ET227&amp;ET226&amp;ET225&amp;ET224&amp;ET223&amp;ET222&amp;ET221&amp;ET220,2))  &amp;  (BIN2HEX( ET219&amp;ET218&amp;ET217&amp;ET216&amp;ET215&amp;ET214&amp;ET213&amp;ET212,2))  &amp;  (BIN2HEX( ET211&amp;ET210&amp;ET209&amp;ET208&amp;ET207&amp;ET206&amp;ET205&amp;ET204,2))  &amp;  (BIN2HEX(  ET203&amp;ET202&amp;ET201&amp;ET200&amp;ET199&amp;ET198&amp;ET197&amp;ET196,2))</f>
        <v>00000000</v>
      </c>
      <c r="EU228" s="107" t="str">
        <f>(BIN2HEX(EU227&amp;EU226&amp;EU225&amp;EU224&amp;EU223&amp;EU222&amp;EU221&amp;EU220,2))  &amp;  (BIN2HEX( EU219&amp;EU218&amp;EU217&amp;EU216&amp;EU215&amp;EU214&amp;EU213&amp;EU212,2))  &amp;  (BIN2HEX( EU211&amp;EU210&amp;EU209&amp;EU208&amp;EU207&amp;EU206&amp;EU205&amp;EU204,2))  &amp;  (BIN2HEX(  EU203&amp;EU202&amp;EU201&amp;EU200&amp;EU199&amp;EU198&amp;EU197&amp;EU196,2))</f>
        <v>00000000</v>
      </c>
      <c r="EV228" s="107" t="str">
        <f>(BIN2HEX(EV227&amp;EV226&amp;EV225&amp;EV224&amp;EV223&amp;EV222&amp;EV221&amp;EV220,2))  &amp;  (BIN2HEX( EV219&amp;EV218&amp;EV217&amp;EV216&amp;EV215&amp;EV214&amp;EV213&amp;EV212,2))  &amp;  (BIN2HEX( EV211&amp;EV210&amp;EV209&amp;EV208&amp;EV207&amp;EV206&amp;EV205&amp;EV204,2))  &amp;  (BIN2HEX(  EV203&amp;EV202&amp;EV201&amp;EV200&amp;EV199&amp;EV198&amp;EV197&amp;EV196,2))</f>
        <v>00000000</v>
      </c>
      <c r="EW228" s="107" t="str">
        <f>(BIN2HEX(EW227&amp;EW226&amp;EW225&amp;EW224&amp;EW223&amp;EW222&amp;EW221&amp;EW220,2))  &amp;  (BIN2HEX( EW219&amp;EW218&amp;EW217&amp;EW216&amp;EW215&amp;EW214&amp;EW213&amp;EW212,2))  &amp;  (BIN2HEX( EW211&amp;EW210&amp;EW209&amp;EW208&amp;EW207&amp;EW206&amp;EW205&amp;EW204,2))  &amp;  (BIN2HEX(  EW203&amp;EW202&amp;EW201&amp;EW200&amp;EW199&amp;EW198&amp;EW197&amp;EW196,2))</f>
        <v>00000000</v>
      </c>
      <c r="EX228" s="107" t="str">
        <f>(BIN2HEX(EX227&amp;EX226&amp;EX225&amp;EX224&amp;EX223&amp;EX222&amp;EX221&amp;EX220,2))  &amp;  (BIN2HEX( EX219&amp;EX218&amp;EX217&amp;EX216&amp;EX215&amp;EX214&amp;EX213&amp;EX212,2))  &amp;  (BIN2HEX( EX211&amp;EX210&amp;EX209&amp;EX208&amp;EX207&amp;EX206&amp;EX205&amp;EX204,2))  &amp;  (BIN2HEX(  EX203&amp;EX202&amp;EX201&amp;EX200&amp;EX199&amp;EX198&amp;EX197&amp;EX196,2))</f>
        <v>00000000</v>
      </c>
      <c r="EY228" s="110" t="s">
        <v>227</v>
      </c>
      <c r="EZ228" s="107" t="str">
        <f>(BIN2HEX(EZ227&amp;EZ226&amp;EZ225&amp;EZ224&amp;EZ223&amp;EZ222&amp;EZ221&amp;EZ220,2))  &amp;  (BIN2HEX( EZ219&amp;EZ218&amp;EZ217&amp;EZ216&amp;EZ215&amp;EZ214&amp;EZ213&amp;EZ212,2))  &amp;  (BIN2HEX( EZ211&amp;EZ210&amp;EZ209&amp;EZ208&amp;EZ207&amp;EZ206&amp;EZ205&amp;EZ204,2))  &amp;  (BIN2HEX(  EZ203&amp;EZ202&amp;EZ201&amp;EZ200&amp;EZ199&amp;EZ198&amp;EZ197&amp;EZ196,2))</f>
        <v>00000000</v>
      </c>
      <c r="FA228" s="107" t="str">
        <f>(BIN2HEX(FA227&amp;FA226&amp;FA225&amp;FA224&amp;FA223&amp;FA222&amp;FA221&amp;FA220,2))  &amp;  (BIN2HEX( FA219&amp;FA218&amp;FA217&amp;FA216&amp;FA215&amp;FA214&amp;FA213&amp;FA212,2))  &amp;  (BIN2HEX( FA211&amp;FA210&amp;FA209&amp;FA208&amp;FA207&amp;FA206&amp;FA205&amp;FA204,2))  &amp;  (BIN2HEX(  FA203&amp;FA202&amp;FA201&amp;FA200&amp;FA199&amp;FA198&amp;FA197&amp;FA196,2))</f>
        <v>00000000</v>
      </c>
      <c r="FB228" s="107" t="str">
        <f>(BIN2HEX(FB227&amp;FB226&amp;FB225&amp;FB224&amp;FB223&amp;FB222&amp;FB221&amp;FB220,2))  &amp;  (BIN2HEX( FB219&amp;FB218&amp;FB217&amp;FB216&amp;FB215&amp;FB214&amp;FB213&amp;FB212,2))  &amp;  (BIN2HEX( FB211&amp;FB210&amp;FB209&amp;FB208&amp;FB207&amp;FB206&amp;FB205&amp;FB204,2))  &amp;  (BIN2HEX(  FB203&amp;FB202&amp;FB201&amp;FB200&amp;FB199&amp;FB198&amp;FB197&amp;FB196,2))</f>
        <v>00000000</v>
      </c>
      <c r="FC228" s="107" t="str">
        <f>(BIN2HEX(FC227&amp;FC226&amp;FC225&amp;FC224&amp;FC223&amp;FC222&amp;FC221&amp;FC220,2))  &amp;  (BIN2HEX( FC219&amp;FC218&amp;FC217&amp;FC216&amp;FC215&amp;FC214&amp;FC213&amp;FC212,2))  &amp;  (BIN2HEX( FC211&amp;FC210&amp;FC209&amp;FC208&amp;FC207&amp;FC206&amp;FC205&amp;FC204,2))  &amp;  (BIN2HEX(  FC203&amp;FC202&amp;FC201&amp;FC200&amp;FC199&amp;FC198&amp;FC197&amp;FC196,2))</f>
        <v>00000000</v>
      </c>
      <c r="FD228" s="110" t="s">
        <v>227</v>
      </c>
      <c r="FE228" s="107" t="str">
        <f t="shared" ref="FE228:FK228" si="200">(BIN2HEX(FE227&amp;FE226&amp;FE225&amp;FE224&amp;FE223&amp;FE222&amp;FE221&amp;FE220,2))  &amp;  (BIN2HEX( FE219&amp;FE218&amp;FE217&amp;FE216&amp;FE215&amp;FE214&amp;FE213&amp;FE212,2))  &amp;  (BIN2HEX( FE211&amp;FE210&amp;FE209&amp;FE208&amp;FE207&amp;FE206&amp;FE205&amp;FE204,2))  &amp;  (BIN2HEX(  FE203&amp;FE202&amp;FE201&amp;FE200&amp;FE199&amp;FE198&amp;FE197&amp;FE196,2))</f>
        <v>00000000</v>
      </c>
      <c r="FF228" s="107" t="str">
        <f t="shared" si="200"/>
        <v>00000000</v>
      </c>
      <c r="FG228" s="107" t="str">
        <f t="shared" si="200"/>
        <v>00000000</v>
      </c>
      <c r="FH228" s="107" t="str">
        <f t="shared" si="200"/>
        <v>00000000</v>
      </c>
      <c r="FI228" s="107" t="str">
        <f t="shared" si="200"/>
        <v>00000000</v>
      </c>
      <c r="FJ228" s="107" t="str">
        <f t="shared" si="200"/>
        <v>00000000</v>
      </c>
      <c r="FK228" s="107" t="str">
        <f t="shared" si="200"/>
        <v>00000000</v>
      </c>
      <c r="FL228" s="110" t="s">
        <v>227</v>
      </c>
      <c r="FM228" s="107" t="str">
        <f t="shared" ref="FM228:FT228" si="201">(BIN2HEX(FM227&amp;FM226&amp;FM225&amp;FM224&amp;FM223&amp;FM222&amp;FM221&amp;FM220,2))  &amp;  (BIN2HEX( FM219&amp;FM218&amp;FM217&amp;FM216&amp;FM215&amp;FM214&amp;FM213&amp;FM212,2))  &amp;  (BIN2HEX( FM211&amp;FM210&amp;FM209&amp;FM208&amp;FM207&amp;FM206&amp;FM205&amp;FM204,2))  &amp;  (BIN2HEX(  FM203&amp;FM202&amp;FM201&amp;FM200&amp;FM199&amp;FM198&amp;FM197&amp;FM196,2))</f>
        <v>00000000</v>
      </c>
      <c r="FN228" s="107" t="str">
        <f t="shared" si="201"/>
        <v>00000000</v>
      </c>
      <c r="FO228" s="107" t="str">
        <f t="shared" si="201"/>
        <v>00000000</v>
      </c>
      <c r="FP228" s="107" t="str">
        <f t="shared" si="201"/>
        <v>00000000</v>
      </c>
      <c r="FQ228" s="107" t="str">
        <f t="shared" si="201"/>
        <v>00000000</v>
      </c>
      <c r="FR228" s="107" t="str">
        <f t="shared" si="201"/>
        <v>00000000</v>
      </c>
      <c r="FS228" s="107" t="str">
        <f t="shared" si="201"/>
        <v>00000000</v>
      </c>
      <c r="FT228" s="107" t="str">
        <f t="shared" si="201"/>
        <v>00000000</v>
      </c>
      <c r="FU228" s="107" t="str">
        <f t="shared" ref="FU228:FZ228" si="202">(BIN2HEX(FU227&amp;FU226&amp;FU225&amp;FU224&amp;FU223&amp;FU222&amp;FU221&amp;FU220,2))  &amp;  (BIN2HEX( FU219&amp;FU218&amp;FU217&amp;FU216&amp;FU215&amp;FU214&amp;FU213&amp;FU212,2))  &amp;  (BIN2HEX( FU211&amp;FU210&amp;FU209&amp;FU208&amp;FU207&amp;FU206&amp;FU205&amp;FU204,2))  &amp;  (BIN2HEX(  FU203&amp;FU202&amp;FU201&amp;FU200&amp;FU199&amp;FU198&amp;FU197&amp;FU196,2))</f>
        <v>00000000</v>
      </c>
      <c r="FV228" s="107" t="str">
        <f t="shared" si="202"/>
        <v>00000000</v>
      </c>
      <c r="FW228" s="107" t="str">
        <f t="shared" si="202"/>
        <v>00000000</v>
      </c>
      <c r="FX228" s="107" t="str">
        <f t="shared" si="202"/>
        <v>00000000</v>
      </c>
      <c r="FY228" s="107" t="str">
        <f t="shared" si="202"/>
        <v>00000000</v>
      </c>
      <c r="FZ228" s="107" t="str">
        <f t="shared" si="202"/>
        <v>00000000</v>
      </c>
      <c r="GA228" s="110" t="s">
        <v>227</v>
      </c>
      <c r="GB228" s="51" t="str">
        <f t="shared" ref="GB228:GI228" si="203">(BIN2HEX(GB227&amp;GB226&amp;GB225&amp;GB224&amp;GB223&amp;GB222&amp;GB221&amp;GB220,2))  &amp;  (BIN2HEX( GB219&amp;GB218&amp;GB217&amp;GB216&amp;GB215&amp;GB214&amp;GB213&amp;GB212,2))  &amp;  (BIN2HEX( GB211&amp;GB210&amp;GB209&amp;GB208&amp;GB207&amp;GB206&amp;GB205&amp;GB204,2))  &amp;  (BIN2HEX(  GB203&amp;GB202&amp;GB201&amp;GB200&amp;GB199&amp;GB198&amp;GB197&amp;GB196,2))</f>
        <v>00000000</v>
      </c>
      <c r="GC228" s="51" t="str">
        <f t="shared" si="203"/>
        <v>00000000</v>
      </c>
      <c r="GD228" s="51" t="str">
        <f t="shared" si="203"/>
        <v>00000000</v>
      </c>
      <c r="GE228" s="51" t="str">
        <f t="shared" si="203"/>
        <v>00000000</v>
      </c>
      <c r="GF228" s="51" t="str">
        <f t="shared" si="203"/>
        <v>00000000</v>
      </c>
      <c r="GG228" s="51" t="str">
        <f t="shared" si="203"/>
        <v>00000000</v>
      </c>
      <c r="GH228" s="51" t="str">
        <f t="shared" si="203"/>
        <v>00000000</v>
      </c>
      <c r="GI228" s="51" t="str">
        <f t="shared" si="203"/>
        <v>00000000</v>
      </c>
      <c r="GJ228" s="51" t="str">
        <f>(BIN2HEX(GJ227&amp;GJ226&amp;GJ225&amp;GJ224&amp;GJ223&amp;GJ222&amp;GJ221&amp;GJ220,2))  &amp;  (BIN2HEX( GJ219&amp;GJ218&amp;GJ217&amp;GJ216&amp;GJ215&amp;GJ214&amp;GJ213&amp;GJ212,2))  &amp;  (BIN2HEX( GJ211&amp;GJ210&amp;GJ209&amp;GJ208&amp;GJ207&amp;GJ206&amp;GJ205&amp;GJ204,2))  &amp;  (BIN2HEX(  GJ203&amp;GJ202&amp;GJ201&amp;GJ200&amp;GJ199&amp;GJ198&amp;GJ197&amp;GJ196,2))</f>
        <v>00000000</v>
      </c>
      <c r="GK228" s="51" t="str">
        <f>(BIN2HEX(GK227&amp;GK226&amp;GK225&amp;GK224&amp;GK223&amp;GK222&amp;GK221&amp;GK220,2))  &amp;  (BIN2HEX( GK219&amp;GK218&amp;GK217&amp;GK216&amp;GK215&amp;GK214&amp;GK213&amp;GK212,2))  &amp;  (BIN2HEX( GK211&amp;GK210&amp;GK209&amp;GK208&amp;GK207&amp;GK206&amp;GK205&amp;GK204,2))  &amp;  (BIN2HEX(  GK203&amp;GK202&amp;GK201&amp;GK200&amp;GK199&amp;GK198&amp;GK197&amp;GK196,2))</f>
        <v>00000000</v>
      </c>
      <c r="GL228" s="51" t="str">
        <f>(BIN2HEX(GL227&amp;GL226&amp;GL225&amp;GL224&amp;GL223&amp;GL222&amp;GL221&amp;GL220,2))  &amp;  (BIN2HEX( GL219&amp;GL218&amp;GL217&amp;GL216&amp;GL215&amp;GL214&amp;GL213&amp;GL212,2))  &amp;  (BIN2HEX( GL211&amp;GL210&amp;GL209&amp;GL208&amp;GL207&amp;GL206&amp;GL205&amp;GL204,2))  &amp;  (BIN2HEX(  GL203&amp;GL202&amp;GL201&amp;GL200&amp;GL199&amp;GL198&amp;GL197&amp;GL196,2))</f>
        <v>00000000</v>
      </c>
      <c r="GM228" s="51" t="str">
        <f>(BIN2HEX(GM227&amp;GM226&amp;GM225&amp;GM224&amp;GM223&amp;GM222&amp;GM221&amp;GM220,2))  &amp;  (BIN2HEX( GM219&amp;GM218&amp;GM217&amp;GM216&amp;GM215&amp;GM214&amp;GM213&amp;GM212,2))  &amp;  (BIN2HEX( GM211&amp;GM210&amp;GM209&amp;GM208&amp;GM207&amp;GM206&amp;GM205&amp;GM204,2))  &amp;  (BIN2HEX(  GM203&amp;GM202&amp;GM201&amp;GM200&amp;GM199&amp;GM198&amp;GM197&amp;GM196,2))</f>
        <v>00000000</v>
      </c>
      <c r="GN228" s="51" t="str">
        <f>(BIN2HEX(GN227&amp;GN226&amp;GN225&amp;GN224&amp;GN223&amp;GN222&amp;GN221&amp;GN220,2))  &amp;  (BIN2HEX( GN219&amp;GN218&amp;GN217&amp;GN216&amp;GN215&amp;GN214&amp;GN213&amp;GN212,2))  &amp;  (BIN2HEX( GN211&amp;GN210&amp;GN209&amp;GN208&amp;GN207&amp;GN206&amp;GN205&amp;GN204,2))  &amp;  (BIN2HEX(  GN203&amp;GN202&amp;GN201&amp;GN200&amp;GN199&amp;GN198&amp;GN197&amp;GN196,2))</f>
        <v>00000000</v>
      </c>
      <c r="GO228" s="28" t="s">
        <v>227</v>
      </c>
      <c r="GP228" s="107" t="str">
        <f t="shared" ref="GP228:GU228" si="204">(BIN2HEX(GP227&amp;GP226&amp;GP225&amp;GP224&amp;GP223&amp;GP222&amp;GP221&amp;GP220,2))  &amp;  (BIN2HEX( GP219&amp;GP218&amp;GP217&amp;GP216&amp;GP215&amp;GP214&amp;GP213&amp;GP212,2))  &amp;  (BIN2HEX( GP211&amp;GP210&amp;GP209&amp;GP208&amp;GP207&amp;GP206&amp;GP205&amp;GP204,2))  &amp;  (BIN2HEX(  GP203&amp;GP202&amp;GP201&amp;GP200&amp;GP199&amp;GP198&amp;GP197&amp;GP196,2))</f>
        <v>00000000</v>
      </c>
      <c r="GQ228" s="107" t="str">
        <f t="shared" si="204"/>
        <v>00000000</v>
      </c>
      <c r="GR228" s="107" t="str">
        <f t="shared" si="204"/>
        <v>00000000</v>
      </c>
      <c r="GS228" s="107" t="str">
        <f t="shared" si="204"/>
        <v>00000000</v>
      </c>
      <c r="GT228" s="107" t="str">
        <f t="shared" si="204"/>
        <v>00000000</v>
      </c>
      <c r="GU228" s="107" t="str">
        <f t="shared" si="204"/>
        <v>00000000</v>
      </c>
      <c r="GV228" s="107" t="str">
        <f t="shared" ref="GV228:HB228" si="205">(BIN2HEX(GV227&amp;GV226&amp;GV225&amp;GV224&amp;GV223&amp;GV222&amp;GV221&amp;GV220,2))  &amp;  (BIN2HEX( GV219&amp;GV218&amp;GV217&amp;GV216&amp;GV215&amp;GV214&amp;GV213&amp;GV212,2))  &amp;  (BIN2HEX( GV211&amp;GV210&amp;GV209&amp;GV208&amp;GV207&amp;GV206&amp;GV205&amp;GV204,2))  &amp;  (BIN2HEX(  GV203&amp;GV202&amp;GV201&amp;GV200&amp;GV199&amp;GV198&amp;GV197&amp;GV196,2))</f>
        <v>00000000</v>
      </c>
      <c r="GW228" s="107" t="str">
        <f t="shared" si="205"/>
        <v>00000000</v>
      </c>
      <c r="GX228" s="107" t="str">
        <f t="shared" si="205"/>
        <v>00000000</v>
      </c>
      <c r="GY228" s="107" t="str">
        <f t="shared" si="205"/>
        <v>00000000</v>
      </c>
      <c r="GZ228" s="107" t="str">
        <f t="shared" si="205"/>
        <v>00000000</v>
      </c>
      <c r="HA228" s="107" t="str">
        <f t="shared" si="205"/>
        <v>00000000</v>
      </c>
      <c r="HB228" s="107" t="str">
        <f t="shared" si="205"/>
        <v>00000000</v>
      </c>
      <c r="HC228" s="107" t="str">
        <f>(BIN2HEX(HC227&amp;HC226&amp;HC225&amp;HC224&amp;HC223&amp;HC222&amp;HC221&amp;HC220,2))  &amp;  (BIN2HEX( HC219&amp;HC218&amp;HC217&amp;HC216&amp;HC215&amp;HC214&amp;HC213&amp;HC212,2))  &amp;  (BIN2HEX( HC211&amp;HC210&amp;HC209&amp;HC208&amp;HC207&amp;HC206&amp;HC205&amp;HC204,2))  &amp;  (BIN2HEX(  HC203&amp;HC202&amp;HC201&amp;HC200&amp;HC199&amp;HC198&amp;HC197&amp;HC196,2))</f>
        <v>00000000</v>
      </c>
      <c r="HD228" s="107" t="str">
        <f>(BIN2HEX(HD227&amp;HD226&amp;HD225&amp;HD224&amp;HD223&amp;HD222&amp;HD221&amp;HD220,2))  &amp;  (BIN2HEX( HD219&amp;HD218&amp;HD217&amp;HD216&amp;HD215&amp;HD214&amp;HD213&amp;HD212,2))  &amp;  (BIN2HEX( HD211&amp;HD210&amp;HD209&amp;HD208&amp;HD207&amp;HD206&amp;HD205&amp;HD204,2))  &amp;  (BIN2HEX(  HD203&amp;HD202&amp;HD201&amp;HD200&amp;HD199&amp;HD198&amp;HD197&amp;HD196,2))</f>
        <v>00000000</v>
      </c>
      <c r="HE228" s="107" t="str">
        <f>(BIN2HEX(HE227&amp;HE226&amp;HE225&amp;HE224&amp;HE223&amp;HE222&amp;HE221&amp;HE220,2))  &amp;  (BIN2HEX( HE219&amp;HE218&amp;HE217&amp;HE216&amp;HE215&amp;HE214&amp;HE213&amp;HE212,2))  &amp;  (BIN2HEX( HE211&amp;HE210&amp;HE209&amp;HE208&amp;HE207&amp;HE206&amp;HE205&amp;HE204,2))  &amp;  (BIN2HEX(  HE203&amp;HE202&amp;HE201&amp;HE200&amp;HE199&amp;HE198&amp;HE197&amp;HE196,2))</f>
        <v>00000000</v>
      </c>
      <c r="HF228" s="107" t="str">
        <f>(BIN2HEX(HF227&amp;HF226&amp;HF225&amp;HF224&amp;HF223&amp;HF222&amp;HF221&amp;HF220,2))  &amp;  (BIN2HEX( HF219&amp;HF218&amp;HF217&amp;HF216&amp;HF215&amp;HF214&amp;HF213&amp;HF212,2))  &amp;  (BIN2HEX( HF211&amp;HF210&amp;HF209&amp;HF208&amp;HF207&amp;HF206&amp;HF205&amp;HF204,2))  &amp;  (BIN2HEX(  HF203&amp;HF202&amp;HF201&amp;HF200&amp;HF199&amp;HF198&amp;HF197&amp;HF196,2))</f>
        <v>00000000</v>
      </c>
      <c r="HG228" s="28" t="s">
        <v>227</v>
      </c>
      <c r="HH228" s="28" t="s">
        <v>227</v>
      </c>
      <c r="HI228" s="28" t="s">
        <v>227</v>
      </c>
    </row>
    <row r="229" spans="1:224" s="7" customFormat="1" ht="12.75" customHeight="1" x14ac:dyDescent="0.25">
      <c r="C229" s="28"/>
      <c r="D229" s="28" t="s">
        <v>227</v>
      </c>
      <c r="E229" s="7" t="s">
        <v>227</v>
      </c>
      <c r="F229" s="113" t="s">
        <v>227</v>
      </c>
      <c r="G229" s="113" t="s">
        <v>227</v>
      </c>
      <c r="H229" s="113" t="s">
        <v>227</v>
      </c>
      <c r="I229" s="94" t="s">
        <v>226</v>
      </c>
      <c r="J229" s="94" t="s">
        <v>229</v>
      </c>
      <c r="K229" s="193"/>
      <c r="L229" s="94" t="s">
        <v>615</v>
      </c>
      <c r="M229" s="193"/>
      <c r="N229" s="94" t="s">
        <v>615</v>
      </c>
      <c r="O229" s="193"/>
      <c r="P229" s="94" t="s">
        <v>615</v>
      </c>
      <c r="Q229" s="193"/>
      <c r="R229" s="94" t="s">
        <v>615</v>
      </c>
      <c r="S229" s="193"/>
      <c r="T229" s="94" t="s">
        <v>616</v>
      </c>
      <c r="U229" s="216" t="s">
        <v>226</v>
      </c>
      <c r="V229" s="216" t="s">
        <v>226</v>
      </c>
      <c r="W229" s="216" t="s">
        <v>226</v>
      </c>
      <c r="X229" s="216" t="s">
        <v>226</v>
      </c>
      <c r="Y229" s="216" t="s">
        <v>226</v>
      </c>
      <c r="Z229" s="216" t="s">
        <v>226</v>
      </c>
      <c r="AA229" s="216" t="s">
        <v>226</v>
      </c>
      <c r="AB229" s="216" t="s">
        <v>226</v>
      </c>
      <c r="AC229" s="216" t="s">
        <v>226</v>
      </c>
      <c r="AD229" s="216" t="s">
        <v>226</v>
      </c>
      <c r="AE229" s="28"/>
      <c r="AF229" s="28"/>
      <c r="AG229" s="113"/>
      <c r="AH229" s="113"/>
      <c r="AI229" s="113"/>
      <c r="AJ229" s="113"/>
      <c r="AK229" s="113"/>
      <c r="AL229" s="113"/>
      <c r="AM229" s="113"/>
      <c r="AN229" s="113"/>
      <c r="AO229" s="113"/>
      <c r="AP229" s="28"/>
      <c r="AQ229" s="113"/>
      <c r="AR229" s="113"/>
      <c r="AS229" s="113"/>
      <c r="AT229" s="113"/>
      <c r="AU229" s="113"/>
      <c r="AV229" s="113"/>
      <c r="AW229" s="28"/>
      <c r="AX229" s="113"/>
      <c r="AY229" s="113"/>
      <c r="AZ229" s="113"/>
      <c r="BA229" s="113"/>
      <c r="BB229" s="113"/>
      <c r="BC229" s="28"/>
      <c r="BD229" s="113"/>
      <c r="BE229" s="113"/>
      <c r="BF229" s="113"/>
      <c r="BG229" s="113"/>
      <c r="BW229" s="51"/>
      <c r="CQ229" s="51"/>
      <c r="DG229" s="51"/>
      <c r="DS229" s="51"/>
      <c r="DX229" s="51"/>
      <c r="EE229" s="51"/>
      <c r="EL229" s="51"/>
      <c r="ES229" s="51"/>
      <c r="EY229" s="51"/>
      <c r="FD229" s="51"/>
      <c r="FL229" s="51"/>
      <c r="GA229" s="51"/>
      <c r="GB229" s="51"/>
      <c r="GC229" s="51"/>
      <c r="GD229" s="51"/>
      <c r="GE229" s="51"/>
      <c r="GF229" s="51"/>
      <c r="GG229" s="51"/>
      <c r="GH229" s="51"/>
      <c r="GI229" s="51"/>
      <c r="GJ229" s="51"/>
      <c r="GK229" s="51"/>
      <c r="GL229" s="51"/>
      <c r="GM229" s="51"/>
      <c r="GN229" s="51"/>
      <c r="GO229" s="28"/>
      <c r="GP229" s="51"/>
      <c r="GQ229" s="51"/>
      <c r="GR229" s="51"/>
      <c r="GS229" s="51"/>
      <c r="GT229" s="51"/>
      <c r="GU229" s="51"/>
      <c r="GV229" s="51"/>
      <c r="GW229" s="51"/>
      <c r="GX229" s="51"/>
      <c r="GY229" s="51"/>
      <c r="GZ229" s="51"/>
      <c r="HA229" s="51"/>
      <c r="HB229" s="51"/>
      <c r="HC229" s="51"/>
      <c r="HD229" s="51"/>
      <c r="HE229" s="51"/>
      <c r="HF229" s="51"/>
      <c r="HG229" s="28"/>
      <c r="HH229" s="28"/>
      <c r="HI229" s="28"/>
    </row>
    <row r="230" spans="1:224" s="7" customFormat="1" ht="12.75" customHeight="1" x14ac:dyDescent="0.25">
      <c r="B230" s="84">
        <f>IF( (AND(F230=1,C230=1))=TRUE, 1, 0)</f>
        <v>0</v>
      </c>
      <c r="C230" s="113">
        <f t="shared" ref="C230:C261" si="206">IF(ISNA(MATCH(1,AG230:IY230,0)),0,1)</f>
        <v>0</v>
      </c>
      <c r="D230" s="28">
        <v>0</v>
      </c>
      <c r="E230" s="71" t="s">
        <v>401</v>
      </c>
      <c r="F230" s="28">
        <v>0</v>
      </c>
      <c r="G230" s="47">
        <v>7</v>
      </c>
      <c r="H230" s="47" t="s">
        <v>37</v>
      </c>
      <c r="I230" s="28">
        <f t="shared" ref="I230:I261" si="207">$G$230*(32)-32+D230+1</f>
        <v>193</v>
      </c>
      <c r="J230" s="89" t="s">
        <v>221</v>
      </c>
      <c r="K230" s="192">
        <f t="shared" si="172"/>
        <v>8</v>
      </c>
      <c r="L230" s="49" t="s">
        <v>227</v>
      </c>
      <c r="M230" s="192">
        <f t="shared" ref="M230:M261" si="208">LEN(L230)</f>
        <v>1</v>
      </c>
      <c r="N230" s="49" t="s">
        <v>227</v>
      </c>
      <c r="O230" s="192">
        <f t="shared" ref="O230:O261" si="209">LEN(N230)</f>
        <v>1</v>
      </c>
      <c r="P230" s="49" t="s">
        <v>227</v>
      </c>
      <c r="Q230" s="192">
        <f t="shared" ref="Q230:Q261" si="210">LEN(P230)</f>
        <v>1</v>
      </c>
      <c r="R230" s="49" t="s">
        <v>227</v>
      </c>
      <c r="S230" s="192">
        <f t="shared" ref="S230:S261" si="211">LEN(R230)</f>
        <v>1</v>
      </c>
      <c r="T230" s="187" t="s">
        <v>227</v>
      </c>
      <c r="U230" s="205"/>
      <c r="V230" s="205"/>
      <c r="W230" s="205"/>
      <c r="X230" s="205"/>
      <c r="Y230" s="205"/>
      <c r="Z230" s="205"/>
      <c r="AA230" s="205"/>
      <c r="AB230" s="205"/>
      <c r="AC230" s="205"/>
      <c r="AD230" s="205"/>
      <c r="AE230" s="28"/>
      <c r="AF230" s="28"/>
      <c r="AG230" s="28">
        <v>0</v>
      </c>
      <c r="AH230" s="28">
        <v>0</v>
      </c>
      <c r="AI230" s="28">
        <v>0</v>
      </c>
      <c r="AJ230" s="28">
        <v>0</v>
      </c>
      <c r="AK230" s="28">
        <v>0</v>
      </c>
      <c r="AL230" s="28">
        <v>0</v>
      </c>
      <c r="AM230" s="28">
        <v>0</v>
      </c>
      <c r="AN230" s="28">
        <v>0</v>
      </c>
      <c r="AO230" s="28">
        <v>0</v>
      </c>
      <c r="AP230" s="28"/>
      <c r="AQ230" s="28">
        <v>0</v>
      </c>
      <c r="AR230" s="28">
        <v>0</v>
      </c>
      <c r="AS230" s="28">
        <v>0</v>
      </c>
      <c r="AT230" s="28">
        <v>0</v>
      </c>
      <c r="AU230" s="28">
        <v>0</v>
      </c>
      <c r="AV230" s="28">
        <v>0</v>
      </c>
      <c r="AW230" s="28"/>
      <c r="AX230" s="28">
        <v>0</v>
      </c>
      <c r="AY230" s="28">
        <v>0</v>
      </c>
      <c r="AZ230" s="28">
        <v>0</v>
      </c>
      <c r="BA230" s="28">
        <v>0</v>
      </c>
      <c r="BB230" s="28">
        <v>0</v>
      </c>
      <c r="BC230" s="28"/>
      <c r="BD230" s="28">
        <v>0</v>
      </c>
      <c r="BE230" s="28">
        <v>0</v>
      </c>
      <c r="BF230" s="28">
        <v>0</v>
      </c>
      <c r="BG230" s="28">
        <v>0</v>
      </c>
      <c r="BH230" s="28">
        <v>0</v>
      </c>
      <c r="BI230" s="28">
        <v>0</v>
      </c>
      <c r="BJ230" s="28">
        <v>0</v>
      </c>
      <c r="BK230" s="28">
        <v>0</v>
      </c>
      <c r="BL230" s="28">
        <v>0</v>
      </c>
      <c r="BM230" s="28">
        <v>0</v>
      </c>
      <c r="BN230" s="28">
        <v>0</v>
      </c>
      <c r="BO230" s="28">
        <v>0</v>
      </c>
      <c r="BP230" s="28">
        <v>0</v>
      </c>
      <c r="BQ230" s="28">
        <v>0</v>
      </c>
      <c r="BR230" s="28">
        <v>0</v>
      </c>
      <c r="BS230" s="28">
        <v>0</v>
      </c>
      <c r="BT230" s="28">
        <v>0</v>
      </c>
      <c r="BU230" s="28">
        <v>0</v>
      </c>
      <c r="BV230" s="28">
        <v>0</v>
      </c>
      <c r="BW230" s="28"/>
      <c r="BX230" s="28">
        <v>0</v>
      </c>
      <c r="BY230" s="28">
        <v>0</v>
      </c>
      <c r="BZ230" s="28">
        <v>0</v>
      </c>
      <c r="CA230" s="28">
        <v>0</v>
      </c>
      <c r="CB230" s="28">
        <v>0</v>
      </c>
      <c r="CC230" s="28">
        <v>0</v>
      </c>
      <c r="CD230" s="28">
        <v>0</v>
      </c>
      <c r="CE230" s="28">
        <v>0</v>
      </c>
      <c r="CF230" s="28">
        <v>0</v>
      </c>
      <c r="CG230" s="28">
        <v>0</v>
      </c>
      <c r="CH230" s="28">
        <v>0</v>
      </c>
      <c r="CI230" s="28">
        <v>0</v>
      </c>
      <c r="CJ230" s="28">
        <v>0</v>
      </c>
      <c r="CK230" s="28">
        <v>0</v>
      </c>
      <c r="CL230" s="28">
        <v>0</v>
      </c>
      <c r="CM230" s="28">
        <v>0</v>
      </c>
      <c r="CN230" s="28">
        <v>0</v>
      </c>
      <c r="CO230" s="28">
        <v>0</v>
      </c>
      <c r="CP230" s="28">
        <v>0</v>
      </c>
      <c r="CQ230" s="28"/>
      <c r="CR230" s="28">
        <v>0</v>
      </c>
      <c r="CS230" s="28">
        <v>0</v>
      </c>
      <c r="CT230" s="28">
        <v>0</v>
      </c>
      <c r="CU230" s="28">
        <v>0</v>
      </c>
      <c r="CV230" s="28">
        <v>0</v>
      </c>
      <c r="CW230" s="28">
        <v>0</v>
      </c>
      <c r="CX230" s="28">
        <v>0</v>
      </c>
      <c r="CY230" s="28">
        <v>0</v>
      </c>
      <c r="CZ230" s="28">
        <v>0</v>
      </c>
      <c r="DA230" s="28">
        <v>0</v>
      </c>
      <c r="DB230" s="28">
        <v>0</v>
      </c>
      <c r="DC230" s="28">
        <v>0</v>
      </c>
      <c r="DD230" s="28">
        <v>0</v>
      </c>
      <c r="DE230" s="28">
        <v>0</v>
      </c>
      <c r="DF230" s="28">
        <v>0</v>
      </c>
      <c r="DG230" s="28"/>
      <c r="DH230" s="28">
        <v>0</v>
      </c>
      <c r="DI230" s="28">
        <v>0</v>
      </c>
      <c r="DJ230" s="28">
        <v>0</v>
      </c>
      <c r="DK230" s="28">
        <v>0</v>
      </c>
      <c r="DL230" s="28">
        <v>0</v>
      </c>
      <c r="DM230" s="28">
        <v>0</v>
      </c>
      <c r="DN230" s="28">
        <v>0</v>
      </c>
      <c r="DO230" s="28">
        <v>0</v>
      </c>
      <c r="DP230" s="28">
        <v>0</v>
      </c>
      <c r="DQ230" s="28">
        <v>0</v>
      </c>
      <c r="DR230" s="28">
        <v>0</v>
      </c>
      <c r="DS230" s="28"/>
      <c r="DT230" s="28">
        <v>0</v>
      </c>
      <c r="DU230" s="28">
        <v>0</v>
      </c>
      <c r="DV230" s="28">
        <v>0</v>
      </c>
      <c r="DW230" s="28">
        <v>0</v>
      </c>
      <c r="DX230" s="28"/>
      <c r="DY230" s="28">
        <v>0</v>
      </c>
      <c r="DZ230" s="28">
        <v>0</v>
      </c>
      <c r="EA230" s="28">
        <v>0</v>
      </c>
      <c r="EB230" s="28">
        <v>0</v>
      </c>
      <c r="EC230" s="28">
        <v>0</v>
      </c>
      <c r="ED230" s="28">
        <v>0</v>
      </c>
      <c r="EE230" s="28"/>
      <c r="EF230" s="28">
        <v>0</v>
      </c>
      <c r="EG230" s="28">
        <v>0</v>
      </c>
      <c r="EH230" s="28">
        <v>0</v>
      </c>
      <c r="EI230" s="28">
        <v>0</v>
      </c>
      <c r="EJ230" s="28">
        <v>0</v>
      </c>
      <c r="EK230" s="28">
        <v>0</v>
      </c>
      <c r="EL230" s="28"/>
      <c r="EM230" s="28">
        <v>0</v>
      </c>
      <c r="EN230" s="28">
        <v>0</v>
      </c>
      <c r="EO230" s="28">
        <v>0</v>
      </c>
      <c r="EP230" s="28">
        <v>0</v>
      </c>
      <c r="EQ230" s="28">
        <v>0</v>
      </c>
      <c r="ER230" s="28">
        <v>0</v>
      </c>
      <c r="ES230" s="28"/>
      <c r="ET230" s="28">
        <v>0</v>
      </c>
      <c r="EU230" s="28">
        <v>0</v>
      </c>
      <c r="EV230" s="28">
        <v>0</v>
      </c>
      <c r="EW230" s="28">
        <v>0</v>
      </c>
      <c r="EX230" s="28">
        <v>0</v>
      </c>
      <c r="EY230" s="28"/>
      <c r="EZ230" s="28">
        <v>0</v>
      </c>
      <c r="FA230" s="28">
        <v>0</v>
      </c>
      <c r="FB230" s="28">
        <v>0</v>
      </c>
      <c r="FC230" s="28">
        <v>0</v>
      </c>
      <c r="FD230" s="28"/>
      <c r="FE230" s="28">
        <v>0</v>
      </c>
      <c r="FF230" s="28">
        <v>0</v>
      </c>
      <c r="FG230" s="28">
        <v>0</v>
      </c>
      <c r="FH230" s="28">
        <v>0</v>
      </c>
      <c r="FI230" s="28">
        <v>0</v>
      </c>
      <c r="FJ230" s="28">
        <v>0</v>
      </c>
      <c r="FK230" s="28">
        <v>0</v>
      </c>
      <c r="FL230" s="28"/>
      <c r="FM230" s="28">
        <v>0</v>
      </c>
      <c r="FN230" s="28">
        <v>0</v>
      </c>
      <c r="FO230" s="28">
        <v>0</v>
      </c>
      <c r="FP230" s="28">
        <v>0</v>
      </c>
      <c r="FQ230" s="28">
        <v>0</v>
      </c>
      <c r="FR230" s="28">
        <v>0</v>
      </c>
      <c r="FS230" s="28">
        <v>0</v>
      </c>
      <c r="FT230" s="28">
        <v>0</v>
      </c>
      <c r="FU230" s="28">
        <v>0</v>
      </c>
      <c r="FV230" s="28">
        <v>0</v>
      </c>
      <c r="FW230" s="28">
        <v>0</v>
      </c>
      <c r="FX230" s="28">
        <v>0</v>
      </c>
      <c r="FY230" s="28">
        <v>0</v>
      </c>
      <c r="FZ230" s="28">
        <v>0</v>
      </c>
      <c r="GA230" s="28"/>
      <c r="GB230" s="51">
        <v>0</v>
      </c>
      <c r="GC230" s="51">
        <v>0</v>
      </c>
      <c r="GD230" s="51">
        <v>0</v>
      </c>
      <c r="GE230" s="51">
        <v>0</v>
      </c>
      <c r="GF230" s="51">
        <v>0</v>
      </c>
      <c r="GG230" s="51">
        <v>0</v>
      </c>
      <c r="GH230" s="51">
        <v>0</v>
      </c>
      <c r="GI230" s="51">
        <v>0</v>
      </c>
      <c r="GJ230" s="51">
        <v>0</v>
      </c>
      <c r="GK230" s="51">
        <v>0</v>
      </c>
      <c r="GL230" s="51">
        <v>0</v>
      </c>
      <c r="GM230" s="51">
        <v>0</v>
      </c>
      <c r="GN230" s="51">
        <v>0</v>
      </c>
      <c r="GO230" s="28" t="s">
        <v>227</v>
      </c>
      <c r="GP230" s="28">
        <v>0</v>
      </c>
      <c r="GQ230" s="28">
        <v>0</v>
      </c>
      <c r="GR230" s="28">
        <v>0</v>
      </c>
      <c r="GS230" s="28">
        <v>0</v>
      </c>
      <c r="GT230" s="28">
        <v>0</v>
      </c>
      <c r="GU230" s="28">
        <v>0</v>
      </c>
      <c r="GV230" s="28">
        <v>0</v>
      </c>
      <c r="GW230" s="28">
        <v>0</v>
      </c>
      <c r="GX230" s="28">
        <v>0</v>
      </c>
      <c r="GY230" s="28">
        <v>0</v>
      </c>
      <c r="GZ230" s="28">
        <v>0</v>
      </c>
      <c r="HA230" s="28">
        <v>0</v>
      </c>
      <c r="HB230" s="28">
        <v>0</v>
      </c>
      <c r="HC230" s="28">
        <v>0</v>
      </c>
      <c r="HD230" s="28">
        <v>0</v>
      </c>
      <c r="HE230" s="28">
        <v>0</v>
      </c>
      <c r="HF230" s="28">
        <v>0</v>
      </c>
      <c r="HG230" s="28" t="s">
        <v>227</v>
      </c>
      <c r="HH230" s="28" t="s">
        <v>227</v>
      </c>
      <c r="HI230" s="28" t="s">
        <v>227</v>
      </c>
      <c r="HJ230" s="28"/>
      <c r="HK230" s="28"/>
      <c r="HL230" s="28"/>
      <c r="HM230" s="28"/>
      <c r="HN230" s="28"/>
      <c r="HO230" s="28"/>
      <c r="HP230" s="28"/>
    </row>
    <row r="231" spans="1:224" s="7" customFormat="1" ht="12.75" customHeight="1" x14ac:dyDescent="0.25">
      <c r="B231" s="84">
        <f t="shared" ref="B231:B261" si="212">IF( (AND(F231=1,C231=1))=TRUE, 1, 0)</f>
        <v>0</v>
      </c>
      <c r="C231" s="113">
        <f t="shared" si="206"/>
        <v>0</v>
      </c>
      <c r="D231" s="28">
        <v>1</v>
      </c>
      <c r="F231" s="28">
        <v>0</v>
      </c>
      <c r="H231" s="113" t="s">
        <v>227</v>
      </c>
      <c r="I231" s="28">
        <f t="shared" si="207"/>
        <v>194</v>
      </c>
      <c r="J231" s="89" t="s">
        <v>221</v>
      </c>
      <c r="K231" s="192">
        <f t="shared" si="172"/>
        <v>8</v>
      </c>
      <c r="L231" s="49" t="s">
        <v>227</v>
      </c>
      <c r="M231" s="192">
        <f t="shared" si="208"/>
        <v>1</v>
      </c>
      <c r="N231" s="49" t="s">
        <v>227</v>
      </c>
      <c r="O231" s="192">
        <f t="shared" si="209"/>
        <v>1</v>
      </c>
      <c r="P231" s="49" t="s">
        <v>227</v>
      </c>
      <c r="Q231" s="192">
        <f t="shared" si="210"/>
        <v>1</v>
      </c>
      <c r="R231" s="49" t="s">
        <v>227</v>
      </c>
      <c r="S231" s="192">
        <f t="shared" si="211"/>
        <v>1</v>
      </c>
      <c r="T231" s="187" t="s">
        <v>227</v>
      </c>
      <c r="U231" s="205"/>
      <c r="V231" s="205"/>
      <c r="W231" s="205"/>
      <c r="X231" s="205"/>
      <c r="Y231" s="205"/>
      <c r="Z231" s="205"/>
      <c r="AA231" s="205"/>
      <c r="AB231" s="205"/>
      <c r="AC231" s="205"/>
      <c r="AD231" s="205"/>
      <c r="AE231" s="28"/>
      <c r="AF231" s="28"/>
      <c r="AG231" s="28">
        <v>0</v>
      </c>
      <c r="AH231" s="28">
        <v>0</v>
      </c>
      <c r="AI231" s="28">
        <v>0</v>
      </c>
      <c r="AJ231" s="28">
        <v>0</v>
      </c>
      <c r="AK231" s="28">
        <v>0</v>
      </c>
      <c r="AL231" s="28">
        <v>0</v>
      </c>
      <c r="AM231" s="28">
        <v>0</v>
      </c>
      <c r="AN231" s="28">
        <v>0</v>
      </c>
      <c r="AO231" s="28">
        <v>0</v>
      </c>
      <c r="AP231" s="28"/>
      <c r="AQ231" s="28">
        <v>0</v>
      </c>
      <c r="AR231" s="28">
        <v>0</v>
      </c>
      <c r="AS231" s="28">
        <v>0</v>
      </c>
      <c r="AT231" s="28">
        <v>0</v>
      </c>
      <c r="AU231" s="28">
        <v>0</v>
      </c>
      <c r="AV231" s="28">
        <v>0</v>
      </c>
      <c r="AW231" s="28"/>
      <c r="AX231" s="28">
        <v>0</v>
      </c>
      <c r="AY231" s="28">
        <v>0</v>
      </c>
      <c r="AZ231" s="28">
        <v>0</v>
      </c>
      <c r="BA231" s="28">
        <v>0</v>
      </c>
      <c r="BB231" s="28">
        <v>0</v>
      </c>
      <c r="BC231" s="28"/>
      <c r="BD231" s="28">
        <v>0</v>
      </c>
      <c r="BE231" s="28">
        <v>0</v>
      </c>
      <c r="BF231" s="28">
        <v>0</v>
      </c>
      <c r="BG231" s="28">
        <v>0</v>
      </c>
      <c r="BH231" s="28">
        <v>0</v>
      </c>
      <c r="BI231" s="28">
        <v>0</v>
      </c>
      <c r="BJ231" s="28">
        <v>0</v>
      </c>
      <c r="BK231" s="28">
        <v>0</v>
      </c>
      <c r="BL231" s="28">
        <v>0</v>
      </c>
      <c r="BM231" s="28">
        <v>0</v>
      </c>
      <c r="BN231" s="28">
        <v>0</v>
      </c>
      <c r="BO231" s="28">
        <v>0</v>
      </c>
      <c r="BP231" s="28">
        <v>0</v>
      </c>
      <c r="BQ231" s="28">
        <v>0</v>
      </c>
      <c r="BR231" s="28">
        <v>0</v>
      </c>
      <c r="BS231" s="28">
        <v>0</v>
      </c>
      <c r="BT231" s="28">
        <v>0</v>
      </c>
      <c r="BU231" s="28">
        <v>0</v>
      </c>
      <c r="BV231" s="28">
        <v>0</v>
      </c>
      <c r="BW231" s="28"/>
      <c r="BX231" s="28">
        <v>0</v>
      </c>
      <c r="BY231" s="28">
        <v>0</v>
      </c>
      <c r="BZ231" s="28">
        <v>0</v>
      </c>
      <c r="CA231" s="28">
        <v>0</v>
      </c>
      <c r="CB231" s="28">
        <v>0</v>
      </c>
      <c r="CC231" s="28">
        <v>0</v>
      </c>
      <c r="CD231" s="28">
        <v>0</v>
      </c>
      <c r="CE231" s="28">
        <v>0</v>
      </c>
      <c r="CF231" s="28">
        <v>0</v>
      </c>
      <c r="CG231" s="28">
        <v>0</v>
      </c>
      <c r="CH231" s="28">
        <v>0</v>
      </c>
      <c r="CI231" s="28">
        <v>0</v>
      </c>
      <c r="CJ231" s="28">
        <v>0</v>
      </c>
      <c r="CK231" s="28">
        <v>0</v>
      </c>
      <c r="CL231" s="28">
        <v>0</v>
      </c>
      <c r="CM231" s="28">
        <v>0</v>
      </c>
      <c r="CN231" s="28">
        <v>0</v>
      </c>
      <c r="CO231" s="28">
        <v>0</v>
      </c>
      <c r="CP231" s="28">
        <v>0</v>
      </c>
      <c r="CQ231" s="28"/>
      <c r="CR231" s="28">
        <v>0</v>
      </c>
      <c r="CS231" s="28">
        <v>0</v>
      </c>
      <c r="CT231" s="28">
        <v>0</v>
      </c>
      <c r="CU231" s="28">
        <v>0</v>
      </c>
      <c r="CV231" s="28">
        <v>0</v>
      </c>
      <c r="CW231" s="28">
        <v>0</v>
      </c>
      <c r="CX231" s="28">
        <v>0</v>
      </c>
      <c r="CY231" s="28">
        <v>0</v>
      </c>
      <c r="CZ231" s="28">
        <v>0</v>
      </c>
      <c r="DA231" s="28">
        <v>0</v>
      </c>
      <c r="DB231" s="28">
        <v>0</v>
      </c>
      <c r="DC231" s="28">
        <v>0</v>
      </c>
      <c r="DD231" s="28">
        <v>0</v>
      </c>
      <c r="DE231" s="28">
        <v>0</v>
      </c>
      <c r="DF231" s="28">
        <v>0</v>
      </c>
      <c r="DG231" s="28"/>
      <c r="DH231" s="28">
        <v>0</v>
      </c>
      <c r="DI231" s="28">
        <v>0</v>
      </c>
      <c r="DJ231" s="28">
        <v>0</v>
      </c>
      <c r="DK231" s="28">
        <v>0</v>
      </c>
      <c r="DL231" s="28">
        <v>0</v>
      </c>
      <c r="DM231" s="28">
        <v>0</v>
      </c>
      <c r="DN231" s="28">
        <v>0</v>
      </c>
      <c r="DO231" s="28">
        <v>0</v>
      </c>
      <c r="DP231" s="28">
        <v>0</v>
      </c>
      <c r="DQ231" s="28">
        <v>0</v>
      </c>
      <c r="DR231" s="28">
        <v>0</v>
      </c>
      <c r="DS231" s="28"/>
      <c r="DT231" s="28">
        <v>0</v>
      </c>
      <c r="DU231" s="28">
        <v>0</v>
      </c>
      <c r="DV231" s="28">
        <v>0</v>
      </c>
      <c r="DW231" s="28">
        <v>0</v>
      </c>
      <c r="DX231" s="28"/>
      <c r="DY231" s="28">
        <v>0</v>
      </c>
      <c r="DZ231" s="28">
        <v>0</v>
      </c>
      <c r="EA231" s="28">
        <v>0</v>
      </c>
      <c r="EB231" s="28">
        <v>0</v>
      </c>
      <c r="EC231" s="28">
        <v>0</v>
      </c>
      <c r="ED231" s="28">
        <v>0</v>
      </c>
      <c r="EE231" s="28"/>
      <c r="EF231" s="28">
        <v>0</v>
      </c>
      <c r="EG231" s="28">
        <v>0</v>
      </c>
      <c r="EH231" s="28">
        <v>0</v>
      </c>
      <c r="EI231" s="28">
        <v>0</v>
      </c>
      <c r="EJ231" s="28">
        <v>0</v>
      </c>
      <c r="EK231" s="28">
        <v>0</v>
      </c>
      <c r="EL231" s="28"/>
      <c r="EM231" s="28">
        <v>0</v>
      </c>
      <c r="EN231" s="28">
        <v>0</v>
      </c>
      <c r="EO231" s="28">
        <v>0</v>
      </c>
      <c r="EP231" s="28">
        <v>0</v>
      </c>
      <c r="EQ231" s="28">
        <v>0</v>
      </c>
      <c r="ER231" s="28">
        <v>0</v>
      </c>
      <c r="ES231" s="28"/>
      <c r="ET231" s="28">
        <v>0</v>
      </c>
      <c r="EU231" s="28">
        <v>0</v>
      </c>
      <c r="EV231" s="28">
        <v>0</v>
      </c>
      <c r="EW231" s="28">
        <v>0</v>
      </c>
      <c r="EX231" s="28">
        <v>0</v>
      </c>
      <c r="EY231" s="28"/>
      <c r="EZ231" s="28">
        <v>0</v>
      </c>
      <c r="FA231" s="28">
        <v>0</v>
      </c>
      <c r="FB231" s="28">
        <v>0</v>
      </c>
      <c r="FC231" s="28">
        <v>0</v>
      </c>
      <c r="FD231" s="28"/>
      <c r="FE231" s="28">
        <v>0</v>
      </c>
      <c r="FF231" s="28">
        <v>0</v>
      </c>
      <c r="FG231" s="28">
        <v>0</v>
      </c>
      <c r="FH231" s="28">
        <v>0</v>
      </c>
      <c r="FI231" s="28">
        <v>0</v>
      </c>
      <c r="FJ231" s="28">
        <v>0</v>
      </c>
      <c r="FK231" s="28">
        <v>0</v>
      </c>
      <c r="FL231" s="28"/>
      <c r="FM231" s="28">
        <v>0</v>
      </c>
      <c r="FN231" s="28">
        <v>0</v>
      </c>
      <c r="FO231" s="28">
        <v>0</v>
      </c>
      <c r="FP231" s="28">
        <v>0</v>
      </c>
      <c r="FQ231" s="28">
        <v>0</v>
      </c>
      <c r="FR231" s="28">
        <v>0</v>
      </c>
      <c r="FS231" s="28">
        <v>0</v>
      </c>
      <c r="FT231" s="28">
        <v>0</v>
      </c>
      <c r="FU231" s="28">
        <v>0</v>
      </c>
      <c r="FV231" s="28">
        <v>0</v>
      </c>
      <c r="FW231" s="28">
        <v>0</v>
      </c>
      <c r="FX231" s="28">
        <v>0</v>
      </c>
      <c r="FY231" s="28">
        <v>0</v>
      </c>
      <c r="FZ231" s="28">
        <v>0</v>
      </c>
      <c r="GA231" s="28"/>
      <c r="GB231" s="51">
        <v>0</v>
      </c>
      <c r="GC231" s="51">
        <v>0</v>
      </c>
      <c r="GD231" s="51">
        <v>0</v>
      </c>
      <c r="GE231" s="51">
        <v>0</v>
      </c>
      <c r="GF231" s="51">
        <v>0</v>
      </c>
      <c r="GG231" s="51">
        <v>0</v>
      </c>
      <c r="GH231" s="51">
        <v>0</v>
      </c>
      <c r="GI231" s="51">
        <v>0</v>
      </c>
      <c r="GJ231" s="51">
        <v>0</v>
      </c>
      <c r="GK231" s="51">
        <v>0</v>
      </c>
      <c r="GL231" s="51">
        <v>0</v>
      </c>
      <c r="GM231" s="51">
        <v>0</v>
      </c>
      <c r="GN231" s="51">
        <v>0</v>
      </c>
      <c r="GO231" s="28" t="s">
        <v>227</v>
      </c>
      <c r="GP231" s="28">
        <v>0</v>
      </c>
      <c r="GQ231" s="28">
        <v>0</v>
      </c>
      <c r="GR231" s="28">
        <v>0</v>
      </c>
      <c r="GS231" s="28">
        <v>0</v>
      </c>
      <c r="GT231" s="28">
        <v>0</v>
      </c>
      <c r="GU231" s="28">
        <v>0</v>
      </c>
      <c r="GV231" s="28">
        <v>0</v>
      </c>
      <c r="GW231" s="28">
        <v>0</v>
      </c>
      <c r="GX231" s="28">
        <v>0</v>
      </c>
      <c r="GY231" s="28">
        <v>0</v>
      </c>
      <c r="GZ231" s="28">
        <v>0</v>
      </c>
      <c r="HA231" s="28">
        <v>0</v>
      </c>
      <c r="HB231" s="28">
        <v>0</v>
      </c>
      <c r="HC231" s="28">
        <v>0</v>
      </c>
      <c r="HD231" s="28">
        <v>0</v>
      </c>
      <c r="HE231" s="28">
        <v>0</v>
      </c>
      <c r="HF231" s="28">
        <v>0</v>
      </c>
      <c r="HG231" s="28" t="s">
        <v>227</v>
      </c>
      <c r="HH231" s="28" t="s">
        <v>227</v>
      </c>
      <c r="HI231" s="28" t="s">
        <v>227</v>
      </c>
      <c r="HJ231" s="28"/>
      <c r="HK231" s="28"/>
      <c r="HL231" s="28"/>
      <c r="HM231" s="28"/>
      <c r="HN231" s="28"/>
      <c r="HO231" s="28"/>
      <c r="HP231" s="28"/>
    </row>
    <row r="232" spans="1:224" s="7" customFormat="1" ht="12.75" customHeight="1" x14ac:dyDescent="0.25">
      <c r="B232" s="84">
        <f t="shared" si="212"/>
        <v>0</v>
      </c>
      <c r="C232" s="113">
        <f t="shared" si="206"/>
        <v>1</v>
      </c>
      <c r="D232" s="28">
        <v>2</v>
      </c>
      <c r="F232" s="28">
        <v>0</v>
      </c>
      <c r="G232" s="113"/>
      <c r="H232" s="113" t="s">
        <v>227</v>
      </c>
      <c r="I232" s="28">
        <f t="shared" si="207"/>
        <v>195</v>
      </c>
      <c r="J232" s="8" t="s">
        <v>431</v>
      </c>
      <c r="K232" s="192">
        <f t="shared" si="172"/>
        <v>12</v>
      </c>
      <c r="L232" s="49" t="s">
        <v>699</v>
      </c>
      <c r="M232" s="192">
        <f t="shared" si="208"/>
        <v>18</v>
      </c>
      <c r="N232" s="49" t="s">
        <v>1670</v>
      </c>
      <c r="O232" s="192">
        <f t="shared" si="209"/>
        <v>14</v>
      </c>
      <c r="P232" s="49" t="s">
        <v>699</v>
      </c>
      <c r="Q232" s="192">
        <f t="shared" si="210"/>
        <v>18</v>
      </c>
      <c r="R232" s="49" t="s">
        <v>1670</v>
      </c>
      <c r="S232" s="192">
        <f t="shared" si="211"/>
        <v>14</v>
      </c>
      <c r="T232" s="187" t="s">
        <v>566</v>
      </c>
      <c r="U232" s="205"/>
      <c r="V232" s="205"/>
      <c r="W232" s="205"/>
      <c r="X232" s="205"/>
      <c r="Y232" s="205"/>
      <c r="Z232" s="205"/>
      <c r="AA232" s="205"/>
      <c r="AB232" s="205"/>
      <c r="AC232" s="205"/>
      <c r="AD232" s="205"/>
      <c r="AE232" s="28"/>
      <c r="AF232" s="28"/>
      <c r="AG232" s="28">
        <v>1</v>
      </c>
      <c r="AH232" s="28">
        <v>1</v>
      </c>
      <c r="AI232" s="28">
        <v>1</v>
      </c>
      <c r="AJ232" s="28">
        <v>1</v>
      </c>
      <c r="AK232" s="28">
        <v>1</v>
      </c>
      <c r="AL232" s="28">
        <v>1</v>
      </c>
      <c r="AM232" s="28">
        <v>1</v>
      </c>
      <c r="AN232" s="28">
        <v>1</v>
      </c>
      <c r="AO232" s="28">
        <v>1</v>
      </c>
      <c r="AP232" s="28"/>
      <c r="AQ232" s="331">
        <v>0</v>
      </c>
      <c r="AR232" s="331">
        <v>0</v>
      </c>
      <c r="AS232" s="331">
        <v>0</v>
      </c>
      <c r="AT232" s="331">
        <v>0</v>
      </c>
      <c r="AU232" s="331">
        <v>0</v>
      </c>
      <c r="AV232" s="331">
        <v>0</v>
      </c>
      <c r="AW232" s="331"/>
      <c r="AX232" s="331">
        <v>0</v>
      </c>
      <c r="AY232" s="331">
        <v>0</v>
      </c>
      <c r="AZ232" s="331">
        <v>0</v>
      </c>
      <c r="BA232" s="331">
        <v>0</v>
      </c>
      <c r="BB232" s="331">
        <v>0</v>
      </c>
      <c r="BC232" s="331"/>
      <c r="BD232" s="331">
        <v>0</v>
      </c>
      <c r="BE232" s="331">
        <v>0</v>
      </c>
      <c r="BF232" s="331">
        <v>0</v>
      </c>
      <c r="BG232" s="331">
        <v>0</v>
      </c>
      <c r="BH232" s="331">
        <v>0</v>
      </c>
      <c r="BI232" s="331">
        <v>0</v>
      </c>
      <c r="BJ232" s="331">
        <v>0</v>
      </c>
      <c r="BK232" s="331">
        <v>0</v>
      </c>
      <c r="BL232" s="331">
        <v>0</v>
      </c>
      <c r="BM232" s="331">
        <v>0</v>
      </c>
      <c r="BN232" s="331">
        <v>0</v>
      </c>
      <c r="BO232" s="331">
        <v>0</v>
      </c>
      <c r="BP232" s="331">
        <v>0</v>
      </c>
      <c r="BQ232" s="331">
        <v>0</v>
      </c>
      <c r="BR232" s="331">
        <v>0</v>
      </c>
      <c r="BS232" s="331">
        <v>0</v>
      </c>
      <c r="BT232" s="331">
        <v>0</v>
      </c>
      <c r="BU232" s="331">
        <v>0</v>
      </c>
      <c r="BV232" s="331">
        <v>0</v>
      </c>
      <c r="BW232" s="331"/>
      <c r="BX232" s="331">
        <v>0</v>
      </c>
      <c r="BY232" s="331">
        <v>0</v>
      </c>
      <c r="BZ232" s="331">
        <v>0</v>
      </c>
      <c r="CA232" s="331">
        <v>0</v>
      </c>
      <c r="CB232" s="331">
        <v>0</v>
      </c>
      <c r="CC232" s="331">
        <v>0</v>
      </c>
      <c r="CD232" s="331">
        <v>0</v>
      </c>
      <c r="CE232" s="331">
        <v>0</v>
      </c>
      <c r="CF232" s="331">
        <v>0</v>
      </c>
      <c r="CG232" s="331">
        <v>0</v>
      </c>
      <c r="CH232" s="331">
        <v>0</v>
      </c>
      <c r="CI232" s="331">
        <v>0</v>
      </c>
      <c r="CJ232" s="331">
        <v>0</v>
      </c>
      <c r="CK232" s="331">
        <v>0</v>
      </c>
      <c r="CL232" s="331">
        <v>0</v>
      </c>
      <c r="CM232" s="331">
        <v>0</v>
      </c>
      <c r="CN232" s="331">
        <v>0</v>
      </c>
      <c r="CO232" s="331">
        <v>0</v>
      </c>
      <c r="CP232" s="331">
        <v>0</v>
      </c>
      <c r="CQ232" s="331"/>
      <c r="CR232" s="331">
        <v>0</v>
      </c>
      <c r="CS232" s="331">
        <v>0</v>
      </c>
      <c r="CT232" s="331">
        <v>0</v>
      </c>
      <c r="CU232" s="331">
        <v>0</v>
      </c>
      <c r="CV232" s="331">
        <v>0</v>
      </c>
      <c r="CW232" s="331">
        <v>0</v>
      </c>
      <c r="CX232" s="331">
        <v>0</v>
      </c>
      <c r="CY232" s="331">
        <v>0</v>
      </c>
      <c r="CZ232" s="331">
        <v>0</v>
      </c>
      <c r="DA232" s="331">
        <v>0</v>
      </c>
      <c r="DB232" s="331">
        <v>0</v>
      </c>
      <c r="DC232" s="331">
        <v>0</v>
      </c>
      <c r="DD232" s="331">
        <v>0</v>
      </c>
      <c r="DE232" s="331">
        <v>0</v>
      </c>
      <c r="DF232" s="331">
        <v>0</v>
      </c>
      <c r="DG232" s="331"/>
      <c r="DH232" s="331">
        <v>0</v>
      </c>
      <c r="DI232" s="331">
        <v>0</v>
      </c>
      <c r="DJ232" s="331">
        <v>0</v>
      </c>
      <c r="DK232" s="331">
        <v>0</v>
      </c>
      <c r="DL232" s="331">
        <v>0</v>
      </c>
      <c r="DM232" s="331">
        <v>0</v>
      </c>
      <c r="DN232" s="331">
        <v>0</v>
      </c>
      <c r="DO232" s="331">
        <v>0</v>
      </c>
      <c r="DP232" s="331">
        <v>0</v>
      </c>
      <c r="DQ232" s="331">
        <v>0</v>
      </c>
      <c r="DR232" s="331">
        <v>0</v>
      </c>
      <c r="DS232" s="331"/>
      <c r="DT232" s="331">
        <v>0</v>
      </c>
      <c r="DU232" s="331">
        <v>0</v>
      </c>
      <c r="DV232" s="331">
        <v>0</v>
      </c>
      <c r="DW232" s="331">
        <v>0</v>
      </c>
      <c r="DX232" s="331"/>
      <c r="DY232" s="331">
        <v>0</v>
      </c>
      <c r="DZ232" s="331">
        <v>0</v>
      </c>
      <c r="EA232" s="331">
        <v>0</v>
      </c>
      <c r="EB232" s="331">
        <v>0</v>
      </c>
      <c r="EC232" s="331">
        <v>0</v>
      </c>
      <c r="ED232" s="331">
        <v>0</v>
      </c>
      <c r="EE232" s="331"/>
      <c r="EF232" s="331">
        <v>0</v>
      </c>
      <c r="EG232" s="331">
        <v>0</v>
      </c>
      <c r="EH232" s="331">
        <v>0</v>
      </c>
      <c r="EI232" s="331">
        <v>0</v>
      </c>
      <c r="EJ232" s="331">
        <v>0</v>
      </c>
      <c r="EK232" s="331">
        <v>0</v>
      </c>
      <c r="EL232" s="331"/>
      <c r="EM232" s="331">
        <v>0</v>
      </c>
      <c r="EN232" s="331">
        <v>0</v>
      </c>
      <c r="EO232" s="331">
        <v>0</v>
      </c>
      <c r="EP232" s="331">
        <v>0</v>
      </c>
      <c r="EQ232" s="331">
        <v>0</v>
      </c>
      <c r="ER232" s="331">
        <v>0</v>
      </c>
      <c r="ES232" s="331"/>
      <c r="ET232" s="331">
        <v>0</v>
      </c>
      <c r="EU232" s="331">
        <v>0</v>
      </c>
      <c r="EV232" s="331">
        <v>0</v>
      </c>
      <c r="EW232" s="331">
        <v>0</v>
      </c>
      <c r="EX232" s="331">
        <v>0</v>
      </c>
      <c r="EY232" s="331"/>
      <c r="EZ232" s="331">
        <v>0</v>
      </c>
      <c r="FA232" s="331">
        <v>0</v>
      </c>
      <c r="FB232" s="331">
        <v>0</v>
      </c>
      <c r="FC232" s="331">
        <v>0</v>
      </c>
      <c r="FD232" s="331"/>
      <c r="FE232" s="331">
        <v>0</v>
      </c>
      <c r="FF232" s="331">
        <v>0</v>
      </c>
      <c r="FG232" s="331">
        <v>0</v>
      </c>
      <c r="FH232" s="331">
        <v>0</v>
      </c>
      <c r="FI232" s="331">
        <v>0</v>
      </c>
      <c r="FJ232" s="331">
        <v>0</v>
      </c>
      <c r="FK232" s="331">
        <v>0</v>
      </c>
      <c r="FL232" s="331"/>
      <c r="FM232" s="331">
        <v>0</v>
      </c>
      <c r="FN232" s="331">
        <v>0</v>
      </c>
      <c r="FO232" s="331">
        <v>0</v>
      </c>
      <c r="FP232" s="331">
        <v>0</v>
      </c>
      <c r="FQ232" s="331">
        <v>0</v>
      </c>
      <c r="FR232" s="331">
        <v>0</v>
      </c>
      <c r="FS232" s="331">
        <v>0</v>
      </c>
      <c r="FT232" s="331">
        <v>0</v>
      </c>
      <c r="FU232" s="331">
        <v>0</v>
      </c>
      <c r="FV232" s="331">
        <v>0</v>
      </c>
      <c r="FW232" s="331">
        <v>0</v>
      </c>
      <c r="FX232" s="331">
        <v>0</v>
      </c>
      <c r="FY232" s="331">
        <v>0</v>
      </c>
      <c r="FZ232" s="331">
        <v>0</v>
      </c>
      <c r="GA232" s="331"/>
      <c r="GB232" s="51">
        <v>0</v>
      </c>
      <c r="GC232" s="51">
        <v>0</v>
      </c>
      <c r="GD232" s="51">
        <v>0</v>
      </c>
      <c r="GE232" s="51">
        <v>0</v>
      </c>
      <c r="GF232" s="51">
        <v>0</v>
      </c>
      <c r="GG232" s="51">
        <v>0</v>
      </c>
      <c r="GH232" s="51">
        <v>0</v>
      </c>
      <c r="GI232" s="51">
        <v>0</v>
      </c>
      <c r="GJ232" s="51">
        <v>0</v>
      </c>
      <c r="GK232" s="51">
        <v>0</v>
      </c>
      <c r="GL232" s="51">
        <v>0</v>
      </c>
      <c r="GM232" s="51">
        <v>0</v>
      </c>
      <c r="GN232" s="51">
        <v>0</v>
      </c>
      <c r="GO232" s="331" t="s">
        <v>227</v>
      </c>
      <c r="GP232" s="331">
        <v>0</v>
      </c>
      <c r="GQ232" s="331">
        <v>0</v>
      </c>
      <c r="GR232" s="331">
        <v>0</v>
      </c>
      <c r="GS232" s="331">
        <v>0</v>
      </c>
      <c r="GT232" s="331">
        <v>0</v>
      </c>
      <c r="GU232" s="331">
        <v>0</v>
      </c>
      <c r="GV232" s="331">
        <v>0</v>
      </c>
      <c r="GW232" s="331">
        <v>0</v>
      </c>
      <c r="GX232" s="331">
        <v>0</v>
      </c>
      <c r="GY232" s="331">
        <v>0</v>
      </c>
      <c r="GZ232" s="331">
        <v>0</v>
      </c>
      <c r="HA232" s="331">
        <v>0</v>
      </c>
      <c r="HB232" s="331">
        <v>0</v>
      </c>
      <c r="HC232" s="331">
        <v>0</v>
      </c>
      <c r="HD232" s="331">
        <v>0</v>
      </c>
      <c r="HE232" s="331">
        <v>0</v>
      </c>
      <c r="HF232" s="331">
        <v>0</v>
      </c>
      <c r="HG232" s="28" t="s">
        <v>227</v>
      </c>
      <c r="HH232" s="28" t="s">
        <v>227</v>
      </c>
      <c r="HI232" s="28" t="s">
        <v>227</v>
      </c>
      <c r="HJ232" s="28"/>
      <c r="HK232" s="28"/>
      <c r="HL232" s="28"/>
      <c r="HM232" s="28"/>
      <c r="HN232" s="28"/>
      <c r="HO232" s="28"/>
      <c r="HP232" s="28"/>
    </row>
    <row r="233" spans="1:224" s="7" customFormat="1" ht="12.75" customHeight="1" x14ac:dyDescent="0.25">
      <c r="B233" s="84">
        <f t="shared" si="212"/>
        <v>0</v>
      </c>
      <c r="C233" s="113">
        <f t="shared" si="206"/>
        <v>1</v>
      </c>
      <c r="D233" s="28">
        <v>3</v>
      </c>
      <c r="F233" s="28">
        <v>0</v>
      </c>
      <c r="G233" s="113"/>
      <c r="H233" s="113" t="s">
        <v>227</v>
      </c>
      <c r="I233" s="28">
        <f t="shared" si="207"/>
        <v>196</v>
      </c>
      <c r="J233" s="8" t="s">
        <v>432</v>
      </c>
      <c r="K233" s="192">
        <f t="shared" si="172"/>
        <v>14</v>
      </c>
      <c r="L233" s="49" t="s">
        <v>700</v>
      </c>
      <c r="M233" s="192">
        <f t="shared" si="208"/>
        <v>15</v>
      </c>
      <c r="N233" s="49" t="s">
        <v>912</v>
      </c>
      <c r="O233" s="192">
        <f t="shared" si="209"/>
        <v>16</v>
      </c>
      <c r="P233" s="49" t="s">
        <v>700</v>
      </c>
      <c r="Q233" s="192">
        <f t="shared" si="210"/>
        <v>15</v>
      </c>
      <c r="R233" s="49" t="s">
        <v>912</v>
      </c>
      <c r="S233" s="192">
        <f t="shared" si="211"/>
        <v>16</v>
      </c>
      <c r="T233" s="187" t="s">
        <v>567</v>
      </c>
      <c r="U233" s="205"/>
      <c r="V233" s="205"/>
      <c r="W233" s="205"/>
      <c r="X233" s="205"/>
      <c r="Y233" s="205"/>
      <c r="Z233" s="205"/>
      <c r="AA233" s="205"/>
      <c r="AB233" s="205"/>
      <c r="AC233" s="205"/>
      <c r="AD233" s="205"/>
      <c r="AE233" s="28"/>
      <c r="AF233" s="28"/>
      <c r="AG233" s="28">
        <v>1</v>
      </c>
      <c r="AH233" s="28">
        <v>1</v>
      </c>
      <c r="AI233" s="28">
        <v>1</v>
      </c>
      <c r="AJ233" s="28">
        <v>1</v>
      </c>
      <c r="AK233" s="28">
        <v>1</v>
      </c>
      <c r="AL233" s="28">
        <v>1</v>
      </c>
      <c r="AM233" s="28">
        <v>1</v>
      </c>
      <c r="AN233" s="28">
        <v>1</v>
      </c>
      <c r="AO233" s="28">
        <v>1</v>
      </c>
      <c r="AP233" s="28"/>
      <c r="AQ233" s="331">
        <v>0</v>
      </c>
      <c r="AR233" s="331">
        <v>0</v>
      </c>
      <c r="AS233" s="331">
        <v>0</v>
      </c>
      <c r="AT233" s="331">
        <v>0</v>
      </c>
      <c r="AU233" s="331">
        <v>0</v>
      </c>
      <c r="AV233" s="331">
        <v>0</v>
      </c>
      <c r="AW233" s="331"/>
      <c r="AX233" s="331">
        <v>0</v>
      </c>
      <c r="AY233" s="331">
        <v>0</v>
      </c>
      <c r="AZ233" s="331">
        <v>0</v>
      </c>
      <c r="BA233" s="331">
        <v>0</v>
      </c>
      <c r="BB233" s="331">
        <v>0</v>
      </c>
      <c r="BC233" s="331"/>
      <c r="BD233" s="331">
        <v>0</v>
      </c>
      <c r="BE233" s="331">
        <v>0</v>
      </c>
      <c r="BF233" s="331">
        <v>0</v>
      </c>
      <c r="BG233" s="331">
        <v>0</v>
      </c>
      <c r="BH233" s="331">
        <v>0</v>
      </c>
      <c r="BI233" s="331">
        <v>0</v>
      </c>
      <c r="BJ233" s="331">
        <v>0</v>
      </c>
      <c r="BK233" s="331">
        <v>0</v>
      </c>
      <c r="BL233" s="331">
        <v>0</v>
      </c>
      <c r="BM233" s="331">
        <v>0</v>
      </c>
      <c r="BN233" s="331">
        <v>0</v>
      </c>
      <c r="BO233" s="331">
        <v>0</v>
      </c>
      <c r="BP233" s="331">
        <v>0</v>
      </c>
      <c r="BQ233" s="331">
        <v>0</v>
      </c>
      <c r="BR233" s="331">
        <v>0</v>
      </c>
      <c r="BS233" s="331">
        <v>0</v>
      </c>
      <c r="BT233" s="331">
        <v>0</v>
      </c>
      <c r="BU233" s="331">
        <v>0</v>
      </c>
      <c r="BV233" s="331">
        <v>0</v>
      </c>
      <c r="BW233" s="331"/>
      <c r="BX233" s="331">
        <v>0</v>
      </c>
      <c r="BY233" s="331">
        <v>0</v>
      </c>
      <c r="BZ233" s="331">
        <v>0</v>
      </c>
      <c r="CA233" s="331">
        <v>0</v>
      </c>
      <c r="CB233" s="331">
        <v>0</v>
      </c>
      <c r="CC233" s="331">
        <v>0</v>
      </c>
      <c r="CD233" s="331">
        <v>0</v>
      </c>
      <c r="CE233" s="331">
        <v>0</v>
      </c>
      <c r="CF233" s="331">
        <v>0</v>
      </c>
      <c r="CG233" s="331">
        <v>0</v>
      </c>
      <c r="CH233" s="331">
        <v>0</v>
      </c>
      <c r="CI233" s="331">
        <v>0</v>
      </c>
      <c r="CJ233" s="331">
        <v>0</v>
      </c>
      <c r="CK233" s="331">
        <v>0</v>
      </c>
      <c r="CL233" s="331">
        <v>0</v>
      </c>
      <c r="CM233" s="331">
        <v>0</v>
      </c>
      <c r="CN233" s="331">
        <v>0</v>
      </c>
      <c r="CO233" s="331">
        <v>0</v>
      </c>
      <c r="CP233" s="331">
        <v>0</v>
      </c>
      <c r="CQ233" s="331"/>
      <c r="CR233" s="331">
        <v>0</v>
      </c>
      <c r="CS233" s="331">
        <v>0</v>
      </c>
      <c r="CT233" s="331">
        <v>0</v>
      </c>
      <c r="CU233" s="331">
        <v>0</v>
      </c>
      <c r="CV233" s="331">
        <v>0</v>
      </c>
      <c r="CW233" s="331">
        <v>0</v>
      </c>
      <c r="CX233" s="331">
        <v>0</v>
      </c>
      <c r="CY233" s="331">
        <v>0</v>
      </c>
      <c r="CZ233" s="331">
        <v>0</v>
      </c>
      <c r="DA233" s="331">
        <v>0</v>
      </c>
      <c r="DB233" s="331">
        <v>0</v>
      </c>
      <c r="DC233" s="331">
        <v>0</v>
      </c>
      <c r="DD233" s="331">
        <v>0</v>
      </c>
      <c r="DE233" s="331">
        <v>0</v>
      </c>
      <c r="DF233" s="331">
        <v>0</v>
      </c>
      <c r="DG233" s="331"/>
      <c r="DH233" s="331">
        <v>0</v>
      </c>
      <c r="DI233" s="331">
        <v>0</v>
      </c>
      <c r="DJ233" s="331">
        <v>0</v>
      </c>
      <c r="DK233" s="331">
        <v>0</v>
      </c>
      <c r="DL233" s="331">
        <v>0</v>
      </c>
      <c r="DM233" s="331">
        <v>0</v>
      </c>
      <c r="DN233" s="331">
        <v>0</v>
      </c>
      <c r="DO233" s="331">
        <v>0</v>
      </c>
      <c r="DP233" s="331">
        <v>0</v>
      </c>
      <c r="DQ233" s="331">
        <v>0</v>
      </c>
      <c r="DR233" s="331">
        <v>0</v>
      </c>
      <c r="DS233" s="331"/>
      <c r="DT233" s="331">
        <v>0</v>
      </c>
      <c r="DU233" s="331">
        <v>0</v>
      </c>
      <c r="DV233" s="331">
        <v>0</v>
      </c>
      <c r="DW233" s="331">
        <v>0</v>
      </c>
      <c r="DX233" s="331"/>
      <c r="DY233" s="331">
        <v>0</v>
      </c>
      <c r="DZ233" s="331">
        <v>0</v>
      </c>
      <c r="EA233" s="331">
        <v>0</v>
      </c>
      <c r="EB233" s="331">
        <v>0</v>
      </c>
      <c r="EC233" s="331">
        <v>0</v>
      </c>
      <c r="ED233" s="331">
        <v>0</v>
      </c>
      <c r="EE233" s="331"/>
      <c r="EF233" s="331">
        <v>0</v>
      </c>
      <c r="EG233" s="331">
        <v>0</v>
      </c>
      <c r="EH233" s="331">
        <v>0</v>
      </c>
      <c r="EI233" s="331">
        <v>0</v>
      </c>
      <c r="EJ233" s="331">
        <v>0</v>
      </c>
      <c r="EK233" s="331">
        <v>0</v>
      </c>
      <c r="EL233" s="331"/>
      <c r="EM233" s="331">
        <v>0</v>
      </c>
      <c r="EN233" s="331">
        <v>0</v>
      </c>
      <c r="EO233" s="331">
        <v>0</v>
      </c>
      <c r="EP233" s="331">
        <v>0</v>
      </c>
      <c r="EQ233" s="331">
        <v>0</v>
      </c>
      <c r="ER233" s="331">
        <v>0</v>
      </c>
      <c r="ES233" s="331"/>
      <c r="ET233" s="331">
        <v>0</v>
      </c>
      <c r="EU233" s="331">
        <v>0</v>
      </c>
      <c r="EV233" s="331">
        <v>0</v>
      </c>
      <c r="EW233" s="331">
        <v>0</v>
      </c>
      <c r="EX233" s="331">
        <v>0</v>
      </c>
      <c r="EY233" s="331"/>
      <c r="EZ233" s="331">
        <v>0</v>
      </c>
      <c r="FA233" s="331">
        <v>0</v>
      </c>
      <c r="FB233" s="331">
        <v>0</v>
      </c>
      <c r="FC233" s="331">
        <v>0</v>
      </c>
      <c r="FD233" s="331"/>
      <c r="FE233" s="331">
        <v>0</v>
      </c>
      <c r="FF233" s="331">
        <v>0</v>
      </c>
      <c r="FG233" s="331">
        <v>0</v>
      </c>
      <c r="FH233" s="331">
        <v>0</v>
      </c>
      <c r="FI233" s="331">
        <v>0</v>
      </c>
      <c r="FJ233" s="331">
        <v>0</v>
      </c>
      <c r="FK233" s="331">
        <v>0</v>
      </c>
      <c r="FL233" s="331"/>
      <c r="FM233" s="331">
        <v>0</v>
      </c>
      <c r="FN233" s="331">
        <v>0</v>
      </c>
      <c r="FO233" s="331">
        <v>0</v>
      </c>
      <c r="FP233" s="331">
        <v>0</v>
      </c>
      <c r="FQ233" s="331">
        <v>0</v>
      </c>
      <c r="FR233" s="331">
        <v>0</v>
      </c>
      <c r="FS233" s="331">
        <v>0</v>
      </c>
      <c r="FT233" s="331">
        <v>0</v>
      </c>
      <c r="FU233" s="331">
        <v>0</v>
      </c>
      <c r="FV233" s="331">
        <v>0</v>
      </c>
      <c r="FW233" s="331">
        <v>0</v>
      </c>
      <c r="FX233" s="331">
        <v>0</v>
      </c>
      <c r="FY233" s="331">
        <v>0</v>
      </c>
      <c r="FZ233" s="331">
        <v>0</v>
      </c>
      <c r="GA233" s="331"/>
      <c r="GB233" s="51">
        <v>0</v>
      </c>
      <c r="GC233" s="51">
        <v>0</v>
      </c>
      <c r="GD233" s="51">
        <v>0</v>
      </c>
      <c r="GE233" s="51">
        <v>0</v>
      </c>
      <c r="GF233" s="51">
        <v>0</v>
      </c>
      <c r="GG233" s="51">
        <v>0</v>
      </c>
      <c r="GH233" s="51">
        <v>0</v>
      </c>
      <c r="GI233" s="51">
        <v>0</v>
      </c>
      <c r="GJ233" s="51">
        <v>0</v>
      </c>
      <c r="GK233" s="51">
        <v>0</v>
      </c>
      <c r="GL233" s="51">
        <v>0</v>
      </c>
      <c r="GM233" s="51">
        <v>0</v>
      </c>
      <c r="GN233" s="51">
        <v>0</v>
      </c>
      <c r="GO233" s="331" t="s">
        <v>227</v>
      </c>
      <c r="GP233" s="331">
        <v>0</v>
      </c>
      <c r="GQ233" s="331">
        <v>0</v>
      </c>
      <c r="GR233" s="331">
        <v>0</v>
      </c>
      <c r="GS233" s="331">
        <v>0</v>
      </c>
      <c r="GT233" s="331">
        <v>0</v>
      </c>
      <c r="GU233" s="331">
        <v>0</v>
      </c>
      <c r="GV233" s="331">
        <v>0</v>
      </c>
      <c r="GW233" s="331">
        <v>0</v>
      </c>
      <c r="GX233" s="331">
        <v>0</v>
      </c>
      <c r="GY233" s="331">
        <v>0</v>
      </c>
      <c r="GZ233" s="331">
        <v>0</v>
      </c>
      <c r="HA233" s="331">
        <v>0</v>
      </c>
      <c r="HB233" s="331">
        <v>0</v>
      </c>
      <c r="HC233" s="331">
        <v>0</v>
      </c>
      <c r="HD233" s="331">
        <v>0</v>
      </c>
      <c r="HE233" s="331">
        <v>0</v>
      </c>
      <c r="HF233" s="331">
        <v>0</v>
      </c>
      <c r="HG233" s="28" t="s">
        <v>227</v>
      </c>
      <c r="HH233" s="28" t="s">
        <v>227</v>
      </c>
      <c r="HI233" s="28" t="s">
        <v>227</v>
      </c>
      <c r="HJ233" s="28"/>
      <c r="HK233" s="28"/>
      <c r="HL233" s="28"/>
      <c r="HM233" s="28"/>
      <c r="HN233" s="28"/>
      <c r="HO233" s="28"/>
      <c r="HP233" s="28"/>
    </row>
    <row r="234" spans="1:224" s="7" customFormat="1" ht="12.75" customHeight="1" x14ac:dyDescent="0.2">
      <c r="A234" s="1"/>
      <c r="B234" s="84">
        <f t="shared" si="212"/>
        <v>0</v>
      </c>
      <c r="C234" s="113">
        <f t="shared" si="206"/>
        <v>0</v>
      </c>
      <c r="D234" s="28">
        <v>4</v>
      </c>
      <c r="E234" s="1"/>
      <c r="F234" s="28">
        <v>0</v>
      </c>
      <c r="G234" s="6"/>
      <c r="H234" s="113" t="s">
        <v>227</v>
      </c>
      <c r="I234" s="28">
        <f t="shared" si="207"/>
        <v>197</v>
      </c>
      <c r="J234" s="8" t="s">
        <v>433</v>
      </c>
      <c r="K234" s="192">
        <f t="shared" si="172"/>
        <v>10</v>
      </c>
      <c r="L234" s="49" t="s">
        <v>913</v>
      </c>
      <c r="M234" s="192">
        <f t="shared" si="208"/>
        <v>13</v>
      </c>
      <c r="N234" s="49" t="s">
        <v>702</v>
      </c>
      <c r="O234" s="192">
        <f t="shared" si="209"/>
        <v>12</v>
      </c>
      <c r="P234" s="49" t="s">
        <v>913</v>
      </c>
      <c r="Q234" s="192">
        <f t="shared" si="210"/>
        <v>13</v>
      </c>
      <c r="R234" s="49" t="s">
        <v>702</v>
      </c>
      <c r="S234" s="192">
        <f t="shared" si="211"/>
        <v>12</v>
      </c>
      <c r="T234" s="187" t="s">
        <v>565</v>
      </c>
      <c r="U234" s="205"/>
      <c r="V234" s="205"/>
      <c r="W234" s="205"/>
      <c r="X234" s="205"/>
      <c r="Y234" s="205"/>
      <c r="Z234" s="205"/>
      <c r="AA234" s="205"/>
      <c r="AB234" s="205"/>
      <c r="AC234" s="205"/>
      <c r="AD234" s="205"/>
      <c r="AE234" s="28"/>
      <c r="AF234" s="28"/>
      <c r="AG234" s="28">
        <v>0</v>
      </c>
      <c r="AH234" s="28">
        <v>0</v>
      </c>
      <c r="AI234" s="28">
        <v>0</v>
      </c>
      <c r="AJ234" s="28">
        <v>0</v>
      </c>
      <c r="AK234" s="28">
        <v>0</v>
      </c>
      <c r="AL234" s="28">
        <v>0</v>
      </c>
      <c r="AM234" s="28">
        <v>0</v>
      </c>
      <c r="AN234" s="28">
        <v>0</v>
      </c>
      <c r="AO234" s="28">
        <v>0</v>
      </c>
      <c r="AP234" s="28"/>
      <c r="AQ234" s="28">
        <v>0</v>
      </c>
      <c r="AR234" s="28">
        <v>0</v>
      </c>
      <c r="AS234" s="28">
        <v>0</v>
      </c>
      <c r="AT234" s="28">
        <v>0</v>
      </c>
      <c r="AU234" s="28">
        <v>0</v>
      </c>
      <c r="AV234" s="28">
        <v>0</v>
      </c>
      <c r="AW234" s="28"/>
      <c r="AX234" s="28">
        <v>0</v>
      </c>
      <c r="AY234" s="28">
        <v>0</v>
      </c>
      <c r="AZ234" s="28">
        <v>0</v>
      </c>
      <c r="BA234" s="28">
        <v>0</v>
      </c>
      <c r="BB234" s="28">
        <v>0</v>
      </c>
      <c r="BC234" s="28"/>
      <c r="BD234" s="28">
        <v>0</v>
      </c>
      <c r="BE234" s="28">
        <v>0</v>
      </c>
      <c r="BF234" s="28">
        <v>0</v>
      </c>
      <c r="BG234" s="28">
        <v>0</v>
      </c>
      <c r="BH234" s="28">
        <v>0</v>
      </c>
      <c r="BI234" s="28">
        <v>0</v>
      </c>
      <c r="BJ234" s="28">
        <v>0</v>
      </c>
      <c r="BK234" s="28">
        <v>0</v>
      </c>
      <c r="BL234" s="28">
        <v>0</v>
      </c>
      <c r="BM234" s="28">
        <v>0</v>
      </c>
      <c r="BN234" s="28">
        <v>0</v>
      </c>
      <c r="BO234" s="28">
        <v>0</v>
      </c>
      <c r="BP234" s="28">
        <v>0</v>
      </c>
      <c r="BQ234" s="28">
        <v>0</v>
      </c>
      <c r="BR234" s="28">
        <v>0</v>
      </c>
      <c r="BS234" s="28">
        <v>0</v>
      </c>
      <c r="BT234" s="28">
        <v>0</v>
      </c>
      <c r="BU234" s="28">
        <v>0</v>
      </c>
      <c r="BV234" s="28">
        <v>0</v>
      </c>
      <c r="BW234" s="28"/>
      <c r="BX234" s="28">
        <v>0</v>
      </c>
      <c r="BY234" s="28">
        <v>0</v>
      </c>
      <c r="BZ234" s="28">
        <v>0</v>
      </c>
      <c r="CA234" s="28">
        <v>0</v>
      </c>
      <c r="CB234" s="28">
        <v>0</v>
      </c>
      <c r="CC234" s="28">
        <v>0</v>
      </c>
      <c r="CD234" s="28">
        <v>0</v>
      </c>
      <c r="CE234" s="28">
        <v>0</v>
      </c>
      <c r="CF234" s="28">
        <v>0</v>
      </c>
      <c r="CG234" s="28">
        <v>0</v>
      </c>
      <c r="CH234" s="28">
        <v>0</v>
      </c>
      <c r="CI234" s="28">
        <v>0</v>
      </c>
      <c r="CJ234" s="28">
        <v>0</v>
      </c>
      <c r="CK234" s="28">
        <v>0</v>
      </c>
      <c r="CL234" s="28">
        <v>0</v>
      </c>
      <c r="CM234" s="28">
        <v>0</v>
      </c>
      <c r="CN234" s="28">
        <v>0</v>
      </c>
      <c r="CO234" s="28">
        <v>0</v>
      </c>
      <c r="CP234" s="28">
        <v>0</v>
      </c>
      <c r="CQ234" s="28"/>
      <c r="CR234" s="28">
        <v>0</v>
      </c>
      <c r="CS234" s="28">
        <v>0</v>
      </c>
      <c r="CT234" s="28">
        <v>0</v>
      </c>
      <c r="CU234" s="28">
        <v>0</v>
      </c>
      <c r="CV234" s="28">
        <v>0</v>
      </c>
      <c r="CW234" s="28">
        <v>0</v>
      </c>
      <c r="CX234" s="28">
        <v>0</v>
      </c>
      <c r="CY234" s="28">
        <v>0</v>
      </c>
      <c r="CZ234" s="28">
        <v>0</v>
      </c>
      <c r="DA234" s="28">
        <v>0</v>
      </c>
      <c r="DB234" s="28">
        <v>0</v>
      </c>
      <c r="DC234" s="28">
        <v>0</v>
      </c>
      <c r="DD234" s="28">
        <v>0</v>
      </c>
      <c r="DE234" s="28">
        <v>0</v>
      </c>
      <c r="DF234" s="28">
        <v>0</v>
      </c>
      <c r="DG234" s="28"/>
      <c r="DH234" s="28">
        <v>0</v>
      </c>
      <c r="DI234" s="28">
        <v>0</v>
      </c>
      <c r="DJ234" s="28">
        <v>0</v>
      </c>
      <c r="DK234" s="28">
        <v>0</v>
      </c>
      <c r="DL234" s="28">
        <v>0</v>
      </c>
      <c r="DM234" s="28">
        <v>0</v>
      </c>
      <c r="DN234" s="28">
        <v>0</v>
      </c>
      <c r="DO234" s="28">
        <v>0</v>
      </c>
      <c r="DP234" s="28">
        <v>0</v>
      </c>
      <c r="DQ234" s="28">
        <v>0</v>
      </c>
      <c r="DR234" s="28">
        <v>0</v>
      </c>
      <c r="DS234" s="28"/>
      <c r="DT234" s="28">
        <v>0</v>
      </c>
      <c r="DU234" s="28">
        <v>0</v>
      </c>
      <c r="DV234" s="28">
        <v>0</v>
      </c>
      <c r="DW234" s="28">
        <v>0</v>
      </c>
      <c r="DX234" s="28"/>
      <c r="DY234" s="28">
        <v>0</v>
      </c>
      <c r="DZ234" s="28">
        <v>0</v>
      </c>
      <c r="EA234" s="28">
        <v>0</v>
      </c>
      <c r="EB234" s="28">
        <v>0</v>
      </c>
      <c r="EC234" s="28">
        <v>0</v>
      </c>
      <c r="ED234" s="28">
        <v>0</v>
      </c>
      <c r="EE234" s="28"/>
      <c r="EF234" s="28">
        <v>0</v>
      </c>
      <c r="EG234" s="28">
        <v>0</v>
      </c>
      <c r="EH234" s="28">
        <v>0</v>
      </c>
      <c r="EI234" s="28">
        <v>0</v>
      </c>
      <c r="EJ234" s="28">
        <v>0</v>
      </c>
      <c r="EK234" s="28">
        <v>0</v>
      </c>
      <c r="EL234" s="28"/>
      <c r="EM234" s="28">
        <v>0</v>
      </c>
      <c r="EN234" s="28">
        <v>0</v>
      </c>
      <c r="EO234" s="28">
        <v>0</v>
      </c>
      <c r="EP234" s="28">
        <v>0</v>
      </c>
      <c r="EQ234" s="28">
        <v>0</v>
      </c>
      <c r="ER234" s="28">
        <v>0</v>
      </c>
      <c r="ES234" s="28"/>
      <c r="ET234" s="28">
        <v>0</v>
      </c>
      <c r="EU234" s="28">
        <v>0</v>
      </c>
      <c r="EV234" s="28">
        <v>0</v>
      </c>
      <c r="EW234" s="28">
        <v>0</v>
      </c>
      <c r="EX234" s="28">
        <v>0</v>
      </c>
      <c r="EY234" s="28"/>
      <c r="EZ234" s="28">
        <v>0</v>
      </c>
      <c r="FA234" s="28">
        <v>0</v>
      </c>
      <c r="FB234" s="28">
        <v>0</v>
      </c>
      <c r="FC234" s="28">
        <v>0</v>
      </c>
      <c r="FD234" s="28"/>
      <c r="FE234" s="28">
        <v>0</v>
      </c>
      <c r="FF234" s="28">
        <v>0</v>
      </c>
      <c r="FG234" s="28">
        <v>0</v>
      </c>
      <c r="FH234" s="28">
        <v>0</v>
      </c>
      <c r="FI234" s="28">
        <v>0</v>
      </c>
      <c r="FJ234" s="28">
        <v>0</v>
      </c>
      <c r="FK234" s="28">
        <v>0</v>
      </c>
      <c r="FL234" s="28"/>
      <c r="FM234" s="28">
        <v>0</v>
      </c>
      <c r="FN234" s="28">
        <v>0</v>
      </c>
      <c r="FO234" s="28">
        <v>0</v>
      </c>
      <c r="FP234" s="28">
        <v>0</v>
      </c>
      <c r="FQ234" s="28">
        <v>0</v>
      </c>
      <c r="FR234" s="28">
        <v>0</v>
      </c>
      <c r="FS234" s="28">
        <v>0</v>
      </c>
      <c r="FT234" s="28">
        <v>0</v>
      </c>
      <c r="FU234" s="28">
        <v>0</v>
      </c>
      <c r="FV234" s="28">
        <v>0</v>
      </c>
      <c r="FW234" s="28">
        <v>0</v>
      </c>
      <c r="FX234" s="28">
        <v>0</v>
      </c>
      <c r="FY234" s="28">
        <v>0</v>
      </c>
      <c r="FZ234" s="28">
        <v>0</v>
      </c>
      <c r="GA234" s="28"/>
      <c r="GB234" s="51">
        <v>0</v>
      </c>
      <c r="GC234" s="51">
        <v>0</v>
      </c>
      <c r="GD234" s="51">
        <v>0</v>
      </c>
      <c r="GE234" s="51">
        <v>0</v>
      </c>
      <c r="GF234" s="51">
        <v>0</v>
      </c>
      <c r="GG234" s="51">
        <v>0</v>
      </c>
      <c r="GH234" s="51">
        <v>0</v>
      </c>
      <c r="GI234" s="51">
        <v>0</v>
      </c>
      <c r="GJ234" s="51">
        <v>0</v>
      </c>
      <c r="GK234" s="51">
        <v>0</v>
      </c>
      <c r="GL234" s="51">
        <v>0</v>
      </c>
      <c r="GM234" s="51">
        <v>0</v>
      </c>
      <c r="GN234" s="51">
        <v>0</v>
      </c>
      <c r="GO234" s="28" t="s">
        <v>227</v>
      </c>
      <c r="GP234" s="28">
        <v>0</v>
      </c>
      <c r="GQ234" s="28">
        <v>0</v>
      </c>
      <c r="GR234" s="28">
        <v>0</v>
      </c>
      <c r="GS234" s="28">
        <v>0</v>
      </c>
      <c r="GT234" s="28">
        <v>0</v>
      </c>
      <c r="GU234" s="28">
        <v>0</v>
      </c>
      <c r="GV234" s="28">
        <v>0</v>
      </c>
      <c r="GW234" s="28">
        <v>0</v>
      </c>
      <c r="GX234" s="28">
        <v>0</v>
      </c>
      <c r="GY234" s="28">
        <v>0</v>
      </c>
      <c r="GZ234" s="28">
        <v>0</v>
      </c>
      <c r="HA234" s="28">
        <v>0</v>
      </c>
      <c r="HB234" s="28">
        <v>0</v>
      </c>
      <c r="HC234" s="28">
        <v>0</v>
      </c>
      <c r="HD234" s="28">
        <v>0</v>
      </c>
      <c r="HE234" s="28">
        <v>0</v>
      </c>
      <c r="HF234" s="28">
        <v>0</v>
      </c>
      <c r="HG234" s="28" t="s">
        <v>227</v>
      </c>
      <c r="HH234" s="28" t="s">
        <v>227</v>
      </c>
      <c r="HI234" s="28" t="s">
        <v>227</v>
      </c>
      <c r="HJ234" s="28"/>
      <c r="HK234" s="28"/>
      <c r="HL234" s="28"/>
      <c r="HM234" s="28"/>
      <c r="HN234" s="28"/>
      <c r="HO234" s="28"/>
      <c r="HP234" s="28"/>
    </row>
    <row r="235" spans="1:224" s="7" customFormat="1" ht="12.75" customHeight="1" x14ac:dyDescent="0.2">
      <c r="A235" s="1"/>
      <c r="B235" s="84">
        <f t="shared" si="212"/>
        <v>0</v>
      </c>
      <c r="C235" s="113">
        <f t="shared" si="206"/>
        <v>1</v>
      </c>
      <c r="D235" s="28">
        <v>5</v>
      </c>
      <c r="E235" s="1"/>
      <c r="F235" s="28">
        <v>0</v>
      </c>
      <c r="G235" s="6"/>
      <c r="H235" s="113" t="s">
        <v>227</v>
      </c>
      <c r="I235" s="28">
        <f t="shared" si="207"/>
        <v>198</v>
      </c>
      <c r="J235" s="24" t="s">
        <v>434</v>
      </c>
      <c r="K235" s="192">
        <f t="shared" si="172"/>
        <v>9</v>
      </c>
      <c r="L235" s="49" t="s">
        <v>974</v>
      </c>
      <c r="M235" s="192">
        <f t="shared" si="208"/>
        <v>17</v>
      </c>
      <c r="N235" s="49" t="s">
        <v>703</v>
      </c>
      <c r="O235" s="192">
        <f t="shared" si="209"/>
        <v>16</v>
      </c>
      <c r="P235" s="49" t="s">
        <v>974</v>
      </c>
      <c r="Q235" s="192">
        <f t="shared" si="210"/>
        <v>17</v>
      </c>
      <c r="R235" s="49" t="s">
        <v>703</v>
      </c>
      <c r="S235" s="192">
        <f t="shared" si="211"/>
        <v>16</v>
      </c>
      <c r="T235" s="187" t="s">
        <v>564</v>
      </c>
      <c r="U235" s="205"/>
      <c r="V235" s="205"/>
      <c r="W235" s="205"/>
      <c r="X235" s="205"/>
      <c r="Y235" s="205"/>
      <c r="Z235" s="205"/>
      <c r="AA235" s="205"/>
      <c r="AB235" s="205"/>
      <c r="AC235" s="205"/>
      <c r="AD235" s="205"/>
      <c r="AE235" s="26"/>
      <c r="AF235" s="28"/>
      <c r="AG235" s="28">
        <v>0</v>
      </c>
      <c r="AH235" s="28">
        <v>0</v>
      </c>
      <c r="AI235" s="28">
        <v>0</v>
      </c>
      <c r="AJ235" s="28">
        <v>0</v>
      </c>
      <c r="AK235" s="28">
        <v>0</v>
      </c>
      <c r="AL235" s="28">
        <v>0</v>
      </c>
      <c r="AM235" s="28">
        <v>0</v>
      </c>
      <c r="AN235" s="28">
        <v>0</v>
      </c>
      <c r="AO235" s="28">
        <v>0</v>
      </c>
      <c r="AP235" s="28"/>
      <c r="AQ235" s="28">
        <v>0</v>
      </c>
      <c r="AR235" s="28">
        <v>0</v>
      </c>
      <c r="AS235" s="28">
        <v>0</v>
      </c>
      <c r="AT235" s="28">
        <v>0</v>
      </c>
      <c r="AU235" s="28">
        <v>0</v>
      </c>
      <c r="AV235" s="28">
        <v>0</v>
      </c>
      <c r="AW235" s="28"/>
      <c r="AX235" s="28">
        <v>0</v>
      </c>
      <c r="AY235" s="28">
        <v>0</v>
      </c>
      <c r="AZ235" s="28">
        <v>0</v>
      </c>
      <c r="BA235" s="28">
        <v>0</v>
      </c>
      <c r="BB235" s="28">
        <v>0</v>
      </c>
      <c r="BC235" s="28"/>
      <c r="BD235" s="28">
        <v>0</v>
      </c>
      <c r="BE235" s="28">
        <v>0</v>
      </c>
      <c r="BF235" s="28">
        <v>0</v>
      </c>
      <c r="BG235" s="28">
        <v>0</v>
      </c>
      <c r="BH235" s="28">
        <v>0</v>
      </c>
      <c r="BI235" s="28">
        <v>0</v>
      </c>
      <c r="BJ235" s="28">
        <v>0</v>
      </c>
      <c r="BK235" s="28">
        <v>0</v>
      </c>
      <c r="BL235" s="28">
        <v>0</v>
      </c>
      <c r="BM235" s="28">
        <v>0</v>
      </c>
      <c r="BN235" s="28">
        <v>0</v>
      </c>
      <c r="BO235" s="28">
        <v>0</v>
      </c>
      <c r="BP235" s="28">
        <v>0</v>
      </c>
      <c r="BQ235" s="28">
        <v>0</v>
      </c>
      <c r="BR235" s="28">
        <v>0</v>
      </c>
      <c r="BS235" s="28">
        <v>0</v>
      </c>
      <c r="BT235" s="28">
        <v>0</v>
      </c>
      <c r="BU235" s="28">
        <v>0</v>
      </c>
      <c r="BV235" s="28">
        <v>0</v>
      </c>
      <c r="BW235" s="28"/>
      <c r="BX235" s="28">
        <v>0</v>
      </c>
      <c r="BY235" s="28">
        <v>0</v>
      </c>
      <c r="BZ235" s="28">
        <v>0</v>
      </c>
      <c r="CA235" s="28">
        <v>0</v>
      </c>
      <c r="CB235" s="28">
        <v>0</v>
      </c>
      <c r="CC235" s="28">
        <v>0</v>
      </c>
      <c r="CD235" s="28">
        <v>0</v>
      </c>
      <c r="CE235" s="28">
        <v>0</v>
      </c>
      <c r="CF235" s="28">
        <v>0</v>
      </c>
      <c r="CG235" s="28">
        <v>0</v>
      </c>
      <c r="CH235" s="28">
        <v>0</v>
      </c>
      <c r="CI235" s="28">
        <v>0</v>
      </c>
      <c r="CJ235" s="28">
        <v>0</v>
      </c>
      <c r="CK235" s="28">
        <v>0</v>
      </c>
      <c r="CL235" s="28">
        <v>0</v>
      </c>
      <c r="CM235" s="28">
        <v>0</v>
      </c>
      <c r="CN235" s="28">
        <v>0</v>
      </c>
      <c r="CO235" s="28">
        <v>0</v>
      </c>
      <c r="CP235" s="28">
        <v>0</v>
      </c>
      <c r="CQ235" s="28"/>
      <c r="CR235" s="28">
        <v>0</v>
      </c>
      <c r="CS235" s="28">
        <v>0</v>
      </c>
      <c r="CT235" s="28">
        <v>0</v>
      </c>
      <c r="CU235" s="28">
        <v>0</v>
      </c>
      <c r="CV235" s="28">
        <v>0</v>
      </c>
      <c r="CW235" s="28">
        <v>0</v>
      </c>
      <c r="CX235" s="28">
        <v>0</v>
      </c>
      <c r="CY235" s="28">
        <v>0</v>
      </c>
      <c r="CZ235" s="28">
        <v>0</v>
      </c>
      <c r="DA235" s="28">
        <v>0</v>
      </c>
      <c r="DB235" s="28">
        <v>0</v>
      </c>
      <c r="DC235" s="28">
        <v>0</v>
      </c>
      <c r="DD235" s="28">
        <v>0</v>
      </c>
      <c r="DE235" s="28">
        <v>0</v>
      </c>
      <c r="DF235" s="28">
        <v>0</v>
      </c>
      <c r="DG235" s="28"/>
      <c r="DH235" s="28">
        <v>0</v>
      </c>
      <c r="DI235" s="28">
        <v>0</v>
      </c>
      <c r="DJ235" s="28">
        <v>0</v>
      </c>
      <c r="DK235" s="28">
        <v>0</v>
      </c>
      <c r="DL235" s="28">
        <v>0</v>
      </c>
      <c r="DM235" s="28">
        <v>0</v>
      </c>
      <c r="DN235" s="28">
        <v>0</v>
      </c>
      <c r="DO235" s="28">
        <v>0</v>
      </c>
      <c r="DP235" s="28">
        <v>0</v>
      </c>
      <c r="DQ235" s="28">
        <v>0</v>
      </c>
      <c r="DR235" s="28">
        <v>0</v>
      </c>
      <c r="DS235" s="28"/>
      <c r="DT235" s="28">
        <v>0</v>
      </c>
      <c r="DU235" s="28">
        <v>0</v>
      </c>
      <c r="DV235" s="28">
        <v>0</v>
      </c>
      <c r="DW235" s="28">
        <v>0</v>
      </c>
      <c r="DX235" s="28"/>
      <c r="DY235" s="28">
        <v>0</v>
      </c>
      <c r="DZ235" s="28">
        <v>0</v>
      </c>
      <c r="EA235" s="28">
        <v>0</v>
      </c>
      <c r="EB235" s="28">
        <v>0</v>
      </c>
      <c r="EC235" s="28">
        <v>0</v>
      </c>
      <c r="ED235" s="28">
        <v>0</v>
      </c>
      <c r="EE235" s="28"/>
      <c r="EF235" s="28">
        <v>0</v>
      </c>
      <c r="EG235" s="28">
        <v>0</v>
      </c>
      <c r="EH235" s="28">
        <v>0</v>
      </c>
      <c r="EI235" s="28">
        <v>0</v>
      </c>
      <c r="EJ235" s="28">
        <v>0</v>
      </c>
      <c r="EK235" s="28">
        <v>0</v>
      </c>
      <c r="EL235" s="28"/>
      <c r="EM235" s="28">
        <v>0</v>
      </c>
      <c r="EN235" s="28">
        <v>0</v>
      </c>
      <c r="EO235" s="28">
        <v>0</v>
      </c>
      <c r="EP235" s="28">
        <v>0</v>
      </c>
      <c r="EQ235" s="28">
        <v>0</v>
      </c>
      <c r="ER235" s="28">
        <v>0</v>
      </c>
      <c r="ES235" s="28"/>
      <c r="ET235" s="28">
        <v>0</v>
      </c>
      <c r="EU235" s="28">
        <v>0</v>
      </c>
      <c r="EV235" s="28">
        <v>0</v>
      </c>
      <c r="EW235" s="28">
        <v>0</v>
      </c>
      <c r="EX235" s="28">
        <v>0</v>
      </c>
      <c r="EY235" s="28"/>
      <c r="EZ235" s="28">
        <v>0</v>
      </c>
      <c r="FA235" s="28">
        <v>0</v>
      </c>
      <c r="FB235" s="28">
        <v>0</v>
      </c>
      <c r="FC235" s="28">
        <v>0</v>
      </c>
      <c r="FD235" s="28"/>
      <c r="FE235" s="28">
        <v>0</v>
      </c>
      <c r="FF235" s="28">
        <v>0</v>
      </c>
      <c r="FG235" s="28">
        <v>0</v>
      </c>
      <c r="FH235" s="28">
        <v>0</v>
      </c>
      <c r="FI235" s="28">
        <v>0</v>
      </c>
      <c r="FJ235" s="28">
        <v>0</v>
      </c>
      <c r="FK235" s="28">
        <v>0</v>
      </c>
      <c r="FL235" s="28"/>
      <c r="FM235" s="28">
        <v>0</v>
      </c>
      <c r="FN235" s="28">
        <v>0</v>
      </c>
      <c r="FO235" s="28">
        <v>0</v>
      </c>
      <c r="FP235" s="28">
        <v>0</v>
      </c>
      <c r="FQ235" s="28">
        <v>0</v>
      </c>
      <c r="FR235" s="28">
        <v>0</v>
      </c>
      <c r="FS235" s="28">
        <v>0</v>
      </c>
      <c r="FT235" s="28">
        <v>0</v>
      </c>
      <c r="FU235" s="28">
        <v>0</v>
      </c>
      <c r="FV235" s="28">
        <v>0</v>
      </c>
      <c r="FW235" s="28">
        <v>0</v>
      </c>
      <c r="FX235" s="28">
        <v>0</v>
      </c>
      <c r="FY235" s="28">
        <v>0</v>
      </c>
      <c r="FZ235" s="28">
        <v>0</v>
      </c>
      <c r="GA235" s="28"/>
      <c r="GB235" s="51">
        <v>0</v>
      </c>
      <c r="GC235" s="51">
        <v>0</v>
      </c>
      <c r="GD235" s="51">
        <v>0</v>
      </c>
      <c r="GE235" s="51">
        <v>0</v>
      </c>
      <c r="GF235" s="51">
        <v>0</v>
      </c>
      <c r="GG235" s="51">
        <v>0</v>
      </c>
      <c r="GH235" s="51">
        <v>0</v>
      </c>
      <c r="GI235" s="51">
        <v>0</v>
      </c>
      <c r="GJ235" s="51">
        <v>0</v>
      </c>
      <c r="GK235" s="51">
        <v>0</v>
      </c>
      <c r="GL235" s="51">
        <v>0</v>
      </c>
      <c r="GM235" s="51">
        <v>0</v>
      </c>
      <c r="GN235" s="51">
        <v>0</v>
      </c>
      <c r="GO235" s="28" t="s">
        <v>227</v>
      </c>
      <c r="GP235" s="28">
        <v>0</v>
      </c>
      <c r="GQ235" s="28">
        <v>0</v>
      </c>
      <c r="GR235" s="28">
        <v>0</v>
      </c>
      <c r="GS235" s="28">
        <v>0</v>
      </c>
      <c r="GT235" s="28">
        <v>1</v>
      </c>
      <c r="GU235" s="28">
        <v>0</v>
      </c>
      <c r="GV235" s="28">
        <v>0</v>
      </c>
      <c r="GW235" s="28">
        <v>0</v>
      </c>
      <c r="GX235" s="28">
        <v>0</v>
      </c>
      <c r="GY235" s="28">
        <v>0</v>
      </c>
      <c r="GZ235" s="28">
        <v>0</v>
      </c>
      <c r="HA235" s="28">
        <v>0</v>
      </c>
      <c r="HB235" s="28">
        <v>0</v>
      </c>
      <c r="HC235" s="28">
        <v>0</v>
      </c>
      <c r="HD235" s="28">
        <v>0</v>
      </c>
      <c r="HE235" s="28">
        <v>0</v>
      </c>
      <c r="HF235" s="28">
        <v>0</v>
      </c>
      <c r="HG235" s="28" t="s">
        <v>227</v>
      </c>
      <c r="HH235" s="28" t="s">
        <v>227</v>
      </c>
      <c r="HI235" s="28" t="s">
        <v>227</v>
      </c>
      <c r="HJ235" s="28"/>
      <c r="HK235" s="28"/>
      <c r="HL235" s="28"/>
      <c r="HM235" s="28"/>
      <c r="HN235" s="28"/>
      <c r="HO235" s="28"/>
      <c r="HP235" s="28"/>
    </row>
    <row r="236" spans="1:224" s="7" customFormat="1" ht="12.75" customHeight="1" x14ac:dyDescent="0.2">
      <c r="A236" s="1"/>
      <c r="B236" s="84">
        <f t="shared" si="212"/>
        <v>0</v>
      </c>
      <c r="C236" s="113">
        <f t="shared" si="206"/>
        <v>1</v>
      </c>
      <c r="D236" s="28">
        <v>6</v>
      </c>
      <c r="E236" s="1"/>
      <c r="F236" s="28">
        <v>0</v>
      </c>
      <c r="G236" s="6"/>
      <c r="H236" s="113" t="s">
        <v>227</v>
      </c>
      <c r="I236" s="28">
        <f t="shared" si="207"/>
        <v>199</v>
      </c>
      <c r="J236" s="225" t="s">
        <v>639</v>
      </c>
      <c r="K236" s="192">
        <f t="shared" si="172"/>
        <v>15</v>
      </c>
      <c r="L236" s="49" t="s">
        <v>704</v>
      </c>
      <c r="M236" s="192">
        <f t="shared" si="208"/>
        <v>19</v>
      </c>
      <c r="N236" s="49" t="s">
        <v>705</v>
      </c>
      <c r="O236" s="192">
        <f t="shared" si="209"/>
        <v>18</v>
      </c>
      <c r="P236" s="49" t="s">
        <v>704</v>
      </c>
      <c r="Q236" s="192">
        <f t="shared" si="210"/>
        <v>19</v>
      </c>
      <c r="R236" s="49" t="s">
        <v>705</v>
      </c>
      <c r="S236" s="192">
        <f t="shared" si="211"/>
        <v>18</v>
      </c>
      <c r="T236" s="187" t="s">
        <v>563</v>
      </c>
      <c r="U236" s="205"/>
      <c r="V236" s="205"/>
      <c r="W236" s="205"/>
      <c r="X236" s="205"/>
      <c r="Y236" s="205"/>
      <c r="Z236" s="205"/>
      <c r="AA236" s="205"/>
      <c r="AB236" s="205"/>
      <c r="AC236" s="205"/>
      <c r="AD236" s="205"/>
      <c r="AE236" s="26"/>
      <c r="AF236" s="28"/>
      <c r="AG236" s="28">
        <v>0</v>
      </c>
      <c r="AH236" s="28">
        <v>0</v>
      </c>
      <c r="AI236" s="28">
        <v>0</v>
      </c>
      <c r="AJ236" s="28">
        <v>0</v>
      </c>
      <c r="AK236" s="28">
        <v>0</v>
      </c>
      <c r="AL236" s="28">
        <v>0</v>
      </c>
      <c r="AM236" s="28">
        <v>0</v>
      </c>
      <c r="AN236" s="28">
        <v>0</v>
      </c>
      <c r="AO236" s="28">
        <v>0</v>
      </c>
      <c r="AP236" s="28"/>
      <c r="AQ236" s="28">
        <v>0</v>
      </c>
      <c r="AR236" s="28">
        <v>0</v>
      </c>
      <c r="AS236" s="28">
        <v>0</v>
      </c>
      <c r="AT236" s="28">
        <v>0</v>
      </c>
      <c r="AU236" s="28">
        <v>0</v>
      </c>
      <c r="AV236" s="28">
        <v>0</v>
      </c>
      <c r="AW236" s="28"/>
      <c r="AX236" s="28">
        <v>0</v>
      </c>
      <c r="AY236" s="28">
        <v>0</v>
      </c>
      <c r="AZ236" s="28">
        <v>0</v>
      </c>
      <c r="BA236" s="28">
        <v>0</v>
      </c>
      <c r="BB236" s="28">
        <v>0</v>
      </c>
      <c r="BC236" s="28"/>
      <c r="BD236" s="28">
        <v>0</v>
      </c>
      <c r="BE236" s="28">
        <v>0</v>
      </c>
      <c r="BF236" s="28">
        <v>0</v>
      </c>
      <c r="BG236" s="28">
        <v>0</v>
      </c>
      <c r="BH236" s="28">
        <v>0</v>
      </c>
      <c r="BI236" s="28">
        <v>0</v>
      </c>
      <c r="BJ236" s="28">
        <v>0</v>
      </c>
      <c r="BK236" s="28">
        <v>0</v>
      </c>
      <c r="BL236" s="28">
        <v>0</v>
      </c>
      <c r="BM236" s="28">
        <v>0</v>
      </c>
      <c r="BN236" s="28">
        <v>0</v>
      </c>
      <c r="BO236" s="28">
        <v>0</v>
      </c>
      <c r="BP236" s="28">
        <v>0</v>
      </c>
      <c r="BQ236" s="28">
        <v>0</v>
      </c>
      <c r="BR236" s="28">
        <v>0</v>
      </c>
      <c r="BS236" s="28">
        <v>0</v>
      </c>
      <c r="BT236" s="28">
        <v>0</v>
      </c>
      <c r="BU236" s="28">
        <v>0</v>
      </c>
      <c r="BV236" s="28">
        <v>0</v>
      </c>
      <c r="BW236" s="28"/>
      <c r="BX236" s="28">
        <v>0</v>
      </c>
      <c r="BY236" s="28">
        <v>0</v>
      </c>
      <c r="BZ236" s="28">
        <v>0</v>
      </c>
      <c r="CA236" s="28">
        <v>0</v>
      </c>
      <c r="CB236" s="28">
        <v>0</v>
      </c>
      <c r="CC236" s="28">
        <v>0</v>
      </c>
      <c r="CD236" s="28">
        <v>0</v>
      </c>
      <c r="CE236" s="28">
        <v>0</v>
      </c>
      <c r="CF236" s="28">
        <v>0</v>
      </c>
      <c r="CG236" s="28">
        <v>0</v>
      </c>
      <c r="CH236" s="28">
        <v>0</v>
      </c>
      <c r="CI236" s="28">
        <v>0</v>
      </c>
      <c r="CJ236" s="28">
        <v>0</v>
      </c>
      <c r="CK236" s="28">
        <v>0</v>
      </c>
      <c r="CL236" s="28">
        <v>0</v>
      </c>
      <c r="CM236" s="28">
        <v>0</v>
      </c>
      <c r="CN236" s="28">
        <v>0</v>
      </c>
      <c r="CO236" s="28">
        <v>0</v>
      </c>
      <c r="CP236" s="28">
        <v>0</v>
      </c>
      <c r="CQ236" s="28"/>
      <c r="CR236" s="28">
        <v>0</v>
      </c>
      <c r="CS236" s="28">
        <v>0</v>
      </c>
      <c r="CT236" s="28">
        <v>0</v>
      </c>
      <c r="CU236" s="28">
        <v>0</v>
      </c>
      <c r="CV236" s="28">
        <v>0</v>
      </c>
      <c r="CW236" s="28">
        <v>0</v>
      </c>
      <c r="CX236" s="28">
        <v>0</v>
      </c>
      <c r="CY236" s="28">
        <v>0</v>
      </c>
      <c r="CZ236" s="28">
        <v>0</v>
      </c>
      <c r="DA236" s="28">
        <v>0</v>
      </c>
      <c r="DB236" s="28">
        <v>0</v>
      </c>
      <c r="DC236" s="28">
        <v>0</v>
      </c>
      <c r="DD236" s="28">
        <v>0</v>
      </c>
      <c r="DE236" s="28">
        <v>0</v>
      </c>
      <c r="DF236" s="28">
        <v>0</v>
      </c>
      <c r="DG236" s="28"/>
      <c r="DH236" s="28">
        <v>0</v>
      </c>
      <c r="DI236" s="28">
        <v>0</v>
      </c>
      <c r="DJ236" s="28">
        <v>0</v>
      </c>
      <c r="DK236" s="28">
        <v>0</v>
      </c>
      <c r="DL236" s="28">
        <v>0</v>
      </c>
      <c r="DM236" s="28">
        <v>0</v>
      </c>
      <c r="DN236" s="28">
        <v>0</v>
      </c>
      <c r="DO236" s="28">
        <v>0</v>
      </c>
      <c r="DP236" s="28">
        <v>0</v>
      </c>
      <c r="DQ236" s="28">
        <v>0</v>
      </c>
      <c r="DR236" s="28">
        <v>0</v>
      </c>
      <c r="DS236" s="28"/>
      <c r="DT236" s="28">
        <v>0</v>
      </c>
      <c r="DU236" s="28">
        <v>0</v>
      </c>
      <c r="DV236" s="28">
        <v>0</v>
      </c>
      <c r="DW236" s="28">
        <v>0</v>
      </c>
      <c r="DX236" s="28"/>
      <c r="DY236" s="28">
        <v>0</v>
      </c>
      <c r="DZ236" s="28">
        <v>0</v>
      </c>
      <c r="EA236" s="28">
        <v>0</v>
      </c>
      <c r="EB236" s="28">
        <v>0</v>
      </c>
      <c r="EC236" s="28">
        <v>0</v>
      </c>
      <c r="ED236" s="28">
        <v>0</v>
      </c>
      <c r="EE236" s="28"/>
      <c r="EF236" s="28">
        <v>0</v>
      </c>
      <c r="EG236" s="28">
        <v>0</v>
      </c>
      <c r="EH236" s="28">
        <v>0</v>
      </c>
      <c r="EI236" s="28">
        <v>0</v>
      </c>
      <c r="EJ236" s="28">
        <v>0</v>
      </c>
      <c r="EK236" s="28">
        <v>0</v>
      </c>
      <c r="EL236" s="28"/>
      <c r="EM236" s="28">
        <v>0</v>
      </c>
      <c r="EN236" s="28">
        <v>0</v>
      </c>
      <c r="EO236" s="28">
        <v>0</v>
      </c>
      <c r="EP236" s="28">
        <v>0</v>
      </c>
      <c r="EQ236" s="28">
        <v>0</v>
      </c>
      <c r="ER236" s="28">
        <v>0</v>
      </c>
      <c r="ES236" s="28"/>
      <c r="ET236" s="28">
        <v>0</v>
      </c>
      <c r="EU236" s="28">
        <v>0</v>
      </c>
      <c r="EV236" s="28">
        <v>0</v>
      </c>
      <c r="EW236" s="28">
        <v>0</v>
      </c>
      <c r="EX236" s="28">
        <v>0</v>
      </c>
      <c r="EY236" s="28"/>
      <c r="EZ236" s="28">
        <v>0</v>
      </c>
      <c r="FA236" s="28">
        <v>0</v>
      </c>
      <c r="FB236" s="28">
        <v>0</v>
      </c>
      <c r="FC236" s="28">
        <v>0</v>
      </c>
      <c r="FD236" s="28"/>
      <c r="FE236" s="28">
        <v>0</v>
      </c>
      <c r="FF236" s="28">
        <v>0</v>
      </c>
      <c r="FG236" s="28">
        <v>0</v>
      </c>
      <c r="FH236" s="28">
        <v>0</v>
      </c>
      <c r="FI236" s="28">
        <v>0</v>
      </c>
      <c r="FJ236" s="28">
        <v>0</v>
      </c>
      <c r="FK236" s="28">
        <v>0</v>
      </c>
      <c r="FL236" s="28"/>
      <c r="FM236" s="28">
        <v>0</v>
      </c>
      <c r="FN236" s="28">
        <v>0</v>
      </c>
      <c r="FO236" s="28">
        <v>0</v>
      </c>
      <c r="FP236" s="28">
        <v>0</v>
      </c>
      <c r="FQ236" s="28">
        <v>0</v>
      </c>
      <c r="FR236" s="28">
        <v>0</v>
      </c>
      <c r="FS236" s="28">
        <v>0</v>
      </c>
      <c r="FT236" s="28">
        <v>0</v>
      </c>
      <c r="FU236" s="28">
        <v>0</v>
      </c>
      <c r="FV236" s="28">
        <v>0</v>
      </c>
      <c r="FW236" s="28">
        <v>0</v>
      </c>
      <c r="FX236" s="28">
        <v>0</v>
      </c>
      <c r="FY236" s="28">
        <v>0</v>
      </c>
      <c r="FZ236" s="28">
        <v>0</v>
      </c>
      <c r="GA236" s="28"/>
      <c r="GB236" s="51">
        <v>0</v>
      </c>
      <c r="GC236" s="51">
        <v>0</v>
      </c>
      <c r="GD236" s="51">
        <v>0</v>
      </c>
      <c r="GE236" s="51">
        <v>0</v>
      </c>
      <c r="GF236" s="51">
        <v>0</v>
      </c>
      <c r="GG236" s="51">
        <v>0</v>
      </c>
      <c r="GH236" s="51">
        <v>0</v>
      </c>
      <c r="GI236" s="51">
        <v>0</v>
      </c>
      <c r="GJ236" s="51">
        <v>0</v>
      </c>
      <c r="GK236" s="51">
        <v>0</v>
      </c>
      <c r="GL236" s="51">
        <v>0</v>
      </c>
      <c r="GM236" s="51">
        <v>0</v>
      </c>
      <c r="GN236" s="51">
        <v>0</v>
      </c>
      <c r="GO236" s="28" t="s">
        <v>227</v>
      </c>
      <c r="GP236" s="28">
        <v>0</v>
      </c>
      <c r="GQ236" s="28">
        <v>0</v>
      </c>
      <c r="GR236" s="28">
        <v>0</v>
      </c>
      <c r="GS236" s="28">
        <v>0</v>
      </c>
      <c r="GT236" s="28">
        <v>0</v>
      </c>
      <c r="GU236" s="28">
        <v>0</v>
      </c>
      <c r="GV236" s="28">
        <v>1</v>
      </c>
      <c r="GW236" s="28">
        <v>0</v>
      </c>
      <c r="GX236" s="28">
        <v>0</v>
      </c>
      <c r="GY236" s="28">
        <v>0</v>
      </c>
      <c r="GZ236" s="28">
        <v>0</v>
      </c>
      <c r="HA236" s="28">
        <v>0</v>
      </c>
      <c r="HB236" s="28">
        <v>0</v>
      </c>
      <c r="HC236" s="28">
        <v>0</v>
      </c>
      <c r="HD236" s="28">
        <v>0</v>
      </c>
      <c r="HE236" s="28">
        <v>0</v>
      </c>
      <c r="HF236" s="28">
        <v>0</v>
      </c>
      <c r="HG236" s="28" t="s">
        <v>227</v>
      </c>
      <c r="HH236" s="28" t="s">
        <v>227</v>
      </c>
      <c r="HI236" s="28" t="s">
        <v>227</v>
      </c>
      <c r="HJ236" s="28"/>
      <c r="HK236" s="28"/>
      <c r="HL236" s="28"/>
      <c r="HM236" s="28"/>
      <c r="HN236" s="28"/>
      <c r="HO236" s="28"/>
      <c r="HP236" s="28"/>
    </row>
    <row r="237" spans="1:224" s="7" customFormat="1" ht="12.75" customHeight="1" x14ac:dyDescent="0.2">
      <c r="A237" s="1"/>
      <c r="B237" s="84">
        <f t="shared" si="212"/>
        <v>0</v>
      </c>
      <c r="C237" s="113">
        <f t="shared" si="206"/>
        <v>1</v>
      </c>
      <c r="D237" s="28">
        <v>7</v>
      </c>
      <c r="E237" s="1"/>
      <c r="F237" s="28">
        <v>0</v>
      </c>
      <c r="G237" s="6"/>
      <c r="H237" s="113" t="s">
        <v>227</v>
      </c>
      <c r="I237" s="28">
        <f t="shared" si="207"/>
        <v>200</v>
      </c>
      <c r="J237" s="24" t="s">
        <v>806</v>
      </c>
      <c r="K237" s="192">
        <f t="shared" si="172"/>
        <v>14</v>
      </c>
      <c r="L237" s="49" t="s">
        <v>973</v>
      </c>
      <c r="M237" s="192">
        <f t="shared" si="208"/>
        <v>14</v>
      </c>
      <c r="N237" s="49" t="s">
        <v>914</v>
      </c>
      <c r="O237" s="192">
        <f t="shared" si="209"/>
        <v>17</v>
      </c>
      <c r="P237" s="49" t="s">
        <v>973</v>
      </c>
      <c r="Q237" s="192">
        <f t="shared" si="210"/>
        <v>14</v>
      </c>
      <c r="R237" s="49" t="s">
        <v>914</v>
      </c>
      <c r="S237" s="192">
        <f t="shared" si="211"/>
        <v>17</v>
      </c>
      <c r="T237" s="187" t="s">
        <v>813</v>
      </c>
      <c r="U237" s="205"/>
      <c r="V237" s="205"/>
      <c r="W237" s="205"/>
      <c r="X237" s="205"/>
      <c r="Y237" s="205"/>
      <c r="Z237" s="205"/>
      <c r="AA237" s="205"/>
      <c r="AB237" s="205"/>
      <c r="AC237" s="205"/>
      <c r="AD237" s="205"/>
      <c r="AE237" s="26"/>
      <c r="AF237" s="28"/>
      <c r="AG237" s="28">
        <v>0</v>
      </c>
      <c r="AH237" s="28">
        <v>0</v>
      </c>
      <c r="AI237" s="28">
        <v>0</v>
      </c>
      <c r="AJ237" s="28">
        <v>0</v>
      </c>
      <c r="AK237" s="28">
        <v>0</v>
      </c>
      <c r="AL237" s="28">
        <v>0</v>
      </c>
      <c r="AM237" s="28">
        <v>0</v>
      </c>
      <c r="AN237" s="28">
        <v>0</v>
      </c>
      <c r="AO237" s="28">
        <v>0</v>
      </c>
      <c r="AP237" s="28"/>
      <c r="AQ237" s="28">
        <v>0</v>
      </c>
      <c r="AR237" s="28">
        <v>0</v>
      </c>
      <c r="AS237" s="28">
        <v>0</v>
      </c>
      <c r="AT237" s="28">
        <v>0</v>
      </c>
      <c r="AU237" s="28">
        <v>0</v>
      </c>
      <c r="AV237" s="28">
        <v>0</v>
      </c>
      <c r="AW237" s="28"/>
      <c r="AX237" s="28">
        <v>0</v>
      </c>
      <c r="AY237" s="28">
        <v>0</v>
      </c>
      <c r="AZ237" s="28">
        <v>0</v>
      </c>
      <c r="BA237" s="28">
        <v>0</v>
      </c>
      <c r="BB237" s="28">
        <v>0</v>
      </c>
      <c r="BC237" s="28"/>
      <c r="BD237" s="28">
        <v>0</v>
      </c>
      <c r="BE237" s="28">
        <v>0</v>
      </c>
      <c r="BF237" s="28">
        <v>0</v>
      </c>
      <c r="BG237" s="28">
        <v>0</v>
      </c>
      <c r="BH237" s="28">
        <v>0</v>
      </c>
      <c r="BI237" s="28">
        <v>0</v>
      </c>
      <c r="BJ237" s="28">
        <v>0</v>
      </c>
      <c r="BK237" s="28">
        <v>0</v>
      </c>
      <c r="BL237" s="28">
        <v>0</v>
      </c>
      <c r="BM237" s="28">
        <v>0</v>
      </c>
      <c r="BN237" s="28">
        <v>0</v>
      </c>
      <c r="BO237" s="28">
        <v>0</v>
      </c>
      <c r="BP237" s="28">
        <v>0</v>
      </c>
      <c r="BQ237" s="28">
        <v>0</v>
      </c>
      <c r="BR237" s="28">
        <v>0</v>
      </c>
      <c r="BS237" s="28">
        <v>0</v>
      </c>
      <c r="BT237" s="28">
        <v>0</v>
      </c>
      <c r="BU237" s="28">
        <v>0</v>
      </c>
      <c r="BV237" s="28">
        <v>0</v>
      </c>
      <c r="BW237" s="28"/>
      <c r="BX237" s="28">
        <v>0</v>
      </c>
      <c r="BY237" s="28">
        <v>0</v>
      </c>
      <c r="BZ237" s="28">
        <v>0</v>
      </c>
      <c r="CA237" s="28">
        <v>0</v>
      </c>
      <c r="CB237" s="28">
        <v>0</v>
      </c>
      <c r="CC237" s="28">
        <v>0</v>
      </c>
      <c r="CD237" s="28">
        <v>0</v>
      </c>
      <c r="CE237" s="28">
        <v>0</v>
      </c>
      <c r="CF237" s="28">
        <v>0</v>
      </c>
      <c r="CG237" s="28">
        <v>0</v>
      </c>
      <c r="CH237" s="28">
        <v>0</v>
      </c>
      <c r="CI237" s="28">
        <v>0</v>
      </c>
      <c r="CJ237" s="28">
        <v>0</v>
      </c>
      <c r="CK237" s="28">
        <v>0</v>
      </c>
      <c r="CL237" s="28">
        <v>0</v>
      </c>
      <c r="CM237" s="28">
        <v>0</v>
      </c>
      <c r="CN237" s="28">
        <v>0</v>
      </c>
      <c r="CO237" s="28">
        <v>0</v>
      </c>
      <c r="CP237" s="28">
        <v>0</v>
      </c>
      <c r="CQ237" s="28"/>
      <c r="CR237" s="28">
        <v>0</v>
      </c>
      <c r="CS237" s="28">
        <v>0</v>
      </c>
      <c r="CT237" s="28">
        <v>0</v>
      </c>
      <c r="CU237" s="28">
        <v>0</v>
      </c>
      <c r="CV237" s="28">
        <v>0</v>
      </c>
      <c r="CW237" s="28">
        <v>0</v>
      </c>
      <c r="CX237" s="28">
        <v>0</v>
      </c>
      <c r="CY237" s="28">
        <v>0</v>
      </c>
      <c r="CZ237" s="28">
        <v>0</v>
      </c>
      <c r="DA237" s="28">
        <v>0</v>
      </c>
      <c r="DB237" s="28">
        <v>0</v>
      </c>
      <c r="DC237" s="28">
        <v>0</v>
      </c>
      <c r="DD237" s="28">
        <v>0</v>
      </c>
      <c r="DE237" s="28">
        <v>0</v>
      </c>
      <c r="DF237" s="28">
        <v>0</v>
      </c>
      <c r="DG237" s="28"/>
      <c r="DH237" s="28">
        <v>0</v>
      </c>
      <c r="DI237" s="28">
        <v>0</v>
      </c>
      <c r="DJ237" s="28">
        <v>0</v>
      </c>
      <c r="DK237" s="28">
        <v>0</v>
      </c>
      <c r="DL237" s="28">
        <v>0</v>
      </c>
      <c r="DM237" s="28">
        <v>0</v>
      </c>
      <c r="DN237" s="28">
        <v>0</v>
      </c>
      <c r="DO237" s="28">
        <v>0</v>
      </c>
      <c r="DP237" s="28">
        <v>0</v>
      </c>
      <c r="DQ237" s="28">
        <v>0</v>
      </c>
      <c r="DR237" s="28">
        <v>0</v>
      </c>
      <c r="DS237" s="28"/>
      <c r="DT237" s="28">
        <v>0</v>
      </c>
      <c r="DU237" s="28">
        <v>0</v>
      </c>
      <c r="DV237" s="28">
        <v>0</v>
      </c>
      <c r="DW237" s="28">
        <v>0</v>
      </c>
      <c r="DX237" s="28"/>
      <c r="DY237" s="28">
        <v>0</v>
      </c>
      <c r="DZ237" s="28">
        <v>0</v>
      </c>
      <c r="EA237" s="28">
        <v>0</v>
      </c>
      <c r="EB237" s="28">
        <v>0</v>
      </c>
      <c r="EC237" s="28">
        <v>0</v>
      </c>
      <c r="ED237" s="28">
        <v>0</v>
      </c>
      <c r="EE237" s="28"/>
      <c r="EF237" s="28">
        <v>0</v>
      </c>
      <c r="EG237" s="28">
        <v>0</v>
      </c>
      <c r="EH237" s="28">
        <v>0</v>
      </c>
      <c r="EI237" s="28">
        <v>0</v>
      </c>
      <c r="EJ237" s="28">
        <v>0</v>
      </c>
      <c r="EK237" s="28">
        <v>0</v>
      </c>
      <c r="EL237" s="28"/>
      <c r="EM237" s="28">
        <v>0</v>
      </c>
      <c r="EN237" s="28">
        <v>0</v>
      </c>
      <c r="EO237" s="28">
        <v>0</v>
      </c>
      <c r="EP237" s="28">
        <v>0</v>
      </c>
      <c r="EQ237" s="28">
        <v>0</v>
      </c>
      <c r="ER237" s="28">
        <v>0</v>
      </c>
      <c r="ES237" s="28"/>
      <c r="ET237" s="28">
        <v>0</v>
      </c>
      <c r="EU237" s="28">
        <v>0</v>
      </c>
      <c r="EV237" s="28">
        <v>0</v>
      </c>
      <c r="EW237" s="28">
        <v>0</v>
      </c>
      <c r="EX237" s="28">
        <v>0</v>
      </c>
      <c r="EY237" s="28"/>
      <c r="EZ237" s="28">
        <v>0</v>
      </c>
      <c r="FA237" s="28">
        <v>0</v>
      </c>
      <c r="FB237" s="28">
        <v>0</v>
      </c>
      <c r="FC237" s="28">
        <v>0</v>
      </c>
      <c r="FD237" s="28"/>
      <c r="FE237" s="28">
        <v>0</v>
      </c>
      <c r="FF237" s="28">
        <v>0</v>
      </c>
      <c r="FG237" s="28">
        <v>0</v>
      </c>
      <c r="FH237" s="28">
        <v>0</v>
      </c>
      <c r="FI237" s="28">
        <v>0</v>
      </c>
      <c r="FJ237" s="28">
        <v>0</v>
      </c>
      <c r="FK237" s="28">
        <v>0</v>
      </c>
      <c r="FL237" s="28"/>
      <c r="FM237" s="28">
        <v>0</v>
      </c>
      <c r="FN237" s="28">
        <v>0</v>
      </c>
      <c r="FO237" s="28">
        <v>0</v>
      </c>
      <c r="FP237" s="28">
        <v>0</v>
      </c>
      <c r="FQ237" s="28">
        <v>0</v>
      </c>
      <c r="FR237" s="28">
        <v>0</v>
      </c>
      <c r="FS237" s="28">
        <v>0</v>
      </c>
      <c r="FT237" s="28">
        <v>0</v>
      </c>
      <c r="FU237" s="28">
        <v>0</v>
      </c>
      <c r="FV237" s="28">
        <v>0</v>
      </c>
      <c r="FW237" s="28">
        <v>0</v>
      </c>
      <c r="FX237" s="28">
        <v>0</v>
      </c>
      <c r="FY237" s="28">
        <v>0</v>
      </c>
      <c r="FZ237" s="28">
        <v>0</v>
      </c>
      <c r="GA237" s="28"/>
      <c r="GB237" s="51">
        <v>0</v>
      </c>
      <c r="GC237" s="51">
        <v>0</v>
      </c>
      <c r="GD237" s="51">
        <v>0</v>
      </c>
      <c r="GE237" s="51">
        <v>0</v>
      </c>
      <c r="GF237" s="51">
        <v>0</v>
      </c>
      <c r="GG237" s="51">
        <v>0</v>
      </c>
      <c r="GH237" s="51">
        <v>0</v>
      </c>
      <c r="GI237" s="51">
        <v>0</v>
      </c>
      <c r="GJ237" s="51">
        <v>0</v>
      </c>
      <c r="GK237" s="51">
        <v>0</v>
      </c>
      <c r="GL237" s="51">
        <v>0</v>
      </c>
      <c r="GM237" s="51">
        <v>0</v>
      </c>
      <c r="GN237" s="51">
        <v>0</v>
      </c>
      <c r="GO237" s="28" t="s">
        <v>227</v>
      </c>
      <c r="GP237" s="28">
        <v>0</v>
      </c>
      <c r="GQ237" s="28">
        <v>0</v>
      </c>
      <c r="GR237" s="28">
        <v>1</v>
      </c>
      <c r="GS237" s="28">
        <v>0</v>
      </c>
      <c r="GT237" s="28">
        <v>0</v>
      </c>
      <c r="GU237" s="28">
        <v>0</v>
      </c>
      <c r="GV237" s="28">
        <v>0</v>
      </c>
      <c r="GW237" s="28">
        <v>0</v>
      </c>
      <c r="GX237" s="28">
        <v>0</v>
      </c>
      <c r="GY237" s="28">
        <v>0</v>
      </c>
      <c r="GZ237" s="28">
        <v>0</v>
      </c>
      <c r="HA237" s="28">
        <v>0</v>
      </c>
      <c r="HB237" s="28">
        <v>0</v>
      </c>
      <c r="HC237" s="28">
        <v>0</v>
      </c>
      <c r="HD237" s="28">
        <v>0</v>
      </c>
      <c r="HE237" s="28">
        <v>0</v>
      </c>
      <c r="HF237" s="28">
        <v>0</v>
      </c>
      <c r="HG237" s="28" t="s">
        <v>227</v>
      </c>
      <c r="HH237" s="28" t="s">
        <v>227</v>
      </c>
      <c r="HI237" s="28" t="s">
        <v>227</v>
      </c>
      <c r="HJ237" s="28"/>
      <c r="HK237" s="28"/>
      <c r="HL237" s="28"/>
      <c r="HM237" s="28"/>
      <c r="HN237" s="28"/>
      <c r="HO237" s="28"/>
      <c r="HP237" s="28"/>
    </row>
    <row r="238" spans="1:224" s="7" customFormat="1" ht="12.75" customHeight="1" x14ac:dyDescent="0.2">
      <c r="A238" s="1"/>
      <c r="B238" s="84">
        <f t="shared" si="212"/>
        <v>0</v>
      </c>
      <c r="C238" s="113">
        <f t="shared" si="206"/>
        <v>1</v>
      </c>
      <c r="D238" s="28">
        <v>8</v>
      </c>
      <c r="E238" s="1"/>
      <c r="F238" s="28">
        <v>0</v>
      </c>
      <c r="G238" s="6"/>
      <c r="H238" s="113" t="s">
        <v>227</v>
      </c>
      <c r="I238" s="28">
        <f t="shared" si="207"/>
        <v>201</v>
      </c>
      <c r="J238" s="24" t="s">
        <v>1436</v>
      </c>
      <c r="K238" s="192">
        <f t="shared" si="172"/>
        <v>14</v>
      </c>
      <c r="L238" s="49" t="s">
        <v>1422</v>
      </c>
      <c r="M238" s="192">
        <f t="shared" si="208"/>
        <v>17</v>
      </c>
      <c r="N238" s="49" t="s">
        <v>1655</v>
      </c>
      <c r="O238" s="192">
        <f t="shared" si="209"/>
        <v>9</v>
      </c>
      <c r="P238" s="49" t="s">
        <v>1422</v>
      </c>
      <c r="Q238" s="192">
        <f t="shared" si="210"/>
        <v>17</v>
      </c>
      <c r="R238" s="49" t="s">
        <v>1655</v>
      </c>
      <c r="S238" s="192">
        <f t="shared" si="211"/>
        <v>9</v>
      </c>
      <c r="T238" s="187" t="s">
        <v>1595</v>
      </c>
      <c r="U238" s="205"/>
      <c r="V238" s="205"/>
      <c r="W238" s="205"/>
      <c r="X238" s="205"/>
      <c r="Y238" s="205"/>
      <c r="Z238" s="205"/>
      <c r="AA238" s="205"/>
      <c r="AB238" s="205"/>
      <c r="AC238" s="205"/>
      <c r="AD238" s="205"/>
      <c r="AE238" s="26"/>
      <c r="AF238" s="28"/>
      <c r="AG238" s="28">
        <v>0</v>
      </c>
      <c r="AH238" s="28">
        <v>0</v>
      </c>
      <c r="AI238" s="28">
        <v>0</v>
      </c>
      <c r="AJ238" s="28">
        <v>0</v>
      </c>
      <c r="AK238" s="28">
        <v>0</v>
      </c>
      <c r="AL238" s="28">
        <v>0</v>
      </c>
      <c r="AM238" s="28">
        <v>0</v>
      </c>
      <c r="AN238" s="28">
        <v>0</v>
      </c>
      <c r="AO238" s="28">
        <v>0</v>
      </c>
      <c r="AP238" s="28"/>
      <c r="AQ238" s="28">
        <v>0</v>
      </c>
      <c r="AR238" s="28">
        <v>0</v>
      </c>
      <c r="AS238" s="28">
        <v>0</v>
      </c>
      <c r="AT238" s="28">
        <v>0</v>
      </c>
      <c r="AU238" s="28">
        <v>0</v>
      </c>
      <c r="AV238" s="28">
        <v>0</v>
      </c>
      <c r="AW238" s="28"/>
      <c r="AX238" s="28">
        <v>0</v>
      </c>
      <c r="AY238" s="28">
        <v>0</v>
      </c>
      <c r="AZ238" s="28">
        <v>0</v>
      </c>
      <c r="BA238" s="28">
        <v>0</v>
      </c>
      <c r="BB238" s="28">
        <v>0</v>
      </c>
      <c r="BC238" s="28"/>
      <c r="BD238" s="28">
        <v>0</v>
      </c>
      <c r="BE238" s="28">
        <v>0</v>
      </c>
      <c r="BF238" s="28">
        <v>0</v>
      </c>
      <c r="BG238" s="28">
        <v>0</v>
      </c>
      <c r="BH238" s="28">
        <v>0</v>
      </c>
      <c r="BI238" s="28">
        <v>0</v>
      </c>
      <c r="BJ238" s="28">
        <v>0</v>
      </c>
      <c r="BK238" s="28">
        <v>0</v>
      </c>
      <c r="BL238" s="28">
        <v>0</v>
      </c>
      <c r="BM238" s="28">
        <v>0</v>
      </c>
      <c r="BN238" s="28">
        <v>0</v>
      </c>
      <c r="BO238" s="28">
        <v>0</v>
      </c>
      <c r="BP238" s="28">
        <v>0</v>
      </c>
      <c r="BQ238" s="28">
        <v>0</v>
      </c>
      <c r="BR238" s="28">
        <v>0</v>
      </c>
      <c r="BS238" s="28">
        <v>0</v>
      </c>
      <c r="BT238" s="28">
        <v>0</v>
      </c>
      <c r="BU238" s="28">
        <v>0</v>
      </c>
      <c r="BV238" s="28">
        <v>0</v>
      </c>
      <c r="BW238" s="28"/>
      <c r="BX238" s="28">
        <v>0</v>
      </c>
      <c r="BY238" s="28">
        <v>0</v>
      </c>
      <c r="BZ238" s="28">
        <v>0</v>
      </c>
      <c r="CA238" s="28">
        <v>0</v>
      </c>
      <c r="CB238" s="28">
        <v>0</v>
      </c>
      <c r="CC238" s="28">
        <v>0</v>
      </c>
      <c r="CD238" s="28">
        <v>0</v>
      </c>
      <c r="CE238" s="28">
        <v>0</v>
      </c>
      <c r="CF238" s="28">
        <v>0</v>
      </c>
      <c r="CG238" s="28">
        <v>0</v>
      </c>
      <c r="CH238" s="28">
        <v>0</v>
      </c>
      <c r="CI238" s="28">
        <v>0</v>
      </c>
      <c r="CJ238" s="28">
        <v>0</v>
      </c>
      <c r="CK238" s="28">
        <v>0</v>
      </c>
      <c r="CL238" s="28">
        <v>0</v>
      </c>
      <c r="CM238" s="28">
        <v>0</v>
      </c>
      <c r="CN238" s="28">
        <v>0</v>
      </c>
      <c r="CO238" s="28">
        <v>0</v>
      </c>
      <c r="CP238" s="28">
        <v>0</v>
      </c>
      <c r="CQ238" s="28"/>
      <c r="CR238" s="28">
        <v>0</v>
      </c>
      <c r="CS238" s="28">
        <v>0</v>
      </c>
      <c r="CT238" s="28">
        <v>0</v>
      </c>
      <c r="CU238" s="28">
        <v>0</v>
      </c>
      <c r="CV238" s="28">
        <v>0</v>
      </c>
      <c r="CW238" s="28">
        <v>0</v>
      </c>
      <c r="CX238" s="28">
        <v>0</v>
      </c>
      <c r="CY238" s="28">
        <v>0</v>
      </c>
      <c r="CZ238" s="28">
        <v>0</v>
      </c>
      <c r="DA238" s="28">
        <v>0</v>
      </c>
      <c r="DB238" s="28">
        <v>0</v>
      </c>
      <c r="DC238" s="28">
        <v>0</v>
      </c>
      <c r="DD238" s="28">
        <v>0</v>
      </c>
      <c r="DE238" s="28">
        <v>0</v>
      </c>
      <c r="DF238" s="28">
        <v>0</v>
      </c>
      <c r="DG238" s="28"/>
      <c r="DH238" s="28">
        <v>0</v>
      </c>
      <c r="DI238" s="28">
        <v>0</v>
      </c>
      <c r="DJ238" s="28">
        <v>0</v>
      </c>
      <c r="DK238" s="28">
        <v>0</v>
      </c>
      <c r="DL238" s="28">
        <v>0</v>
      </c>
      <c r="DM238" s="28">
        <v>0</v>
      </c>
      <c r="DN238" s="28">
        <v>0</v>
      </c>
      <c r="DO238" s="28">
        <v>0</v>
      </c>
      <c r="DP238" s="28">
        <v>0</v>
      </c>
      <c r="DQ238" s="28">
        <v>0</v>
      </c>
      <c r="DR238" s="28">
        <v>0</v>
      </c>
      <c r="DS238" s="28"/>
      <c r="DT238" s="28">
        <v>0</v>
      </c>
      <c r="DU238" s="28">
        <v>0</v>
      </c>
      <c r="DV238" s="28">
        <v>0</v>
      </c>
      <c r="DW238" s="28">
        <v>0</v>
      </c>
      <c r="DX238" s="28"/>
      <c r="DY238" s="28">
        <v>0</v>
      </c>
      <c r="DZ238" s="28">
        <v>0</v>
      </c>
      <c r="EA238" s="28">
        <v>0</v>
      </c>
      <c r="EB238" s="28">
        <v>0</v>
      </c>
      <c r="EC238" s="28">
        <v>0</v>
      </c>
      <c r="ED238" s="28">
        <v>0</v>
      </c>
      <c r="EE238" s="28"/>
      <c r="EF238" s="28">
        <v>0</v>
      </c>
      <c r="EG238" s="28">
        <v>0</v>
      </c>
      <c r="EH238" s="28">
        <v>0</v>
      </c>
      <c r="EI238" s="28">
        <v>0</v>
      </c>
      <c r="EJ238" s="28">
        <v>0</v>
      </c>
      <c r="EK238" s="28">
        <v>0</v>
      </c>
      <c r="EL238" s="28"/>
      <c r="EM238" s="28">
        <v>0</v>
      </c>
      <c r="EN238" s="28">
        <v>0</v>
      </c>
      <c r="EO238" s="28">
        <v>0</v>
      </c>
      <c r="EP238" s="28">
        <v>0</v>
      </c>
      <c r="EQ238" s="28">
        <v>0</v>
      </c>
      <c r="ER238" s="28">
        <v>0</v>
      </c>
      <c r="ES238" s="28"/>
      <c r="ET238" s="28">
        <v>0</v>
      </c>
      <c r="EU238" s="28">
        <v>0</v>
      </c>
      <c r="EV238" s="28">
        <v>0</v>
      </c>
      <c r="EW238" s="28">
        <v>0</v>
      </c>
      <c r="EX238" s="28">
        <v>0</v>
      </c>
      <c r="EY238" s="28"/>
      <c r="EZ238" s="28">
        <v>0</v>
      </c>
      <c r="FA238" s="28">
        <v>0</v>
      </c>
      <c r="FB238" s="28">
        <v>0</v>
      </c>
      <c r="FC238" s="28">
        <v>0</v>
      </c>
      <c r="FD238" s="28"/>
      <c r="FE238" s="28">
        <v>0</v>
      </c>
      <c r="FF238" s="28">
        <v>0</v>
      </c>
      <c r="FG238" s="28">
        <v>0</v>
      </c>
      <c r="FH238" s="28">
        <v>0</v>
      </c>
      <c r="FI238" s="28">
        <v>0</v>
      </c>
      <c r="FJ238" s="28">
        <v>0</v>
      </c>
      <c r="FK238" s="28">
        <v>0</v>
      </c>
      <c r="FL238" s="28"/>
      <c r="FM238" s="28">
        <v>0</v>
      </c>
      <c r="FN238" s="28">
        <v>0</v>
      </c>
      <c r="FO238" s="28">
        <v>0</v>
      </c>
      <c r="FP238" s="28">
        <v>0</v>
      </c>
      <c r="FQ238" s="28">
        <v>0</v>
      </c>
      <c r="FR238" s="28">
        <v>0</v>
      </c>
      <c r="FS238" s="28">
        <v>0</v>
      </c>
      <c r="FT238" s="28">
        <v>0</v>
      </c>
      <c r="FU238" s="28">
        <v>0</v>
      </c>
      <c r="FV238" s="28">
        <v>0</v>
      </c>
      <c r="FW238" s="28">
        <v>0</v>
      </c>
      <c r="FX238" s="28">
        <v>0</v>
      </c>
      <c r="FY238" s="28">
        <v>0</v>
      </c>
      <c r="FZ238" s="28">
        <v>0</v>
      </c>
      <c r="GA238" s="28"/>
      <c r="GB238" s="51">
        <v>0</v>
      </c>
      <c r="GC238" s="51">
        <v>0</v>
      </c>
      <c r="GD238" s="51">
        <v>0</v>
      </c>
      <c r="GE238" s="51">
        <v>0</v>
      </c>
      <c r="GF238" s="51">
        <v>0</v>
      </c>
      <c r="GG238" s="51">
        <v>0</v>
      </c>
      <c r="GH238" s="51">
        <v>0</v>
      </c>
      <c r="GI238" s="51">
        <v>0</v>
      </c>
      <c r="GJ238" s="51">
        <v>0</v>
      </c>
      <c r="GK238" s="51">
        <v>0</v>
      </c>
      <c r="GL238" s="51">
        <v>0</v>
      </c>
      <c r="GM238" s="51">
        <v>0</v>
      </c>
      <c r="GN238" s="51">
        <v>0</v>
      </c>
      <c r="GO238" s="28" t="s">
        <v>227</v>
      </c>
      <c r="GP238" s="28">
        <v>0</v>
      </c>
      <c r="GQ238" s="28">
        <v>1</v>
      </c>
      <c r="GR238" s="28">
        <v>0</v>
      </c>
      <c r="GS238" s="28">
        <v>0</v>
      </c>
      <c r="GT238" s="28">
        <v>0</v>
      </c>
      <c r="GU238" s="28">
        <v>0</v>
      </c>
      <c r="GV238" s="28">
        <v>0</v>
      </c>
      <c r="GW238" s="28">
        <v>0</v>
      </c>
      <c r="GX238" s="28">
        <v>0</v>
      </c>
      <c r="GY238" s="28">
        <v>0</v>
      </c>
      <c r="GZ238" s="28">
        <v>0</v>
      </c>
      <c r="HA238" s="28">
        <v>0</v>
      </c>
      <c r="HB238" s="28">
        <v>0</v>
      </c>
      <c r="HC238" s="28">
        <v>0</v>
      </c>
      <c r="HD238" s="28">
        <v>0</v>
      </c>
      <c r="HE238" s="28">
        <v>0</v>
      </c>
      <c r="HF238" s="28">
        <v>0</v>
      </c>
      <c r="HG238" s="28" t="s">
        <v>227</v>
      </c>
      <c r="HH238" s="28" t="s">
        <v>227</v>
      </c>
      <c r="HI238" s="28" t="s">
        <v>227</v>
      </c>
      <c r="HJ238" s="28"/>
      <c r="HK238" s="28"/>
      <c r="HL238" s="28"/>
      <c r="HM238" s="28"/>
      <c r="HN238" s="28"/>
      <c r="HO238" s="28"/>
      <c r="HP238" s="28"/>
    </row>
    <row r="239" spans="1:224" s="7" customFormat="1" ht="12.75" customHeight="1" x14ac:dyDescent="0.2">
      <c r="A239" s="1"/>
      <c r="B239" s="84">
        <f t="shared" si="212"/>
        <v>0</v>
      </c>
      <c r="C239" s="113">
        <f t="shared" si="206"/>
        <v>0</v>
      </c>
      <c r="D239" s="28">
        <v>9</v>
      </c>
      <c r="E239" s="1"/>
      <c r="F239" s="28">
        <v>0</v>
      </c>
      <c r="G239" s="6"/>
      <c r="H239" s="113" t="s">
        <v>227</v>
      </c>
      <c r="I239" s="28">
        <f t="shared" si="207"/>
        <v>202</v>
      </c>
      <c r="J239" s="89" t="s">
        <v>221</v>
      </c>
      <c r="K239" s="192">
        <f t="shared" si="172"/>
        <v>8</v>
      </c>
      <c r="L239" s="49" t="s">
        <v>227</v>
      </c>
      <c r="M239" s="192">
        <f t="shared" si="208"/>
        <v>1</v>
      </c>
      <c r="N239" s="49" t="s">
        <v>227</v>
      </c>
      <c r="O239" s="192">
        <f t="shared" si="209"/>
        <v>1</v>
      </c>
      <c r="P239" s="49" t="s">
        <v>227</v>
      </c>
      <c r="Q239" s="192">
        <f t="shared" si="210"/>
        <v>1</v>
      </c>
      <c r="R239" s="49" t="s">
        <v>227</v>
      </c>
      <c r="S239" s="192">
        <f t="shared" si="211"/>
        <v>1</v>
      </c>
      <c r="T239" s="187" t="s">
        <v>227</v>
      </c>
      <c r="U239" s="205"/>
      <c r="V239" s="205"/>
      <c r="W239" s="205"/>
      <c r="X239" s="205"/>
      <c r="Y239" s="205"/>
      <c r="Z239" s="205"/>
      <c r="AA239" s="205"/>
      <c r="AB239" s="205"/>
      <c r="AC239" s="205"/>
      <c r="AD239" s="205"/>
      <c r="AE239" s="26"/>
      <c r="AF239" s="28"/>
      <c r="AG239" s="28">
        <v>0</v>
      </c>
      <c r="AH239" s="28">
        <v>0</v>
      </c>
      <c r="AI239" s="28">
        <v>0</v>
      </c>
      <c r="AJ239" s="28">
        <v>0</v>
      </c>
      <c r="AK239" s="28">
        <v>0</v>
      </c>
      <c r="AL239" s="28">
        <v>0</v>
      </c>
      <c r="AM239" s="28">
        <v>0</v>
      </c>
      <c r="AN239" s="28">
        <v>0</v>
      </c>
      <c r="AO239" s="28">
        <v>0</v>
      </c>
      <c r="AP239" s="28"/>
      <c r="AQ239" s="28">
        <v>0</v>
      </c>
      <c r="AR239" s="28">
        <v>0</v>
      </c>
      <c r="AS239" s="28">
        <v>0</v>
      </c>
      <c r="AT239" s="28">
        <v>0</v>
      </c>
      <c r="AU239" s="28">
        <v>0</v>
      </c>
      <c r="AV239" s="28">
        <v>0</v>
      </c>
      <c r="AW239" s="28"/>
      <c r="AX239" s="28">
        <v>0</v>
      </c>
      <c r="AY239" s="28">
        <v>0</v>
      </c>
      <c r="AZ239" s="28">
        <v>0</v>
      </c>
      <c r="BA239" s="28">
        <v>0</v>
      </c>
      <c r="BB239" s="28">
        <v>0</v>
      </c>
      <c r="BC239" s="28"/>
      <c r="BD239" s="28">
        <v>0</v>
      </c>
      <c r="BE239" s="28">
        <v>0</v>
      </c>
      <c r="BF239" s="28">
        <v>0</v>
      </c>
      <c r="BG239" s="28">
        <v>0</v>
      </c>
      <c r="BH239" s="28">
        <v>0</v>
      </c>
      <c r="BI239" s="28">
        <v>0</v>
      </c>
      <c r="BJ239" s="28">
        <v>0</v>
      </c>
      <c r="BK239" s="28">
        <v>0</v>
      </c>
      <c r="BL239" s="28">
        <v>0</v>
      </c>
      <c r="BM239" s="28">
        <v>0</v>
      </c>
      <c r="BN239" s="28">
        <v>0</v>
      </c>
      <c r="BO239" s="28">
        <v>0</v>
      </c>
      <c r="BP239" s="28">
        <v>0</v>
      </c>
      <c r="BQ239" s="28">
        <v>0</v>
      </c>
      <c r="BR239" s="28">
        <v>0</v>
      </c>
      <c r="BS239" s="28">
        <v>0</v>
      </c>
      <c r="BT239" s="28">
        <v>0</v>
      </c>
      <c r="BU239" s="28">
        <v>0</v>
      </c>
      <c r="BV239" s="28">
        <v>0</v>
      </c>
      <c r="BW239" s="28"/>
      <c r="BX239" s="28">
        <v>0</v>
      </c>
      <c r="BY239" s="28">
        <v>0</v>
      </c>
      <c r="BZ239" s="28">
        <v>0</v>
      </c>
      <c r="CA239" s="28">
        <v>0</v>
      </c>
      <c r="CB239" s="28">
        <v>0</v>
      </c>
      <c r="CC239" s="28">
        <v>0</v>
      </c>
      <c r="CD239" s="28">
        <v>0</v>
      </c>
      <c r="CE239" s="28">
        <v>0</v>
      </c>
      <c r="CF239" s="28">
        <v>0</v>
      </c>
      <c r="CG239" s="28">
        <v>0</v>
      </c>
      <c r="CH239" s="28">
        <v>0</v>
      </c>
      <c r="CI239" s="28">
        <v>0</v>
      </c>
      <c r="CJ239" s="28">
        <v>0</v>
      </c>
      <c r="CK239" s="28">
        <v>0</v>
      </c>
      <c r="CL239" s="28">
        <v>0</v>
      </c>
      <c r="CM239" s="28">
        <v>0</v>
      </c>
      <c r="CN239" s="28">
        <v>0</v>
      </c>
      <c r="CO239" s="28">
        <v>0</v>
      </c>
      <c r="CP239" s="28">
        <v>0</v>
      </c>
      <c r="CQ239" s="28"/>
      <c r="CR239" s="28">
        <v>0</v>
      </c>
      <c r="CS239" s="28">
        <v>0</v>
      </c>
      <c r="CT239" s="28">
        <v>0</v>
      </c>
      <c r="CU239" s="28">
        <v>0</v>
      </c>
      <c r="CV239" s="28">
        <v>0</v>
      </c>
      <c r="CW239" s="28">
        <v>0</v>
      </c>
      <c r="CX239" s="28">
        <v>0</v>
      </c>
      <c r="CY239" s="28">
        <v>0</v>
      </c>
      <c r="CZ239" s="28">
        <v>0</v>
      </c>
      <c r="DA239" s="28">
        <v>0</v>
      </c>
      <c r="DB239" s="28">
        <v>0</v>
      </c>
      <c r="DC239" s="28">
        <v>0</v>
      </c>
      <c r="DD239" s="28">
        <v>0</v>
      </c>
      <c r="DE239" s="28">
        <v>0</v>
      </c>
      <c r="DF239" s="28">
        <v>0</v>
      </c>
      <c r="DG239" s="28"/>
      <c r="DH239" s="28">
        <v>0</v>
      </c>
      <c r="DI239" s="28">
        <v>0</v>
      </c>
      <c r="DJ239" s="28">
        <v>0</v>
      </c>
      <c r="DK239" s="28">
        <v>0</v>
      </c>
      <c r="DL239" s="28">
        <v>0</v>
      </c>
      <c r="DM239" s="28">
        <v>0</v>
      </c>
      <c r="DN239" s="28">
        <v>0</v>
      </c>
      <c r="DO239" s="28">
        <v>0</v>
      </c>
      <c r="DP239" s="28">
        <v>0</v>
      </c>
      <c r="DQ239" s="28">
        <v>0</v>
      </c>
      <c r="DR239" s="28">
        <v>0</v>
      </c>
      <c r="DS239" s="28"/>
      <c r="DT239" s="28">
        <v>0</v>
      </c>
      <c r="DU239" s="28">
        <v>0</v>
      </c>
      <c r="DV239" s="28">
        <v>0</v>
      </c>
      <c r="DW239" s="28">
        <v>0</v>
      </c>
      <c r="DX239" s="28"/>
      <c r="DY239" s="28">
        <v>0</v>
      </c>
      <c r="DZ239" s="28">
        <v>0</v>
      </c>
      <c r="EA239" s="28">
        <v>0</v>
      </c>
      <c r="EB239" s="28">
        <v>0</v>
      </c>
      <c r="EC239" s="28">
        <v>0</v>
      </c>
      <c r="ED239" s="28">
        <v>0</v>
      </c>
      <c r="EE239" s="28"/>
      <c r="EF239" s="28">
        <v>0</v>
      </c>
      <c r="EG239" s="28">
        <v>0</v>
      </c>
      <c r="EH239" s="28">
        <v>0</v>
      </c>
      <c r="EI239" s="28">
        <v>0</v>
      </c>
      <c r="EJ239" s="28">
        <v>0</v>
      </c>
      <c r="EK239" s="28">
        <v>0</v>
      </c>
      <c r="EL239" s="28"/>
      <c r="EM239" s="28">
        <v>0</v>
      </c>
      <c r="EN239" s="28">
        <v>0</v>
      </c>
      <c r="EO239" s="28">
        <v>0</v>
      </c>
      <c r="EP239" s="28">
        <v>0</v>
      </c>
      <c r="EQ239" s="28">
        <v>0</v>
      </c>
      <c r="ER239" s="28">
        <v>0</v>
      </c>
      <c r="ES239" s="28"/>
      <c r="ET239" s="28">
        <v>0</v>
      </c>
      <c r="EU239" s="28">
        <v>0</v>
      </c>
      <c r="EV239" s="28">
        <v>0</v>
      </c>
      <c r="EW239" s="28">
        <v>0</v>
      </c>
      <c r="EX239" s="28">
        <v>0</v>
      </c>
      <c r="EY239" s="28"/>
      <c r="EZ239" s="28">
        <v>0</v>
      </c>
      <c r="FA239" s="28">
        <v>0</v>
      </c>
      <c r="FB239" s="28">
        <v>0</v>
      </c>
      <c r="FC239" s="28">
        <v>0</v>
      </c>
      <c r="FD239" s="28"/>
      <c r="FE239" s="28">
        <v>0</v>
      </c>
      <c r="FF239" s="28">
        <v>0</v>
      </c>
      <c r="FG239" s="28">
        <v>0</v>
      </c>
      <c r="FH239" s="28">
        <v>0</v>
      </c>
      <c r="FI239" s="28">
        <v>0</v>
      </c>
      <c r="FJ239" s="28">
        <v>0</v>
      </c>
      <c r="FK239" s="28">
        <v>0</v>
      </c>
      <c r="FL239" s="28"/>
      <c r="FM239" s="28">
        <v>0</v>
      </c>
      <c r="FN239" s="28">
        <v>0</v>
      </c>
      <c r="FO239" s="28">
        <v>0</v>
      </c>
      <c r="FP239" s="28">
        <v>0</v>
      </c>
      <c r="FQ239" s="28">
        <v>0</v>
      </c>
      <c r="FR239" s="28">
        <v>0</v>
      </c>
      <c r="FS239" s="28">
        <v>0</v>
      </c>
      <c r="FT239" s="28">
        <v>0</v>
      </c>
      <c r="FU239" s="28">
        <v>0</v>
      </c>
      <c r="FV239" s="28">
        <v>0</v>
      </c>
      <c r="FW239" s="28">
        <v>0</v>
      </c>
      <c r="FX239" s="28">
        <v>0</v>
      </c>
      <c r="FY239" s="28">
        <v>0</v>
      </c>
      <c r="FZ239" s="28">
        <v>0</v>
      </c>
      <c r="GA239" s="28"/>
      <c r="GB239" s="51">
        <v>0</v>
      </c>
      <c r="GC239" s="51">
        <v>0</v>
      </c>
      <c r="GD239" s="51">
        <v>0</v>
      </c>
      <c r="GE239" s="51">
        <v>0</v>
      </c>
      <c r="GF239" s="51">
        <v>0</v>
      </c>
      <c r="GG239" s="51">
        <v>0</v>
      </c>
      <c r="GH239" s="51">
        <v>0</v>
      </c>
      <c r="GI239" s="51">
        <v>0</v>
      </c>
      <c r="GJ239" s="51">
        <v>0</v>
      </c>
      <c r="GK239" s="51">
        <v>0</v>
      </c>
      <c r="GL239" s="51">
        <v>0</v>
      </c>
      <c r="GM239" s="51">
        <v>0</v>
      </c>
      <c r="GN239" s="51">
        <v>0</v>
      </c>
      <c r="GO239" s="28" t="s">
        <v>227</v>
      </c>
      <c r="GP239" s="28">
        <v>0</v>
      </c>
      <c r="GQ239" s="28">
        <v>0</v>
      </c>
      <c r="GR239" s="28">
        <v>0</v>
      </c>
      <c r="GS239" s="28">
        <v>0</v>
      </c>
      <c r="GT239" s="28">
        <v>0</v>
      </c>
      <c r="GU239" s="28">
        <v>0</v>
      </c>
      <c r="GV239" s="28">
        <v>0</v>
      </c>
      <c r="GW239" s="28">
        <v>0</v>
      </c>
      <c r="GX239" s="28">
        <v>0</v>
      </c>
      <c r="GY239" s="28">
        <v>0</v>
      </c>
      <c r="GZ239" s="28">
        <v>0</v>
      </c>
      <c r="HA239" s="28">
        <v>0</v>
      </c>
      <c r="HB239" s="28">
        <v>0</v>
      </c>
      <c r="HC239" s="28">
        <v>0</v>
      </c>
      <c r="HD239" s="28">
        <v>0</v>
      </c>
      <c r="HE239" s="28">
        <v>0</v>
      </c>
      <c r="HF239" s="28">
        <v>0</v>
      </c>
      <c r="HG239" s="28" t="s">
        <v>227</v>
      </c>
      <c r="HH239" s="28" t="s">
        <v>227</v>
      </c>
      <c r="HI239" s="28" t="s">
        <v>227</v>
      </c>
      <c r="HJ239" s="28"/>
      <c r="HK239" s="28"/>
      <c r="HL239" s="28"/>
      <c r="HM239" s="28"/>
      <c r="HN239" s="28"/>
      <c r="HO239" s="28"/>
      <c r="HP239" s="28"/>
    </row>
    <row r="240" spans="1:224" s="7" customFormat="1" ht="12.75" customHeight="1" x14ac:dyDescent="0.2">
      <c r="A240" s="1"/>
      <c r="B240" s="84">
        <f t="shared" si="212"/>
        <v>0</v>
      </c>
      <c r="C240" s="113">
        <f t="shared" si="206"/>
        <v>0</v>
      </c>
      <c r="D240" s="28">
        <v>10</v>
      </c>
      <c r="E240" s="1"/>
      <c r="F240" s="28">
        <v>0</v>
      </c>
      <c r="G240" s="6"/>
      <c r="H240" s="113" t="s">
        <v>227</v>
      </c>
      <c r="I240" s="28">
        <f t="shared" si="207"/>
        <v>203</v>
      </c>
      <c r="J240" s="89" t="s">
        <v>221</v>
      </c>
      <c r="K240" s="192">
        <f t="shared" si="172"/>
        <v>8</v>
      </c>
      <c r="L240" s="49" t="s">
        <v>227</v>
      </c>
      <c r="M240" s="192">
        <f t="shared" si="208"/>
        <v>1</v>
      </c>
      <c r="N240" s="49" t="s">
        <v>227</v>
      </c>
      <c r="O240" s="192">
        <f t="shared" si="209"/>
        <v>1</v>
      </c>
      <c r="P240" s="49" t="s">
        <v>227</v>
      </c>
      <c r="Q240" s="192">
        <f t="shared" si="210"/>
        <v>1</v>
      </c>
      <c r="R240" s="49" t="s">
        <v>227</v>
      </c>
      <c r="S240" s="192">
        <f t="shared" si="211"/>
        <v>1</v>
      </c>
      <c r="T240" s="187" t="s">
        <v>227</v>
      </c>
      <c r="U240" s="205"/>
      <c r="V240" s="205"/>
      <c r="W240" s="205"/>
      <c r="X240" s="205"/>
      <c r="Y240" s="205"/>
      <c r="Z240" s="205"/>
      <c r="AA240" s="205"/>
      <c r="AB240" s="205"/>
      <c r="AC240" s="205"/>
      <c r="AD240" s="205"/>
      <c r="AE240" s="26"/>
      <c r="AF240" s="28"/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/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/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/>
      <c r="BD240" s="28">
        <v>0</v>
      </c>
      <c r="BE240" s="28">
        <v>0</v>
      </c>
      <c r="BF240" s="28">
        <v>0</v>
      </c>
      <c r="BG240" s="28">
        <v>0</v>
      </c>
      <c r="BH240" s="28">
        <v>0</v>
      </c>
      <c r="BI240" s="28">
        <v>0</v>
      </c>
      <c r="BJ240" s="28">
        <v>0</v>
      </c>
      <c r="BK240" s="28">
        <v>0</v>
      </c>
      <c r="BL240" s="28">
        <v>0</v>
      </c>
      <c r="BM240" s="28">
        <v>0</v>
      </c>
      <c r="BN240" s="28">
        <v>0</v>
      </c>
      <c r="BO240" s="28">
        <v>0</v>
      </c>
      <c r="BP240" s="28">
        <v>0</v>
      </c>
      <c r="BQ240" s="28">
        <v>0</v>
      </c>
      <c r="BR240" s="28">
        <v>0</v>
      </c>
      <c r="BS240" s="28">
        <v>0</v>
      </c>
      <c r="BT240" s="28">
        <v>0</v>
      </c>
      <c r="BU240" s="28">
        <v>0</v>
      </c>
      <c r="BV240" s="28">
        <v>0</v>
      </c>
      <c r="BW240" s="28"/>
      <c r="BX240" s="28">
        <v>0</v>
      </c>
      <c r="BY240" s="28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28">
        <v>0</v>
      </c>
      <c r="CQ240" s="28"/>
      <c r="CR240" s="28">
        <v>0</v>
      </c>
      <c r="CS240" s="28">
        <v>0</v>
      </c>
      <c r="CT240" s="28">
        <v>0</v>
      </c>
      <c r="CU240" s="28">
        <v>0</v>
      </c>
      <c r="CV240" s="28">
        <v>0</v>
      </c>
      <c r="CW240" s="28">
        <v>0</v>
      </c>
      <c r="CX240" s="28">
        <v>0</v>
      </c>
      <c r="CY240" s="28">
        <v>0</v>
      </c>
      <c r="CZ240" s="28">
        <v>0</v>
      </c>
      <c r="DA240" s="28">
        <v>0</v>
      </c>
      <c r="DB240" s="28">
        <v>0</v>
      </c>
      <c r="DC240" s="28">
        <v>0</v>
      </c>
      <c r="DD240" s="28">
        <v>0</v>
      </c>
      <c r="DE240" s="28">
        <v>0</v>
      </c>
      <c r="DF240" s="28">
        <v>0</v>
      </c>
      <c r="DG240" s="28"/>
      <c r="DH240" s="28">
        <v>0</v>
      </c>
      <c r="DI240" s="28">
        <v>0</v>
      </c>
      <c r="DJ240" s="28">
        <v>0</v>
      </c>
      <c r="DK240" s="28">
        <v>0</v>
      </c>
      <c r="DL240" s="28">
        <v>0</v>
      </c>
      <c r="DM240" s="28">
        <v>0</v>
      </c>
      <c r="DN240" s="28">
        <v>0</v>
      </c>
      <c r="DO240" s="28">
        <v>0</v>
      </c>
      <c r="DP240" s="28">
        <v>0</v>
      </c>
      <c r="DQ240" s="28">
        <v>0</v>
      </c>
      <c r="DR240" s="28">
        <v>0</v>
      </c>
      <c r="DS240" s="28"/>
      <c r="DT240" s="28">
        <v>0</v>
      </c>
      <c r="DU240" s="28">
        <v>0</v>
      </c>
      <c r="DV240" s="28">
        <v>0</v>
      </c>
      <c r="DW240" s="28">
        <v>0</v>
      </c>
      <c r="DX240" s="28"/>
      <c r="DY240" s="28">
        <v>0</v>
      </c>
      <c r="DZ240" s="28">
        <v>0</v>
      </c>
      <c r="EA240" s="28">
        <v>0</v>
      </c>
      <c r="EB240" s="28">
        <v>0</v>
      </c>
      <c r="EC240" s="28">
        <v>0</v>
      </c>
      <c r="ED240" s="28">
        <v>0</v>
      </c>
      <c r="EE240" s="28"/>
      <c r="EF240" s="28">
        <v>0</v>
      </c>
      <c r="EG240" s="28">
        <v>0</v>
      </c>
      <c r="EH240" s="28">
        <v>0</v>
      </c>
      <c r="EI240" s="28">
        <v>0</v>
      </c>
      <c r="EJ240" s="28">
        <v>0</v>
      </c>
      <c r="EK240" s="28">
        <v>0</v>
      </c>
      <c r="EL240" s="28"/>
      <c r="EM240" s="28">
        <v>0</v>
      </c>
      <c r="EN240" s="28">
        <v>0</v>
      </c>
      <c r="EO240" s="28">
        <v>0</v>
      </c>
      <c r="EP240" s="28">
        <v>0</v>
      </c>
      <c r="EQ240" s="28">
        <v>0</v>
      </c>
      <c r="ER240" s="28">
        <v>0</v>
      </c>
      <c r="ES240" s="28"/>
      <c r="ET240" s="28">
        <v>0</v>
      </c>
      <c r="EU240" s="28">
        <v>0</v>
      </c>
      <c r="EV240" s="28">
        <v>0</v>
      </c>
      <c r="EW240" s="28">
        <v>0</v>
      </c>
      <c r="EX240" s="28">
        <v>0</v>
      </c>
      <c r="EY240" s="28"/>
      <c r="EZ240" s="28">
        <v>0</v>
      </c>
      <c r="FA240" s="28">
        <v>0</v>
      </c>
      <c r="FB240" s="28">
        <v>0</v>
      </c>
      <c r="FC240" s="28">
        <v>0</v>
      </c>
      <c r="FD240" s="28"/>
      <c r="FE240" s="28">
        <v>0</v>
      </c>
      <c r="FF240" s="28">
        <v>0</v>
      </c>
      <c r="FG240" s="28">
        <v>0</v>
      </c>
      <c r="FH240" s="28">
        <v>0</v>
      </c>
      <c r="FI240" s="28">
        <v>0</v>
      </c>
      <c r="FJ240" s="28">
        <v>0</v>
      </c>
      <c r="FK240" s="28">
        <v>0</v>
      </c>
      <c r="FL240" s="28"/>
      <c r="FM240" s="28">
        <v>0</v>
      </c>
      <c r="FN240" s="28">
        <v>0</v>
      </c>
      <c r="FO240" s="28">
        <v>0</v>
      </c>
      <c r="FP240" s="28">
        <v>0</v>
      </c>
      <c r="FQ240" s="28">
        <v>0</v>
      </c>
      <c r="FR240" s="28">
        <v>0</v>
      </c>
      <c r="FS240" s="28">
        <v>0</v>
      </c>
      <c r="FT240" s="28">
        <v>0</v>
      </c>
      <c r="FU240" s="28">
        <v>0</v>
      </c>
      <c r="FV240" s="28">
        <v>0</v>
      </c>
      <c r="FW240" s="28">
        <v>0</v>
      </c>
      <c r="FX240" s="28">
        <v>0</v>
      </c>
      <c r="FY240" s="28">
        <v>0</v>
      </c>
      <c r="FZ240" s="28">
        <v>0</v>
      </c>
      <c r="GA240" s="28"/>
      <c r="GB240" s="51">
        <v>0</v>
      </c>
      <c r="GC240" s="51">
        <v>0</v>
      </c>
      <c r="GD240" s="51">
        <v>0</v>
      </c>
      <c r="GE240" s="51">
        <v>0</v>
      </c>
      <c r="GF240" s="51">
        <v>0</v>
      </c>
      <c r="GG240" s="51">
        <v>0</v>
      </c>
      <c r="GH240" s="51">
        <v>0</v>
      </c>
      <c r="GI240" s="51">
        <v>0</v>
      </c>
      <c r="GJ240" s="51">
        <v>0</v>
      </c>
      <c r="GK240" s="51">
        <v>0</v>
      </c>
      <c r="GL240" s="51">
        <v>0</v>
      </c>
      <c r="GM240" s="51">
        <v>0</v>
      </c>
      <c r="GN240" s="51">
        <v>0</v>
      </c>
      <c r="GO240" s="28" t="s">
        <v>227</v>
      </c>
      <c r="GP240" s="28">
        <v>0</v>
      </c>
      <c r="GQ240" s="28">
        <v>0</v>
      </c>
      <c r="GR240" s="28">
        <v>0</v>
      </c>
      <c r="GS240" s="28">
        <v>0</v>
      </c>
      <c r="GT240" s="28">
        <v>0</v>
      </c>
      <c r="GU240" s="28">
        <v>0</v>
      </c>
      <c r="GV240" s="28">
        <v>0</v>
      </c>
      <c r="GW240" s="28">
        <v>0</v>
      </c>
      <c r="GX240" s="28">
        <v>0</v>
      </c>
      <c r="GY240" s="28">
        <v>0</v>
      </c>
      <c r="GZ240" s="28">
        <v>0</v>
      </c>
      <c r="HA240" s="28">
        <v>0</v>
      </c>
      <c r="HB240" s="28">
        <v>0</v>
      </c>
      <c r="HC240" s="28">
        <v>0</v>
      </c>
      <c r="HD240" s="28">
        <v>0</v>
      </c>
      <c r="HE240" s="28">
        <v>0</v>
      </c>
      <c r="HF240" s="28">
        <v>0</v>
      </c>
      <c r="HG240" s="28" t="s">
        <v>227</v>
      </c>
      <c r="HH240" s="28" t="s">
        <v>227</v>
      </c>
      <c r="HI240" s="28" t="s">
        <v>227</v>
      </c>
      <c r="HJ240" s="28"/>
      <c r="HK240" s="28"/>
      <c r="HL240" s="28"/>
      <c r="HM240" s="28"/>
      <c r="HN240" s="28"/>
      <c r="HO240" s="28"/>
      <c r="HP240" s="28"/>
    </row>
    <row r="241" spans="1:224" s="7" customFormat="1" ht="12.75" customHeight="1" x14ac:dyDescent="0.2">
      <c r="A241" s="1"/>
      <c r="B241" s="84">
        <f t="shared" si="212"/>
        <v>0</v>
      </c>
      <c r="C241" s="113">
        <f t="shared" si="206"/>
        <v>0</v>
      </c>
      <c r="D241" s="28">
        <v>11</v>
      </c>
      <c r="E241" s="1"/>
      <c r="F241" s="28">
        <v>0</v>
      </c>
      <c r="G241" s="6"/>
      <c r="H241" s="113" t="s">
        <v>227</v>
      </c>
      <c r="I241" s="28">
        <f t="shared" si="207"/>
        <v>204</v>
      </c>
      <c r="J241" s="89" t="s">
        <v>221</v>
      </c>
      <c r="K241" s="192">
        <f t="shared" si="172"/>
        <v>8</v>
      </c>
      <c r="L241" s="49" t="s">
        <v>227</v>
      </c>
      <c r="M241" s="192">
        <f t="shared" si="208"/>
        <v>1</v>
      </c>
      <c r="N241" s="49" t="s">
        <v>227</v>
      </c>
      <c r="O241" s="192">
        <f t="shared" si="209"/>
        <v>1</v>
      </c>
      <c r="P241" s="49" t="s">
        <v>227</v>
      </c>
      <c r="Q241" s="192">
        <f t="shared" si="210"/>
        <v>1</v>
      </c>
      <c r="R241" s="49" t="s">
        <v>227</v>
      </c>
      <c r="S241" s="192">
        <f t="shared" si="211"/>
        <v>1</v>
      </c>
      <c r="T241" s="187" t="s">
        <v>227</v>
      </c>
      <c r="U241" s="205"/>
      <c r="V241" s="205"/>
      <c r="W241" s="205"/>
      <c r="X241" s="205"/>
      <c r="Y241" s="205"/>
      <c r="Z241" s="205"/>
      <c r="AA241" s="205"/>
      <c r="AB241" s="205"/>
      <c r="AC241" s="205"/>
      <c r="AD241" s="205"/>
      <c r="AE241" s="26"/>
      <c r="AF241" s="28"/>
      <c r="AG241" s="28">
        <v>0</v>
      </c>
      <c r="AH241" s="28">
        <v>0</v>
      </c>
      <c r="AI241" s="28">
        <v>0</v>
      </c>
      <c r="AJ241" s="28">
        <v>0</v>
      </c>
      <c r="AK241" s="28">
        <v>0</v>
      </c>
      <c r="AL241" s="28">
        <v>0</v>
      </c>
      <c r="AM241" s="28">
        <v>0</v>
      </c>
      <c r="AN241" s="28">
        <v>0</v>
      </c>
      <c r="AO241" s="28">
        <v>0</v>
      </c>
      <c r="AP241" s="28"/>
      <c r="AQ241" s="28">
        <v>0</v>
      </c>
      <c r="AR241" s="28">
        <v>0</v>
      </c>
      <c r="AS241" s="28">
        <v>0</v>
      </c>
      <c r="AT241" s="28">
        <v>0</v>
      </c>
      <c r="AU241" s="28">
        <v>0</v>
      </c>
      <c r="AV241" s="28">
        <v>0</v>
      </c>
      <c r="AW241" s="28"/>
      <c r="AX241" s="28">
        <v>0</v>
      </c>
      <c r="AY241" s="28">
        <v>0</v>
      </c>
      <c r="AZ241" s="28">
        <v>0</v>
      </c>
      <c r="BA241" s="28">
        <v>0</v>
      </c>
      <c r="BB241" s="28">
        <v>0</v>
      </c>
      <c r="BC241" s="28"/>
      <c r="BD241" s="28">
        <v>0</v>
      </c>
      <c r="BE241" s="28">
        <v>0</v>
      </c>
      <c r="BF241" s="28">
        <v>0</v>
      </c>
      <c r="BG241" s="28">
        <v>0</v>
      </c>
      <c r="BH241" s="28">
        <v>0</v>
      </c>
      <c r="BI241" s="28">
        <v>0</v>
      </c>
      <c r="BJ241" s="28">
        <v>0</v>
      </c>
      <c r="BK241" s="28">
        <v>0</v>
      </c>
      <c r="BL241" s="28">
        <v>0</v>
      </c>
      <c r="BM241" s="28">
        <v>0</v>
      </c>
      <c r="BN241" s="28">
        <v>0</v>
      </c>
      <c r="BO241" s="28">
        <v>0</v>
      </c>
      <c r="BP241" s="28">
        <v>0</v>
      </c>
      <c r="BQ241" s="28">
        <v>0</v>
      </c>
      <c r="BR241" s="28">
        <v>0</v>
      </c>
      <c r="BS241" s="28">
        <v>0</v>
      </c>
      <c r="BT241" s="28">
        <v>0</v>
      </c>
      <c r="BU241" s="28">
        <v>0</v>
      </c>
      <c r="BV241" s="28">
        <v>0</v>
      </c>
      <c r="BW241" s="28"/>
      <c r="BX241" s="28">
        <v>0</v>
      </c>
      <c r="BY241" s="28">
        <v>0</v>
      </c>
      <c r="BZ241" s="28">
        <v>0</v>
      </c>
      <c r="CA241" s="28">
        <v>0</v>
      </c>
      <c r="CB241" s="28">
        <v>0</v>
      </c>
      <c r="CC241" s="28">
        <v>0</v>
      </c>
      <c r="CD241" s="28">
        <v>0</v>
      </c>
      <c r="CE241" s="28">
        <v>0</v>
      </c>
      <c r="CF241" s="28">
        <v>0</v>
      </c>
      <c r="CG241" s="28">
        <v>0</v>
      </c>
      <c r="CH241" s="28">
        <v>0</v>
      </c>
      <c r="CI241" s="28">
        <v>0</v>
      </c>
      <c r="CJ241" s="28">
        <v>0</v>
      </c>
      <c r="CK241" s="28">
        <v>0</v>
      </c>
      <c r="CL241" s="28">
        <v>0</v>
      </c>
      <c r="CM241" s="28">
        <v>0</v>
      </c>
      <c r="CN241" s="28">
        <v>0</v>
      </c>
      <c r="CO241" s="28">
        <v>0</v>
      </c>
      <c r="CP241" s="28">
        <v>0</v>
      </c>
      <c r="CQ241" s="28"/>
      <c r="CR241" s="28">
        <v>0</v>
      </c>
      <c r="CS241" s="28">
        <v>0</v>
      </c>
      <c r="CT241" s="28">
        <v>0</v>
      </c>
      <c r="CU241" s="28">
        <v>0</v>
      </c>
      <c r="CV241" s="28">
        <v>0</v>
      </c>
      <c r="CW241" s="28">
        <v>0</v>
      </c>
      <c r="CX241" s="28">
        <v>0</v>
      </c>
      <c r="CY241" s="28">
        <v>0</v>
      </c>
      <c r="CZ241" s="28">
        <v>0</v>
      </c>
      <c r="DA241" s="28">
        <v>0</v>
      </c>
      <c r="DB241" s="28">
        <v>0</v>
      </c>
      <c r="DC241" s="28">
        <v>0</v>
      </c>
      <c r="DD241" s="28">
        <v>0</v>
      </c>
      <c r="DE241" s="28">
        <v>0</v>
      </c>
      <c r="DF241" s="28">
        <v>0</v>
      </c>
      <c r="DG241" s="28"/>
      <c r="DH241" s="28">
        <v>0</v>
      </c>
      <c r="DI241" s="28">
        <v>0</v>
      </c>
      <c r="DJ241" s="28">
        <v>0</v>
      </c>
      <c r="DK241" s="28">
        <v>0</v>
      </c>
      <c r="DL241" s="28">
        <v>0</v>
      </c>
      <c r="DM241" s="28">
        <v>0</v>
      </c>
      <c r="DN241" s="28">
        <v>0</v>
      </c>
      <c r="DO241" s="28">
        <v>0</v>
      </c>
      <c r="DP241" s="28">
        <v>0</v>
      </c>
      <c r="DQ241" s="28">
        <v>0</v>
      </c>
      <c r="DR241" s="28">
        <v>0</v>
      </c>
      <c r="DS241" s="28"/>
      <c r="DT241" s="28">
        <v>0</v>
      </c>
      <c r="DU241" s="28">
        <v>0</v>
      </c>
      <c r="DV241" s="28">
        <v>0</v>
      </c>
      <c r="DW241" s="28">
        <v>0</v>
      </c>
      <c r="DX241" s="28"/>
      <c r="DY241" s="28">
        <v>0</v>
      </c>
      <c r="DZ241" s="28">
        <v>0</v>
      </c>
      <c r="EA241" s="28">
        <v>0</v>
      </c>
      <c r="EB241" s="28">
        <v>0</v>
      </c>
      <c r="EC241" s="28">
        <v>0</v>
      </c>
      <c r="ED241" s="28">
        <v>0</v>
      </c>
      <c r="EE241" s="28"/>
      <c r="EF241" s="28">
        <v>0</v>
      </c>
      <c r="EG241" s="28">
        <v>0</v>
      </c>
      <c r="EH241" s="28">
        <v>0</v>
      </c>
      <c r="EI241" s="28">
        <v>0</v>
      </c>
      <c r="EJ241" s="28">
        <v>0</v>
      </c>
      <c r="EK241" s="28">
        <v>0</v>
      </c>
      <c r="EL241" s="28"/>
      <c r="EM241" s="28">
        <v>0</v>
      </c>
      <c r="EN241" s="28">
        <v>0</v>
      </c>
      <c r="EO241" s="28">
        <v>0</v>
      </c>
      <c r="EP241" s="28">
        <v>0</v>
      </c>
      <c r="EQ241" s="28">
        <v>0</v>
      </c>
      <c r="ER241" s="28">
        <v>0</v>
      </c>
      <c r="ES241" s="28"/>
      <c r="ET241" s="28">
        <v>0</v>
      </c>
      <c r="EU241" s="28">
        <v>0</v>
      </c>
      <c r="EV241" s="28">
        <v>0</v>
      </c>
      <c r="EW241" s="28">
        <v>0</v>
      </c>
      <c r="EX241" s="28">
        <v>0</v>
      </c>
      <c r="EY241" s="28"/>
      <c r="EZ241" s="28">
        <v>0</v>
      </c>
      <c r="FA241" s="28">
        <v>0</v>
      </c>
      <c r="FB241" s="28">
        <v>0</v>
      </c>
      <c r="FC241" s="28">
        <v>0</v>
      </c>
      <c r="FD241" s="28"/>
      <c r="FE241" s="28">
        <v>0</v>
      </c>
      <c r="FF241" s="28">
        <v>0</v>
      </c>
      <c r="FG241" s="28">
        <v>0</v>
      </c>
      <c r="FH241" s="28">
        <v>0</v>
      </c>
      <c r="FI241" s="28">
        <v>0</v>
      </c>
      <c r="FJ241" s="28">
        <v>0</v>
      </c>
      <c r="FK241" s="28">
        <v>0</v>
      </c>
      <c r="FL241" s="28"/>
      <c r="FM241" s="28">
        <v>0</v>
      </c>
      <c r="FN241" s="28">
        <v>0</v>
      </c>
      <c r="FO241" s="28">
        <v>0</v>
      </c>
      <c r="FP241" s="28">
        <v>0</v>
      </c>
      <c r="FQ241" s="28">
        <v>0</v>
      </c>
      <c r="FR241" s="28">
        <v>0</v>
      </c>
      <c r="FS241" s="28">
        <v>0</v>
      </c>
      <c r="FT241" s="28">
        <v>0</v>
      </c>
      <c r="FU241" s="28">
        <v>0</v>
      </c>
      <c r="FV241" s="28">
        <v>0</v>
      </c>
      <c r="FW241" s="28">
        <v>0</v>
      </c>
      <c r="FX241" s="28">
        <v>0</v>
      </c>
      <c r="FY241" s="28">
        <v>0</v>
      </c>
      <c r="FZ241" s="28">
        <v>0</v>
      </c>
      <c r="GA241" s="28"/>
      <c r="GB241" s="51">
        <v>0</v>
      </c>
      <c r="GC241" s="51">
        <v>0</v>
      </c>
      <c r="GD241" s="51">
        <v>0</v>
      </c>
      <c r="GE241" s="51">
        <v>0</v>
      </c>
      <c r="GF241" s="51">
        <v>0</v>
      </c>
      <c r="GG241" s="51">
        <v>0</v>
      </c>
      <c r="GH241" s="51">
        <v>0</v>
      </c>
      <c r="GI241" s="51">
        <v>0</v>
      </c>
      <c r="GJ241" s="51">
        <v>0</v>
      </c>
      <c r="GK241" s="51">
        <v>0</v>
      </c>
      <c r="GL241" s="51">
        <v>0</v>
      </c>
      <c r="GM241" s="51">
        <v>0</v>
      </c>
      <c r="GN241" s="51">
        <v>0</v>
      </c>
      <c r="GO241" s="28" t="s">
        <v>227</v>
      </c>
      <c r="GP241" s="28">
        <v>0</v>
      </c>
      <c r="GQ241" s="28">
        <v>0</v>
      </c>
      <c r="GR241" s="28">
        <v>0</v>
      </c>
      <c r="GS241" s="28">
        <v>0</v>
      </c>
      <c r="GT241" s="28">
        <v>0</v>
      </c>
      <c r="GU241" s="28">
        <v>0</v>
      </c>
      <c r="GV241" s="28">
        <v>0</v>
      </c>
      <c r="GW241" s="28">
        <v>0</v>
      </c>
      <c r="GX241" s="28">
        <v>0</v>
      </c>
      <c r="GY241" s="28">
        <v>0</v>
      </c>
      <c r="GZ241" s="28">
        <v>0</v>
      </c>
      <c r="HA241" s="28">
        <v>0</v>
      </c>
      <c r="HB241" s="28">
        <v>0</v>
      </c>
      <c r="HC241" s="28">
        <v>0</v>
      </c>
      <c r="HD241" s="28">
        <v>0</v>
      </c>
      <c r="HE241" s="28">
        <v>0</v>
      </c>
      <c r="HF241" s="28">
        <v>0</v>
      </c>
      <c r="HG241" s="28" t="s">
        <v>227</v>
      </c>
      <c r="HH241" s="28" t="s">
        <v>227</v>
      </c>
      <c r="HI241" s="28" t="s">
        <v>227</v>
      </c>
      <c r="HJ241" s="28"/>
      <c r="HK241" s="28"/>
      <c r="HL241" s="28"/>
      <c r="HM241" s="28"/>
      <c r="HN241" s="28"/>
      <c r="HO241" s="28"/>
      <c r="HP241" s="28"/>
    </row>
    <row r="242" spans="1:224" s="7" customFormat="1" ht="12.75" customHeight="1" x14ac:dyDescent="0.25">
      <c r="B242" s="84">
        <f t="shared" si="212"/>
        <v>1</v>
      </c>
      <c r="C242" s="113">
        <f t="shared" si="206"/>
        <v>1</v>
      </c>
      <c r="D242" s="28">
        <v>12</v>
      </c>
      <c r="E242" s="7" t="s">
        <v>2</v>
      </c>
      <c r="F242" s="28">
        <v>1</v>
      </c>
      <c r="G242" s="113"/>
      <c r="H242" s="113" t="s">
        <v>227</v>
      </c>
      <c r="I242" s="28">
        <f t="shared" si="207"/>
        <v>205</v>
      </c>
      <c r="J242" s="13" t="s">
        <v>1851</v>
      </c>
      <c r="K242" s="192">
        <f t="shared" si="172"/>
        <v>13</v>
      </c>
      <c r="L242" s="49" t="s">
        <v>969</v>
      </c>
      <c r="M242" s="192">
        <f t="shared" si="208"/>
        <v>18</v>
      </c>
      <c r="N242" s="49" t="s">
        <v>707</v>
      </c>
      <c r="O242" s="192">
        <f t="shared" si="209"/>
        <v>16</v>
      </c>
      <c r="P242" s="49" t="s">
        <v>969</v>
      </c>
      <c r="Q242" s="192">
        <f t="shared" si="210"/>
        <v>18</v>
      </c>
      <c r="R242" s="49" t="s">
        <v>707</v>
      </c>
      <c r="S242" s="192">
        <f t="shared" si="211"/>
        <v>16</v>
      </c>
      <c r="T242" s="187" t="s">
        <v>516</v>
      </c>
      <c r="U242" s="205"/>
      <c r="V242" s="205"/>
      <c r="W242" s="205"/>
      <c r="X242" s="205"/>
      <c r="Y242" s="205"/>
      <c r="Z242" s="205"/>
      <c r="AA242" s="205"/>
      <c r="AB242" s="205"/>
      <c r="AC242" s="205"/>
      <c r="AD242" s="205"/>
      <c r="AE242" s="28"/>
      <c r="AF242" s="28"/>
      <c r="AG242" s="28">
        <v>0</v>
      </c>
      <c r="AH242" s="28">
        <v>1</v>
      </c>
      <c r="AI242" s="28">
        <v>1</v>
      </c>
      <c r="AJ242" s="28">
        <v>1</v>
      </c>
      <c r="AK242" s="28">
        <v>1</v>
      </c>
      <c r="AL242" s="28">
        <v>1</v>
      </c>
      <c r="AM242" s="28">
        <v>1</v>
      </c>
      <c r="AN242" s="28">
        <v>1</v>
      </c>
      <c r="AO242" s="28">
        <v>1</v>
      </c>
      <c r="AP242" s="28"/>
      <c r="AQ242" s="28">
        <v>0</v>
      </c>
      <c r="AR242" s="28">
        <v>0</v>
      </c>
      <c r="AS242" s="28">
        <v>0</v>
      </c>
      <c r="AT242" s="28">
        <v>0</v>
      </c>
      <c r="AU242" s="28">
        <v>0</v>
      </c>
      <c r="AV242" s="28">
        <v>0</v>
      </c>
      <c r="AW242" s="28"/>
      <c r="AX242" s="28">
        <v>0</v>
      </c>
      <c r="AY242" s="28">
        <v>0</v>
      </c>
      <c r="AZ242" s="28">
        <v>0</v>
      </c>
      <c r="BA242" s="28">
        <v>0</v>
      </c>
      <c r="BB242" s="28">
        <v>0</v>
      </c>
      <c r="BC242" s="28"/>
      <c r="BD242" s="28">
        <v>0</v>
      </c>
      <c r="BE242" s="28">
        <v>0</v>
      </c>
      <c r="BF242" s="28">
        <v>0</v>
      </c>
      <c r="BG242" s="28">
        <v>0</v>
      </c>
      <c r="BH242" s="28">
        <v>0</v>
      </c>
      <c r="BI242" s="28">
        <v>0</v>
      </c>
      <c r="BJ242" s="28">
        <v>0</v>
      </c>
      <c r="BK242" s="28">
        <v>0</v>
      </c>
      <c r="BL242" s="28">
        <v>0</v>
      </c>
      <c r="BM242" s="28">
        <v>0</v>
      </c>
      <c r="BN242" s="28">
        <v>0</v>
      </c>
      <c r="BO242" s="28">
        <v>0</v>
      </c>
      <c r="BP242" s="28">
        <v>0</v>
      </c>
      <c r="BQ242" s="28">
        <v>0</v>
      </c>
      <c r="BR242" s="28">
        <v>0</v>
      </c>
      <c r="BS242" s="28">
        <v>0</v>
      </c>
      <c r="BT242" s="28">
        <v>0</v>
      </c>
      <c r="BU242" s="28">
        <v>0</v>
      </c>
      <c r="BV242" s="28">
        <v>0</v>
      </c>
      <c r="BW242" s="28"/>
      <c r="BX242" s="28">
        <v>0</v>
      </c>
      <c r="BY242" s="28">
        <v>0</v>
      </c>
      <c r="BZ242" s="28">
        <v>0</v>
      </c>
      <c r="CA242" s="28">
        <v>0</v>
      </c>
      <c r="CB242" s="28">
        <v>0</v>
      </c>
      <c r="CC242" s="28">
        <v>0</v>
      </c>
      <c r="CD242" s="28">
        <v>0</v>
      </c>
      <c r="CE242" s="28">
        <v>0</v>
      </c>
      <c r="CF242" s="28">
        <v>0</v>
      </c>
      <c r="CG242" s="28">
        <v>0</v>
      </c>
      <c r="CH242" s="28">
        <v>0</v>
      </c>
      <c r="CI242" s="28">
        <v>0</v>
      </c>
      <c r="CJ242" s="28">
        <v>0</v>
      </c>
      <c r="CK242" s="28">
        <v>0</v>
      </c>
      <c r="CL242" s="28">
        <v>0</v>
      </c>
      <c r="CM242" s="28">
        <v>0</v>
      </c>
      <c r="CN242" s="28">
        <v>0</v>
      </c>
      <c r="CO242" s="28">
        <v>0</v>
      </c>
      <c r="CP242" s="28">
        <v>0</v>
      </c>
      <c r="CQ242" s="28"/>
      <c r="CR242" s="28">
        <v>0</v>
      </c>
      <c r="CS242" s="28">
        <v>0</v>
      </c>
      <c r="CT242" s="28">
        <v>0</v>
      </c>
      <c r="CU242" s="28">
        <v>0</v>
      </c>
      <c r="CV242" s="28">
        <v>0</v>
      </c>
      <c r="CW242" s="28">
        <v>0</v>
      </c>
      <c r="CX242" s="28">
        <v>0</v>
      </c>
      <c r="CY242" s="28">
        <v>0</v>
      </c>
      <c r="CZ242" s="28">
        <v>0</v>
      </c>
      <c r="DA242" s="28">
        <v>0</v>
      </c>
      <c r="DB242" s="28">
        <v>0</v>
      </c>
      <c r="DC242" s="28">
        <v>0</v>
      </c>
      <c r="DD242" s="28">
        <v>0</v>
      </c>
      <c r="DE242" s="28">
        <v>0</v>
      </c>
      <c r="DF242" s="28">
        <v>0</v>
      </c>
      <c r="DG242" s="28"/>
      <c r="DH242" s="28">
        <v>0</v>
      </c>
      <c r="DI242" s="28">
        <v>0</v>
      </c>
      <c r="DJ242" s="28">
        <v>0</v>
      </c>
      <c r="DK242" s="28">
        <v>0</v>
      </c>
      <c r="DL242" s="28">
        <v>0</v>
      </c>
      <c r="DM242" s="28">
        <v>0</v>
      </c>
      <c r="DN242" s="28">
        <v>0</v>
      </c>
      <c r="DO242" s="28">
        <v>0</v>
      </c>
      <c r="DP242" s="28">
        <v>0</v>
      </c>
      <c r="DQ242" s="28">
        <v>0</v>
      </c>
      <c r="DR242" s="28">
        <v>0</v>
      </c>
      <c r="DS242" s="28"/>
      <c r="DT242" s="28">
        <v>0</v>
      </c>
      <c r="DU242" s="28">
        <v>0</v>
      </c>
      <c r="DV242" s="28">
        <v>0</v>
      </c>
      <c r="DW242" s="28">
        <v>0</v>
      </c>
      <c r="DX242" s="28"/>
      <c r="DY242" s="28">
        <v>0</v>
      </c>
      <c r="DZ242" s="28">
        <v>0</v>
      </c>
      <c r="EA242" s="28">
        <v>0</v>
      </c>
      <c r="EB242" s="28">
        <v>0</v>
      </c>
      <c r="EC242" s="28">
        <v>0</v>
      </c>
      <c r="ED242" s="28">
        <v>0</v>
      </c>
      <c r="EE242" s="28"/>
      <c r="EF242" s="28">
        <v>0</v>
      </c>
      <c r="EG242" s="28">
        <v>0</v>
      </c>
      <c r="EH242" s="28">
        <v>0</v>
      </c>
      <c r="EI242" s="28">
        <v>0</v>
      </c>
      <c r="EJ242" s="28">
        <v>0</v>
      </c>
      <c r="EK242" s="28">
        <v>0</v>
      </c>
      <c r="EL242" s="28"/>
      <c r="EM242" s="28">
        <v>0</v>
      </c>
      <c r="EN242" s="28">
        <v>0</v>
      </c>
      <c r="EO242" s="28">
        <v>0</v>
      </c>
      <c r="EP242" s="28">
        <v>0</v>
      </c>
      <c r="EQ242" s="28">
        <v>0</v>
      </c>
      <c r="ER242" s="28">
        <v>0</v>
      </c>
      <c r="ES242" s="28"/>
      <c r="ET242" s="28">
        <v>0</v>
      </c>
      <c r="EU242" s="28">
        <v>0</v>
      </c>
      <c r="EV242" s="28">
        <v>0</v>
      </c>
      <c r="EW242" s="28">
        <v>0</v>
      </c>
      <c r="EX242" s="28">
        <v>0</v>
      </c>
      <c r="EY242" s="28"/>
      <c r="EZ242" s="28">
        <v>0</v>
      </c>
      <c r="FA242" s="28">
        <v>0</v>
      </c>
      <c r="FB242" s="28">
        <v>0</v>
      </c>
      <c r="FC242" s="28">
        <v>0</v>
      </c>
      <c r="FD242" s="28"/>
      <c r="FE242" s="28">
        <v>0</v>
      </c>
      <c r="FF242" s="28">
        <v>0</v>
      </c>
      <c r="FG242" s="28">
        <v>0</v>
      </c>
      <c r="FH242" s="28">
        <v>0</v>
      </c>
      <c r="FI242" s="28">
        <v>0</v>
      </c>
      <c r="FJ242" s="28">
        <v>0</v>
      </c>
      <c r="FK242" s="28">
        <v>0</v>
      </c>
      <c r="FL242" s="28"/>
      <c r="FM242" s="28">
        <v>0</v>
      </c>
      <c r="FN242" s="28">
        <v>0</v>
      </c>
      <c r="FO242" s="28">
        <v>0</v>
      </c>
      <c r="FP242" s="28">
        <v>0</v>
      </c>
      <c r="FQ242" s="28">
        <v>0</v>
      </c>
      <c r="FR242" s="28">
        <v>0</v>
      </c>
      <c r="FS242" s="28">
        <v>0</v>
      </c>
      <c r="FT242" s="28">
        <v>0</v>
      </c>
      <c r="FU242" s="28">
        <v>0</v>
      </c>
      <c r="FV242" s="28">
        <v>0</v>
      </c>
      <c r="FW242" s="28">
        <v>0</v>
      </c>
      <c r="FX242" s="28">
        <v>0</v>
      </c>
      <c r="FY242" s="28">
        <v>0</v>
      </c>
      <c r="FZ242" s="28">
        <v>0</v>
      </c>
      <c r="GA242" s="28"/>
      <c r="GB242" s="51">
        <v>0</v>
      </c>
      <c r="GC242" s="51">
        <v>0</v>
      </c>
      <c r="GD242" s="51">
        <v>0</v>
      </c>
      <c r="GE242" s="51">
        <v>0</v>
      </c>
      <c r="GF242" s="51">
        <v>0</v>
      </c>
      <c r="GG242" s="51">
        <v>0</v>
      </c>
      <c r="GH242" s="51">
        <v>0</v>
      </c>
      <c r="GI242" s="51">
        <v>0</v>
      </c>
      <c r="GJ242" s="51">
        <v>0</v>
      </c>
      <c r="GK242" s="51">
        <v>0</v>
      </c>
      <c r="GL242" s="51">
        <v>0</v>
      </c>
      <c r="GM242" s="51">
        <v>0</v>
      </c>
      <c r="GN242" s="51">
        <v>0</v>
      </c>
      <c r="GO242" s="28" t="s">
        <v>227</v>
      </c>
      <c r="GP242" s="28">
        <v>0</v>
      </c>
      <c r="GQ242" s="28">
        <v>0</v>
      </c>
      <c r="GR242" s="28">
        <v>0</v>
      </c>
      <c r="GS242" s="28">
        <v>0</v>
      </c>
      <c r="GT242" s="28">
        <v>0</v>
      </c>
      <c r="GU242" s="28">
        <v>0</v>
      </c>
      <c r="GV242" s="28">
        <v>0</v>
      </c>
      <c r="GW242" s="28">
        <v>0</v>
      </c>
      <c r="GX242" s="28">
        <v>0</v>
      </c>
      <c r="GY242" s="28">
        <v>0</v>
      </c>
      <c r="GZ242" s="28">
        <v>0</v>
      </c>
      <c r="HA242" s="28">
        <v>0</v>
      </c>
      <c r="HB242" s="28">
        <v>0</v>
      </c>
      <c r="HC242" s="28">
        <v>0</v>
      </c>
      <c r="HD242" s="28">
        <v>0</v>
      </c>
      <c r="HE242" s="28">
        <v>0</v>
      </c>
      <c r="HF242" s="28">
        <v>0</v>
      </c>
      <c r="HG242" s="28" t="s">
        <v>227</v>
      </c>
      <c r="HH242" s="28" t="s">
        <v>227</v>
      </c>
      <c r="HI242" s="28" t="s">
        <v>227</v>
      </c>
      <c r="HJ242" s="28"/>
      <c r="HK242" s="28"/>
      <c r="HL242" s="28"/>
      <c r="HM242" s="28"/>
      <c r="HN242" s="28"/>
      <c r="HO242" s="28"/>
      <c r="HP242" s="28"/>
    </row>
    <row r="243" spans="1:224" s="7" customFormat="1" ht="12.75" customHeight="1" x14ac:dyDescent="0.25">
      <c r="B243" s="84">
        <f t="shared" si="212"/>
        <v>1</v>
      </c>
      <c r="C243" s="113">
        <f t="shared" si="206"/>
        <v>1</v>
      </c>
      <c r="D243" s="28">
        <v>13</v>
      </c>
      <c r="F243" s="28">
        <v>1</v>
      </c>
      <c r="G243" s="113"/>
      <c r="H243" s="113" t="s">
        <v>227</v>
      </c>
      <c r="I243" s="28">
        <f t="shared" si="207"/>
        <v>206</v>
      </c>
      <c r="J243" s="13" t="s">
        <v>1849</v>
      </c>
      <c r="K243" s="192">
        <f t="shared" si="172"/>
        <v>13</v>
      </c>
      <c r="L243" s="49" t="s">
        <v>1848</v>
      </c>
      <c r="M243" s="192">
        <f t="shared" si="208"/>
        <v>19</v>
      </c>
      <c r="N243" s="49" t="s">
        <v>707</v>
      </c>
      <c r="O243" s="192">
        <f t="shared" si="209"/>
        <v>16</v>
      </c>
      <c r="P243" s="49" t="s">
        <v>1848</v>
      </c>
      <c r="Q243" s="192">
        <f t="shared" si="210"/>
        <v>19</v>
      </c>
      <c r="R243" s="49" t="s">
        <v>707</v>
      </c>
      <c r="S243" s="192">
        <f t="shared" si="211"/>
        <v>16</v>
      </c>
      <c r="T243" s="187" t="s">
        <v>517</v>
      </c>
      <c r="U243" s="205"/>
      <c r="V243" s="205"/>
      <c r="W243" s="205"/>
      <c r="X243" s="205"/>
      <c r="Y243" s="205"/>
      <c r="Z243" s="205"/>
      <c r="AA243" s="205"/>
      <c r="AB243" s="205"/>
      <c r="AC243" s="205"/>
      <c r="AD243" s="205"/>
      <c r="AE243" s="28"/>
      <c r="AF243" s="28"/>
      <c r="AG243" s="28">
        <v>0</v>
      </c>
      <c r="AH243" s="28">
        <v>0</v>
      </c>
      <c r="AI243" s="28">
        <v>1</v>
      </c>
      <c r="AJ243" s="28">
        <v>0</v>
      </c>
      <c r="AK243" s="28">
        <v>0</v>
      </c>
      <c r="AL243" s="28">
        <v>1</v>
      </c>
      <c r="AM243" s="28">
        <v>1</v>
      </c>
      <c r="AN243" s="28">
        <v>0</v>
      </c>
      <c r="AO243" s="28">
        <v>1</v>
      </c>
      <c r="AP243" s="28"/>
      <c r="AQ243" s="28">
        <v>0</v>
      </c>
      <c r="AR243" s="28">
        <v>0</v>
      </c>
      <c r="AS243" s="28">
        <v>0</v>
      </c>
      <c r="AT243" s="28">
        <v>0</v>
      </c>
      <c r="AU243" s="28">
        <v>0</v>
      </c>
      <c r="AV243" s="28">
        <v>0</v>
      </c>
      <c r="AW243" s="28"/>
      <c r="AX243" s="28">
        <v>0</v>
      </c>
      <c r="AY243" s="28">
        <v>0</v>
      </c>
      <c r="AZ243" s="28">
        <v>0</v>
      </c>
      <c r="BA243" s="28">
        <v>0</v>
      </c>
      <c r="BB243" s="28">
        <v>0</v>
      </c>
      <c r="BC243" s="28"/>
      <c r="BD243" s="28">
        <v>0</v>
      </c>
      <c r="BE243" s="28">
        <v>0</v>
      </c>
      <c r="BF243" s="28">
        <v>0</v>
      </c>
      <c r="BG243" s="28">
        <v>0</v>
      </c>
      <c r="BH243" s="28">
        <v>0</v>
      </c>
      <c r="BI243" s="28">
        <v>0</v>
      </c>
      <c r="BJ243" s="28">
        <v>0</v>
      </c>
      <c r="BK243" s="28">
        <v>0</v>
      </c>
      <c r="BL243" s="28">
        <v>0</v>
      </c>
      <c r="BM243" s="28">
        <v>0</v>
      </c>
      <c r="BN243" s="28">
        <v>0</v>
      </c>
      <c r="BO243" s="28">
        <v>0</v>
      </c>
      <c r="BP243" s="28">
        <v>0</v>
      </c>
      <c r="BQ243" s="28">
        <v>0</v>
      </c>
      <c r="BR243" s="28">
        <v>0</v>
      </c>
      <c r="BS243" s="28">
        <v>0</v>
      </c>
      <c r="BT243" s="28">
        <v>0</v>
      </c>
      <c r="BU243" s="28">
        <v>0</v>
      </c>
      <c r="BV243" s="28">
        <v>0</v>
      </c>
      <c r="BW243" s="28"/>
      <c r="BX243" s="28">
        <v>0</v>
      </c>
      <c r="BY243" s="28">
        <v>0</v>
      </c>
      <c r="BZ243" s="28">
        <v>0</v>
      </c>
      <c r="CA243" s="28">
        <v>0</v>
      </c>
      <c r="CB243" s="28">
        <v>0</v>
      </c>
      <c r="CC243" s="28">
        <v>0</v>
      </c>
      <c r="CD243" s="28">
        <v>0</v>
      </c>
      <c r="CE243" s="28">
        <v>0</v>
      </c>
      <c r="CF243" s="28">
        <v>0</v>
      </c>
      <c r="CG243" s="28">
        <v>0</v>
      </c>
      <c r="CH243" s="28">
        <v>0</v>
      </c>
      <c r="CI243" s="28">
        <v>0</v>
      </c>
      <c r="CJ243" s="28">
        <v>0</v>
      </c>
      <c r="CK243" s="28">
        <v>0</v>
      </c>
      <c r="CL243" s="28">
        <v>0</v>
      </c>
      <c r="CM243" s="28">
        <v>0</v>
      </c>
      <c r="CN243" s="28">
        <v>0</v>
      </c>
      <c r="CO243" s="28">
        <v>0</v>
      </c>
      <c r="CP243" s="28">
        <v>0</v>
      </c>
      <c r="CQ243" s="28"/>
      <c r="CR243" s="28">
        <v>0</v>
      </c>
      <c r="CS243" s="28">
        <v>0</v>
      </c>
      <c r="CT243" s="28">
        <v>0</v>
      </c>
      <c r="CU243" s="28">
        <v>0</v>
      </c>
      <c r="CV243" s="28">
        <v>0</v>
      </c>
      <c r="CW243" s="28">
        <v>0</v>
      </c>
      <c r="CX243" s="28">
        <v>0</v>
      </c>
      <c r="CY243" s="28">
        <v>0</v>
      </c>
      <c r="CZ243" s="28">
        <v>0</v>
      </c>
      <c r="DA243" s="28">
        <v>0</v>
      </c>
      <c r="DB243" s="28">
        <v>0</v>
      </c>
      <c r="DC243" s="28">
        <v>0</v>
      </c>
      <c r="DD243" s="28">
        <v>0</v>
      </c>
      <c r="DE243" s="28">
        <v>0</v>
      </c>
      <c r="DF243" s="28">
        <v>0</v>
      </c>
      <c r="DG243" s="28"/>
      <c r="DH243" s="28">
        <v>0</v>
      </c>
      <c r="DI243" s="28">
        <v>0</v>
      </c>
      <c r="DJ243" s="28">
        <v>0</v>
      </c>
      <c r="DK243" s="28">
        <v>0</v>
      </c>
      <c r="DL243" s="28">
        <v>0</v>
      </c>
      <c r="DM243" s="28">
        <v>0</v>
      </c>
      <c r="DN243" s="28">
        <v>0</v>
      </c>
      <c r="DO243" s="28">
        <v>0</v>
      </c>
      <c r="DP243" s="28">
        <v>0</v>
      </c>
      <c r="DQ243" s="28">
        <v>0</v>
      </c>
      <c r="DR243" s="28">
        <v>0</v>
      </c>
      <c r="DS243" s="28"/>
      <c r="DT243" s="28">
        <v>0</v>
      </c>
      <c r="DU243" s="28">
        <v>0</v>
      </c>
      <c r="DV243" s="28">
        <v>0</v>
      </c>
      <c r="DW243" s="28">
        <v>0</v>
      </c>
      <c r="DX243" s="28"/>
      <c r="DY243" s="28">
        <v>0</v>
      </c>
      <c r="DZ243" s="28">
        <v>0</v>
      </c>
      <c r="EA243" s="28">
        <v>0</v>
      </c>
      <c r="EB243" s="28">
        <v>0</v>
      </c>
      <c r="EC243" s="28">
        <v>0</v>
      </c>
      <c r="ED243" s="28">
        <v>0</v>
      </c>
      <c r="EE243" s="28"/>
      <c r="EF243" s="28">
        <v>0</v>
      </c>
      <c r="EG243" s="28">
        <v>0</v>
      </c>
      <c r="EH243" s="28">
        <v>0</v>
      </c>
      <c r="EI243" s="28">
        <v>0</v>
      </c>
      <c r="EJ243" s="28">
        <v>0</v>
      </c>
      <c r="EK243" s="28">
        <v>0</v>
      </c>
      <c r="EL243" s="28"/>
      <c r="EM243" s="28">
        <v>0</v>
      </c>
      <c r="EN243" s="28">
        <v>0</v>
      </c>
      <c r="EO243" s="28">
        <v>0</v>
      </c>
      <c r="EP243" s="28">
        <v>0</v>
      </c>
      <c r="EQ243" s="28">
        <v>0</v>
      </c>
      <c r="ER243" s="28">
        <v>0</v>
      </c>
      <c r="ES243" s="28"/>
      <c r="ET243" s="28">
        <v>0</v>
      </c>
      <c r="EU243" s="28">
        <v>0</v>
      </c>
      <c r="EV243" s="28">
        <v>0</v>
      </c>
      <c r="EW243" s="28">
        <v>0</v>
      </c>
      <c r="EX243" s="28">
        <v>0</v>
      </c>
      <c r="EY243" s="28"/>
      <c r="EZ243" s="28">
        <v>0</v>
      </c>
      <c r="FA243" s="28">
        <v>0</v>
      </c>
      <c r="FB243" s="28">
        <v>0</v>
      </c>
      <c r="FC243" s="28">
        <v>0</v>
      </c>
      <c r="FD243" s="28"/>
      <c r="FE243" s="28">
        <v>0</v>
      </c>
      <c r="FF243" s="28">
        <v>0</v>
      </c>
      <c r="FG243" s="28">
        <v>0</v>
      </c>
      <c r="FH243" s="28">
        <v>0</v>
      </c>
      <c r="FI243" s="28">
        <v>0</v>
      </c>
      <c r="FJ243" s="28">
        <v>0</v>
      </c>
      <c r="FK243" s="28">
        <v>0</v>
      </c>
      <c r="FL243" s="28"/>
      <c r="FM243" s="28">
        <v>0</v>
      </c>
      <c r="FN243" s="28">
        <v>0</v>
      </c>
      <c r="FO243" s="28">
        <v>0</v>
      </c>
      <c r="FP243" s="28">
        <v>0</v>
      </c>
      <c r="FQ243" s="28">
        <v>0</v>
      </c>
      <c r="FR243" s="28">
        <v>0</v>
      </c>
      <c r="FS243" s="28">
        <v>0</v>
      </c>
      <c r="FT243" s="28">
        <v>0</v>
      </c>
      <c r="FU243" s="28">
        <v>0</v>
      </c>
      <c r="FV243" s="28">
        <v>0</v>
      </c>
      <c r="FW243" s="28">
        <v>0</v>
      </c>
      <c r="FX243" s="28">
        <v>0</v>
      </c>
      <c r="FY243" s="28">
        <v>0</v>
      </c>
      <c r="FZ243" s="28">
        <v>0</v>
      </c>
      <c r="GA243" s="28"/>
      <c r="GB243" s="51">
        <v>0</v>
      </c>
      <c r="GC243" s="51">
        <v>0</v>
      </c>
      <c r="GD243" s="51">
        <v>0</v>
      </c>
      <c r="GE243" s="51">
        <v>0</v>
      </c>
      <c r="GF243" s="51">
        <v>0</v>
      </c>
      <c r="GG243" s="51">
        <v>0</v>
      </c>
      <c r="GH243" s="51">
        <v>0</v>
      </c>
      <c r="GI243" s="51">
        <v>0</v>
      </c>
      <c r="GJ243" s="51">
        <v>0</v>
      </c>
      <c r="GK243" s="51">
        <v>0</v>
      </c>
      <c r="GL243" s="51">
        <v>0</v>
      </c>
      <c r="GM243" s="51">
        <v>0</v>
      </c>
      <c r="GN243" s="51">
        <v>0</v>
      </c>
      <c r="GO243" s="28" t="s">
        <v>227</v>
      </c>
      <c r="GP243" s="28">
        <v>0</v>
      </c>
      <c r="GQ243" s="28">
        <v>0</v>
      </c>
      <c r="GR243" s="28">
        <v>0</v>
      </c>
      <c r="GS243" s="28">
        <v>0</v>
      </c>
      <c r="GT243" s="28">
        <v>0</v>
      </c>
      <c r="GU243" s="28">
        <v>0</v>
      </c>
      <c r="GV243" s="28">
        <v>0</v>
      </c>
      <c r="GW243" s="28">
        <v>0</v>
      </c>
      <c r="GX243" s="28">
        <v>0</v>
      </c>
      <c r="GY243" s="28">
        <v>0</v>
      </c>
      <c r="GZ243" s="28">
        <v>0</v>
      </c>
      <c r="HA243" s="28">
        <v>0</v>
      </c>
      <c r="HB243" s="28">
        <v>0</v>
      </c>
      <c r="HC243" s="28">
        <v>0</v>
      </c>
      <c r="HD243" s="28">
        <v>0</v>
      </c>
      <c r="HE243" s="28">
        <v>0</v>
      </c>
      <c r="HF243" s="28">
        <v>0</v>
      </c>
      <c r="HG243" s="28" t="s">
        <v>227</v>
      </c>
      <c r="HH243" s="28" t="s">
        <v>227</v>
      </c>
      <c r="HI243" s="28" t="s">
        <v>227</v>
      </c>
      <c r="HJ243" s="28"/>
      <c r="HK243" s="28"/>
      <c r="HL243" s="28"/>
      <c r="HM243" s="28"/>
      <c r="HN243" s="28"/>
      <c r="HO243" s="28"/>
      <c r="HP243" s="28"/>
    </row>
    <row r="244" spans="1:224" s="7" customFormat="1" ht="12.75" customHeight="1" x14ac:dyDescent="0.25">
      <c r="B244" s="84">
        <f t="shared" si="212"/>
        <v>0</v>
      </c>
      <c r="C244" s="113">
        <f t="shared" si="206"/>
        <v>1</v>
      </c>
      <c r="D244" s="28">
        <v>14</v>
      </c>
      <c r="F244" s="28">
        <v>0</v>
      </c>
      <c r="G244" s="113"/>
      <c r="H244" s="113" t="s">
        <v>227</v>
      </c>
      <c r="I244" s="28">
        <f t="shared" si="207"/>
        <v>207</v>
      </c>
      <c r="J244" s="13" t="s">
        <v>1852</v>
      </c>
      <c r="K244" s="192">
        <f t="shared" si="172"/>
        <v>13</v>
      </c>
      <c r="L244" s="49" t="s">
        <v>969</v>
      </c>
      <c r="M244" s="192">
        <f t="shared" si="208"/>
        <v>18</v>
      </c>
      <c r="N244" s="49" t="s">
        <v>747</v>
      </c>
      <c r="O244" s="192">
        <f t="shared" si="209"/>
        <v>15</v>
      </c>
      <c r="P244" s="49" t="s">
        <v>969</v>
      </c>
      <c r="Q244" s="192">
        <f t="shared" si="210"/>
        <v>18</v>
      </c>
      <c r="R244" s="49" t="s">
        <v>747</v>
      </c>
      <c r="S244" s="192">
        <f t="shared" si="211"/>
        <v>15</v>
      </c>
      <c r="T244" s="187" t="s">
        <v>518</v>
      </c>
      <c r="U244" s="205"/>
      <c r="V244" s="205"/>
      <c r="W244" s="205"/>
      <c r="X244" s="205"/>
      <c r="Y244" s="205"/>
      <c r="Z244" s="205"/>
      <c r="AA244" s="205"/>
      <c r="AB244" s="205"/>
      <c r="AC244" s="205"/>
      <c r="AD244" s="205"/>
      <c r="AE244" s="28"/>
      <c r="AF244" s="28"/>
      <c r="AG244" s="28">
        <v>0</v>
      </c>
      <c r="AH244" s="28">
        <v>0</v>
      </c>
      <c r="AI244" s="28">
        <v>0</v>
      </c>
      <c r="AJ244" s="28">
        <v>1</v>
      </c>
      <c r="AK244" s="28">
        <v>1</v>
      </c>
      <c r="AL244" s="28">
        <v>1</v>
      </c>
      <c r="AM244" s="28">
        <v>1</v>
      </c>
      <c r="AN244" s="28">
        <v>1</v>
      </c>
      <c r="AO244" s="28">
        <v>1</v>
      </c>
      <c r="AP244" s="28"/>
      <c r="AQ244" s="28">
        <v>0</v>
      </c>
      <c r="AR244" s="28">
        <v>0</v>
      </c>
      <c r="AS244" s="28">
        <v>0</v>
      </c>
      <c r="AT244" s="28">
        <v>0</v>
      </c>
      <c r="AU244" s="28">
        <v>0</v>
      </c>
      <c r="AV244" s="28">
        <v>0</v>
      </c>
      <c r="AW244" s="28"/>
      <c r="AX244" s="28">
        <v>0</v>
      </c>
      <c r="AY244" s="28">
        <v>0</v>
      </c>
      <c r="AZ244" s="28">
        <v>0</v>
      </c>
      <c r="BA244" s="28">
        <v>0</v>
      </c>
      <c r="BB244" s="28">
        <v>0</v>
      </c>
      <c r="BC244" s="28"/>
      <c r="BD244" s="28">
        <v>0</v>
      </c>
      <c r="BE244" s="28">
        <v>0</v>
      </c>
      <c r="BF244" s="28">
        <v>0</v>
      </c>
      <c r="BG244" s="28">
        <v>0</v>
      </c>
      <c r="BH244" s="28">
        <v>0</v>
      </c>
      <c r="BI244" s="28">
        <v>0</v>
      </c>
      <c r="BJ244" s="28">
        <v>0</v>
      </c>
      <c r="BK244" s="28">
        <v>0</v>
      </c>
      <c r="BL244" s="28">
        <v>0</v>
      </c>
      <c r="BM244" s="28">
        <v>0</v>
      </c>
      <c r="BN244" s="28">
        <v>0</v>
      </c>
      <c r="BO244" s="28">
        <v>0</v>
      </c>
      <c r="BP244" s="28">
        <v>0</v>
      </c>
      <c r="BQ244" s="28">
        <v>0</v>
      </c>
      <c r="BR244" s="28">
        <v>0</v>
      </c>
      <c r="BS244" s="28">
        <v>0</v>
      </c>
      <c r="BT244" s="28">
        <v>0</v>
      </c>
      <c r="BU244" s="28">
        <v>0</v>
      </c>
      <c r="BV244" s="28">
        <v>0</v>
      </c>
      <c r="BW244" s="28"/>
      <c r="BX244" s="28">
        <v>0</v>
      </c>
      <c r="BY244" s="28">
        <v>0</v>
      </c>
      <c r="BZ244" s="28">
        <v>0</v>
      </c>
      <c r="CA244" s="28">
        <v>0</v>
      </c>
      <c r="CB244" s="28">
        <v>0</v>
      </c>
      <c r="CC244" s="28">
        <v>0</v>
      </c>
      <c r="CD244" s="28">
        <v>0</v>
      </c>
      <c r="CE244" s="28">
        <v>0</v>
      </c>
      <c r="CF244" s="28">
        <v>0</v>
      </c>
      <c r="CG244" s="28">
        <v>0</v>
      </c>
      <c r="CH244" s="28">
        <v>0</v>
      </c>
      <c r="CI244" s="28">
        <v>0</v>
      </c>
      <c r="CJ244" s="28">
        <v>0</v>
      </c>
      <c r="CK244" s="28">
        <v>0</v>
      </c>
      <c r="CL244" s="28">
        <v>0</v>
      </c>
      <c r="CM244" s="28">
        <v>0</v>
      </c>
      <c r="CN244" s="28">
        <v>0</v>
      </c>
      <c r="CO244" s="28">
        <v>0</v>
      </c>
      <c r="CP244" s="28">
        <v>0</v>
      </c>
      <c r="CQ244" s="28"/>
      <c r="CR244" s="28">
        <v>0</v>
      </c>
      <c r="CS244" s="28">
        <v>0</v>
      </c>
      <c r="CT244" s="28">
        <v>0</v>
      </c>
      <c r="CU244" s="28">
        <v>0</v>
      </c>
      <c r="CV244" s="28">
        <v>0</v>
      </c>
      <c r="CW244" s="28">
        <v>0</v>
      </c>
      <c r="CX244" s="28">
        <v>0</v>
      </c>
      <c r="CY244" s="28">
        <v>0</v>
      </c>
      <c r="CZ244" s="28">
        <v>0</v>
      </c>
      <c r="DA244" s="28">
        <v>0</v>
      </c>
      <c r="DB244" s="28">
        <v>0</v>
      </c>
      <c r="DC244" s="28">
        <v>0</v>
      </c>
      <c r="DD244" s="28">
        <v>0</v>
      </c>
      <c r="DE244" s="28">
        <v>0</v>
      </c>
      <c r="DF244" s="28">
        <v>0</v>
      </c>
      <c r="DG244" s="28"/>
      <c r="DH244" s="28">
        <v>0</v>
      </c>
      <c r="DI244" s="28">
        <v>0</v>
      </c>
      <c r="DJ244" s="28">
        <v>0</v>
      </c>
      <c r="DK244" s="28">
        <v>0</v>
      </c>
      <c r="DL244" s="28">
        <v>0</v>
      </c>
      <c r="DM244" s="28">
        <v>0</v>
      </c>
      <c r="DN244" s="28">
        <v>0</v>
      </c>
      <c r="DO244" s="28">
        <v>0</v>
      </c>
      <c r="DP244" s="28">
        <v>0</v>
      </c>
      <c r="DQ244" s="28">
        <v>0</v>
      </c>
      <c r="DR244" s="28">
        <v>0</v>
      </c>
      <c r="DS244" s="28"/>
      <c r="DT244" s="28">
        <v>0</v>
      </c>
      <c r="DU244" s="28">
        <v>0</v>
      </c>
      <c r="DV244" s="28">
        <v>0</v>
      </c>
      <c r="DW244" s="28">
        <v>0</v>
      </c>
      <c r="DX244" s="28"/>
      <c r="DY244" s="28">
        <v>0</v>
      </c>
      <c r="DZ244" s="28">
        <v>0</v>
      </c>
      <c r="EA244" s="28">
        <v>0</v>
      </c>
      <c r="EB244" s="28">
        <v>0</v>
      </c>
      <c r="EC244" s="28">
        <v>0</v>
      </c>
      <c r="ED244" s="28">
        <v>0</v>
      </c>
      <c r="EE244" s="28"/>
      <c r="EF244" s="28">
        <v>0</v>
      </c>
      <c r="EG244" s="28">
        <v>0</v>
      </c>
      <c r="EH244" s="28">
        <v>0</v>
      </c>
      <c r="EI244" s="28">
        <v>0</v>
      </c>
      <c r="EJ244" s="28">
        <v>0</v>
      </c>
      <c r="EK244" s="28">
        <v>0</v>
      </c>
      <c r="EL244" s="28"/>
      <c r="EM244" s="28">
        <v>0</v>
      </c>
      <c r="EN244" s="28">
        <v>0</v>
      </c>
      <c r="EO244" s="28">
        <v>0</v>
      </c>
      <c r="EP244" s="28">
        <v>0</v>
      </c>
      <c r="EQ244" s="28">
        <v>0</v>
      </c>
      <c r="ER244" s="28">
        <v>0</v>
      </c>
      <c r="ES244" s="28"/>
      <c r="ET244" s="28">
        <v>0</v>
      </c>
      <c r="EU244" s="28">
        <v>0</v>
      </c>
      <c r="EV244" s="28">
        <v>0</v>
      </c>
      <c r="EW244" s="28">
        <v>0</v>
      </c>
      <c r="EX244" s="28">
        <v>0</v>
      </c>
      <c r="EY244" s="28"/>
      <c r="EZ244" s="28">
        <v>0</v>
      </c>
      <c r="FA244" s="28">
        <v>0</v>
      </c>
      <c r="FB244" s="28">
        <v>0</v>
      </c>
      <c r="FC244" s="28">
        <v>0</v>
      </c>
      <c r="FD244" s="28"/>
      <c r="FE244" s="28">
        <v>0</v>
      </c>
      <c r="FF244" s="28">
        <v>0</v>
      </c>
      <c r="FG244" s="28">
        <v>0</v>
      </c>
      <c r="FH244" s="28">
        <v>0</v>
      </c>
      <c r="FI244" s="28">
        <v>0</v>
      </c>
      <c r="FJ244" s="28">
        <v>0</v>
      </c>
      <c r="FK244" s="28">
        <v>0</v>
      </c>
      <c r="FL244" s="28"/>
      <c r="FM244" s="28">
        <v>0</v>
      </c>
      <c r="FN244" s="28">
        <v>0</v>
      </c>
      <c r="FO244" s="28">
        <v>0</v>
      </c>
      <c r="FP244" s="28">
        <v>0</v>
      </c>
      <c r="FQ244" s="28">
        <v>0</v>
      </c>
      <c r="FR244" s="28">
        <v>0</v>
      </c>
      <c r="FS244" s="28">
        <v>0</v>
      </c>
      <c r="FT244" s="28">
        <v>0</v>
      </c>
      <c r="FU244" s="28">
        <v>0</v>
      </c>
      <c r="FV244" s="28">
        <v>0</v>
      </c>
      <c r="FW244" s="28">
        <v>0</v>
      </c>
      <c r="FX244" s="28">
        <v>0</v>
      </c>
      <c r="FY244" s="28">
        <v>0</v>
      </c>
      <c r="FZ244" s="28">
        <v>0</v>
      </c>
      <c r="GA244" s="28"/>
      <c r="GB244" s="51">
        <v>0</v>
      </c>
      <c r="GC244" s="51">
        <v>0</v>
      </c>
      <c r="GD244" s="51">
        <v>0</v>
      </c>
      <c r="GE244" s="51">
        <v>0</v>
      </c>
      <c r="GF244" s="51">
        <v>0</v>
      </c>
      <c r="GG244" s="51">
        <v>0</v>
      </c>
      <c r="GH244" s="51">
        <v>0</v>
      </c>
      <c r="GI244" s="51">
        <v>0</v>
      </c>
      <c r="GJ244" s="51">
        <v>0</v>
      </c>
      <c r="GK244" s="51">
        <v>0</v>
      </c>
      <c r="GL244" s="51">
        <v>0</v>
      </c>
      <c r="GM244" s="51">
        <v>0</v>
      </c>
      <c r="GN244" s="51">
        <v>0</v>
      </c>
      <c r="GO244" s="28" t="s">
        <v>227</v>
      </c>
      <c r="GP244" s="28">
        <v>0</v>
      </c>
      <c r="GQ244" s="28">
        <v>0</v>
      </c>
      <c r="GR244" s="28">
        <v>0</v>
      </c>
      <c r="GS244" s="28">
        <v>0</v>
      </c>
      <c r="GT244" s="28">
        <v>0</v>
      </c>
      <c r="GU244" s="28">
        <v>0</v>
      </c>
      <c r="GV244" s="28">
        <v>0</v>
      </c>
      <c r="GW244" s="28">
        <v>0</v>
      </c>
      <c r="GX244" s="28">
        <v>0</v>
      </c>
      <c r="GY244" s="28">
        <v>0</v>
      </c>
      <c r="GZ244" s="28">
        <v>0</v>
      </c>
      <c r="HA244" s="28">
        <v>0</v>
      </c>
      <c r="HB244" s="28">
        <v>0</v>
      </c>
      <c r="HC244" s="28">
        <v>0</v>
      </c>
      <c r="HD244" s="28">
        <v>0</v>
      </c>
      <c r="HE244" s="28">
        <v>0</v>
      </c>
      <c r="HF244" s="28">
        <v>0</v>
      </c>
      <c r="HG244" s="28" t="s">
        <v>227</v>
      </c>
      <c r="HH244" s="28" t="s">
        <v>227</v>
      </c>
      <c r="HI244" s="28" t="s">
        <v>227</v>
      </c>
      <c r="HJ244" s="28"/>
      <c r="HK244" s="28"/>
      <c r="HL244" s="28"/>
      <c r="HM244" s="28"/>
      <c r="HN244" s="28"/>
      <c r="HO244" s="28"/>
      <c r="HP244" s="28"/>
    </row>
    <row r="245" spans="1:224" s="7" customFormat="1" ht="12.75" customHeight="1" x14ac:dyDescent="0.25">
      <c r="B245" s="84">
        <f t="shared" si="212"/>
        <v>0</v>
      </c>
      <c r="C245" s="113">
        <f t="shared" si="206"/>
        <v>1</v>
      </c>
      <c r="D245" s="28">
        <v>15</v>
      </c>
      <c r="F245" s="28">
        <v>0</v>
      </c>
      <c r="G245" s="113"/>
      <c r="H245" s="113" t="s">
        <v>227</v>
      </c>
      <c r="I245" s="28">
        <f t="shared" si="207"/>
        <v>208</v>
      </c>
      <c r="J245" s="13" t="s">
        <v>1850</v>
      </c>
      <c r="K245" s="192">
        <f t="shared" si="172"/>
        <v>13</v>
      </c>
      <c r="L245" s="49" t="s">
        <v>1848</v>
      </c>
      <c r="M245" s="192">
        <f t="shared" si="208"/>
        <v>19</v>
      </c>
      <c r="N245" s="49" t="s">
        <v>747</v>
      </c>
      <c r="O245" s="192">
        <f t="shared" si="209"/>
        <v>15</v>
      </c>
      <c r="P245" s="49" t="s">
        <v>1848</v>
      </c>
      <c r="Q245" s="192">
        <f t="shared" si="210"/>
        <v>19</v>
      </c>
      <c r="R245" s="49" t="s">
        <v>747</v>
      </c>
      <c r="S245" s="192">
        <f t="shared" si="211"/>
        <v>15</v>
      </c>
      <c r="T245" s="187" t="s">
        <v>519</v>
      </c>
      <c r="U245" s="205"/>
      <c r="V245" s="205"/>
      <c r="W245" s="205"/>
      <c r="X245" s="205"/>
      <c r="Y245" s="205"/>
      <c r="Z245" s="205"/>
      <c r="AA245" s="205"/>
      <c r="AB245" s="205"/>
      <c r="AC245" s="205"/>
      <c r="AD245" s="205"/>
      <c r="AE245" s="28"/>
      <c r="AF245" s="28"/>
      <c r="AG245" s="28">
        <v>0</v>
      </c>
      <c r="AH245" s="28">
        <v>0</v>
      </c>
      <c r="AI245" s="28">
        <v>0</v>
      </c>
      <c r="AJ245" s="28">
        <v>0</v>
      </c>
      <c r="AK245" s="28">
        <v>1</v>
      </c>
      <c r="AL245" s="28">
        <v>0</v>
      </c>
      <c r="AM245" s="28">
        <v>1</v>
      </c>
      <c r="AN245" s="28">
        <v>0</v>
      </c>
      <c r="AO245" s="28">
        <v>1</v>
      </c>
      <c r="AP245" s="28"/>
      <c r="AQ245" s="28">
        <v>0</v>
      </c>
      <c r="AR245" s="28">
        <v>0</v>
      </c>
      <c r="AS245" s="28">
        <v>0</v>
      </c>
      <c r="AT245" s="28">
        <v>0</v>
      </c>
      <c r="AU245" s="28">
        <v>0</v>
      </c>
      <c r="AV245" s="28">
        <v>0</v>
      </c>
      <c r="AW245" s="28"/>
      <c r="AX245" s="28">
        <v>0</v>
      </c>
      <c r="AY245" s="28">
        <v>0</v>
      </c>
      <c r="AZ245" s="28">
        <v>0</v>
      </c>
      <c r="BA245" s="28">
        <v>0</v>
      </c>
      <c r="BB245" s="28">
        <v>0</v>
      </c>
      <c r="BC245" s="28"/>
      <c r="BD245" s="28">
        <v>0</v>
      </c>
      <c r="BE245" s="28">
        <v>0</v>
      </c>
      <c r="BF245" s="28">
        <v>0</v>
      </c>
      <c r="BG245" s="28">
        <v>0</v>
      </c>
      <c r="BH245" s="28">
        <v>0</v>
      </c>
      <c r="BI245" s="28">
        <v>0</v>
      </c>
      <c r="BJ245" s="28">
        <v>0</v>
      </c>
      <c r="BK245" s="28">
        <v>0</v>
      </c>
      <c r="BL245" s="28">
        <v>0</v>
      </c>
      <c r="BM245" s="28">
        <v>0</v>
      </c>
      <c r="BN245" s="28">
        <v>0</v>
      </c>
      <c r="BO245" s="28">
        <v>0</v>
      </c>
      <c r="BP245" s="28">
        <v>0</v>
      </c>
      <c r="BQ245" s="28">
        <v>0</v>
      </c>
      <c r="BR245" s="28">
        <v>0</v>
      </c>
      <c r="BS245" s="28">
        <v>0</v>
      </c>
      <c r="BT245" s="28">
        <v>0</v>
      </c>
      <c r="BU245" s="28">
        <v>0</v>
      </c>
      <c r="BV245" s="28">
        <v>0</v>
      </c>
      <c r="BW245" s="28"/>
      <c r="BX245" s="28">
        <v>0</v>
      </c>
      <c r="BY245" s="28">
        <v>0</v>
      </c>
      <c r="BZ245" s="28">
        <v>0</v>
      </c>
      <c r="CA245" s="28">
        <v>0</v>
      </c>
      <c r="CB245" s="28">
        <v>0</v>
      </c>
      <c r="CC245" s="28">
        <v>0</v>
      </c>
      <c r="CD245" s="28">
        <v>0</v>
      </c>
      <c r="CE245" s="28">
        <v>0</v>
      </c>
      <c r="CF245" s="28">
        <v>0</v>
      </c>
      <c r="CG245" s="28">
        <v>0</v>
      </c>
      <c r="CH245" s="28">
        <v>0</v>
      </c>
      <c r="CI245" s="28">
        <v>0</v>
      </c>
      <c r="CJ245" s="28">
        <v>0</v>
      </c>
      <c r="CK245" s="28">
        <v>0</v>
      </c>
      <c r="CL245" s="28">
        <v>0</v>
      </c>
      <c r="CM245" s="28">
        <v>0</v>
      </c>
      <c r="CN245" s="28">
        <v>0</v>
      </c>
      <c r="CO245" s="28">
        <v>0</v>
      </c>
      <c r="CP245" s="28">
        <v>0</v>
      </c>
      <c r="CQ245" s="28"/>
      <c r="CR245" s="28">
        <v>0</v>
      </c>
      <c r="CS245" s="28">
        <v>0</v>
      </c>
      <c r="CT245" s="28">
        <v>0</v>
      </c>
      <c r="CU245" s="28">
        <v>0</v>
      </c>
      <c r="CV245" s="28">
        <v>0</v>
      </c>
      <c r="CW245" s="28">
        <v>0</v>
      </c>
      <c r="CX245" s="28">
        <v>0</v>
      </c>
      <c r="CY245" s="28">
        <v>0</v>
      </c>
      <c r="CZ245" s="28">
        <v>0</v>
      </c>
      <c r="DA245" s="28">
        <v>0</v>
      </c>
      <c r="DB245" s="28">
        <v>0</v>
      </c>
      <c r="DC245" s="28">
        <v>0</v>
      </c>
      <c r="DD245" s="28">
        <v>0</v>
      </c>
      <c r="DE245" s="28">
        <v>0</v>
      </c>
      <c r="DF245" s="28">
        <v>0</v>
      </c>
      <c r="DG245" s="28"/>
      <c r="DH245" s="28">
        <v>0</v>
      </c>
      <c r="DI245" s="28">
        <v>0</v>
      </c>
      <c r="DJ245" s="28">
        <v>0</v>
      </c>
      <c r="DK245" s="28">
        <v>0</v>
      </c>
      <c r="DL245" s="28">
        <v>0</v>
      </c>
      <c r="DM245" s="28">
        <v>0</v>
      </c>
      <c r="DN245" s="28">
        <v>0</v>
      </c>
      <c r="DO245" s="28">
        <v>0</v>
      </c>
      <c r="DP245" s="28">
        <v>0</v>
      </c>
      <c r="DQ245" s="28">
        <v>0</v>
      </c>
      <c r="DR245" s="28">
        <v>0</v>
      </c>
      <c r="DS245" s="28"/>
      <c r="DT245" s="28">
        <v>0</v>
      </c>
      <c r="DU245" s="28">
        <v>0</v>
      </c>
      <c r="DV245" s="28">
        <v>0</v>
      </c>
      <c r="DW245" s="28">
        <v>0</v>
      </c>
      <c r="DX245" s="28"/>
      <c r="DY245" s="28">
        <v>0</v>
      </c>
      <c r="DZ245" s="28">
        <v>0</v>
      </c>
      <c r="EA245" s="28">
        <v>0</v>
      </c>
      <c r="EB245" s="28">
        <v>0</v>
      </c>
      <c r="EC245" s="28">
        <v>0</v>
      </c>
      <c r="ED245" s="28">
        <v>0</v>
      </c>
      <c r="EE245" s="28"/>
      <c r="EF245" s="28">
        <v>0</v>
      </c>
      <c r="EG245" s="28">
        <v>0</v>
      </c>
      <c r="EH245" s="28">
        <v>0</v>
      </c>
      <c r="EI245" s="28">
        <v>0</v>
      </c>
      <c r="EJ245" s="28">
        <v>0</v>
      </c>
      <c r="EK245" s="28">
        <v>0</v>
      </c>
      <c r="EL245" s="28"/>
      <c r="EM245" s="28">
        <v>0</v>
      </c>
      <c r="EN245" s="28">
        <v>0</v>
      </c>
      <c r="EO245" s="28">
        <v>0</v>
      </c>
      <c r="EP245" s="28">
        <v>0</v>
      </c>
      <c r="EQ245" s="28">
        <v>0</v>
      </c>
      <c r="ER245" s="28">
        <v>0</v>
      </c>
      <c r="ES245" s="28"/>
      <c r="ET245" s="28">
        <v>0</v>
      </c>
      <c r="EU245" s="28">
        <v>0</v>
      </c>
      <c r="EV245" s="28">
        <v>0</v>
      </c>
      <c r="EW245" s="28">
        <v>0</v>
      </c>
      <c r="EX245" s="28">
        <v>0</v>
      </c>
      <c r="EY245" s="28"/>
      <c r="EZ245" s="28">
        <v>0</v>
      </c>
      <c r="FA245" s="28">
        <v>0</v>
      </c>
      <c r="FB245" s="28">
        <v>0</v>
      </c>
      <c r="FC245" s="28">
        <v>0</v>
      </c>
      <c r="FD245" s="28"/>
      <c r="FE245" s="28">
        <v>0</v>
      </c>
      <c r="FF245" s="28">
        <v>0</v>
      </c>
      <c r="FG245" s="28">
        <v>0</v>
      </c>
      <c r="FH245" s="28">
        <v>0</v>
      </c>
      <c r="FI245" s="28">
        <v>0</v>
      </c>
      <c r="FJ245" s="28">
        <v>0</v>
      </c>
      <c r="FK245" s="28">
        <v>0</v>
      </c>
      <c r="FL245" s="28"/>
      <c r="FM245" s="28">
        <v>0</v>
      </c>
      <c r="FN245" s="28">
        <v>0</v>
      </c>
      <c r="FO245" s="28">
        <v>0</v>
      </c>
      <c r="FP245" s="28">
        <v>0</v>
      </c>
      <c r="FQ245" s="28">
        <v>0</v>
      </c>
      <c r="FR245" s="28">
        <v>0</v>
      </c>
      <c r="FS245" s="28">
        <v>0</v>
      </c>
      <c r="FT245" s="28">
        <v>0</v>
      </c>
      <c r="FU245" s="28">
        <v>0</v>
      </c>
      <c r="FV245" s="28">
        <v>0</v>
      </c>
      <c r="FW245" s="28">
        <v>0</v>
      </c>
      <c r="FX245" s="28">
        <v>0</v>
      </c>
      <c r="FY245" s="28">
        <v>0</v>
      </c>
      <c r="FZ245" s="28">
        <v>0</v>
      </c>
      <c r="GA245" s="28"/>
      <c r="GB245" s="51">
        <v>0</v>
      </c>
      <c r="GC245" s="51">
        <v>0</v>
      </c>
      <c r="GD245" s="51">
        <v>0</v>
      </c>
      <c r="GE245" s="51">
        <v>0</v>
      </c>
      <c r="GF245" s="51">
        <v>0</v>
      </c>
      <c r="GG245" s="51">
        <v>0</v>
      </c>
      <c r="GH245" s="51">
        <v>0</v>
      </c>
      <c r="GI245" s="51">
        <v>0</v>
      </c>
      <c r="GJ245" s="51">
        <v>0</v>
      </c>
      <c r="GK245" s="51">
        <v>0</v>
      </c>
      <c r="GL245" s="51">
        <v>0</v>
      </c>
      <c r="GM245" s="51">
        <v>0</v>
      </c>
      <c r="GN245" s="51">
        <v>0</v>
      </c>
      <c r="GO245" s="28" t="s">
        <v>227</v>
      </c>
      <c r="GP245" s="28">
        <v>0</v>
      </c>
      <c r="GQ245" s="28">
        <v>0</v>
      </c>
      <c r="GR245" s="28">
        <v>0</v>
      </c>
      <c r="GS245" s="28">
        <v>0</v>
      </c>
      <c r="GT245" s="28">
        <v>0</v>
      </c>
      <c r="GU245" s="28">
        <v>0</v>
      </c>
      <c r="GV245" s="28">
        <v>0</v>
      </c>
      <c r="GW245" s="28">
        <v>0</v>
      </c>
      <c r="GX245" s="28">
        <v>0</v>
      </c>
      <c r="GY245" s="28">
        <v>0</v>
      </c>
      <c r="GZ245" s="28">
        <v>0</v>
      </c>
      <c r="HA245" s="28">
        <v>0</v>
      </c>
      <c r="HB245" s="28">
        <v>0</v>
      </c>
      <c r="HC245" s="28">
        <v>0</v>
      </c>
      <c r="HD245" s="28">
        <v>0</v>
      </c>
      <c r="HE245" s="28">
        <v>0</v>
      </c>
      <c r="HF245" s="28">
        <v>0</v>
      </c>
      <c r="HG245" s="28" t="s">
        <v>227</v>
      </c>
      <c r="HH245" s="28" t="s">
        <v>227</v>
      </c>
      <c r="HI245" s="28" t="s">
        <v>227</v>
      </c>
      <c r="HJ245" s="28"/>
      <c r="HK245" s="28"/>
      <c r="HL245" s="28"/>
      <c r="HM245" s="28"/>
      <c r="HN245" s="28"/>
      <c r="HO245" s="28"/>
      <c r="HP245" s="28"/>
    </row>
    <row r="246" spans="1:224" s="7" customFormat="1" ht="12.75" customHeight="1" x14ac:dyDescent="0.25">
      <c r="B246" s="84">
        <f t="shared" si="212"/>
        <v>0</v>
      </c>
      <c r="C246" s="113">
        <f t="shared" si="206"/>
        <v>0</v>
      </c>
      <c r="D246" s="28">
        <v>16</v>
      </c>
      <c r="F246" s="28">
        <v>0</v>
      </c>
      <c r="G246" s="113"/>
      <c r="H246" s="113" t="s">
        <v>227</v>
      </c>
      <c r="I246" s="28">
        <f t="shared" si="207"/>
        <v>209</v>
      </c>
      <c r="J246" s="13" t="s">
        <v>710</v>
      </c>
      <c r="K246" s="192">
        <f t="shared" si="172"/>
        <v>13</v>
      </c>
      <c r="L246" s="49" t="s">
        <v>708</v>
      </c>
      <c r="M246" s="192">
        <f t="shared" si="208"/>
        <v>16</v>
      </c>
      <c r="N246" s="49" t="s">
        <v>1656</v>
      </c>
      <c r="O246" s="192">
        <f t="shared" si="209"/>
        <v>15</v>
      </c>
      <c r="P246" s="49" t="s">
        <v>708</v>
      </c>
      <c r="Q246" s="192">
        <f t="shared" si="210"/>
        <v>16</v>
      </c>
      <c r="R246" s="49" t="s">
        <v>1656</v>
      </c>
      <c r="S246" s="192">
        <f t="shared" si="211"/>
        <v>15</v>
      </c>
      <c r="T246" s="187" t="s">
        <v>568</v>
      </c>
      <c r="U246" s="205"/>
      <c r="V246" s="205"/>
      <c r="W246" s="205"/>
      <c r="X246" s="205"/>
      <c r="Y246" s="205"/>
      <c r="Z246" s="205"/>
      <c r="AA246" s="205"/>
      <c r="AB246" s="205"/>
      <c r="AC246" s="205"/>
      <c r="AD246" s="205"/>
      <c r="AE246" s="28"/>
      <c r="AF246" s="28"/>
      <c r="AG246" s="28">
        <v>0</v>
      </c>
      <c r="AH246" s="28">
        <v>0</v>
      </c>
      <c r="AI246" s="28">
        <v>0</v>
      </c>
      <c r="AJ246" s="28">
        <v>0</v>
      </c>
      <c r="AK246" s="28">
        <v>0</v>
      </c>
      <c r="AL246" s="28">
        <v>0</v>
      </c>
      <c r="AM246" s="28">
        <v>0</v>
      </c>
      <c r="AN246" s="28">
        <v>0</v>
      </c>
      <c r="AO246" s="28">
        <v>0</v>
      </c>
      <c r="AP246" s="28"/>
      <c r="AQ246" s="28">
        <v>0</v>
      </c>
      <c r="AR246" s="28">
        <v>0</v>
      </c>
      <c r="AS246" s="28">
        <v>0</v>
      </c>
      <c r="AT246" s="28">
        <v>0</v>
      </c>
      <c r="AU246" s="28">
        <v>0</v>
      </c>
      <c r="AV246" s="28">
        <v>0</v>
      </c>
      <c r="AW246" s="28"/>
      <c r="AX246" s="28">
        <v>0</v>
      </c>
      <c r="AY246" s="28">
        <v>0</v>
      </c>
      <c r="AZ246" s="28">
        <v>0</v>
      </c>
      <c r="BA246" s="28">
        <v>0</v>
      </c>
      <c r="BB246" s="28">
        <v>0</v>
      </c>
      <c r="BC246" s="28"/>
      <c r="BD246" s="28">
        <v>0</v>
      </c>
      <c r="BE246" s="28">
        <v>0</v>
      </c>
      <c r="BF246" s="28">
        <v>0</v>
      </c>
      <c r="BG246" s="28">
        <v>0</v>
      </c>
      <c r="BH246" s="28">
        <v>0</v>
      </c>
      <c r="BI246" s="28">
        <v>0</v>
      </c>
      <c r="BJ246" s="28">
        <v>0</v>
      </c>
      <c r="BK246" s="28">
        <v>0</v>
      </c>
      <c r="BL246" s="28">
        <v>0</v>
      </c>
      <c r="BM246" s="28">
        <v>0</v>
      </c>
      <c r="BN246" s="28">
        <v>0</v>
      </c>
      <c r="BO246" s="28">
        <v>0</v>
      </c>
      <c r="BP246" s="28">
        <v>0</v>
      </c>
      <c r="BQ246" s="28">
        <v>0</v>
      </c>
      <c r="BR246" s="28">
        <v>0</v>
      </c>
      <c r="BS246" s="28">
        <v>0</v>
      </c>
      <c r="BT246" s="28">
        <v>0</v>
      </c>
      <c r="BU246" s="28">
        <v>0</v>
      </c>
      <c r="BV246" s="28">
        <v>0</v>
      </c>
      <c r="BW246" s="28"/>
      <c r="BX246" s="28">
        <v>0</v>
      </c>
      <c r="BY246" s="28">
        <v>0</v>
      </c>
      <c r="BZ246" s="28">
        <v>0</v>
      </c>
      <c r="CA246" s="28">
        <v>0</v>
      </c>
      <c r="CB246" s="28">
        <v>0</v>
      </c>
      <c r="CC246" s="28">
        <v>0</v>
      </c>
      <c r="CD246" s="28">
        <v>0</v>
      </c>
      <c r="CE246" s="28">
        <v>0</v>
      </c>
      <c r="CF246" s="28">
        <v>0</v>
      </c>
      <c r="CG246" s="28">
        <v>0</v>
      </c>
      <c r="CH246" s="28">
        <v>0</v>
      </c>
      <c r="CI246" s="28">
        <v>0</v>
      </c>
      <c r="CJ246" s="28">
        <v>0</v>
      </c>
      <c r="CK246" s="28">
        <v>0</v>
      </c>
      <c r="CL246" s="28">
        <v>0</v>
      </c>
      <c r="CM246" s="28">
        <v>0</v>
      </c>
      <c r="CN246" s="28">
        <v>0</v>
      </c>
      <c r="CO246" s="28">
        <v>0</v>
      </c>
      <c r="CP246" s="28">
        <v>0</v>
      </c>
      <c r="CQ246" s="28"/>
      <c r="CR246" s="28">
        <v>0</v>
      </c>
      <c r="CS246" s="28">
        <v>0</v>
      </c>
      <c r="CT246" s="28">
        <v>0</v>
      </c>
      <c r="CU246" s="28">
        <v>0</v>
      </c>
      <c r="CV246" s="28">
        <v>0</v>
      </c>
      <c r="CW246" s="28">
        <v>0</v>
      </c>
      <c r="CX246" s="28">
        <v>0</v>
      </c>
      <c r="CY246" s="28">
        <v>0</v>
      </c>
      <c r="CZ246" s="28">
        <v>0</v>
      </c>
      <c r="DA246" s="28">
        <v>0</v>
      </c>
      <c r="DB246" s="28">
        <v>0</v>
      </c>
      <c r="DC246" s="28">
        <v>0</v>
      </c>
      <c r="DD246" s="28">
        <v>0</v>
      </c>
      <c r="DE246" s="28">
        <v>0</v>
      </c>
      <c r="DF246" s="28">
        <v>0</v>
      </c>
      <c r="DG246" s="28"/>
      <c r="DH246" s="28">
        <v>0</v>
      </c>
      <c r="DI246" s="28">
        <v>0</v>
      </c>
      <c r="DJ246" s="28">
        <v>0</v>
      </c>
      <c r="DK246" s="28">
        <v>0</v>
      </c>
      <c r="DL246" s="28">
        <v>0</v>
      </c>
      <c r="DM246" s="28">
        <v>0</v>
      </c>
      <c r="DN246" s="28">
        <v>0</v>
      </c>
      <c r="DO246" s="28">
        <v>0</v>
      </c>
      <c r="DP246" s="28">
        <v>0</v>
      </c>
      <c r="DQ246" s="28">
        <v>0</v>
      </c>
      <c r="DR246" s="28">
        <v>0</v>
      </c>
      <c r="DS246" s="28"/>
      <c r="DT246" s="28">
        <v>0</v>
      </c>
      <c r="DU246" s="28">
        <v>0</v>
      </c>
      <c r="DV246" s="28">
        <v>0</v>
      </c>
      <c r="DW246" s="28">
        <v>0</v>
      </c>
      <c r="DX246" s="28"/>
      <c r="DY246" s="28">
        <v>0</v>
      </c>
      <c r="DZ246" s="28">
        <v>0</v>
      </c>
      <c r="EA246" s="28">
        <v>0</v>
      </c>
      <c r="EB246" s="28">
        <v>0</v>
      </c>
      <c r="EC246" s="28">
        <v>0</v>
      </c>
      <c r="ED246" s="28">
        <v>0</v>
      </c>
      <c r="EE246" s="28"/>
      <c r="EF246" s="28">
        <v>0</v>
      </c>
      <c r="EG246" s="28">
        <v>0</v>
      </c>
      <c r="EH246" s="28">
        <v>0</v>
      </c>
      <c r="EI246" s="28">
        <v>0</v>
      </c>
      <c r="EJ246" s="28">
        <v>0</v>
      </c>
      <c r="EK246" s="28">
        <v>0</v>
      </c>
      <c r="EL246" s="28"/>
      <c r="EM246" s="28">
        <v>0</v>
      </c>
      <c r="EN246" s="28">
        <v>0</v>
      </c>
      <c r="EO246" s="28">
        <v>0</v>
      </c>
      <c r="EP246" s="28">
        <v>0</v>
      </c>
      <c r="EQ246" s="28">
        <v>0</v>
      </c>
      <c r="ER246" s="28">
        <v>0</v>
      </c>
      <c r="ES246" s="28"/>
      <c r="ET246" s="28">
        <v>0</v>
      </c>
      <c r="EU246" s="28">
        <v>0</v>
      </c>
      <c r="EV246" s="28">
        <v>0</v>
      </c>
      <c r="EW246" s="28">
        <v>0</v>
      </c>
      <c r="EX246" s="28">
        <v>0</v>
      </c>
      <c r="EY246" s="28"/>
      <c r="EZ246" s="28">
        <v>0</v>
      </c>
      <c r="FA246" s="28">
        <v>0</v>
      </c>
      <c r="FB246" s="28">
        <v>0</v>
      </c>
      <c r="FC246" s="28">
        <v>0</v>
      </c>
      <c r="FD246" s="28"/>
      <c r="FE246" s="28">
        <v>0</v>
      </c>
      <c r="FF246" s="28">
        <v>0</v>
      </c>
      <c r="FG246" s="28">
        <v>0</v>
      </c>
      <c r="FH246" s="28">
        <v>0</v>
      </c>
      <c r="FI246" s="28">
        <v>0</v>
      </c>
      <c r="FJ246" s="28">
        <v>0</v>
      </c>
      <c r="FK246" s="28">
        <v>0</v>
      </c>
      <c r="FL246" s="28"/>
      <c r="FM246" s="28">
        <v>0</v>
      </c>
      <c r="FN246" s="28">
        <v>0</v>
      </c>
      <c r="FO246" s="28">
        <v>0</v>
      </c>
      <c r="FP246" s="28">
        <v>0</v>
      </c>
      <c r="FQ246" s="28">
        <v>0</v>
      </c>
      <c r="FR246" s="28">
        <v>0</v>
      </c>
      <c r="FS246" s="28">
        <v>0</v>
      </c>
      <c r="FT246" s="28">
        <v>0</v>
      </c>
      <c r="FU246" s="28">
        <v>0</v>
      </c>
      <c r="FV246" s="28">
        <v>0</v>
      </c>
      <c r="FW246" s="28">
        <v>0</v>
      </c>
      <c r="FX246" s="28">
        <v>0</v>
      </c>
      <c r="FY246" s="28">
        <v>0</v>
      </c>
      <c r="FZ246" s="28">
        <v>0</v>
      </c>
      <c r="GA246" s="28"/>
      <c r="GB246" s="51">
        <v>0</v>
      </c>
      <c r="GC246" s="51">
        <v>0</v>
      </c>
      <c r="GD246" s="51">
        <v>0</v>
      </c>
      <c r="GE246" s="51">
        <v>0</v>
      </c>
      <c r="GF246" s="51">
        <v>0</v>
      </c>
      <c r="GG246" s="51">
        <v>0</v>
      </c>
      <c r="GH246" s="51">
        <v>0</v>
      </c>
      <c r="GI246" s="51">
        <v>0</v>
      </c>
      <c r="GJ246" s="51">
        <v>0</v>
      </c>
      <c r="GK246" s="51">
        <v>0</v>
      </c>
      <c r="GL246" s="51">
        <v>0</v>
      </c>
      <c r="GM246" s="51">
        <v>0</v>
      </c>
      <c r="GN246" s="51">
        <v>0</v>
      </c>
      <c r="GO246" s="28" t="s">
        <v>227</v>
      </c>
      <c r="GP246" s="28">
        <v>0</v>
      </c>
      <c r="GQ246" s="28">
        <v>0</v>
      </c>
      <c r="GR246" s="28">
        <v>0</v>
      </c>
      <c r="GS246" s="28">
        <v>0</v>
      </c>
      <c r="GT246" s="28">
        <v>0</v>
      </c>
      <c r="GU246" s="28">
        <v>0</v>
      </c>
      <c r="GV246" s="28">
        <v>0</v>
      </c>
      <c r="GW246" s="28">
        <v>0</v>
      </c>
      <c r="GX246" s="28">
        <v>0</v>
      </c>
      <c r="GY246" s="28">
        <v>0</v>
      </c>
      <c r="GZ246" s="28">
        <v>0</v>
      </c>
      <c r="HA246" s="28">
        <v>0</v>
      </c>
      <c r="HB246" s="28">
        <v>0</v>
      </c>
      <c r="HC246" s="28">
        <v>0</v>
      </c>
      <c r="HD246" s="28">
        <v>0</v>
      </c>
      <c r="HE246" s="28">
        <v>0</v>
      </c>
      <c r="HF246" s="28">
        <v>0</v>
      </c>
      <c r="HG246" s="28" t="s">
        <v>227</v>
      </c>
      <c r="HH246" s="28" t="s">
        <v>227</v>
      </c>
      <c r="HI246" s="28" t="s">
        <v>227</v>
      </c>
      <c r="HJ246" s="28"/>
      <c r="HK246" s="28"/>
      <c r="HL246" s="28"/>
      <c r="HM246" s="28"/>
      <c r="HN246" s="28"/>
      <c r="HO246" s="28"/>
      <c r="HP246" s="28"/>
    </row>
    <row r="247" spans="1:224" s="7" customFormat="1" ht="12.75" customHeight="1" x14ac:dyDescent="0.25">
      <c r="B247" s="84">
        <f t="shared" si="212"/>
        <v>0</v>
      </c>
      <c r="C247" s="113">
        <f t="shared" si="206"/>
        <v>0</v>
      </c>
      <c r="D247" s="28">
        <v>17</v>
      </c>
      <c r="F247" s="28">
        <v>0</v>
      </c>
      <c r="G247" s="113"/>
      <c r="H247" s="113" t="s">
        <v>227</v>
      </c>
      <c r="I247" s="28">
        <f t="shared" si="207"/>
        <v>210</v>
      </c>
      <c r="J247" s="13" t="s">
        <v>709</v>
      </c>
      <c r="K247" s="192">
        <f t="shared" si="172"/>
        <v>13</v>
      </c>
      <c r="L247" s="49" t="s">
        <v>708</v>
      </c>
      <c r="M247" s="192">
        <f t="shared" si="208"/>
        <v>16</v>
      </c>
      <c r="N247" s="49" t="s">
        <v>1657</v>
      </c>
      <c r="O247" s="192">
        <f t="shared" si="209"/>
        <v>15</v>
      </c>
      <c r="P247" s="49" t="s">
        <v>708</v>
      </c>
      <c r="Q247" s="192">
        <f t="shared" si="210"/>
        <v>16</v>
      </c>
      <c r="R247" s="49" t="s">
        <v>1657</v>
      </c>
      <c r="S247" s="192">
        <f t="shared" si="211"/>
        <v>15</v>
      </c>
      <c r="T247" s="187" t="s">
        <v>569</v>
      </c>
      <c r="U247" s="205"/>
      <c r="V247" s="205"/>
      <c r="W247" s="205"/>
      <c r="X247" s="205"/>
      <c r="Y247" s="205"/>
      <c r="Z247" s="205"/>
      <c r="AA247" s="205"/>
      <c r="AB247" s="205"/>
      <c r="AC247" s="205"/>
      <c r="AD247" s="205"/>
      <c r="AE247" s="28"/>
      <c r="AF247" s="28"/>
      <c r="AG247" s="28">
        <v>0</v>
      </c>
      <c r="AH247" s="28">
        <v>0</v>
      </c>
      <c r="AI247" s="28">
        <v>0</v>
      </c>
      <c r="AJ247" s="28">
        <v>0</v>
      </c>
      <c r="AK247" s="28">
        <v>0</v>
      </c>
      <c r="AL247" s="28">
        <v>0</v>
      </c>
      <c r="AM247" s="28">
        <v>0</v>
      </c>
      <c r="AN247" s="28">
        <v>0</v>
      </c>
      <c r="AO247" s="28">
        <v>0</v>
      </c>
      <c r="AP247" s="28"/>
      <c r="AQ247" s="28">
        <v>0</v>
      </c>
      <c r="AR247" s="28">
        <v>0</v>
      </c>
      <c r="AS247" s="28">
        <v>0</v>
      </c>
      <c r="AT247" s="28">
        <v>0</v>
      </c>
      <c r="AU247" s="28">
        <v>0</v>
      </c>
      <c r="AV247" s="28">
        <v>0</v>
      </c>
      <c r="AW247" s="28"/>
      <c r="AX247" s="28">
        <v>0</v>
      </c>
      <c r="AY247" s="28">
        <v>0</v>
      </c>
      <c r="AZ247" s="28">
        <v>0</v>
      </c>
      <c r="BA247" s="28">
        <v>0</v>
      </c>
      <c r="BB247" s="28">
        <v>0</v>
      </c>
      <c r="BC247" s="28"/>
      <c r="BD247" s="28">
        <v>0</v>
      </c>
      <c r="BE247" s="28">
        <v>0</v>
      </c>
      <c r="BF247" s="28">
        <v>0</v>
      </c>
      <c r="BG247" s="28">
        <v>0</v>
      </c>
      <c r="BH247" s="28">
        <v>0</v>
      </c>
      <c r="BI247" s="28">
        <v>0</v>
      </c>
      <c r="BJ247" s="28">
        <v>0</v>
      </c>
      <c r="BK247" s="28">
        <v>0</v>
      </c>
      <c r="BL247" s="28">
        <v>0</v>
      </c>
      <c r="BM247" s="28">
        <v>0</v>
      </c>
      <c r="BN247" s="28">
        <v>0</v>
      </c>
      <c r="BO247" s="28">
        <v>0</v>
      </c>
      <c r="BP247" s="28">
        <v>0</v>
      </c>
      <c r="BQ247" s="28">
        <v>0</v>
      </c>
      <c r="BR247" s="28">
        <v>0</v>
      </c>
      <c r="BS247" s="28">
        <v>0</v>
      </c>
      <c r="BT247" s="28">
        <v>0</v>
      </c>
      <c r="BU247" s="28">
        <v>0</v>
      </c>
      <c r="BV247" s="28">
        <v>0</v>
      </c>
      <c r="BW247" s="28"/>
      <c r="BX247" s="28">
        <v>0</v>
      </c>
      <c r="BY247" s="28">
        <v>0</v>
      </c>
      <c r="BZ247" s="28">
        <v>0</v>
      </c>
      <c r="CA247" s="28">
        <v>0</v>
      </c>
      <c r="CB247" s="28">
        <v>0</v>
      </c>
      <c r="CC247" s="28">
        <v>0</v>
      </c>
      <c r="CD247" s="28">
        <v>0</v>
      </c>
      <c r="CE247" s="28">
        <v>0</v>
      </c>
      <c r="CF247" s="28">
        <v>0</v>
      </c>
      <c r="CG247" s="28">
        <v>0</v>
      </c>
      <c r="CH247" s="28">
        <v>0</v>
      </c>
      <c r="CI247" s="28">
        <v>0</v>
      </c>
      <c r="CJ247" s="28">
        <v>0</v>
      </c>
      <c r="CK247" s="28">
        <v>0</v>
      </c>
      <c r="CL247" s="28">
        <v>0</v>
      </c>
      <c r="CM247" s="28">
        <v>0</v>
      </c>
      <c r="CN247" s="28">
        <v>0</v>
      </c>
      <c r="CO247" s="28">
        <v>0</v>
      </c>
      <c r="CP247" s="28">
        <v>0</v>
      </c>
      <c r="CQ247" s="28"/>
      <c r="CR247" s="28">
        <v>0</v>
      </c>
      <c r="CS247" s="28">
        <v>0</v>
      </c>
      <c r="CT247" s="28">
        <v>0</v>
      </c>
      <c r="CU247" s="28">
        <v>0</v>
      </c>
      <c r="CV247" s="28">
        <v>0</v>
      </c>
      <c r="CW247" s="28">
        <v>0</v>
      </c>
      <c r="CX247" s="28">
        <v>0</v>
      </c>
      <c r="CY247" s="28">
        <v>0</v>
      </c>
      <c r="CZ247" s="28">
        <v>0</v>
      </c>
      <c r="DA247" s="28">
        <v>0</v>
      </c>
      <c r="DB247" s="28">
        <v>0</v>
      </c>
      <c r="DC247" s="28">
        <v>0</v>
      </c>
      <c r="DD247" s="28">
        <v>0</v>
      </c>
      <c r="DE247" s="28">
        <v>0</v>
      </c>
      <c r="DF247" s="28">
        <v>0</v>
      </c>
      <c r="DG247" s="28"/>
      <c r="DH247" s="28">
        <v>0</v>
      </c>
      <c r="DI247" s="28">
        <v>0</v>
      </c>
      <c r="DJ247" s="28">
        <v>0</v>
      </c>
      <c r="DK247" s="28">
        <v>0</v>
      </c>
      <c r="DL247" s="28">
        <v>0</v>
      </c>
      <c r="DM247" s="28">
        <v>0</v>
      </c>
      <c r="DN247" s="28">
        <v>0</v>
      </c>
      <c r="DO247" s="28">
        <v>0</v>
      </c>
      <c r="DP247" s="28">
        <v>0</v>
      </c>
      <c r="DQ247" s="28">
        <v>0</v>
      </c>
      <c r="DR247" s="28">
        <v>0</v>
      </c>
      <c r="DS247" s="28"/>
      <c r="DT247" s="28">
        <v>0</v>
      </c>
      <c r="DU247" s="28">
        <v>0</v>
      </c>
      <c r="DV247" s="28">
        <v>0</v>
      </c>
      <c r="DW247" s="28">
        <v>0</v>
      </c>
      <c r="DX247" s="28"/>
      <c r="DY247" s="28">
        <v>0</v>
      </c>
      <c r="DZ247" s="28">
        <v>0</v>
      </c>
      <c r="EA247" s="28">
        <v>0</v>
      </c>
      <c r="EB247" s="28">
        <v>0</v>
      </c>
      <c r="EC247" s="28">
        <v>0</v>
      </c>
      <c r="ED247" s="28">
        <v>0</v>
      </c>
      <c r="EE247" s="28"/>
      <c r="EF247" s="28">
        <v>0</v>
      </c>
      <c r="EG247" s="28">
        <v>0</v>
      </c>
      <c r="EH247" s="28">
        <v>0</v>
      </c>
      <c r="EI247" s="28">
        <v>0</v>
      </c>
      <c r="EJ247" s="28">
        <v>0</v>
      </c>
      <c r="EK247" s="28">
        <v>0</v>
      </c>
      <c r="EL247" s="28"/>
      <c r="EM247" s="28">
        <v>0</v>
      </c>
      <c r="EN247" s="28">
        <v>0</v>
      </c>
      <c r="EO247" s="28">
        <v>0</v>
      </c>
      <c r="EP247" s="28">
        <v>0</v>
      </c>
      <c r="EQ247" s="28">
        <v>0</v>
      </c>
      <c r="ER247" s="28">
        <v>0</v>
      </c>
      <c r="ES247" s="28"/>
      <c r="ET247" s="28">
        <v>0</v>
      </c>
      <c r="EU247" s="28">
        <v>0</v>
      </c>
      <c r="EV247" s="28">
        <v>0</v>
      </c>
      <c r="EW247" s="28">
        <v>0</v>
      </c>
      <c r="EX247" s="28">
        <v>0</v>
      </c>
      <c r="EY247" s="28"/>
      <c r="EZ247" s="28">
        <v>0</v>
      </c>
      <c r="FA247" s="28">
        <v>0</v>
      </c>
      <c r="FB247" s="28">
        <v>0</v>
      </c>
      <c r="FC247" s="28">
        <v>0</v>
      </c>
      <c r="FD247" s="28"/>
      <c r="FE247" s="28">
        <v>0</v>
      </c>
      <c r="FF247" s="28">
        <v>0</v>
      </c>
      <c r="FG247" s="28">
        <v>0</v>
      </c>
      <c r="FH247" s="28">
        <v>0</v>
      </c>
      <c r="FI247" s="28">
        <v>0</v>
      </c>
      <c r="FJ247" s="28">
        <v>0</v>
      </c>
      <c r="FK247" s="28">
        <v>0</v>
      </c>
      <c r="FL247" s="28"/>
      <c r="FM247" s="28">
        <v>0</v>
      </c>
      <c r="FN247" s="28">
        <v>0</v>
      </c>
      <c r="FO247" s="28">
        <v>0</v>
      </c>
      <c r="FP247" s="28">
        <v>0</v>
      </c>
      <c r="FQ247" s="28">
        <v>0</v>
      </c>
      <c r="FR247" s="28">
        <v>0</v>
      </c>
      <c r="FS247" s="28">
        <v>0</v>
      </c>
      <c r="FT247" s="28">
        <v>0</v>
      </c>
      <c r="FU247" s="28">
        <v>0</v>
      </c>
      <c r="FV247" s="28">
        <v>0</v>
      </c>
      <c r="FW247" s="28">
        <v>0</v>
      </c>
      <c r="FX247" s="28">
        <v>0</v>
      </c>
      <c r="FY247" s="28">
        <v>0</v>
      </c>
      <c r="FZ247" s="28">
        <v>0</v>
      </c>
      <c r="GA247" s="28"/>
      <c r="GB247" s="51">
        <v>0</v>
      </c>
      <c r="GC247" s="51">
        <v>0</v>
      </c>
      <c r="GD247" s="51">
        <v>0</v>
      </c>
      <c r="GE247" s="51">
        <v>0</v>
      </c>
      <c r="GF247" s="51">
        <v>0</v>
      </c>
      <c r="GG247" s="51">
        <v>0</v>
      </c>
      <c r="GH247" s="51">
        <v>0</v>
      </c>
      <c r="GI247" s="51">
        <v>0</v>
      </c>
      <c r="GJ247" s="51">
        <v>0</v>
      </c>
      <c r="GK247" s="51">
        <v>0</v>
      </c>
      <c r="GL247" s="51">
        <v>0</v>
      </c>
      <c r="GM247" s="51">
        <v>0</v>
      </c>
      <c r="GN247" s="51">
        <v>0</v>
      </c>
      <c r="GO247" s="28" t="s">
        <v>227</v>
      </c>
      <c r="GP247" s="28">
        <v>0</v>
      </c>
      <c r="GQ247" s="28">
        <v>0</v>
      </c>
      <c r="GR247" s="28">
        <v>0</v>
      </c>
      <c r="GS247" s="28">
        <v>0</v>
      </c>
      <c r="GT247" s="28">
        <v>0</v>
      </c>
      <c r="GU247" s="28">
        <v>0</v>
      </c>
      <c r="GV247" s="28">
        <v>0</v>
      </c>
      <c r="GW247" s="28">
        <v>0</v>
      </c>
      <c r="GX247" s="28">
        <v>0</v>
      </c>
      <c r="GY247" s="28">
        <v>0</v>
      </c>
      <c r="GZ247" s="28">
        <v>0</v>
      </c>
      <c r="HA247" s="28">
        <v>0</v>
      </c>
      <c r="HB247" s="28">
        <v>0</v>
      </c>
      <c r="HC247" s="28">
        <v>0</v>
      </c>
      <c r="HD247" s="28">
        <v>0</v>
      </c>
      <c r="HE247" s="28">
        <v>0</v>
      </c>
      <c r="HF247" s="28">
        <v>0</v>
      </c>
      <c r="HG247" s="28" t="s">
        <v>227</v>
      </c>
      <c r="HH247" s="28" t="s">
        <v>227</v>
      </c>
      <c r="HI247" s="28" t="s">
        <v>227</v>
      </c>
      <c r="HJ247" s="28"/>
      <c r="HK247" s="28"/>
      <c r="HL247" s="28"/>
      <c r="HM247" s="28"/>
      <c r="HN247" s="28"/>
      <c r="HO247" s="28"/>
      <c r="HP247" s="28"/>
    </row>
    <row r="248" spans="1:224" s="7" customFormat="1" ht="12.75" customHeight="1" x14ac:dyDescent="0.25">
      <c r="B248" s="84">
        <f t="shared" si="212"/>
        <v>0</v>
      </c>
      <c r="C248" s="113">
        <f t="shared" si="206"/>
        <v>0</v>
      </c>
      <c r="D248" s="28">
        <v>18</v>
      </c>
      <c r="F248" s="28">
        <v>0</v>
      </c>
      <c r="G248" s="113"/>
      <c r="H248" s="113" t="s">
        <v>227</v>
      </c>
      <c r="I248" s="28">
        <f t="shared" si="207"/>
        <v>211</v>
      </c>
      <c r="J248" s="13" t="s">
        <v>711</v>
      </c>
      <c r="K248" s="192">
        <f t="shared" si="172"/>
        <v>13</v>
      </c>
      <c r="L248" s="49" t="s">
        <v>708</v>
      </c>
      <c r="M248" s="192">
        <f t="shared" si="208"/>
        <v>16</v>
      </c>
      <c r="N248" s="49" t="s">
        <v>1658</v>
      </c>
      <c r="O248" s="192">
        <f t="shared" si="209"/>
        <v>15</v>
      </c>
      <c r="P248" s="49" t="s">
        <v>708</v>
      </c>
      <c r="Q248" s="192">
        <f t="shared" si="210"/>
        <v>16</v>
      </c>
      <c r="R248" s="49" t="s">
        <v>1658</v>
      </c>
      <c r="S248" s="192">
        <f t="shared" si="211"/>
        <v>15</v>
      </c>
      <c r="T248" s="187" t="s">
        <v>570</v>
      </c>
      <c r="U248" s="205"/>
      <c r="V248" s="205"/>
      <c r="W248" s="205"/>
      <c r="X248" s="205"/>
      <c r="Y248" s="205"/>
      <c r="Z248" s="205"/>
      <c r="AA248" s="205"/>
      <c r="AB248" s="205"/>
      <c r="AC248" s="205"/>
      <c r="AD248" s="205"/>
      <c r="AE248" s="28"/>
      <c r="AF248" s="28"/>
      <c r="AG248" s="28">
        <v>0</v>
      </c>
      <c r="AH248" s="28">
        <v>0</v>
      </c>
      <c r="AI248" s="28">
        <v>0</v>
      </c>
      <c r="AJ248" s="28">
        <v>0</v>
      </c>
      <c r="AK248" s="28">
        <v>0</v>
      </c>
      <c r="AL248" s="28">
        <v>0</v>
      </c>
      <c r="AM248" s="28">
        <v>0</v>
      </c>
      <c r="AN248" s="28">
        <v>0</v>
      </c>
      <c r="AO248" s="28">
        <v>0</v>
      </c>
      <c r="AP248" s="28"/>
      <c r="AQ248" s="28">
        <v>0</v>
      </c>
      <c r="AR248" s="28">
        <v>0</v>
      </c>
      <c r="AS248" s="28">
        <v>0</v>
      </c>
      <c r="AT248" s="28">
        <v>0</v>
      </c>
      <c r="AU248" s="28">
        <v>0</v>
      </c>
      <c r="AV248" s="28">
        <v>0</v>
      </c>
      <c r="AW248" s="28"/>
      <c r="AX248" s="28">
        <v>0</v>
      </c>
      <c r="AY248" s="28">
        <v>0</v>
      </c>
      <c r="AZ248" s="28">
        <v>0</v>
      </c>
      <c r="BA248" s="28">
        <v>0</v>
      </c>
      <c r="BB248" s="28">
        <v>0</v>
      </c>
      <c r="BC248" s="28"/>
      <c r="BD248" s="28">
        <v>0</v>
      </c>
      <c r="BE248" s="28">
        <v>0</v>
      </c>
      <c r="BF248" s="28">
        <v>0</v>
      </c>
      <c r="BG248" s="28">
        <v>0</v>
      </c>
      <c r="BH248" s="28">
        <v>0</v>
      </c>
      <c r="BI248" s="28">
        <v>0</v>
      </c>
      <c r="BJ248" s="28">
        <v>0</v>
      </c>
      <c r="BK248" s="28">
        <v>0</v>
      </c>
      <c r="BL248" s="28">
        <v>0</v>
      </c>
      <c r="BM248" s="28">
        <v>0</v>
      </c>
      <c r="BN248" s="28">
        <v>0</v>
      </c>
      <c r="BO248" s="28">
        <v>0</v>
      </c>
      <c r="BP248" s="28">
        <v>0</v>
      </c>
      <c r="BQ248" s="28">
        <v>0</v>
      </c>
      <c r="BR248" s="28">
        <v>0</v>
      </c>
      <c r="BS248" s="28">
        <v>0</v>
      </c>
      <c r="BT248" s="28">
        <v>0</v>
      </c>
      <c r="BU248" s="28">
        <v>0</v>
      </c>
      <c r="BV248" s="28">
        <v>0</v>
      </c>
      <c r="BW248" s="28"/>
      <c r="BX248" s="28">
        <v>0</v>
      </c>
      <c r="BY248" s="28">
        <v>0</v>
      </c>
      <c r="BZ248" s="28">
        <v>0</v>
      </c>
      <c r="CA248" s="28">
        <v>0</v>
      </c>
      <c r="CB248" s="28">
        <v>0</v>
      </c>
      <c r="CC248" s="28">
        <v>0</v>
      </c>
      <c r="CD248" s="28">
        <v>0</v>
      </c>
      <c r="CE248" s="28">
        <v>0</v>
      </c>
      <c r="CF248" s="28">
        <v>0</v>
      </c>
      <c r="CG248" s="28">
        <v>0</v>
      </c>
      <c r="CH248" s="28">
        <v>0</v>
      </c>
      <c r="CI248" s="28">
        <v>0</v>
      </c>
      <c r="CJ248" s="28">
        <v>0</v>
      </c>
      <c r="CK248" s="28">
        <v>0</v>
      </c>
      <c r="CL248" s="28">
        <v>0</v>
      </c>
      <c r="CM248" s="28">
        <v>0</v>
      </c>
      <c r="CN248" s="28">
        <v>0</v>
      </c>
      <c r="CO248" s="28">
        <v>0</v>
      </c>
      <c r="CP248" s="28">
        <v>0</v>
      </c>
      <c r="CQ248" s="28"/>
      <c r="CR248" s="28">
        <v>0</v>
      </c>
      <c r="CS248" s="28">
        <v>0</v>
      </c>
      <c r="CT248" s="28">
        <v>0</v>
      </c>
      <c r="CU248" s="28">
        <v>0</v>
      </c>
      <c r="CV248" s="28">
        <v>0</v>
      </c>
      <c r="CW248" s="28">
        <v>0</v>
      </c>
      <c r="CX248" s="28">
        <v>0</v>
      </c>
      <c r="CY248" s="28">
        <v>0</v>
      </c>
      <c r="CZ248" s="28">
        <v>0</v>
      </c>
      <c r="DA248" s="28">
        <v>0</v>
      </c>
      <c r="DB248" s="28">
        <v>0</v>
      </c>
      <c r="DC248" s="28">
        <v>0</v>
      </c>
      <c r="DD248" s="28">
        <v>0</v>
      </c>
      <c r="DE248" s="28">
        <v>0</v>
      </c>
      <c r="DF248" s="28">
        <v>0</v>
      </c>
      <c r="DG248" s="28"/>
      <c r="DH248" s="28">
        <v>0</v>
      </c>
      <c r="DI248" s="28">
        <v>0</v>
      </c>
      <c r="DJ248" s="28">
        <v>0</v>
      </c>
      <c r="DK248" s="28">
        <v>0</v>
      </c>
      <c r="DL248" s="28">
        <v>0</v>
      </c>
      <c r="DM248" s="28">
        <v>0</v>
      </c>
      <c r="DN248" s="28">
        <v>0</v>
      </c>
      <c r="DO248" s="28">
        <v>0</v>
      </c>
      <c r="DP248" s="28">
        <v>0</v>
      </c>
      <c r="DQ248" s="28">
        <v>0</v>
      </c>
      <c r="DR248" s="28">
        <v>0</v>
      </c>
      <c r="DS248" s="28"/>
      <c r="DT248" s="28">
        <v>0</v>
      </c>
      <c r="DU248" s="28">
        <v>0</v>
      </c>
      <c r="DV248" s="28">
        <v>0</v>
      </c>
      <c r="DW248" s="28">
        <v>0</v>
      </c>
      <c r="DX248" s="28"/>
      <c r="DY248" s="28">
        <v>0</v>
      </c>
      <c r="DZ248" s="28">
        <v>0</v>
      </c>
      <c r="EA248" s="28">
        <v>0</v>
      </c>
      <c r="EB248" s="28">
        <v>0</v>
      </c>
      <c r="EC248" s="28">
        <v>0</v>
      </c>
      <c r="ED248" s="28">
        <v>0</v>
      </c>
      <c r="EE248" s="28"/>
      <c r="EF248" s="28">
        <v>0</v>
      </c>
      <c r="EG248" s="28">
        <v>0</v>
      </c>
      <c r="EH248" s="28">
        <v>0</v>
      </c>
      <c r="EI248" s="28">
        <v>0</v>
      </c>
      <c r="EJ248" s="28">
        <v>0</v>
      </c>
      <c r="EK248" s="28">
        <v>0</v>
      </c>
      <c r="EL248" s="28"/>
      <c r="EM248" s="28">
        <v>0</v>
      </c>
      <c r="EN248" s="28">
        <v>0</v>
      </c>
      <c r="EO248" s="28">
        <v>0</v>
      </c>
      <c r="EP248" s="28">
        <v>0</v>
      </c>
      <c r="EQ248" s="28">
        <v>0</v>
      </c>
      <c r="ER248" s="28">
        <v>0</v>
      </c>
      <c r="ES248" s="28"/>
      <c r="ET248" s="28">
        <v>0</v>
      </c>
      <c r="EU248" s="28">
        <v>0</v>
      </c>
      <c r="EV248" s="28">
        <v>0</v>
      </c>
      <c r="EW248" s="28">
        <v>0</v>
      </c>
      <c r="EX248" s="28">
        <v>0</v>
      </c>
      <c r="EY248" s="28"/>
      <c r="EZ248" s="28">
        <v>0</v>
      </c>
      <c r="FA248" s="28">
        <v>0</v>
      </c>
      <c r="FB248" s="28">
        <v>0</v>
      </c>
      <c r="FC248" s="28">
        <v>0</v>
      </c>
      <c r="FD248" s="28"/>
      <c r="FE248" s="28">
        <v>0</v>
      </c>
      <c r="FF248" s="28">
        <v>0</v>
      </c>
      <c r="FG248" s="28">
        <v>0</v>
      </c>
      <c r="FH248" s="28">
        <v>0</v>
      </c>
      <c r="FI248" s="28">
        <v>0</v>
      </c>
      <c r="FJ248" s="28">
        <v>0</v>
      </c>
      <c r="FK248" s="28">
        <v>0</v>
      </c>
      <c r="FL248" s="28"/>
      <c r="FM248" s="28">
        <v>0</v>
      </c>
      <c r="FN248" s="28">
        <v>0</v>
      </c>
      <c r="FO248" s="28">
        <v>0</v>
      </c>
      <c r="FP248" s="28">
        <v>0</v>
      </c>
      <c r="FQ248" s="28">
        <v>0</v>
      </c>
      <c r="FR248" s="28">
        <v>0</v>
      </c>
      <c r="FS248" s="28">
        <v>0</v>
      </c>
      <c r="FT248" s="28">
        <v>0</v>
      </c>
      <c r="FU248" s="28">
        <v>0</v>
      </c>
      <c r="FV248" s="28">
        <v>0</v>
      </c>
      <c r="FW248" s="28">
        <v>0</v>
      </c>
      <c r="FX248" s="28">
        <v>0</v>
      </c>
      <c r="FY248" s="28">
        <v>0</v>
      </c>
      <c r="FZ248" s="28">
        <v>0</v>
      </c>
      <c r="GA248" s="28"/>
      <c r="GB248" s="51">
        <v>0</v>
      </c>
      <c r="GC248" s="51">
        <v>0</v>
      </c>
      <c r="GD248" s="51">
        <v>0</v>
      </c>
      <c r="GE248" s="51">
        <v>0</v>
      </c>
      <c r="GF248" s="51">
        <v>0</v>
      </c>
      <c r="GG248" s="51">
        <v>0</v>
      </c>
      <c r="GH248" s="51">
        <v>0</v>
      </c>
      <c r="GI248" s="51">
        <v>0</v>
      </c>
      <c r="GJ248" s="51">
        <v>0</v>
      </c>
      <c r="GK248" s="51">
        <v>0</v>
      </c>
      <c r="GL248" s="51">
        <v>0</v>
      </c>
      <c r="GM248" s="51">
        <v>0</v>
      </c>
      <c r="GN248" s="51">
        <v>0</v>
      </c>
      <c r="GO248" s="28" t="s">
        <v>227</v>
      </c>
      <c r="GP248" s="28">
        <v>0</v>
      </c>
      <c r="GQ248" s="28">
        <v>0</v>
      </c>
      <c r="GR248" s="28">
        <v>0</v>
      </c>
      <c r="GS248" s="28">
        <v>0</v>
      </c>
      <c r="GT248" s="28">
        <v>0</v>
      </c>
      <c r="GU248" s="28">
        <v>0</v>
      </c>
      <c r="GV248" s="28">
        <v>0</v>
      </c>
      <c r="GW248" s="28">
        <v>0</v>
      </c>
      <c r="GX248" s="28">
        <v>0</v>
      </c>
      <c r="GY248" s="28">
        <v>0</v>
      </c>
      <c r="GZ248" s="28">
        <v>0</v>
      </c>
      <c r="HA248" s="28">
        <v>0</v>
      </c>
      <c r="HB248" s="28">
        <v>0</v>
      </c>
      <c r="HC248" s="28">
        <v>0</v>
      </c>
      <c r="HD248" s="28">
        <v>0</v>
      </c>
      <c r="HE248" s="28">
        <v>0</v>
      </c>
      <c r="HF248" s="28">
        <v>0</v>
      </c>
      <c r="HG248" s="28" t="s">
        <v>227</v>
      </c>
      <c r="HH248" s="28" t="s">
        <v>227</v>
      </c>
      <c r="HI248" s="28" t="s">
        <v>227</v>
      </c>
      <c r="HJ248" s="28"/>
      <c r="HK248" s="28"/>
      <c r="HL248" s="28"/>
      <c r="HM248" s="28"/>
      <c r="HN248" s="28"/>
      <c r="HO248" s="28"/>
      <c r="HP248" s="28"/>
    </row>
    <row r="249" spans="1:224" s="7" customFormat="1" ht="12.75" customHeight="1" x14ac:dyDescent="0.25">
      <c r="B249" s="84">
        <f t="shared" si="212"/>
        <v>1</v>
      </c>
      <c r="C249" s="113">
        <f t="shared" si="206"/>
        <v>1</v>
      </c>
      <c r="D249" s="28">
        <v>19</v>
      </c>
      <c r="F249" s="28">
        <v>1</v>
      </c>
      <c r="G249" s="113"/>
      <c r="H249" s="113" t="s">
        <v>227</v>
      </c>
      <c r="I249" s="28">
        <f t="shared" si="207"/>
        <v>212</v>
      </c>
      <c r="J249" s="13" t="s">
        <v>1853</v>
      </c>
      <c r="K249" s="192">
        <f t="shared" ref="K249:K250" si="213">LEN(J249)</f>
        <v>13</v>
      </c>
      <c r="L249" s="49" t="s">
        <v>969</v>
      </c>
      <c r="M249" s="192">
        <f t="shared" ref="M249:M250" si="214">LEN(L249)</f>
        <v>18</v>
      </c>
      <c r="N249" s="49" t="s">
        <v>1855</v>
      </c>
      <c r="O249" s="192">
        <f t="shared" ref="O249:O250" si="215">LEN(N249)</f>
        <v>16</v>
      </c>
      <c r="P249" s="49" t="s">
        <v>969</v>
      </c>
      <c r="Q249" s="192">
        <f t="shared" ref="Q249:Q250" si="216">LEN(P249)</f>
        <v>18</v>
      </c>
      <c r="R249" s="49" t="s">
        <v>1855</v>
      </c>
      <c r="S249" s="192">
        <f t="shared" ref="S249:S250" si="217">LEN(R249)</f>
        <v>16</v>
      </c>
      <c r="T249" s="187" t="s">
        <v>1856</v>
      </c>
      <c r="U249" s="205"/>
      <c r="V249" s="205"/>
      <c r="W249" s="205"/>
      <c r="X249" s="205"/>
      <c r="Y249" s="205"/>
      <c r="Z249" s="205"/>
      <c r="AA249" s="205"/>
      <c r="AB249" s="205"/>
      <c r="AC249" s="205"/>
      <c r="AD249" s="205"/>
      <c r="AE249" s="28"/>
      <c r="AF249" s="28"/>
      <c r="AG249" s="28">
        <v>0</v>
      </c>
      <c r="AH249" s="28">
        <v>0</v>
      </c>
      <c r="AI249" s="28">
        <v>0</v>
      </c>
      <c r="AJ249" s="28">
        <v>0</v>
      </c>
      <c r="AK249" s="28">
        <v>0</v>
      </c>
      <c r="AL249" s="28">
        <v>0</v>
      </c>
      <c r="AM249" s="28">
        <v>0</v>
      </c>
      <c r="AN249" s="28">
        <v>1</v>
      </c>
      <c r="AO249" s="28">
        <v>1</v>
      </c>
      <c r="AP249" s="28"/>
      <c r="AQ249" s="28">
        <v>0</v>
      </c>
      <c r="AR249" s="28">
        <v>0</v>
      </c>
      <c r="AS249" s="28">
        <v>0</v>
      </c>
      <c r="AT249" s="28">
        <v>0</v>
      </c>
      <c r="AU249" s="28">
        <v>0</v>
      </c>
      <c r="AV249" s="28">
        <v>0</v>
      </c>
      <c r="AW249" s="28"/>
      <c r="AX249" s="28">
        <v>0</v>
      </c>
      <c r="AY249" s="28">
        <v>0</v>
      </c>
      <c r="AZ249" s="28">
        <v>0</v>
      </c>
      <c r="BA249" s="28">
        <v>0</v>
      </c>
      <c r="BB249" s="28">
        <v>0</v>
      </c>
      <c r="BC249" s="28"/>
      <c r="BD249" s="28">
        <v>0</v>
      </c>
      <c r="BE249" s="28">
        <v>0</v>
      </c>
      <c r="BF249" s="28">
        <v>0</v>
      </c>
      <c r="BG249" s="28">
        <v>0</v>
      </c>
      <c r="BH249" s="28">
        <v>0</v>
      </c>
      <c r="BI249" s="28">
        <v>0</v>
      </c>
      <c r="BJ249" s="28">
        <v>0</v>
      </c>
      <c r="BK249" s="28">
        <v>0</v>
      </c>
      <c r="BL249" s="28">
        <v>0</v>
      </c>
      <c r="BM249" s="28">
        <v>0</v>
      </c>
      <c r="BN249" s="28">
        <v>0</v>
      </c>
      <c r="BO249" s="28">
        <v>0</v>
      </c>
      <c r="BP249" s="28">
        <v>0</v>
      </c>
      <c r="BQ249" s="28">
        <v>0</v>
      </c>
      <c r="BR249" s="28">
        <v>0</v>
      </c>
      <c r="BS249" s="28">
        <v>0</v>
      </c>
      <c r="BT249" s="28">
        <v>0</v>
      </c>
      <c r="BU249" s="28">
        <v>0</v>
      </c>
      <c r="BV249" s="28">
        <v>0</v>
      </c>
      <c r="BW249" s="28"/>
      <c r="BX249" s="28">
        <v>0</v>
      </c>
      <c r="BY249" s="28">
        <v>0</v>
      </c>
      <c r="BZ249" s="28">
        <v>0</v>
      </c>
      <c r="CA249" s="28">
        <v>0</v>
      </c>
      <c r="CB249" s="28">
        <v>0</v>
      </c>
      <c r="CC249" s="28">
        <v>0</v>
      </c>
      <c r="CD249" s="28">
        <v>0</v>
      </c>
      <c r="CE249" s="28">
        <v>0</v>
      </c>
      <c r="CF249" s="28">
        <v>0</v>
      </c>
      <c r="CG249" s="28">
        <v>0</v>
      </c>
      <c r="CH249" s="28">
        <v>0</v>
      </c>
      <c r="CI249" s="28">
        <v>0</v>
      </c>
      <c r="CJ249" s="28">
        <v>0</v>
      </c>
      <c r="CK249" s="28">
        <v>0</v>
      </c>
      <c r="CL249" s="28">
        <v>0</v>
      </c>
      <c r="CM249" s="28">
        <v>0</v>
      </c>
      <c r="CN249" s="28">
        <v>0</v>
      </c>
      <c r="CO249" s="28">
        <v>0</v>
      </c>
      <c r="CP249" s="28">
        <v>0</v>
      </c>
      <c r="CQ249" s="28"/>
      <c r="CR249" s="28">
        <v>0</v>
      </c>
      <c r="CS249" s="28">
        <v>0</v>
      </c>
      <c r="CT249" s="28">
        <v>0</v>
      </c>
      <c r="CU249" s="28">
        <v>0</v>
      </c>
      <c r="CV249" s="28">
        <v>0</v>
      </c>
      <c r="CW249" s="28">
        <v>0</v>
      </c>
      <c r="CX249" s="28">
        <v>0</v>
      </c>
      <c r="CY249" s="28">
        <v>0</v>
      </c>
      <c r="CZ249" s="28">
        <v>0</v>
      </c>
      <c r="DA249" s="28">
        <v>0</v>
      </c>
      <c r="DB249" s="28">
        <v>0</v>
      </c>
      <c r="DC249" s="28">
        <v>0</v>
      </c>
      <c r="DD249" s="28">
        <v>0</v>
      </c>
      <c r="DE249" s="28">
        <v>0</v>
      </c>
      <c r="DF249" s="28">
        <v>0</v>
      </c>
      <c r="DG249" s="28"/>
      <c r="DH249" s="28">
        <v>0</v>
      </c>
      <c r="DI249" s="28">
        <v>0</v>
      </c>
      <c r="DJ249" s="28">
        <v>0</v>
      </c>
      <c r="DK249" s="28">
        <v>0</v>
      </c>
      <c r="DL249" s="28">
        <v>0</v>
      </c>
      <c r="DM249" s="28">
        <v>0</v>
      </c>
      <c r="DN249" s="28">
        <v>0</v>
      </c>
      <c r="DO249" s="28">
        <v>0</v>
      </c>
      <c r="DP249" s="28">
        <v>0</v>
      </c>
      <c r="DQ249" s="28">
        <v>0</v>
      </c>
      <c r="DR249" s="28">
        <v>0</v>
      </c>
      <c r="DS249" s="28"/>
      <c r="DT249" s="28">
        <v>0</v>
      </c>
      <c r="DU249" s="28">
        <v>0</v>
      </c>
      <c r="DV249" s="28">
        <v>0</v>
      </c>
      <c r="DW249" s="28">
        <v>0</v>
      </c>
      <c r="DX249" s="28"/>
      <c r="DY249" s="28">
        <v>0</v>
      </c>
      <c r="DZ249" s="28">
        <v>0</v>
      </c>
      <c r="EA249" s="28">
        <v>0</v>
      </c>
      <c r="EB249" s="28">
        <v>0</v>
      </c>
      <c r="EC249" s="28">
        <v>0</v>
      </c>
      <c r="ED249" s="28">
        <v>0</v>
      </c>
      <c r="EE249" s="28"/>
      <c r="EF249" s="28">
        <v>0</v>
      </c>
      <c r="EG249" s="28">
        <v>0</v>
      </c>
      <c r="EH249" s="28">
        <v>0</v>
      </c>
      <c r="EI249" s="28">
        <v>0</v>
      </c>
      <c r="EJ249" s="28">
        <v>0</v>
      </c>
      <c r="EK249" s="28">
        <v>0</v>
      </c>
      <c r="EL249" s="28"/>
      <c r="EM249" s="28">
        <v>0</v>
      </c>
      <c r="EN249" s="28">
        <v>0</v>
      </c>
      <c r="EO249" s="28">
        <v>0</v>
      </c>
      <c r="EP249" s="28">
        <v>0</v>
      </c>
      <c r="EQ249" s="28">
        <v>0</v>
      </c>
      <c r="ER249" s="28">
        <v>0</v>
      </c>
      <c r="ES249" s="28"/>
      <c r="ET249" s="28">
        <v>0</v>
      </c>
      <c r="EU249" s="28">
        <v>0</v>
      </c>
      <c r="EV249" s="28">
        <v>0</v>
      </c>
      <c r="EW249" s="28">
        <v>0</v>
      </c>
      <c r="EX249" s="28">
        <v>0</v>
      </c>
      <c r="EY249" s="28"/>
      <c r="EZ249" s="28">
        <v>0</v>
      </c>
      <c r="FA249" s="28">
        <v>0</v>
      </c>
      <c r="FB249" s="28">
        <v>0</v>
      </c>
      <c r="FC249" s="28">
        <v>0</v>
      </c>
      <c r="FD249" s="28"/>
      <c r="FE249" s="28">
        <v>0</v>
      </c>
      <c r="FF249" s="28">
        <v>0</v>
      </c>
      <c r="FG249" s="28">
        <v>0</v>
      </c>
      <c r="FH249" s="28">
        <v>0</v>
      </c>
      <c r="FI249" s="28">
        <v>0</v>
      </c>
      <c r="FJ249" s="28">
        <v>0</v>
      </c>
      <c r="FK249" s="28">
        <v>0</v>
      </c>
      <c r="FL249" s="28"/>
      <c r="FM249" s="28">
        <v>0</v>
      </c>
      <c r="FN249" s="28">
        <v>0</v>
      </c>
      <c r="FO249" s="28">
        <v>0</v>
      </c>
      <c r="FP249" s="28">
        <v>0</v>
      </c>
      <c r="FQ249" s="28">
        <v>0</v>
      </c>
      <c r="FR249" s="28">
        <v>0</v>
      </c>
      <c r="FS249" s="28">
        <v>0</v>
      </c>
      <c r="FT249" s="28">
        <v>0</v>
      </c>
      <c r="FU249" s="28">
        <v>0</v>
      </c>
      <c r="FV249" s="28">
        <v>0</v>
      </c>
      <c r="FW249" s="28">
        <v>0</v>
      </c>
      <c r="FX249" s="28">
        <v>0</v>
      </c>
      <c r="FY249" s="28">
        <v>0</v>
      </c>
      <c r="FZ249" s="28">
        <v>0</v>
      </c>
      <c r="GA249" s="28"/>
      <c r="GB249" s="51">
        <v>0</v>
      </c>
      <c r="GC249" s="51">
        <v>0</v>
      </c>
      <c r="GD249" s="51">
        <v>0</v>
      </c>
      <c r="GE249" s="51">
        <v>0</v>
      </c>
      <c r="GF249" s="51">
        <v>0</v>
      </c>
      <c r="GG249" s="51">
        <v>0</v>
      </c>
      <c r="GH249" s="51">
        <v>0</v>
      </c>
      <c r="GI249" s="51">
        <v>0</v>
      </c>
      <c r="GJ249" s="51">
        <v>0</v>
      </c>
      <c r="GK249" s="51">
        <v>0</v>
      </c>
      <c r="GL249" s="51">
        <v>0</v>
      </c>
      <c r="GM249" s="51">
        <v>0</v>
      </c>
      <c r="GN249" s="51">
        <v>0</v>
      </c>
      <c r="GO249" s="28" t="s">
        <v>227</v>
      </c>
      <c r="GP249" s="28">
        <v>0</v>
      </c>
      <c r="GQ249" s="28">
        <v>0</v>
      </c>
      <c r="GR249" s="28">
        <v>0</v>
      </c>
      <c r="GS249" s="28">
        <v>0</v>
      </c>
      <c r="GT249" s="28">
        <v>0</v>
      </c>
      <c r="GU249" s="28">
        <v>0</v>
      </c>
      <c r="GV249" s="28">
        <v>0</v>
      </c>
      <c r="GW249" s="28">
        <v>0</v>
      </c>
      <c r="GX249" s="28">
        <v>0</v>
      </c>
      <c r="GY249" s="28">
        <v>0</v>
      </c>
      <c r="GZ249" s="28">
        <v>0</v>
      </c>
      <c r="HA249" s="28">
        <v>0</v>
      </c>
      <c r="HB249" s="28">
        <v>0</v>
      </c>
      <c r="HC249" s="28">
        <v>0</v>
      </c>
      <c r="HD249" s="28">
        <v>0</v>
      </c>
      <c r="HE249" s="28">
        <v>0</v>
      </c>
      <c r="HF249" s="28">
        <v>0</v>
      </c>
      <c r="HG249" s="28" t="s">
        <v>227</v>
      </c>
      <c r="HH249" s="28" t="s">
        <v>227</v>
      </c>
      <c r="HI249" s="28" t="s">
        <v>227</v>
      </c>
      <c r="HJ249" s="28"/>
      <c r="HK249" s="28"/>
      <c r="HL249" s="28"/>
      <c r="HM249" s="28"/>
      <c r="HN249" s="28"/>
      <c r="HO249" s="28"/>
      <c r="HP249" s="28"/>
    </row>
    <row r="250" spans="1:224" s="7" customFormat="1" ht="12.75" customHeight="1" x14ac:dyDescent="0.25">
      <c r="B250" s="84">
        <f t="shared" si="212"/>
        <v>1</v>
      </c>
      <c r="C250" s="113">
        <f t="shared" si="206"/>
        <v>1</v>
      </c>
      <c r="D250" s="28">
        <v>20</v>
      </c>
      <c r="F250" s="28">
        <v>1</v>
      </c>
      <c r="G250" s="113"/>
      <c r="H250" s="113" t="s">
        <v>227</v>
      </c>
      <c r="I250" s="28">
        <f t="shared" si="207"/>
        <v>213</v>
      </c>
      <c r="J250" s="13" t="s">
        <v>1854</v>
      </c>
      <c r="K250" s="192">
        <f t="shared" si="213"/>
        <v>13</v>
      </c>
      <c r="L250" s="49" t="s">
        <v>1848</v>
      </c>
      <c r="M250" s="192">
        <f t="shared" si="214"/>
        <v>19</v>
      </c>
      <c r="N250" s="49" t="s">
        <v>1855</v>
      </c>
      <c r="O250" s="192">
        <f t="shared" si="215"/>
        <v>16</v>
      </c>
      <c r="P250" s="49" t="s">
        <v>1848</v>
      </c>
      <c r="Q250" s="192">
        <f t="shared" si="216"/>
        <v>19</v>
      </c>
      <c r="R250" s="49" t="s">
        <v>1855</v>
      </c>
      <c r="S250" s="192">
        <f t="shared" si="217"/>
        <v>16</v>
      </c>
      <c r="T250" s="187" t="s">
        <v>1857</v>
      </c>
      <c r="U250" s="205"/>
      <c r="V250" s="205"/>
      <c r="W250" s="205"/>
      <c r="X250" s="205"/>
      <c r="Y250" s="205"/>
      <c r="Z250" s="205"/>
      <c r="AA250" s="205"/>
      <c r="AB250" s="205"/>
      <c r="AC250" s="205"/>
      <c r="AD250" s="205"/>
      <c r="AE250" s="28"/>
      <c r="AF250" s="28"/>
      <c r="AG250" s="28">
        <v>0</v>
      </c>
      <c r="AH250" s="28">
        <v>0</v>
      </c>
      <c r="AI250" s="28">
        <v>0</v>
      </c>
      <c r="AJ250" s="28">
        <v>0</v>
      </c>
      <c r="AK250" s="28">
        <v>0</v>
      </c>
      <c r="AL250" s="28">
        <v>0</v>
      </c>
      <c r="AM250" s="28">
        <v>0</v>
      </c>
      <c r="AN250" s="28">
        <v>0</v>
      </c>
      <c r="AO250" s="28">
        <v>1</v>
      </c>
      <c r="AP250" s="28"/>
      <c r="AQ250" s="28">
        <v>0</v>
      </c>
      <c r="AR250" s="28">
        <v>0</v>
      </c>
      <c r="AS250" s="28">
        <v>0</v>
      </c>
      <c r="AT250" s="28">
        <v>0</v>
      </c>
      <c r="AU250" s="28">
        <v>0</v>
      </c>
      <c r="AV250" s="28">
        <v>0</v>
      </c>
      <c r="AW250" s="28"/>
      <c r="AX250" s="28">
        <v>0</v>
      </c>
      <c r="AY250" s="28">
        <v>0</v>
      </c>
      <c r="AZ250" s="28">
        <v>0</v>
      </c>
      <c r="BA250" s="28">
        <v>0</v>
      </c>
      <c r="BB250" s="28">
        <v>0</v>
      </c>
      <c r="BC250" s="28"/>
      <c r="BD250" s="28">
        <v>0</v>
      </c>
      <c r="BE250" s="28">
        <v>0</v>
      </c>
      <c r="BF250" s="28">
        <v>0</v>
      </c>
      <c r="BG250" s="28">
        <v>0</v>
      </c>
      <c r="BH250" s="28">
        <v>0</v>
      </c>
      <c r="BI250" s="28">
        <v>0</v>
      </c>
      <c r="BJ250" s="28">
        <v>0</v>
      </c>
      <c r="BK250" s="28">
        <v>0</v>
      </c>
      <c r="BL250" s="28">
        <v>0</v>
      </c>
      <c r="BM250" s="28">
        <v>0</v>
      </c>
      <c r="BN250" s="28">
        <v>0</v>
      </c>
      <c r="BO250" s="28">
        <v>0</v>
      </c>
      <c r="BP250" s="28">
        <v>0</v>
      </c>
      <c r="BQ250" s="28">
        <v>0</v>
      </c>
      <c r="BR250" s="28">
        <v>0</v>
      </c>
      <c r="BS250" s="28">
        <v>0</v>
      </c>
      <c r="BT250" s="28">
        <v>0</v>
      </c>
      <c r="BU250" s="28">
        <v>0</v>
      </c>
      <c r="BV250" s="28">
        <v>0</v>
      </c>
      <c r="BW250" s="28"/>
      <c r="BX250" s="28">
        <v>0</v>
      </c>
      <c r="BY250" s="28">
        <v>0</v>
      </c>
      <c r="BZ250" s="28">
        <v>0</v>
      </c>
      <c r="CA250" s="28">
        <v>0</v>
      </c>
      <c r="CB250" s="28">
        <v>0</v>
      </c>
      <c r="CC250" s="28">
        <v>0</v>
      </c>
      <c r="CD250" s="28">
        <v>0</v>
      </c>
      <c r="CE250" s="28">
        <v>0</v>
      </c>
      <c r="CF250" s="28">
        <v>0</v>
      </c>
      <c r="CG250" s="28">
        <v>0</v>
      </c>
      <c r="CH250" s="28">
        <v>0</v>
      </c>
      <c r="CI250" s="28">
        <v>0</v>
      </c>
      <c r="CJ250" s="28">
        <v>0</v>
      </c>
      <c r="CK250" s="28">
        <v>0</v>
      </c>
      <c r="CL250" s="28">
        <v>0</v>
      </c>
      <c r="CM250" s="28">
        <v>0</v>
      </c>
      <c r="CN250" s="28">
        <v>0</v>
      </c>
      <c r="CO250" s="28">
        <v>0</v>
      </c>
      <c r="CP250" s="28">
        <v>0</v>
      </c>
      <c r="CQ250" s="28"/>
      <c r="CR250" s="28">
        <v>0</v>
      </c>
      <c r="CS250" s="28">
        <v>0</v>
      </c>
      <c r="CT250" s="28">
        <v>0</v>
      </c>
      <c r="CU250" s="28">
        <v>0</v>
      </c>
      <c r="CV250" s="28">
        <v>0</v>
      </c>
      <c r="CW250" s="28">
        <v>0</v>
      </c>
      <c r="CX250" s="28">
        <v>0</v>
      </c>
      <c r="CY250" s="28">
        <v>0</v>
      </c>
      <c r="CZ250" s="28">
        <v>0</v>
      </c>
      <c r="DA250" s="28">
        <v>0</v>
      </c>
      <c r="DB250" s="28">
        <v>0</v>
      </c>
      <c r="DC250" s="28">
        <v>0</v>
      </c>
      <c r="DD250" s="28">
        <v>0</v>
      </c>
      <c r="DE250" s="28">
        <v>0</v>
      </c>
      <c r="DF250" s="28">
        <v>0</v>
      </c>
      <c r="DG250" s="28"/>
      <c r="DH250" s="28">
        <v>0</v>
      </c>
      <c r="DI250" s="28">
        <v>0</v>
      </c>
      <c r="DJ250" s="28">
        <v>0</v>
      </c>
      <c r="DK250" s="28">
        <v>0</v>
      </c>
      <c r="DL250" s="28">
        <v>0</v>
      </c>
      <c r="DM250" s="28">
        <v>0</v>
      </c>
      <c r="DN250" s="28">
        <v>0</v>
      </c>
      <c r="DO250" s="28">
        <v>0</v>
      </c>
      <c r="DP250" s="28">
        <v>0</v>
      </c>
      <c r="DQ250" s="28">
        <v>0</v>
      </c>
      <c r="DR250" s="28">
        <v>0</v>
      </c>
      <c r="DS250" s="28"/>
      <c r="DT250" s="28">
        <v>0</v>
      </c>
      <c r="DU250" s="28">
        <v>0</v>
      </c>
      <c r="DV250" s="28">
        <v>0</v>
      </c>
      <c r="DW250" s="28">
        <v>0</v>
      </c>
      <c r="DX250" s="28"/>
      <c r="DY250" s="28">
        <v>0</v>
      </c>
      <c r="DZ250" s="28">
        <v>0</v>
      </c>
      <c r="EA250" s="28">
        <v>0</v>
      </c>
      <c r="EB250" s="28">
        <v>0</v>
      </c>
      <c r="EC250" s="28">
        <v>0</v>
      </c>
      <c r="ED250" s="28">
        <v>0</v>
      </c>
      <c r="EE250" s="28"/>
      <c r="EF250" s="28">
        <v>0</v>
      </c>
      <c r="EG250" s="28">
        <v>0</v>
      </c>
      <c r="EH250" s="28">
        <v>0</v>
      </c>
      <c r="EI250" s="28">
        <v>0</v>
      </c>
      <c r="EJ250" s="28">
        <v>0</v>
      </c>
      <c r="EK250" s="28">
        <v>0</v>
      </c>
      <c r="EL250" s="28"/>
      <c r="EM250" s="28">
        <v>0</v>
      </c>
      <c r="EN250" s="28">
        <v>0</v>
      </c>
      <c r="EO250" s="28">
        <v>0</v>
      </c>
      <c r="EP250" s="28">
        <v>0</v>
      </c>
      <c r="EQ250" s="28">
        <v>0</v>
      </c>
      <c r="ER250" s="28">
        <v>0</v>
      </c>
      <c r="ES250" s="28"/>
      <c r="ET250" s="28">
        <v>0</v>
      </c>
      <c r="EU250" s="28">
        <v>0</v>
      </c>
      <c r="EV250" s="28">
        <v>0</v>
      </c>
      <c r="EW250" s="28">
        <v>0</v>
      </c>
      <c r="EX250" s="28">
        <v>0</v>
      </c>
      <c r="EY250" s="28"/>
      <c r="EZ250" s="28">
        <v>0</v>
      </c>
      <c r="FA250" s="28">
        <v>0</v>
      </c>
      <c r="FB250" s="28">
        <v>0</v>
      </c>
      <c r="FC250" s="28">
        <v>0</v>
      </c>
      <c r="FD250" s="28"/>
      <c r="FE250" s="28">
        <v>0</v>
      </c>
      <c r="FF250" s="28">
        <v>0</v>
      </c>
      <c r="FG250" s="28">
        <v>0</v>
      </c>
      <c r="FH250" s="28">
        <v>0</v>
      </c>
      <c r="FI250" s="28">
        <v>0</v>
      </c>
      <c r="FJ250" s="28">
        <v>0</v>
      </c>
      <c r="FK250" s="28">
        <v>0</v>
      </c>
      <c r="FL250" s="28"/>
      <c r="FM250" s="28">
        <v>0</v>
      </c>
      <c r="FN250" s="28">
        <v>0</v>
      </c>
      <c r="FO250" s="28">
        <v>0</v>
      </c>
      <c r="FP250" s="28">
        <v>0</v>
      </c>
      <c r="FQ250" s="28">
        <v>0</v>
      </c>
      <c r="FR250" s="28">
        <v>0</v>
      </c>
      <c r="FS250" s="28">
        <v>0</v>
      </c>
      <c r="FT250" s="28">
        <v>0</v>
      </c>
      <c r="FU250" s="28">
        <v>0</v>
      </c>
      <c r="FV250" s="28">
        <v>0</v>
      </c>
      <c r="FW250" s="28">
        <v>0</v>
      </c>
      <c r="FX250" s="28">
        <v>0</v>
      </c>
      <c r="FY250" s="28">
        <v>0</v>
      </c>
      <c r="FZ250" s="28">
        <v>0</v>
      </c>
      <c r="GA250" s="28"/>
      <c r="GB250" s="51">
        <v>0</v>
      </c>
      <c r="GC250" s="51">
        <v>0</v>
      </c>
      <c r="GD250" s="51">
        <v>0</v>
      </c>
      <c r="GE250" s="51">
        <v>0</v>
      </c>
      <c r="GF250" s="51">
        <v>0</v>
      </c>
      <c r="GG250" s="51">
        <v>0</v>
      </c>
      <c r="GH250" s="51">
        <v>0</v>
      </c>
      <c r="GI250" s="51">
        <v>0</v>
      </c>
      <c r="GJ250" s="51">
        <v>0</v>
      </c>
      <c r="GK250" s="51">
        <v>0</v>
      </c>
      <c r="GL250" s="51">
        <v>0</v>
      </c>
      <c r="GM250" s="51">
        <v>0</v>
      </c>
      <c r="GN250" s="51">
        <v>0</v>
      </c>
      <c r="GO250" s="28" t="s">
        <v>227</v>
      </c>
      <c r="GP250" s="28">
        <v>0</v>
      </c>
      <c r="GQ250" s="28">
        <v>0</v>
      </c>
      <c r="GR250" s="28">
        <v>0</v>
      </c>
      <c r="GS250" s="28">
        <v>0</v>
      </c>
      <c r="GT250" s="28">
        <v>0</v>
      </c>
      <c r="GU250" s="28">
        <v>0</v>
      </c>
      <c r="GV250" s="28">
        <v>0</v>
      </c>
      <c r="GW250" s="28">
        <v>0</v>
      </c>
      <c r="GX250" s="28">
        <v>0</v>
      </c>
      <c r="GY250" s="28">
        <v>0</v>
      </c>
      <c r="GZ250" s="28">
        <v>0</v>
      </c>
      <c r="HA250" s="28">
        <v>0</v>
      </c>
      <c r="HB250" s="28">
        <v>0</v>
      </c>
      <c r="HC250" s="28">
        <v>0</v>
      </c>
      <c r="HD250" s="28">
        <v>0</v>
      </c>
      <c r="HE250" s="28">
        <v>0</v>
      </c>
      <c r="HF250" s="28">
        <v>0</v>
      </c>
      <c r="HG250" s="28" t="s">
        <v>227</v>
      </c>
      <c r="HH250" s="28" t="s">
        <v>227</v>
      </c>
      <c r="HI250" s="28" t="s">
        <v>227</v>
      </c>
      <c r="HJ250" s="28"/>
      <c r="HK250" s="28"/>
      <c r="HL250" s="28"/>
      <c r="HM250" s="28"/>
      <c r="HN250" s="28"/>
      <c r="HO250" s="28"/>
      <c r="HP250" s="28"/>
    </row>
    <row r="251" spans="1:224" s="7" customFormat="1" ht="12.75" customHeight="1" x14ac:dyDescent="0.25">
      <c r="B251" s="84">
        <f t="shared" si="212"/>
        <v>0</v>
      </c>
      <c r="C251" s="113">
        <f t="shared" si="206"/>
        <v>0</v>
      </c>
      <c r="D251" s="28">
        <v>21</v>
      </c>
      <c r="F251" s="28">
        <v>0</v>
      </c>
      <c r="G251" s="113"/>
      <c r="H251" s="113" t="s">
        <v>227</v>
      </c>
      <c r="I251" s="28">
        <f t="shared" si="207"/>
        <v>214</v>
      </c>
      <c r="J251" s="89" t="s">
        <v>221</v>
      </c>
      <c r="K251" s="192">
        <f t="shared" si="172"/>
        <v>8</v>
      </c>
      <c r="L251" s="49" t="s">
        <v>227</v>
      </c>
      <c r="M251" s="192">
        <f t="shared" si="208"/>
        <v>1</v>
      </c>
      <c r="N251" s="49"/>
      <c r="O251" s="192">
        <f t="shared" si="209"/>
        <v>0</v>
      </c>
      <c r="P251" s="49" t="s">
        <v>227</v>
      </c>
      <c r="Q251" s="192">
        <f t="shared" si="210"/>
        <v>1</v>
      </c>
      <c r="R251" s="49" t="s">
        <v>227</v>
      </c>
      <c r="S251" s="192">
        <f t="shared" si="211"/>
        <v>1</v>
      </c>
      <c r="T251" s="187" t="s">
        <v>227</v>
      </c>
      <c r="U251" s="205"/>
      <c r="V251" s="205"/>
      <c r="W251" s="205"/>
      <c r="X251" s="205"/>
      <c r="Y251" s="205"/>
      <c r="Z251" s="205"/>
      <c r="AA251" s="205"/>
      <c r="AB251" s="205"/>
      <c r="AC251" s="205"/>
      <c r="AD251" s="205"/>
      <c r="AE251" s="28"/>
      <c r="AF251" s="28"/>
      <c r="AG251" s="28">
        <v>0</v>
      </c>
      <c r="AH251" s="28">
        <v>0</v>
      </c>
      <c r="AI251" s="28">
        <v>0</v>
      </c>
      <c r="AJ251" s="28">
        <v>0</v>
      </c>
      <c r="AK251" s="28">
        <v>0</v>
      </c>
      <c r="AL251" s="28">
        <v>0</v>
      </c>
      <c r="AM251" s="28">
        <v>0</v>
      </c>
      <c r="AN251" s="28">
        <v>0</v>
      </c>
      <c r="AO251" s="28">
        <v>0</v>
      </c>
      <c r="AP251" s="28"/>
      <c r="AQ251" s="28">
        <v>0</v>
      </c>
      <c r="AR251" s="28">
        <v>0</v>
      </c>
      <c r="AS251" s="28">
        <v>0</v>
      </c>
      <c r="AT251" s="28">
        <v>0</v>
      </c>
      <c r="AU251" s="28">
        <v>0</v>
      </c>
      <c r="AV251" s="28">
        <v>0</v>
      </c>
      <c r="AW251" s="28"/>
      <c r="AX251" s="28">
        <v>0</v>
      </c>
      <c r="AY251" s="28">
        <v>0</v>
      </c>
      <c r="AZ251" s="28">
        <v>0</v>
      </c>
      <c r="BA251" s="28">
        <v>0</v>
      </c>
      <c r="BB251" s="28">
        <v>0</v>
      </c>
      <c r="BC251" s="28"/>
      <c r="BD251" s="28">
        <v>0</v>
      </c>
      <c r="BE251" s="28">
        <v>0</v>
      </c>
      <c r="BF251" s="28">
        <v>0</v>
      </c>
      <c r="BG251" s="28">
        <v>0</v>
      </c>
      <c r="BH251" s="28">
        <v>0</v>
      </c>
      <c r="BI251" s="28">
        <v>0</v>
      </c>
      <c r="BJ251" s="28">
        <v>0</v>
      </c>
      <c r="BK251" s="28">
        <v>0</v>
      </c>
      <c r="BL251" s="28">
        <v>0</v>
      </c>
      <c r="BM251" s="28">
        <v>0</v>
      </c>
      <c r="BN251" s="28">
        <v>0</v>
      </c>
      <c r="BO251" s="28">
        <v>0</v>
      </c>
      <c r="BP251" s="28">
        <v>0</v>
      </c>
      <c r="BQ251" s="28">
        <v>0</v>
      </c>
      <c r="BR251" s="28">
        <v>0</v>
      </c>
      <c r="BS251" s="28">
        <v>0</v>
      </c>
      <c r="BT251" s="28">
        <v>0</v>
      </c>
      <c r="BU251" s="28">
        <v>0</v>
      </c>
      <c r="BV251" s="28">
        <v>0</v>
      </c>
      <c r="BW251" s="28"/>
      <c r="BX251" s="28">
        <v>0</v>
      </c>
      <c r="BY251" s="28">
        <v>0</v>
      </c>
      <c r="BZ251" s="28">
        <v>0</v>
      </c>
      <c r="CA251" s="28">
        <v>0</v>
      </c>
      <c r="CB251" s="28">
        <v>0</v>
      </c>
      <c r="CC251" s="28">
        <v>0</v>
      </c>
      <c r="CD251" s="28">
        <v>0</v>
      </c>
      <c r="CE251" s="28">
        <v>0</v>
      </c>
      <c r="CF251" s="28">
        <v>0</v>
      </c>
      <c r="CG251" s="28">
        <v>0</v>
      </c>
      <c r="CH251" s="28">
        <v>0</v>
      </c>
      <c r="CI251" s="28">
        <v>0</v>
      </c>
      <c r="CJ251" s="28">
        <v>0</v>
      </c>
      <c r="CK251" s="28">
        <v>0</v>
      </c>
      <c r="CL251" s="28">
        <v>0</v>
      </c>
      <c r="CM251" s="28">
        <v>0</v>
      </c>
      <c r="CN251" s="28">
        <v>0</v>
      </c>
      <c r="CO251" s="28">
        <v>0</v>
      </c>
      <c r="CP251" s="28">
        <v>0</v>
      </c>
      <c r="CQ251" s="28"/>
      <c r="CR251" s="28">
        <v>0</v>
      </c>
      <c r="CS251" s="28">
        <v>0</v>
      </c>
      <c r="CT251" s="28">
        <v>0</v>
      </c>
      <c r="CU251" s="28">
        <v>0</v>
      </c>
      <c r="CV251" s="28">
        <v>0</v>
      </c>
      <c r="CW251" s="28">
        <v>0</v>
      </c>
      <c r="CX251" s="28">
        <v>0</v>
      </c>
      <c r="CY251" s="28">
        <v>0</v>
      </c>
      <c r="CZ251" s="28">
        <v>0</v>
      </c>
      <c r="DA251" s="28">
        <v>0</v>
      </c>
      <c r="DB251" s="28">
        <v>0</v>
      </c>
      <c r="DC251" s="28">
        <v>0</v>
      </c>
      <c r="DD251" s="28">
        <v>0</v>
      </c>
      <c r="DE251" s="28">
        <v>0</v>
      </c>
      <c r="DF251" s="28">
        <v>0</v>
      </c>
      <c r="DG251" s="28"/>
      <c r="DH251" s="28">
        <v>0</v>
      </c>
      <c r="DI251" s="28">
        <v>0</v>
      </c>
      <c r="DJ251" s="28">
        <v>0</v>
      </c>
      <c r="DK251" s="28">
        <v>0</v>
      </c>
      <c r="DL251" s="28">
        <v>0</v>
      </c>
      <c r="DM251" s="28">
        <v>0</v>
      </c>
      <c r="DN251" s="28">
        <v>0</v>
      </c>
      <c r="DO251" s="28">
        <v>0</v>
      </c>
      <c r="DP251" s="28">
        <v>0</v>
      </c>
      <c r="DQ251" s="28">
        <v>0</v>
      </c>
      <c r="DR251" s="28">
        <v>0</v>
      </c>
      <c r="DS251" s="28"/>
      <c r="DT251" s="28">
        <v>0</v>
      </c>
      <c r="DU251" s="28">
        <v>0</v>
      </c>
      <c r="DV251" s="28">
        <v>0</v>
      </c>
      <c r="DW251" s="28">
        <v>0</v>
      </c>
      <c r="DX251" s="28"/>
      <c r="DY251" s="28">
        <v>0</v>
      </c>
      <c r="DZ251" s="28">
        <v>0</v>
      </c>
      <c r="EA251" s="28">
        <v>0</v>
      </c>
      <c r="EB251" s="28">
        <v>0</v>
      </c>
      <c r="EC251" s="28">
        <v>0</v>
      </c>
      <c r="ED251" s="28">
        <v>0</v>
      </c>
      <c r="EE251" s="28"/>
      <c r="EF251" s="28">
        <v>0</v>
      </c>
      <c r="EG251" s="28">
        <v>0</v>
      </c>
      <c r="EH251" s="28">
        <v>0</v>
      </c>
      <c r="EI251" s="28">
        <v>0</v>
      </c>
      <c r="EJ251" s="28">
        <v>0</v>
      </c>
      <c r="EK251" s="28">
        <v>0</v>
      </c>
      <c r="EL251" s="28"/>
      <c r="EM251" s="28">
        <v>0</v>
      </c>
      <c r="EN251" s="28">
        <v>0</v>
      </c>
      <c r="EO251" s="28">
        <v>0</v>
      </c>
      <c r="EP251" s="28">
        <v>0</v>
      </c>
      <c r="EQ251" s="28">
        <v>0</v>
      </c>
      <c r="ER251" s="28">
        <v>0</v>
      </c>
      <c r="ES251" s="28"/>
      <c r="ET251" s="28">
        <v>0</v>
      </c>
      <c r="EU251" s="28">
        <v>0</v>
      </c>
      <c r="EV251" s="28">
        <v>0</v>
      </c>
      <c r="EW251" s="28">
        <v>0</v>
      </c>
      <c r="EX251" s="28">
        <v>0</v>
      </c>
      <c r="EY251" s="28"/>
      <c r="EZ251" s="28">
        <v>0</v>
      </c>
      <c r="FA251" s="28">
        <v>0</v>
      </c>
      <c r="FB251" s="28">
        <v>0</v>
      </c>
      <c r="FC251" s="28">
        <v>0</v>
      </c>
      <c r="FD251" s="28"/>
      <c r="FE251" s="28">
        <v>0</v>
      </c>
      <c r="FF251" s="28">
        <v>0</v>
      </c>
      <c r="FG251" s="28">
        <v>0</v>
      </c>
      <c r="FH251" s="28">
        <v>0</v>
      </c>
      <c r="FI251" s="28">
        <v>0</v>
      </c>
      <c r="FJ251" s="28">
        <v>0</v>
      </c>
      <c r="FK251" s="28">
        <v>0</v>
      </c>
      <c r="FL251" s="28"/>
      <c r="FM251" s="28">
        <v>0</v>
      </c>
      <c r="FN251" s="28">
        <v>0</v>
      </c>
      <c r="FO251" s="28">
        <v>0</v>
      </c>
      <c r="FP251" s="28">
        <v>0</v>
      </c>
      <c r="FQ251" s="28">
        <v>0</v>
      </c>
      <c r="FR251" s="28">
        <v>0</v>
      </c>
      <c r="FS251" s="28">
        <v>0</v>
      </c>
      <c r="FT251" s="28">
        <v>0</v>
      </c>
      <c r="FU251" s="28">
        <v>0</v>
      </c>
      <c r="FV251" s="28">
        <v>0</v>
      </c>
      <c r="FW251" s="28">
        <v>0</v>
      </c>
      <c r="FX251" s="28">
        <v>0</v>
      </c>
      <c r="FY251" s="28">
        <v>0</v>
      </c>
      <c r="FZ251" s="28">
        <v>0</v>
      </c>
      <c r="GA251" s="28"/>
      <c r="GB251" s="51">
        <v>0</v>
      </c>
      <c r="GC251" s="51">
        <v>0</v>
      </c>
      <c r="GD251" s="51">
        <v>0</v>
      </c>
      <c r="GE251" s="51">
        <v>0</v>
      </c>
      <c r="GF251" s="51">
        <v>0</v>
      </c>
      <c r="GG251" s="51">
        <v>0</v>
      </c>
      <c r="GH251" s="51">
        <v>0</v>
      </c>
      <c r="GI251" s="51">
        <v>0</v>
      </c>
      <c r="GJ251" s="51">
        <v>0</v>
      </c>
      <c r="GK251" s="51">
        <v>0</v>
      </c>
      <c r="GL251" s="51">
        <v>0</v>
      </c>
      <c r="GM251" s="51">
        <v>0</v>
      </c>
      <c r="GN251" s="51">
        <v>0</v>
      </c>
      <c r="GO251" s="28" t="s">
        <v>227</v>
      </c>
      <c r="GP251" s="28">
        <v>0</v>
      </c>
      <c r="GQ251" s="28">
        <v>0</v>
      </c>
      <c r="GR251" s="28">
        <v>0</v>
      </c>
      <c r="GS251" s="28">
        <v>0</v>
      </c>
      <c r="GT251" s="28">
        <v>0</v>
      </c>
      <c r="GU251" s="28">
        <v>0</v>
      </c>
      <c r="GV251" s="28">
        <v>0</v>
      </c>
      <c r="GW251" s="28">
        <v>0</v>
      </c>
      <c r="GX251" s="28">
        <v>0</v>
      </c>
      <c r="GY251" s="28">
        <v>0</v>
      </c>
      <c r="GZ251" s="28">
        <v>0</v>
      </c>
      <c r="HA251" s="28">
        <v>0</v>
      </c>
      <c r="HB251" s="28">
        <v>0</v>
      </c>
      <c r="HC251" s="28">
        <v>0</v>
      </c>
      <c r="HD251" s="28">
        <v>0</v>
      </c>
      <c r="HE251" s="28">
        <v>0</v>
      </c>
      <c r="HF251" s="28">
        <v>0</v>
      </c>
      <c r="HG251" s="28" t="s">
        <v>227</v>
      </c>
      <c r="HH251" s="28" t="s">
        <v>227</v>
      </c>
      <c r="HI251" s="28" t="s">
        <v>227</v>
      </c>
      <c r="HJ251" s="28"/>
      <c r="HK251" s="28"/>
      <c r="HL251" s="28"/>
      <c r="HM251" s="28"/>
      <c r="HN251" s="28"/>
      <c r="HO251" s="28"/>
      <c r="HP251" s="28"/>
    </row>
    <row r="252" spans="1:224" s="7" customFormat="1" ht="12.75" customHeight="1" x14ac:dyDescent="0.25">
      <c r="B252" s="84">
        <f t="shared" si="212"/>
        <v>0</v>
      </c>
      <c r="C252" s="113">
        <f t="shared" si="206"/>
        <v>1</v>
      </c>
      <c r="D252" s="28">
        <v>22</v>
      </c>
      <c r="E252" s="7" t="s">
        <v>19</v>
      </c>
      <c r="F252" s="28">
        <v>0</v>
      </c>
      <c r="G252" s="113"/>
      <c r="H252" s="113" t="s">
        <v>227</v>
      </c>
      <c r="I252" s="28">
        <f t="shared" si="207"/>
        <v>215</v>
      </c>
      <c r="J252" s="16" t="s">
        <v>637</v>
      </c>
      <c r="K252" s="192">
        <f t="shared" si="172"/>
        <v>10</v>
      </c>
      <c r="L252" s="49" t="s">
        <v>1811</v>
      </c>
      <c r="M252" s="192">
        <f t="shared" si="208"/>
        <v>20</v>
      </c>
      <c r="N252" s="49" t="s">
        <v>712</v>
      </c>
      <c r="O252" s="192">
        <f t="shared" si="209"/>
        <v>14</v>
      </c>
      <c r="P252" s="49" t="s">
        <v>1811</v>
      </c>
      <c r="Q252" s="192">
        <f t="shared" si="210"/>
        <v>20</v>
      </c>
      <c r="R252" s="49" t="s">
        <v>712</v>
      </c>
      <c r="S252" s="192">
        <f t="shared" si="211"/>
        <v>14</v>
      </c>
      <c r="T252" s="187" t="s">
        <v>506</v>
      </c>
      <c r="U252" s="205"/>
      <c r="V252" s="205"/>
      <c r="W252" s="205"/>
      <c r="X252" s="205"/>
      <c r="Y252" s="205"/>
      <c r="Z252" s="205"/>
      <c r="AA252" s="205"/>
      <c r="AB252" s="205"/>
      <c r="AC252" s="205"/>
      <c r="AD252" s="205"/>
      <c r="AE252" s="28"/>
      <c r="AF252" s="28"/>
      <c r="AG252" s="28">
        <v>0</v>
      </c>
      <c r="AH252" s="28">
        <v>0</v>
      </c>
      <c r="AI252" s="28">
        <v>0</v>
      </c>
      <c r="AJ252" s="28">
        <v>0</v>
      </c>
      <c r="AK252" s="28">
        <v>0</v>
      </c>
      <c r="AL252" s="28">
        <v>0</v>
      </c>
      <c r="AM252" s="28">
        <v>0</v>
      </c>
      <c r="AN252" s="28">
        <v>0</v>
      </c>
      <c r="AO252" s="28">
        <v>0</v>
      </c>
      <c r="AP252" s="28"/>
      <c r="AQ252" s="28">
        <v>0</v>
      </c>
      <c r="AR252" s="28">
        <v>1</v>
      </c>
      <c r="AS252" s="28">
        <v>1</v>
      </c>
      <c r="AT252" s="28">
        <v>1</v>
      </c>
      <c r="AU252" s="28">
        <v>0</v>
      </c>
      <c r="AV252" s="28">
        <v>0</v>
      </c>
      <c r="AW252" s="28"/>
      <c r="AX252" s="28">
        <v>0</v>
      </c>
      <c r="AY252" s="28">
        <v>0</v>
      </c>
      <c r="AZ252" s="28">
        <v>0</v>
      </c>
      <c r="BA252" s="28">
        <v>0</v>
      </c>
      <c r="BB252" s="28">
        <v>0</v>
      </c>
      <c r="BC252" s="28"/>
      <c r="BD252" s="28">
        <v>0</v>
      </c>
      <c r="BE252" s="28">
        <v>0</v>
      </c>
      <c r="BF252" s="28">
        <v>0</v>
      </c>
      <c r="BG252" s="28">
        <v>0</v>
      </c>
      <c r="BH252" s="28">
        <v>0</v>
      </c>
      <c r="BI252" s="28">
        <v>0</v>
      </c>
      <c r="BJ252" s="28">
        <v>0</v>
      </c>
      <c r="BK252" s="28">
        <v>0</v>
      </c>
      <c r="BL252" s="28">
        <v>0</v>
      </c>
      <c r="BM252" s="28">
        <v>0</v>
      </c>
      <c r="BN252" s="28">
        <v>0</v>
      </c>
      <c r="BO252" s="28">
        <v>0</v>
      </c>
      <c r="BP252" s="28">
        <v>0</v>
      </c>
      <c r="BQ252" s="28">
        <v>0</v>
      </c>
      <c r="BR252" s="28">
        <v>0</v>
      </c>
      <c r="BS252" s="28">
        <v>0</v>
      </c>
      <c r="BT252" s="28">
        <v>0</v>
      </c>
      <c r="BU252" s="28">
        <v>0</v>
      </c>
      <c r="BV252" s="28">
        <v>0</v>
      </c>
      <c r="BW252" s="28"/>
      <c r="BX252" s="28">
        <v>0</v>
      </c>
      <c r="BY252" s="28">
        <v>0</v>
      </c>
      <c r="BZ252" s="28">
        <v>0</v>
      </c>
      <c r="CA252" s="28">
        <v>0</v>
      </c>
      <c r="CB252" s="28">
        <v>0</v>
      </c>
      <c r="CC252" s="28">
        <v>0</v>
      </c>
      <c r="CD252" s="28">
        <v>0</v>
      </c>
      <c r="CE252" s="28">
        <v>0</v>
      </c>
      <c r="CF252" s="28">
        <v>0</v>
      </c>
      <c r="CG252" s="28">
        <v>0</v>
      </c>
      <c r="CH252" s="28">
        <v>0</v>
      </c>
      <c r="CI252" s="28">
        <v>0</v>
      </c>
      <c r="CJ252" s="28">
        <v>0</v>
      </c>
      <c r="CK252" s="28">
        <v>0</v>
      </c>
      <c r="CL252" s="28">
        <v>0</v>
      </c>
      <c r="CM252" s="28">
        <v>0</v>
      </c>
      <c r="CN252" s="28">
        <v>0</v>
      </c>
      <c r="CO252" s="28">
        <v>0</v>
      </c>
      <c r="CP252" s="28">
        <v>0</v>
      </c>
      <c r="CQ252" s="28"/>
      <c r="CR252" s="28">
        <v>0</v>
      </c>
      <c r="CS252" s="28">
        <v>0</v>
      </c>
      <c r="CT252" s="28">
        <v>0</v>
      </c>
      <c r="CU252" s="28">
        <v>0</v>
      </c>
      <c r="CV252" s="28">
        <v>0</v>
      </c>
      <c r="CW252" s="28">
        <v>0</v>
      </c>
      <c r="CX252" s="28">
        <v>0</v>
      </c>
      <c r="CY252" s="28">
        <v>0</v>
      </c>
      <c r="CZ252" s="28">
        <v>0</v>
      </c>
      <c r="DA252" s="28">
        <v>0</v>
      </c>
      <c r="DB252" s="28">
        <v>0</v>
      </c>
      <c r="DC252" s="28">
        <v>0</v>
      </c>
      <c r="DD252" s="28">
        <v>0</v>
      </c>
      <c r="DE252" s="28">
        <v>0</v>
      </c>
      <c r="DF252" s="28">
        <v>0</v>
      </c>
      <c r="DG252" s="28"/>
      <c r="DH252" s="28">
        <v>0</v>
      </c>
      <c r="DI252" s="28">
        <v>0</v>
      </c>
      <c r="DJ252" s="28">
        <v>0</v>
      </c>
      <c r="DK252" s="28">
        <v>0</v>
      </c>
      <c r="DL252" s="28">
        <v>0</v>
      </c>
      <c r="DM252" s="28">
        <v>0</v>
      </c>
      <c r="DN252" s="28">
        <v>0</v>
      </c>
      <c r="DO252" s="28">
        <v>0</v>
      </c>
      <c r="DP252" s="28">
        <v>0</v>
      </c>
      <c r="DQ252" s="28">
        <v>0</v>
      </c>
      <c r="DR252" s="28">
        <v>0</v>
      </c>
      <c r="DS252" s="28"/>
      <c r="DT252" s="28">
        <v>0</v>
      </c>
      <c r="DU252" s="28">
        <v>0</v>
      </c>
      <c r="DV252" s="28">
        <v>0</v>
      </c>
      <c r="DW252" s="28">
        <v>0</v>
      </c>
      <c r="DX252" s="28"/>
      <c r="DY252" s="28">
        <v>0</v>
      </c>
      <c r="DZ252" s="28">
        <v>0</v>
      </c>
      <c r="EA252" s="28">
        <v>0</v>
      </c>
      <c r="EB252" s="28">
        <v>0</v>
      </c>
      <c r="EC252" s="28">
        <v>0</v>
      </c>
      <c r="ED252" s="28">
        <v>0</v>
      </c>
      <c r="EE252" s="28"/>
      <c r="EF252" s="28">
        <v>0</v>
      </c>
      <c r="EG252" s="28">
        <v>0</v>
      </c>
      <c r="EH252" s="28">
        <v>0</v>
      </c>
      <c r="EI252" s="28">
        <v>0</v>
      </c>
      <c r="EJ252" s="28">
        <v>0</v>
      </c>
      <c r="EK252" s="28">
        <v>0</v>
      </c>
      <c r="EL252" s="28"/>
      <c r="EM252" s="28">
        <v>0</v>
      </c>
      <c r="EN252" s="28">
        <v>0</v>
      </c>
      <c r="EO252" s="28">
        <v>0</v>
      </c>
      <c r="EP252" s="28">
        <v>0</v>
      </c>
      <c r="EQ252" s="28">
        <v>0</v>
      </c>
      <c r="ER252" s="28">
        <v>0</v>
      </c>
      <c r="ES252" s="28"/>
      <c r="ET252" s="28">
        <v>0</v>
      </c>
      <c r="EU252" s="28">
        <v>0</v>
      </c>
      <c r="EV252" s="28">
        <v>0</v>
      </c>
      <c r="EW252" s="28">
        <v>0</v>
      </c>
      <c r="EX252" s="28">
        <v>0</v>
      </c>
      <c r="EY252" s="28"/>
      <c r="EZ252" s="28">
        <v>0</v>
      </c>
      <c r="FA252" s="28">
        <v>0</v>
      </c>
      <c r="FB252" s="28">
        <v>0</v>
      </c>
      <c r="FC252" s="28">
        <v>0</v>
      </c>
      <c r="FD252" s="28"/>
      <c r="FE252" s="28">
        <v>0</v>
      </c>
      <c r="FF252" s="28">
        <v>0</v>
      </c>
      <c r="FG252" s="28">
        <v>0</v>
      </c>
      <c r="FH252" s="28">
        <v>0</v>
      </c>
      <c r="FI252" s="28">
        <v>0</v>
      </c>
      <c r="FJ252" s="28">
        <v>0</v>
      </c>
      <c r="FK252" s="28">
        <v>0</v>
      </c>
      <c r="FL252" s="28"/>
      <c r="FM252" s="28">
        <v>0</v>
      </c>
      <c r="FN252" s="28">
        <v>0</v>
      </c>
      <c r="FO252" s="28">
        <v>0</v>
      </c>
      <c r="FP252" s="28">
        <v>0</v>
      </c>
      <c r="FQ252" s="28">
        <v>0</v>
      </c>
      <c r="FR252" s="28">
        <v>0</v>
      </c>
      <c r="FS252" s="28">
        <v>0</v>
      </c>
      <c r="FT252" s="28">
        <v>0</v>
      </c>
      <c r="FU252" s="28">
        <v>0</v>
      </c>
      <c r="FV252" s="28">
        <v>0</v>
      </c>
      <c r="FW252" s="28">
        <v>0</v>
      </c>
      <c r="FX252" s="28">
        <v>0</v>
      </c>
      <c r="FY252" s="28">
        <v>0</v>
      </c>
      <c r="FZ252" s="28">
        <v>0</v>
      </c>
      <c r="GA252" s="28"/>
      <c r="GB252" s="51">
        <v>0</v>
      </c>
      <c r="GC252" s="51">
        <v>0</v>
      </c>
      <c r="GD252" s="51">
        <v>0</v>
      </c>
      <c r="GE252" s="51">
        <v>0</v>
      </c>
      <c r="GF252" s="51">
        <v>0</v>
      </c>
      <c r="GG252" s="51">
        <v>0</v>
      </c>
      <c r="GH252" s="51">
        <v>0</v>
      </c>
      <c r="GI252" s="51">
        <v>0</v>
      </c>
      <c r="GJ252" s="51">
        <v>0</v>
      </c>
      <c r="GK252" s="51">
        <v>0</v>
      </c>
      <c r="GL252" s="51">
        <v>0</v>
      </c>
      <c r="GM252" s="51">
        <v>0</v>
      </c>
      <c r="GN252" s="51">
        <v>0</v>
      </c>
      <c r="GO252" s="28" t="s">
        <v>227</v>
      </c>
      <c r="GP252" s="28">
        <v>0</v>
      </c>
      <c r="GQ252" s="28">
        <v>0</v>
      </c>
      <c r="GR252" s="28">
        <v>0</v>
      </c>
      <c r="GS252" s="28">
        <v>0</v>
      </c>
      <c r="GT252" s="28">
        <v>0</v>
      </c>
      <c r="GU252" s="28">
        <v>0</v>
      </c>
      <c r="GV252" s="28">
        <v>0</v>
      </c>
      <c r="GW252" s="28">
        <v>0</v>
      </c>
      <c r="GX252" s="28">
        <v>0</v>
      </c>
      <c r="GY252" s="28">
        <v>0</v>
      </c>
      <c r="GZ252" s="28">
        <v>0</v>
      </c>
      <c r="HA252" s="28">
        <v>0</v>
      </c>
      <c r="HB252" s="28">
        <v>0</v>
      </c>
      <c r="HC252" s="28">
        <v>0</v>
      </c>
      <c r="HD252" s="28">
        <v>0</v>
      </c>
      <c r="HE252" s="28">
        <v>0</v>
      </c>
      <c r="HF252" s="28">
        <v>0</v>
      </c>
      <c r="HG252" s="28" t="s">
        <v>227</v>
      </c>
      <c r="HH252" s="28" t="s">
        <v>227</v>
      </c>
      <c r="HI252" s="28" t="s">
        <v>227</v>
      </c>
      <c r="HJ252" s="28"/>
      <c r="HK252" s="28"/>
      <c r="HL252" s="28"/>
      <c r="HM252" s="28"/>
      <c r="HN252" s="28"/>
      <c r="HO252" s="28"/>
      <c r="HP252" s="28"/>
    </row>
    <row r="253" spans="1:224" s="7" customFormat="1" ht="12.75" customHeight="1" x14ac:dyDescent="0.25">
      <c r="B253" s="84">
        <f t="shared" si="212"/>
        <v>0</v>
      </c>
      <c r="C253" s="113">
        <f t="shared" si="206"/>
        <v>1</v>
      </c>
      <c r="D253" s="28">
        <v>23</v>
      </c>
      <c r="F253" s="28">
        <v>0</v>
      </c>
      <c r="G253" s="113"/>
      <c r="H253" s="113" t="s">
        <v>227</v>
      </c>
      <c r="I253" s="28">
        <f t="shared" si="207"/>
        <v>216</v>
      </c>
      <c r="J253" s="16" t="s">
        <v>638</v>
      </c>
      <c r="K253" s="192">
        <f t="shared" si="172"/>
        <v>10</v>
      </c>
      <c r="L253" s="49" t="s">
        <v>1811</v>
      </c>
      <c r="M253" s="192">
        <f t="shared" si="208"/>
        <v>20</v>
      </c>
      <c r="N253" s="49" t="s">
        <v>713</v>
      </c>
      <c r="O253" s="192">
        <f t="shared" si="209"/>
        <v>14</v>
      </c>
      <c r="P253" s="49" t="s">
        <v>1811</v>
      </c>
      <c r="Q253" s="192">
        <f t="shared" si="210"/>
        <v>20</v>
      </c>
      <c r="R253" s="49" t="s">
        <v>713</v>
      </c>
      <c r="S253" s="192">
        <f t="shared" si="211"/>
        <v>14</v>
      </c>
      <c r="T253" s="187" t="s">
        <v>507</v>
      </c>
      <c r="U253" s="205"/>
      <c r="V253" s="205"/>
      <c r="W253" s="205"/>
      <c r="X253" s="205"/>
      <c r="Y253" s="205"/>
      <c r="Z253" s="205"/>
      <c r="AA253" s="205"/>
      <c r="AB253" s="205"/>
      <c r="AC253" s="205"/>
      <c r="AD253" s="205"/>
      <c r="AE253" s="28"/>
      <c r="AF253" s="28"/>
      <c r="AG253" s="28">
        <v>0</v>
      </c>
      <c r="AH253" s="28">
        <v>0</v>
      </c>
      <c r="AI253" s="28">
        <v>0</v>
      </c>
      <c r="AJ253" s="28">
        <v>0</v>
      </c>
      <c r="AK253" s="28">
        <v>0</v>
      </c>
      <c r="AL253" s="28">
        <v>0</v>
      </c>
      <c r="AM253" s="28">
        <v>0</v>
      </c>
      <c r="AN253" s="28">
        <v>0</v>
      </c>
      <c r="AO253" s="28">
        <v>0</v>
      </c>
      <c r="AP253" s="28"/>
      <c r="AQ253" s="28">
        <v>0</v>
      </c>
      <c r="AR253" s="28">
        <v>0</v>
      </c>
      <c r="AS253" s="28">
        <v>1</v>
      </c>
      <c r="AT253" s="28">
        <v>1</v>
      </c>
      <c r="AU253" s="28">
        <v>0</v>
      </c>
      <c r="AV253" s="28">
        <v>0</v>
      </c>
      <c r="AW253" s="28"/>
      <c r="AX253" s="28">
        <v>0</v>
      </c>
      <c r="AY253" s="28">
        <v>0</v>
      </c>
      <c r="AZ253" s="28">
        <v>0</v>
      </c>
      <c r="BA253" s="28">
        <v>0</v>
      </c>
      <c r="BB253" s="28">
        <v>0</v>
      </c>
      <c r="BC253" s="28"/>
      <c r="BD253" s="28">
        <v>0</v>
      </c>
      <c r="BE253" s="28">
        <v>0</v>
      </c>
      <c r="BF253" s="28">
        <v>0</v>
      </c>
      <c r="BG253" s="28">
        <v>0</v>
      </c>
      <c r="BH253" s="28">
        <v>0</v>
      </c>
      <c r="BI253" s="28">
        <v>0</v>
      </c>
      <c r="BJ253" s="28">
        <v>0</v>
      </c>
      <c r="BK253" s="28">
        <v>0</v>
      </c>
      <c r="BL253" s="28">
        <v>0</v>
      </c>
      <c r="BM253" s="28">
        <v>0</v>
      </c>
      <c r="BN253" s="28">
        <v>0</v>
      </c>
      <c r="BO253" s="28">
        <v>0</v>
      </c>
      <c r="BP253" s="28">
        <v>0</v>
      </c>
      <c r="BQ253" s="28">
        <v>0</v>
      </c>
      <c r="BR253" s="28">
        <v>0</v>
      </c>
      <c r="BS253" s="28">
        <v>0</v>
      </c>
      <c r="BT253" s="28">
        <v>0</v>
      </c>
      <c r="BU253" s="28">
        <v>0</v>
      </c>
      <c r="BV253" s="28">
        <v>0</v>
      </c>
      <c r="BW253" s="28"/>
      <c r="BX253" s="28">
        <v>0</v>
      </c>
      <c r="BY253" s="28">
        <v>0</v>
      </c>
      <c r="BZ253" s="28">
        <v>0</v>
      </c>
      <c r="CA253" s="28">
        <v>0</v>
      </c>
      <c r="CB253" s="28">
        <v>0</v>
      </c>
      <c r="CC253" s="28">
        <v>0</v>
      </c>
      <c r="CD253" s="28">
        <v>0</v>
      </c>
      <c r="CE253" s="28">
        <v>0</v>
      </c>
      <c r="CF253" s="28">
        <v>0</v>
      </c>
      <c r="CG253" s="28">
        <v>0</v>
      </c>
      <c r="CH253" s="28">
        <v>0</v>
      </c>
      <c r="CI253" s="28">
        <v>0</v>
      </c>
      <c r="CJ253" s="28">
        <v>0</v>
      </c>
      <c r="CK253" s="28">
        <v>0</v>
      </c>
      <c r="CL253" s="28">
        <v>0</v>
      </c>
      <c r="CM253" s="28">
        <v>0</v>
      </c>
      <c r="CN253" s="28">
        <v>0</v>
      </c>
      <c r="CO253" s="28">
        <v>0</v>
      </c>
      <c r="CP253" s="28">
        <v>0</v>
      </c>
      <c r="CQ253" s="28"/>
      <c r="CR253" s="28">
        <v>0</v>
      </c>
      <c r="CS253" s="28">
        <v>0</v>
      </c>
      <c r="CT253" s="28">
        <v>0</v>
      </c>
      <c r="CU253" s="28">
        <v>0</v>
      </c>
      <c r="CV253" s="28">
        <v>0</v>
      </c>
      <c r="CW253" s="28">
        <v>0</v>
      </c>
      <c r="CX253" s="28">
        <v>0</v>
      </c>
      <c r="CY253" s="28">
        <v>0</v>
      </c>
      <c r="CZ253" s="28">
        <v>0</v>
      </c>
      <c r="DA253" s="28">
        <v>0</v>
      </c>
      <c r="DB253" s="28">
        <v>0</v>
      </c>
      <c r="DC253" s="28">
        <v>0</v>
      </c>
      <c r="DD253" s="28">
        <v>0</v>
      </c>
      <c r="DE253" s="28">
        <v>0</v>
      </c>
      <c r="DF253" s="28">
        <v>0</v>
      </c>
      <c r="DG253" s="28"/>
      <c r="DH253" s="28">
        <v>0</v>
      </c>
      <c r="DI253" s="28">
        <v>0</v>
      </c>
      <c r="DJ253" s="28">
        <v>0</v>
      </c>
      <c r="DK253" s="28">
        <v>0</v>
      </c>
      <c r="DL253" s="28">
        <v>0</v>
      </c>
      <c r="DM253" s="28">
        <v>0</v>
      </c>
      <c r="DN253" s="28">
        <v>0</v>
      </c>
      <c r="DO253" s="28">
        <v>0</v>
      </c>
      <c r="DP253" s="28">
        <v>0</v>
      </c>
      <c r="DQ253" s="28">
        <v>0</v>
      </c>
      <c r="DR253" s="28">
        <v>0</v>
      </c>
      <c r="DS253" s="28"/>
      <c r="DT253" s="28">
        <v>0</v>
      </c>
      <c r="DU253" s="28">
        <v>0</v>
      </c>
      <c r="DV253" s="28">
        <v>0</v>
      </c>
      <c r="DW253" s="28">
        <v>0</v>
      </c>
      <c r="DX253" s="28"/>
      <c r="DY253" s="28">
        <v>0</v>
      </c>
      <c r="DZ253" s="28">
        <v>0</v>
      </c>
      <c r="EA253" s="28">
        <v>0</v>
      </c>
      <c r="EB253" s="28">
        <v>0</v>
      </c>
      <c r="EC253" s="28">
        <v>0</v>
      </c>
      <c r="ED253" s="28">
        <v>0</v>
      </c>
      <c r="EE253" s="28"/>
      <c r="EF253" s="28">
        <v>0</v>
      </c>
      <c r="EG253" s="28">
        <v>0</v>
      </c>
      <c r="EH253" s="28">
        <v>0</v>
      </c>
      <c r="EI253" s="28">
        <v>0</v>
      </c>
      <c r="EJ253" s="28">
        <v>0</v>
      </c>
      <c r="EK253" s="28">
        <v>0</v>
      </c>
      <c r="EL253" s="28"/>
      <c r="EM253" s="28">
        <v>0</v>
      </c>
      <c r="EN253" s="28">
        <v>0</v>
      </c>
      <c r="EO253" s="28">
        <v>0</v>
      </c>
      <c r="EP253" s="28">
        <v>0</v>
      </c>
      <c r="EQ253" s="28">
        <v>0</v>
      </c>
      <c r="ER253" s="28">
        <v>0</v>
      </c>
      <c r="ES253" s="28"/>
      <c r="ET253" s="28">
        <v>0</v>
      </c>
      <c r="EU253" s="28">
        <v>0</v>
      </c>
      <c r="EV253" s="28">
        <v>0</v>
      </c>
      <c r="EW253" s="28">
        <v>0</v>
      </c>
      <c r="EX253" s="28">
        <v>0</v>
      </c>
      <c r="EY253" s="28"/>
      <c r="EZ253" s="28">
        <v>0</v>
      </c>
      <c r="FA253" s="28">
        <v>0</v>
      </c>
      <c r="FB253" s="28">
        <v>0</v>
      </c>
      <c r="FC253" s="28">
        <v>0</v>
      </c>
      <c r="FD253" s="28"/>
      <c r="FE253" s="28">
        <v>0</v>
      </c>
      <c r="FF253" s="28">
        <v>0</v>
      </c>
      <c r="FG253" s="28">
        <v>0</v>
      </c>
      <c r="FH253" s="28">
        <v>0</v>
      </c>
      <c r="FI253" s="28">
        <v>0</v>
      </c>
      <c r="FJ253" s="28">
        <v>0</v>
      </c>
      <c r="FK253" s="28">
        <v>0</v>
      </c>
      <c r="FL253" s="28"/>
      <c r="FM253" s="28">
        <v>0</v>
      </c>
      <c r="FN253" s="28">
        <v>0</v>
      </c>
      <c r="FO253" s="28">
        <v>0</v>
      </c>
      <c r="FP253" s="28">
        <v>0</v>
      </c>
      <c r="FQ253" s="28">
        <v>0</v>
      </c>
      <c r="FR253" s="28">
        <v>0</v>
      </c>
      <c r="FS253" s="28">
        <v>0</v>
      </c>
      <c r="FT253" s="28">
        <v>0</v>
      </c>
      <c r="FU253" s="28">
        <v>0</v>
      </c>
      <c r="FV253" s="28">
        <v>0</v>
      </c>
      <c r="FW253" s="28">
        <v>0</v>
      </c>
      <c r="FX253" s="28">
        <v>0</v>
      </c>
      <c r="FY253" s="28">
        <v>0</v>
      </c>
      <c r="FZ253" s="28">
        <v>0</v>
      </c>
      <c r="GA253" s="28"/>
      <c r="GB253" s="51">
        <v>0</v>
      </c>
      <c r="GC253" s="51">
        <v>0</v>
      </c>
      <c r="GD253" s="51">
        <v>0</v>
      </c>
      <c r="GE253" s="51">
        <v>0</v>
      </c>
      <c r="GF253" s="51">
        <v>0</v>
      </c>
      <c r="GG253" s="51">
        <v>0</v>
      </c>
      <c r="GH253" s="51">
        <v>0</v>
      </c>
      <c r="GI253" s="51">
        <v>0</v>
      </c>
      <c r="GJ253" s="51">
        <v>0</v>
      </c>
      <c r="GK253" s="51">
        <v>0</v>
      </c>
      <c r="GL253" s="51">
        <v>0</v>
      </c>
      <c r="GM253" s="51">
        <v>0</v>
      </c>
      <c r="GN253" s="51">
        <v>0</v>
      </c>
      <c r="GO253" s="28" t="s">
        <v>227</v>
      </c>
      <c r="GP253" s="28">
        <v>0</v>
      </c>
      <c r="GQ253" s="28">
        <v>0</v>
      </c>
      <c r="GR253" s="28">
        <v>0</v>
      </c>
      <c r="GS253" s="28">
        <v>0</v>
      </c>
      <c r="GT253" s="28">
        <v>0</v>
      </c>
      <c r="GU253" s="28">
        <v>0</v>
      </c>
      <c r="GV253" s="28">
        <v>0</v>
      </c>
      <c r="GW253" s="28">
        <v>0</v>
      </c>
      <c r="GX253" s="28">
        <v>0</v>
      </c>
      <c r="GY253" s="28">
        <v>0</v>
      </c>
      <c r="GZ253" s="28">
        <v>0</v>
      </c>
      <c r="HA253" s="28">
        <v>0</v>
      </c>
      <c r="HB253" s="28">
        <v>0</v>
      </c>
      <c r="HC253" s="28">
        <v>0</v>
      </c>
      <c r="HD253" s="28">
        <v>0</v>
      </c>
      <c r="HE253" s="28">
        <v>0</v>
      </c>
      <c r="HF253" s="28">
        <v>0</v>
      </c>
      <c r="HG253" s="28" t="s">
        <v>227</v>
      </c>
      <c r="HH253" s="28" t="s">
        <v>227</v>
      </c>
      <c r="HI253" s="28" t="s">
        <v>227</v>
      </c>
      <c r="HJ253" s="28"/>
      <c r="HK253" s="28"/>
      <c r="HL253" s="28"/>
      <c r="HM253" s="28"/>
      <c r="HN253" s="28"/>
      <c r="HO253" s="28"/>
      <c r="HP253" s="28"/>
    </row>
    <row r="254" spans="1:224" s="7" customFormat="1" ht="12.75" customHeight="1" x14ac:dyDescent="0.25">
      <c r="B254" s="84">
        <f t="shared" si="212"/>
        <v>0</v>
      </c>
      <c r="C254" s="113">
        <f t="shared" si="206"/>
        <v>1</v>
      </c>
      <c r="D254" s="28">
        <v>24</v>
      </c>
      <c r="F254" s="28">
        <v>0</v>
      </c>
      <c r="G254" s="113"/>
      <c r="H254" s="113" t="s">
        <v>227</v>
      </c>
      <c r="I254" s="28">
        <f t="shared" si="207"/>
        <v>217</v>
      </c>
      <c r="J254" s="16" t="s">
        <v>636</v>
      </c>
      <c r="K254" s="192">
        <f t="shared" si="172"/>
        <v>10</v>
      </c>
      <c r="L254" s="49" t="s">
        <v>1811</v>
      </c>
      <c r="M254" s="192">
        <f t="shared" si="208"/>
        <v>20</v>
      </c>
      <c r="N254" s="49" t="s">
        <v>714</v>
      </c>
      <c r="O254" s="192">
        <f t="shared" si="209"/>
        <v>14</v>
      </c>
      <c r="P254" s="49" t="s">
        <v>1811</v>
      </c>
      <c r="Q254" s="192">
        <f t="shared" si="210"/>
        <v>20</v>
      </c>
      <c r="R254" s="49" t="s">
        <v>714</v>
      </c>
      <c r="S254" s="192">
        <f t="shared" si="211"/>
        <v>14</v>
      </c>
      <c r="T254" s="187" t="s">
        <v>508</v>
      </c>
      <c r="U254" s="205"/>
      <c r="V254" s="205"/>
      <c r="W254" s="205"/>
      <c r="X254" s="205"/>
      <c r="Y254" s="205"/>
      <c r="Z254" s="205"/>
      <c r="AA254" s="205"/>
      <c r="AB254" s="205"/>
      <c r="AC254" s="205"/>
      <c r="AD254" s="205"/>
      <c r="AE254" s="28"/>
      <c r="AF254" s="28"/>
      <c r="AG254" s="28">
        <v>0</v>
      </c>
      <c r="AH254" s="28">
        <v>0</v>
      </c>
      <c r="AI254" s="28">
        <v>0</v>
      </c>
      <c r="AJ254" s="28">
        <v>0</v>
      </c>
      <c r="AK254" s="28">
        <v>0</v>
      </c>
      <c r="AL254" s="28">
        <v>0</v>
      </c>
      <c r="AM254" s="28">
        <v>0</v>
      </c>
      <c r="AN254" s="28">
        <v>0</v>
      </c>
      <c r="AO254" s="28">
        <v>0</v>
      </c>
      <c r="AP254" s="28"/>
      <c r="AQ254" s="28">
        <v>0</v>
      </c>
      <c r="AR254" s="28">
        <v>0</v>
      </c>
      <c r="AS254" s="28">
        <v>0</v>
      </c>
      <c r="AT254" s="28">
        <v>1</v>
      </c>
      <c r="AU254" s="28">
        <v>0</v>
      </c>
      <c r="AV254" s="28">
        <v>0</v>
      </c>
      <c r="AW254" s="28"/>
      <c r="AX254" s="28">
        <v>0</v>
      </c>
      <c r="AY254" s="28">
        <v>0</v>
      </c>
      <c r="AZ254" s="28">
        <v>0</v>
      </c>
      <c r="BA254" s="28">
        <v>0</v>
      </c>
      <c r="BB254" s="28">
        <v>0</v>
      </c>
      <c r="BC254" s="28"/>
      <c r="BD254" s="28">
        <v>0</v>
      </c>
      <c r="BE254" s="28">
        <v>0</v>
      </c>
      <c r="BF254" s="28">
        <v>0</v>
      </c>
      <c r="BG254" s="28">
        <v>0</v>
      </c>
      <c r="BH254" s="28">
        <v>0</v>
      </c>
      <c r="BI254" s="28">
        <v>0</v>
      </c>
      <c r="BJ254" s="28">
        <v>0</v>
      </c>
      <c r="BK254" s="28">
        <v>0</v>
      </c>
      <c r="BL254" s="28">
        <v>0</v>
      </c>
      <c r="BM254" s="28">
        <v>0</v>
      </c>
      <c r="BN254" s="28">
        <v>0</v>
      </c>
      <c r="BO254" s="28">
        <v>0</v>
      </c>
      <c r="BP254" s="28">
        <v>0</v>
      </c>
      <c r="BQ254" s="28">
        <v>0</v>
      </c>
      <c r="BR254" s="28">
        <v>0</v>
      </c>
      <c r="BS254" s="28">
        <v>0</v>
      </c>
      <c r="BT254" s="28">
        <v>0</v>
      </c>
      <c r="BU254" s="28">
        <v>0</v>
      </c>
      <c r="BV254" s="28">
        <v>0</v>
      </c>
      <c r="BW254" s="28"/>
      <c r="BX254" s="28">
        <v>0</v>
      </c>
      <c r="BY254" s="28">
        <v>0</v>
      </c>
      <c r="BZ254" s="28">
        <v>0</v>
      </c>
      <c r="CA254" s="28">
        <v>0</v>
      </c>
      <c r="CB254" s="28">
        <v>0</v>
      </c>
      <c r="CC254" s="28">
        <v>0</v>
      </c>
      <c r="CD254" s="28">
        <v>0</v>
      </c>
      <c r="CE254" s="28">
        <v>0</v>
      </c>
      <c r="CF254" s="28">
        <v>0</v>
      </c>
      <c r="CG254" s="28">
        <v>0</v>
      </c>
      <c r="CH254" s="28">
        <v>0</v>
      </c>
      <c r="CI254" s="28">
        <v>0</v>
      </c>
      <c r="CJ254" s="28">
        <v>0</v>
      </c>
      <c r="CK254" s="28">
        <v>0</v>
      </c>
      <c r="CL254" s="28">
        <v>0</v>
      </c>
      <c r="CM254" s="28">
        <v>0</v>
      </c>
      <c r="CN254" s="28">
        <v>0</v>
      </c>
      <c r="CO254" s="28">
        <v>0</v>
      </c>
      <c r="CP254" s="28">
        <v>0</v>
      </c>
      <c r="CQ254" s="28"/>
      <c r="CR254" s="28">
        <v>0</v>
      </c>
      <c r="CS254" s="28">
        <v>0</v>
      </c>
      <c r="CT254" s="28">
        <v>0</v>
      </c>
      <c r="CU254" s="28">
        <v>0</v>
      </c>
      <c r="CV254" s="28">
        <v>0</v>
      </c>
      <c r="CW254" s="28">
        <v>0</v>
      </c>
      <c r="CX254" s="28">
        <v>0</v>
      </c>
      <c r="CY254" s="28">
        <v>0</v>
      </c>
      <c r="CZ254" s="28">
        <v>0</v>
      </c>
      <c r="DA254" s="28">
        <v>0</v>
      </c>
      <c r="DB254" s="28">
        <v>0</v>
      </c>
      <c r="DC254" s="28">
        <v>0</v>
      </c>
      <c r="DD254" s="28">
        <v>0</v>
      </c>
      <c r="DE254" s="28">
        <v>0</v>
      </c>
      <c r="DF254" s="28">
        <v>0</v>
      </c>
      <c r="DG254" s="28"/>
      <c r="DH254" s="28">
        <v>0</v>
      </c>
      <c r="DI254" s="28">
        <v>0</v>
      </c>
      <c r="DJ254" s="28">
        <v>0</v>
      </c>
      <c r="DK254" s="28">
        <v>0</v>
      </c>
      <c r="DL254" s="28">
        <v>0</v>
      </c>
      <c r="DM254" s="28">
        <v>0</v>
      </c>
      <c r="DN254" s="28">
        <v>0</v>
      </c>
      <c r="DO254" s="28">
        <v>0</v>
      </c>
      <c r="DP254" s="28">
        <v>0</v>
      </c>
      <c r="DQ254" s="28">
        <v>0</v>
      </c>
      <c r="DR254" s="28">
        <v>0</v>
      </c>
      <c r="DS254" s="28"/>
      <c r="DT254" s="28">
        <v>0</v>
      </c>
      <c r="DU254" s="28">
        <v>0</v>
      </c>
      <c r="DV254" s="28">
        <v>0</v>
      </c>
      <c r="DW254" s="28">
        <v>0</v>
      </c>
      <c r="DX254" s="28"/>
      <c r="DY254" s="28">
        <v>0</v>
      </c>
      <c r="DZ254" s="28">
        <v>0</v>
      </c>
      <c r="EA254" s="28">
        <v>0</v>
      </c>
      <c r="EB254" s="28">
        <v>0</v>
      </c>
      <c r="EC254" s="28">
        <v>0</v>
      </c>
      <c r="ED254" s="28">
        <v>0</v>
      </c>
      <c r="EE254" s="28"/>
      <c r="EF254" s="28">
        <v>0</v>
      </c>
      <c r="EG254" s="28">
        <v>0</v>
      </c>
      <c r="EH254" s="28">
        <v>0</v>
      </c>
      <c r="EI254" s="28">
        <v>0</v>
      </c>
      <c r="EJ254" s="28">
        <v>0</v>
      </c>
      <c r="EK254" s="28">
        <v>0</v>
      </c>
      <c r="EL254" s="28"/>
      <c r="EM254" s="28">
        <v>0</v>
      </c>
      <c r="EN254" s="28">
        <v>0</v>
      </c>
      <c r="EO254" s="28">
        <v>0</v>
      </c>
      <c r="EP254" s="28">
        <v>0</v>
      </c>
      <c r="EQ254" s="28">
        <v>0</v>
      </c>
      <c r="ER254" s="28">
        <v>0</v>
      </c>
      <c r="ES254" s="28"/>
      <c r="ET254" s="28">
        <v>0</v>
      </c>
      <c r="EU254" s="28">
        <v>0</v>
      </c>
      <c r="EV254" s="28">
        <v>0</v>
      </c>
      <c r="EW254" s="28">
        <v>0</v>
      </c>
      <c r="EX254" s="28">
        <v>0</v>
      </c>
      <c r="EY254" s="28"/>
      <c r="EZ254" s="28">
        <v>0</v>
      </c>
      <c r="FA254" s="28">
        <v>0</v>
      </c>
      <c r="FB254" s="28">
        <v>0</v>
      </c>
      <c r="FC254" s="28">
        <v>0</v>
      </c>
      <c r="FD254" s="28"/>
      <c r="FE254" s="28">
        <v>0</v>
      </c>
      <c r="FF254" s="28">
        <v>0</v>
      </c>
      <c r="FG254" s="28">
        <v>0</v>
      </c>
      <c r="FH254" s="28">
        <v>0</v>
      </c>
      <c r="FI254" s="28">
        <v>0</v>
      </c>
      <c r="FJ254" s="28">
        <v>0</v>
      </c>
      <c r="FK254" s="28">
        <v>0</v>
      </c>
      <c r="FL254" s="28"/>
      <c r="FM254" s="28">
        <v>0</v>
      </c>
      <c r="FN254" s="28">
        <v>0</v>
      </c>
      <c r="FO254" s="28">
        <v>0</v>
      </c>
      <c r="FP254" s="28">
        <v>0</v>
      </c>
      <c r="FQ254" s="28">
        <v>0</v>
      </c>
      <c r="FR254" s="28">
        <v>0</v>
      </c>
      <c r="FS254" s="28">
        <v>0</v>
      </c>
      <c r="FT254" s="28">
        <v>0</v>
      </c>
      <c r="FU254" s="28">
        <v>0</v>
      </c>
      <c r="FV254" s="28">
        <v>0</v>
      </c>
      <c r="FW254" s="28">
        <v>0</v>
      </c>
      <c r="FX254" s="28">
        <v>0</v>
      </c>
      <c r="FY254" s="28">
        <v>0</v>
      </c>
      <c r="FZ254" s="28">
        <v>0</v>
      </c>
      <c r="GA254" s="28"/>
      <c r="GB254" s="51">
        <v>0</v>
      </c>
      <c r="GC254" s="51">
        <v>0</v>
      </c>
      <c r="GD254" s="51">
        <v>0</v>
      </c>
      <c r="GE254" s="51">
        <v>0</v>
      </c>
      <c r="GF254" s="51">
        <v>0</v>
      </c>
      <c r="GG254" s="51">
        <v>0</v>
      </c>
      <c r="GH254" s="51">
        <v>0</v>
      </c>
      <c r="GI254" s="51">
        <v>0</v>
      </c>
      <c r="GJ254" s="51">
        <v>0</v>
      </c>
      <c r="GK254" s="51">
        <v>0</v>
      </c>
      <c r="GL254" s="51">
        <v>0</v>
      </c>
      <c r="GM254" s="51">
        <v>0</v>
      </c>
      <c r="GN254" s="51">
        <v>0</v>
      </c>
      <c r="GO254" s="28" t="s">
        <v>227</v>
      </c>
      <c r="GP254" s="28">
        <v>0</v>
      </c>
      <c r="GQ254" s="28">
        <v>0</v>
      </c>
      <c r="GR254" s="28">
        <v>0</v>
      </c>
      <c r="GS254" s="28">
        <v>0</v>
      </c>
      <c r="GT254" s="28">
        <v>0</v>
      </c>
      <c r="GU254" s="28">
        <v>0</v>
      </c>
      <c r="GV254" s="28">
        <v>0</v>
      </c>
      <c r="GW254" s="28">
        <v>0</v>
      </c>
      <c r="GX254" s="28">
        <v>0</v>
      </c>
      <c r="GY254" s="28">
        <v>0</v>
      </c>
      <c r="GZ254" s="28">
        <v>0</v>
      </c>
      <c r="HA254" s="28">
        <v>0</v>
      </c>
      <c r="HB254" s="28">
        <v>0</v>
      </c>
      <c r="HC254" s="28">
        <v>0</v>
      </c>
      <c r="HD254" s="28">
        <v>0</v>
      </c>
      <c r="HE254" s="28">
        <v>0</v>
      </c>
      <c r="HF254" s="28">
        <v>0</v>
      </c>
      <c r="HG254" s="28" t="s">
        <v>227</v>
      </c>
      <c r="HH254" s="28" t="s">
        <v>227</v>
      </c>
      <c r="HI254" s="28" t="s">
        <v>227</v>
      </c>
      <c r="HJ254" s="28"/>
      <c r="HK254" s="28"/>
      <c r="HL254" s="28"/>
      <c r="HM254" s="28"/>
      <c r="HN254" s="28"/>
      <c r="HO254" s="28"/>
      <c r="HP254" s="28"/>
    </row>
    <row r="255" spans="1:224" s="7" customFormat="1" ht="12.75" customHeight="1" x14ac:dyDescent="0.25">
      <c r="B255" s="84">
        <f t="shared" si="212"/>
        <v>0</v>
      </c>
      <c r="C255" s="113">
        <f t="shared" si="206"/>
        <v>0</v>
      </c>
      <c r="D255" s="28">
        <v>25</v>
      </c>
      <c r="F255" s="28">
        <v>0</v>
      </c>
      <c r="G255" s="113"/>
      <c r="H255" s="113" t="s">
        <v>227</v>
      </c>
      <c r="I255" s="28">
        <f t="shared" si="207"/>
        <v>218</v>
      </c>
      <c r="J255" s="89" t="s">
        <v>221</v>
      </c>
      <c r="K255" s="192">
        <f t="shared" si="172"/>
        <v>8</v>
      </c>
      <c r="L255" s="49" t="s">
        <v>227</v>
      </c>
      <c r="M255" s="192">
        <f t="shared" si="208"/>
        <v>1</v>
      </c>
      <c r="N255" s="49" t="s">
        <v>227</v>
      </c>
      <c r="O255" s="192">
        <f t="shared" si="209"/>
        <v>1</v>
      </c>
      <c r="P255" s="49" t="s">
        <v>227</v>
      </c>
      <c r="Q255" s="192">
        <f t="shared" si="210"/>
        <v>1</v>
      </c>
      <c r="R255" s="49" t="s">
        <v>227</v>
      </c>
      <c r="S255" s="192">
        <f t="shared" si="211"/>
        <v>1</v>
      </c>
      <c r="T255" s="187" t="s">
        <v>227</v>
      </c>
      <c r="U255" s="205"/>
      <c r="V255" s="205"/>
      <c r="W255" s="205"/>
      <c r="X255" s="205"/>
      <c r="Y255" s="205"/>
      <c r="Z255" s="205"/>
      <c r="AA255" s="205"/>
      <c r="AB255" s="205"/>
      <c r="AC255" s="205"/>
      <c r="AD255" s="205"/>
      <c r="AE255" s="28"/>
      <c r="AF255" s="28"/>
      <c r="AG255" s="28">
        <v>0</v>
      </c>
      <c r="AH255" s="28">
        <v>0</v>
      </c>
      <c r="AI255" s="28">
        <v>0</v>
      </c>
      <c r="AJ255" s="28">
        <v>0</v>
      </c>
      <c r="AK255" s="28">
        <v>0</v>
      </c>
      <c r="AL255" s="28">
        <v>0</v>
      </c>
      <c r="AM255" s="28">
        <v>0</v>
      </c>
      <c r="AN255" s="28">
        <v>0</v>
      </c>
      <c r="AO255" s="28">
        <v>0</v>
      </c>
      <c r="AP255" s="28"/>
      <c r="AQ255" s="28">
        <v>0</v>
      </c>
      <c r="AR255" s="28">
        <v>0</v>
      </c>
      <c r="AS255" s="28">
        <v>0</v>
      </c>
      <c r="AT255" s="28">
        <v>0</v>
      </c>
      <c r="AU255" s="28">
        <v>0</v>
      </c>
      <c r="AV255" s="28">
        <v>0</v>
      </c>
      <c r="AW255" s="28"/>
      <c r="AX255" s="28">
        <v>0</v>
      </c>
      <c r="AY255" s="28">
        <v>0</v>
      </c>
      <c r="AZ255" s="28">
        <v>0</v>
      </c>
      <c r="BA255" s="28">
        <v>0</v>
      </c>
      <c r="BB255" s="28">
        <v>0</v>
      </c>
      <c r="BC255" s="28"/>
      <c r="BD255" s="28">
        <v>0</v>
      </c>
      <c r="BE255" s="28">
        <v>0</v>
      </c>
      <c r="BF255" s="28">
        <v>0</v>
      </c>
      <c r="BG255" s="28">
        <v>0</v>
      </c>
      <c r="BH255" s="28">
        <v>0</v>
      </c>
      <c r="BI255" s="28">
        <v>0</v>
      </c>
      <c r="BJ255" s="28">
        <v>0</v>
      </c>
      <c r="BK255" s="28">
        <v>0</v>
      </c>
      <c r="BL255" s="28">
        <v>0</v>
      </c>
      <c r="BM255" s="28">
        <v>0</v>
      </c>
      <c r="BN255" s="28">
        <v>0</v>
      </c>
      <c r="BO255" s="28">
        <v>0</v>
      </c>
      <c r="BP255" s="28">
        <v>0</v>
      </c>
      <c r="BQ255" s="28">
        <v>0</v>
      </c>
      <c r="BR255" s="28">
        <v>0</v>
      </c>
      <c r="BS255" s="28">
        <v>0</v>
      </c>
      <c r="BT255" s="28">
        <v>0</v>
      </c>
      <c r="BU255" s="28">
        <v>0</v>
      </c>
      <c r="BV255" s="28">
        <v>0</v>
      </c>
      <c r="BW255" s="28"/>
      <c r="BX255" s="28">
        <v>0</v>
      </c>
      <c r="BY255" s="28">
        <v>0</v>
      </c>
      <c r="BZ255" s="28">
        <v>0</v>
      </c>
      <c r="CA255" s="28">
        <v>0</v>
      </c>
      <c r="CB255" s="28">
        <v>0</v>
      </c>
      <c r="CC255" s="28">
        <v>0</v>
      </c>
      <c r="CD255" s="28">
        <v>0</v>
      </c>
      <c r="CE255" s="28">
        <v>0</v>
      </c>
      <c r="CF255" s="28">
        <v>0</v>
      </c>
      <c r="CG255" s="28">
        <v>0</v>
      </c>
      <c r="CH255" s="28">
        <v>0</v>
      </c>
      <c r="CI255" s="28">
        <v>0</v>
      </c>
      <c r="CJ255" s="28">
        <v>0</v>
      </c>
      <c r="CK255" s="28">
        <v>0</v>
      </c>
      <c r="CL255" s="28">
        <v>0</v>
      </c>
      <c r="CM255" s="28">
        <v>0</v>
      </c>
      <c r="CN255" s="28">
        <v>0</v>
      </c>
      <c r="CO255" s="28">
        <v>0</v>
      </c>
      <c r="CP255" s="28">
        <v>0</v>
      </c>
      <c r="CQ255" s="28"/>
      <c r="CR255" s="28">
        <v>0</v>
      </c>
      <c r="CS255" s="28">
        <v>0</v>
      </c>
      <c r="CT255" s="28">
        <v>0</v>
      </c>
      <c r="CU255" s="28">
        <v>0</v>
      </c>
      <c r="CV255" s="28">
        <v>0</v>
      </c>
      <c r="CW255" s="28">
        <v>0</v>
      </c>
      <c r="CX255" s="28">
        <v>0</v>
      </c>
      <c r="CY255" s="28">
        <v>0</v>
      </c>
      <c r="CZ255" s="28">
        <v>0</v>
      </c>
      <c r="DA255" s="28">
        <v>0</v>
      </c>
      <c r="DB255" s="28">
        <v>0</v>
      </c>
      <c r="DC255" s="28">
        <v>0</v>
      </c>
      <c r="DD255" s="28">
        <v>0</v>
      </c>
      <c r="DE255" s="28">
        <v>0</v>
      </c>
      <c r="DF255" s="28">
        <v>0</v>
      </c>
      <c r="DG255" s="28"/>
      <c r="DH255" s="28">
        <v>0</v>
      </c>
      <c r="DI255" s="28">
        <v>0</v>
      </c>
      <c r="DJ255" s="28">
        <v>0</v>
      </c>
      <c r="DK255" s="28">
        <v>0</v>
      </c>
      <c r="DL255" s="28">
        <v>0</v>
      </c>
      <c r="DM255" s="28">
        <v>0</v>
      </c>
      <c r="DN255" s="28">
        <v>0</v>
      </c>
      <c r="DO255" s="28">
        <v>0</v>
      </c>
      <c r="DP255" s="28">
        <v>0</v>
      </c>
      <c r="DQ255" s="28">
        <v>0</v>
      </c>
      <c r="DR255" s="28">
        <v>0</v>
      </c>
      <c r="DS255" s="28"/>
      <c r="DT255" s="28">
        <v>0</v>
      </c>
      <c r="DU255" s="28">
        <v>0</v>
      </c>
      <c r="DV255" s="28">
        <v>0</v>
      </c>
      <c r="DW255" s="28">
        <v>0</v>
      </c>
      <c r="DX255" s="28"/>
      <c r="DY255" s="28">
        <v>0</v>
      </c>
      <c r="DZ255" s="28">
        <v>0</v>
      </c>
      <c r="EA255" s="28">
        <v>0</v>
      </c>
      <c r="EB255" s="28">
        <v>0</v>
      </c>
      <c r="EC255" s="28">
        <v>0</v>
      </c>
      <c r="ED255" s="28">
        <v>0</v>
      </c>
      <c r="EE255" s="28"/>
      <c r="EF255" s="28">
        <v>0</v>
      </c>
      <c r="EG255" s="28">
        <v>0</v>
      </c>
      <c r="EH255" s="28">
        <v>0</v>
      </c>
      <c r="EI255" s="28">
        <v>0</v>
      </c>
      <c r="EJ255" s="28">
        <v>0</v>
      </c>
      <c r="EK255" s="28">
        <v>0</v>
      </c>
      <c r="EL255" s="28"/>
      <c r="EM255" s="28">
        <v>0</v>
      </c>
      <c r="EN255" s="28">
        <v>0</v>
      </c>
      <c r="EO255" s="28">
        <v>0</v>
      </c>
      <c r="EP255" s="28">
        <v>0</v>
      </c>
      <c r="EQ255" s="28">
        <v>0</v>
      </c>
      <c r="ER255" s="28">
        <v>0</v>
      </c>
      <c r="ES255" s="28"/>
      <c r="ET255" s="28">
        <v>0</v>
      </c>
      <c r="EU255" s="28">
        <v>0</v>
      </c>
      <c r="EV255" s="28">
        <v>0</v>
      </c>
      <c r="EW255" s="28">
        <v>0</v>
      </c>
      <c r="EX255" s="28">
        <v>0</v>
      </c>
      <c r="EY255" s="28"/>
      <c r="EZ255" s="28">
        <v>0</v>
      </c>
      <c r="FA255" s="28">
        <v>0</v>
      </c>
      <c r="FB255" s="28">
        <v>0</v>
      </c>
      <c r="FC255" s="28">
        <v>0</v>
      </c>
      <c r="FD255" s="28"/>
      <c r="FE255" s="28">
        <v>0</v>
      </c>
      <c r="FF255" s="28">
        <v>0</v>
      </c>
      <c r="FG255" s="28">
        <v>0</v>
      </c>
      <c r="FH255" s="28">
        <v>0</v>
      </c>
      <c r="FI255" s="28">
        <v>0</v>
      </c>
      <c r="FJ255" s="28">
        <v>0</v>
      </c>
      <c r="FK255" s="28">
        <v>0</v>
      </c>
      <c r="FL255" s="28"/>
      <c r="FM255" s="28">
        <v>0</v>
      </c>
      <c r="FN255" s="28">
        <v>0</v>
      </c>
      <c r="FO255" s="28">
        <v>0</v>
      </c>
      <c r="FP255" s="28">
        <v>0</v>
      </c>
      <c r="FQ255" s="28">
        <v>0</v>
      </c>
      <c r="FR255" s="28">
        <v>0</v>
      </c>
      <c r="FS255" s="28">
        <v>0</v>
      </c>
      <c r="FT255" s="28">
        <v>0</v>
      </c>
      <c r="FU255" s="28">
        <v>0</v>
      </c>
      <c r="FV255" s="28">
        <v>0</v>
      </c>
      <c r="FW255" s="28">
        <v>0</v>
      </c>
      <c r="FX255" s="28">
        <v>0</v>
      </c>
      <c r="FY255" s="28">
        <v>0</v>
      </c>
      <c r="FZ255" s="28">
        <v>0</v>
      </c>
      <c r="GA255" s="28"/>
      <c r="GB255" s="51">
        <v>0</v>
      </c>
      <c r="GC255" s="51">
        <v>0</v>
      </c>
      <c r="GD255" s="51">
        <v>0</v>
      </c>
      <c r="GE255" s="51">
        <v>0</v>
      </c>
      <c r="GF255" s="51">
        <v>0</v>
      </c>
      <c r="GG255" s="51">
        <v>0</v>
      </c>
      <c r="GH255" s="51">
        <v>0</v>
      </c>
      <c r="GI255" s="51">
        <v>0</v>
      </c>
      <c r="GJ255" s="51">
        <v>0</v>
      </c>
      <c r="GK255" s="51">
        <v>0</v>
      </c>
      <c r="GL255" s="51">
        <v>0</v>
      </c>
      <c r="GM255" s="51">
        <v>0</v>
      </c>
      <c r="GN255" s="51">
        <v>0</v>
      </c>
      <c r="GO255" s="28" t="s">
        <v>227</v>
      </c>
      <c r="GP255" s="28">
        <v>0</v>
      </c>
      <c r="GQ255" s="28">
        <v>0</v>
      </c>
      <c r="GR255" s="28">
        <v>0</v>
      </c>
      <c r="GS255" s="28">
        <v>0</v>
      </c>
      <c r="GT255" s="28">
        <v>0</v>
      </c>
      <c r="GU255" s="28">
        <v>0</v>
      </c>
      <c r="GV255" s="28">
        <v>0</v>
      </c>
      <c r="GW255" s="28">
        <v>0</v>
      </c>
      <c r="GX255" s="28">
        <v>0</v>
      </c>
      <c r="GY255" s="28">
        <v>0</v>
      </c>
      <c r="GZ255" s="28">
        <v>0</v>
      </c>
      <c r="HA255" s="28">
        <v>0</v>
      </c>
      <c r="HB255" s="28">
        <v>0</v>
      </c>
      <c r="HC255" s="28">
        <v>0</v>
      </c>
      <c r="HD255" s="28">
        <v>0</v>
      </c>
      <c r="HE255" s="28">
        <v>0</v>
      </c>
      <c r="HF255" s="28">
        <v>0</v>
      </c>
      <c r="HG255" s="28" t="s">
        <v>227</v>
      </c>
      <c r="HH255" s="28" t="s">
        <v>227</v>
      </c>
      <c r="HI255" s="28" t="s">
        <v>227</v>
      </c>
      <c r="HJ255" s="28"/>
      <c r="HK255" s="28"/>
      <c r="HL255" s="28"/>
      <c r="HM255" s="28"/>
      <c r="HN255" s="28"/>
      <c r="HO255" s="28"/>
      <c r="HP255" s="28"/>
    </row>
    <row r="256" spans="1:224" s="7" customFormat="1" ht="12.75" customHeight="1" x14ac:dyDescent="0.25">
      <c r="B256" s="84">
        <f t="shared" si="212"/>
        <v>0</v>
      </c>
      <c r="C256" s="113">
        <f t="shared" si="206"/>
        <v>0</v>
      </c>
      <c r="D256" s="28">
        <v>26</v>
      </c>
      <c r="F256" s="28">
        <v>0</v>
      </c>
      <c r="G256" s="113"/>
      <c r="H256" s="113" t="s">
        <v>227</v>
      </c>
      <c r="I256" s="28">
        <f t="shared" si="207"/>
        <v>219</v>
      </c>
      <c r="J256" s="89" t="s">
        <v>221</v>
      </c>
      <c r="K256" s="192">
        <f t="shared" si="172"/>
        <v>8</v>
      </c>
      <c r="L256" s="49" t="s">
        <v>227</v>
      </c>
      <c r="M256" s="192">
        <f t="shared" si="208"/>
        <v>1</v>
      </c>
      <c r="N256" s="49" t="s">
        <v>227</v>
      </c>
      <c r="O256" s="192">
        <f t="shared" si="209"/>
        <v>1</v>
      </c>
      <c r="P256" s="49" t="s">
        <v>227</v>
      </c>
      <c r="Q256" s="192">
        <f t="shared" si="210"/>
        <v>1</v>
      </c>
      <c r="R256" s="49" t="s">
        <v>227</v>
      </c>
      <c r="S256" s="192">
        <f t="shared" si="211"/>
        <v>1</v>
      </c>
      <c r="T256" s="187" t="s">
        <v>227</v>
      </c>
      <c r="U256" s="205"/>
      <c r="V256" s="205"/>
      <c r="W256" s="205"/>
      <c r="X256" s="205"/>
      <c r="Y256" s="205"/>
      <c r="Z256" s="205"/>
      <c r="AA256" s="205"/>
      <c r="AB256" s="205"/>
      <c r="AC256" s="205"/>
      <c r="AD256" s="205"/>
      <c r="AE256" s="28"/>
      <c r="AF256" s="28"/>
      <c r="AG256" s="28">
        <v>0</v>
      </c>
      <c r="AH256" s="28">
        <v>0</v>
      </c>
      <c r="AI256" s="28">
        <v>0</v>
      </c>
      <c r="AJ256" s="28">
        <v>0</v>
      </c>
      <c r="AK256" s="28">
        <v>0</v>
      </c>
      <c r="AL256" s="28">
        <v>0</v>
      </c>
      <c r="AM256" s="28">
        <v>0</v>
      </c>
      <c r="AN256" s="28">
        <v>0</v>
      </c>
      <c r="AO256" s="28">
        <v>0</v>
      </c>
      <c r="AP256" s="28"/>
      <c r="AQ256" s="28">
        <v>0</v>
      </c>
      <c r="AR256" s="28">
        <v>0</v>
      </c>
      <c r="AS256" s="28">
        <v>0</v>
      </c>
      <c r="AT256" s="28">
        <v>0</v>
      </c>
      <c r="AU256" s="28">
        <v>0</v>
      </c>
      <c r="AV256" s="28">
        <v>0</v>
      </c>
      <c r="AW256" s="28"/>
      <c r="AX256" s="28">
        <v>0</v>
      </c>
      <c r="AY256" s="28">
        <v>0</v>
      </c>
      <c r="AZ256" s="28">
        <v>0</v>
      </c>
      <c r="BA256" s="28">
        <v>0</v>
      </c>
      <c r="BB256" s="28">
        <v>0</v>
      </c>
      <c r="BC256" s="28"/>
      <c r="BD256" s="28">
        <v>0</v>
      </c>
      <c r="BE256" s="28">
        <v>0</v>
      </c>
      <c r="BF256" s="28">
        <v>0</v>
      </c>
      <c r="BG256" s="28">
        <v>0</v>
      </c>
      <c r="BH256" s="28">
        <v>0</v>
      </c>
      <c r="BI256" s="28">
        <v>0</v>
      </c>
      <c r="BJ256" s="28">
        <v>0</v>
      </c>
      <c r="BK256" s="28">
        <v>0</v>
      </c>
      <c r="BL256" s="28">
        <v>0</v>
      </c>
      <c r="BM256" s="28">
        <v>0</v>
      </c>
      <c r="BN256" s="28">
        <v>0</v>
      </c>
      <c r="BO256" s="28">
        <v>0</v>
      </c>
      <c r="BP256" s="28">
        <v>0</v>
      </c>
      <c r="BQ256" s="28">
        <v>0</v>
      </c>
      <c r="BR256" s="28">
        <v>0</v>
      </c>
      <c r="BS256" s="28">
        <v>0</v>
      </c>
      <c r="BT256" s="28">
        <v>0</v>
      </c>
      <c r="BU256" s="28">
        <v>0</v>
      </c>
      <c r="BV256" s="28">
        <v>0</v>
      </c>
      <c r="BW256" s="28"/>
      <c r="BX256" s="28">
        <v>0</v>
      </c>
      <c r="BY256" s="28">
        <v>0</v>
      </c>
      <c r="BZ256" s="28">
        <v>0</v>
      </c>
      <c r="CA256" s="28">
        <v>0</v>
      </c>
      <c r="CB256" s="28">
        <v>0</v>
      </c>
      <c r="CC256" s="28">
        <v>0</v>
      </c>
      <c r="CD256" s="28">
        <v>0</v>
      </c>
      <c r="CE256" s="28">
        <v>0</v>
      </c>
      <c r="CF256" s="28">
        <v>0</v>
      </c>
      <c r="CG256" s="28">
        <v>0</v>
      </c>
      <c r="CH256" s="28">
        <v>0</v>
      </c>
      <c r="CI256" s="28">
        <v>0</v>
      </c>
      <c r="CJ256" s="28">
        <v>0</v>
      </c>
      <c r="CK256" s="28">
        <v>0</v>
      </c>
      <c r="CL256" s="28">
        <v>0</v>
      </c>
      <c r="CM256" s="28">
        <v>0</v>
      </c>
      <c r="CN256" s="28">
        <v>0</v>
      </c>
      <c r="CO256" s="28">
        <v>0</v>
      </c>
      <c r="CP256" s="28">
        <v>0</v>
      </c>
      <c r="CQ256" s="28"/>
      <c r="CR256" s="28">
        <v>0</v>
      </c>
      <c r="CS256" s="28">
        <v>0</v>
      </c>
      <c r="CT256" s="28">
        <v>0</v>
      </c>
      <c r="CU256" s="28">
        <v>0</v>
      </c>
      <c r="CV256" s="28">
        <v>0</v>
      </c>
      <c r="CW256" s="28">
        <v>0</v>
      </c>
      <c r="CX256" s="28">
        <v>0</v>
      </c>
      <c r="CY256" s="28">
        <v>0</v>
      </c>
      <c r="CZ256" s="28">
        <v>0</v>
      </c>
      <c r="DA256" s="28">
        <v>0</v>
      </c>
      <c r="DB256" s="28">
        <v>0</v>
      </c>
      <c r="DC256" s="28">
        <v>0</v>
      </c>
      <c r="DD256" s="28">
        <v>0</v>
      </c>
      <c r="DE256" s="28">
        <v>0</v>
      </c>
      <c r="DF256" s="28">
        <v>0</v>
      </c>
      <c r="DG256" s="28"/>
      <c r="DH256" s="28">
        <v>0</v>
      </c>
      <c r="DI256" s="28">
        <v>0</v>
      </c>
      <c r="DJ256" s="28">
        <v>0</v>
      </c>
      <c r="DK256" s="28">
        <v>0</v>
      </c>
      <c r="DL256" s="28">
        <v>0</v>
      </c>
      <c r="DM256" s="28">
        <v>0</v>
      </c>
      <c r="DN256" s="28">
        <v>0</v>
      </c>
      <c r="DO256" s="28">
        <v>0</v>
      </c>
      <c r="DP256" s="28">
        <v>0</v>
      </c>
      <c r="DQ256" s="28">
        <v>0</v>
      </c>
      <c r="DR256" s="28">
        <v>0</v>
      </c>
      <c r="DS256" s="28"/>
      <c r="DT256" s="28">
        <v>0</v>
      </c>
      <c r="DU256" s="28">
        <v>0</v>
      </c>
      <c r="DV256" s="28">
        <v>0</v>
      </c>
      <c r="DW256" s="28">
        <v>0</v>
      </c>
      <c r="DX256" s="28"/>
      <c r="DY256" s="28">
        <v>0</v>
      </c>
      <c r="DZ256" s="28">
        <v>0</v>
      </c>
      <c r="EA256" s="28">
        <v>0</v>
      </c>
      <c r="EB256" s="28">
        <v>0</v>
      </c>
      <c r="EC256" s="28">
        <v>0</v>
      </c>
      <c r="ED256" s="28">
        <v>0</v>
      </c>
      <c r="EE256" s="28"/>
      <c r="EF256" s="28">
        <v>0</v>
      </c>
      <c r="EG256" s="28">
        <v>0</v>
      </c>
      <c r="EH256" s="28">
        <v>0</v>
      </c>
      <c r="EI256" s="28">
        <v>0</v>
      </c>
      <c r="EJ256" s="28">
        <v>0</v>
      </c>
      <c r="EK256" s="28">
        <v>0</v>
      </c>
      <c r="EL256" s="28"/>
      <c r="EM256" s="28">
        <v>0</v>
      </c>
      <c r="EN256" s="28">
        <v>0</v>
      </c>
      <c r="EO256" s="28">
        <v>0</v>
      </c>
      <c r="EP256" s="28">
        <v>0</v>
      </c>
      <c r="EQ256" s="28">
        <v>0</v>
      </c>
      <c r="ER256" s="28">
        <v>0</v>
      </c>
      <c r="ES256" s="28"/>
      <c r="ET256" s="28">
        <v>0</v>
      </c>
      <c r="EU256" s="28">
        <v>0</v>
      </c>
      <c r="EV256" s="28">
        <v>0</v>
      </c>
      <c r="EW256" s="28">
        <v>0</v>
      </c>
      <c r="EX256" s="28">
        <v>0</v>
      </c>
      <c r="EY256" s="28"/>
      <c r="EZ256" s="28">
        <v>0</v>
      </c>
      <c r="FA256" s="28">
        <v>0</v>
      </c>
      <c r="FB256" s="28">
        <v>0</v>
      </c>
      <c r="FC256" s="28">
        <v>0</v>
      </c>
      <c r="FD256" s="28"/>
      <c r="FE256" s="28">
        <v>0</v>
      </c>
      <c r="FF256" s="28">
        <v>0</v>
      </c>
      <c r="FG256" s="28">
        <v>0</v>
      </c>
      <c r="FH256" s="28">
        <v>0</v>
      </c>
      <c r="FI256" s="28">
        <v>0</v>
      </c>
      <c r="FJ256" s="28">
        <v>0</v>
      </c>
      <c r="FK256" s="28">
        <v>0</v>
      </c>
      <c r="FL256" s="28"/>
      <c r="FM256" s="28">
        <v>0</v>
      </c>
      <c r="FN256" s="28">
        <v>0</v>
      </c>
      <c r="FO256" s="28">
        <v>0</v>
      </c>
      <c r="FP256" s="28">
        <v>0</v>
      </c>
      <c r="FQ256" s="28">
        <v>0</v>
      </c>
      <c r="FR256" s="28">
        <v>0</v>
      </c>
      <c r="FS256" s="28">
        <v>0</v>
      </c>
      <c r="FT256" s="28">
        <v>0</v>
      </c>
      <c r="FU256" s="28">
        <v>0</v>
      </c>
      <c r="FV256" s="28">
        <v>0</v>
      </c>
      <c r="FW256" s="28">
        <v>0</v>
      </c>
      <c r="FX256" s="28">
        <v>0</v>
      </c>
      <c r="FY256" s="28">
        <v>0</v>
      </c>
      <c r="FZ256" s="28">
        <v>0</v>
      </c>
      <c r="GA256" s="28"/>
      <c r="GB256" s="51">
        <v>0</v>
      </c>
      <c r="GC256" s="51">
        <v>0</v>
      </c>
      <c r="GD256" s="51">
        <v>0</v>
      </c>
      <c r="GE256" s="51">
        <v>0</v>
      </c>
      <c r="GF256" s="51">
        <v>0</v>
      </c>
      <c r="GG256" s="51">
        <v>0</v>
      </c>
      <c r="GH256" s="51">
        <v>0</v>
      </c>
      <c r="GI256" s="51">
        <v>0</v>
      </c>
      <c r="GJ256" s="51">
        <v>0</v>
      </c>
      <c r="GK256" s="51">
        <v>0</v>
      </c>
      <c r="GL256" s="51">
        <v>0</v>
      </c>
      <c r="GM256" s="51">
        <v>0</v>
      </c>
      <c r="GN256" s="51">
        <v>0</v>
      </c>
      <c r="GO256" s="28" t="s">
        <v>227</v>
      </c>
      <c r="GP256" s="28">
        <v>0</v>
      </c>
      <c r="GQ256" s="28">
        <v>0</v>
      </c>
      <c r="GR256" s="28">
        <v>0</v>
      </c>
      <c r="GS256" s="28">
        <v>0</v>
      </c>
      <c r="GT256" s="28">
        <v>0</v>
      </c>
      <c r="GU256" s="28">
        <v>0</v>
      </c>
      <c r="GV256" s="28">
        <v>0</v>
      </c>
      <c r="GW256" s="28">
        <v>0</v>
      </c>
      <c r="GX256" s="28">
        <v>0</v>
      </c>
      <c r="GY256" s="28">
        <v>0</v>
      </c>
      <c r="GZ256" s="28">
        <v>0</v>
      </c>
      <c r="HA256" s="28">
        <v>0</v>
      </c>
      <c r="HB256" s="28">
        <v>0</v>
      </c>
      <c r="HC256" s="28">
        <v>0</v>
      </c>
      <c r="HD256" s="28">
        <v>0</v>
      </c>
      <c r="HE256" s="28">
        <v>0</v>
      </c>
      <c r="HF256" s="28">
        <v>0</v>
      </c>
      <c r="HG256" s="28" t="s">
        <v>227</v>
      </c>
      <c r="HH256" s="28" t="s">
        <v>227</v>
      </c>
      <c r="HI256" s="28" t="s">
        <v>227</v>
      </c>
      <c r="HJ256" s="28"/>
      <c r="HK256" s="28"/>
      <c r="HL256" s="28"/>
      <c r="HM256" s="28"/>
      <c r="HN256" s="28"/>
      <c r="HO256" s="28"/>
      <c r="HP256" s="28"/>
    </row>
    <row r="257" spans="2:233" s="7" customFormat="1" ht="12.75" customHeight="1" x14ac:dyDescent="0.25">
      <c r="B257" s="84">
        <f t="shared" si="212"/>
        <v>0</v>
      </c>
      <c r="C257" s="113">
        <f t="shared" si="206"/>
        <v>1</v>
      </c>
      <c r="D257" s="28">
        <v>27</v>
      </c>
      <c r="E257" s="7" t="s">
        <v>20</v>
      </c>
      <c r="F257" s="28">
        <v>0</v>
      </c>
      <c r="G257" s="113"/>
      <c r="H257" s="113" t="s">
        <v>227</v>
      </c>
      <c r="I257" s="28">
        <f t="shared" si="207"/>
        <v>220</v>
      </c>
      <c r="J257" s="19" t="s">
        <v>1571</v>
      </c>
      <c r="K257" s="192">
        <f t="shared" si="172"/>
        <v>10</v>
      </c>
      <c r="L257" s="49" t="s">
        <v>971</v>
      </c>
      <c r="M257" s="192">
        <f t="shared" si="208"/>
        <v>18</v>
      </c>
      <c r="N257" s="49" t="s">
        <v>715</v>
      </c>
      <c r="O257" s="192">
        <f t="shared" si="209"/>
        <v>10</v>
      </c>
      <c r="P257" s="49" t="s">
        <v>1894</v>
      </c>
      <c r="Q257" s="192">
        <f t="shared" si="210"/>
        <v>7</v>
      </c>
      <c r="R257" s="49" t="s">
        <v>1895</v>
      </c>
      <c r="S257" s="192">
        <f t="shared" si="211"/>
        <v>13</v>
      </c>
      <c r="T257" s="187" t="s">
        <v>509</v>
      </c>
      <c r="U257" s="205"/>
      <c r="V257" s="205"/>
      <c r="W257" s="205"/>
      <c r="X257" s="205"/>
      <c r="Y257" s="205"/>
      <c r="Z257" s="205"/>
      <c r="AA257" s="205"/>
      <c r="AB257" s="205"/>
      <c r="AC257" s="205"/>
      <c r="AD257" s="205"/>
      <c r="AE257" s="28"/>
      <c r="AF257" s="28"/>
      <c r="AG257" s="28">
        <v>0</v>
      </c>
      <c r="AH257" s="28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0</v>
      </c>
      <c r="AN257" s="28">
        <v>0</v>
      </c>
      <c r="AO257" s="28">
        <v>0</v>
      </c>
      <c r="AP257" s="28"/>
      <c r="AQ257" s="28">
        <v>0</v>
      </c>
      <c r="AR257" s="28">
        <v>0</v>
      </c>
      <c r="AS257" s="28">
        <v>0</v>
      </c>
      <c r="AT257" s="28">
        <v>0</v>
      </c>
      <c r="AU257" s="28">
        <v>0</v>
      </c>
      <c r="AV257" s="28">
        <v>0</v>
      </c>
      <c r="AW257" s="28"/>
      <c r="AX257" s="28">
        <v>0</v>
      </c>
      <c r="AY257" s="28">
        <v>1</v>
      </c>
      <c r="AZ257" s="28">
        <v>0</v>
      </c>
      <c r="BA257" s="28">
        <v>0</v>
      </c>
      <c r="BB257" s="28">
        <v>0</v>
      </c>
      <c r="BC257" s="28"/>
      <c r="BD257" s="28">
        <v>0</v>
      </c>
      <c r="BE257" s="28">
        <v>0</v>
      </c>
      <c r="BF257" s="28">
        <v>0</v>
      </c>
      <c r="BG257" s="28">
        <v>0</v>
      </c>
      <c r="BH257" s="28">
        <v>0</v>
      </c>
      <c r="BI257" s="28">
        <v>0</v>
      </c>
      <c r="BJ257" s="28">
        <v>0</v>
      </c>
      <c r="BK257" s="28">
        <v>0</v>
      </c>
      <c r="BL257" s="28">
        <v>0</v>
      </c>
      <c r="BM257" s="28">
        <v>0</v>
      </c>
      <c r="BN257" s="28">
        <v>0</v>
      </c>
      <c r="BO257" s="28">
        <v>0</v>
      </c>
      <c r="BP257" s="28">
        <v>0</v>
      </c>
      <c r="BQ257" s="28">
        <v>0</v>
      </c>
      <c r="BR257" s="28">
        <v>0</v>
      </c>
      <c r="BS257" s="28">
        <v>0</v>
      </c>
      <c r="BT257" s="28">
        <v>0</v>
      </c>
      <c r="BU257" s="28">
        <v>0</v>
      </c>
      <c r="BV257" s="28">
        <v>0</v>
      </c>
      <c r="BW257" s="28"/>
      <c r="BX257" s="28">
        <v>0</v>
      </c>
      <c r="BY257" s="28">
        <v>0</v>
      </c>
      <c r="BZ257" s="28">
        <v>0</v>
      </c>
      <c r="CA257" s="28">
        <v>0</v>
      </c>
      <c r="CB257" s="28">
        <v>0</v>
      </c>
      <c r="CC257" s="28">
        <v>0</v>
      </c>
      <c r="CD257" s="28">
        <v>0</v>
      </c>
      <c r="CE257" s="28">
        <v>0</v>
      </c>
      <c r="CF257" s="28">
        <v>0</v>
      </c>
      <c r="CG257" s="28">
        <v>0</v>
      </c>
      <c r="CH257" s="28">
        <v>0</v>
      </c>
      <c r="CI257" s="28">
        <v>0</v>
      </c>
      <c r="CJ257" s="28">
        <v>0</v>
      </c>
      <c r="CK257" s="28">
        <v>0</v>
      </c>
      <c r="CL257" s="28">
        <v>0</v>
      </c>
      <c r="CM257" s="28">
        <v>0</v>
      </c>
      <c r="CN257" s="28">
        <v>0</v>
      </c>
      <c r="CO257" s="28">
        <v>0</v>
      </c>
      <c r="CP257" s="28">
        <v>0</v>
      </c>
      <c r="CQ257" s="28"/>
      <c r="CR257" s="28">
        <v>0</v>
      </c>
      <c r="CS257" s="28">
        <v>0</v>
      </c>
      <c r="CT257" s="28">
        <v>0</v>
      </c>
      <c r="CU257" s="28">
        <v>0</v>
      </c>
      <c r="CV257" s="28">
        <v>0</v>
      </c>
      <c r="CW257" s="28">
        <v>0</v>
      </c>
      <c r="CX257" s="28">
        <v>0</v>
      </c>
      <c r="CY257" s="28">
        <v>0</v>
      </c>
      <c r="CZ257" s="28">
        <v>0</v>
      </c>
      <c r="DA257" s="28">
        <v>0</v>
      </c>
      <c r="DB257" s="28">
        <v>0</v>
      </c>
      <c r="DC257" s="28">
        <v>0</v>
      </c>
      <c r="DD257" s="28">
        <v>0</v>
      </c>
      <c r="DE257" s="28">
        <v>0</v>
      </c>
      <c r="DF257" s="28">
        <v>0</v>
      </c>
      <c r="DG257" s="28"/>
      <c r="DH257" s="28">
        <v>0</v>
      </c>
      <c r="DI257" s="28">
        <v>0</v>
      </c>
      <c r="DJ257" s="28">
        <v>0</v>
      </c>
      <c r="DK257" s="28">
        <v>0</v>
      </c>
      <c r="DL257" s="28">
        <v>0</v>
      </c>
      <c r="DM257" s="28">
        <v>0</v>
      </c>
      <c r="DN257" s="28">
        <v>0</v>
      </c>
      <c r="DO257" s="28">
        <v>0</v>
      </c>
      <c r="DP257" s="28">
        <v>0</v>
      </c>
      <c r="DQ257" s="28">
        <v>0</v>
      </c>
      <c r="DR257" s="28">
        <v>0</v>
      </c>
      <c r="DS257" s="28"/>
      <c r="DT257" s="28">
        <v>0</v>
      </c>
      <c r="DU257" s="28">
        <v>0</v>
      </c>
      <c r="DV257" s="28">
        <v>0</v>
      </c>
      <c r="DW257" s="28">
        <v>0</v>
      </c>
      <c r="DX257" s="28"/>
      <c r="DY257" s="28">
        <v>0</v>
      </c>
      <c r="DZ257" s="28">
        <v>0</v>
      </c>
      <c r="EA257" s="28">
        <v>0</v>
      </c>
      <c r="EB257" s="28">
        <v>0</v>
      </c>
      <c r="EC257" s="28">
        <v>0</v>
      </c>
      <c r="ED257" s="28">
        <v>0</v>
      </c>
      <c r="EE257" s="28"/>
      <c r="EF257" s="28">
        <v>0</v>
      </c>
      <c r="EG257" s="28">
        <v>0</v>
      </c>
      <c r="EH257" s="28">
        <v>0</v>
      </c>
      <c r="EI257" s="28">
        <v>0</v>
      </c>
      <c r="EJ257" s="28">
        <v>0</v>
      </c>
      <c r="EK257" s="28">
        <v>0</v>
      </c>
      <c r="EL257" s="28"/>
      <c r="EM257" s="28">
        <v>0</v>
      </c>
      <c r="EN257" s="28">
        <v>0</v>
      </c>
      <c r="EO257" s="28">
        <v>0</v>
      </c>
      <c r="EP257" s="28">
        <v>0</v>
      </c>
      <c r="EQ257" s="28">
        <v>0</v>
      </c>
      <c r="ER257" s="28">
        <v>0</v>
      </c>
      <c r="ES257" s="28"/>
      <c r="ET257" s="28">
        <v>0</v>
      </c>
      <c r="EU257" s="28">
        <v>0</v>
      </c>
      <c r="EV257" s="28">
        <v>0</v>
      </c>
      <c r="EW257" s="28">
        <v>0</v>
      </c>
      <c r="EX257" s="28">
        <v>0</v>
      </c>
      <c r="EY257" s="28"/>
      <c r="EZ257" s="28">
        <v>0</v>
      </c>
      <c r="FA257" s="28">
        <v>0</v>
      </c>
      <c r="FB257" s="28">
        <v>0</v>
      </c>
      <c r="FC257" s="28">
        <v>0</v>
      </c>
      <c r="FD257" s="28"/>
      <c r="FE257" s="28">
        <v>0</v>
      </c>
      <c r="FF257" s="28">
        <v>0</v>
      </c>
      <c r="FG257" s="28">
        <v>0</v>
      </c>
      <c r="FH257" s="28">
        <v>0</v>
      </c>
      <c r="FI257" s="28">
        <v>0</v>
      </c>
      <c r="FJ257" s="28">
        <v>0</v>
      </c>
      <c r="FK257" s="28">
        <v>0</v>
      </c>
      <c r="FL257" s="28"/>
      <c r="FM257" s="28">
        <v>0</v>
      </c>
      <c r="FN257" s="28">
        <v>0</v>
      </c>
      <c r="FO257" s="28">
        <v>0</v>
      </c>
      <c r="FP257" s="28">
        <v>0</v>
      </c>
      <c r="FQ257" s="28">
        <v>0</v>
      </c>
      <c r="FR257" s="28">
        <v>0</v>
      </c>
      <c r="FS257" s="28">
        <v>0</v>
      </c>
      <c r="FT257" s="28">
        <v>0</v>
      </c>
      <c r="FU257" s="28">
        <v>0</v>
      </c>
      <c r="FV257" s="28">
        <v>0</v>
      </c>
      <c r="FW257" s="28">
        <v>0</v>
      </c>
      <c r="FX257" s="28">
        <v>0</v>
      </c>
      <c r="FY257" s="28">
        <v>0</v>
      </c>
      <c r="FZ257" s="28">
        <v>0</v>
      </c>
      <c r="GA257" s="28"/>
      <c r="GB257" s="51">
        <v>0</v>
      </c>
      <c r="GC257" s="51">
        <v>0</v>
      </c>
      <c r="GD257" s="51">
        <v>0</v>
      </c>
      <c r="GE257" s="51">
        <v>0</v>
      </c>
      <c r="GF257" s="51">
        <v>0</v>
      </c>
      <c r="GG257" s="51">
        <v>0</v>
      </c>
      <c r="GH257" s="51">
        <v>0</v>
      </c>
      <c r="GI257" s="51">
        <v>0</v>
      </c>
      <c r="GJ257" s="51">
        <v>0</v>
      </c>
      <c r="GK257" s="51">
        <v>0</v>
      </c>
      <c r="GL257" s="51">
        <v>0</v>
      </c>
      <c r="GM257" s="51">
        <v>0</v>
      </c>
      <c r="GN257" s="51">
        <v>0</v>
      </c>
      <c r="GO257" s="28" t="s">
        <v>227</v>
      </c>
      <c r="GP257" s="28">
        <v>0</v>
      </c>
      <c r="GQ257" s="28">
        <v>0</v>
      </c>
      <c r="GR257" s="28">
        <v>0</v>
      </c>
      <c r="GS257" s="28">
        <v>0</v>
      </c>
      <c r="GT257" s="28">
        <v>0</v>
      </c>
      <c r="GU257" s="28">
        <v>0</v>
      </c>
      <c r="GV257" s="28">
        <v>0</v>
      </c>
      <c r="GW257" s="28">
        <v>0</v>
      </c>
      <c r="GX257" s="28">
        <v>0</v>
      </c>
      <c r="GY257" s="28">
        <v>0</v>
      </c>
      <c r="GZ257" s="28">
        <v>0</v>
      </c>
      <c r="HA257" s="28">
        <v>0</v>
      </c>
      <c r="HB257" s="28">
        <v>0</v>
      </c>
      <c r="HC257" s="28">
        <v>0</v>
      </c>
      <c r="HD257" s="28">
        <v>0</v>
      </c>
      <c r="HE257" s="28">
        <v>0</v>
      </c>
      <c r="HF257" s="28">
        <v>0</v>
      </c>
      <c r="HG257" s="28" t="s">
        <v>227</v>
      </c>
      <c r="HH257" s="28" t="s">
        <v>227</v>
      </c>
      <c r="HI257" s="28" t="s">
        <v>227</v>
      </c>
      <c r="HJ257" s="28"/>
      <c r="HK257" s="28"/>
      <c r="HL257" s="28"/>
      <c r="HM257" s="28"/>
      <c r="HN257" s="28"/>
      <c r="HO257" s="28"/>
      <c r="HP257" s="28"/>
    </row>
    <row r="258" spans="2:233" s="7" customFormat="1" ht="12.75" customHeight="1" x14ac:dyDescent="0.25">
      <c r="B258" s="84">
        <f t="shared" si="212"/>
        <v>0</v>
      </c>
      <c r="C258" s="113">
        <f t="shared" si="206"/>
        <v>1</v>
      </c>
      <c r="D258" s="28">
        <v>28</v>
      </c>
      <c r="F258" s="28">
        <v>0</v>
      </c>
      <c r="G258" s="113"/>
      <c r="H258" s="113" t="s">
        <v>227</v>
      </c>
      <c r="I258" s="28">
        <f t="shared" si="207"/>
        <v>221</v>
      </c>
      <c r="J258" s="19" t="s">
        <v>1572</v>
      </c>
      <c r="K258" s="192">
        <f t="shared" si="172"/>
        <v>10</v>
      </c>
      <c r="L258" s="49" t="s">
        <v>971</v>
      </c>
      <c r="M258" s="192">
        <f t="shared" si="208"/>
        <v>18</v>
      </c>
      <c r="N258" s="49" t="s">
        <v>716</v>
      </c>
      <c r="O258" s="192">
        <f t="shared" si="209"/>
        <v>10</v>
      </c>
      <c r="P258" s="49" t="s">
        <v>1894</v>
      </c>
      <c r="Q258" s="192">
        <f t="shared" si="210"/>
        <v>7</v>
      </c>
      <c r="R258" s="49" t="s">
        <v>1896</v>
      </c>
      <c r="S258" s="192">
        <f t="shared" si="211"/>
        <v>14</v>
      </c>
      <c r="T258" s="187" t="s">
        <v>510</v>
      </c>
      <c r="U258" s="205"/>
      <c r="V258" s="205"/>
      <c r="W258" s="205"/>
      <c r="X258" s="205"/>
      <c r="Y258" s="205"/>
      <c r="Z258" s="205"/>
      <c r="AA258" s="205"/>
      <c r="AB258" s="205"/>
      <c r="AC258" s="205"/>
      <c r="AD258" s="205"/>
      <c r="AE258" s="28"/>
      <c r="AF258" s="28"/>
      <c r="AG258" s="28">
        <v>0</v>
      </c>
      <c r="AH258" s="28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0</v>
      </c>
      <c r="AN258" s="28">
        <v>0</v>
      </c>
      <c r="AO258" s="28">
        <v>0</v>
      </c>
      <c r="AP258" s="28"/>
      <c r="AQ258" s="28">
        <v>0</v>
      </c>
      <c r="AR258" s="28">
        <v>0</v>
      </c>
      <c r="AS258" s="28">
        <v>0</v>
      </c>
      <c r="AT258" s="28">
        <v>0</v>
      </c>
      <c r="AU258" s="28">
        <v>0</v>
      </c>
      <c r="AV258" s="28">
        <v>0</v>
      </c>
      <c r="AW258" s="28"/>
      <c r="AX258" s="28">
        <v>0</v>
      </c>
      <c r="AY258" s="28">
        <v>1</v>
      </c>
      <c r="AZ258" s="28">
        <v>0</v>
      </c>
      <c r="BA258" s="28">
        <v>0</v>
      </c>
      <c r="BB258" s="28">
        <v>0</v>
      </c>
      <c r="BC258" s="28"/>
      <c r="BD258" s="28">
        <v>0</v>
      </c>
      <c r="BE258" s="28">
        <v>0</v>
      </c>
      <c r="BF258" s="28">
        <v>0</v>
      </c>
      <c r="BG258" s="28">
        <v>0</v>
      </c>
      <c r="BH258" s="28">
        <v>0</v>
      </c>
      <c r="BI258" s="28">
        <v>0</v>
      </c>
      <c r="BJ258" s="28">
        <v>0</v>
      </c>
      <c r="BK258" s="28">
        <v>0</v>
      </c>
      <c r="BL258" s="28">
        <v>0</v>
      </c>
      <c r="BM258" s="28">
        <v>0</v>
      </c>
      <c r="BN258" s="28">
        <v>0</v>
      </c>
      <c r="BO258" s="28">
        <v>0</v>
      </c>
      <c r="BP258" s="28">
        <v>0</v>
      </c>
      <c r="BQ258" s="28">
        <v>0</v>
      </c>
      <c r="BR258" s="28">
        <v>0</v>
      </c>
      <c r="BS258" s="28">
        <v>0</v>
      </c>
      <c r="BT258" s="28">
        <v>0</v>
      </c>
      <c r="BU258" s="28">
        <v>0</v>
      </c>
      <c r="BV258" s="28">
        <v>0</v>
      </c>
      <c r="BW258" s="28"/>
      <c r="BX258" s="28">
        <v>0</v>
      </c>
      <c r="BY258" s="28">
        <v>0</v>
      </c>
      <c r="BZ258" s="28">
        <v>0</v>
      </c>
      <c r="CA258" s="28">
        <v>0</v>
      </c>
      <c r="CB258" s="28">
        <v>0</v>
      </c>
      <c r="CC258" s="28">
        <v>0</v>
      </c>
      <c r="CD258" s="28">
        <v>0</v>
      </c>
      <c r="CE258" s="28">
        <v>0</v>
      </c>
      <c r="CF258" s="28">
        <v>0</v>
      </c>
      <c r="CG258" s="28">
        <v>0</v>
      </c>
      <c r="CH258" s="28">
        <v>0</v>
      </c>
      <c r="CI258" s="28">
        <v>0</v>
      </c>
      <c r="CJ258" s="28">
        <v>0</v>
      </c>
      <c r="CK258" s="28">
        <v>0</v>
      </c>
      <c r="CL258" s="28">
        <v>0</v>
      </c>
      <c r="CM258" s="28">
        <v>0</v>
      </c>
      <c r="CN258" s="28">
        <v>0</v>
      </c>
      <c r="CO258" s="28">
        <v>0</v>
      </c>
      <c r="CP258" s="28">
        <v>0</v>
      </c>
      <c r="CQ258" s="28"/>
      <c r="CR258" s="28">
        <v>0</v>
      </c>
      <c r="CS258" s="28">
        <v>0</v>
      </c>
      <c r="CT258" s="28">
        <v>0</v>
      </c>
      <c r="CU258" s="28">
        <v>0</v>
      </c>
      <c r="CV258" s="28">
        <v>0</v>
      </c>
      <c r="CW258" s="28">
        <v>0</v>
      </c>
      <c r="CX258" s="28">
        <v>0</v>
      </c>
      <c r="CY258" s="28">
        <v>0</v>
      </c>
      <c r="CZ258" s="28">
        <v>0</v>
      </c>
      <c r="DA258" s="28">
        <v>0</v>
      </c>
      <c r="DB258" s="28">
        <v>0</v>
      </c>
      <c r="DC258" s="28">
        <v>0</v>
      </c>
      <c r="DD258" s="28">
        <v>0</v>
      </c>
      <c r="DE258" s="28">
        <v>0</v>
      </c>
      <c r="DF258" s="28">
        <v>0</v>
      </c>
      <c r="DG258" s="28"/>
      <c r="DH258" s="28">
        <v>0</v>
      </c>
      <c r="DI258" s="28">
        <v>0</v>
      </c>
      <c r="DJ258" s="28">
        <v>0</v>
      </c>
      <c r="DK258" s="28">
        <v>0</v>
      </c>
      <c r="DL258" s="28">
        <v>0</v>
      </c>
      <c r="DM258" s="28">
        <v>0</v>
      </c>
      <c r="DN258" s="28">
        <v>0</v>
      </c>
      <c r="DO258" s="28">
        <v>0</v>
      </c>
      <c r="DP258" s="28">
        <v>0</v>
      </c>
      <c r="DQ258" s="28">
        <v>0</v>
      </c>
      <c r="DR258" s="28">
        <v>0</v>
      </c>
      <c r="DS258" s="28"/>
      <c r="DT258" s="28">
        <v>0</v>
      </c>
      <c r="DU258" s="28">
        <v>0</v>
      </c>
      <c r="DV258" s="28">
        <v>0</v>
      </c>
      <c r="DW258" s="28">
        <v>0</v>
      </c>
      <c r="DX258" s="28"/>
      <c r="DY258" s="28">
        <v>0</v>
      </c>
      <c r="DZ258" s="28">
        <v>0</v>
      </c>
      <c r="EA258" s="28">
        <v>0</v>
      </c>
      <c r="EB258" s="28">
        <v>0</v>
      </c>
      <c r="EC258" s="28">
        <v>0</v>
      </c>
      <c r="ED258" s="28">
        <v>0</v>
      </c>
      <c r="EE258" s="28"/>
      <c r="EF258" s="28">
        <v>0</v>
      </c>
      <c r="EG258" s="28">
        <v>0</v>
      </c>
      <c r="EH258" s="28">
        <v>0</v>
      </c>
      <c r="EI258" s="28">
        <v>0</v>
      </c>
      <c r="EJ258" s="28">
        <v>0</v>
      </c>
      <c r="EK258" s="28">
        <v>0</v>
      </c>
      <c r="EL258" s="28"/>
      <c r="EM258" s="28">
        <v>0</v>
      </c>
      <c r="EN258" s="28">
        <v>0</v>
      </c>
      <c r="EO258" s="28">
        <v>0</v>
      </c>
      <c r="EP258" s="28">
        <v>0</v>
      </c>
      <c r="EQ258" s="28">
        <v>0</v>
      </c>
      <c r="ER258" s="28">
        <v>0</v>
      </c>
      <c r="ES258" s="28"/>
      <c r="ET258" s="28">
        <v>0</v>
      </c>
      <c r="EU258" s="28">
        <v>0</v>
      </c>
      <c r="EV258" s="28">
        <v>0</v>
      </c>
      <c r="EW258" s="28">
        <v>0</v>
      </c>
      <c r="EX258" s="28">
        <v>0</v>
      </c>
      <c r="EY258" s="28"/>
      <c r="EZ258" s="28">
        <v>0</v>
      </c>
      <c r="FA258" s="28">
        <v>0</v>
      </c>
      <c r="FB258" s="28">
        <v>0</v>
      </c>
      <c r="FC258" s="28">
        <v>0</v>
      </c>
      <c r="FD258" s="28"/>
      <c r="FE258" s="28">
        <v>0</v>
      </c>
      <c r="FF258" s="28">
        <v>0</v>
      </c>
      <c r="FG258" s="28">
        <v>0</v>
      </c>
      <c r="FH258" s="28">
        <v>0</v>
      </c>
      <c r="FI258" s="28">
        <v>0</v>
      </c>
      <c r="FJ258" s="28">
        <v>0</v>
      </c>
      <c r="FK258" s="28">
        <v>0</v>
      </c>
      <c r="FL258" s="28"/>
      <c r="FM258" s="28">
        <v>0</v>
      </c>
      <c r="FN258" s="28">
        <v>0</v>
      </c>
      <c r="FO258" s="28">
        <v>0</v>
      </c>
      <c r="FP258" s="28">
        <v>0</v>
      </c>
      <c r="FQ258" s="28">
        <v>0</v>
      </c>
      <c r="FR258" s="28">
        <v>0</v>
      </c>
      <c r="FS258" s="28">
        <v>0</v>
      </c>
      <c r="FT258" s="28">
        <v>0</v>
      </c>
      <c r="FU258" s="28">
        <v>0</v>
      </c>
      <c r="FV258" s="28">
        <v>0</v>
      </c>
      <c r="FW258" s="28">
        <v>0</v>
      </c>
      <c r="FX258" s="28">
        <v>0</v>
      </c>
      <c r="FY258" s="28">
        <v>0</v>
      </c>
      <c r="FZ258" s="28">
        <v>0</v>
      </c>
      <c r="GA258" s="28"/>
      <c r="GB258" s="51">
        <v>0</v>
      </c>
      <c r="GC258" s="51">
        <v>0</v>
      </c>
      <c r="GD258" s="51">
        <v>0</v>
      </c>
      <c r="GE258" s="51">
        <v>0</v>
      </c>
      <c r="GF258" s="51">
        <v>0</v>
      </c>
      <c r="GG258" s="51">
        <v>0</v>
      </c>
      <c r="GH258" s="51">
        <v>0</v>
      </c>
      <c r="GI258" s="51">
        <v>0</v>
      </c>
      <c r="GJ258" s="51">
        <v>0</v>
      </c>
      <c r="GK258" s="51">
        <v>0</v>
      </c>
      <c r="GL258" s="51">
        <v>0</v>
      </c>
      <c r="GM258" s="51">
        <v>0</v>
      </c>
      <c r="GN258" s="51">
        <v>0</v>
      </c>
      <c r="GO258" s="28" t="s">
        <v>227</v>
      </c>
      <c r="GP258" s="28">
        <v>0</v>
      </c>
      <c r="GQ258" s="28">
        <v>0</v>
      </c>
      <c r="GR258" s="28">
        <v>0</v>
      </c>
      <c r="GS258" s="28">
        <v>0</v>
      </c>
      <c r="GT258" s="28">
        <v>0</v>
      </c>
      <c r="GU258" s="28">
        <v>0</v>
      </c>
      <c r="GV258" s="28">
        <v>0</v>
      </c>
      <c r="GW258" s="28">
        <v>0</v>
      </c>
      <c r="GX258" s="28">
        <v>0</v>
      </c>
      <c r="GY258" s="28">
        <v>0</v>
      </c>
      <c r="GZ258" s="28">
        <v>0</v>
      </c>
      <c r="HA258" s="28">
        <v>0</v>
      </c>
      <c r="HB258" s="28">
        <v>0</v>
      </c>
      <c r="HC258" s="28">
        <v>0</v>
      </c>
      <c r="HD258" s="28">
        <v>0</v>
      </c>
      <c r="HE258" s="28">
        <v>0</v>
      </c>
      <c r="HF258" s="28">
        <v>0</v>
      </c>
      <c r="HG258" s="28" t="s">
        <v>227</v>
      </c>
      <c r="HH258" s="28" t="s">
        <v>227</v>
      </c>
      <c r="HI258" s="28" t="s">
        <v>227</v>
      </c>
      <c r="HJ258" s="28"/>
      <c r="HK258" s="28"/>
      <c r="HL258" s="28"/>
      <c r="HM258" s="28"/>
      <c r="HN258" s="28"/>
      <c r="HO258" s="28"/>
      <c r="HP258" s="28"/>
    </row>
    <row r="259" spans="2:233" s="7" customFormat="1" ht="12.75" customHeight="1" x14ac:dyDescent="0.25">
      <c r="B259" s="84">
        <f t="shared" si="212"/>
        <v>0</v>
      </c>
      <c r="C259" s="113">
        <f t="shared" si="206"/>
        <v>1</v>
      </c>
      <c r="D259" s="28">
        <v>29</v>
      </c>
      <c r="F259" s="28">
        <v>0</v>
      </c>
      <c r="G259" s="113"/>
      <c r="H259" s="113" t="s">
        <v>227</v>
      </c>
      <c r="I259" s="28">
        <f t="shared" si="207"/>
        <v>222</v>
      </c>
      <c r="J259" s="24" t="s">
        <v>435</v>
      </c>
      <c r="K259" s="192">
        <f t="shared" si="172"/>
        <v>14</v>
      </c>
      <c r="L259" s="49" t="s">
        <v>972</v>
      </c>
      <c r="M259" s="192">
        <f t="shared" si="208"/>
        <v>18</v>
      </c>
      <c r="N259" s="49" t="s">
        <v>1028</v>
      </c>
      <c r="O259" s="192">
        <f t="shared" si="209"/>
        <v>18</v>
      </c>
      <c r="P259" s="49" t="s">
        <v>1897</v>
      </c>
      <c r="Q259" s="192">
        <f t="shared" si="210"/>
        <v>14</v>
      </c>
      <c r="R259" s="49" t="s">
        <v>1898</v>
      </c>
      <c r="S259" s="192">
        <f t="shared" si="211"/>
        <v>18</v>
      </c>
      <c r="T259" s="187" t="s">
        <v>562</v>
      </c>
      <c r="U259" s="205"/>
      <c r="V259" s="205"/>
      <c r="W259" s="205"/>
      <c r="X259" s="205"/>
      <c r="Y259" s="205"/>
      <c r="Z259" s="205"/>
      <c r="AA259" s="205"/>
      <c r="AB259" s="205"/>
      <c r="AC259" s="205"/>
      <c r="AD259" s="205"/>
      <c r="AE259" s="28"/>
      <c r="AF259" s="28"/>
      <c r="AG259" s="28">
        <v>0</v>
      </c>
      <c r="AH259" s="28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0</v>
      </c>
      <c r="AN259" s="28">
        <v>0</v>
      </c>
      <c r="AO259" s="28">
        <v>0</v>
      </c>
      <c r="AP259" s="28"/>
      <c r="AQ259" s="28">
        <v>0</v>
      </c>
      <c r="AR259" s="28">
        <v>0</v>
      </c>
      <c r="AS259" s="28">
        <v>0</v>
      </c>
      <c r="AT259" s="28">
        <v>0</v>
      </c>
      <c r="AU259" s="28">
        <v>0</v>
      </c>
      <c r="AV259" s="28">
        <v>0</v>
      </c>
      <c r="AW259" s="28"/>
      <c r="AX259" s="28">
        <v>0</v>
      </c>
      <c r="AY259" s="28">
        <v>0</v>
      </c>
      <c r="AZ259" s="28">
        <v>0</v>
      </c>
      <c r="BA259" s="28">
        <v>0</v>
      </c>
      <c r="BB259" s="28">
        <v>0</v>
      </c>
      <c r="BC259" s="28"/>
      <c r="BD259" s="28">
        <v>0</v>
      </c>
      <c r="BE259" s="28">
        <v>0</v>
      </c>
      <c r="BF259" s="28">
        <v>0</v>
      </c>
      <c r="BG259" s="28">
        <v>0</v>
      </c>
      <c r="BH259" s="28">
        <v>0</v>
      </c>
      <c r="BI259" s="28">
        <v>0</v>
      </c>
      <c r="BJ259" s="28">
        <v>0</v>
      </c>
      <c r="BK259" s="28">
        <v>0</v>
      </c>
      <c r="BL259" s="28">
        <v>0</v>
      </c>
      <c r="BM259" s="28">
        <v>0</v>
      </c>
      <c r="BN259" s="28">
        <v>0</v>
      </c>
      <c r="BO259" s="28">
        <v>0</v>
      </c>
      <c r="BP259" s="28">
        <v>0</v>
      </c>
      <c r="BQ259" s="28">
        <v>0</v>
      </c>
      <c r="BR259" s="28">
        <v>0</v>
      </c>
      <c r="BS259" s="28">
        <v>0</v>
      </c>
      <c r="BT259" s="28">
        <v>0</v>
      </c>
      <c r="BU259" s="28">
        <v>0</v>
      </c>
      <c r="BV259" s="28">
        <v>0</v>
      </c>
      <c r="BW259" s="28"/>
      <c r="BX259" s="28">
        <v>0</v>
      </c>
      <c r="BY259" s="28">
        <v>0</v>
      </c>
      <c r="BZ259" s="28">
        <v>0</v>
      </c>
      <c r="CA259" s="28">
        <v>0</v>
      </c>
      <c r="CB259" s="28">
        <v>0</v>
      </c>
      <c r="CC259" s="28">
        <v>0</v>
      </c>
      <c r="CD259" s="28">
        <v>0</v>
      </c>
      <c r="CE259" s="28">
        <v>0</v>
      </c>
      <c r="CF259" s="28">
        <v>0</v>
      </c>
      <c r="CG259" s="28">
        <v>0</v>
      </c>
      <c r="CH259" s="28">
        <v>0</v>
      </c>
      <c r="CI259" s="28">
        <v>0</v>
      </c>
      <c r="CJ259" s="28">
        <v>0</v>
      </c>
      <c r="CK259" s="28">
        <v>0</v>
      </c>
      <c r="CL259" s="28">
        <v>0</v>
      </c>
      <c r="CM259" s="28">
        <v>0</v>
      </c>
      <c r="CN259" s="28">
        <v>0</v>
      </c>
      <c r="CO259" s="28">
        <v>0</v>
      </c>
      <c r="CP259" s="28">
        <v>0</v>
      </c>
      <c r="CQ259" s="28"/>
      <c r="CR259" s="28">
        <v>0</v>
      </c>
      <c r="CS259" s="28">
        <v>0</v>
      </c>
      <c r="CT259" s="28">
        <v>0</v>
      </c>
      <c r="CU259" s="28">
        <v>0</v>
      </c>
      <c r="CV259" s="28">
        <v>0</v>
      </c>
      <c r="CW259" s="28">
        <v>0</v>
      </c>
      <c r="CX259" s="28">
        <v>0</v>
      </c>
      <c r="CY259" s="28">
        <v>0</v>
      </c>
      <c r="CZ259" s="28">
        <v>0</v>
      </c>
      <c r="DA259" s="28">
        <v>0</v>
      </c>
      <c r="DB259" s="28">
        <v>0</v>
      </c>
      <c r="DC259" s="28">
        <v>0</v>
      </c>
      <c r="DD259" s="28">
        <v>0</v>
      </c>
      <c r="DE259" s="28">
        <v>0</v>
      </c>
      <c r="DF259" s="28">
        <v>0</v>
      </c>
      <c r="DG259" s="28"/>
      <c r="DH259" s="28">
        <v>0</v>
      </c>
      <c r="DI259" s="28">
        <v>0</v>
      </c>
      <c r="DJ259" s="28">
        <v>0</v>
      </c>
      <c r="DK259" s="28">
        <v>0</v>
      </c>
      <c r="DL259" s="28">
        <v>0</v>
      </c>
      <c r="DM259" s="28">
        <v>0</v>
      </c>
      <c r="DN259" s="28">
        <v>0</v>
      </c>
      <c r="DO259" s="28">
        <v>0</v>
      </c>
      <c r="DP259" s="28">
        <v>0</v>
      </c>
      <c r="DQ259" s="28">
        <v>0</v>
      </c>
      <c r="DR259" s="28">
        <v>0</v>
      </c>
      <c r="DS259" s="28"/>
      <c r="DT259" s="28">
        <v>0</v>
      </c>
      <c r="DU259" s="28">
        <v>0</v>
      </c>
      <c r="DV259" s="28">
        <v>0</v>
      </c>
      <c r="DW259" s="28">
        <v>0</v>
      </c>
      <c r="DX259" s="28"/>
      <c r="DY259" s="28">
        <v>0</v>
      </c>
      <c r="DZ259" s="28">
        <v>0</v>
      </c>
      <c r="EA259" s="28">
        <v>0</v>
      </c>
      <c r="EB259" s="28">
        <v>0</v>
      </c>
      <c r="EC259" s="28">
        <v>0</v>
      </c>
      <c r="ED259" s="28">
        <v>0</v>
      </c>
      <c r="EE259" s="28"/>
      <c r="EF259" s="28">
        <v>0</v>
      </c>
      <c r="EG259" s="28">
        <v>0</v>
      </c>
      <c r="EH259" s="28">
        <v>0</v>
      </c>
      <c r="EI259" s="28">
        <v>0</v>
      </c>
      <c r="EJ259" s="28">
        <v>0</v>
      </c>
      <c r="EK259" s="28">
        <v>0</v>
      </c>
      <c r="EL259" s="28"/>
      <c r="EM259" s="28">
        <v>0</v>
      </c>
      <c r="EN259" s="28">
        <v>0</v>
      </c>
      <c r="EO259" s="28">
        <v>0</v>
      </c>
      <c r="EP259" s="28">
        <v>0</v>
      </c>
      <c r="EQ259" s="28">
        <v>0</v>
      </c>
      <c r="ER259" s="28">
        <v>0</v>
      </c>
      <c r="ES259" s="28"/>
      <c r="ET259" s="28">
        <v>0</v>
      </c>
      <c r="EU259" s="28">
        <v>0</v>
      </c>
      <c r="EV259" s="28">
        <v>0</v>
      </c>
      <c r="EW259" s="28">
        <v>0</v>
      </c>
      <c r="EX259" s="28">
        <v>0</v>
      </c>
      <c r="EY259" s="28"/>
      <c r="EZ259" s="28">
        <v>0</v>
      </c>
      <c r="FA259" s="28">
        <v>0</v>
      </c>
      <c r="FB259" s="28">
        <v>0</v>
      </c>
      <c r="FC259" s="28">
        <v>0</v>
      </c>
      <c r="FD259" s="28"/>
      <c r="FE259" s="28">
        <v>0</v>
      </c>
      <c r="FF259" s="28">
        <v>0</v>
      </c>
      <c r="FG259" s="28">
        <v>0</v>
      </c>
      <c r="FH259" s="28">
        <v>0</v>
      </c>
      <c r="FI259" s="28">
        <v>0</v>
      </c>
      <c r="FJ259" s="28">
        <v>0</v>
      </c>
      <c r="FK259" s="28">
        <v>0</v>
      </c>
      <c r="FL259" s="28"/>
      <c r="FM259" s="28">
        <v>0</v>
      </c>
      <c r="FN259" s="28">
        <v>0</v>
      </c>
      <c r="FO259" s="28">
        <v>0</v>
      </c>
      <c r="FP259" s="28">
        <v>0</v>
      </c>
      <c r="FQ259" s="28">
        <v>0</v>
      </c>
      <c r="FR259" s="28">
        <v>0</v>
      </c>
      <c r="FS259" s="28">
        <v>0</v>
      </c>
      <c r="FT259" s="28">
        <v>0</v>
      </c>
      <c r="FU259" s="28">
        <v>0</v>
      </c>
      <c r="FV259" s="28">
        <v>0</v>
      </c>
      <c r="FW259" s="28">
        <v>0</v>
      </c>
      <c r="FX259" s="28">
        <v>0</v>
      </c>
      <c r="FY259" s="28">
        <v>0</v>
      </c>
      <c r="FZ259" s="28">
        <v>0</v>
      </c>
      <c r="GA259" s="28"/>
      <c r="GB259" s="51">
        <v>0</v>
      </c>
      <c r="GC259" s="51">
        <v>0</v>
      </c>
      <c r="GD259" s="51">
        <v>0</v>
      </c>
      <c r="GE259" s="51">
        <v>0</v>
      </c>
      <c r="GF259" s="51">
        <v>0</v>
      </c>
      <c r="GG259" s="51">
        <v>0</v>
      </c>
      <c r="GH259" s="51">
        <v>0</v>
      </c>
      <c r="GI259" s="51">
        <v>0</v>
      </c>
      <c r="GJ259" s="51">
        <v>0</v>
      </c>
      <c r="GK259" s="51">
        <v>0</v>
      </c>
      <c r="GL259" s="51">
        <v>0</v>
      </c>
      <c r="GM259" s="51">
        <v>0</v>
      </c>
      <c r="GN259" s="51">
        <v>0</v>
      </c>
      <c r="GO259" s="28" t="s">
        <v>227</v>
      </c>
      <c r="GP259" s="28">
        <v>1</v>
      </c>
      <c r="GQ259" s="28">
        <v>0</v>
      </c>
      <c r="GR259" s="28">
        <v>0</v>
      </c>
      <c r="GS259" s="28">
        <v>0</v>
      </c>
      <c r="GT259" s="28">
        <v>0</v>
      </c>
      <c r="GU259" s="28">
        <v>0</v>
      </c>
      <c r="GV259" s="28">
        <v>0</v>
      </c>
      <c r="GW259" s="28">
        <v>0</v>
      </c>
      <c r="GX259" s="28">
        <v>0</v>
      </c>
      <c r="GY259" s="28">
        <v>0</v>
      </c>
      <c r="GZ259" s="28">
        <v>0</v>
      </c>
      <c r="HA259" s="28">
        <v>0</v>
      </c>
      <c r="HB259" s="28">
        <v>0</v>
      </c>
      <c r="HC259" s="28">
        <v>0</v>
      </c>
      <c r="HD259" s="28">
        <v>0</v>
      </c>
      <c r="HE259" s="28">
        <v>0</v>
      </c>
      <c r="HF259" s="28">
        <v>0</v>
      </c>
      <c r="HG259" s="28" t="s">
        <v>227</v>
      </c>
      <c r="HH259" s="28" t="s">
        <v>227</v>
      </c>
      <c r="HI259" s="28" t="s">
        <v>227</v>
      </c>
      <c r="HJ259" s="28"/>
      <c r="HK259" s="28"/>
      <c r="HL259" s="28"/>
      <c r="HM259" s="28"/>
      <c r="HN259" s="28"/>
      <c r="HO259" s="28"/>
      <c r="HP259" s="28"/>
    </row>
    <row r="260" spans="2:233" s="7" customFormat="1" ht="12.75" customHeight="1" x14ac:dyDescent="0.25">
      <c r="B260" s="84">
        <f t="shared" si="212"/>
        <v>0</v>
      </c>
      <c r="C260" s="113">
        <f t="shared" si="206"/>
        <v>1</v>
      </c>
      <c r="D260" s="28">
        <v>30</v>
      </c>
      <c r="F260" s="28">
        <v>0</v>
      </c>
      <c r="G260" s="113"/>
      <c r="H260" s="113" t="s">
        <v>227</v>
      </c>
      <c r="I260" s="28">
        <f t="shared" si="207"/>
        <v>223</v>
      </c>
      <c r="J260" s="19" t="s">
        <v>1892</v>
      </c>
      <c r="K260" s="192">
        <f t="shared" ref="K260" si="218">LEN(J260)</f>
        <v>15</v>
      </c>
      <c r="L260" s="49" t="s">
        <v>1893</v>
      </c>
      <c r="M260" s="192">
        <f t="shared" ref="M260" si="219">LEN(L260)</f>
        <v>18</v>
      </c>
      <c r="N260" s="49" t="s">
        <v>1889</v>
      </c>
      <c r="O260" s="192">
        <f t="shared" ref="O260" si="220">LEN(N260)</f>
        <v>12</v>
      </c>
      <c r="P260" s="49" t="s">
        <v>1899</v>
      </c>
      <c r="Q260" s="192">
        <f t="shared" ref="Q260" si="221">LEN(P260)</f>
        <v>11</v>
      </c>
      <c r="R260" s="49" t="s">
        <v>1900</v>
      </c>
      <c r="S260" s="192">
        <f t="shared" ref="S260" si="222">LEN(R260)</f>
        <v>12</v>
      </c>
      <c r="T260" s="187" t="s">
        <v>1901</v>
      </c>
      <c r="U260" s="205"/>
      <c r="V260" s="205"/>
      <c r="W260" s="205"/>
      <c r="X260" s="205"/>
      <c r="Y260" s="205"/>
      <c r="Z260" s="205"/>
      <c r="AA260" s="205"/>
      <c r="AB260" s="205"/>
      <c r="AC260" s="205"/>
      <c r="AD260" s="205"/>
      <c r="AE260" s="28"/>
      <c r="AF260" s="28"/>
      <c r="AG260" s="28">
        <v>0</v>
      </c>
      <c r="AH260" s="28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0</v>
      </c>
      <c r="AN260" s="28">
        <v>0</v>
      </c>
      <c r="AO260" s="28">
        <v>0</v>
      </c>
      <c r="AP260" s="28"/>
      <c r="AQ260" s="28">
        <v>0</v>
      </c>
      <c r="AR260" s="28">
        <v>0</v>
      </c>
      <c r="AS260" s="28">
        <v>0</v>
      </c>
      <c r="AT260" s="28">
        <v>0</v>
      </c>
      <c r="AU260" s="28">
        <v>0</v>
      </c>
      <c r="AV260" s="28">
        <v>0</v>
      </c>
      <c r="AW260" s="28"/>
      <c r="AX260" s="28">
        <v>0</v>
      </c>
      <c r="AY260" s="28">
        <v>0</v>
      </c>
      <c r="AZ260" s="28">
        <v>0</v>
      </c>
      <c r="BA260" s="28">
        <v>0</v>
      </c>
      <c r="BB260" s="28">
        <v>0</v>
      </c>
      <c r="BC260" s="28"/>
      <c r="BD260" s="28">
        <v>0</v>
      </c>
      <c r="BE260" s="28">
        <v>0</v>
      </c>
      <c r="BF260" s="28">
        <v>0</v>
      </c>
      <c r="BG260" s="28">
        <v>0</v>
      </c>
      <c r="BH260" s="28">
        <v>0</v>
      </c>
      <c r="BI260" s="28">
        <v>0</v>
      </c>
      <c r="BJ260" s="28">
        <v>0</v>
      </c>
      <c r="BK260" s="28">
        <v>0</v>
      </c>
      <c r="BL260" s="28">
        <v>0</v>
      </c>
      <c r="BM260" s="28">
        <v>0</v>
      </c>
      <c r="BN260" s="28">
        <v>0</v>
      </c>
      <c r="BO260" s="28">
        <v>0</v>
      </c>
      <c r="BP260" s="28">
        <v>0</v>
      </c>
      <c r="BQ260" s="28">
        <v>0</v>
      </c>
      <c r="BR260" s="28">
        <v>0</v>
      </c>
      <c r="BS260" s="28">
        <v>0</v>
      </c>
      <c r="BT260" s="28">
        <v>0</v>
      </c>
      <c r="BU260" s="28">
        <v>0</v>
      </c>
      <c r="BV260" s="28">
        <v>0</v>
      </c>
      <c r="BW260" s="28"/>
      <c r="BX260" s="28">
        <v>0</v>
      </c>
      <c r="BY260" s="28">
        <v>0</v>
      </c>
      <c r="BZ260" s="28">
        <v>0</v>
      </c>
      <c r="CA260" s="28">
        <v>0</v>
      </c>
      <c r="CB260" s="28">
        <v>0</v>
      </c>
      <c r="CC260" s="28">
        <v>0</v>
      </c>
      <c r="CD260" s="28">
        <v>0</v>
      </c>
      <c r="CE260" s="28">
        <v>0</v>
      </c>
      <c r="CF260" s="28">
        <v>0</v>
      </c>
      <c r="CG260" s="28">
        <v>0</v>
      </c>
      <c r="CH260" s="28">
        <v>0</v>
      </c>
      <c r="CI260" s="28">
        <v>0</v>
      </c>
      <c r="CJ260" s="28">
        <v>0</v>
      </c>
      <c r="CK260" s="28">
        <v>0</v>
      </c>
      <c r="CL260" s="28">
        <v>0</v>
      </c>
      <c r="CM260" s="28">
        <v>0</v>
      </c>
      <c r="CN260" s="28">
        <v>0</v>
      </c>
      <c r="CO260" s="28">
        <v>0</v>
      </c>
      <c r="CP260" s="28">
        <v>0</v>
      </c>
      <c r="CQ260" s="28"/>
      <c r="CR260" s="28">
        <v>0</v>
      </c>
      <c r="CS260" s="28">
        <v>0</v>
      </c>
      <c r="CT260" s="28">
        <v>0</v>
      </c>
      <c r="CU260" s="28">
        <v>0</v>
      </c>
      <c r="CV260" s="28">
        <v>0</v>
      </c>
      <c r="CW260" s="28">
        <v>0</v>
      </c>
      <c r="CX260" s="28">
        <v>0</v>
      </c>
      <c r="CY260" s="28">
        <v>0</v>
      </c>
      <c r="CZ260" s="28">
        <v>0</v>
      </c>
      <c r="DA260" s="28">
        <v>0</v>
      </c>
      <c r="DB260" s="28">
        <v>0</v>
      </c>
      <c r="DC260" s="28">
        <v>0</v>
      </c>
      <c r="DD260" s="28">
        <v>0</v>
      </c>
      <c r="DE260" s="28">
        <v>0</v>
      </c>
      <c r="DF260" s="28">
        <v>0</v>
      </c>
      <c r="DG260" s="28"/>
      <c r="DH260" s="28">
        <v>0</v>
      </c>
      <c r="DI260" s="28">
        <v>0</v>
      </c>
      <c r="DJ260" s="28">
        <v>0</v>
      </c>
      <c r="DK260" s="28">
        <v>0</v>
      </c>
      <c r="DL260" s="28">
        <v>0</v>
      </c>
      <c r="DM260" s="28">
        <v>0</v>
      </c>
      <c r="DN260" s="28">
        <v>0</v>
      </c>
      <c r="DO260" s="28">
        <v>0</v>
      </c>
      <c r="DP260" s="28">
        <v>0</v>
      </c>
      <c r="DQ260" s="28">
        <v>0</v>
      </c>
      <c r="DR260" s="28">
        <v>0</v>
      </c>
      <c r="DS260" s="28"/>
      <c r="DT260" s="28">
        <v>0</v>
      </c>
      <c r="DU260" s="28">
        <v>0</v>
      </c>
      <c r="DV260" s="28">
        <v>0</v>
      </c>
      <c r="DW260" s="28">
        <v>0</v>
      </c>
      <c r="DX260" s="28"/>
      <c r="DY260" s="28">
        <v>0</v>
      </c>
      <c r="DZ260" s="28">
        <v>0</v>
      </c>
      <c r="EA260" s="28">
        <v>0</v>
      </c>
      <c r="EB260" s="28">
        <v>0</v>
      </c>
      <c r="EC260" s="28">
        <v>0</v>
      </c>
      <c r="ED260" s="28">
        <v>0</v>
      </c>
      <c r="EE260" s="28"/>
      <c r="EF260" s="28">
        <v>0</v>
      </c>
      <c r="EG260" s="28">
        <v>0</v>
      </c>
      <c r="EH260" s="28">
        <v>0</v>
      </c>
      <c r="EI260" s="28">
        <v>0</v>
      </c>
      <c r="EJ260" s="28">
        <v>0</v>
      </c>
      <c r="EK260" s="28">
        <v>0</v>
      </c>
      <c r="EL260" s="28"/>
      <c r="EM260" s="28">
        <v>0</v>
      </c>
      <c r="EN260" s="28">
        <v>0</v>
      </c>
      <c r="EO260" s="28">
        <v>0</v>
      </c>
      <c r="EP260" s="28">
        <v>0</v>
      </c>
      <c r="EQ260" s="28">
        <v>0</v>
      </c>
      <c r="ER260" s="28">
        <v>0</v>
      </c>
      <c r="ES260" s="28"/>
      <c r="ET260" s="28">
        <v>0</v>
      </c>
      <c r="EU260" s="28">
        <v>0</v>
      </c>
      <c r="EV260" s="28">
        <v>0</v>
      </c>
      <c r="EW260" s="28">
        <v>0</v>
      </c>
      <c r="EX260" s="28">
        <v>0</v>
      </c>
      <c r="EY260" s="28"/>
      <c r="EZ260" s="28">
        <v>0</v>
      </c>
      <c r="FA260" s="28">
        <v>0</v>
      </c>
      <c r="FB260" s="28">
        <v>0</v>
      </c>
      <c r="FC260" s="28">
        <v>0</v>
      </c>
      <c r="FD260" s="28"/>
      <c r="FE260" s="28">
        <v>0</v>
      </c>
      <c r="FF260" s="28">
        <v>0</v>
      </c>
      <c r="FG260" s="28">
        <v>0</v>
      </c>
      <c r="FH260" s="28">
        <v>0</v>
      </c>
      <c r="FI260" s="28">
        <v>0</v>
      </c>
      <c r="FJ260" s="28">
        <v>0</v>
      </c>
      <c r="FK260" s="28">
        <v>0</v>
      </c>
      <c r="FL260" s="28"/>
      <c r="FM260" s="28">
        <v>0</v>
      </c>
      <c r="FN260" s="28">
        <v>0</v>
      </c>
      <c r="FO260" s="28">
        <v>0</v>
      </c>
      <c r="FP260" s="28">
        <v>0</v>
      </c>
      <c r="FQ260" s="28">
        <v>0</v>
      </c>
      <c r="FR260" s="28">
        <v>0</v>
      </c>
      <c r="FS260" s="28">
        <v>0</v>
      </c>
      <c r="FT260" s="28">
        <v>0</v>
      </c>
      <c r="FU260" s="28">
        <v>0</v>
      </c>
      <c r="FV260" s="28">
        <v>0</v>
      </c>
      <c r="FW260" s="28">
        <v>0</v>
      </c>
      <c r="FX260" s="28">
        <v>0</v>
      </c>
      <c r="FY260" s="28">
        <v>0</v>
      </c>
      <c r="FZ260" s="28">
        <v>0</v>
      </c>
      <c r="GA260" s="28"/>
      <c r="GB260" s="51">
        <v>0</v>
      </c>
      <c r="GC260" s="51">
        <v>0</v>
      </c>
      <c r="GD260" s="51">
        <v>0</v>
      </c>
      <c r="GE260" s="51">
        <v>0</v>
      </c>
      <c r="GF260" s="51">
        <v>0</v>
      </c>
      <c r="GG260" s="51">
        <v>1</v>
      </c>
      <c r="GH260" s="51">
        <v>1</v>
      </c>
      <c r="GI260" s="51">
        <v>1</v>
      </c>
      <c r="GJ260" s="51">
        <v>0</v>
      </c>
      <c r="GK260" s="51">
        <v>0</v>
      </c>
      <c r="GL260" s="51">
        <v>0</v>
      </c>
      <c r="GM260" s="51">
        <v>0</v>
      </c>
      <c r="GN260" s="51">
        <v>0</v>
      </c>
      <c r="GO260" s="28" t="s">
        <v>227</v>
      </c>
      <c r="GP260" s="28">
        <v>0</v>
      </c>
      <c r="GQ260" s="28">
        <v>0</v>
      </c>
      <c r="GR260" s="28">
        <v>0</v>
      </c>
      <c r="GS260" s="28">
        <v>0</v>
      </c>
      <c r="GT260" s="28">
        <v>0</v>
      </c>
      <c r="GU260" s="28">
        <v>0</v>
      </c>
      <c r="GV260" s="28">
        <v>0</v>
      </c>
      <c r="GW260" s="28">
        <v>0</v>
      </c>
      <c r="GX260" s="28">
        <v>0</v>
      </c>
      <c r="GY260" s="28">
        <v>0</v>
      </c>
      <c r="GZ260" s="28">
        <v>0</v>
      </c>
      <c r="HA260" s="28">
        <v>0</v>
      </c>
      <c r="HB260" s="28">
        <v>0</v>
      </c>
      <c r="HC260" s="28">
        <v>0</v>
      </c>
      <c r="HD260" s="28">
        <v>0</v>
      </c>
      <c r="HE260" s="28">
        <v>0</v>
      </c>
      <c r="HF260" s="28">
        <v>0</v>
      </c>
      <c r="HG260" s="28" t="s">
        <v>227</v>
      </c>
      <c r="HH260" s="28" t="s">
        <v>227</v>
      </c>
      <c r="HI260" s="28" t="s">
        <v>227</v>
      </c>
      <c r="HJ260" s="28"/>
      <c r="HK260" s="28"/>
      <c r="HL260" s="28"/>
      <c r="HM260" s="28"/>
      <c r="HN260" s="28"/>
      <c r="HO260" s="28"/>
      <c r="HP260" s="28"/>
    </row>
    <row r="261" spans="2:233" s="7" customFormat="1" ht="12.75" customHeight="1" x14ac:dyDescent="0.25">
      <c r="B261" s="84">
        <f t="shared" si="212"/>
        <v>0</v>
      </c>
      <c r="C261" s="113">
        <f t="shared" si="206"/>
        <v>0</v>
      </c>
      <c r="D261" s="28">
        <v>31</v>
      </c>
      <c r="F261" s="28">
        <v>0</v>
      </c>
      <c r="G261" s="113"/>
      <c r="H261" s="113" t="s">
        <v>227</v>
      </c>
      <c r="I261" s="28">
        <f t="shared" si="207"/>
        <v>224</v>
      </c>
      <c r="J261" s="89" t="s">
        <v>221</v>
      </c>
      <c r="K261" s="192">
        <f t="shared" si="172"/>
        <v>8</v>
      </c>
      <c r="L261" s="49" t="s">
        <v>227</v>
      </c>
      <c r="M261" s="192">
        <f t="shared" si="208"/>
        <v>1</v>
      </c>
      <c r="N261" s="49" t="s">
        <v>227</v>
      </c>
      <c r="O261" s="192">
        <f t="shared" si="209"/>
        <v>1</v>
      </c>
      <c r="P261" s="49" t="s">
        <v>227</v>
      </c>
      <c r="Q261" s="192">
        <f t="shared" si="210"/>
        <v>1</v>
      </c>
      <c r="R261" s="49" t="s">
        <v>227</v>
      </c>
      <c r="S261" s="192">
        <f t="shared" si="211"/>
        <v>1</v>
      </c>
      <c r="T261" s="187" t="s">
        <v>227</v>
      </c>
      <c r="U261" s="205"/>
      <c r="V261" s="205"/>
      <c r="W261" s="205"/>
      <c r="X261" s="205"/>
      <c r="Y261" s="205"/>
      <c r="Z261" s="205"/>
      <c r="AA261" s="205"/>
      <c r="AB261" s="205"/>
      <c r="AC261" s="205"/>
      <c r="AD261" s="205"/>
      <c r="AE261" s="28"/>
      <c r="AF261" s="28"/>
      <c r="AG261" s="28">
        <v>0</v>
      </c>
      <c r="AH261" s="28">
        <v>0</v>
      </c>
      <c r="AI261" s="28">
        <v>0</v>
      </c>
      <c r="AJ261" s="28">
        <v>0</v>
      </c>
      <c r="AK261" s="28">
        <v>0</v>
      </c>
      <c r="AL261" s="28">
        <v>0</v>
      </c>
      <c r="AM261" s="28">
        <v>0</v>
      </c>
      <c r="AN261" s="28">
        <v>0</v>
      </c>
      <c r="AO261" s="28">
        <v>0</v>
      </c>
      <c r="AP261" s="28"/>
      <c r="AQ261" s="28">
        <v>0</v>
      </c>
      <c r="AR261" s="28">
        <v>0</v>
      </c>
      <c r="AS261" s="28">
        <v>0</v>
      </c>
      <c r="AT261" s="28">
        <v>0</v>
      </c>
      <c r="AU261" s="28">
        <v>0</v>
      </c>
      <c r="AV261" s="28">
        <v>0</v>
      </c>
      <c r="AW261" s="28"/>
      <c r="AX261" s="28">
        <v>0</v>
      </c>
      <c r="AY261" s="28">
        <v>0</v>
      </c>
      <c r="AZ261" s="28">
        <v>0</v>
      </c>
      <c r="BA261" s="28">
        <v>0</v>
      </c>
      <c r="BB261" s="28">
        <v>0</v>
      </c>
      <c r="BC261" s="28"/>
      <c r="BD261" s="28">
        <v>0</v>
      </c>
      <c r="BE261" s="28">
        <v>0</v>
      </c>
      <c r="BF261" s="28">
        <v>0</v>
      </c>
      <c r="BG261" s="28">
        <v>0</v>
      </c>
      <c r="BH261" s="28">
        <v>0</v>
      </c>
      <c r="BI261" s="28">
        <v>0</v>
      </c>
      <c r="BJ261" s="28">
        <v>0</v>
      </c>
      <c r="BK261" s="28">
        <v>0</v>
      </c>
      <c r="BL261" s="28">
        <v>0</v>
      </c>
      <c r="BM261" s="28">
        <v>0</v>
      </c>
      <c r="BN261" s="28">
        <v>0</v>
      </c>
      <c r="BO261" s="28">
        <v>0</v>
      </c>
      <c r="BP261" s="28">
        <v>0</v>
      </c>
      <c r="BQ261" s="28">
        <v>0</v>
      </c>
      <c r="BR261" s="28">
        <v>0</v>
      </c>
      <c r="BS261" s="28">
        <v>0</v>
      </c>
      <c r="BT261" s="28">
        <v>0</v>
      </c>
      <c r="BU261" s="28">
        <v>0</v>
      </c>
      <c r="BV261" s="28">
        <v>0</v>
      </c>
      <c r="BW261" s="28"/>
      <c r="BX261" s="28">
        <v>0</v>
      </c>
      <c r="BY261" s="28">
        <v>0</v>
      </c>
      <c r="BZ261" s="28">
        <v>0</v>
      </c>
      <c r="CA261" s="28">
        <v>0</v>
      </c>
      <c r="CB261" s="28">
        <v>0</v>
      </c>
      <c r="CC261" s="28">
        <v>0</v>
      </c>
      <c r="CD261" s="28">
        <v>0</v>
      </c>
      <c r="CE261" s="28">
        <v>0</v>
      </c>
      <c r="CF261" s="28">
        <v>0</v>
      </c>
      <c r="CG261" s="28">
        <v>0</v>
      </c>
      <c r="CH261" s="28">
        <v>0</v>
      </c>
      <c r="CI261" s="28">
        <v>0</v>
      </c>
      <c r="CJ261" s="28">
        <v>0</v>
      </c>
      <c r="CK261" s="28">
        <v>0</v>
      </c>
      <c r="CL261" s="28">
        <v>0</v>
      </c>
      <c r="CM261" s="28">
        <v>0</v>
      </c>
      <c r="CN261" s="28">
        <v>0</v>
      </c>
      <c r="CO261" s="28">
        <v>0</v>
      </c>
      <c r="CP261" s="28">
        <v>0</v>
      </c>
      <c r="CQ261" s="28"/>
      <c r="CR261" s="28">
        <v>0</v>
      </c>
      <c r="CS261" s="28">
        <v>0</v>
      </c>
      <c r="CT261" s="28">
        <v>0</v>
      </c>
      <c r="CU261" s="28">
        <v>0</v>
      </c>
      <c r="CV261" s="28">
        <v>0</v>
      </c>
      <c r="CW261" s="28">
        <v>0</v>
      </c>
      <c r="CX261" s="28">
        <v>0</v>
      </c>
      <c r="CY261" s="28">
        <v>0</v>
      </c>
      <c r="CZ261" s="28">
        <v>0</v>
      </c>
      <c r="DA261" s="28">
        <v>0</v>
      </c>
      <c r="DB261" s="28">
        <v>0</v>
      </c>
      <c r="DC261" s="28">
        <v>0</v>
      </c>
      <c r="DD261" s="28">
        <v>0</v>
      </c>
      <c r="DE261" s="28">
        <v>0</v>
      </c>
      <c r="DF261" s="28">
        <v>0</v>
      </c>
      <c r="DG261" s="28"/>
      <c r="DH261" s="28">
        <v>0</v>
      </c>
      <c r="DI261" s="28">
        <v>0</v>
      </c>
      <c r="DJ261" s="28">
        <v>0</v>
      </c>
      <c r="DK261" s="28">
        <v>0</v>
      </c>
      <c r="DL261" s="28">
        <v>0</v>
      </c>
      <c r="DM261" s="28">
        <v>0</v>
      </c>
      <c r="DN261" s="28">
        <v>0</v>
      </c>
      <c r="DO261" s="28">
        <v>0</v>
      </c>
      <c r="DP261" s="28">
        <v>0</v>
      </c>
      <c r="DQ261" s="28">
        <v>0</v>
      </c>
      <c r="DR261" s="28">
        <v>0</v>
      </c>
      <c r="DS261" s="28"/>
      <c r="DT261" s="28">
        <v>0</v>
      </c>
      <c r="DU261" s="28">
        <v>0</v>
      </c>
      <c r="DV261" s="28">
        <v>0</v>
      </c>
      <c r="DW261" s="28">
        <v>0</v>
      </c>
      <c r="DX261" s="28"/>
      <c r="DY261" s="28">
        <v>0</v>
      </c>
      <c r="DZ261" s="28">
        <v>0</v>
      </c>
      <c r="EA261" s="28">
        <v>0</v>
      </c>
      <c r="EB261" s="28">
        <v>0</v>
      </c>
      <c r="EC261" s="28">
        <v>0</v>
      </c>
      <c r="ED261" s="28">
        <v>0</v>
      </c>
      <c r="EE261" s="28"/>
      <c r="EF261" s="28">
        <v>0</v>
      </c>
      <c r="EG261" s="28">
        <v>0</v>
      </c>
      <c r="EH261" s="28">
        <v>0</v>
      </c>
      <c r="EI261" s="28">
        <v>0</v>
      </c>
      <c r="EJ261" s="28">
        <v>0</v>
      </c>
      <c r="EK261" s="28">
        <v>0</v>
      </c>
      <c r="EL261" s="28"/>
      <c r="EM261" s="28">
        <v>0</v>
      </c>
      <c r="EN261" s="28">
        <v>0</v>
      </c>
      <c r="EO261" s="28">
        <v>0</v>
      </c>
      <c r="EP261" s="28">
        <v>0</v>
      </c>
      <c r="EQ261" s="28">
        <v>0</v>
      </c>
      <c r="ER261" s="28">
        <v>0</v>
      </c>
      <c r="ES261" s="28"/>
      <c r="ET261" s="28">
        <v>0</v>
      </c>
      <c r="EU261" s="28">
        <v>0</v>
      </c>
      <c r="EV261" s="28">
        <v>0</v>
      </c>
      <c r="EW261" s="28">
        <v>0</v>
      </c>
      <c r="EX261" s="28">
        <v>0</v>
      </c>
      <c r="EY261" s="28"/>
      <c r="EZ261" s="28">
        <v>0</v>
      </c>
      <c r="FA261" s="28">
        <v>0</v>
      </c>
      <c r="FB261" s="28">
        <v>0</v>
      </c>
      <c r="FC261" s="28">
        <v>0</v>
      </c>
      <c r="FD261" s="28"/>
      <c r="FE261" s="28">
        <v>0</v>
      </c>
      <c r="FF261" s="28">
        <v>0</v>
      </c>
      <c r="FG261" s="28">
        <v>0</v>
      </c>
      <c r="FH261" s="28">
        <v>0</v>
      </c>
      <c r="FI261" s="28">
        <v>0</v>
      </c>
      <c r="FJ261" s="28">
        <v>0</v>
      </c>
      <c r="FK261" s="28">
        <v>0</v>
      </c>
      <c r="FL261" s="28"/>
      <c r="FM261" s="28">
        <v>0</v>
      </c>
      <c r="FN261" s="28">
        <v>0</v>
      </c>
      <c r="FO261" s="28">
        <v>0</v>
      </c>
      <c r="FP261" s="28">
        <v>0</v>
      </c>
      <c r="FQ261" s="28">
        <v>0</v>
      </c>
      <c r="FR261" s="28">
        <v>0</v>
      </c>
      <c r="FS261" s="28">
        <v>0</v>
      </c>
      <c r="FT261" s="28">
        <v>0</v>
      </c>
      <c r="FU261" s="28">
        <v>0</v>
      </c>
      <c r="FV261" s="28">
        <v>0</v>
      </c>
      <c r="FW261" s="28">
        <v>0</v>
      </c>
      <c r="FX261" s="28">
        <v>0</v>
      </c>
      <c r="FY261" s="28">
        <v>0</v>
      </c>
      <c r="FZ261" s="28">
        <v>0</v>
      </c>
      <c r="GA261" s="28"/>
      <c r="GB261" s="51">
        <v>0</v>
      </c>
      <c r="GC261" s="51">
        <v>0</v>
      </c>
      <c r="GD261" s="51">
        <v>0</v>
      </c>
      <c r="GE261" s="51">
        <v>0</v>
      </c>
      <c r="GF261" s="51">
        <v>0</v>
      </c>
      <c r="GG261" s="51">
        <v>0</v>
      </c>
      <c r="GH261" s="51">
        <v>0</v>
      </c>
      <c r="GI261" s="51">
        <v>0</v>
      </c>
      <c r="GJ261" s="51">
        <v>0</v>
      </c>
      <c r="GK261" s="51">
        <v>0</v>
      </c>
      <c r="GL261" s="51">
        <v>0</v>
      </c>
      <c r="GM261" s="51">
        <v>0</v>
      </c>
      <c r="GN261" s="51">
        <v>0</v>
      </c>
      <c r="GO261" s="28" t="s">
        <v>227</v>
      </c>
      <c r="GP261" s="28">
        <v>0</v>
      </c>
      <c r="GQ261" s="28">
        <v>0</v>
      </c>
      <c r="GR261" s="28">
        <v>0</v>
      </c>
      <c r="GS261" s="28">
        <v>0</v>
      </c>
      <c r="GT261" s="28">
        <v>0</v>
      </c>
      <c r="GU261" s="28">
        <v>0</v>
      </c>
      <c r="GV261" s="28">
        <v>0</v>
      </c>
      <c r="GW261" s="28">
        <v>0</v>
      </c>
      <c r="GX261" s="28">
        <v>0</v>
      </c>
      <c r="GY261" s="28">
        <v>0</v>
      </c>
      <c r="GZ261" s="28">
        <v>0</v>
      </c>
      <c r="HA261" s="28">
        <v>0</v>
      </c>
      <c r="HB261" s="28">
        <v>0</v>
      </c>
      <c r="HC261" s="28">
        <v>0</v>
      </c>
      <c r="HD261" s="28">
        <v>0</v>
      </c>
      <c r="HE261" s="28">
        <v>0</v>
      </c>
      <c r="HF261" s="28">
        <v>0</v>
      </c>
      <c r="HG261" s="28" t="s">
        <v>227</v>
      </c>
      <c r="HH261" s="28" t="s">
        <v>227</v>
      </c>
      <c r="HI261" s="28" t="s">
        <v>227</v>
      </c>
      <c r="HJ261" s="28"/>
      <c r="HK261" s="28"/>
      <c r="HL261" s="28"/>
      <c r="HM261" s="28"/>
      <c r="HN261" s="28"/>
      <c r="HO261" s="28"/>
      <c r="HP261" s="28"/>
    </row>
    <row r="262" spans="2:233" s="7" customFormat="1" ht="12.75" customHeight="1" x14ac:dyDescent="0.2">
      <c r="B262" s="73" t="str">
        <f>(BIN2HEX(B261&amp;B260&amp;B259&amp;B258&amp;B257&amp;B256&amp;B255&amp;B254,2))  &amp;  (BIN2HEX( B253&amp;B252&amp;B251&amp;B250&amp;B249&amp;B248&amp;B247&amp;B246,2))  &amp;  (BIN2HEX( B245&amp;B244&amp;B243&amp;B242&amp;B241&amp;B240&amp;B239&amp;B238,2))  &amp;  (BIN2HEX(  B237&amp;B236&amp;B235&amp;B234&amp;B233&amp;B232&amp;B231&amp;B230,2))</f>
        <v>00183000</v>
      </c>
      <c r="C262" s="73" t="str">
        <f>(BIN2HEX(C261&amp;C260&amp;C259&amp;C258&amp;C257&amp;C256&amp;C255&amp;C254,2))  &amp;  (BIN2HEX( C253&amp;C252&amp;C251&amp;C250&amp;C249&amp;C248&amp;C247&amp;C246,2))  &amp;  (BIN2HEX( C245&amp;C244&amp;C243&amp;C242&amp;C241&amp;C240&amp;C239&amp;C238,2))  &amp;  (BIN2HEX(  C237&amp;C236&amp;C235&amp;C234&amp;C233&amp;C232&amp;C231&amp;C230,2))</f>
        <v>79D8F1EC</v>
      </c>
      <c r="D262" s="28"/>
      <c r="F262" s="107" t="str">
        <f>(BIN2HEX(F261&amp;F260&amp;F259&amp;F258&amp;F257&amp;F256&amp;F255&amp;F254,2))  &amp;  (BIN2HEX( F253&amp;F252&amp;F251&amp;F250&amp;F249&amp;F248&amp;F247&amp;F246,2))  &amp;  (BIN2HEX( F245&amp;F244&amp;F243&amp;F242&amp;F241&amp;F240&amp;F239&amp;F238,2))  &amp;  (BIN2HEX(  F237&amp;F236&amp;F235&amp;F234&amp;F233&amp;F232&amp;F231&amp;F230,2))</f>
        <v>00183000</v>
      </c>
      <c r="G262" s="113"/>
      <c r="H262" s="113" t="s">
        <v>227</v>
      </c>
      <c r="I262" s="94" t="s">
        <v>226</v>
      </c>
      <c r="J262" s="94" t="s">
        <v>229</v>
      </c>
      <c r="K262" s="193"/>
      <c r="L262" s="94" t="s">
        <v>615</v>
      </c>
      <c r="M262" s="193"/>
      <c r="N262" s="94" t="s">
        <v>615</v>
      </c>
      <c r="O262" s="193"/>
      <c r="P262" s="94" t="s">
        <v>615</v>
      </c>
      <c r="Q262" s="193"/>
      <c r="R262" s="94" t="s">
        <v>615</v>
      </c>
      <c r="S262" s="193"/>
      <c r="T262" s="94" t="s">
        <v>616</v>
      </c>
      <c r="U262" s="216" t="s">
        <v>226</v>
      </c>
      <c r="V262" s="216" t="s">
        <v>226</v>
      </c>
      <c r="W262" s="216" t="s">
        <v>226</v>
      </c>
      <c r="X262" s="216" t="s">
        <v>226</v>
      </c>
      <c r="Y262" s="216" t="s">
        <v>226</v>
      </c>
      <c r="Z262" s="216" t="s">
        <v>226</v>
      </c>
      <c r="AA262" s="216" t="s">
        <v>226</v>
      </c>
      <c r="AB262" s="216" t="s">
        <v>226</v>
      </c>
      <c r="AC262" s="216" t="s">
        <v>226</v>
      </c>
      <c r="AD262" s="216" t="s">
        <v>226</v>
      </c>
      <c r="AE262" s="51"/>
      <c r="AF262" s="78" t="s">
        <v>227</v>
      </c>
      <c r="AG262" s="107" t="str">
        <f>(BIN2HEX(AG261&amp;AG260&amp;AG259&amp;AG258&amp;AG257&amp;AG256&amp;AG255&amp;AG254,2))  &amp;  (BIN2HEX( AG253&amp;AG252&amp;AG251&amp;AG250&amp;AG249&amp;AG248&amp;AG247&amp;AG246,2))  &amp;  (BIN2HEX( AG245&amp;AG244&amp;AG243&amp;AG242&amp;AG241&amp;AG240&amp;AG239&amp;AG238,2))  &amp;  (BIN2HEX(  AG237&amp;AG236&amp;AG235&amp;AG234&amp;AG233&amp;AG232&amp;AG231&amp;AG230,2))</f>
        <v>0000000C</v>
      </c>
      <c r="AH262" s="107" t="str">
        <f>(BIN2HEX(AH261&amp;AH260&amp;AH259&amp;AH258&amp;AH257&amp;AH256&amp;AH255&amp;AH254,2))  &amp;  (BIN2HEX( AH253&amp;AH252&amp;AH251&amp;AH250&amp;AH249&amp;AH248&amp;AH247&amp;AH246,2))  &amp;  (BIN2HEX( AH245&amp;AH244&amp;AH243&amp;AH242&amp;AH241&amp;AH240&amp;AH239&amp;AH238,2))  &amp;  (BIN2HEX(  AH237&amp;AH236&amp;AH235&amp;AH234&amp;AH233&amp;AH232&amp;AH231&amp;AH230,2))</f>
        <v>0000100C</v>
      </c>
      <c r="AI262" s="107" t="str">
        <f t="shared" ref="AI262:CX262" si="223">(BIN2HEX(AI261&amp;AI260&amp;AI259&amp;AI258&amp;AI257&amp;AI256&amp;AI255&amp;AI254,2))  &amp;  (BIN2HEX( AI253&amp;AI252&amp;AI251&amp;AI250&amp;AI249&amp;AI248&amp;AI247&amp;AI246,2))  &amp;  (BIN2HEX( AI245&amp;AI244&amp;AI243&amp;AI242&amp;AI241&amp;AI240&amp;AI239&amp;AI238,2))  &amp;  (BIN2HEX(  AI237&amp;AI236&amp;AI235&amp;AI234&amp;AI233&amp;AI232&amp;AI231&amp;AI230,2))</f>
        <v>0000300C</v>
      </c>
      <c r="AJ262" s="107" t="str">
        <f t="shared" si="223"/>
        <v>0000500C</v>
      </c>
      <c r="AK262" s="107" t="str">
        <f t="shared" si="223"/>
        <v>0000D00C</v>
      </c>
      <c r="AL262" s="107" t="str">
        <f t="shared" si="223"/>
        <v>0000700C</v>
      </c>
      <c r="AM262" s="107" t="str">
        <f t="shared" si="223"/>
        <v>0000F00C</v>
      </c>
      <c r="AN262" s="107" t="str">
        <f t="shared" si="223"/>
        <v>0008500C</v>
      </c>
      <c r="AO262" s="107" t="str">
        <f t="shared" si="223"/>
        <v>0018F00C</v>
      </c>
      <c r="AP262" s="110" t="s">
        <v>227</v>
      </c>
      <c r="AQ262" s="107" t="str">
        <f t="shared" si="223"/>
        <v>00000000</v>
      </c>
      <c r="AR262" s="107" t="str">
        <f t="shared" si="223"/>
        <v>00400000</v>
      </c>
      <c r="AS262" s="107" t="str">
        <f t="shared" si="223"/>
        <v>00C00000</v>
      </c>
      <c r="AT262" s="107" t="str">
        <f t="shared" si="223"/>
        <v>01C00000</v>
      </c>
      <c r="AU262" s="107" t="str">
        <f t="shared" si="223"/>
        <v>00000000</v>
      </c>
      <c r="AV262" s="107" t="str">
        <f t="shared" si="223"/>
        <v>00000000</v>
      </c>
      <c r="AW262" s="110" t="s">
        <v>227</v>
      </c>
      <c r="AX262" s="107" t="str">
        <f t="shared" si="223"/>
        <v>00000000</v>
      </c>
      <c r="AY262" s="107" t="str">
        <f t="shared" si="223"/>
        <v>18000000</v>
      </c>
      <c r="AZ262" s="107" t="str">
        <f t="shared" si="223"/>
        <v>00000000</v>
      </c>
      <c r="BA262" s="107" t="str">
        <f t="shared" si="223"/>
        <v>00000000</v>
      </c>
      <c r="BB262" s="107" t="str">
        <f t="shared" si="223"/>
        <v>00000000</v>
      </c>
      <c r="BC262" s="110" t="s">
        <v>227</v>
      </c>
      <c r="BD262" s="107" t="str">
        <f t="shared" si="223"/>
        <v>00000000</v>
      </c>
      <c r="BE262" s="107" t="str">
        <f t="shared" si="223"/>
        <v>00000000</v>
      </c>
      <c r="BF262" s="107" t="str">
        <f t="shared" si="223"/>
        <v>00000000</v>
      </c>
      <c r="BG262" s="107" t="str">
        <f t="shared" si="223"/>
        <v>00000000</v>
      </c>
      <c r="BH262" s="107" t="str">
        <f t="shared" si="223"/>
        <v>00000000</v>
      </c>
      <c r="BI262" s="107" t="str">
        <f t="shared" si="223"/>
        <v>00000000</v>
      </c>
      <c r="BJ262" s="107" t="str">
        <f t="shared" si="223"/>
        <v>00000000</v>
      </c>
      <c r="BK262" s="107" t="str">
        <f t="shared" si="223"/>
        <v>00000000</v>
      </c>
      <c r="BL262" s="107" t="str">
        <f t="shared" si="223"/>
        <v>00000000</v>
      </c>
      <c r="BM262" s="107" t="str">
        <f t="shared" si="223"/>
        <v>00000000</v>
      </c>
      <c r="BN262" s="107" t="str">
        <f t="shared" si="223"/>
        <v>00000000</v>
      </c>
      <c r="BO262" s="107" t="str">
        <f t="shared" si="223"/>
        <v>00000000</v>
      </c>
      <c r="BP262" s="107" t="str">
        <f t="shared" si="223"/>
        <v>00000000</v>
      </c>
      <c r="BQ262" s="107" t="str">
        <f t="shared" si="223"/>
        <v>00000000</v>
      </c>
      <c r="BR262" s="107" t="str">
        <f t="shared" si="223"/>
        <v>00000000</v>
      </c>
      <c r="BS262" s="107" t="str">
        <f t="shared" si="223"/>
        <v>00000000</v>
      </c>
      <c r="BT262" s="107" t="str">
        <f t="shared" si="223"/>
        <v>00000000</v>
      </c>
      <c r="BU262" s="107" t="str">
        <f t="shared" si="223"/>
        <v>00000000</v>
      </c>
      <c r="BV262" s="107" t="str">
        <f t="shared" si="223"/>
        <v>00000000</v>
      </c>
      <c r="BW262" s="110" t="s">
        <v>227</v>
      </c>
      <c r="BX262" s="107" t="str">
        <f t="shared" si="223"/>
        <v>00000000</v>
      </c>
      <c r="BY262" s="107" t="str">
        <f t="shared" si="223"/>
        <v>00000000</v>
      </c>
      <c r="BZ262" s="107" t="str">
        <f t="shared" si="223"/>
        <v>00000000</v>
      </c>
      <c r="CA262" s="107" t="str">
        <f t="shared" si="223"/>
        <v>00000000</v>
      </c>
      <c r="CB262" s="107" t="str">
        <f t="shared" si="223"/>
        <v>00000000</v>
      </c>
      <c r="CC262" s="107" t="str">
        <f t="shared" si="223"/>
        <v>00000000</v>
      </c>
      <c r="CD262" s="107" t="str">
        <f t="shared" si="223"/>
        <v>00000000</v>
      </c>
      <c r="CE262" s="107" t="str">
        <f t="shared" si="223"/>
        <v>00000000</v>
      </c>
      <c r="CF262" s="107" t="str">
        <f t="shared" si="223"/>
        <v>00000000</v>
      </c>
      <c r="CG262" s="107" t="str">
        <f t="shared" si="223"/>
        <v>00000000</v>
      </c>
      <c r="CH262" s="107" t="str">
        <f t="shared" si="223"/>
        <v>00000000</v>
      </c>
      <c r="CI262" s="107" t="str">
        <f t="shared" si="223"/>
        <v>00000000</v>
      </c>
      <c r="CJ262" s="107" t="str">
        <f t="shared" si="223"/>
        <v>00000000</v>
      </c>
      <c r="CK262" s="107" t="str">
        <f t="shared" si="223"/>
        <v>00000000</v>
      </c>
      <c r="CL262" s="107" t="str">
        <f t="shared" si="223"/>
        <v>00000000</v>
      </c>
      <c r="CM262" s="107" t="str">
        <f>(BIN2HEX(CM261&amp;CM260&amp;CM259&amp;CM258&amp;CM257&amp;CM256&amp;CM255&amp;CM254,2))  &amp;  (BIN2HEX( CM253&amp;CM252&amp;CM251&amp;CM250&amp;CM249&amp;CM248&amp;CM247&amp;CM246,2))  &amp;  (BIN2HEX( CM245&amp;CM244&amp;CM243&amp;CM242&amp;CM241&amp;CM240&amp;CM239&amp;CM238,2))  &amp;  (BIN2HEX(  CM237&amp;CM236&amp;CM235&amp;CM234&amp;CM233&amp;CM232&amp;CM231&amp;CM230,2))</f>
        <v>00000000</v>
      </c>
      <c r="CN262" s="107" t="str">
        <f>(BIN2HEX(CN261&amp;CN260&amp;CN259&amp;CN258&amp;CN257&amp;CN256&amp;CN255&amp;CN254,2))  &amp;  (BIN2HEX( CN253&amp;CN252&amp;CN251&amp;CN250&amp;CN249&amp;CN248&amp;CN247&amp;CN246,2))  &amp;  (BIN2HEX( CN245&amp;CN244&amp;CN243&amp;CN242&amp;CN241&amp;CN240&amp;CN239&amp;CN238,2))  &amp;  (BIN2HEX(  CN237&amp;CN236&amp;CN235&amp;CN234&amp;CN233&amp;CN232&amp;CN231&amp;CN230,2))</f>
        <v>00000000</v>
      </c>
      <c r="CO262" s="107" t="str">
        <f>(BIN2HEX(CO261&amp;CO260&amp;CO259&amp;CO258&amp;CO257&amp;CO256&amp;CO255&amp;CO254,2))  &amp;  (BIN2HEX( CO253&amp;CO252&amp;CO251&amp;CO250&amp;CO249&amp;CO248&amp;CO247&amp;CO246,2))  &amp;  (BIN2HEX( CO245&amp;CO244&amp;CO243&amp;CO242&amp;CO241&amp;CO240&amp;CO239&amp;CO238,2))  &amp;  (BIN2HEX(  CO237&amp;CO236&amp;CO235&amp;CO234&amp;CO233&amp;CO232&amp;CO231&amp;CO230,2))</f>
        <v>00000000</v>
      </c>
      <c r="CP262" s="107" t="str">
        <f>(BIN2HEX(CP261&amp;CP260&amp;CP259&amp;CP258&amp;CP257&amp;CP256&amp;CP255&amp;CP254,2))  &amp;  (BIN2HEX( CP253&amp;CP252&amp;CP251&amp;CP250&amp;CP249&amp;CP248&amp;CP247&amp;CP246,2))  &amp;  (BIN2HEX( CP245&amp;CP244&amp;CP243&amp;CP242&amp;CP241&amp;CP240&amp;CP239&amp;CP238,2))  &amp;  (BIN2HEX(  CP237&amp;CP236&amp;CP235&amp;CP234&amp;CP233&amp;CP232&amp;CP231&amp;CP230,2))</f>
        <v>00000000</v>
      </c>
      <c r="CQ262" s="110" t="s">
        <v>227</v>
      </c>
      <c r="CR262" s="107" t="str">
        <f t="shared" si="223"/>
        <v>00000000</v>
      </c>
      <c r="CS262" s="107" t="str">
        <f t="shared" si="223"/>
        <v>00000000</v>
      </c>
      <c r="CT262" s="107" t="str">
        <f t="shared" si="223"/>
        <v>00000000</v>
      </c>
      <c r="CU262" s="107" t="str">
        <f t="shared" si="223"/>
        <v>00000000</v>
      </c>
      <c r="CV262" s="107" t="str">
        <f t="shared" si="223"/>
        <v>00000000</v>
      </c>
      <c r="CW262" s="107" t="str">
        <f t="shared" si="223"/>
        <v>00000000</v>
      </c>
      <c r="CX262" s="107" t="str">
        <f t="shared" si="223"/>
        <v>00000000</v>
      </c>
      <c r="CY262" s="107" t="str">
        <f t="shared" ref="CY262:DF262" si="224">(BIN2HEX(CY261&amp;CY260&amp;CY259&amp;CY258&amp;CY257&amp;CY256&amp;CY255&amp;CY254,2))  &amp;  (BIN2HEX( CY253&amp;CY252&amp;CY251&amp;CY250&amp;CY249&amp;CY248&amp;CY247&amp;CY246,2))  &amp;  (BIN2HEX( CY245&amp;CY244&amp;CY243&amp;CY242&amp;CY241&amp;CY240&amp;CY239&amp;CY238,2))  &amp;  (BIN2HEX(  CY237&amp;CY236&amp;CY235&amp;CY234&amp;CY233&amp;CY232&amp;CY231&amp;CY230,2))</f>
        <v>00000000</v>
      </c>
      <c r="CZ262" s="107" t="str">
        <f t="shared" si="224"/>
        <v>00000000</v>
      </c>
      <c r="DA262" s="107" t="str">
        <f t="shared" si="224"/>
        <v>00000000</v>
      </c>
      <c r="DB262" s="107" t="str">
        <f t="shared" si="224"/>
        <v>00000000</v>
      </c>
      <c r="DC262" s="107" t="str">
        <f t="shared" si="224"/>
        <v>00000000</v>
      </c>
      <c r="DD262" s="107" t="str">
        <f t="shared" si="224"/>
        <v>00000000</v>
      </c>
      <c r="DE262" s="107" t="str">
        <f t="shared" si="224"/>
        <v>00000000</v>
      </c>
      <c r="DF262" s="107" t="str">
        <f t="shared" si="224"/>
        <v>00000000</v>
      </c>
      <c r="DG262" s="110" t="s">
        <v>227</v>
      </c>
      <c r="DH262" s="107" t="str">
        <f t="shared" ref="DH262:DN262" si="225">(BIN2HEX(DH261&amp;DH260&amp;DH259&amp;DH258&amp;DH257&amp;DH256&amp;DH255&amp;DH254,2))  &amp;  (BIN2HEX( DH253&amp;DH252&amp;DH251&amp;DH250&amp;DH249&amp;DH248&amp;DH247&amp;DH246,2))  &amp;  (BIN2HEX( DH245&amp;DH244&amp;DH243&amp;DH242&amp;DH241&amp;DH240&amp;DH239&amp;DH238,2))  &amp;  (BIN2HEX(  DH237&amp;DH236&amp;DH235&amp;DH234&amp;DH233&amp;DH232&amp;DH231&amp;DH230,2))</f>
        <v>00000000</v>
      </c>
      <c r="DI262" s="107" t="str">
        <f t="shared" si="225"/>
        <v>00000000</v>
      </c>
      <c r="DJ262" s="107" t="str">
        <f t="shared" si="225"/>
        <v>00000000</v>
      </c>
      <c r="DK262" s="107" t="str">
        <f t="shared" si="225"/>
        <v>00000000</v>
      </c>
      <c r="DL262" s="107" t="str">
        <f t="shared" si="225"/>
        <v>00000000</v>
      </c>
      <c r="DM262" s="107" t="str">
        <f t="shared" si="225"/>
        <v>00000000</v>
      </c>
      <c r="DN262" s="107" t="str">
        <f t="shared" si="225"/>
        <v>00000000</v>
      </c>
      <c r="DO262" s="107" t="str">
        <f>(BIN2HEX(DO261&amp;DO260&amp;DO259&amp;DO258&amp;DO257&amp;DO256&amp;DO255&amp;DO254,2))  &amp;  (BIN2HEX( DO253&amp;DO252&amp;DO251&amp;DO250&amp;DO249&amp;DO248&amp;DO247&amp;DO246,2))  &amp;  (BIN2HEX( DO245&amp;DO244&amp;DO243&amp;DO242&amp;DO241&amp;DO240&amp;DO239&amp;DO238,2))  &amp;  (BIN2HEX(  DO237&amp;DO236&amp;DO235&amp;DO234&amp;DO233&amp;DO232&amp;DO231&amp;DO230,2))</f>
        <v>00000000</v>
      </c>
      <c r="DP262" s="107" t="str">
        <f>(BIN2HEX(DP261&amp;DP260&amp;DP259&amp;DP258&amp;DP257&amp;DP256&amp;DP255&amp;DP254,2))  &amp;  (BIN2HEX( DP253&amp;DP252&amp;DP251&amp;DP250&amp;DP249&amp;DP248&amp;DP247&amp;DP246,2))  &amp;  (BIN2HEX( DP245&amp;DP244&amp;DP243&amp;DP242&amp;DP241&amp;DP240&amp;DP239&amp;DP238,2))  &amp;  (BIN2HEX(  DP237&amp;DP236&amp;DP235&amp;DP234&amp;DP233&amp;DP232&amp;DP231&amp;DP230,2))</f>
        <v>00000000</v>
      </c>
      <c r="DQ262" s="107" t="str">
        <f>(BIN2HEX(DQ261&amp;DQ260&amp;DQ259&amp;DQ258&amp;DQ257&amp;DQ256&amp;DQ255&amp;DQ254,2))  &amp;  (BIN2HEX( DQ253&amp;DQ252&amp;DQ251&amp;DQ250&amp;DQ249&amp;DQ248&amp;DQ247&amp;DQ246,2))  &amp;  (BIN2HEX( DQ245&amp;DQ244&amp;DQ243&amp;DQ242&amp;DQ241&amp;DQ240&amp;DQ239&amp;DQ238,2))  &amp;  (BIN2HEX(  DQ237&amp;DQ236&amp;DQ235&amp;DQ234&amp;DQ233&amp;DQ232&amp;DQ231&amp;DQ230,2))</f>
        <v>00000000</v>
      </c>
      <c r="DR262" s="107" t="str">
        <f>(BIN2HEX(DR261&amp;DR260&amp;DR259&amp;DR258&amp;DR257&amp;DR256&amp;DR255&amp;DR254,2))  &amp;  (BIN2HEX( DR253&amp;DR252&amp;DR251&amp;DR250&amp;DR249&amp;DR248&amp;DR247&amp;DR246,2))  &amp;  (BIN2HEX( DR245&amp;DR244&amp;DR243&amp;DR242&amp;DR241&amp;DR240&amp;DR239&amp;DR238,2))  &amp;  (BIN2HEX(  DR237&amp;DR236&amp;DR235&amp;DR234&amp;DR233&amp;DR232&amp;DR231&amp;DR230,2))</f>
        <v>00000000</v>
      </c>
      <c r="DS262" s="110" t="s">
        <v>227</v>
      </c>
      <c r="DT262" s="107" t="str">
        <f t="shared" ref="DT262:DW262" si="226">(BIN2HEX(DT261&amp;DT260&amp;DT259&amp;DT258&amp;DT257&amp;DT256&amp;DT255&amp;DT254,2))  &amp;  (BIN2HEX( DT253&amp;DT252&amp;DT251&amp;DT250&amp;DT249&amp;DT248&amp;DT247&amp;DT246,2))  &amp;  (BIN2HEX( DT245&amp;DT244&amp;DT243&amp;DT242&amp;DT241&amp;DT240&amp;DT239&amp;DT238,2))  &amp;  (BIN2HEX(  DT237&amp;DT236&amp;DT235&amp;DT234&amp;DT233&amp;DT232&amp;DT231&amp;DT230,2))</f>
        <v>00000000</v>
      </c>
      <c r="DU262" s="107" t="str">
        <f t="shared" si="226"/>
        <v>00000000</v>
      </c>
      <c r="DV262" s="107" t="str">
        <f t="shared" si="226"/>
        <v>00000000</v>
      </c>
      <c r="DW262" s="107" t="str">
        <f t="shared" si="226"/>
        <v>00000000</v>
      </c>
      <c r="DX262" s="110" t="s">
        <v>227</v>
      </c>
      <c r="DY262" s="107" t="str">
        <f t="shared" ref="DY262:ED262" si="227">(BIN2HEX(DY261&amp;DY260&amp;DY259&amp;DY258&amp;DY257&amp;DY256&amp;DY255&amp;DY254,2))  &amp;  (BIN2HEX( DY253&amp;DY252&amp;DY251&amp;DY250&amp;DY249&amp;DY248&amp;DY247&amp;DY246,2))  &amp;  (BIN2HEX( DY245&amp;DY244&amp;DY243&amp;DY242&amp;DY241&amp;DY240&amp;DY239&amp;DY238,2))  &amp;  (BIN2HEX(  DY237&amp;DY236&amp;DY235&amp;DY234&amp;DY233&amp;DY232&amp;DY231&amp;DY230,2))</f>
        <v>00000000</v>
      </c>
      <c r="DZ262" s="107" t="str">
        <f t="shared" si="227"/>
        <v>00000000</v>
      </c>
      <c r="EA262" s="107" t="str">
        <f t="shared" si="227"/>
        <v>00000000</v>
      </c>
      <c r="EB262" s="107" t="str">
        <f t="shared" si="227"/>
        <v>00000000</v>
      </c>
      <c r="EC262" s="107" t="str">
        <f t="shared" si="227"/>
        <v>00000000</v>
      </c>
      <c r="ED262" s="107" t="str">
        <f t="shared" si="227"/>
        <v>00000000</v>
      </c>
      <c r="EE262" s="110" t="s">
        <v>227</v>
      </c>
      <c r="EF262" s="107" t="str">
        <f t="shared" ref="EF262:EK262" si="228">(BIN2HEX(EF261&amp;EF260&amp;EF259&amp;EF258&amp;EF257&amp;EF256&amp;EF255&amp;EF254,2))  &amp;  (BIN2HEX( EF253&amp;EF252&amp;EF251&amp;EF250&amp;EF249&amp;EF248&amp;EF247&amp;EF246,2))  &amp;  (BIN2HEX( EF245&amp;EF244&amp;EF243&amp;EF242&amp;EF241&amp;EF240&amp;EF239&amp;EF238,2))  &amp;  (BIN2HEX(  EF237&amp;EF236&amp;EF235&amp;EF234&amp;EF233&amp;EF232&amp;EF231&amp;EF230,2))</f>
        <v>00000000</v>
      </c>
      <c r="EG262" s="107" t="str">
        <f t="shared" si="228"/>
        <v>00000000</v>
      </c>
      <c r="EH262" s="107" t="str">
        <f t="shared" si="228"/>
        <v>00000000</v>
      </c>
      <c r="EI262" s="107" t="str">
        <f t="shared" si="228"/>
        <v>00000000</v>
      </c>
      <c r="EJ262" s="107" t="str">
        <f t="shared" si="228"/>
        <v>00000000</v>
      </c>
      <c r="EK262" s="107" t="str">
        <f t="shared" si="228"/>
        <v>00000000</v>
      </c>
      <c r="EL262" s="110" t="s">
        <v>227</v>
      </c>
      <c r="EM262" s="107" t="str">
        <f t="shared" ref="EM262:ER262" si="229">(BIN2HEX(EM261&amp;EM260&amp;EM259&amp;EM258&amp;EM257&amp;EM256&amp;EM255&amp;EM254,2))  &amp;  (BIN2HEX( EM253&amp;EM252&amp;EM251&amp;EM250&amp;EM249&amp;EM248&amp;EM247&amp;EM246,2))  &amp;  (BIN2HEX( EM245&amp;EM244&amp;EM243&amp;EM242&amp;EM241&amp;EM240&amp;EM239&amp;EM238,2))  &amp;  (BIN2HEX(  EM237&amp;EM236&amp;EM235&amp;EM234&amp;EM233&amp;EM232&amp;EM231&amp;EM230,2))</f>
        <v>00000000</v>
      </c>
      <c r="EN262" s="107" t="str">
        <f t="shared" si="229"/>
        <v>00000000</v>
      </c>
      <c r="EO262" s="107" t="str">
        <f t="shared" si="229"/>
        <v>00000000</v>
      </c>
      <c r="EP262" s="107" t="str">
        <f t="shared" si="229"/>
        <v>00000000</v>
      </c>
      <c r="EQ262" s="107" t="str">
        <f t="shared" si="229"/>
        <v>00000000</v>
      </c>
      <c r="ER262" s="107" t="str">
        <f t="shared" si="229"/>
        <v>00000000</v>
      </c>
      <c r="ES262" s="110" t="s">
        <v>227</v>
      </c>
      <c r="ET262" s="107" t="str">
        <f>(BIN2HEX(ET261&amp;ET260&amp;ET259&amp;ET258&amp;ET257&amp;ET256&amp;ET255&amp;ET254,2))  &amp;  (BIN2HEX( ET253&amp;ET252&amp;ET251&amp;ET250&amp;ET249&amp;ET248&amp;ET247&amp;ET246,2))  &amp;  (BIN2HEX( ET245&amp;ET244&amp;ET243&amp;ET242&amp;ET241&amp;ET240&amp;ET239&amp;ET238,2))  &amp;  (BIN2HEX(  ET237&amp;ET236&amp;ET235&amp;ET234&amp;ET233&amp;ET232&amp;ET231&amp;ET230,2))</f>
        <v>00000000</v>
      </c>
      <c r="EU262" s="107" t="str">
        <f>(BIN2HEX(EU261&amp;EU260&amp;EU259&amp;EU258&amp;EU257&amp;EU256&amp;EU255&amp;EU254,2))  &amp;  (BIN2HEX( EU253&amp;EU252&amp;EU251&amp;EU250&amp;EU249&amp;EU248&amp;EU247&amp;EU246,2))  &amp;  (BIN2HEX( EU245&amp;EU244&amp;EU243&amp;EU242&amp;EU241&amp;EU240&amp;EU239&amp;EU238,2))  &amp;  (BIN2HEX(  EU237&amp;EU236&amp;EU235&amp;EU234&amp;EU233&amp;EU232&amp;EU231&amp;EU230,2))</f>
        <v>00000000</v>
      </c>
      <c r="EV262" s="107" t="str">
        <f>(BIN2HEX(EV261&amp;EV260&amp;EV259&amp;EV258&amp;EV257&amp;EV256&amp;EV255&amp;EV254,2))  &amp;  (BIN2HEX( EV253&amp;EV252&amp;EV251&amp;EV250&amp;EV249&amp;EV248&amp;EV247&amp;EV246,2))  &amp;  (BIN2HEX( EV245&amp;EV244&amp;EV243&amp;EV242&amp;EV241&amp;EV240&amp;EV239&amp;EV238,2))  &amp;  (BIN2HEX(  EV237&amp;EV236&amp;EV235&amp;EV234&amp;EV233&amp;EV232&amp;EV231&amp;EV230,2))</f>
        <v>00000000</v>
      </c>
      <c r="EW262" s="107" t="str">
        <f>(BIN2HEX(EW261&amp;EW260&amp;EW259&amp;EW258&amp;EW257&amp;EW256&amp;EW255&amp;EW254,2))  &amp;  (BIN2HEX( EW253&amp;EW252&amp;EW251&amp;EW250&amp;EW249&amp;EW248&amp;EW247&amp;EW246,2))  &amp;  (BIN2HEX( EW245&amp;EW244&amp;EW243&amp;EW242&amp;EW241&amp;EW240&amp;EW239&amp;EW238,2))  &amp;  (BIN2HEX(  EW237&amp;EW236&amp;EW235&amp;EW234&amp;EW233&amp;EW232&amp;EW231&amp;EW230,2))</f>
        <v>00000000</v>
      </c>
      <c r="EX262" s="107" t="str">
        <f>(BIN2HEX(EX261&amp;EX260&amp;EX259&amp;EX258&amp;EX257&amp;EX256&amp;EX255&amp;EX254,2))  &amp;  (BIN2HEX( EX253&amp;EX252&amp;EX251&amp;EX250&amp;EX249&amp;EX248&amp;EX247&amp;EX246,2))  &amp;  (BIN2HEX( EX245&amp;EX244&amp;EX243&amp;EX242&amp;EX241&amp;EX240&amp;EX239&amp;EX238,2))  &amp;  (BIN2HEX(  EX237&amp;EX236&amp;EX235&amp;EX234&amp;EX233&amp;EX232&amp;EX231&amp;EX230,2))</f>
        <v>00000000</v>
      </c>
      <c r="EY262" s="110" t="s">
        <v>227</v>
      </c>
      <c r="EZ262" s="107" t="str">
        <f>(BIN2HEX(EZ261&amp;EZ260&amp;EZ259&amp;EZ258&amp;EZ257&amp;EZ256&amp;EZ255&amp;EZ254,2))  &amp;  (BIN2HEX( EZ253&amp;EZ252&amp;EZ251&amp;EZ250&amp;EZ249&amp;EZ248&amp;EZ247&amp;EZ246,2))  &amp;  (BIN2HEX( EZ245&amp;EZ244&amp;EZ243&amp;EZ242&amp;EZ241&amp;EZ240&amp;EZ239&amp;EZ238,2))  &amp;  (BIN2HEX(  EZ237&amp;EZ236&amp;EZ235&amp;EZ234&amp;EZ233&amp;EZ232&amp;EZ231&amp;EZ230,2))</f>
        <v>00000000</v>
      </c>
      <c r="FA262" s="107" t="str">
        <f>(BIN2HEX(FA261&amp;FA260&amp;FA259&amp;FA258&amp;FA257&amp;FA256&amp;FA255&amp;FA254,2))  &amp;  (BIN2HEX( FA253&amp;FA252&amp;FA251&amp;FA250&amp;FA249&amp;FA248&amp;FA247&amp;FA246,2))  &amp;  (BIN2HEX( FA245&amp;FA244&amp;FA243&amp;FA242&amp;FA241&amp;FA240&amp;FA239&amp;FA238,2))  &amp;  (BIN2HEX(  FA237&amp;FA236&amp;FA235&amp;FA234&amp;FA233&amp;FA232&amp;FA231&amp;FA230,2))</f>
        <v>00000000</v>
      </c>
      <c r="FB262" s="107" t="str">
        <f>(BIN2HEX(FB261&amp;FB260&amp;FB259&amp;FB258&amp;FB257&amp;FB256&amp;FB255&amp;FB254,2))  &amp;  (BIN2HEX( FB253&amp;FB252&amp;FB251&amp;FB250&amp;FB249&amp;FB248&amp;FB247&amp;FB246,2))  &amp;  (BIN2HEX( FB245&amp;FB244&amp;FB243&amp;FB242&amp;FB241&amp;FB240&amp;FB239&amp;FB238,2))  &amp;  (BIN2HEX(  FB237&amp;FB236&amp;FB235&amp;FB234&amp;FB233&amp;FB232&amp;FB231&amp;FB230,2))</f>
        <v>00000000</v>
      </c>
      <c r="FC262" s="107" t="str">
        <f>(BIN2HEX(FC261&amp;FC260&amp;FC259&amp;FC258&amp;FC257&amp;FC256&amp;FC255&amp;FC254,2))  &amp;  (BIN2HEX( FC253&amp;FC252&amp;FC251&amp;FC250&amp;FC249&amp;FC248&amp;FC247&amp;FC246,2))  &amp;  (BIN2HEX( FC245&amp;FC244&amp;FC243&amp;FC242&amp;FC241&amp;FC240&amp;FC239&amp;FC238,2))  &amp;  (BIN2HEX(  FC237&amp;FC236&amp;FC235&amp;FC234&amp;FC233&amp;FC232&amp;FC231&amp;FC230,2))</f>
        <v>00000000</v>
      </c>
      <c r="FD262" s="110" t="s">
        <v>227</v>
      </c>
      <c r="FE262" s="107" t="str">
        <f t="shared" ref="FE262:FK262" si="230">(BIN2HEX(FE261&amp;FE260&amp;FE259&amp;FE258&amp;FE257&amp;FE256&amp;FE255&amp;FE254,2))  &amp;  (BIN2HEX( FE253&amp;FE252&amp;FE251&amp;FE250&amp;FE249&amp;FE248&amp;FE247&amp;FE246,2))  &amp;  (BIN2HEX( FE245&amp;FE244&amp;FE243&amp;FE242&amp;FE241&amp;FE240&amp;FE239&amp;FE238,2))  &amp;  (BIN2HEX(  FE237&amp;FE236&amp;FE235&amp;FE234&amp;FE233&amp;FE232&amp;FE231&amp;FE230,2))</f>
        <v>00000000</v>
      </c>
      <c r="FF262" s="107" t="str">
        <f t="shared" si="230"/>
        <v>00000000</v>
      </c>
      <c r="FG262" s="107" t="str">
        <f t="shared" si="230"/>
        <v>00000000</v>
      </c>
      <c r="FH262" s="107" t="str">
        <f t="shared" si="230"/>
        <v>00000000</v>
      </c>
      <c r="FI262" s="107" t="str">
        <f t="shared" si="230"/>
        <v>00000000</v>
      </c>
      <c r="FJ262" s="107" t="str">
        <f t="shared" si="230"/>
        <v>00000000</v>
      </c>
      <c r="FK262" s="107" t="str">
        <f t="shared" si="230"/>
        <v>00000000</v>
      </c>
      <c r="FL262" s="110" t="s">
        <v>227</v>
      </c>
      <c r="FM262" s="107" t="str">
        <f t="shared" ref="FM262:FT262" si="231">(BIN2HEX(FM261&amp;FM260&amp;FM259&amp;FM258&amp;FM257&amp;FM256&amp;FM255&amp;FM254,2))  &amp;  (BIN2HEX( FM253&amp;FM252&amp;FM251&amp;FM250&amp;FM249&amp;FM248&amp;FM247&amp;FM246,2))  &amp;  (BIN2HEX( FM245&amp;FM244&amp;FM243&amp;FM242&amp;FM241&amp;FM240&amp;FM239&amp;FM238,2))  &amp;  (BIN2HEX(  FM237&amp;FM236&amp;FM235&amp;FM234&amp;FM233&amp;FM232&amp;FM231&amp;FM230,2))</f>
        <v>00000000</v>
      </c>
      <c r="FN262" s="107" t="str">
        <f t="shared" si="231"/>
        <v>00000000</v>
      </c>
      <c r="FO262" s="107" t="str">
        <f t="shared" si="231"/>
        <v>00000000</v>
      </c>
      <c r="FP262" s="107" t="str">
        <f t="shared" si="231"/>
        <v>00000000</v>
      </c>
      <c r="FQ262" s="107" t="str">
        <f t="shared" si="231"/>
        <v>00000000</v>
      </c>
      <c r="FR262" s="107" t="str">
        <f t="shared" si="231"/>
        <v>00000000</v>
      </c>
      <c r="FS262" s="107" t="str">
        <f t="shared" si="231"/>
        <v>00000000</v>
      </c>
      <c r="FT262" s="107" t="str">
        <f t="shared" si="231"/>
        <v>00000000</v>
      </c>
      <c r="FU262" s="107" t="str">
        <f t="shared" ref="FU262:FZ262" si="232">(BIN2HEX(FU261&amp;FU260&amp;FU259&amp;FU258&amp;FU257&amp;FU256&amp;FU255&amp;FU254,2))  &amp;  (BIN2HEX( FU253&amp;FU252&amp;FU251&amp;FU250&amp;FU249&amp;FU248&amp;FU247&amp;FU246,2))  &amp;  (BIN2HEX( FU245&amp;FU244&amp;FU243&amp;FU242&amp;FU241&amp;FU240&amp;FU239&amp;FU238,2))  &amp;  (BIN2HEX(  FU237&amp;FU236&amp;FU235&amp;FU234&amp;FU233&amp;FU232&amp;FU231&amp;FU230,2))</f>
        <v>00000000</v>
      </c>
      <c r="FV262" s="107" t="str">
        <f t="shared" si="232"/>
        <v>00000000</v>
      </c>
      <c r="FW262" s="107" t="str">
        <f t="shared" si="232"/>
        <v>00000000</v>
      </c>
      <c r="FX262" s="107" t="str">
        <f t="shared" si="232"/>
        <v>00000000</v>
      </c>
      <c r="FY262" s="107" t="str">
        <f t="shared" si="232"/>
        <v>00000000</v>
      </c>
      <c r="FZ262" s="107" t="str">
        <f t="shared" si="232"/>
        <v>00000000</v>
      </c>
      <c r="GA262" s="110" t="s">
        <v>227</v>
      </c>
      <c r="GB262" s="51" t="str">
        <f t="shared" ref="GB262:GI262" si="233">(BIN2HEX(GB261&amp;GB260&amp;GB259&amp;GB258&amp;GB257&amp;GB256&amp;GB255&amp;GB254,2))  &amp;  (BIN2HEX( GB253&amp;GB252&amp;GB251&amp;GB250&amp;GB249&amp;GB248&amp;GB247&amp;GB246,2))  &amp;  (BIN2HEX( GB245&amp;GB244&amp;GB243&amp;GB242&amp;GB241&amp;GB240&amp;GB239&amp;GB238,2))  &amp;  (BIN2HEX(  GB237&amp;GB236&amp;GB235&amp;GB234&amp;GB233&amp;GB232&amp;GB231&amp;GB230,2))</f>
        <v>00000000</v>
      </c>
      <c r="GC262" s="51" t="str">
        <f t="shared" si="233"/>
        <v>00000000</v>
      </c>
      <c r="GD262" s="51" t="str">
        <f t="shared" si="233"/>
        <v>00000000</v>
      </c>
      <c r="GE262" s="51" t="str">
        <f t="shared" si="233"/>
        <v>00000000</v>
      </c>
      <c r="GF262" s="51" t="str">
        <f t="shared" si="233"/>
        <v>00000000</v>
      </c>
      <c r="GG262" s="51" t="str">
        <f t="shared" si="233"/>
        <v>40000000</v>
      </c>
      <c r="GH262" s="51" t="str">
        <f t="shared" si="233"/>
        <v>40000000</v>
      </c>
      <c r="GI262" s="51" t="str">
        <f t="shared" si="233"/>
        <v>40000000</v>
      </c>
      <c r="GJ262" s="51" t="str">
        <f>(BIN2HEX(GJ261&amp;GJ260&amp;GJ259&amp;GJ258&amp;GJ257&amp;GJ256&amp;GJ255&amp;GJ254,2))  &amp;  (BIN2HEX( GJ253&amp;GJ252&amp;GJ251&amp;GJ250&amp;GJ249&amp;GJ248&amp;GJ247&amp;GJ246,2))  &amp;  (BIN2HEX( GJ245&amp;GJ244&amp;GJ243&amp;GJ242&amp;GJ241&amp;GJ240&amp;GJ239&amp;GJ238,2))  &amp;  (BIN2HEX(  GJ237&amp;GJ236&amp;GJ235&amp;GJ234&amp;GJ233&amp;GJ232&amp;GJ231&amp;GJ230,2))</f>
        <v>00000000</v>
      </c>
      <c r="GK262" s="51" t="str">
        <f>(BIN2HEX(GK261&amp;GK260&amp;GK259&amp;GK258&amp;GK257&amp;GK256&amp;GK255&amp;GK254,2))  &amp;  (BIN2HEX( GK253&amp;GK252&amp;GK251&amp;GK250&amp;GK249&amp;GK248&amp;GK247&amp;GK246,2))  &amp;  (BIN2HEX( GK245&amp;GK244&amp;GK243&amp;GK242&amp;GK241&amp;GK240&amp;GK239&amp;GK238,2))  &amp;  (BIN2HEX(  GK237&amp;GK236&amp;GK235&amp;GK234&amp;GK233&amp;GK232&amp;GK231&amp;GK230,2))</f>
        <v>00000000</v>
      </c>
      <c r="GL262" s="51" t="str">
        <f>(BIN2HEX(GL261&amp;GL260&amp;GL259&amp;GL258&amp;GL257&amp;GL256&amp;GL255&amp;GL254,2))  &amp;  (BIN2HEX( GL253&amp;GL252&amp;GL251&amp;GL250&amp;GL249&amp;GL248&amp;GL247&amp;GL246,2))  &amp;  (BIN2HEX( GL245&amp;GL244&amp;GL243&amp;GL242&amp;GL241&amp;GL240&amp;GL239&amp;GL238,2))  &amp;  (BIN2HEX(  GL237&amp;GL236&amp;GL235&amp;GL234&amp;GL233&amp;GL232&amp;GL231&amp;GL230,2))</f>
        <v>00000000</v>
      </c>
      <c r="GM262" s="51" t="str">
        <f>(BIN2HEX(GM261&amp;GM260&amp;GM259&amp;GM258&amp;GM257&amp;GM256&amp;GM255&amp;GM254,2))  &amp;  (BIN2HEX( GM253&amp;GM252&amp;GM251&amp;GM250&amp;GM249&amp;GM248&amp;GM247&amp;GM246,2))  &amp;  (BIN2HEX( GM245&amp;GM244&amp;GM243&amp;GM242&amp;GM241&amp;GM240&amp;GM239&amp;GM238,2))  &amp;  (BIN2HEX(  GM237&amp;GM236&amp;GM235&amp;GM234&amp;GM233&amp;GM232&amp;GM231&amp;GM230,2))</f>
        <v>00000000</v>
      </c>
      <c r="GN262" s="51" t="str">
        <f>(BIN2HEX(GN261&amp;GN260&amp;GN259&amp;GN258&amp;GN257&amp;GN256&amp;GN255&amp;GN254,2))  &amp;  (BIN2HEX( GN253&amp;GN252&amp;GN251&amp;GN250&amp;GN249&amp;GN248&amp;GN247&amp;GN246,2))  &amp;  (BIN2HEX( GN245&amp;GN244&amp;GN243&amp;GN242&amp;GN241&amp;GN240&amp;GN239&amp;GN238,2))  &amp;  (BIN2HEX(  GN237&amp;GN236&amp;GN235&amp;GN234&amp;GN233&amp;GN232&amp;GN231&amp;GN230,2))</f>
        <v>00000000</v>
      </c>
      <c r="GO262" s="28" t="s">
        <v>227</v>
      </c>
      <c r="GP262" s="107" t="str">
        <f t="shared" ref="GP262:GU262" si="234">(BIN2HEX(GP261&amp;GP260&amp;GP259&amp;GP258&amp;GP257&amp;GP256&amp;GP255&amp;GP254,2))  &amp;  (BIN2HEX( GP253&amp;GP252&amp;GP251&amp;GP250&amp;GP249&amp;GP248&amp;GP247&amp;GP246,2))  &amp;  (BIN2HEX( GP245&amp;GP244&amp;GP243&amp;GP242&amp;GP241&amp;GP240&amp;GP239&amp;GP238,2))  &amp;  (BIN2HEX(  GP237&amp;GP236&amp;GP235&amp;GP234&amp;GP233&amp;GP232&amp;GP231&amp;GP230,2))</f>
        <v>20000000</v>
      </c>
      <c r="GQ262" s="107" t="str">
        <f t="shared" si="234"/>
        <v>00000100</v>
      </c>
      <c r="GR262" s="107" t="str">
        <f t="shared" si="234"/>
        <v>00000080</v>
      </c>
      <c r="GS262" s="107" t="str">
        <f t="shared" si="234"/>
        <v>00000000</v>
      </c>
      <c r="GT262" s="107" t="str">
        <f t="shared" si="234"/>
        <v>00000020</v>
      </c>
      <c r="GU262" s="107" t="str">
        <f t="shared" si="234"/>
        <v>00000000</v>
      </c>
      <c r="GV262" s="107" t="str">
        <f t="shared" ref="GV262:HB262" si="235">(BIN2HEX(GV261&amp;GV260&amp;GV259&amp;GV258&amp;GV257&amp;GV256&amp;GV255&amp;GV254,2))  &amp;  (BIN2HEX( GV253&amp;GV252&amp;GV251&amp;GV250&amp;GV249&amp;GV248&amp;GV247&amp;GV246,2))  &amp;  (BIN2HEX( GV245&amp;GV244&amp;GV243&amp;GV242&amp;GV241&amp;GV240&amp;GV239&amp;GV238,2))  &amp;  (BIN2HEX(  GV237&amp;GV236&amp;GV235&amp;GV234&amp;GV233&amp;GV232&amp;GV231&amp;GV230,2))</f>
        <v>00000040</v>
      </c>
      <c r="GW262" s="107" t="str">
        <f t="shared" si="235"/>
        <v>00000000</v>
      </c>
      <c r="GX262" s="107" t="str">
        <f t="shared" si="235"/>
        <v>00000000</v>
      </c>
      <c r="GY262" s="107" t="str">
        <f t="shared" si="235"/>
        <v>00000000</v>
      </c>
      <c r="GZ262" s="107" t="str">
        <f t="shared" si="235"/>
        <v>00000000</v>
      </c>
      <c r="HA262" s="107" t="str">
        <f t="shared" si="235"/>
        <v>00000000</v>
      </c>
      <c r="HB262" s="107" t="str">
        <f t="shared" si="235"/>
        <v>00000000</v>
      </c>
      <c r="HC262" s="107" t="str">
        <f>(BIN2HEX(HC261&amp;HC260&amp;HC259&amp;HC258&amp;HC257&amp;HC256&amp;HC255&amp;HC254,2))  &amp;  (BIN2HEX( HC253&amp;HC252&amp;HC251&amp;HC250&amp;HC249&amp;HC248&amp;HC247&amp;HC246,2))  &amp;  (BIN2HEX( HC245&amp;HC244&amp;HC243&amp;HC242&amp;HC241&amp;HC240&amp;HC239&amp;HC238,2))  &amp;  (BIN2HEX(  HC237&amp;HC236&amp;HC235&amp;HC234&amp;HC233&amp;HC232&amp;HC231&amp;HC230,2))</f>
        <v>00000000</v>
      </c>
      <c r="HD262" s="107" t="str">
        <f>(BIN2HEX(HD261&amp;HD260&amp;HD259&amp;HD258&amp;HD257&amp;HD256&amp;HD255&amp;HD254,2))  &amp;  (BIN2HEX( HD253&amp;HD252&amp;HD251&amp;HD250&amp;HD249&amp;HD248&amp;HD247&amp;HD246,2))  &amp;  (BIN2HEX( HD245&amp;HD244&amp;HD243&amp;HD242&amp;HD241&amp;HD240&amp;HD239&amp;HD238,2))  &amp;  (BIN2HEX(  HD237&amp;HD236&amp;HD235&amp;HD234&amp;HD233&amp;HD232&amp;HD231&amp;HD230,2))</f>
        <v>00000000</v>
      </c>
      <c r="HE262" s="107" t="str">
        <f>(BIN2HEX(HE261&amp;HE260&amp;HE259&amp;HE258&amp;HE257&amp;HE256&amp;HE255&amp;HE254,2))  &amp;  (BIN2HEX( HE253&amp;HE252&amp;HE251&amp;HE250&amp;HE249&amp;HE248&amp;HE247&amp;HE246,2))  &amp;  (BIN2HEX( HE245&amp;HE244&amp;HE243&amp;HE242&amp;HE241&amp;HE240&amp;HE239&amp;HE238,2))  &amp;  (BIN2HEX(  HE237&amp;HE236&amp;HE235&amp;HE234&amp;HE233&amp;HE232&amp;HE231&amp;HE230,2))</f>
        <v>00000000</v>
      </c>
      <c r="HF262" s="107" t="str">
        <f>(BIN2HEX(HF261&amp;HF260&amp;HF259&amp;HF258&amp;HF257&amp;HF256&amp;HF255&amp;HF254,2))  &amp;  (BIN2HEX( HF253&amp;HF252&amp;HF251&amp;HF250&amp;HF249&amp;HF248&amp;HF247&amp;HF246,2))  &amp;  (BIN2HEX( HF245&amp;HF244&amp;HF243&amp;HF242&amp;HF241&amp;HF240&amp;HF239&amp;HF238,2))  &amp;  (BIN2HEX(  HF237&amp;HF236&amp;HF235&amp;HF234&amp;HF233&amp;HF232&amp;HF231&amp;HF230,2))</f>
        <v>00000000</v>
      </c>
      <c r="HG262" s="28" t="s">
        <v>227</v>
      </c>
      <c r="HH262" s="28" t="s">
        <v>227</v>
      </c>
      <c r="HI262" s="28" t="s">
        <v>227</v>
      </c>
      <c r="HQ262" s="108"/>
      <c r="HR262" s="108"/>
      <c r="HS262" s="108"/>
      <c r="HT262" s="108"/>
      <c r="HU262" s="108"/>
      <c r="HV262" s="108"/>
      <c r="HW262" s="108"/>
      <c r="HX262" s="108"/>
      <c r="HY262" s="108"/>
    </row>
    <row r="263" spans="2:233" s="7" customFormat="1" ht="12.75" customHeight="1" x14ac:dyDescent="0.25">
      <c r="C263" s="28"/>
      <c r="F263" s="25"/>
      <c r="G263" s="113" t="s">
        <v>227</v>
      </c>
      <c r="H263" s="113" t="s">
        <v>227</v>
      </c>
      <c r="I263" s="94" t="s">
        <v>226</v>
      </c>
      <c r="J263" s="94" t="s">
        <v>229</v>
      </c>
      <c r="K263" s="193"/>
      <c r="L263" s="94" t="s">
        <v>615</v>
      </c>
      <c r="M263" s="193"/>
      <c r="N263" s="94" t="s">
        <v>615</v>
      </c>
      <c r="O263" s="193"/>
      <c r="P263" s="94" t="s">
        <v>615</v>
      </c>
      <c r="Q263" s="193"/>
      <c r="R263" s="94" t="s">
        <v>615</v>
      </c>
      <c r="S263" s="193"/>
      <c r="T263" s="94" t="s">
        <v>616</v>
      </c>
      <c r="U263" s="216" t="s">
        <v>226</v>
      </c>
      <c r="V263" s="216" t="s">
        <v>226</v>
      </c>
      <c r="W263" s="216" t="s">
        <v>226</v>
      </c>
      <c r="X263" s="216" t="s">
        <v>226</v>
      </c>
      <c r="Y263" s="216" t="s">
        <v>226</v>
      </c>
      <c r="Z263" s="216" t="s">
        <v>226</v>
      </c>
      <c r="AA263" s="216" t="s">
        <v>226</v>
      </c>
      <c r="AB263" s="216" t="s">
        <v>226</v>
      </c>
      <c r="AC263" s="216" t="s">
        <v>226</v>
      </c>
      <c r="AD263" s="216" t="s">
        <v>226</v>
      </c>
      <c r="AE263" s="28"/>
      <c r="AF263" s="28"/>
      <c r="AG263" s="4"/>
      <c r="AH263" s="4"/>
      <c r="AI263" s="4"/>
      <c r="AJ263" s="4"/>
      <c r="AK263" s="4"/>
      <c r="AL263" s="4"/>
      <c r="AM263" s="4"/>
      <c r="AN263" s="113"/>
      <c r="AO263" s="113"/>
      <c r="AP263" s="28"/>
      <c r="AQ263" s="4"/>
      <c r="AR263" s="4"/>
      <c r="AS263" s="4"/>
      <c r="AT263" s="4"/>
      <c r="AU263" s="113"/>
      <c r="AV263" s="113"/>
      <c r="AW263" s="28"/>
      <c r="AX263" s="4"/>
      <c r="AY263" s="4"/>
      <c r="AZ263" s="4"/>
      <c r="BA263" s="113"/>
      <c r="BB263" s="113"/>
      <c r="BC263" s="28"/>
      <c r="BD263" s="4"/>
      <c r="BE263" s="4"/>
      <c r="BF263" s="113"/>
      <c r="BG263" s="113"/>
      <c r="BW263" s="51"/>
      <c r="CQ263" s="51"/>
      <c r="DG263" s="51"/>
      <c r="DS263" s="51"/>
      <c r="DX263" s="51"/>
      <c r="EE263" s="51"/>
      <c r="EL263" s="51"/>
      <c r="ES263" s="51"/>
      <c r="EY263" s="51"/>
      <c r="FD263" s="51"/>
      <c r="FL263" s="51"/>
      <c r="GA263" s="51"/>
      <c r="GB263" s="51"/>
      <c r="GC263" s="51"/>
      <c r="GD263" s="51"/>
      <c r="GE263" s="51"/>
      <c r="GF263" s="51"/>
      <c r="GG263" s="51"/>
      <c r="GH263" s="51"/>
      <c r="GI263" s="51"/>
      <c r="GJ263" s="51"/>
      <c r="GK263" s="51"/>
      <c r="GL263" s="51"/>
      <c r="GM263" s="51"/>
      <c r="GN263" s="51"/>
      <c r="GO263" s="28" t="s">
        <v>227</v>
      </c>
      <c r="GP263" s="51"/>
      <c r="GQ263" s="51"/>
      <c r="GR263" s="51"/>
      <c r="GS263" s="51"/>
      <c r="GT263" s="51"/>
      <c r="GU263" s="51"/>
      <c r="GV263" s="51"/>
      <c r="GW263" s="51"/>
      <c r="GX263" s="51"/>
      <c r="GY263" s="51"/>
      <c r="GZ263" s="51"/>
      <c r="HA263" s="51"/>
      <c r="HB263" s="51"/>
      <c r="HC263" s="51"/>
      <c r="HD263" s="51"/>
      <c r="HE263" s="51"/>
      <c r="HF263" s="51"/>
      <c r="HG263" s="28" t="s">
        <v>227</v>
      </c>
      <c r="HH263" s="28" t="s">
        <v>227</v>
      </c>
      <c r="HI263" s="28" t="s">
        <v>227</v>
      </c>
    </row>
    <row r="264" spans="2:233" s="7" customFormat="1" ht="12.75" customHeight="1" x14ac:dyDescent="0.25">
      <c r="B264" s="84">
        <f t="shared" ref="B264:B295" si="236">IF( (AND(F264=1,C264=1))=TRUE, 1, 0)</f>
        <v>1</v>
      </c>
      <c r="C264" s="113">
        <f t="shared" ref="C264:C295" si="237">IF(ISNA(MATCH(1,AG264:IY264,0)),0,1)</f>
        <v>1</v>
      </c>
      <c r="D264" s="28">
        <v>0</v>
      </c>
      <c r="E264" s="7" t="s">
        <v>1327</v>
      </c>
      <c r="F264" s="28">
        <v>1</v>
      </c>
      <c r="G264" s="47">
        <v>8</v>
      </c>
      <c r="H264" s="113" t="s">
        <v>227</v>
      </c>
      <c r="I264" s="28">
        <f t="shared" ref="I264:I295" si="238">$G$264*(32)-32+D264+1</f>
        <v>225</v>
      </c>
      <c r="J264" s="70" t="s">
        <v>1353</v>
      </c>
      <c r="K264" s="192">
        <f t="shared" si="172"/>
        <v>13</v>
      </c>
      <c r="L264" s="49" t="s">
        <v>969</v>
      </c>
      <c r="M264" s="192">
        <f t="shared" ref="M264:M295" si="239">LEN(L264)</f>
        <v>18</v>
      </c>
      <c r="N264" s="49" t="s">
        <v>1364</v>
      </c>
      <c r="O264" s="192">
        <f t="shared" ref="O264:O295" si="240">LEN(N264)</f>
        <v>17</v>
      </c>
      <c r="P264" s="49" t="s">
        <v>969</v>
      </c>
      <c r="Q264" s="192">
        <f t="shared" ref="Q264:Q295" si="241">LEN(P264)</f>
        <v>18</v>
      </c>
      <c r="R264" s="49" t="s">
        <v>1364</v>
      </c>
      <c r="S264" s="192">
        <f t="shared" ref="S264:S295" si="242">LEN(R264)</f>
        <v>17</v>
      </c>
      <c r="T264" s="187" t="s">
        <v>1365</v>
      </c>
      <c r="U264" s="205"/>
      <c r="V264" s="205"/>
      <c r="W264" s="205"/>
      <c r="X264" s="205"/>
      <c r="Y264" s="205"/>
      <c r="Z264" s="205"/>
      <c r="AA264" s="205"/>
      <c r="AB264" s="205"/>
      <c r="AC264" s="205"/>
      <c r="AD264" s="205"/>
      <c r="AE264" s="28"/>
      <c r="AF264" s="28"/>
      <c r="AG264" s="28">
        <v>0</v>
      </c>
      <c r="AH264" s="28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0</v>
      </c>
      <c r="AN264" s="28">
        <v>0</v>
      </c>
      <c r="AO264" s="28">
        <v>0</v>
      </c>
      <c r="AP264" s="28"/>
      <c r="AQ264" s="28">
        <v>0</v>
      </c>
      <c r="AR264" s="28">
        <v>0</v>
      </c>
      <c r="AS264" s="28">
        <v>0</v>
      </c>
      <c r="AT264" s="28">
        <v>0</v>
      </c>
      <c r="AU264" s="28">
        <v>0</v>
      </c>
      <c r="AV264" s="28">
        <v>0</v>
      </c>
      <c r="AW264" s="28"/>
      <c r="AX264" s="28">
        <v>0</v>
      </c>
      <c r="AY264" s="28">
        <v>0</v>
      </c>
      <c r="AZ264" s="28">
        <v>0</v>
      </c>
      <c r="BA264" s="28">
        <v>0</v>
      </c>
      <c r="BB264" s="28">
        <v>0</v>
      </c>
      <c r="BC264" s="28"/>
      <c r="BD264" s="28">
        <v>0</v>
      </c>
      <c r="BE264" s="28">
        <v>1</v>
      </c>
      <c r="BF264" s="28">
        <v>1</v>
      </c>
      <c r="BG264" s="28">
        <v>0</v>
      </c>
      <c r="BH264" s="28">
        <v>0</v>
      </c>
      <c r="BI264" s="28">
        <v>0</v>
      </c>
      <c r="BJ264" s="28">
        <v>0</v>
      </c>
      <c r="BK264" s="28">
        <v>0</v>
      </c>
      <c r="BL264" s="28">
        <v>0</v>
      </c>
      <c r="BM264" s="28">
        <v>0</v>
      </c>
      <c r="BN264" s="28">
        <v>0</v>
      </c>
      <c r="BO264" s="28">
        <v>0</v>
      </c>
      <c r="BP264" s="28">
        <v>0</v>
      </c>
      <c r="BQ264" s="28">
        <v>0</v>
      </c>
      <c r="BR264" s="28">
        <v>0</v>
      </c>
      <c r="BS264" s="28">
        <v>0</v>
      </c>
      <c r="BT264" s="28">
        <v>0</v>
      </c>
      <c r="BU264" s="28">
        <v>0</v>
      </c>
      <c r="BV264" s="28">
        <v>0</v>
      </c>
      <c r="BW264" s="28"/>
      <c r="BX264" s="28">
        <v>0</v>
      </c>
      <c r="BY264" s="28">
        <v>0</v>
      </c>
      <c r="BZ264" s="28">
        <v>0</v>
      </c>
      <c r="CA264" s="28">
        <v>0</v>
      </c>
      <c r="CB264" s="28">
        <v>0</v>
      </c>
      <c r="CC264" s="28">
        <v>0</v>
      </c>
      <c r="CD264" s="28">
        <v>0</v>
      </c>
      <c r="CE264" s="28">
        <v>0</v>
      </c>
      <c r="CF264" s="28">
        <v>0</v>
      </c>
      <c r="CG264" s="28">
        <v>0</v>
      </c>
      <c r="CH264" s="28">
        <v>0</v>
      </c>
      <c r="CI264" s="28">
        <v>0</v>
      </c>
      <c r="CJ264" s="28">
        <v>0</v>
      </c>
      <c r="CK264" s="28">
        <v>0</v>
      </c>
      <c r="CL264" s="28">
        <v>0</v>
      </c>
      <c r="CM264" s="28">
        <v>0</v>
      </c>
      <c r="CN264" s="28">
        <v>0</v>
      </c>
      <c r="CO264" s="28">
        <v>0</v>
      </c>
      <c r="CP264" s="28">
        <v>0</v>
      </c>
      <c r="CQ264" s="28"/>
      <c r="CR264" s="28">
        <v>0</v>
      </c>
      <c r="CS264" s="28">
        <v>0</v>
      </c>
      <c r="CT264" s="28">
        <v>0</v>
      </c>
      <c r="CU264" s="28">
        <v>0</v>
      </c>
      <c r="CV264" s="28">
        <v>0</v>
      </c>
      <c r="CW264" s="28">
        <v>0</v>
      </c>
      <c r="CX264" s="28">
        <v>0</v>
      </c>
      <c r="CY264" s="28">
        <v>0</v>
      </c>
      <c r="CZ264" s="28">
        <v>0</v>
      </c>
      <c r="DA264" s="28">
        <v>0</v>
      </c>
      <c r="DB264" s="28">
        <v>0</v>
      </c>
      <c r="DC264" s="28">
        <v>0</v>
      </c>
      <c r="DD264" s="28">
        <v>0</v>
      </c>
      <c r="DE264" s="28">
        <v>0</v>
      </c>
      <c r="DF264" s="28">
        <v>0</v>
      </c>
      <c r="DG264" s="28"/>
      <c r="DH264" s="28">
        <v>0</v>
      </c>
      <c r="DI264" s="28">
        <v>0</v>
      </c>
      <c r="DJ264" s="28">
        <v>0</v>
      </c>
      <c r="DK264" s="28">
        <v>0</v>
      </c>
      <c r="DL264" s="28">
        <v>0</v>
      </c>
      <c r="DM264" s="28">
        <v>0</v>
      </c>
      <c r="DN264" s="28">
        <v>0</v>
      </c>
      <c r="DO264" s="28">
        <v>0</v>
      </c>
      <c r="DP264" s="28">
        <v>0</v>
      </c>
      <c r="DQ264" s="28">
        <v>0</v>
      </c>
      <c r="DR264" s="28">
        <v>0</v>
      </c>
      <c r="DS264" s="28"/>
      <c r="DT264" s="28">
        <v>0</v>
      </c>
      <c r="DU264" s="28">
        <v>0</v>
      </c>
      <c r="DV264" s="28">
        <v>0</v>
      </c>
      <c r="DW264" s="28">
        <v>0</v>
      </c>
      <c r="DX264" s="28"/>
      <c r="DY264" s="28">
        <v>0</v>
      </c>
      <c r="DZ264" s="28">
        <v>0</v>
      </c>
      <c r="EA264" s="28">
        <v>0</v>
      </c>
      <c r="EB264" s="28">
        <v>0</v>
      </c>
      <c r="EC264" s="28">
        <v>0</v>
      </c>
      <c r="ED264" s="28">
        <v>0</v>
      </c>
      <c r="EE264" s="28"/>
      <c r="EF264" s="28">
        <v>0</v>
      </c>
      <c r="EG264" s="28">
        <v>0</v>
      </c>
      <c r="EH264" s="28">
        <v>0</v>
      </c>
      <c r="EI264" s="28">
        <v>0</v>
      </c>
      <c r="EJ264" s="28">
        <v>0</v>
      </c>
      <c r="EK264" s="28">
        <v>0</v>
      </c>
      <c r="EL264" s="28"/>
      <c r="EM264" s="28">
        <v>0</v>
      </c>
      <c r="EN264" s="28">
        <v>0</v>
      </c>
      <c r="EO264" s="28">
        <v>0</v>
      </c>
      <c r="EP264" s="28">
        <v>0</v>
      </c>
      <c r="EQ264" s="28">
        <v>0</v>
      </c>
      <c r="ER264" s="28">
        <v>0</v>
      </c>
      <c r="ES264" s="28"/>
      <c r="ET264" s="28">
        <v>0</v>
      </c>
      <c r="EU264" s="28">
        <v>0</v>
      </c>
      <c r="EV264" s="28">
        <v>0</v>
      </c>
      <c r="EW264" s="28">
        <v>0</v>
      </c>
      <c r="EX264" s="28">
        <v>0</v>
      </c>
      <c r="EY264" s="28"/>
      <c r="EZ264" s="28">
        <v>0</v>
      </c>
      <c r="FA264" s="28">
        <v>0</v>
      </c>
      <c r="FB264" s="28">
        <v>0</v>
      </c>
      <c r="FC264" s="28">
        <v>0</v>
      </c>
      <c r="FD264" s="28"/>
      <c r="FE264" s="28">
        <v>0</v>
      </c>
      <c r="FF264" s="28">
        <v>0</v>
      </c>
      <c r="FG264" s="28">
        <v>0</v>
      </c>
      <c r="FH264" s="28">
        <v>0</v>
      </c>
      <c r="FI264" s="28">
        <v>0</v>
      </c>
      <c r="FJ264" s="28">
        <v>0</v>
      </c>
      <c r="FK264" s="28">
        <v>0</v>
      </c>
      <c r="FL264" s="28"/>
      <c r="FM264" s="28">
        <v>0</v>
      </c>
      <c r="FN264" s="28">
        <v>0</v>
      </c>
      <c r="FO264" s="28">
        <v>0</v>
      </c>
      <c r="FP264" s="28">
        <v>0</v>
      </c>
      <c r="FQ264" s="28">
        <v>0</v>
      </c>
      <c r="FR264" s="28">
        <v>0</v>
      </c>
      <c r="FS264" s="28">
        <v>0</v>
      </c>
      <c r="FT264" s="28">
        <v>0</v>
      </c>
      <c r="FU264" s="28">
        <v>0</v>
      </c>
      <c r="FV264" s="28">
        <v>0</v>
      </c>
      <c r="FW264" s="28">
        <v>0</v>
      </c>
      <c r="FX264" s="28">
        <v>0</v>
      </c>
      <c r="FY264" s="28">
        <v>0</v>
      </c>
      <c r="FZ264" s="28">
        <v>0</v>
      </c>
      <c r="GA264" s="28"/>
      <c r="GB264" s="51">
        <v>0</v>
      </c>
      <c r="GC264" s="51">
        <v>0</v>
      </c>
      <c r="GD264" s="51">
        <v>0</v>
      </c>
      <c r="GE264" s="51">
        <v>0</v>
      </c>
      <c r="GF264" s="51">
        <v>0</v>
      </c>
      <c r="GG264" s="51">
        <v>0</v>
      </c>
      <c r="GH264" s="51">
        <v>0</v>
      </c>
      <c r="GI264" s="51">
        <v>0</v>
      </c>
      <c r="GJ264" s="51">
        <v>0</v>
      </c>
      <c r="GK264" s="51">
        <v>0</v>
      </c>
      <c r="GL264" s="51">
        <v>0</v>
      </c>
      <c r="GM264" s="51">
        <v>0</v>
      </c>
      <c r="GN264" s="51">
        <v>0</v>
      </c>
      <c r="GO264" s="28" t="s">
        <v>227</v>
      </c>
      <c r="GP264" s="28">
        <v>0</v>
      </c>
      <c r="GQ264" s="28">
        <v>0</v>
      </c>
      <c r="GR264" s="28">
        <v>0</v>
      </c>
      <c r="GS264" s="28">
        <v>0</v>
      </c>
      <c r="GT264" s="28">
        <v>0</v>
      </c>
      <c r="GU264" s="28">
        <v>0</v>
      </c>
      <c r="GV264" s="28">
        <v>0</v>
      </c>
      <c r="GW264" s="28">
        <v>0</v>
      </c>
      <c r="GX264" s="28">
        <v>0</v>
      </c>
      <c r="GY264" s="28">
        <v>0</v>
      </c>
      <c r="GZ264" s="28">
        <v>0</v>
      </c>
      <c r="HA264" s="28">
        <v>0</v>
      </c>
      <c r="HB264" s="28">
        <v>0</v>
      </c>
      <c r="HC264" s="28">
        <v>0</v>
      </c>
      <c r="HD264" s="28">
        <v>0</v>
      </c>
      <c r="HE264" s="28">
        <v>0</v>
      </c>
      <c r="HF264" s="28">
        <v>0</v>
      </c>
      <c r="HG264" s="28" t="s">
        <v>227</v>
      </c>
      <c r="HH264" s="28" t="s">
        <v>227</v>
      </c>
      <c r="HI264" s="28" t="s">
        <v>227</v>
      </c>
      <c r="HJ264" s="28"/>
      <c r="HK264" s="28"/>
      <c r="HL264" s="28"/>
      <c r="HM264" s="28"/>
      <c r="HN264" s="28"/>
      <c r="HO264" s="28"/>
      <c r="HP264" s="28"/>
    </row>
    <row r="265" spans="2:233" s="7" customFormat="1" ht="12.75" customHeight="1" x14ac:dyDescent="0.25">
      <c r="B265" s="84">
        <f t="shared" si="236"/>
        <v>1</v>
      </c>
      <c r="C265" s="113">
        <f t="shared" si="237"/>
        <v>1</v>
      </c>
      <c r="D265" s="28">
        <v>1</v>
      </c>
      <c r="F265" s="28">
        <v>1</v>
      </c>
      <c r="G265" s="113"/>
      <c r="H265" s="113" t="s">
        <v>227</v>
      </c>
      <c r="I265" s="28">
        <f t="shared" si="238"/>
        <v>226</v>
      </c>
      <c r="J265" s="18" t="s">
        <v>1354</v>
      </c>
      <c r="K265" s="192">
        <f t="shared" si="172"/>
        <v>13</v>
      </c>
      <c r="L265" s="49" t="s">
        <v>970</v>
      </c>
      <c r="M265" s="192">
        <f t="shared" si="239"/>
        <v>17</v>
      </c>
      <c r="N265" s="49" t="s">
        <v>1364</v>
      </c>
      <c r="O265" s="192">
        <f t="shared" si="240"/>
        <v>17</v>
      </c>
      <c r="P265" s="49" t="s">
        <v>970</v>
      </c>
      <c r="Q265" s="192">
        <f t="shared" si="241"/>
        <v>17</v>
      </c>
      <c r="R265" s="49" t="s">
        <v>1364</v>
      </c>
      <c r="S265" s="192">
        <f t="shared" si="242"/>
        <v>17</v>
      </c>
      <c r="T265" s="187" t="s">
        <v>1366</v>
      </c>
      <c r="U265" s="205"/>
      <c r="V265" s="205"/>
      <c r="W265" s="205"/>
      <c r="X265" s="205"/>
      <c r="Y265" s="205"/>
      <c r="Z265" s="205"/>
      <c r="AA265" s="205"/>
      <c r="AB265" s="205"/>
      <c r="AC265" s="205"/>
      <c r="AD265" s="205"/>
      <c r="AE265" s="28"/>
      <c r="AF265" s="28"/>
      <c r="AG265" s="28">
        <v>0</v>
      </c>
      <c r="AH265" s="28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0</v>
      </c>
      <c r="AN265" s="28">
        <v>0</v>
      </c>
      <c r="AO265" s="28">
        <v>0</v>
      </c>
      <c r="AP265" s="28"/>
      <c r="AQ265" s="28">
        <v>0</v>
      </c>
      <c r="AR265" s="28">
        <v>0</v>
      </c>
      <c r="AS265" s="28">
        <v>0</v>
      </c>
      <c r="AT265" s="28">
        <v>0</v>
      </c>
      <c r="AU265" s="28">
        <v>0</v>
      </c>
      <c r="AV265" s="28">
        <v>0</v>
      </c>
      <c r="AW265" s="28"/>
      <c r="AX265" s="28">
        <v>0</v>
      </c>
      <c r="AY265" s="28">
        <v>0</v>
      </c>
      <c r="AZ265" s="28">
        <v>0</v>
      </c>
      <c r="BA265" s="28">
        <v>0</v>
      </c>
      <c r="BB265" s="28">
        <v>0</v>
      </c>
      <c r="BC265" s="28"/>
      <c r="BD265" s="28">
        <v>0</v>
      </c>
      <c r="BE265" s="28">
        <v>0</v>
      </c>
      <c r="BF265" s="28">
        <v>1</v>
      </c>
      <c r="BG265" s="28">
        <v>0</v>
      </c>
      <c r="BH265" s="28">
        <v>0</v>
      </c>
      <c r="BI265" s="28">
        <v>0</v>
      </c>
      <c r="BJ265" s="28">
        <v>0</v>
      </c>
      <c r="BK265" s="28">
        <v>0</v>
      </c>
      <c r="BL265" s="28">
        <v>0</v>
      </c>
      <c r="BM265" s="28">
        <v>0</v>
      </c>
      <c r="BN265" s="28">
        <v>0</v>
      </c>
      <c r="BO265" s="28">
        <v>0</v>
      </c>
      <c r="BP265" s="28">
        <v>0</v>
      </c>
      <c r="BQ265" s="28">
        <v>0</v>
      </c>
      <c r="BR265" s="28">
        <v>0</v>
      </c>
      <c r="BS265" s="28">
        <v>0</v>
      </c>
      <c r="BT265" s="28">
        <v>0</v>
      </c>
      <c r="BU265" s="28">
        <v>0</v>
      </c>
      <c r="BV265" s="28">
        <v>0</v>
      </c>
      <c r="BW265" s="28"/>
      <c r="BX265" s="28">
        <v>0</v>
      </c>
      <c r="BY265" s="28">
        <v>0</v>
      </c>
      <c r="BZ265" s="28">
        <v>0</v>
      </c>
      <c r="CA265" s="28">
        <v>0</v>
      </c>
      <c r="CB265" s="28">
        <v>0</v>
      </c>
      <c r="CC265" s="28">
        <v>0</v>
      </c>
      <c r="CD265" s="28">
        <v>0</v>
      </c>
      <c r="CE265" s="28">
        <v>0</v>
      </c>
      <c r="CF265" s="28">
        <v>0</v>
      </c>
      <c r="CG265" s="28">
        <v>0</v>
      </c>
      <c r="CH265" s="28">
        <v>0</v>
      </c>
      <c r="CI265" s="28">
        <v>0</v>
      </c>
      <c r="CJ265" s="28">
        <v>0</v>
      </c>
      <c r="CK265" s="28">
        <v>0</v>
      </c>
      <c r="CL265" s="28">
        <v>0</v>
      </c>
      <c r="CM265" s="28">
        <v>0</v>
      </c>
      <c r="CN265" s="28">
        <v>0</v>
      </c>
      <c r="CO265" s="28">
        <v>0</v>
      </c>
      <c r="CP265" s="28">
        <v>0</v>
      </c>
      <c r="CQ265" s="28"/>
      <c r="CR265" s="28">
        <v>0</v>
      </c>
      <c r="CS265" s="28">
        <v>0</v>
      </c>
      <c r="CT265" s="28">
        <v>0</v>
      </c>
      <c r="CU265" s="28">
        <v>0</v>
      </c>
      <c r="CV265" s="28">
        <v>0</v>
      </c>
      <c r="CW265" s="28">
        <v>0</v>
      </c>
      <c r="CX265" s="28">
        <v>0</v>
      </c>
      <c r="CY265" s="28">
        <v>0</v>
      </c>
      <c r="CZ265" s="28">
        <v>0</v>
      </c>
      <c r="DA265" s="28">
        <v>0</v>
      </c>
      <c r="DB265" s="28">
        <v>0</v>
      </c>
      <c r="DC265" s="28">
        <v>0</v>
      </c>
      <c r="DD265" s="28">
        <v>0</v>
      </c>
      <c r="DE265" s="28">
        <v>0</v>
      </c>
      <c r="DF265" s="28">
        <v>0</v>
      </c>
      <c r="DG265" s="28"/>
      <c r="DH265" s="28">
        <v>0</v>
      </c>
      <c r="DI265" s="28">
        <v>0</v>
      </c>
      <c r="DJ265" s="28">
        <v>0</v>
      </c>
      <c r="DK265" s="28">
        <v>0</v>
      </c>
      <c r="DL265" s="28">
        <v>0</v>
      </c>
      <c r="DM265" s="28">
        <v>0</v>
      </c>
      <c r="DN265" s="28">
        <v>0</v>
      </c>
      <c r="DO265" s="28">
        <v>0</v>
      </c>
      <c r="DP265" s="28">
        <v>0</v>
      </c>
      <c r="DQ265" s="28">
        <v>0</v>
      </c>
      <c r="DR265" s="28">
        <v>0</v>
      </c>
      <c r="DS265" s="28"/>
      <c r="DT265" s="28">
        <v>0</v>
      </c>
      <c r="DU265" s="28">
        <v>0</v>
      </c>
      <c r="DV265" s="28">
        <v>0</v>
      </c>
      <c r="DW265" s="28">
        <v>0</v>
      </c>
      <c r="DX265" s="28"/>
      <c r="DY265" s="28">
        <v>0</v>
      </c>
      <c r="DZ265" s="28">
        <v>0</v>
      </c>
      <c r="EA265" s="28">
        <v>0</v>
      </c>
      <c r="EB265" s="28">
        <v>0</v>
      </c>
      <c r="EC265" s="28">
        <v>0</v>
      </c>
      <c r="ED265" s="28">
        <v>0</v>
      </c>
      <c r="EE265" s="28"/>
      <c r="EF265" s="28">
        <v>0</v>
      </c>
      <c r="EG265" s="28">
        <v>0</v>
      </c>
      <c r="EH265" s="28">
        <v>0</v>
      </c>
      <c r="EI265" s="28">
        <v>0</v>
      </c>
      <c r="EJ265" s="28">
        <v>0</v>
      </c>
      <c r="EK265" s="28">
        <v>0</v>
      </c>
      <c r="EL265" s="28"/>
      <c r="EM265" s="28">
        <v>0</v>
      </c>
      <c r="EN265" s="28">
        <v>0</v>
      </c>
      <c r="EO265" s="28">
        <v>0</v>
      </c>
      <c r="EP265" s="28">
        <v>0</v>
      </c>
      <c r="EQ265" s="28">
        <v>0</v>
      </c>
      <c r="ER265" s="28">
        <v>0</v>
      </c>
      <c r="ES265" s="28"/>
      <c r="ET265" s="28">
        <v>0</v>
      </c>
      <c r="EU265" s="28">
        <v>0</v>
      </c>
      <c r="EV265" s="28">
        <v>0</v>
      </c>
      <c r="EW265" s="28">
        <v>0</v>
      </c>
      <c r="EX265" s="28">
        <v>0</v>
      </c>
      <c r="EY265" s="28"/>
      <c r="EZ265" s="28">
        <v>0</v>
      </c>
      <c r="FA265" s="28">
        <v>0</v>
      </c>
      <c r="FB265" s="28">
        <v>0</v>
      </c>
      <c r="FC265" s="28">
        <v>0</v>
      </c>
      <c r="FD265" s="28"/>
      <c r="FE265" s="28">
        <v>0</v>
      </c>
      <c r="FF265" s="28">
        <v>0</v>
      </c>
      <c r="FG265" s="28">
        <v>0</v>
      </c>
      <c r="FH265" s="28">
        <v>0</v>
      </c>
      <c r="FI265" s="28">
        <v>0</v>
      </c>
      <c r="FJ265" s="28">
        <v>0</v>
      </c>
      <c r="FK265" s="28">
        <v>0</v>
      </c>
      <c r="FL265" s="28"/>
      <c r="FM265" s="28">
        <v>0</v>
      </c>
      <c r="FN265" s="28">
        <v>0</v>
      </c>
      <c r="FO265" s="28">
        <v>0</v>
      </c>
      <c r="FP265" s="28">
        <v>0</v>
      </c>
      <c r="FQ265" s="28">
        <v>0</v>
      </c>
      <c r="FR265" s="28">
        <v>0</v>
      </c>
      <c r="FS265" s="28">
        <v>0</v>
      </c>
      <c r="FT265" s="28">
        <v>0</v>
      </c>
      <c r="FU265" s="28">
        <v>0</v>
      </c>
      <c r="FV265" s="28">
        <v>0</v>
      </c>
      <c r="FW265" s="28">
        <v>0</v>
      </c>
      <c r="FX265" s="28">
        <v>0</v>
      </c>
      <c r="FY265" s="28">
        <v>0</v>
      </c>
      <c r="FZ265" s="28">
        <v>0</v>
      </c>
      <c r="GA265" s="28"/>
      <c r="GB265" s="51">
        <v>0</v>
      </c>
      <c r="GC265" s="51">
        <v>0</v>
      </c>
      <c r="GD265" s="51">
        <v>0</v>
      </c>
      <c r="GE265" s="51">
        <v>0</v>
      </c>
      <c r="GF265" s="51">
        <v>0</v>
      </c>
      <c r="GG265" s="51">
        <v>0</v>
      </c>
      <c r="GH265" s="51">
        <v>0</v>
      </c>
      <c r="GI265" s="51">
        <v>0</v>
      </c>
      <c r="GJ265" s="51">
        <v>0</v>
      </c>
      <c r="GK265" s="51">
        <v>0</v>
      </c>
      <c r="GL265" s="51">
        <v>0</v>
      </c>
      <c r="GM265" s="51">
        <v>0</v>
      </c>
      <c r="GN265" s="51">
        <v>0</v>
      </c>
      <c r="GO265" s="28" t="s">
        <v>227</v>
      </c>
      <c r="GP265" s="28">
        <v>0</v>
      </c>
      <c r="GQ265" s="28">
        <v>0</v>
      </c>
      <c r="GR265" s="28">
        <v>0</v>
      </c>
      <c r="GS265" s="28">
        <v>0</v>
      </c>
      <c r="GT265" s="28">
        <v>0</v>
      </c>
      <c r="GU265" s="28">
        <v>0</v>
      </c>
      <c r="GV265" s="28">
        <v>0</v>
      </c>
      <c r="GW265" s="28">
        <v>0</v>
      </c>
      <c r="GX265" s="28">
        <v>0</v>
      </c>
      <c r="GY265" s="28">
        <v>0</v>
      </c>
      <c r="GZ265" s="28">
        <v>0</v>
      </c>
      <c r="HA265" s="28">
        <v>0</v>
      </c>
      <c r="HB265" s="28">
        <v>0</v>
      </c>
      <c r="HC265" s="28">
        <v>0</v>
      </c>
      <c r="HD265" s="28">
        <v>0</v>
      </c>
      <c r="HE265" s="28">
        <v>0</v>
      </c>
      <c r="HF265" s="28">
        <v>0</v>
      </c>
      <c r="HG265" s="28" t="s">
        <v>227</v>
      </c>
      <c r="HH265" s="28" t="s">
        <v>227</v>
      </c>
      <c r="HI265" s="28" t="s">
        <v>227</v>
      </c>
      <c r="HJ265" s="28"/>
      <c r="HK265" s="28"/>
      <c r="HL265" s="28"/>
      <c r="HM265" s="28"/>
      <c r="HN265" s="28"/>
      <c r="HO265" s="28"/>
      <c r="HP265" s="28"/>
    </row>
    <row r="266" spans="2:233" s="7" customFormat="1" ht="12.75" customHeight="1" x14ac:dyDescent="0.25">
      <c r="B266" s="84">
        <f t="shared" si="236"/>
        <v>1</v>
      </c>
      <c r="C266" s="113">
        <f t="shared" si="237"/>
        <v>1</v>
      </c>
      <c r="D266" s="28">
        <v>2</v>
      </c>
      <c r="F266" s="28">
        <v>1</v>
      </c>
      <c r="G266" s="113"/>
      <c r="H266" s="113" t="s">
        <v>227</v>
      </c>
      <c r="I266" s="28">
        <f t="shared" si="238"/>
        <v>227</v>
      </c>
      <c r="J266" s="20" t="s">
        <v>1355</v>
      </c>
      <c r="K266" s="192">
        <f t="shared" si="172"/>
        <v>14</v>
      </c>
      <c r="L266" s="49" t="s">
        <v>966</v>
      </c>
      <c r="M266" s="192">
        <f t="shared" si="239"/>
        <v>18</v>
      </c>
      <c r="N266" s="49" t="s">
        <v>1363</v>
      </c>
      <c r="O266" s="192">
        <f t="shared" si="240"/>
        <v>17</v>
      </c>
      <c r="P266" s="49" t="s">
        <v>966</v>
      </c>
      <c r="Q266" s="192">
        <f t="shared" si="241"/>
        <v>18</v>
      </c>
      <c r="R266" s="49" t="s">
        <v>1363</v>
      </c>
      <c r="S266" s="192">
        <f t="shared" si="242"/>
        <v>17</v>
      </c>
      <c r="T266" s="187" t="s">
        <v>1367</v>
      </c>
      <c r="U266" s="205"/>
      <c r="V266" s="205"/>
      <c r="W266" s="205"/>
      <c r="X266" s="205"/>
      <c r="Y266" s="205"/>
      <c r="Z266" s="205"/>
      <c r="AA266" s="205"/>
      <c r="AB266" s="205"/>
      <c r="AC266" s="205"/>
      <c r="AD266" s="205"/>
      <c r="AE266" s="28"/>
      <c r="AF266" s="28"/>
      <c r="AG266" s="28">
        <v>0</v>
      </c>
      <c r="AH266" s="28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0</v>
      </c>
      <c r="AN266" s="28">
        <v>0</v>
      </c>
      <c r="AO266" s="28">
        <v>0</v>
      </c>
      <c r="AP266" s="28"/>
      <c r="AQ266" s="28">
        <v>0</v>
      </c>
      <c r="AR266" s="28">
        <v>0</v>
      </c>
      <c r="AS266" s="28">
        <v>0</v>
      </c>
      <c r="AT266" s="28">
        <v>0</v>
      </c>
      <c r="AU266" s="28">
        <v>0</v>
      </c>
      <c r="AV266" s="28">
        <v>0</v>
      </c>
      <c r="AW266" s="28"/>
      <c r="AX266" s="28">
        <v>0</v>
      </c>
      <c r="AY266" s="28">
        <v>0</v>
      </c>
      <c r="AZ266" s="28">
        <v>0</v>
      </c>
      <c r="BA266" s="28">
        <v>0</v>
      </c>
      <c r="BB266" s="28">
        <v>0</v>
      </c>
      <c r="BC266" s="28"/>
      <c r="BD266" s="28">
        <v>0</v>
      </c>
      <c r="BE266" s="28">
        <v>0</v>
      </c>
      <c r="BF266" s="28">
        <v>0</v>
      </c>
      <c r="BG266" s="28">
        <v>0</v>
      </c>
      <c r="BH266" s="28">
        <v>0</v>
      </c>
      <c r="BI266" s="28">
        <v>0</v>
      </c>
      <c r="BJ266" s="28">
        <v>1</v>
      </c>
      <c r="BK266" s="28">
        <v>1</v>
      </c>
      <c r="BL266" s="28">
        <v>1</v>
      </c>
      <c r="BM266" s="28">
        <v>1</v>
      </c>
      <c r="BN266" s="28">
        <v>1</v>
      </c>
      <c r="BO266" s="28">
        <v>1</v>
      </c>
      <c r="BP266" s="28">
        <v>1</v>
      </c>
      <c r="BQ266" s="28">
        <v>1</v>
      </c>
      <c r="BR266" s="28">
        <v>0</v>
      </c>
      <c r="BS266" s="28">
        <v>0</v>
      </c>
      <c r="BT266" s="28">
        <v>0</v>
      </c>
      <c r="BU266" s="28">
        <v>0</v>
      </c>
      <c r="BV266" s="28">
        <v>0</v>
      </c>
      <c r="BW266" s="28"/>
      <c r="BX266" s="28">
        <v>0</v>
      </c>
      <c r="BY266" s="28">
        <v>0</v>
      </c>
      <c r="BZ266" s="28">
        <v>0</v>
      </c>
      <c r="CA266" s="28">
        <v>0</v>
      </c>
      <c r="CB266" s="28">
        <v>0</v>
      </c>
      <c r="CC266" s="28">
        <v>0</v>
      </c>
      <c r="CD266" s="28">
        <v>0</v>
      </c>
      <c r="CE266" s="28">
        <v>0</v>
      </c>
      <c r="CF266" s="28">
        <v>0</v>
      </c>
      <c r="CG266" s="28">
        <v>0</v>
      </c>
      <c r="CH266" s="28">
        <v>0</v>
      </c>
      <c r="CI266" s="28">
        <v>0</v>
      </c>
      <c r="CJ266" s="28">
        <v>0</v>
      </c>
      <c r="CK266" s="28">
        <v>0</v>
      </c>
      <c r="CL266" s="28">
        <v>0</v>
      </c>
      <c r="CM266" s="28">
        <v>0</v>
      </c>
      <c r="CN266" s="28">
        <v>0</v>
      </c>
      <c r="CO266" s="28">
        <v>0</v>
      </c>
      <c r="CP266" s="28">
        <v>0</v>
      </c>
      <c r="CQ266" s="28"/>
      <c r="CR266" s="28">
        <v>0</v>
      </c>
      <c r="CS266" s="28">
        <v>0</v>
      </c>
      <c r="CT266" s="28">
        <v>0</v>
      </c>
      <c r="CU266" s="28">
        <v>0</v>
      </c>
      <c r="CV266" s="28">
        <v>0</v>
      </c>
      <c r="CW266" s="28">
        <v>0</v>
      </c>
      <c r="CX266" s="28">
        <v>0</v>
      </c>
      <c r="CY266" s="28">
        <v>0</v>
      </c>
      <c r="CZ266" s="28">
        <v>0</v>
      </c>
      <c r="DA266" s="28">
        <v>0</v>
      </c>
      <c r="DB266" s="28">
        <v>0</v>
      </c>
      <c r="DC266" s="28">
        <v>0</v>
      </c>
      <c r="DD266" s="28">
        <v>0</v>
      </c>
      <c r="DE266" s="28">
        <v>0</v>
      </c>
      <c r="DF266" s="28">
        <v>0</v>
      </c>
      <c r="DG266" s="28"/>
      <c r="DH266" s="28">
        <v>0</v>
      </c>
      <c r="DI266" s="28">
        <v>0</v>
      </c>
      <c r="DJ266" s="28">
        <v>0</v>
      </c>
      <c r="DK266" s="28">
        <v>0</v>
      </c>
      <c r="DL266" s="28">
        <v>0</v>
      </c>
      <c r="DM266" s="28">
        <v>0</v>
      </c>
      <c r="DN266" s="28">
        <v>0</v>
      </c>
      <c r="DO266" s="28">
        <v>0</v>
      </c>
      <c r="DP266" s="28">
        <v>0</v>
      </c>
      <c r="DQ266" s="28">
        <v>0</v>
      </c>
      <c r="DR266" s="28">
        <v>0</v>
      </c>
      <c r="DS266" s="28"/>
      <c r="DT266" s="28">
        <v>0</v>
      </c>
      <c r="DU266" s="28">
        <v>0</v>
      </c>
      <c r="DV266" s="28">
        <v>0</v>
      </c>
      <c r="DW266" s="28">
        <v>0</v>
      </c>
      <c r="DX266" s="28"/>
      <c r="DY266" s="28">
        <v>0</v>
      </c>
      <c r="DZ266" s="28">
        <v>0</v>
      </c>
      <c r="EA266" s="28">
        <v>0</v>
      </c>
      <c r="EB266" s="28">
        <v>0</v>
      </c>
      <c r="EC266" s="28">
        <v>0</v>
      </c>
      <c r="ED266" s="28">
        <v>0</v>
      </c>
      <c r="EE266" s="28"/>
      <c r="EF266" s="28">
        <v>0</v>
      </c>
      <c r="EG266" s="28">
        <v>0</v>
      </c>
      <c r="EH266" s="28">
        <v>0</v>
      </c>
      <c r="EI266" s="28">
        <v>0</v>
      </c>
      <c r="EJ266" s="28">
        <v>0</v>
      </c>
      <c r="EK266" s="28">
        <v>0</v>
      </c>
      <c r="EL266" s="28"/>
      <c r="EM266" s="28">
        <v>0</v>
      </c>
      <c r="EN266" s="28">
        <v>0</v>
      </c>
      <c r="EO266" s="28">
        <v>0</v>
      </c>
      <c r="EP266" s="28">
        <v>0</v>
      </c>
      <c r="EQ266" s="28">
        <v>0</v>
      </c>
      <c r="ER266" s="28">
        <v>0</v>
      </c>
      <c r="ES266" s="28"/>
      <c r="ET266" s="28">
        <v>0</v>
      </c>
      <c r="EU266" s="28">
        <v>0</v>
      </c>
      <c r="EV266" s="28">
        <v>0</v>
      </c>
      <c r="EW266" s="28">
        <v>0</v>
      </c>
      <c r="EX266" s="28">
        <v>0</v>
      </c>
      <c r="EY266" s="28"/>
      <c r="EZ266" s="28">
        <v>0</v>
      </c>
      <c r="FA266" s="28">
        <v>0</v>
      </c>
      <c r="FB266" s="28">
        <v>0</v>
      </c>
      <c r="FC266" s="28">
        <v>0</v>
      </c>
      <c r="FD266" s="28"/>
      <c r="FE266" s="28">
        <v>0</v>
      </c>
      <c r="FF266" s="28">
        <v>0</v>
      </c>
      <c r="FG266" s="28">
        <v>0</v>
      </c>
      <c r="FH266" s="28">
        <v>0</v>
      </c>
      <c r="FI266" s="28">
        <v>0</v>
      </c>
      <c r="FJ266" s="28">
        <v>0</v>
      </c>
      <c r="FK266" s="28">
        <v>0</v>
      </c>
      <c r="FL266" s="28"/>
      <c r="FM266" s="28">
        <v>0</v>
      </c>
      <c r="FN266" s="28">
        <v>0</v>
      </c>
      <c r="FO266" s="28">
        <v>0</v>
      </c>
      <c r="FP266" s="28">
        <v>0</v>
      </c>
      <c r="FQ266" s="28">
        <v>0</v>
      </c>
      <c r="FR266" s="28">
        <v>0</v>
      </c>
      <c r="FS266" s="28">
        <v>0</v>
      </c>
      <c r="FT266" s="28">
        <v>0</v>
      </c>
      <c r="FU266" s="28">
        <v>0</v>
      </c>
      <c r="FV266" s="28">
        <v>0</v>
      </c>
      <c r="FW266" s="28">
        <v>0</v>
      </c>
      <c r="FX266" s="28">
        <v>0</v>
      </c>
      <c r="FY266" s="28">
        <v>0</v>
      </c>
      <c r="FZ266" s="28">
        <v>0</v>
      </c>
      <c r="GA266" s="28"/>
      <c r="GB266" s="51">
        <v>0</v>
      </c>
      <c r="GC266" s="51">
        <v>0</v>
      </c>
      <c r="GD266" s="51">
        <v>0</v>
      </c>
      <c r="GE266" s="51">
        <v>0</v>
      </c>
      <c r="GF266" s="51">
        <v>0</v>
      </c>
      <c r="GG266" s="51">
        <v>0</v>
      </c>
      <c r="GH266" s="51">
        <v>0</v>
      </c>
      <c r="GI266" s="51">
        <v>0</v>
      </c>
      <c r="GJ266" s="51">
        <v>0</v>
      </c>
      <c r="GK266" s="51">
        <v>0</v>
      </c>
      <c r="GL266" s="51">
        <v>0</v>
      </c>
      <c r="GM266" s="51">
        <v>0</v>
      </c>
      <c r="GN266" s="51">
        <v>0</v>
      </c>
      <c r="GO266" s="28" t="s">
        <v>227</v>
      </c>
      <c r="GP266" s="28">
        <v>0</v>
      </c>
      <c r="GQ266" s="28">
        <v>0</v>
      </c>
      <c r="GR266" s="28">
        <v>0</v>
      </c>
      <c r="GS266" s="28">
        <v>0</v>
      </c>
      <c r="GT266" s="28">
        <v>0</v>
      </c>
      <c r="GU266" s="28">
        <v>0</v>
      </c>
      <c r="GV266" s="28">
        <v>0</v>
      </c>
      <c r="GW266" s="28">
        <v>0</v>
      </c>
      <c r="GX266" s="28">
        <v>0</v>
      </c>
      <c r="GY266" s="28">
        <v>0</v>
      </c>
      <c r="GZ266" s="28">
        <v>0</v>
      </c>
      <c r="HA266" s="28">
        <v>0</v>
      </c>
      <c r="HB266" s="28">
        <v>0</v>
      </c>
      <c r="HC266" s="28">
        <v>0</v>
      </c>
      <c r="HD266" s="28">
        <v>0</v>
      </c>
      <c r="HE266" s="28">
        <v>0</v>
      </c>
      <c r="HF266" s="28">
        <v>0</v>
      </c>
      <c r="HG266" s="28" t="s">
        <v>227</v>
      </c>
      <c r="HH266" s="28" t="s">
        <v>227</v>
      </c>
      <c r="HI266" s="28" t="s">
        <v>227</v>
      </c>
      <c r="HJ266" s="28"/>
      <c r="HK266" s="28"/>
      <c r="HL266" s="28"/>
      <c r="HM266" s="28"/>
      <c r="HN266" s="28"/>
      <c r="HO266" s="28"/>
      <c r="HP266" s="28"/>
    </row>
    <row r="267" spans="2:233" s="7" customFormat="1" ht="12.75" customHeight="1" x14ac:dyDescent="0.25">
      <c r="B267" s="84">
        <f t="shared" si="236"/>
        <v>1</v>
      </c>
      <c r="C267" s="113">
        <f t="shared" si="237"/>
        <v>1</v>
      </c>
      <c r="D267" s="28">
        <v>3</v>
      </c>
      <c r="F267" s="28">
        <v>1</v>
      </c>
      <c r="G267" s="113"/>
      <c r="H267" s="113" t="s">
        <v>227</v>
      </c>
      <c r="I267" s="28">
        <f t="shared" si="238"/>
        <v>228</v>
      </c>
      <c r="J267" s="20" t="s">
        <v>1356</v>
      </c>
      <c r="K267" s="192">
        <f t="shared" si="172"/>
        <v>14</v>
      </c>
      <c r="L267" s="49" t="s">
        <v>967</v>
      </c>
      <c r="M267" s="192">
        <f t="shared" si="239"/>
        <v>18</v>
      </c>
      <c r="N267" s="49" t="s">
        <v>1363</v>
      </c>
      <c r="O267" s="192">
        <f t="shared" si="240"/>
        <v>17</v>
      </c>
      <c r="P267" s="49" t="s">
        <v>967</v>
      </c>
      <c r="Q267" s="192">
        <f t="shared" si="241"/>
        <v>18</v>
      </c>
      <c r="R267" s="49" t="s">
        <v>1363</v>
      </c>
      <c r="S267" s="192">
        <f t="shared" si="242"/>
        <v>17</v>
      </c>
      <c r="T267" s="187" t="s">
        <v>1368</v>
      </c>
      <c r="U267" s="205"/>
      <c r="V267" s="205"/>
      <c r="W267" s="205"/>
      <c r="X267" s="205"/>
      <c r="Y267" s="205"/>
      <c r="Z267" s="205"/>
      <c r="AA267" s="205"/>
      <c r="AB267" s="205"/>
      <c r="AC267" s="205"/>
      <c r="AD267" s="205"/>
      <c r="AE267" s="28"/>
      <c r="AF267" s="28"/>
      <c r="AG267" s="28">
        <v>0</v>
      </c>
      <c r="AH267" s="28">
        <v>0</v>
      </c>
      <c r="AI267" s="28">
        <v>0</v>
      </c>
      <c r="AJ267" s="28">
        <v>0</v>
      </c>
      <c r="AK267" s="28">
        <v>0</v>
      </c>
      <c r="AL267" s="28">
        <v>0</v>
      </c>
      <c r="AM267" s="28">
        <v>0</v>
      </c>
      <c r="AN267" s="28">
        <v>0</v>
      </c>
      <c r="AO267" s="28">
        <v>0</v>
      </c>
      <c r="AP267" s="28"/>
      <c r="AQ267" s="28">
        <v>0</v>
      </c>
      <c r="AR267" s="28">
        <v>0</v>
      </c>
      <c r="AS267" s="28">
        <v>0</v>
      </c>
      <c r="AT267" s="28">
        <v>0</v>
      </c>
      <c r="AU267" s="28">
        <v>0</v>
      </c>
      <c r="AV267" s="28">
        <v>0</v>
      </c>
      <c r="AW267" s="28"/>
      <c r="AX267" s="28">
        <v>0</v>
      </c>
      <c r="AY267" s="28">
        <v>0</v>
      </c>
      <c r="AZ267" s="28">
        <v>0</v>
      </c>
      <c r="BA267" s="28">
        <v>0</v>
      </c>
      <c r="BB267" s="28">
        <v>0</v>
      </c>
      <c r="BC267" s="28"/>
      <c r="BD267" s="28">
        <v>0</v>
      </c>
      <c r="BE267" s="28">
        <v>0</v>
      </c>
      <c r="BF267" s="28">
        <v>0</v>
      </c>
      <c r="BG267" s="28">
        <v>0</v>
      </c>
      <c r="BH267" s="28">
        <v>0</v>
      </c>
      <c r="BI267" s="28">
        <v>0</v>
      </c>
      <c r="BJ267" s="28">
        <v>0</v>
      </c>
      <c r="BK267" s="28">
        <v>1</v>
      </c>
      <c r="BL267" s="28">
        <v>1</v>
      </c>
      <c r="BM267" s="28">
        <v>1</v>
      </c>
      <c r="BN267" s="28">
        <v>1</v>
      </c>
      <c r="BO267" s="28">
        <v>1</v>
      </c>
      <c r="BP267" s="28">
        <v>1</v>
      </c>
      <c r="BQ267" s="28">
        <v>1</v>
      </c>
      <c r="BR267" s="28">
        <v>0</v>
      </c>
      <c r="BS267" s="28">
        <v>0</v>
      </c>
      <c r="BT267" s="28">
        <v>0</v>
      </c>
      <c r="BU267" s="28">
        <v>0</v>
      </c>
      <c r="BV267" s="28">
        <v>0</v>
      </c>
      <c r="BW267" s="28"/>
      <c r="BX267" s="28">
        <v>0</v>
      </c>
      <c r="BY267" s="28">
        <v>0</v>
      </c>
      <c r="BZ267" s="28">
        <v>0</v>
      </c>
      <c r="CA267" s="28">
        <v>0</v>
      </c>
      <c r="CB267" s="28">
        <v>0</v>
      </c>
      <c r="CC267" s="28">
        <v>0</v>
      </c>
      <c r="CD267" s="28">
        <v>0</v>
      </c>
      <c r="CE267" s="28">
        <v>0</v>
      </c>
      <c r="CF267" s="28">
        <v>0</v>
      </c>
      <c r="CG267" s="28">
        <v>0</v>
      </c>
      <c r="CH267" s="28">
        <v>0</v>
      </c>
      <c r="CI267" s="28">
        <v>0</v>
      </c>
      <c r="CJ267" s="28">
        <v>0</v>
      </c>
      <c r="CK267" s="28">
        <v>0</v>
      </c>
      <c r="CL267" s="28">
        <v>0</v>
      </c>
      <c r="CM267" s="28">
        <v>0</v>
      </c>
      <c r="CN267" s="28">
        <v>0</v>
      </c>
      <c r="CO267" s="28">
        <v>0</v>
      </c>
      <c r="CP267" s="28">
        <v>0</v>
      </c>
      <c r="CQ267" s="28"/>
      <c r="CR267" s="28">
        <v>0</v>
      </c>
      <c r="CS267" s="28">
        <v>0</v>
      </c>
      <c r="CT267" s="28">
        <v>0</v>
      </c>
      <c r="CU267" s="28">
        <v>0</v>
      </c>
      <c r="CV267" s="28">
        <v>0</v>
      </c>
      <c r="CW267" s="28">
        <v>0</v>
      </c>
      <c r="CX267" s="28">
        <v>0</v>
      </c>
      <c r="CY267" s="28">
        <v>0</v>
      </c>
      <c r="CZ267" s="28">
        <v>0</v>
      </c>
      <c r="DA267" s="28">
        <v>0</v>
      </c>
      <c r="DB267" s="28">
        <v>0</v>
      </c>
      <c r="DC267" s="28">
        <v>0</v>
      </c>
      <c r="DD267" s="28">
        <v>0</v>
      </c>
      <c r="DE267" s="28">
        <v>0</v>
      </c>
      <c r="DF267" s="28">
        <v>0</v>
      </c>
      <c r="DG267" s="28"/>
      <c r="DH267" s="28">
        <v>0</v>
      </c>
      <c r="DI267" s="28">
        <v>0</v>
      </c>
      <c r="DJ267" s="28">
        <v>0</v>
      </c>
      <c r="DK267" s="28">
        <v>0</v>
      </c>
      <c r="DL267" s="28">
        <v>0</v>
      </c>
      <c r="DM267" s="28">
        <v>0</v>
      </c>
      <c r="DN267" s="28">
        <v>0</v>
      </c>
      <c r="DO267" s="28">
        <v>0</v>
      </c>
      <c r="DP267" s="28">
        <v>0</v>
      </c>
      <c r="DQ267" s="28">
        <v>0</v>
      </c>
      <c r="DR267" s="28">
        <v>0</v>
      </c>
      <c r="DS267" s="28"/>
      <c r="DT267" s="28">
        <v>0</v>
      </c>
      <c r="DU267" s="28">
        <v>0</v>
      </c>
      <c r="DV267" s="28">
        <v>0</v>
      </c>
      <c r="DW267" s="28">
        <v>0</v>
      </c>
      <c r="DX267" s="28"/>
      <c r="DY267" s="28">
        <v>0</v>
      </c>
      <c r="DZ267" s="28">
        <v>0</v>
      </c>
      <c r="EA267" s="28">
        <v>0</v>
      </c>
      <c r="EB267" s="28">
        <v>0</v>
      </c>
      <c r="EC267" s="28">
        <v>0</v>
      </c>
      <c r="ED267" s="28">
        <v>0</v>
      </c>
      <c r="EE267" s="28"/>
      <c r="EF267" s="28">
        <v>0</v>
      </c>
      <c r="EG267" s="28">
        <v>0</v>
      </c>
      <c r="EH267" s="28">
        <v>0</v>
      </c>
      <c r="EI267" s="28">
        <v>0</v>
      </c>
      <c r="EJ267" s="28">
        <v>0</v>
      </c>
      <c r="EK267" s="28">
        <v>0</v>
      </c>
      <c r="EL267" s="28"/>
      <c r="EM267" s="28">
        <v>0</v>
      </c>
      <c r="EN267" s="28">
        <v>0</v>
      </c>
      <c r="EO267" s="28">
        <v>0</v>
      </c>
      <c r="EP267" s="28">
        <v>0</v>
      </c>
      <c r="EQ267" s="28">
        <v>0</v>
      </c>
      <c r="ER267" s="28">
        <v>0</v>
      </c>
      <c r="ES267" s="28"/>
      <c r="ET267" s="28">
        <v>0</v>
      </c>
      <c r="EU267" s="28">
        <v>0</v>
      </c>
      <c r="EV267" s="28">
        <v>0</v>
      </c>
      <c r="EW267" s="28">
        <v>0</v>
      </c>
      <c r="EX267" s="28">
        <v>0</v>
      </c>
      <c r="EY267" s="28"/>
      <c r="EZ267" s="28">
        <v>0</v>
      </c>
      <c r="FA267" s="28">
        <v>0</v>
      </c>
      <c r="FB267" s="28">
        <v>0</v>
      </c>
      <c r="FC267" s="28">
        <v>0</v>
      </c>
      <c r="FD267" s="28"/>
      <c r="FE267" s="28">
        <v>0</v>
      </c>
      <c r="FF267" s="28">
        <v>0</v>
      </c>
      <c r="FG267" s="28">
        <v>0</v>
      </c>
      <c r="FH267" s="28">
        <v>0</v>
      </c>
      <c r="FI267" s="28">
        <v>0</v>
      </c>
      <c r="FJ267" s="28">
        <v>0</v>
      </c>
      <c r="FK267" s="28">
        <v>0</v>
      </c>
      <c r="FL267" s="28"/>
      <c r="FM267" s="28">
        <v>0</v>
      </c>
      <c r="FN267" s="28">
        <v>0</v>
      </c>
      <c r="FO267" s="28">
        <v>0</v>
      </c>
      <c r="FP267" s="28">
        <v>0</v>
      </c>
      <c r="FQ267" s="28">
        <v>0</v>
      </c>
      <c r="FR267" s="28">
        <v>0</v>
      </c>
      <c r="FS267" s="28">
        <v>0</v>
      </c>
      <c r="FT267" s="28">
        <v>0</v>
      </c>
      <c r="FU267" s="28">
        <v>0</v>
      </c>
      <c r="FV267" s="28">
        <v>0</v>
      </c>
      <c r="FW267" s="28">
        <v>0</v>
      </c>
      <c r="FX267" s="28">
        <v>0</v>
      </c>
      <c r="FY267" s="28">
        <v>0</v>
      </c>
      <c r="FZ267" s="28">
        <v>0</v>
      </c>
      <c r="GA267" s="28"/>
      <c r="GB267" s="51">
        <v>0</v>
      </c>
      <c r="GC267" s="51">
        <v>0</v>
      </c>
      <c r="GD267" s="51">
        <v>0</v>
      </c>
      <c r="GE267" s="51">
        <v>0</v>
      </c>
      <c r="GF267" s="51">
        <v>0</v>
      </c>
      <c r="GG267" s="51">
        <v>0</v>
      </c>
      <c r="GH267" s="51">
        <v>0</v>
      </c>
      <c r="GI267" s="51">
        <v>0</v>
      </c>
      <c r="GJ267" s="51">
        <v>0</v>
      </c>
      <c r="GK267" s="51">
        <v>0</v>
      </c>
      <c r="GL267" s="51">
        <v>0</v>
      </c>
      <c r="GM267" s="51">
        <v>0</v>
      </c>
      <c r="GN267" s="51">
        <v>0</v>
      </c>
      <c r="GO267" s="28" t="s">
        <v>227</v>
      </c>
      <c r="GP267" s="28">
        <v>0</v>
      </c>
      <c r="GQ267" s="28">
        <v>0</v>
      </c>
      <c r="GR267" s="28">
        <v>0</v>
      </c>
      <c r="GS267" s="28">
        <v>0</v>
      </c>
      <c r="GT267" s="28">
        <v>0</v>
      </c>
      <c r="GU267" s="28">
        <v>0</v>
      </c>
      <c r="GV267" s="28">
        <v>0</v>
      </c>
      <c r="GW267" s="28">
        <v>0</v>
      </c>
      <c r="GX267" s="28">
        <v>0</v>
      </c>
      <c r="GY267" s="28">
        <v>0</v>
      </c>
      <c r="GZ267" s="28">
        <v>0</v>
      </c>
      <c r="HA267" s="28">
        <v>0</v>
      </c>
      <c r="HB267" s="28">
        <v>0</v>
      </c>
      <c r="HC267" s="28">
        <v>0</v>
      </c>
      <c r="HD267" s="28">
        <v>0</v>
      </c>
      <c r="HE267" s="28">
        <v>0</v>
      </c>
      <c r="HF267" s="28">
        <v>0</v>
      </c>
      <c r="HG267" s="28" t="s">
        <v>227</v>
      </c>
      <c r="HH267" s="28" t="s">
        <v>227</v>
      </c>
      <c r="HI267" s="28" t="s">
        <v>227</v>
      </c>
      <c r="HJ267" s="28"/>
      <c r="HK267" s="28"/>
      <c r="HL267" s="28"/>
      <c r="HM267" s="28"/>
      <c r="HN267" s="28"/>
      <c r="HO267" s="28"/>
      <c r="HP267" s="28"/>
    </row>
    <row r="268" spans="2:233" s="7" customFormat="1" ht="12.75" customHeight="1" x14ac:dyDescent="0.25">
      <c r="B268" s="84">
        <f t="shared" si="236"/>
        <v>1</v>
      </c>
      <c r="C268" s="113">
        <f t="shared" si="237"/>
        <v>1</v>
      </c>
      <c r="D268" s="28">
        <v>4</v>
      </c>
      <c r="F268" s="28">
        <v>1</v>
      </c>
      <c r="G268" s="113"/>
      <c r="H268" s="113" t="s">
        <v>227</v>
      </c>
      <c r="I268" s="28">
        <f t="shared" si="238"/>
        <v>229</v>
      </c>
      <c r="J268" s="20" t="s">
        <v>1357</v>
      </c>
      <c r="K268" s="192">
        <f t="shared" si="172"/>
        <v>14</v>
      </c>
      <c r="L268" s="49" t="s">
        <v>968</v>
      </c>
      <c r="M268" s="192">
        <f t="shared" si="239"/>
        <v>18</v>
      </c>
      <c r="N268" s="49" t="s">
        <v>1363</v>
      </c>
      <c r="O268" s="192">
        <f t="shared" si="240"/>
        <v>17</v>
      </c>
      <c r="P268" s="49" t="s">
        <v>968</v>
      </c>
      <c r="Q268" s="192">
        <f t="shared" si="241"/>
        <v>18</v>
      </c>
      <c r="R268" s="49" t="s">
        <v>1363</v>
      </c>
      <c r="S268" s="192">
        <f t="shared" si="242"/>
        <v>17</v>
      </c>
      <c r="T268" s="187" t="s">
        <v>1369</v>
      </c>
      <c r="U268" s="205"/>
      <c r="V268" s="205"/>
      <c r="W268" s="205"/>
      <c r="X268" s="205"/>
      <c r="Y268" s="205"/>
      <c r="Z268" s="205"/>
      <c r="AA268" s="205"/>
      <c r="AB268" s="205"/>
      <c r="AC268" s="205"/>
      <c r="AD268" s="205"/>
      <c r="AE268" s="28"/>
      <c r="AF268" s="28"/>
      <c r="AG268" s="28">
        <v>0</v>
      </c>
      <c r="AH268" s="28">
        <v>0</v>
      </c>
      <c r="AI268" s="28">
        <v>0</v>
      </c>
      <c r="AJ268" s="28">
        <v>0</v>
      </c>
      <c r="AK268" s="28">
        <v>0</v>
      </c>
      <c r="AL268" s="28">
        <v>0</v>
      </c>
      <c r="AM268" s="28">
        <v>0</v>
      </c>
      <c r="AN268" s="28">
        <v>0</v>
      </c>
      <c r="AO268" s="28">
        <v>0</v>
      </c>
      <c r="AP268" s="28"/>
      <c r="AQ268" s="28">
        <v>0</v>
      </c>
      <c r="AR268" s="28">
        <v>0</v>
      </c>
      <c r="AS268" s="28">
        <v>0</v>
      </c>
      <c r="AT268" s="28">
        <v>0</v>
      </c>
      <c r="AU268" s="28">
        <v>0</v>
      </c>
      <c r="AV268" s="28">
        <v>0</v>
      </c>
      <c r="AW268" s="28"/>
      <c r="AX268" s="28">
        <v>0</v>
      </c>
      <c r="AY268" s="28">
        <v>0</v>
      </c>
      <c r="AZ268" s="28">
        <v>0</v>
      </c>
      <c r="BA268" s="28">
        <v>0</v>
      </c>
      <c r="BB268" s="28">
        <v>0</v>
      </c>
      <c r="BC268" s="28"/>
      <c r="BD268" s="28">
        <v>0</v>
      </c>
      <c r="BE268" s="28">
        <v>0</v>
      </c>
      <c r="BF268" s="28">
        <v>0</v>
      </c>
      <c r="BG268" s="28">
        <v>0</v>
      </c>
      <c r="BH268" s="28">
        <v>0</v>
      </c>
      <c r="BI268" s="28">
        <v>0</v>
      </c>
      <c r="BJ268" s="28">
        <v>0</v>
      </c>
      <c r="BK268" s="28">
        <v>0</v>
      </c>
      <c r="BL268" s="28">
        <v>1</v>
      </c>
      <c r="BM268" s="28">
        <v>1</v>
      </c>
      <c r="BN268" s="28">
        <v>1</v>
      </c>
      <c r="BO268" s="28">
        <v>1</v>
      </c>
      <c r="BP268" s="28">
        <v>1</v>
      </c>
      <c r="BQ268" s="28">
        <v>1</v>
      </c>
      <c r="BR268" s="28">
        <v>0</v>
      </c>
      <c r="BS268" s="28">
        <v>0</v>
      </c>
      <c r="BT268" s="28">
        <v>0</v>
      </c>
      <c r="BU268" s="28">
        <v>0</v>
      </c>
      <c r="BV268" s="28">
        <v>0</v>
      </c>
      <c r="BW268" s="28"/>
      <c r="BX268" s="28">
        <v>0</v>
      </c>
      <c r="BY268" s="28">
        <v>0</v>
      </c>
      <c r="BZ268" s="28">
        <v>0</v>
      </c>
      <c r="CA268" s="28">
        <v>0</v>
      </c>
      <c r="CB268" s="28">
        <v>0</v>
      </c>
      <c r="CC268" s="28">
        <v>0</v>
      </c>
      <c r="CD268" s="28">
        <v>0</v>
      </c>
      <c r="CE268" s="28">
        <v>0</v>
      </c>
      <c r="CF268" s="28">
        <v>0</v>
      </c>
      <c r="CG268" s="28">
        <v>0</v>
      </c>
      <c r="CH268" s="28">
        <v>0</v>
      </c>
      <c r="CI268" s="28">
        <v>0</v>
      </c>
      <c r="CJ268" s="28">
        <v>0</v>
      </c>
      <c r="CK268" s="28">
        <v>0</v>
      </c>
      <c r="CL268" s="28">
        <v>0</v>
      </c>
      <c r="CM268" s="28">
        <v>0</v>
      </c>
      <c r="CN268" s="28">
        <v>0</v>
      </c>
      <c r="CO268" s="28">
        <v>0</v>
      </c>
      <c r="CP268" s="28">
        <v>0</v>
      </c>
      <c r="CQ268" s="28"/>
      <c r="CR268" s="28">
        <v>0</v>
      </c>
      <c r="CS268" s="28">
        <v>0</v>
      </c>
      <c r="CT268" s="28">
        <v>0</v>
      </c>
      <c r="CU268" s="28">
        <v>0</v>
      </c>
      <c r="CV268" s="28">
        <v>0</v>
      </c>
      <c r="CW268" s="28">
        <v>0</v>
      </c>
      <c r="CX268" s="28">
        <v>0</v>
      </c>
      <c r="CY268" s="28">
        <v>0</v>
      </c>
      <c r="CZ268" s="28">
        <v>0</v>
      </c>
      <c r="DA268" s="28">
        <v>0</v>
      </c>
      <c r="DB268" s="28">
        <v>0</v>
      </c>
      <c r="DC268" s="28">
        <v>0</v>
      </c>
      <c r="DD268" s="28">
        <v>0</v>
      </c>
      <c r="DE268" s="28">
        <v>0</v>
      </c>
      <c r="DF268" s="28">
        <v>0</v>
      </c>
      <c r="DG268" s="28"/>
      <c r="DH268" s="28">
        <v>0</v>
      </c>
      <c r="DI268" s="28">
        <v>0</v>
      </c>
      <c r="DJ268" s="28">
        <v>0</v>
      </c>
      <c r="DK268" s="28">
        <v>0</v>
      </c>
      <c r="DL268" s="28">
        <v>0</v>
      </c>
      <c r="DM268" s="28">
        <v>0</v>
      </c>
      <c r="DN268" s="28">
        <v>0</v>
      </c>
      <c r="DO268" s="28">
        <v>0</v>
      </c>
      <c r="DP268" s="28">
        <v>0</v>
      </c>
      <c r="DQ268" s="28">
        <v>0</v>
      </c>
      <c r="DR268" s="28">
        <v>0</v>
      </c>
      <c r="DS268" s="28"/>
      <c r="DT268" s="28">
        <v>0</v>
      </c>
      <c r="DU268" s="28">
        <v>0</v>
      </c>
      <c r="DV268" s="28">
        <v>0</v>
      </c>
      <c r="DW268" s="28">
        <v>0</v>
      </c>
      <c r="DX268" s="28"/>
      <c r="DY268" s="28">
        <v>0</v>
      </c>
      <c r="DZ268" s="28">
        <v>0</v>
      </c>
      <c r="EA268" s="28">
        <v>0</v>
      </c>
      <c r="EB268" s="28">
        <v>0</v>
      </c>
      <c r="EC268" s="28">
        <v>0</v>
      </c>
      <c r="ED268" s="28">
        <v>0</v>
      </c>
      <c r="EE268" s="28"/>
      <c r="EF268" s="28">
        <v>0</v>
      </c>
      <c r="EG268" s="28">
        <v>0</v>
      </c>
      <c r="EH268" s="28">
        <v>0</v>
      </c>
      <c r="EI268" s="28">
        <v>0</v>
      </c>
      <c r="EJ268" s="28">
        <v>0</v>
      </c>
      <c r="EK268" s="28">
        <v>0</v>
      </c>
      <c r="EL268" s="28"/>
      <c r="EM268" s="28">
        <v>0</v>
      </c>
      <c r="EN268" s="28">
        <v>0</v>
      </c>
      <c r="EO268" s="28">
        <v>0</v>
      </c>
      <c r="EP268" s="28">
        <v>0</v>
      </c>
      <c r="EQ268" s="28">
        <v>0</v>
      </c>
      <c r="ER268" s="28">
        <v>0</v>
      </c>
      <c r="ES268" s="28"/>
      <c r="ET268" s="28">
        <v>0</v>
      </c>
      <c r="EU268" s="28">
        <v>0</v>
      </c>
      <c r="EV268" s="28">
        <v>0</v>
      </c>
      <c r="EW268" s="28">
        <v>0</v>
      </c>
      <c r="EX268" s="28">
        <v>0</v>
      </c>
      <c r="EY268" s="28"/>
      <c r="EZ268" s="28">
        <v>0</v>
      </c>
      <c r="FA268" s="28">
        <v>0</v>
      </c>
      <c r="FB268" s="28">
        <v>0</v>
      </c>
      <c r="FC268" s="28">
        <v>0</v>
      </c>
      <c r="FD268" s="28"/>
      <c r="FE268" s="28">
        <v>0</v>
      </c>
      <c r="FF268" s="28">
        <v>0</v>
      </c>
      <c r="FG268" s="28">
        <v>0</v>
      </c>
      <c r="FH268" s="28">
        <v>0</v>
      </c>
      <c r="FI268" s="28">
        <v>0</v>
      </c>
      <c r="FJ268" s="28">
        <v>0</v>
      </c>
      <c r="FK268" s="28">
        <v>0</v>
      </c>
      <c r="FL268" s="28"/>
      <c r="FM268" s="28">
        <v>0</v>
      </c>
      <c r="FN268" s="28">
        <v>0</v>
      </c>
      <c r="FO268" s="28">
        <v>0</v>
      </c>
      <c r="FP268" s="28">
        <v>0</v>
      </c>
      <c r="FQ268" s="28">
        <v>0</v>
      </c>
      <c r="FR268" s="28">
        <v>0</v>
      </c>
      <c r="FS268" s="28">
        <v>0</v>
      </c>
      <c r="FT268" s="28">
        <v>0</v>
      </c>
      <c r="FU268" s="28">
        <v>0</v>
      </c>
      <c r="FV268" s="28">
        <v>0</v>
      </c>
      <c r="FW268" s="28">
        <v>0</v>
      </c>
      <c r="FX268" s="28">
        <v>0</v>
      </c>
      <c r="FY268" s="28">
        <v>0</v>
      </c>
      <c r="FZ268" s="28">
        <v>0</v>
      </c>
      <c r="GA268" s="28"/>
      <c r="GB268" s="51">
        <v>0</v>
      </c>
      <c r="GC268" s="51">
        <v>0</v>
      </c>
      <c r="GD268" s="51">
        <v>0</v>
      </c>
      <c r="GE268" s="51">
        <v>0</v>
      </c>
      <c r="GF268" s="51">
        <v>0</v>
      </c>
      <c r="GG268" s="51">
        <v>0</v>
      </c>
      <c r="GH268" s="51">
        <v>0</v>
      </c>
      <c r="GI268" s="51">
        <v>0</v>
      </c>
      <c r="GJ268" s="51">
        <v>0</v>
      </c>
      <c r="GK268" s="51">
        <v>0</v>
      </c>
      <c r="GL268" s="51">
        <v>0</v>
      </c>
      <c r="GM268" s="51">
        <v>0</v>
      </c>
      <c r="GN268" s="51">
        <v>0</v>
      </c>
      <c r="GO268" s="28" t="s">
        <v>227</v>
      </c>
      <c r="GP268" s="28">
        <v>0</v>
      </c>
      <c r="GQ268" s="28">
        <v>0</v>
      </c>
      <c r="GR268" s="28">
        <v>0</v>
      </c>
      <c r="GS268" s="28">
        <v>0</v>
      </c>
      <c r="GT268" s="28">
        <v>0</v>
      </c>
      <c r="GU268" s="28">
        <v>0</v>
      </c>
      <c r="GV268" s="28">
        <v>0</v>
      </c>
      <c r="GW268" s="28">
        <v>0</v>
      </c>
      <c r="GX268" s="28">
        <v>0</v>
      </c>
      <c r="GY268" s="28">
        <v>0</v>
      </c>
      <c r="GZ268" s="28">
        <v>0</v>
      </c>
      <c r="HA268" s="28">
        <v>0</v>
      </c>
      <c r="HB268" s="28">
        <v>0</v>
      </c>
      <c r="HC268" s="28">
        <v>0</v>
      </c>
      <c r="HD268" s="28">
        <v>0</v>
      </c>
      <c r="HE268" s="28">
        <v>0</v>
      </c>
      <c r="HF268" s="28">
        <v>0</v>
      </c>
      <c r="HG268" s="28" t="s">
        <v>227</v>
      </c>
      <c r="HH268" s="28" t="s">
        <v>227</v>
      </c>
      <c r="HI268" s="28" t="s">
        <v>227</v>
      </c>
      <c r="HJ268" s="28"/>
      <c r="HK268" s="28"/>
      <c r="HL268" s="28"/>
      <c r="HM268" s="28"/>
      <c r="HN268" s="28"/>
      <c r="HO268" s="28"/>
      <c r="HP268" s="28"/>
    </row>
    <row r="269" spans="2:233" s="7" customFormat="1" ht="12.75" customHeight="1" x14ac:dyDescent="0.25">
      <c r="B269" s="84">
        <f t="shared" si="236"/>
        <v>1</v>
      </c>
      <c r="C269" s="113">
        <f t="shared" si="237"/>
        <v>1</v>
      </c>
      <c r="D269" s="28">
        <v>5</v>
      </c>
      <c r="F269" s="28">
        <v>1</v>
      </c>
      <c r="G269" s="113"/>
      <c r="H269" s="113" t="s">
        <v>227</v>
      </c>
      <c r="I269" s="28">
        <f t="shared" si="238"/>
        <v>230</v>
      </c>
      <c r="J269" s="20" t="s">
        <v>1358</v>
      </c>
      <c r="K269" s="192">
        <f t="shared" si="172"/>
        <v>14</v>
      </c>
      <c r="L269" s="49" t="s">
        <v>1663</v>
      </c>
      <c r="M269" s="192">
        <f t="shared" si="239"/>
        <v>18</v>
      </c>
      <c r="N269" s="49" t="s">
        <v>1363</v>
      </c>
      <c r="O269" s="192">
        <f t="shared" si="240"/>
        <v>17</v>
      </c>
      <c r="P269" s="49" t="s">
        <v>1663</v>
      </c>
      <c r="Q269" s="192">
        <f t="shared" si="241"/>
        <v>18</v>
      </c>
      <c r="R269" s="49" t="s">
        <v>1363</v>
      </c>
      <c r="S269" s="192">
        <f t="shared" si="242"/>
        <v>17</v>
      </c>
      <c r="T269" s="187" t="s">
        <v>1370</v>
      </c>
      <c r="U269" s="205"/>
      <c r="V269" s="205"/>
      <c r="W269" s="205"/>
      <c r="X269" s="205"/>
      <c r="Y269" s="205"/>
      <c r="Z269" s="205"/>
      <c r="AA269" s="205"/>
      <c r="AB269" s="205"/>
      <c r="AC269" s="205"/>
      <c r="AD269" s="205"/>
      <c r="AE269" s="28"/>
      <c r="AF269" s="28"/>
      <c r="AG269" s="28">
        <v>0</v>
      </c>
      <c r="AH269" s="28">
        <v>0</v>
      </c>
      <c r="AI269" s="28">
        <v>0</v>
      </c>
      <c r="AJ269" s="28">
        <v>0</v>
      </c>
      <c r="AK269" s="28">
        <v>0</v>
      </c>
      <c r="AL269" s="28">
        <v>0</v>
      </c>
      <c r="AM269" s="28">
        <v>0</v>
      </c>
      <c r="AN269" s="28">
        <v>0</v>
      </c>
      <c r="AO269" s="28">
        <v>0</v>
      </c>
      <c r="AP269" s="28"/>
      <c r="AQ269" s="28">
        <v>0</v>
      </c>
      <c r="AR269" s="28">
        <v>0</v>
      </c>
      <c r="AS269" s="28">
        <v>0</v>
      </c>
      <c r="AT269" s="28">
        <v>0</v>
      </c>
      <c r="AU269" s="28">
        <v>0</v>
      </c>
      <c r="AV269" s="28">
        <v>0</v>
      </c>
      <c r="AW269" s="28"/>
      <c r="AX269" s="28">
        <v>0</v>
      </c>
      <c r="AY269" s="28">
        <v>0</v>
      </c>
      <c r="AZ269" s="28">
        <v>0</v>
      </c>
      <c r="BA269" s="28">
        <v>0</v>
      </c>
      <c r="BB269" s="28">
        <v>0</v>
      </c>
      <c r="BC269" s="28"/>
      <c r="BD269" s="28">
        <v>0</v>
      </c>
      <c r="BE269" s="28">
        <v>0</v>
      </c>
      <c r="BF269" s="28">
        <v>0</v>
      </c>
      <c r="BG269" s="28">
        <v>0</v>
      </c>
      <c r="BH269" s="28">
        <v>0</v>
      </c>
      <c r="BI269" s="28">
        <v>0</v>
      </c>
      <c r="BJ269" s="28">
        <v>0</v>
      </c>
      <c r="BK269" s="28">
        <v>0</v>
      </c>
      <c r="BL269" s="28">
        <v>0</v>
      </c>
      <c r="BM269" s="28">
        <v>1</v>
      </c>
      <c r="BN269" s="28">
        <v>1</v>
      </c>
      <c r="BO269" s="28">
        <v>1</v>
      </c>
      <c r="BP269" s="28">
        <v>1</v>
      </c>
      <c r="BQ269" s="28">
        <v>1</v>
      </c>
      <c r="BR269" s="28">
        <v>0</v>
      </c>
      <c r="BS269" s="28">
        <v>0</v>
      </c>
      <c r="BT269" s="28">
        <v>0</v>
      </c>
      <c r="BU269" s="28">
        <v>0</v>
      </c>
      <c r="BV269" s="28">
        <v>0</v>
      </c>
      <c r="BW269" s="28"/>
      <c r="BX269" s="28">
        <v>0</v>
      </c>
      <c r="BY269" s="28">
        <v>0</v>
      </c>
      <c r="BZ269" s="28">
        <v>0</v>
      </c>
      <c r="CA269" s="28">
        <v>0</v>
      </c>
      <c r="CB269" s="28">
        <v>0</v>
      </c>
      <c r="CC269" s="28">
        <v>0</v>
      </c>
      <c r="CD269" s="28">
        <v>0</v>
      </c>
      <c r="CE269" s="28">
        <v>0</v>
      </c>
      <c r="CF269" s="28">
        <v>0</v>
      </c>
      <c r="CG269" s="28">
        <v>0</v>
      </c>
      <c r="CH269" s="28">
        <v>0</v>
      </c>
      <c r="CI269" s="28">
        <v>0</v>
      </c>
      <c r="CJ269" s="28">
        <v>0</v>
      </c>
      <c r="CK269" s="28">
        <v>0</v>
      </c>
      <c r="CL269" s="28">
        <v>0</v>
      </c>
      <c r="CM269" s="28">
        <v>0</v>
      </c>
      <c r="CN269" s="28">
        <v>0</v>
      </c>
      <c r="CO269" s="28">
        <v>0</v>
      </c>
      <c r="CP269" s="28">
        <v>0</v>
      </c>
      <c r="CQ269" s="28"/>
      <c r="CR269" s="28">
        <v>0</v>
      </c>
      <c r="CS269" s="28">
        <v>0</v>
      </c>
      <c r="CT269" s="28">
        <v>0</v>
      </c>
      <c r="CU269" s="28">
        <v>0</v>
      </c>
      <c r="CV269" s="28">
        <v>0</v>
      </c>
      <c r="CW269" s="28">
        <v>0</v>
      </c>
      <c r="CX269" s="28">
        <v>0</v>
      </c>
      <c r="CY269" s="28">
        <v>0</v>
      </c>
      <c r="CZ269" s="28">
        <v>0</v>
      </c>
      <c r="DA269" s="28">
        <v>0</v>
      </c>
      <c r="DB269" s="28">
        <v>0</v>
      </c>
      <c r="DC269" s="28">
        <v>0</v>
      </c>
      <c r="DD269" s="28">
        <v>0</v>
      </c>
      <c r="DE269" s="28">
        <v>0</v>
      </c>
      <c r="DF269" s="28">
        <v>0</v>
      </c>
      <c r="DG269" s="28"/>
      <c r="DH269" s="28">
        <v>0</v>
      </c>
      <c r="DI269" s="28">
        <v>0</v>
      </c>
      <c r="DJ269" s="28">
        <v>0</v>
      </c>
      <c r="DK269" s="28">
        <v>0</v>
      </c>
      <c r="DL269" s="28">
        <v>0</v>
      </c>
      <c r="DM269" s="28">
        <v>0</v>
      </c>
      <c r="DN269" s="28">
        <v>0</v>
      </c>
      <c r="DO269" s="28">
        <v>0</v>
      </c>
      <c r="DP269" s="28">
        <v>0</v>
      </c>
      <c r="DQ269" s="28">
        <v>0</v>
      </c>
      <c r="DR269" s="28">
        <v>0</v>
      </c>
      <c r="DS269" s="28"/>
      <c r="DT269" s="28">
        <v>0</v>
      </c>
      <c r="DU269" s="28">
        <v>0</v>
      </c>
      <c r="DV269" s="28">
        <v>0</v>
      </c>
      <c r="DW269" s="28">
        <v>0</v>
      </c>
      <c r="DX269" s="28"/>
      <c r="DY269" s="28">
        <v>0</v>
      </c>
      <c r="DZ269" s="28">
        <v>0</v>
      </c>
      <c r="EA269" s="28">
        <v>0</v>
      </c>
      <c r="EB269" s="28">
        <v>0</v>
      </c>
      <c r="EC269" s="28">
        <v>0</v>
      </c>
      <c r="ED269" s="28">
        <v>0</v>
      </c>
      <c r="EE269" s="28"/>
      <c r="EF269" s="28">
        <v>0</v>
      </c>
      <c r="EG269" s="28">
        <v>0</v>
      </c>
      <c r="EH269" s="28">
        <v>0</v>
      </c>
      <c r="EI269" s="28">
        <v>0</v>
      </c>
      <c r="EJ269" s="28">
        <v>0</v>
      </c>
      <c r="EK269" s="28">
        <v>0</v>
      </c>
      <c r="EL269" s="28"/>
      <c r="EM269" s="28">
        <v>0</v>
      </c>
      <c r="EN269" s="28">
        <v>0</v>
      </c>
      <c r="EO269" s="28">
        <v>0</v>
      </c>
      <c r="EP269" s="28">
        <v>0</v>
      </c>
      <c r="EQ269" s="28">
        <v>0</v>
      </c>
      <c r="ER269" s="28">
        <v>0</v>
      </c>
      <c r="ES269" s="28"/>
      <c r="ET269" s="28">
        <v>0</v>
      </c>
      <c r="EU269" s="28">
        <v>0</v>
      </c>
      <c r="EV269" s="28">
        <v>0</v>
      </c>
      <c r="EW269" s="28">
        <v>0</v>
      </c>
      <c r="EX269" s="28">
        <v>0</v>
      </c>
      <c r="EY269" s="28"/>
      <c r="EZ269" s="28">
        <v>0</v>
      </c>
      <c r="FA269" s="28">
        <v>0</v>
      </c>
      <c r="FB269" s="28">
        <v>0</v>
      </c>
      <c r="FC269" s="28">
        <v>0</v>
      </c>
      <c r="FD269" s="28"/>
      <c r="FE269" s="28">
        <v>0</v>
      </c>
      <c r="FF269" s="28">
        <v>0</v>
      </c>
      <c r="FG269" s="28">
        <v>0</v>
      </c>
      <c r="FH269" s="28">
        <v>0</v>
      </c>
      <c r="FI269" s="28">
        <v>0</v>
      </c>
      <c r="FJ269" s="28">
        <v>0</v>
      </c>
      <c r="FK269" s="28">
        <v>0</v>
      </c>
      <c r="FL269" s="28"/>
      <c r="FM269" s="28">
        <v>0</v>
      </c>
      <c r="FN269" s="28">
        <v>0</v>
      </c>
      <c r="FO269" s="28">
        <v>0</v>
      </c>
      <c r="FP269" s="28">
        <v>0</v>
      </c>
      <c r="FQ269" s="28">
        <v>0</v>
      </c>
      <c r="FR269" s="28">
        <v>0</v>
      </c>
      <c r="FS269" s="28">
        <v>0</v>
      </c>
      <c r="FT269" s="28">
        <v>0</v>
      </c>
      <c r="FU269" s="28">
        <v>0</v>
      </c>
      <c r="FV269" s="28">
        <v>0</v>
      </c>
      <c r="FW269" s="28">
        <v>0</v>
      </c>
      <c r="FX269" s="28">
        <v>0</v>
      </c>
      <c r="FY269" s="28">
        <v>0</v>
      </c>
      <c r="FZ269" s="28">
        <v>0</v>
      </c>
      <c r="GA269" s="28"/>
      <c r="GB269" s="51">
        <v>0</v>
      </c>
      <c r="GC269" s="51">
        <v>0</v>
      </c>
      <c r="GD269" s="51">
        <v>0</v>
      </c>
      <c r="GE269" s="51">
        <v>0</v>
      </c>
      <c r="GF269" s="51">
        <v>0</v>
      </c>
      <c r="GG269" s="51">
        <v>0</v>
      </c>
      <c r="GH269" s="51">
        <v>0</v>
      </c>
      <c r="GI269" s="51">
        <v>0</v>
      </c>
      <c r="GJ269" s="51">
        <v>0</v>
      </c>
      <c r="GK269" s="51">
        <v>0</v>
      </c>
      <c r="GL269" s="51">
        <v>0</v>
      </c>
      <c r="GM269" s="51">
        <v>0</v>
      </c>
      <c r="GN269" s="51">
        <v>0</v>
      </c>
      <c r="GO269" s="28" t="s">
        <v>227</v>
      </c>
      <c r="GP269" s="28">
        <v>0</v>
      </c>
      <c r="GQ269" s="28">
        <v>0</v>
      </c>
      <c r="GR269" s="28">
        <v>0</v>
      </c>
      <c r="GS269" s="28">
        <v>0</v>
      </c>
      <c r="GT269" s="28">
        <v>0</v>
      </c>
      <c r="GU269" s="28">
        <v>0</v>
      </c>
      <c r="GV269" s="28">
        <v>0</v>
      </c>
      <c r="GW269" s="28">
        <v>0</v>
      </c>
      <c r="GX269" s="28">
        <v>0</v>
      </c>
      <c r="GY269" s="28">
        <v>0</v>
      </c>
      <c r="GZ269" s="28">
        <v>0</v>
      </c>
      <c r="HA269" s="28">
        <v>0</v>
      </c>
      <c r="HB269" s="28">
        <v>0</v>
      </c>
      <c r="HC269" s="28">
        <v>0</v>
      </c>
      <c r="HD269" s="28">
        <v>0</v>
      </c>
      <c r="HE269" s="28">
        <v>0</v>
      </c>
      <c r="HF269" s="28">
        <v>0</v>
      </c>
      <c r="HG269" s="28" t="s">
        <v>227</v>
      </c>
      <c r="HH269" s="28" t="s">
        <v>227</v>
      </c>
      <c r="HI269" s="28" t="s">
        <v>227</v>
      </c>
      <c r="HJ269" s="28"/>
      <c r="HK269" s="28"/>
      <c r="HL269" s="28"/>
      <c r="HM269" s="28"/>
      <c r="HN269" s="28"/>
      <c r="HO269" s="28"/>
      <c r="HP269" s="28"/>
    </row>
    <row r="270" spans="2:233" s="7" customFormat="1" ht="12.75" customHeight="1" x14ac:dyDescent="0.25">
      <c r="B270" s="84">
        <f t="shared" si="236"/>
        <v>1</v>
      </c>
      <c r="C270" s="113">
        <f t="shared" si="237"/>
        <v>1</v>
      </c>
      <c r="D270" s="28">
        <v>6</v>
      </c>
      <c r="F270" s="28">
        <v>1</v>
      </c>
      <c r="G270" s="113"/>
      <c r="H270" s="113" t="s">
        <v>227</v>
      </c>
      <c r="I270" s="28">
        <f t="shared" si="238"/>
        <v>231</v>
      </c>
      <c r="J270" s="20" t="s">
        <v>1359</v>
      </c>
      <c r="K270" s="192">
        <f t="shared" si="172"/>
        <v>14</v>
      </c>
      <c r="L270" s="49" t="s">
        <v>1664</v>
      </c>
      <c r="M270" s="192">
        <f t="shared" si="239"/>
        <v>18</v>
      </c>
      <c r="N270" s="49" t="s">
        <v>1363</v>
      </c>
      <c r="O270" s="192">
        <f t="shared" si="240"/>
        <v>17</v>
      </c>
      <c r="P270" s="49" t="s">
        <v>1664</v>
      </c>
      <c r="Q270" s="192">
        <f t="shared" si="241"/>
        <v>18</v>
      </c>
      <c r="R270" s="49" t="s">
        <v>1363</v>
      </c>
      <c r="S270" s="192">
        <f t="shared" si="242"/>
        <v>17</v>
      </c>
      <c r="T270" s="187" t="s">
        <v>1371</v>
      </c>
      <c r="U270" s="205"/>
      <c r="V270" s="205"/>
      <c r="W270" s="205"/>
      <c r="X270" s="205"/>
      <c r="Y270" s="205"/>
      <c r="Z270" s="205"/>
      <c r="AA270" s="205"/>
      <c r="AB270" s="205"/>
      <c r="AC270" s="205"/>
      <c r="AD270" s="205"/>
      <c r="AE270" s="28"/>
      <c r="AF270" s="28"/>
      <c r="AG270" s="28">
        <v>0</v>
      </c>
      <c r="AH270" s="28">
        <v>0</v>
      </c>
      <c r="AI270" s="28">
        <v>0</v>
      </c>
      <c r="AJ270" s="28">
        <v>0</v>
      </c>
      <c r="AK270" s="28">
        <v>0</v>
      </c>
      <c r="AL270" s="28">
        <v>0</v>
      </c>
      <c r="AM270" s="28">
        <v>0</v>
      </c>
      <c r="AN270" s="28">
        <v>0</v>
      </c>
      <c r="AO270" s="28">
        <v>0</v>
      </c>
      <c r="AP270" s="28"/>
      <c r="AQ270" s="28">
        <v>0</v>
      </c>
      <c r="AR270" s="28">
        <v>0</v>
      </c>
      <c r="AS270" s="28">
        <v>0</v>
      </c>
      <c r="AT270" s="28">
        <v>0</v>
      </c>
      <c r="AU270" s="28">
        <v>0</v>
      </c>
      <c r="AV270" s="28">
        <v>0</v>
      </c>
      <c r="AW270" s="28"/>
      <c r="AX270" s="28">
        <v>0</v>
      </c>
      <c r="AY270" s="28">
        <v>0</v>
      </c>
      <c r="AZ270" s="28">
        <v>0</v>
      </c>
      <c r="BA270" s="28">
        <v>0</v>
      </c>
      <c r="BB270" s="28">
        <v>0</v>
      </c>
      <c r="BC270" s="28"/>
      <c r="BD270" s="28">
        <v>0</v>
      </c>
      <c r="BE270" s="28">
        <v>0</v>
      </c>
      <c r="BF270" s="28">
        <v>0</v>
      </c>
      <c r="BG270" s="28">
        <v>0</v>
      </c>
      <c r="BH270" s="28">
        <v>0</v>
      </c>
      <c r="BI270" s="28">
        <v>0</v>
      </c>
      <c r="BJ270" s="28">
        <v>0</v>
      </c>
      <c r="BK270" s="28">
        <v>0</v>
      </c>
      <c r="BL270" s="28">
        <v>0</v>
      </c>
      <c r="BM270" s="28">
        <v>0</v>
      </c>
      <c r="BN270" s="28">
        <v>1</v>
      </c>
      <c r="BO270" s="28">
        <v>1</v>
      </c>
      <c r="BP270" s="28">
        <v>1</v>
      </c>
      <c r="BQ270" s="28">
        <v>1</v>
      </c>
      <c r="BR270" s="28">
        <v>0</v>
      </c>
      <c r="BS270" s="28">
        <v>0</v>
      </c>
      <c r="BT270" s="28">
        <v>0</v>
      </c>
      <c r="BU270" s="28">
        <v>0</v>
      </c>
      <c r="BV270" s="28">
        <v>0</v>
      </c>
      <c r="BW270" s="28"/>
      <c r="BX270" s="28">
        <v>0</v>
      </c>
      <c r="BY270" s="28">
        <v>0</v>
      </c>
      <c r="BZ270" s="28">
        <v>0</v>
      </c>
      <c r="CA270" s="28">
        <v>0</v>
      </c>
      <c r="CB270" s="28">
        <v>0</v>
      </c>
      <c r="CC270" s="28">
        <v>0</v>
      </c>
      <c r="CD270" s="28">
        <v>0</v>
      </c>
      <c r="CE270" s="28">
        <v>0</v>
      </c>
      <c r="CF270" s="28">
        <v>0</v>
      </c>
      <c r="CG270" s="28">
        <v>0</v>
      </c>
      <c r="CH270" s="28">
        <v>0</v>
      </c>
      <c r="CI270" s="28">
        <v>0</v>
      </c>
      <c r="CJ270" s="28">
        <v>0</v>
      </c>
      <c r="CK270" s="28">
        <v>0</v>
      </c>
      <c r="CL270" s="28">
        <v>0</v>
      </c>
      <c r="CM270" s="28">
        <v>0</v>
      </c>
      <c r="CN270" s="28">
        <v>0</v>
      </c>
      <c r="CO270" s="28">
        <v>0</v>
      </c>
      <c r="CP270" s="28">
        <v>0</v>
      </c>
      <c r="CQ270" s="28"/>
      <c r="CR270" s="28">
        <v>0</v>
      </c>
      <c r="CS270" s="28">
        <v>0</v>
      </c>
      <c r="CT270" s="28">
        <v>0</v>
      </c>
      <c r="CU270" s="28">
        <v>0</v>
      </c>
      <c r="CV270" s="28">
        <v>0</v>
      </c>
      <c r="CW270" s="28">
        <v>0</v>
      </c>
      <c r="CX270" s="28">
        <v>0</v>
      </c>
      <c r="CY270" s="28">
        <v>0</v>
      </c>
      <c r="CZ270" s="28">
        <v>0</v>
      </c>
      <c r="DA270" s="28">
        <v>0</v>
      </c>
      <c r="DB270" s="28">
        <v>0</v>
      </c>
      <c r="DC270" s="28">
        <v>0</v>
      </c>
      <c r="DD270" s="28">
        <v>0</v>
      </c>
      <c r="DE270" s="28">
        <v>0</v>
      </c>
      <c r="DF270" s="28">
        <v>0</v>
      </c>
      <c r="DG270" s="28"/>
      <c r="DH270" s="28">
        <v>0</v>
      </c>
      <c r="DI270" s="28">
        <v>0</v>
      </c>
      <c r="DJ270" s="28">
        <v>0</v>
      </c>
      <c r="DK270" s="28">
        <v>0</v>
      </c>
      <c r="DL270" s="28">
        <v>0</v>
      </c>
      <c r="DM270" s="28">
        <v>0</v>
      </c>
      <c r="DN270" s="28">
        <v>0</v>
      </c>
      <c r="DO270" s="28">
        <v>0</v>
      </c>
      <c r="DP270" s="28">
        <v>0</v>
      </c>
      <c r="DQ270" s="28">
        <v>0</v>
      </c>
      <c r="DR270" s="28">
        <v>0</v>
      </c>
      <c r="DS270" s="28"/>
      <c r="DT270" s="28">
        <v>0</v>
      </c>
      <c r="DU270" s="28">
        <v>0</v>
      </c>
      <c r="DV270" s="28">
        <v>0</v>
      </c>
      <c r="DW270" s="28">
        <v>0</v>
      </c>
      <c r="DX270" s="28"/>
      <c r="DY270" s="28">
        <v>0</v>
      </c>
      <c r="DZ270" s="28">
        <v>0</v>
      </c>
      <c r="EA270" s="28">
        <v>0</v>
      </c>
      <c r="EB270" s="28">
        <v>0</v>
      </c>
      <c r="EC270" s="28">
        <v>0</v>
      </c>
      <c r="ED270" s="28">
        <v>0</v>
      </c>
      <c r="EE270" s="28"/>
      <c r="EF270" s="28">
        <v>0</v>
      </c>
      <c r="EG270" s="28">
        <v>0</v>
      </c>
      <c r="EH270" s="28">
        <v>0</v>
      </c>
      <c r="EI270" s="28">
        <v>0</v>
      </c>
      <c r="EJ270" s="28">
        <v>0</v>
      </c>
      <c r="EK270" s="28">
        <v>0</v>
      </c>
      <c r="EL270" s="28"/>
      <c r="EM270" s="28">
        <v>0</v>
      </c>
      <c r="EN270" s="28">
        <v>0</v>
      </c>
      <c r="EO270" s="28">
        <v>0</v>
      </c>
      <c r="EP270" s="28">
        <v>0</v>
      </c>
      <c r="EQ270" s="28">
        <v>0</v>
      </c>
      <c r="ER270" s="28">
        <v>0</v>
      </c>
      <c r="ES270" s="28"/>
      <c r="ET270" s="28">
        <v>0</v>
      </c>
      <c r="EU270" s="28">
        <v>0</v>
      </c>
      <c r="EV270" s="28">
        <v>0</v>
      </c>
      <c r="EW270" s="28">
        <v>0</v>
      </c>
      <c r="EX270" s="28">
        <v>0</v>
      </c>
      <c r="EY270" s="28"/>
      <c r="EZ270" s="28">
        <v>0</v>
      </c>
      <c r="FA270" s="28">
        <v>0</v>
      </c>
      <c r="FB270" s="28">
        <v>0</v>
      </c>
      <c r="FC270" s="28">
        <v>0</v>
      </c>
      <c r="FD270" s="28"/>
      <c r="FE270" s="28">
        <v>0</v>
      </c>
      <c r="FF270" s="28">
        <v>0</v>
      </c>
      <c r="FG270" s="28">
        <v>0</v>
      </c>
      <c r="FH270" s="28">
        <v>0</v>
      </c>
      <c r="FI270" s="28">
        <v>0</v>
      </c>
      <c r="FJ270" s="28">
        <v>0</v>
      </c>
      <c r="FK270" s="28">
        <v>0</v>
      </c>
      <c r="FL270" s="28"/>
      <c r="FM270" s="28">
        <v>0</v>
      </c>
      <c r="FN270" s="28">
        <v>0</v>
      </c>
      <c r="FO270" s="28">
        <v>0</v>
      </c>
      <c r="FP270" s="28">
        <v>0</v>
      </c>
      <c r="FQ270" s="28">
        <v>0</v>
      </c>
      <c r="FR270" s="28">
        <v>0</v>
      </c>
      <c r="FS270" s="28">
        <v>0</v>
      </c>
      <c r="FT270" s="28">
        <v>0</v>
      </c>
      <c r="FU270" s="28">
        <v>0</v>
      </c>
      <c r="FV270" s="28">
        <v>0</v>
      </c>
      <c r="FW270" s="28">
        <v>0</v>
      </c>
      <c r="FX270" s="28">
        <v>0</v>
      </c>
      <c r="FY270" s="28">
        <v>0</v>
      </c>
      <c r="FZ270" s="28">
        <v>0</v>
      </c>
      <c r="GA270" s="28"/>
      <c r="GB270" s="51">
        <v>0</v>
      </c>
      <c r="GC270" s="51">
        <v>0</v>
      </c>
      <c r="GD270" s="51">
        <v>0</v>
      </c>
      <c r="GE270" s="51">
        <v>0</v>
      </c>
      <c r="GF270" s="51">
        <v>0</v>
      </c>
      <c r="GG270" s="51">
        <v>0</v>
      </c>
      <c r="GH270" s="51">
        <v>0</v>
      </c>
      <c r="GI270" s="51">
        <v>0</v>
      </c>
      <c r="GJ270" s="51">
        <v>0</v>
      </c>
      <c r="GK270" s="51">
        <v>0</v>
      </c>
      <c r="GL270" s="51">
        <v>0</v>
      </c>
      <c r="GM270" s="51">
        <v>0</v>
      </c>
      <c r="GN270" s="51">
        <v>0</v>
      </c>
      <c r="GO270" s="28" t="s">
        <v>227</v>
      </c>
      <c r="GP270" s="28">
        <v>0</v>
      </c>
      <c r="GQ270" s="28">
        <v>0</v>
      </c>
      <c r="GR270" s="28">
        <v>0</v>
      </c>
      <c r="GS270" s="28">
        <v>0</v>
      </c>
      <c r="GT270" s="28">
        <v>0</v>
      </c>
      <c r="GU270" s="28">
        <v>0</v>
      </c>
      <c r="GV270" s="28">
        <v>0</v>
      </c>
      <c r="GW270" s="28">
        <v>0</v>
      </c>
      <c r="GX270" s="28">
        <v>0</v>
      </c>
      <c r="GY270" s="28">
        <v>0</v>
      </c>
      <c r="GZ270" s="28">
        <v>0</v>
      </c>
      <c r="HA270" s="28">
        <v>0</v>
      </c>
      <c r="HB270" s="28">
        <v>0</v>
      </c>
      <c r="HC270" s="28">
        <v>0</v>
      </c>
      <c r="HD270" s="28">
        <v>0</v>
      </c>
      <c r="HE270" s="28">
        <v>0</v>
      </c>
      <c r="HF270" s="28">
        <v>0</v>
      </c>
      <c r="HG270" s="28" t="s">
        <v>227</v>
      </c>
      <c r="HH270" s="28" t="s">
        <v>227</v>
      </c>
      <c r="HI270" s="28" t="s">
        <v>227</v>
      </c>
      <c r="HJ270" s="28"/>
      <c r="HK270" s="28"/>
      <c r="HL270" s="28"/>
      <c r="HM270" s="28"/>
      <c r="HN270" s="28"/>
      <c r="HO270" s="28"/>
      <c r="HP270" s="28"/>
    </row>
    <row r="271" spans="2:233" s="7" customFormat="1" ht="12.75" customHeight="1" x14ac:dyDescent="0.25">
      <c r="B271" s="84">
        <f t="shared" si="236"/>
        <v>1</v>
      </c>
      <c r="C271" s="113">
        <f t="shared" si="237"/>
        <v>1</v>
      </c>
      <c r="D271" s="28">
        <v>7</v>
      </c>
      <c r="F271" s="28">
        <v>1</v>
      </c>
      <c r="G271" s="113"/>
      <c r="H271" s="113" t="s">
        <v>227</v>
      </c>
      <c r="I271" s="28">
        <f t="shared" si="238"/>
        <v>232</v>
      </c>
      <c r="J271" s="20" t="s">
        <v>1360</v>
      </c>
      <c r="K271" s="192">
        <f t="shared" si="172"/>
        <v>14</v>
      </c>
      <c r="L271" s="49" t="s">
        <v>1665</v>
      </c>
      <c r="M271" s="192">
        <f t="shared" si="239"/>
        <v>18</v>
      </c>
      <c r="N271" s="49" t="s">
        <v>1363</v>
      </c>
      <c r="O271" s="192">
        <f t="shared" si="240"/>
        <v>17</v>
      </c>
      <c r="P271" s="49" t="s">
        <v>1665</v>
      </c>
      <c r="Q271" s="192">
        <f t="shared" si="241"/>
        <v>18</v>
      </c>
      <c r="R271" s="49" t="s">
        <v>1363</v>
      </c>
      <c r="S271" s="192">
        <f t="shared" si="242"/>
        <v>17</v>
      </c>
      <c r="T271" s="187" t="s">
        <v>1372</v>
      </c>
      <c r="U271" s="205"/>
      <c r="V271" s="205"/>
      <c r="W271" s="205"/>
      <c r="X271" s="205"/>
      <c r="Y271" s="205"/>
      <c r="Z271" s="205"/>
      <c r="AA271" s="205"/>
      <c r="AB271" s="205"/>
      <c r="AC271" s="205"/>
      <c r="AD271" s="205"/>
      <c r="AE271" s="28"/>
      <c r="AF271" s="28"/>
      <c r="AG271" s="28">
        <v>0</v>
      </c>
      <c r="AH271" s="28">
        <v>0</v>
      </c>
      <c r="AI271" s="28">
        <v>0</v>
      </c>
      <c r="AJ271" s="28">
        <v>0</v>
      </c>
      <c r="AK271" s="28">
        <v>0</v>
      </c>
      <c r="AL271" s="28">
        <v>0</v>
      </c>
      <c r="AM271" s="28">
        <v>0</v>
      </c>
      <c r="AN271" s="28">
        <v>0</v>
      </c>
      <c r="AO271" s="28">
        <v>0</v>
      </c>
      <c r="AP271" s="28"/>
      <c r="AQ271" s="28">
        <v>0</v>
      </c>
      <c r="AR271" s="28">
        <v>0</v>
      </c>
      <c r="AS271" s="28">
        <v>0</v>
      </c>
      <c r="AT271" s="28">
        <v>0</v>
      </c>
      <c r="AU271" s="28">
        <v>0</v>
      </c>
      <c r="AV271" s="28">
        <v>0</v>
      </c>
      <c r="AW271" s="28"/>
      <c r="AX271" s="28">
        <v>0</v>
      </c>
      <c r="AY271" s="28">
        <v>0</v>
      </c>
      <c r="AZ271" s="28">
        <v>0</v>
      </c>
      <c r="BA271" s="28">
        <v>0</v>
      </c>
      <c r="BB271" s="28">
        <v>0</v>
      </c>
      <c r="BC271" s="28"/>
      <c r="BD271" s="28">
        <v>0</v>
      </c>
      <c r="BE271" s="28">
        <v>0</v>
      </c>
      <c r="BF271" s="28">
        <v>0</v>
      </c>
      <c r="BG271" s="28">
        <v>0</v>
      </c>
      <c r="BH271" s="28">
        <v>0</v>
      </c>
      <c r="BI271" s="28">
        <v>0</v>
      </c>
      <c r="BJ271" s="28">
        <v>0</v>
      </c>
      <c r="BK271" s="28">
        <v>0</v>
      </c>
      <c r="BL271" s="28">
        <v>0</v>
      </c>
      <c r="BM271" s="28">
        <v>0</v>
      </c>
      <c r="BN271" s="28">
        <v>0</v>
      </c>
      <c r="BO271" s="28">
        <v>1</v>
      </c>
      <c r="BP271" s="28">
        <v>1</v>
      </c>
      <c r="BQ271" s="28">
        <v>1</v>
      </c>
      <c r="BR271" s="28">
        <v>0</v>
      </c>
      <c r="BS271" s="28">
        <v>0</v>
      </c>
      <c r="BT271" s="28">
        <v>0</v>
      </c>
      <c r="BU271" s="28">
        <v>0</v>
      </c>
      <c r="BV271" s="28">
        <v>0</v>
      </c>
      <c r="BW271" s="28"/>
      <c r="BX271" s="28">
        <v>0</v>
      </c>
      <c r="BY271" s="28">
        <v>0</v>
      </c>
      <c r="BZ271" s="28">
        <v>0</v>
      </c>
      <c r="CA271" s="28">
        <v>0</v>
      </c>
      <c r="CB271" s="28">
        <v>0</v>
      </c>
      <c r="CC271" s="28">
        <v>0</v>
      </c>
      <c r="CD271" s="28">
        <v>0</v>
      </c>
      <c r="CE271" s="28">
        <v>0</v>
      </c>
      <c r="CF271" s="28">
        <v>0</v>
      </c>
      <c r="CG271" s="28">
        <v>0</v>
      </c>
      <c r="CH271" s="28">
        <v>0</v>
      </c>
      <c r="CI271" s="28">
        <v>0</v>
      </c>
      <c r="CJ271" s="28">
        <v>0</v>
      </c>
      <c r="CK271" s="28">
        <v>0</v>
      </c>
      <c r="CL271" s="28">
        <v>0</v>
      </c>
      <c r="CM271" s="28">
        <v>0</v>
      </c>
      <c r="CN271" s="28">
        <v>0</v>
      </c>
      <c r="CO271" s="28">
        <v>0</v>
      </c>
      <c r="CP271" s="28">
        <v>0</v>
      </c>
      <c r="CQ271" s="28"/>
      <c r="CR271" s="28">
        <v>0</v>
      </c>
      <c r="CS271" s="28">
        <v>0</v>
      </c>
      <c r="CT271" s="28">
        <v>0</v>
      </c>
      <c r="CU271" s="28">
        <v>0</v>
      </c>
      <c r="CV271" s="28">
        <v>0</v>
      </c>
      <c r="CW271" s="28">
        <v>0</v>
      </c>
      <c r="CX271" s="28">
        <v>0</v>
      </c>
      <c r="CY271" s="28">
        <v>0</v>
      </c>
      <c r="CZ271" s="28">
        <v>0</v>
      </c>
      <c r="DA271" s="28">
        <v>0</v>
      </c>
      <c r="DB271" s="28">
        <v>0</v>
      </c>
      <c r="DC271" s="28">
        <v>0</v>
      </c>
      <c r="DD271" s="28">
        <v>0</v>
      </c>
      <c r="DE271" s="28">
        <v>0</v>
      </c>
      <c r="DF271" s="28">
        <v>0</v>
      </c>
      <c r="DG271" s="28"/>
      <c r="DH271" s="28">
        <v>0</v>
      </c>
      <c r="DI271" s="28">
        <v>0</v>
      </c>
      <c r="DJ271" s="28">
        <v>0</v>
      </c>
      <c r="DK271" s="28">
        <v>0</v>
      </c>
      <c r="DL271" s="28">
        <v>0</v>
      </c>
      <c r="DM271" s="28">
        <v>0</v>
      </c>
      <c r="DN271" s="28">
        <v>0</v>
      </c>
      <c r="DO271" s="28">
        <v>0</v>
      </c>
      <c r="DP271" s="28">
        <v>0</v>
      </c>
      <c r="DQ271" s="28">
        <v>0</v>
      </c>
      <c r="DR271" s="28">
        <v>0</v>
      </c>
      <c r="DS271" s="28"/>
      <c r="DT271" s="28">
        <v>0</v>
      </c>
      <c r="DU271" s="28">
        <v>0</v>
      </c>
      <c r="DV271" s="28">
        <v>0</v>
      </c>
      <c r="DW271" s="28">
        <v>0</v>
      </c>
      <c r="DX271" s="28"/>
      <c r="DY271" s="28">
        <v>0</v>
      </c>
      <c r="DZ271" s="28">
        <v>0</v>
      </c>
      <c r="EA271" s="28">
        <v>0</v>
      </c>
      <c r="EB271" s="28">
        <v>0</v>
      </c>
      <c r="EC271" s="28">
        <v>0</v>
      </c>
      <c r="ED271" s="28">
        <v>0</v>
      </c>
      <c r="EE271" s="28"/>
      <c r="EF271" s="28">
        <v>0</v>
      </c>
      <c r="EG271" s="28">
        <v>0</v>
      </c>
      <c r="EH271" s="28">
        <v>0</v>
      </c>
      <c r="EI271" s="28">
        <v>0</v>
      </c>
      <c r="EJ271" s="28">
        <v>0</v>
      </c>
      <c r="EK271" s="28">
        <v>0</v>
      </c>
      <c r="EL271" s="28"/>
      <c r="EM271" s="28">
        <v>0</v>
      </c>
      <c r="EN271" s="28">
        <v>0</v>
      </c>
      <c r="EO271" s="28">
        <v>0</v>
      </c>
      <c r="EP271" s="28">
        <v>0</v>
      </c>
      <c r="EQ271" s="28">
        <v>0</v>
      </c>
      <c r="ER271" s="28">
        <v>0</v>
      </c>
      <c r="ES271" s="28"/>
      <c r="ET271" s="28">
        <v>0</v>
      </c>
      <c r="EU271" s="28">
        <v>0</v>
      </c>
      <c r="EV271" s="28">
        <v>0</v>
      </c>
      <c r="EW271" s="28">
        <v>0</v>
      </c>
      <c r="EX271" s="28">
        <v>0</v>
      </c>
      <c r="EY271" s="28"/>
      <c r="EZ271" s="28">
        <v>0</v>
      </c>
      <c r="FA271" s="28">
        <v>0</v>
      </c>
      <c r="FB271" s="28">
        <v>0</v>
      </c>
      <c r="FC271" s="28">
        <v>0</v>
      </c>
      <c r="FD271" s="28"/>
      <c r="FE271" s="28">
        <v>0</v>
      </c>
      <c r="FF271" s="28">
        <v>0</v>
      </c>
      <c r="FG271" s="28">
        <v>0</v>
      </c>
      <c r="FH271" s="28">
        <v>0</v>
      </c>
      <c r="FI271" s="28">
        <v>0</v>
      </c>
      <c r="FJ271" s="28">
        <v>0</v>
      </c>
      <c r="FK271" s="28">
        <v>0</v>
      </c>
      <c r="FL271" s="28"/>
      <c r="FM271" s="28">
        <v>0</v>
      </c>
      <c r="FN271" s="28">
        <v>0</v>
      </c>
      <c r="FO271" s="28">
        <v>0</v>
      </c>
      <c r="FP271" s="28">
        <v>0</v>
      </c>
      <c r="FQ271" s="28">
        <v>0</v>
      </c>
      <c r="FR271" s="28">
        <v>0</v>
      </c>
      <c r="FS271" s="28">
        <v>0</v>
      </c>
      <c r="FT271" s="28">
        <v>0</v>
      </c>
      <c r="FU271" s="28">
        <v>0</v>
      </c>
      <c r="FV271" s="28">
        <v>0</v>
      </c>
      <c r="FW271" s="28">
        <v>0</v>
      </c>
      <c r="FX271" s="28">
        <v>0</v>
      </c>
      <c r="FY271" s="28">
        <v>0</v>
      </c>
      <c r="FZ271" s="28">
        <v>0</v>
      </c>
      <c r="GA271" s="28"/>
      <c r="GB271" s="51">
        <v>0</v>
      </c>
      <c r="GC271" s="51">
        <v>0</v>
      </c>
      <c r="GD271" s="51">
        <v>0</v>
      </c>
      <c r="GE271" s="51">
        <v>0</v>
      </c>
      <c r="GF271" s="51">
        <v>0</v>
      </c>
      <c r="GG271" s="51">
        <v>0</v>
      </c>
      <c r="GH271" s="51">
        <v>0</v>
      </c>
      <c r="GI271" s="51">
        <v>0</v>
      </c>
      <c r="GJ271" s="51">
        <v>0</v>
      </c>
      <c r="GK271" s="51">
        <v>0</v>
      </c>
      <c r="GL271" s="51">
        <v>0</v>
      </c>
      <c r="GM271" s="51">
        <v>0</v>
      </c>
      <c r="GN271" s="51">
        <v>0</v>
      </c>
      <c r="GO271" s="28" t="s">
        <v>227</v>
      </c>
      <c r="GP271" s="28">
        <v>0</v>
      </c>
      <c r="GQ271" s="28">
        <v>0</v>
      </c>
      <c r="GR271" s="28">
        <v>0</v>
      </c>
      <c r="GS271" s="28">
        <v>0</v>
      </c>
      <c r="GT271" s="28">
        <v>0</v>
      </c>
      <c r="GU271" s="28">
        <v>0</v>
      </c>
      <c r="GV271" s="28">
        <v>0</v>
      </c>
      <c r="GW271" s="28">
        <v>0</v>
      </c>
      <c r="GX271" s="28">
        <v>0</v>
      </c>
      <c r="GY271" s="28">
        <v>0</v>
      </c>
      <c r="GZ271" s="28">
        <v>0</v>
      </c>
      <c r="HA271" s="28">
        <v>0</v>
      </c>
      <c r="HB271" s="28">
        <v>0</v>
      </c>
      <c r="HC271" s="28">
        <v>0</v>
      </c>
      <c r="HD271" s="28">
        <v>0</v>
      </c>
      <c r="HE271" s="28">
        <v>0</v>
      </c>
      <c r="HF271" s="28">
        <v>0</v>
      </c>
      <c r="HG271" s="28" t="s">
        <v>227</v>
      </c>
      <c r="HH271" s="28" t="s">
        <v>227</v>
      </c>
      <c r="HI271" s="28" t="s">
        <v>227</v>
      </c>
      <c r="HJ271" s="28"/>
      <c r="HK271" s="28"/>
      <c r="HL271" s="28"/>
      <c r="HM271" s="28"/>
      <c r="HN271" s="28"/>
      <c r="HO271" s="28"/>
      <c r="HP271" s="28"/>
    </row>
    <row r="272" spans="2:233" s="7" customFormat="1" ht="12.75" customHeight="1" x14ac:dyDescent="0.25">
      <c r="B272" s="84">
        <f t="shared" si="236"/>
        <v>1</v>
      </c>
      <c r="C272" s="113">
        <f t="shared" si="237"/>
        <v>1</v>
      </c>
      <c r="D272" s="28">
        <v>8</v>
      </c>
      <c r="F272" s="28">
        <v>1</v>
      </c>
      <c r="G272" s="113"/>
      <c r="H272" s="113" t="s">
        <v>227</v>
      </c>
      <c r="I272" s="28">
        <f t="shared" si="238"/>
        <v>233</v>
      </c>
      <c r="J272" s="20" t="s">
        <v>1361</v>
      </c>
      <c r="K272" s="192">
        <f t="shared" si="172"/>
        <v>14</v>
      </c>
      <c r="L272" s="49" t="s">
        <v>1666</v>
      </c>
      <c r="M272" s="192">
        <f t="shared" si="239"/>
        <v>18</v>
      </c>
      <c r="N272" s="49" t="s">
        <v>1363</v>
      </c>
      <c r="O272" s="192">
        <f t="shared" si="240"/>
        <v>17</v>
      </c>
      <c r="P272" s="49" t="s">
        <v>1666</v>
      </c>
      <c r="Q272" s="192">
        <f t="shared" si="241"/>
        <v>18</v>
      </c>
      <c r="R272" s="49" t="s">
        <v>1363</v>
      </c>
      <c r="S272" s="192">
        <f t="shared" si="242"/>
        <v>17</v>
      </c>
      <c r="T272" s="187" t="s">
        <v>1373</v>
      </c>
      <c r="U272" s="205"/>
      <c r="V272" s="205"/>
      <c r="W272" s="205"/>
      <c r="X272" s="205"/>
      <c r="Y272" s="205"/>
      <c r="Z272" s="205"/>
      <c r="AA272" s="205"/>
      <c r="AB272" s="205"/>
      <c r="AC272" s="205"/>
      <c r="AD272" s="205"/>
      <c r="AE272" s="28"/>
      <c r="AF272" s="28"/>
      <c r="AG272" s="28">
        <v>0</v>
      </c>
      <c r="AH272" s="28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0</v>
      </c>
      <c r="AN272" s="28">
        <v>0</v>
      </c>
      <c r="AO272" s="28">
        <v>0</v>
      </c>
      <c r="AP272" s="28"/>
      <c r="AQ272" s="28">
        <v>0</v>
      </c>
      <c r="AR272" s="28">
        <v>0</v>
      </c>
      <c r="AS272" s="28">
        <v>0</v>
      </c>
      <c r="AT272" s="28">
        <v>0</v>
      </c>
      <c r="AU272" s="28">
        <v>0</v>
      </c>
      <c r="AV272" s="28">
        <v>0</v>
      </c>
      <c r="AW272" s="28"/>
      <c r="AX272" s="28">
        <v>0</v>
      </c>
      <c r="AY272" s="28">
        <v>0</v>
      </c>
      <c r="AZ272" s="28">
        <v>0</v>
      </c>
      <c r="BA272" s="28">
        <v>0</v>
      </c>
      <c r="BB272" s="28">
        <v>0</v>
      </c>
      <c r="BC272" s="28"/>
      <c r="BD272" s="28">
        <v>0</v>
      </c>
      <c r="BE272" s="28">
        <v>0</v>
      </c>
      <c r="BF272" s="28">
        <v>0</v>
      </c>
      <c r="BG272" s="28">
        <v>0</v>
      </c>
      <c r="BH272" s="28">
        <v>0</v>
      </c>
      <c r="BI272" s="28">
        <v>0</v>
      </c>
      <c r="BJ272" s="28">
        <v>0</v>
      </c>
      <c r="BK272" s="28">
        <v>0</v>
      </c>
      <c r="BL272" s="28">
        <v>0</v>
      </c>
      <c r="BM272" s="28">
        <v>0</v>
      </c>
      <c r="BN272" s="28">
        <v>0</v>
      </c>
      <c r="BO272" s="28">
        <v>0</v>
      </c>
      <c r="BP272" s="28">
        <v>1</v>
      </c>
      <c r="BQ272" s="28">
        <v>1</v>
      </c>
      <c r="BR272" s="28">
        <v>0</v>
      </c>
      <c r="BS272" s="28">
        <v>0</v>
      </c>
      <c r="BT272" s="28">
        <v>0</v>
      </c>
      <c r="BU272" s="28">
        <v>0</v>
      </c>
      <c r="BV272" s="28">
        <v>0</v>
      </c>
      <c r="BW272" s="28"/>
      <c r="BX272" s="28">
        <v>0</v>
      </c>
      <c r="BY272" s="28">
        <v>0</v>
      </c>
      <c r="BZ272" s="28">
        <v>0</v>
      </c>
      <c r="CA272" s="28">
        <v>0</v>
      </c>
      <c r="CB272" s="28">
        <v>0</v>
      </c>
      <c r="CC272" s="28">
        <v>0</v>
      </c>
      <c r="CD272" s="28">
        <v>0</v>
      </c>
      <c r="CE272" s="28">
        <v>0</v>
      </c>
      <c r="CF272" s="28">
        <v>0</v>
      </c>
      <c r="CG272" s="28">
        <v>0</v>
      </c>
      <c r="CH272" s="28">
        <v>0</v>
      </c>
      <c r="CI272" s="28">
        <v>0</v>
      </c>
      <c r="CJ272" s="28">
        <v>0</v>
      </c>
      <c r="CK272" s="28">
        <v>0</v>
      </c>
      <c r="CL272" s="28">
        <v>0</v>
      </c>
      <c r="CM272" s="28">
        <v>0</v>
      </c>
      <c r="CN272" s="28">
        <v>0</v>
      </c>
      <c r="CO272" s="28">
        <v>0</v>
      </c>
      <c r="CP272" s="28">
        <v>0</v>
      </c>
      <c r="CQ272" s="28"/>
      <c r="CR272" s="28">
        <v>0</v>
      </c>
      <c r="CS272" s="28">
        <v>0</v>
      </c>
      <c r="CT272" s="28">
        <v>0</v>
      </c>
      <c r="CU272" s="28">
        <v>0</v>
      </c>
      <c r="CV272" s="28">
        <v>0</v>
      </c>
      <c r="CW272" s="28">
        <v>0</v>
      </c>
      <c r="CX272" s="28">
        <v>0</v>
      </c>
      <c r="CY272" s="28">
        <v>0</v>
      </c>
      <c r="CZ272" s="28">
        <v>0</v>
      </c>
      <c r="DA272" s="28">
        <v>0</v>
      </c>
      <c r="DB272" s="28">
        <v>0</v>
      </c>
      <c r="DC272" s="28">
        <v>0</v>
      </c>
      <c r="DD272" s="28">
        <v>0</v>
      </c>
      <c r="DE272" s="28">
        <v>0</v>
      </c>
      <c r="DF272" s="28">
        <v>0</v>
      </c>
      <c r="DG272" s="28"/>
      <c r="DH272" s="28">
        <v>0</v>
      </c>
      <c r="DI272" s="28">
        <v>0</v>
      </c>
      <c r="DJ272" s="28">
        <v>0</v>
      </c>
      <c r="DK272" s="28">
        <v>0</v>
      </c>
      <c r="DL272" s="28">
        <v>0</v>
      </c>
      <c r="DM272" s="28">
        <v>0</v>
      </c>
      <c r="DN272" s="28">
        <v>0</v>
      </c>
      <c r="DO272" s="28">
        <v>0</v>
      </c>
      <c r="DP272" s="28">
        <v>0</v>
      </c>
      <c r="DQ272" s="28">
        <v>0</v>
      </c>
      <c r="DR272" s="28">
        <v>0</v>
      </c>
      <c r="DS272" s="28"/>
      <c r="DT272" s="28">
        <v>0</v>
      </c>
      <c r="DU272" s="28">
        <v>0</v>
      </c>
      <c r="DV272" s="28">
        <v>0</v>
      </c>
      <c r="DW272" s="28">
        <v>0</v>
      </c>
      <c r="DX272" s="28"/>
      <c r="DY272" s="28">
        <v>0</v>
      </c>
      <c r="DZ272" s="28">
        <v>0</v>
      </c>
      <c r="EA272" s="28">
        <v>0</v>
      </c>
      <c r="EB272" s="28">
        <v>0</v>
      </c>
      <c r="EC272" s="28">
        <v>0</v>
      </c>
      <c r="ED272" s="28">
        <v>0</v>
      </c>
      <c r="EE272" s="28"/>
      <c r="EF272" s="28">
        <v>0</v>
      </c>
      <c r="EG272" s="28">
        <v>0</v>
      </c>
      <c r="EH272" s="28">
        <v>0</v>
      </c>
      <c r="EI272" s="28">
        <v>0</v>
      </c>
      <c r="EJ272" s="28">
        <v>0</v>
      </c>
      <c r="EK272" s="28">
        <v>0</v>
      </c>
      <c r="EL272" s="28"/>
      <c r="EM272" s="28">
        <v>0</v>
      </c>
      <c r="EN272" s="28">
        <v>0</v>
      </c>
      <c r="EO272" s="28">
        <v>0</v>
      </c>
      <c r="EP272" s="28">
        <v>0</v>
      </c>
      <c r="EQ272" s="28">
        <v>0</v>
      </c>
      <c r="ER272" s="28">
        <v>0</v>
      </c>
      <c r="ES272" s="28"/>
      <c r="ET272" s="28">
        <v>0</v>
      </c>
      <c r="EU272" s="28">
        <v>0</v>
      </c>
      <c r="EV272" s="28">
        <v>0</v>
      </c>
      <c r="EW272" s="28">
        <v>0</v>
      </c>
      <c r="EX272" s="28">
        <v>0</v>
      </c>
      <c r="EY272" s="28"/>
      <c r="EZ272" s="28">
        <v>0</v>
      </c>
      <c r="FA272" s="28">
        <v>0</v>
      </c>
      <c r="FB272" s="28">
        <v>0</v>
      </c>
      <c r="FC272" s="28">
        <v>0</v>
      </c>
      <c r="FD272" s="28"/>
      <c r="FE272" s="28">
        <v>0</v>
      </c>
      <c r="FF272" s="28">
        <v>0</v>
      </c>
      <c r="FG272" s="28">
        <v>0</v>
      </c>
      <c r="FH272" s="28">
        <v>0</v>
      </c>
      <c r="FI272" s="28">
        <v>0</v>
      </c>
      <c r="FJ272" s="28">
        <v>0</v>
      </c>
      <c r="FK272" s="28">
        <v>0</v>
      </c>
      <c r="FL272" s="28"/>
      <c r="FM272" s="28">
        <v>0</v>
      </c>
      <c r="FN272" s="28">
        <v>0</v>
      </c>
      <c r="FO272" s="28">
        <v>0</v>
      </c>
      <c r="FP272" s="28">
        <v>0</v>
      </c>
      <c r="FQ272" s="28">
        <v>0</v>
      </c>
      <c r="FR272" s="28">
        <v>0</v>
      </c>
      <c r="FS272" s="28">
        <v>0</v>
      </c>
      <c r="FT272" s="28">
        <v>0</v>
      </c>
      <c r="FU272" s="28">
        <v>0</v>
      </c>
      <c r="FV272" s="28">
        <v>0</v>
      </c>
      <c r="FW272" s="28">
        <v>0</v>
      </c>
      <c r="FX272" s="28">
        <v>0</v>
      </c>
      <c r="FY272" s="28">
        <v>0</v>
      </c>
      <c r="FZ272" s="28">
        <v>0</v>
      </c>
      <c r="GA272" s="28"/>
      <c r="GB272" s="51">
        <v>0</v>
      </c>
      <c r="GC272" s="51">
        <v>0</v>
      </c>
      <c r="GD272" s="51">
        <v>0</v>
      </c>
      <c r="GE272" s="51">
        <v>0</v>
      </c>
      <c r="GF272" s="51">
        <v>0</v>
      </c>
      <c r="GG272" s="51">
        <v>0</v>
      </c>
      <c r="GH272" s="51">
        <v>0</v>
      </c>
      <c r="GI272" s="51">
        <v>0</v>
      </c>
      <c r="GJ272" s="51">
        <v>0</v>
      </c>
      <c r="GK272" s="51">
        <v>0</v>
      </c>
      <c r="GL272" s="51">
        <v>0</v>
      </c>
      <c r="GM272" s="51">
        <v>0</v>
      </c>
      <c r="GN272" s="51">
        <v>0</v>
      </c>
      <c r="GO272" s="28" t="s">
        <v>227</v>
      </c>
      <c r="GP272" s="28">
        <v>0</v>
      </c>
      <c r="GQ272" s="28">
        <v>0</v>
      </c>
      <c r="GR272" s="28">
        <v>0</v>
      </c>
      <c r="GS272" s="28">
        <v>0</v>
      </c>
      <c r="GT272" s="28">
        <v>0</v>
      </c>
      <c r="GU272" s="28">
        <v>0</v>
      </c>
      <c r="GV272" s="28">
        <v>0</v>
      </c>
      <c r="GW272" s="28">
        <v>0</v>
      </c>
      <c r="GX272" s="28">
        <v>0</v>
      </c>
      <c r="GY272" s="28">
        <v>0</v>
      </c>
      <c r="GZ272" s="28">
        <v>0</v>
      </c>
      <c r="HA272" s="28">
        <v>0</v>
      </c>
      <c r="HB272" s="28">
        <v>0</v>
      </c>
      <c r="HC272" s="28">
        <v>0</v>
      </c>
      <c r="HD272" s="28">
        <v>0</v>
      </c>
      <c r="HE272" s="28">
        <v>0</v>
      </c>
      <c r="HF272" s="28">
        <v>0</v>
      </c>
      <c r="HG272" s="28" t="s">
        <v>227</v>
      </c>
      <c r="HH272" s="28" t="s">
        <v>227</v>
      </c>
      <c r="HI272" s="28" t="s">
        <v>227</v>
      </c>
      <c r="HJ272" s="28"/>
      <c r="HK272" s="28"/>
      <c r="HL272" s="28"/>
      <c r="HM272" s="28"/>
      <c r="HN272" s="28"/>
      <c r="HO272" s="28"/>
      <c r="HP272" s="28"/>
    </row>
    <row r="273" spans="2:233" s="7" customFormat="1" ht="12.75" customHeight="1" x14ac:dyDescent="0.25">
      <c r="B273" s="84">
        <f t="shared" si="236"/>
        <v>1</v>
      </c>
      <c r="C273" s="113">
        <f t="shared" si="237"/>
        <v>1</v>
      </c>
      <c r="D273" s="28">
        <v>9</v>
      </c>
      <c r="F273" s="28">
        <v>1</v>
      </c>
      <c r="G273" s="113"/>
      <c r="H273" s="113" t="s">
        <v>227</v>
      </c>
      <c r="I273" s="28">
        <f t="shared" si="238"/>
        <v>234</v>
      </c>
      <c r="J273" s="20" t="s">
        <v>1362</v>
      </c>
      <c r="K273" s="192">
        <f t="shared" si="172"/>
        <v>14</v>
      </c>
      <c r="L273" s="49" t="s">
        <v>1667</v>
      </c>
      <c r="M273" s="192">
        <f t="shared" si="239"/>
        <v>18</v>
      </c>
      <c r="N273" s="49" t="s">
        <v>1363</v>
      </c>
      <c r="O273" s="192">
        <f t="shared" si="240"/>
        <v>17</v>
      </c>
      <c r="P273" s="49" t="s">
        <v>1667</v>
      </c>
      <c r="Q273" s="192">
        <f t="shared" si="241"/>
        <v>18</v>
      </c>
      <c r="R273" s="49" t="s">
        <v>1363</v>
      </c>
      <c r="S273" s="192">
        <f t="shared" si="242"/>
        <v>17</v>
      </c>
      <c r="T273" s="187" t="s">
        <v>1374</v>
      </c>
      <c r="U273" s="205"/>
      <c r="V273" s="205"/>
      <c r="W273" s="205"/>
      <c r="X273" s="205"/>
      <c r="Y273" s="205"/>
      <c r="Z273" s="205"/>
      <c r="AA273" s="205"/>
      <c r="AB273" s="205"/>
      <c r="AC273" s="205"/>
      <c r="AD273" s="205"/>
      <c r="AE273" s="28"/>
      <c r="AF273" s="28"/>
      <c r="AG273" s="28">
        <v>0</v>
      </c>
      <c r="AH273" s="28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0</v>
      </c>
      <c r="AN273" s="28">
        <v>0</v>
      </c>
      <c r="AO273" s="28">
        <v>0</v>
      </c>
      <c r="AP273" s="28"/>
      <c r="AQ273" s="28">
        <v>0</v>
      </c>
      <c r="AR273" s="28">
        <v>0</v>
      </c>
      <c r="AS273" s="28">
        <v>0</v>
      </c>
      <c r="AT273" s="28">
        <v>0</v>
      </c>
      <c r="AU273" s="28">
        <v>0</v>
      </c>
      <c r="AV273" s="28">
        <v>0</v>
      </c>
      <c r="AW273" s="28"/>
      <c r="AX273" s="28">
        <v>0</v>
      </c>
      <c r="AY273" s="28">
        <v>0</v>
      </c>
      <c r="AZ273" s="28">
        <v>0</v>
      </c>
      <c r="BA273" s="28">
        <v>0</v>
      </c>
      <c r="BB273" s="28">
        <v>0</v>
      </c>
      <c r="BC273" s="28"/>
      <c r="BD273" s="28">
        <v>0</v>
      </c>
      <c r="BE273" s="28">
        <v>0</v>
      </c>
      <c r="BF273" s="28">
        <v>0</v>
      </c>
      <c r="BG273" s="28">
        <v>0</v>
      </c>
      <c r="BH273" s="28">
        <v>0</v>
      </c>
      <c r="BI273" s="28">
        <v>0</v>
      </c>
      <c r="BJ273" s="28">
        <v>0</v>
      </c>
      <c r="BK273" s="28">
        <v>0</v>
      </c>
      <c r="BL273" s="28">
        <v>0</v>
      </c>
      <c r="BM273" s="28">
        <v>0</v>
      </c>
      <c r="BN273" s="28">
        <v>0</v>
      </c>
      <c r="BO273" s="28">
        <v>0</v>
      </c>
      <c r="BP273" s="28">
        <v>0</v>
      </c>
      <c r="BQ273" s="28">
        <v>1</v>
      </c>
      <c r="BR273" s="28">
        <v>0</v>
      </c>
      <c r="BS273" s="28">
        <v>0</v>
      </c>
      <c r="BT273" s="28">
        <v>0</v>
      </c>
      <c r="BU273" s="28">
        <v>0</v>
      </c>
      <c r="BV273" s="28">
        <v>0</v>
      </c>
      <c r="BW273" s="28"/>
      <c r="BX273" s="28">
        <v>0</v>
      </c>
      <c r="BY273" s="28">
        <v>0</v>
      </c>
      <c r="BZ273" s="28">
        <v>0</v>
      </c>
      <c r="CA273" s="28">
        <v>0</v>
      </c>
      <c r="CB273" s="28">
        <v>0</v>
      </c>
      <c r="CC273" s="28">
        <v>0</v>
      </c>
      <c r="CD273" s="28">
        <v>0</v>
      </c>
      <c r="CE273" s="28">
        <v>0</v>
      </c>
      <c r="CF273" s="28">
        <v>0</v>
      </c>
      <c r="CG273" s="28">
        <v>0</v>
      </c>
      <c r="CH273" s="28">
        <v>0</v>
      </c>
      <c r="CI273" s="28">
        <v>0</v>
      </c>
      <c r="CJ273" s="28">
        <v>0</v>
      </c>
      <c r="CK273" s="28">
        <v>0</v>
      </c>
      <c r="CL273" s="28">
        <v>0</v>
      </c>
      <c r="CM273" s="28">
        <v>0</v>
      </c>
      <c r="CN273" s="28">
        <v>0</v>
      </c>
      <c r="CO273" s="28">
        <v>0</v>
      </c>
      <c r="CP273" s="28">
        <v>0</v>
      </c>
      <c r="CQ273" s="28"/>
      <c r="CR273" s="28">
        <v>0</v>
      </c>
      <c r="CS273" s="28">
        <v>0</v>
      </c>
      <c r="CT273" s="28">
        <v>0</v>
      </c>
      <c r="CU273" s="28">
        <v>0</v>
      </c>
      <c r="CV273" s="28">
        <v>0</v>
      </c>
      <c r="CW273" s="28">
        <v>0</v>
      </c>
      <c r="CX273" s="28">
        <v>0</v>
      </c>
      <c r="CY273" s="28">
        <v>0</v>
      </c>
      <c r="CZ273" s="28">
        <v>0</v>
      </c>
      <c r="DA273" s="28">
        <v>0</v>
      </c>
      <c r="DB273" s="28">
        <v>0</v>
      </c>
      <c r="DC273" s="28">
        <v>0</v>
      </c>
      <c r="DD273" s="28">
        <v>0</v>
      </c>
      <c r="DE273" s="28">
        <v>0</v>
      </c>
      <c r="DF273" s="28">
        <v>0</v>
      </c>
      <c r="DG273" s="28"/>
      <c r="DH273" s="28">
        <v>0</v>
      </c>
      <c r="DI273" s="28">
        <v>0</v>
      </c>
      <c r="DJ273" s="28">
        <v>0</v>
      </c>
      <c r="DK273" s="28">
        <v>0</v>
      </c>
      <c r="DL273" s="28">
        <v>0</v>
      </c>
      <c r="DM273" s="28">
        <v>0</v>
      </c>
      <c r="DN273" s="28">
        <v>0</v>
      </c>
      <c r="DO273" s="28">
        <v>0</v>
      </c>
      <c r="DP273" s="28">
        <v>0</v>
      </c>
      <c r="DQ273" s="28">
        <v>0</v>
      </c>
      <c r="DR273" s="28">
        <v>0</v>
      </c>
      <c r="DS273" s="28"/>
      <c r="DT273" s="28">
        <v>0</v>
      </c>
      <c r="DU273" s="28">
        <v>0</v>
      </c>
      <c r="DV273" s="28">
        <v>0</v>
      </c>
      <c r="DW273" s="28">
        <v>0</v>
      </c>
      <c r="DX273" s="28"/>
      <c r="DY273" s="28">
        <v>0</v>
      </c>
      <c r="DZ273" s="28">
        <v>0</v>
      </c>
      <c r="EA273" s="28">
        <v>0</v>
      </c>
      <c r="EB273" s="28">
        <v>0</v>
      </c>
      <c r="EC273" s="28">
        <v>0</v>
      </c>
      <c r="ED273" s="28">
        <v>0</v>
      </c>
      <c r="EE273" s="28"/>
      <c r="EF273" s="28">
        <v>0</v>
      </c>
      <c r="EG273" s="28">
        <v>0</v>
      </c>
      <c r="EH273" s="28">
        <v>0</v>
      </c>
      <c r="EI273" s="28">
        <v>0</v>
      </c>
      <c r="EJ273" s="28">
        <v>0</v>
      </c>
      <c r="EK273" s="28">
        <v>0</v>
      </c>
      <c r="EL273" s="28"/>
      <c r="EM273" s="28">
        <v>0</v>
      </c>
      <c r="EN273" s="28">
        <v>0</v>
      </c>
      <c r="EO273" s="28">
        <v>0</v>
      </c>
      <c r="EP273" s="28">
        <v>0</v>
      </c>
      <c r="EQ273" s="28">
        <v>0</v>
      </c>
      <c r="ER273" s="28">
        <v>0</v>
      </c>
      <c r="ES273" s="28"/>
      <c r="ET273" s="28">
        <v>0</v>
      </c>
      <c r="EU273" s="28">
        <v>0</v>
      </c>
      <c r="EV273" s="28">
        <v>0</v>
      </c>
      <c r="EW273" s="28">
        <v>0</v>
      </c>
      <c r="EX273" s="28">
        <v>0</v>
      </c>
      <c r="EY273" s="28"/>
      <c r="EZ273" s="28">
        <v>0</v>
      </c>
      <c r="FA273" s="28">
        <v>0</v>
      </c>
      <c r="FB273" s="28">
        <v>0</v>
      </c>
      <c r="FC273" s="28">
        <v>0</v>
      </c>
      <c r="FD273" s="28"/>
      <c r="FE273" s="28">
        <v>0</v>
      </c>
      <c r="FF273" s="28">
        <v>0</v>
      </c>
      <c r="FG273" s="28">
        <v>0</v>
      </c>
      <c r="FH273" s="28">
        <v>0</v>
      </c>
      <c r="FI273" s="28">
        <v>0</v>
      </c>
      <c r="FJ273" s="28">
        <v>0</v>
      </c>
      <c r="FK273" s="28">
        <v>0</v>
      </c>
      <c r="FL273" s="28"/>
      <c r="FM273" s="28">
        <v>0</v>
      </c>
      <c r="FN273" s="28">
        <v>0</v>
      </c>
      <c r="FO273" s="28">
        <v>0</v>
      </c>
      <c r="FP273" s="28">
        <v>0</v>
      </c>
      <c r="FQ273" s="28">
        <v>0</v>
      </c>
      <c r="FR273" s="28">
        <v>0</v>
      </c>
      <c r="FS273" s="28">
        <v>0</v>
      </c>
      <c r="FT273" s="28">
        <v>0</v>
      </c>
      <c r="FU273" s="28">
        <v>0</v>
      </c>
      <c r="FV273" s="28">
        <v>0</v>
      </c>
      <c r="FW273" s="28">
        <v>0</v>
      </c>
      <c r="FX273" s="28">
        <v>0</v>
      </c>
      <c r="FY273" s="28">
        <v>0</v>
      </c>
      <c r="FZ273" s="28">
        <v>0</v>
      </c>
      <c r="GA273" s="28"/>
      <c r="GB273" s="51">
        <v>0</v>
      </c>
      <c r="GC273" s="51">
        <v>0</v>
      </c>
      <c r="GD273" s="51">
        <v>0</v>
      </c>
      <c r="GE273" s="51">
        <v>0</v>
      </c>
      <c r="GF273" s="51">
        <v>0</v>
      </c>
      <c r="GG273" s="51">
        <v>0</v>
      </c>
      <c r="GH273" s="51">
        <v>0</v>
      </c>
      <c r="GI273" s="51">
        <v>0</v>
      </c>
      <c r="GJ273" s="51">
        <v>0</v>
      </c>
      <c r="GK273" s="51">
        <v>0</v>
      </c>
      <c r="GL273" s="51">
        <v>0</v>
      </c>
      <c r="GM273" s="51">
        <v>0</v>
      </c>
      <c r="GN273" s="51">
        <v>0</v>
      </c>
      <c r="GO273" s="28" t="s">
        <v>227</v>
      </c>
      <c r="GP273" s="28">
        <v>0</v>
      </c>
      <c r="GQ273" s="28">
        <v>0</v>
      </c>
      <c r="GR273" s="28">
        <v>0</v>
      </c>
      <c r="GS273" s="28">
        <v>0</v>
      </c>
      <c r="GT273" s="28">
        <v>0</v>
      </c>
      <c r="GU273" s="28">
        <v>0</v>
      </c>
      <c r="GV273" s="28">
        <v>0</v>
      </c>
      <c r="GW273" s="28">
        <v>0</v>
      </c>
      <c r="GX273" s="28">
        <v>0</v>
      </c>
      <c r="GY273" s="28">
        <v>0</v>
      </c>
      <c r="GZ273" s="28">
        <v>0</v>
      </c>
      <c r="HA273" s="28">
        <v>0</v>
      </c>
      <c r="HB273" s="28">
        <v>0</v>
      </c>
      <c r="HC273" s="28">
        <v>0</v>
      </c>
      <c r="HD273" s="28">
        <v>0</v>
      </c>
      <c r="HE273" s="28">
        <v>0</v>
      </c>
      <c r="HF273" s="28">
        <v>0</v>
      </c>
      <c r="HG273" s="28" t="s">
        <v>227</v>
      </c>
      <c r="HH273" s="28" t="s">
        <v>227</v>
      </c>
      <c r="HI273" s="28" t="s">
        <v>227</v>
      </c>
      <c r="HJ273" s="28"/>
      <c r="HK273" s="28"/>
      <c r="HL273" s="28"/>
      <c r="HM273" s="28"/>
      <c r="HN273" s="28"/>
      <c r="HO273" s="28"/>
      <c r="HP273" s="28"/>
    </row>
    <row r="274" spans="2:233" s="51" customFormat="1" ht="12.75" customHeight="1" x14ac:dyDescent="0.25">
      <c r="B274" s="84">
        <f t="shared" si="236"/>
        <v>0</v>
      </c>
      <c r="C274" s="113">
        <f t="shared" si="237"/>
        <v>0</v>
      </c>
      <c r="D274" s="28">
        <v>10</v>
      </c>
      <c r="F274" s="28">
        <v>0</v>
      </c>
      <c r="G274" s="28"/>
      <c r="H274" s="113" t="s">
        <v>227</v>
      </c>
      <c r="I274" s="28">
        <f t="shared" si="238"/>
        <v>235</v>
      </c>
      <c r="J274" s="89" t="s">
        <v>221</v>
      </c>
      <c r="K274" s="192">
        <f t="shared" si="172"/>
        <v>8</v>
      </c>
      <c r="L274" s="49" t="s">
        <v>227</v>
      </c>
      <c r="M274" s="192">
        <f t="shared" si="239"/>
        <v>1</v>
      </c>
      <c r="N274" s="49" t="s">
        <v>227</v>
      </c>
      <c r="O274" s="192">
        <f t="shared" si="240"/>
        <v>1</v>
      </c>
      <c r="P274" s="49" t="s">
        <v>227</v>
      </c>
      <c r="Q274" s="192">
        <f t="shared" si="241"/>
        <v>1</v>
      </c>
      <c r="R274" s="49" t="s">
        <v>227</v>
      </c>
      <c r="S274" s="192">
        <f t="shared" si="242"/>
        <v>1</v>
      </c>
      <c r="T274" s="187" t="s">
        <v>227</v>
      </c>
      <c r="U274" s="205"/>
      <c r="V274" s="205"/>
      <c r="W274" s="205"/>
      <c r="X274" s="205"/>
      <c r="Y274" s="205"/>
      <c r="Z274" s="205"/>
      <c r="AA274" s="205"/>
      <c r="AB274" s="205"/>
      <c r="AC274" s="205"/>
      <c r="AD274" s="205"/>
      <c r="AE274" s="28"/>
      <c r="AF274" s="28"/>
      <c r="AG274" s="28">
        <v>0</v>
      </c>
      <c r="AH274" s="28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0</v>
      </c>
      <c r="AN274" s="28">
        <v>0</v>
      </c>
      <c r="AO274" s="28">
        <v>0</v>
      </c>
      <c r="AP274" s="28"/>
      <c r="AQ274" s="28">
        <v>0</v>
      </c>
      <c r="AR274" s="28">
        <v>0</v>
      </c>
      <c r="AS274" s="28">
        <v>0</v>
      </c>
      <c r="AT274" s="28">
        <v>0</v>
      </c>
      <c r="AU274" s="28">
        <v>0</v>
      </c>
      <c r="AV274" s="28">
        <v>0</v>
      </c>
      <c r="AW274" s="28"/>
      <c r="AX274" s="28">
        <v>0</v>
      </c>
      <c r="AY274" s="28">
        <v>0</v>
      </c>
      <c r="AZ274" s="28">
        <v>0</v>
      </c>
      <c r="BA274" s="28">
        <v>0</v>
      </c>
      <c r="BB274" s="28">
        <v>0</v>
      </c>
      <c r="BC274" s="28"/>
      <c r="BD274" s="28">
        <v>0</v>
      </c>
      <c r="BE274" s="28">
        <v>0</v>
      </c>
      <c r="BF274" s="28">
        <v>0</v>
      </c>
      <c r="BG274" s="28">
        <v>0</v>
      </c>
      <c r="BH274" s="28">
        <v>0</v>
      </c>
      <c r="BI274" s="28">
        <v>0</v>
      </c>
      <c r="BJ274" s="28">
        <v>0</v>
      </c>
      <c r="BK274" s="28">
        <v>0</v>
      </c>
      <c r="BL274" s="28">
        <v>0</v>
      </c>
      <c r="BM274" s="28">
        <v>0</v>
      </c>
      <c r="BN274" s="28">
        <v>0</v>
      </c>
      <c r="BO274" s="28">
        <v>0</v>
      </c>
      <c r="BP274" s="28">
        <v>0</v>
      </c>
      <c r="BQ274" s="28">
        <v>0</v>
      </c>
      <c r="BR274" s="28">
        <v>0</v>
      </c>
      <c r="BS274" s="28">
        <v>0</v>
      </c>
      <c r="BT274" s="28">
        <v>0</v>
      </c>
      <c r="BU274" s="28">
        <v>0</v>
      </c>
      <c r="BV274" s="28">
        <v>0</v>
      </c>
      <c r="BW274" s="28"/>
      <c r="BX274" s="28">
        <v>0</v>
      </c>
      <c r="BY274" s="28">
        <v>0</v>
      </c>
      <c r="BZ274" s="28">
        <v>0</v>
      </c>
      <c r="CA274" s="28">
        <v>0</v>
      </c>
      <c r="CB274" s="28">
        <v>0</v>
      </c>
      <c r="CC274" s="28">
        <v>0</v>
      </c>
      <c r="CD274" s="28">
        <v>0</v>
      </c>
      <c r="CE274" s="28">
        <v>0</v>
      </c>
      <c r="CF274" s="28">
        <v>0</v>
      </c>
      <c r="CG274" s="28">
        <v>0</v>
      </c>
      <c r="CH274" s="28">
        <v>0</v>
      </c>
      <c r="CI274" s="28">
        <v>0</v>
      </c>
      <c r="CJ274" s="28">
        <v>0</v>
      </c>
      <c r="CK274" s="28">
        <v>0</v>
      </c>
      <c r="CL274" s="28">
        <v>0</v>
      </c>
      <c r="CM274" s="28">
        <v>0</v>
      </c>
      <c r="CN274" s="28">
        <v>0</v>
      </c>
      <c r="CO274" s="28">
        <v>0</v>
      </c>
      <c r="CP274" s="28">
        <v>0</v>
      </c>
      <c r="CQ274" s="28"/>
      <c r="CR274" s="28">
        <v>0</v>
      </c>
      <c r="CS274" s="28">
        <v>0</v>
      </c>
      <c r="CT274" s="28">
        <v>0</v>
      </c>
      <c r="CU274" s="28">
        <v>0</v>
      </c>
      <c r="CV274" s="28">
        <v>0</v>
      </c>
      <c r="CW274" s="28">
        <v>0</v>
      </c>
      <c r="CX274" s="28">
        <v>0</v>
      </c>
      <c r="CY274" s="28">
        <v>0</v>
      </c>
      <c r="CZ274" s="28">
        <v>0</v>
      </c>
      <c r="DA274" s="28">
        <v>0</v>
      </c>
      <c r="DB274" s="28">
        <v>0</v>
      </c>
      <c r="DC274" s="28">
        <v>0</v>
      </c>
      <c r="DD274" s="28">
        <v>0</v>
      </c>
      <c r="DE274" s="28">
        <v>0</v>
      </c>
      <c r="DF274" s="28">
        <v>0</v>
      </c>
      <c r="DG274" s="28"/>
      <c r="DH274" s="28">
        <v>0</v>
      </c>
      <c r="DI274" s="28">
        <v>0</v>
      </c>
      <c r="DJ274" s="28">
        <v>0</v>
      </c>
      <c r="DK274" s="28">
        <v>0</v>
      </c>
      <c r="DL274" s="28">
        <v>0</v>
      </c>
      <c r="DM274" s="28">
        <v>0</v>
      </c>
      <c r="DN274" s="28">
        <v>0</v>
      </c>
      <c r="DO274" s="28">
        <v>0</v>
      </c>
      <c r="DP274" s="28">
        <v>0</v>
      </c>
      <c r="DQ274" s="28">
        <v>0</v>
      </c>
      <c r="DR274" s="28">
        <v>0</v>
      </c>
      <c r="DS274" s="28"/>
      <c r="DT274" s="28">
        <v>0</v>
      </c>
      <c r="DU274" s="28">
        <v>0</v>
      </c>
      <c r="DV274" s="28">
        <v>0</v>
      </c>
      <c r="DW274" s="28">
        <v>0</v>
      </c>
      <c r="DX274" s="28"/>
      <c r="DY274" s="28">
        <v>0</v>
      </c>
      <c r="DZ274" s="28">
        <v>0</v>
      </c>
      <c r="EA274" s="28">
        <v>0</v>
      </c>
      <c r="EB274" s="28">
        <v>0</v>
      </c>
      <c r="EC274" s="28">
        <v>0</v>
      </c>
      <c r="ED274" s="28">
        <v>0</v>
      </c>
      <c r="EE274" s="28"/>
      <c r="EF274" s="28">
        <v>0</v>
      </c>
      <c r="EG274" s="28">
        <v>0</v>
      </c>
      <c r="EH274" s="28">
        <v>0</v>
      </c>
      <c r="EI274" s="28">
        <v>0</v>
      </c>
      <c r="EJ274" s="28">
        <v>0</v>
      </c>
      <c r="EK274" s="28">
        <v>0</v>
      </c>
      <c r="EL274" s="28"/>
      <c r="EM274" s="28">
        <v>0</v>
      </c>
      <c r="EN274" s="28">
        <v>0</v>
      </c>
      <c r="EO274" s="28">
        <v>0</v>
      </c>
      <c r="EP274" s="28">
        <v>0</v>
      </c>
      <c r="EQ274" s="28">
        <v>0</v>
      </c>
      <c r="ER274" s="28">
        <v>0</v>
      </c>
      <c r="ES274" s="28"/>
      <c r="ET274" s="28">
        <v>0</v>
      </c>
      <c r="EU274" s="28">
        <v>0</v>
      </c>
      <c r="EV274" s="28">
        <v>0</v>
      </c>
      <c r="EW274" s="28">
        <v>0</v>
      </c>
      <c r="EX274" s="28">
        <v>0</v>
      </c>
      <c r="EY274" s="28"/>
      <c r="EZ274" s="28">
        <v>0</v>
      </c>
      <c r="FA274" s="28">
        <v>0</v>
      </c>
      <c r="FB274" s="28">
        <v>0</v>
      </c>
      <c r="FC274" s="28">
        <v>0</v>
      </c>
      <c r="FD274" s="28"/>
      <c r="FE274" s="28">
        <v>0</v>
      </c>
      <c r="FF274" s="28">
        <v>0</v>
      </c>
      <c r="FG274" s="28">
        <v>0</v>
      </c>
      <c r="FH274" s="28">
        <v>0</v>
      </c>
      <c r="FI274" s="28">
        <v>0</v>
      </c>
      <c r="FJ274" s="28">
        <v>0</v>
      </c>
      <c r="FK274" s="28">
        <v>0</v>
      </c>
      <c r="FL274" s="28"/>
      <c r="FM274" s="28">
        <v>0</v>
      </c>
      <c r="FN274" s="28">
        <v>0</v>
      </c>
      <c r="FO274" s="28">
        <v>0</v>
      </c>
      <c r="FP274" s="28">
        <v>0</v>
      </c>
      <c r="FQ274" s="28">
        <v>0</v>
      </c>
      <c r="FR274" s="28">
        <v>0</v>
      </c>
      <c r="FS274" s="28">
        <v>0</v>
      </c>
      <c r="FT274" s="28">
        <v>0</v>
      </c>
      <c r="FU274" s="28">
        <v>0</v>
      </c>
      <c r="FV274" s="28">
        <v>0</v>
      </c>
      <c r="FW274" s="28">
        <v>0</v>
      </c>
      <c r="FX274" s="28">
        <v>0</v>
      </c>
      <c r="FY274" s="28">
        <v>0</v>
      </c>
      <c r="FZ274" s="28">
        <v>0</v>
      </c>
      <c r="GA274" s="28"/>
      <c r="GB274" s="51">
        <v>0</v>
      </c>
      <c r="GC274" s="51">
        <v>0</v>
      </c>
      <c r="GD274" s="51">
        <v>0</v>
      </c>
      <c r="GE274" s="51">
        <v>0</v>
      </c>
      <c r="GF274" s="51">
        <v>0</v>
      </c>
      <c r="GG274" s="51">
        <v>0</v>
      </c>
      <c r="GH274" s="51">
        <v>0</v>
      </c>
      <c r="GI274" s="51">
        <v>0</v>
      </c>
      <c r="GJ274" s="51">
        <v>0</v>
      </c>
      <c r="GK274" s="51">
        <v>0</v>
      </c>
      <c r="GL274" s="51">
        <v>0</v>
      </c>
      <c r="GM274" s="51">
        <v>0</v>
      </c>
      <c r="GN274" s="51">
        <v>0</v>
      </c>
      <c r="GO274" s="28" t="s">
        <v>227</v>
      </c>
      <c r="GP274" s="28">
        <v>0</v>
      </c>
      <c r="GQ274" s="28">
        <v>0</v>
      </c>
      <c r="GR274" s="28">
        <v>0</v>
      </c>
      <c r="GS274" s="28">
        <v>0</v>
      </c>
      <c r="GT274" s="28">
        <v>0</v>
      </c>
      <c r="GU274" s="28">
        <v>0</v>
      </c>
      <c r="GV274" s="28">
        <v>0</v>
      </c>
      <c r="GW274" s="28">
        <v>0</v>
      </c>
      <c r="GX274" s="28">
        <v>0</v>
      </c>
      <c r="GY274" s="28">
        <v>0</v>
      </c>
      <c r="GZ274" s="28">
        <v>0</v>
      </c>
      <c r="HA274" s="28">
        <v>0</v>
      </c>
      <c r="HB274" s="28">
        <v>0</v>
      </c>
      <c r="HC274" s="28">
        <v>0</v>
      </c>
      <c r="HD274" s="28">
        <v>0</v>
      </c>
      <c r="HE274" s="28">
        <v>0</v>
      </c>
      <c r="HF274" s="28">
        <v>0</v>
      </c>
      <c r="HG274" s="28" t="s">
        <v>227</v>
      </c>
      <c r="HH274" s="28" t="s">
        <v>227</v>
      </c>
      <c r="HI274" s="28" t="s">
        <v>227</v>
      </c>
      <c r="HJ274" s="28"/>
      <c r="HK274" s="28"/>
      <c r="HL274" s="28"/>
      <c r="HM274" s="28"/>
      <c r="HN274" s="28"/>
      <c r="HO274" s="28"/>
      <c r="HP274" s="28"/>
      <c r="HQ274" s="7"/>
      <c r="HR274" s="7"/>
      <c r="HS274" s="7"/>
      <c r="HT274" s="7"/>
      <c r="HU274" s="7"/>
      <c r="HV274" s="7"/>
      <c r="HW274" s="7"/>
      <c r="HX274" s="7"/>
      <c r="HY274" s="7"/>
    </row>
    <row r="275" spans="2:233" s="51" customFormat="1" ht="12.75" customHeight="1" x14ac:dyDescent="0.25">
      <c r="B275" s="84">
        <f t="shared" si="236"/>
        <v>1</v>
      </c>
      <c r="C275" s="113">
        <f t="shared" si="237"/>
        <v>1</v>
      </c>
      <c r="D275" s="28">
        <v>11</v>
      </c>
      <c r="E275" s="7" t="s">
        <v>1383</v>
      </c>
      <c r="F275" s="28">
        <v>1</v>
      </c>
      <c r="G275" s="28"/>
      <c r="H275" s="113" t="s">
        <v>227</v>
      </c>
      <c r="I275" s="28">
        <f t="shared" si="238"/>
        <v>236</v>
      </c>
      <c r="J275" s="70" t="s">
        <v>634</v>
      </c>
      <c r="K275" s="192">
        <f t="shared" si="172"/>
        <v>12</v>
      </c>
      <c r="L275" s="49" t="s">
        <v>969</v>
      </c>
      <c r="M275" s="192">
        <f t="shared" si="239"/>
        <v>18</v>
      </c>
      <c r="N275" s="49" t="s">
        <v>1659</v>
      </c>
      <c r="O275" s="192">
        <f t="shared" si="240"/>
        <v>16</v>
      </c>
      <c r="P275" s="49" t="s">
        <v>969</v>
      </c>
      <c r="Q275" s="192">
        <f t="shared" si="241"/>
        <v>18</v>
      </c>
      <c r="R275" s="49" t="s">
        <v>1659</v>
      </c>
      <c r="S275" s="192">
        <f t="shared" si="242"/>
        <v>16</v>
      </c>
      <c r="T275" s="187" t="s">
        <v>520</v>
      </c>
      <c r="U275" s="205"/>
      <c r="V275" s="205"/>
      <c r="W275" s="205"/>
      <c r="X275" s="205"/>
      <c r="Y275" s="205"/>
      <c r="Z275" s="205"/>
      <c r="AA275" s="205"/>
      <c r="AB275" s="205"/>
      <c r="AC275" s="205"/>
      <c r="AD275" s="205"/>
      <c r="AE275" s="28"/>
      <c r="AF275" s="28"/>
      <c r="AG275" s="28">
        <v>0</v>
      </c>
      <c r="AH275" s="28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0</v>
      </c>
      <c r="AN275" s="28">
        <v>0</v>
      </c>
      <c r="AO275" s="28">
        <v>0</v>
      </c>
      <c r="AP275" s="28"/>
      <c r="AQ275" s="28">
        <v>0</v>
      </c>
      <c r="AR275" s="28">
        <v>0</v>
      </c>
      <c r="AS275" s="28">
        <v>0</v>
      </c>
      <c r="AT275" s="28">
        <v>0</v>
      </c>
      <c r="AU275" s="28">
        <v>0</v>
      </c>
      <c r="AV275" s="28">
        <v>0</v>
      </c>
      <c r="AW275" s="28"/>
      <c r="AX275" s="28">
        <v>0</v>
      </c>
      <c r="AY275" s="28">
        <v>0</v>
      </c>
      <c r="AZ275" s="28">
        <v>0</v>
      </c>
      <c r="BA275" s="28">
        <v>0</v>
      </c>
      <c r="BB275" s="28">
        <v>0</v>
      </c>
      <c r="BC275" s="28"/>
      <c r="BD275" s="28">
        <v>0</v>
      </c>
      <c r="BE275" s="28">
        <v>0</v>
      </c>
      <c r="BF275" s="28">
        <v>0</v>
      </c>
      <c r="BG275" s="28">
        <v>0</v>
      </c>
      <c r="BH275" s="28">
        <v>0</v>
      </c>
      <c r="BI275" s="28">
        <v>0</v>
      </c>
      <c r="BJ275" s="28">
        <v>0</v>
      </c>
      <c r="BK275" s="28">
        <v>0</v>
      </c>
      <c r="BL275" s="28">
        <v>0</v>
      </c>
      <c r="BM275" s="28">
        <v>0</v>
      </c>
      <c r="BN275" s="28">
        <v>0</v>
      </c>
      <c r="BO275" s="28">
        <v>0</v>
      </c>
      <c r="BP275" s="28">
        <v>0</v>
      </c>
      <c r="BQ275" s="28">
        <v>0</v>
      </c>
      <c r="BR275" s="28">
        <v>0</v>
      </c>
      <c r="BS275" s="28">
        <v>0</v>
      </c>
      <c r="BT275" s="28">
        <v>0</v>
      </c>
      <c r="BU275" s="28">
        <v>0</v>
      </c>
      <c r="BV275" s="28">
        <v>0</v>
      </c>
      <c r="BW275" s="28"/>
      <c r="BX275" s="28">
        <v>0</v>
      </c>
      <c r="BY275" s="28">
        <v>1</v>
      </c>
      <c r="BZ275" s="28">
        <v>1</v>
      </c>
      <c r="CA275" s="28">
        <v>0</v>
      </c>
      <c r="CB275" s="28">
        <v>0</v>
      </c>
      <c r="CC275" s="28">
        <v>0</v>
      </c>
      <c r="CD275" s="28">
        <v>0</v>
      </c>
      <c r="CE275" s="28">
        <v>0</v>
      </c>
      <c r="CF275" s="28">
        <v>0</v>
      </c>
      <c r="CG275" s="28">
        <v>0</v>
      </c>
      <c r="CH275" s="28">
        <v>0</v>
      </c>
      <c r="CI275" s="28">
        <v>0</v>
      </c>
      <c r="CJ275" s="28">
        <v>0</v>
      </c>
      <c r="CK275" s="28">
        <v>0</v>
      </c>
      <c r="CL275" s="28">
        <v>0</v>
      </c>
      <c r="CM275" s="28">
        <v>0</v>
      </c>
      <c r="CN275" s="28">
        <v>0</v>
      </c>
      <c r="CO275" s="28">
        <v>0</v>
      </c>
      <c r="CP275" s="28">
        <v>0</v>
      </c>
      <c r="CQ275" s="28"/>
      <c r="CR275" s="28">
        <v>0</v>
      </c>
      <c r="CS275" s="28">
        <v>0</v>
      </c>
      <c r="CT275" s="28">
        <v>0</v>
      </c>
      <c r="CU275" s="28">
        <v>0</v>
      </c>
      <c r="CV275" s="28">
        <v>0</v>
      </c>
      <c r="CW275" s="28">
        <v>0</v>
      </c>
      <c r="CX275" s="28">
        <v>0</v>
      </c>
      <c r="CY275" s="28">
        <v>0</v>
      </c>
      <c r="CZ275" s="28">
        <v>0</v>
      </c>
      <c r="DA275" s="28">
        <v>0</v>
      </c>
      <c r="DB275" s="28">
        <v>0</v>
      </c>
      <c r="DC275" s="28">
        <v>0</v>
      </c>
      <c r="DD275" s="28">
        <v>0</v>
      </c>
      <c r="DE275" s="28">
        <v>0</v>
      </c>
      <c r="DF275" s="28">
        <v>0</v>
      </c>
      <c r="DG275" s="28"/>
      <c r="DH275" s="28">
        <v>0</v>
      </c>
      <c r="DI275" s="28">
        <v>0</v>
      </c>
      <c r="DJ275" s="28">
        <v>0</v>
      </c>
      <c r="DK275" s="28">
        <v>0</v>
      </c>
      <c r="DL275" s="28">
        <v>0</v>
      </c>
      <c r="DM275" s="28">
        <v>0</v>
      </c>
      <c r="DN275" s="28">
        <v>0</v>
      </c>
      <c r="DO275" s="28">
        <v>0</v>
      </c>
      <c r="DP275" s="28">
        <v>0</v>
      </c>
      <c r="DQ275" s="28">
        <v>0</v>
      </c>
      <c r="DR275" s="28">
        <v>0</v>
      </c>
      <c r="DS275" s="28"/>
      <c r="DT275" s="28">
        <v>0</v>
      </c>
      <c r="DU275" s="28">
        <v>0</v>
      </c>
      <c r="DV275" s="28">
        <v>0</v>
      </c>
      <c r="DW275" s="28">
        <v>0</v>
      </c>
      <c r="DX275" s="28"/>
      <c r="DY275" s="28">
        <v>0</v>
      </c>
      <c r="DZ275" s="28">
        <v>0</v>
      </c>
      <c r="EA275" s="28">
        <v>0</v>
      </c>
      <c r="EB275" s="28">
        <v>0</v>
      </c>
      <c r="EC275" s="28">
        <v>0</v>
      </c>
      <c r="ED275" s="28">
        <v>0</v>
      </c>
      <c r="EE275" s="28"/>
      <c r="EF275" s="28">
        <v>0</v>
      </c>
      <c r="EG275" s="28">
        <v>0</v>
      </c>
      <c r="EH275" s="28">
        <v>0</v>
      </c>
      <c r="EI275" s="28">
        <v>0</v>
      </c>
      <c r="EJ275" s="28">
        <v>0</v>
      </c>
      <c r="EK275" s="28">
        <v>0</v>
      </c>
      <c r="EL275" s="28"/>
      <c r="EM275" s="28">
        <v>0</v>
      </c>
      <c r="EN275" s="28">
        <v>0</v>
      </c>
      <c r="EO275" s="28">
        <v>0</v>
      </c>
      <c r="EP275" s="28">
        <v>0</v>
      </c>
      <c r="EQ275" s="28">
        <v>0</v>
      </c>
      <c r="ER275" s="28">
        <v>0</v>
      </c>
      <c r="ES275" s="28"/>
      <c r="ET275" s="28">
        <v>0</v>
      </c>
      <c r="EU275" s="28">
        <v>0</v>
      </c>
      <c r="EV275" s="28">
        <v>0</v>
      </c>
      <c r="EW275" s="28">
        <v>0</v>
      </c>
      <c r="EX275" s="28">
        <v>0</v>
      </c>
      <c r="EY275" s="28"/>
      <c r="EZ275" s="28">
        <v>0</v>
      </c>
      <c r="FA275" s="28">
        <v>0</v>
      </c>
      <c r="FB275" s="28">
        <v>0</v>
      </c>
      <c r="FC275" s="28">
        <v>0</v>
      </c>
      <c r="FD275" s="28"/>
      <c r="FE275" s="28">
        <v>0</v>
      </c>
      <c r="FF275" s="28">
        <v>0</v>
      </c>
      <c r="FG275" s="28">
        <v>0</v>
      </c>
      <c r="FH275" s="28">
        <v>0</v>
      </c>
      <c r="FI275" s="28">
        <v>0</v>
      </c>
      <c r="FJ275" s="28">
        <v>0</v>
      </c>
      <c r="FK275" s="28">
        <v>0</v>
      </c>
      <c r="FL275" s="28"/>
      <c r="FM275" s="28">
        <v>0</v>
      </c>
      <c r="FN275" s="28">
        <v>0</v>
      </c>
      <c r="FO275" s="28">
        <v>0</v>
      </c>
      <c r="FP275" s="28">
        <v>0</v>
      </c>
      <c r="FQ275" s="28">
        <v>0</v>
      </c>
      <c r="FR275" s="28">
        <v>0</v>
      </c>
      <c r="FS275" s="28">
        <v>0</v>
      </c>
      <c r="FT275" s="28">
        <v>0</v>
      </c>
      <c r="FU275" s="28">
        <v>0</v>
      </c>
      <c r="FV275" s="28">
        <v>0</v>
      </c>
      <c r="FW275" s="28">
        <v>0</v>
      </c>
      <c r="FX275" s="28">
        <v>0</v>
      </c>
      <c r="FY275" s="28">
        <v>0</v>
      </c>
      <c r="FZ275" s="28">
        <v>0</v>
      </c>
      <c r="GA275" s="28"/>
      <c r="GB275" s="51">
        <v>0</v>
      </c>
      <c r="GC275" s="51">
        <v>0</v>
      </c>
      <c r="GD275" s="51">
        <v>0</v>
      </c>
      <c r="GE275" s="51">
        <v>0</v>
      </c>
      <c r="GF275" s="51">
        <v>0</v>
      </c>
      <c r="GG275" s="51">
        <v>0</v>
      </c>
      <c r="GH275" s="51">
        <v>0</v>
      </c>
      <c r="GI275" s="51">
        <v>0</v>
      </c>
      <c r="GJ275" s="51">
        <v>0</v>
      </c>
      <c r="GK275" s="51">
        <v>0</v>
      </c>
      <c r="GL275" s="51">
        <v>0</v>
      </c>
      <c r="GM275" s="51">
        <v>0</v>
      </c>
      <c r="GN275" s="51">
        <v>0</v>
      </c>
      <c r="GO275" s="28" t="s">
        <v>227</v>
      </c>
      <c r="GP275" s="28">
        <v>0</v>
      </c>
      <c r="GQ275" s="28">
        <v>0</v>
      </c>
      <c r="GR275" s="28">
        <v>0</v>
      </c>
      <c r="GS275" s="28">
        <v>0</v>
      </c>
      <c r="GT275" s="28">
        <v>0</v>
      </c>
      <c r="GU275" s="28">
        <v>0</v>
      </c>
      <c r="GV275" s="28">
        <v>0</v>
      </c>
      <c r="GW275" s="28">
        <v>0</v>
      </c>
      <c r="GX275" s="28">
        <v>0</v>
      </c>
      <c r="GY275" s="28">
        <v>0</v>
      </c>
      <c r="GZ275" s="28">
        <v>0</v>
      </c>
      <c r="HA275" s="28">
        <v>0</v>
      </c>
      <c r="HB275" s="28">
        <v>0</v>
      </c>
      <c r="HC275" s="28">
        <v>0</v>
      </c>
      <c r="HD275" s="28">
        <v>0</v>
      </c>
      <c r="HE275" s="28">
        <v>0</v>
      </c>
      <c r="HF275" s="28">
        <v>0</v>
      </c>
      <c r="HG275" s="28" t="s">
        <v>227</v>
      </c>
      <c r="HH275" s="28" t="s">
        <v>227</v>
      </c>
      <c r="HI275" s="28" t="s">
        <v>227</v>
      </c>
      <c r="HJ275" s="28"/>
      <c r="HK275" s="28"/>
      <c r="HL275" s="28"/>
      <c r="HM275" s="28"/>
      <c r="HN275" s="28"/>
      <c r="HO275" s="28"/>
      <c r="HP275" s="28"/>
      <c r="HQ275" s="7"/>
      <c r="HR275" s="7"/>
      <c r="HS275" s="7"/>
      <c r="HT275" s="7"/>
      <c r="HU275" s="7"/>
      <c r="HV275" s="7"/>
      <c r="HW275" s="7"/>
      <c r="HX275" s="7"/>
      <c r="HY275" s="7"/>
    </row>
    <row r="276" spans="2:233" s="7" customFormat="1" ht="12.75" customHeight="1" x14ac:dyDescent="0.25">
      <c r="B276" s="84">
        <f t="shared" si="236"/>
        <v>1</v>
      </c>
      <c r="C276" s="113">
        <f t="shared" si="237"/>
        <v>1</v>
      </c>
      <c r="D276" s="28">
        <v>12</v>
      </c>
      <c r="F276" s="28">
        <v>1</v>
      </c>
      <c r="G276" s="113"/>
      <c r="H276" s="113" t="s">
        <v>227</v>
      </c>
      <c r="I276" s="28">
        <f t="shared" si="238"/>
        <v>237</v>
      </c>
      <c r="J276" s="18" t="s">
        <v>635</v>
      </c>
      <c r="K276" s="192">
        <f t="shared" si="172"/>
        <v>12</v>
      </c>
      <c r="L276" s="49" t="s">
        <v>970</v>
      </c>
      <c r="M276" s="192">
        <f t="shared" si="239"/>
        <v>17</v>
      </c>
      <c r="N276" s="49" t="s">
        <v>1659</v>
      </c>
      <c r="O276" s="192">
        <f t="shared" si="240"/>
        <v>16</v>
      </c>
      <c r="P276" s="49" t="s">
        <v>970</v>
      </c>
      <c r="Q276" s="192">
        <f t="shared" si="241"/>
        <v>17</v>
      </c>
      <c r="R276" s="49" t="s">
        <v>1659</v>
      </c>
      <c r="S276" s="192">
        <f t="shared" si="242"/>
        <v>16</v>
      </c>
      <c r="T276" s="187" t="s">
        <v>521</v>
      </c>
      <c r="U276" s="205"/>
      <c r="V276" s="205"/>
      <c r="W276" s="205"/>
      <c r="X276" s="205"/>
      <c r="Y276" s="205"/>
      <c r="Z276" s="205"/>
      <c r="AA276" s="205"/>
      <c r="AB276" s="205"/>
      <c r="AC276" s="205"/>
      <c r="AD276" s="205"/>
      <c r="AE276" s="28"/>
      <c r="AF276" s="28"/>
      <c r="AG276" s="28">
        <v>0</v>
      </c>
      <c r="AH276" s="28">
        <v>0</v>
      </c>
      <c r="AI276" s="28">
        <v>0</v>
      </c>
      <c r="AJ276" s="28">
        <v>0</v>
      </c>
      <c r="AK276" s="28">
        <v>0</v>
      </c>
      <c r="AL276" s="28">
        <v>0</v>
      </c>
      <c r="AM276" s="28">
        <v>0</v>
      </c>
      <c r="AN276" s="28">
        <v>0</v>
      </c>
      <c r="AO276" s="28">
        <v>0</v>
      </c>
      <c r="AP276" s="28"/>
      <c r="AQ276" s="28">
        <v>0</v>
      </c>
      <c r="AR276" s="28">
        <v>0</v>
      </c>
      <c r="AS276" s="28">
        <v>0</v>
      </c>
      <c r="AT276" s="28">
        <v>0</v>
      </c>
      <c r="AU276" s="28">
        <v>0</v>
      </c>
      <c r="AV276" s="28">
        <v>0</v>
      </c>
      <c r="AW276" s="28"/>
      <c r="AX276" s="28">
        <v>0</v>
      </c>
      <c r="AY276" s="28">
        <v>0</v>
      </c>
      <c r="AZ276" s="28">
        <v>0</v>
      </c>
      <c r="BA276" s="28">
        <v>0</v>
      </c>
      <c r="BB276" s="28">
        <v>0</v>
      </c>
      <c r="BC276" s="28"/>
      <c r="BD276" s="28">
        <v>0</v>
      </c>
      <c r="BE276" s="28">
        <v>0</v>
      </c>
      <c r="BF276" s="28">
        <v>0</v>
      </c>
      <c r="BG276" s="28">
        <v>0</v>
      </c>
      <c r="BH276" s="28">
        <v>0</v>
      </c>
      <c r="BI276" s="28">
        <v>0</v>
      </c>
      <c r="BJ276" s="28">
        <v>0</v>
      </c>
      <c r="BK276" s="28">
        <v>0</v>
      </c>
      <c r="BL276" s="28">
        <v>0</v>
      </c>
      <c r="BM276" s="28">
        <v>0</v>
      </c>
      <c r="BN276" s="28">
        <v>0</v>
      </c>
      <c r="BO276" s="28">
        <v>0</v>
      </c>
      <c r="BP276" s="28">
        <v>0</v>
      </c>
      <c r="BQ276" s="28">
        <v>0</v>
      </c>
      <c r="BR276" s="28">
        <v>0</v>
      </c>
      <c r="BS276" s="28">
        <v>0</v>
      </c>
      <c r="BT276" s="28">
        <v>0</v>
      </c>
      <c r="BU276" s="28">
        <v>0</v>
      </c>
      <c r="BV276" s="28">
        <v>0</v>
      </c>
      <c r="BW276" s="28"/>
      <c r="BX276" s="28">
        <v>0</v>
      </c>
      <c r="BY276" s="28">
        <v>0</v>
      </c>
      <c r="BZ276" s="28">
        <v>1</v>
      </c>
      <c r="CA276" s="28">
        <v>0</v>
      </c>
      <c r="CB276" s="28">
        <v>0</v>
      </c>
      <c r="CC276" s="28">
        <v>0</v>
      </c>
      <c r="CD276" s="28">
        <v>0</v>
      </c>
      <c r="CE276" s="28">
        <v>0</v>
      </c>
      <c r="CF276" s="28">
        <v>0</v>
      </c>
      <c r="CG276" s="28">
        <v>0</v>
      </c>
      <c r="CH276" s="28">
        <v>0</v>
      </c>
      <c r="CI276" s="28">
        <v>0</v>
      </c>
      <c r="CJ276" s="28">
        <v>0</v>
      </c>
      <c r="CK276" s="28">
        <v>0</v>
      </c>
      <c r="CL276" s="28">
        <v>0</v>
      </c>
      <c r="CM276" s="28">
        <v>0</v>
      </c>
      <c r="CN276" s="28">
        <v>0</v>
      </c>
      <c r="CO276" s="28">
        <v>0</v>
      </c>
      <c r="CP276" s="28">
        <v>0</v>
      </c>
      <c r="CQ276" s="28"/>
      <c r="CR276" s="28">
        <v>0</v>
      </c>
      <c r="CS276" s="28">
        <v>0</v>
      </c>
      <c r="CT276" s="28">
        <v>0</v>
      </c>
      <c r="CU276" s="28">
        <v>0</v>
      </c>
      <c r="CV276" s="28">
        <v>0</v>
      </c>
      <c r="CW276" s="28">
        <v>0</v>
      </c>
      <c r="CX276" s="28">
        <v>0</v>
      </c>
      <c r="CY276" s="28">
        <v>0</v>
      </c>
      <c r="CZ276" s="28">
        <v>0</v>
      </c>
      <c r="DA276" s="28">
        <v>0</v>
      </c>
      <c r="DB276" s="28">
        <v>0</v>
      </c>
      <c r="DC276" s="28">
        <v>0</v>
      </c>
      <c r="DD276" s="28">
        <v>0</v>
      </c>
      <c r="DE276" s="28">
        <v>0</v>
      </c>
      <c r="DF276" s="28">
        <v>0</v>
      </c>
      <c r="DG276" s="28"/>
      <c r="DH276" s="28">
        <v>0</v>
      </c>
      <c r="DI276" s="28">
        <v>0</v>
      </c>
      <c r="DJ276" s="28">
        <v>0</v>
      </c>
      <c r="DK276" s="28">
        <v>0</v>
      </c>
      <c r="DL276" s="28">
        <v>0</v>
      </c>
      <c r="DM276" s="28">
        <v>0</v>
      </c>
      <c r="DN276" s="28">
        <v>0</v>
      </c>
      <c r="DO276" s="28">
        <v>0</v>
      </c>
      <c r="DP276" s="28">
        <v>0</v>
      </c>
      <c r="DQ276" s="28">
        <v>0</v>
      </c>
      <c r="DR276" s="28">
        <v>0</v>
      </c>
      <c r="DS276" s="28"/>
      <c r="DT276" s="28">
        <v>0</v>
      </c>
      <c r="DU276" s="28">
        <v>0</v>
      </c>
      <c r="DV276" s="28">
        <v>0</v>
      </c>
      <c r="DW276" s="28">
        <v>0</v>
      </c>
      <c r="DX276" s="28"/>
      <c r="DY276" s="28">
        <v>0</v>
      </c>
      <c r="DZ276" s="28">
        <v>0</v>
      </c>
      <c r="EA276" s="28">
        <v>0</v>
      </c>
      <c r="EB276" s="28">
        <v>0</v>
      </c>
      <c r="EC276" s="28">
        <v>0</v>
      </c>
      <c r="ED276" s="28">
        <v>0</v>
      </c>
      <c r="EE276" s="28"/>
      <c r="EF276" s="28">
        <v>0</v>
      </c>
      <c r="EG276" s="28">
        <v>0</v>
      </c>
      <c r="EH276" s="28">
        <v>0</v>
      </c>
      <c r="EI276" s="28">
        <v>0</v>
      </c>
      <c r="EJ276" s="28">
        <v>0</v>
      </c>
      <c r="EK276" s="28">
        <v>0</v>
      </c>
      <c r="EL276" s="28"/>
      <c r="EM276" s="28">
        <v>0</v>
      </c>
      <c r="EN276" s="28">
        <v>0</v>
      </c>
      <c r="EO276" s="28">
        <v>0</v>
      </c>
      <c r="EP276" s="28">
        <v>0</v>
      </c>
      <c r="EQ276" s="28">
        <v>0</v>
      </c>
      <c r="ER276" s="28">
        <v>0</v>
      </c>
      <c r="ES276" s="28"/>
      <c r="ET276" s="28">
        <v>0</v>
      </c>
      <c r="EU276" s="28">
        <v>0</v>
      </c>
      <c r="EV276" s="28">
        <v>0</v>
      </c>
      <c r="EW276" s="28">
        <v>0</v>
      </c>
      <c r="EX276" s="28">
        <v>0</v>
      </c>
      <c r="EY276" s="28"/>
      <c r="EZ276" s="28">
        <v>0</v>
      </c>
      <c r="FA276" s="28">
        <v>0</v>
      </c>
      <c r="FB276" s="28">
        <v>0</v>
      </c>
      <c r="FC276" s="28">
        <v>0</v>
      </c>
      <c r="FD276" s="28"/>
      <c r="FE276" s="28">
        <v>0</v>
      </c>
      <c r="FF276" s="28">
        <v>0</v>
      </c>
      <c r="FG276" s="28">
        <v>0</v>
      </c>
      <c r="FH276" s="28">
        <v>0</v>
      </c>
      <c r="FI276" s="28">
        <v>0</v>
      </c>
      <c r="FJ276" s="28">
        <v>0</v>
      </c>
      <c r="FK276" s="28">
        <v>0</v>
      </c>
      <c r="FL276" s="28"/>
      <c r="FM276" s="28">
        <v>0</v>
      </c>
      <c r="FN276" s="28">
        <v>0</v>
      </c>
      <c r="FO276" s="28">
        <v>0</v>
      </c>
      <c r="FP276" s="28">
        <v>0</v>
      </c>
      <c r="FQ276" s="28">
        <v>0</v>
      </c>
      <c r="FR276" s="28">
        <v>0</v>
      </c>
      <c r="FS276" s="28">
        <v>0</v>
      </c>
      <c r="FT276" s="28">
        <v>0</v>
      </c>
      <c r="FU276" s="28">
        <v>0</v>
      </c>
      <c r="FV276" s="28">
        <v>0</v>
      </c>
      <c r="FW276" s="28">
        <v>0</v>
      </c>
      <c r="FX276" s="28">
        <v>0</v>
      </c>
      <c r="FY276" s="28">
        <v>0</v>
      </c>
      <c r="FZ276" s="28">
        <v>0</v>
      </c>
      <c r="GA276" s="28"/>
      <c r="GB276" s="51">
        <v>0</v>
      </c>
      <c r="GC276" s="51">
        <v>0</v>
      </c>
      <c r="GD276" s="51">
        <v>0</v>
      </c>
      <c r="GE276" s="51">
        <v>0</v>
      </c>
      <c r="GF276" s="51">
        <v>0</v>
      </c>
      <c r="GG276" s="51">
        <v>0</v>
      </c>
      <c r="GH276" s="51">
        <v>0</v>
      </c>
      <c r="GI276" s="51">
        <v>0</v>
      </c>
      <c r="GJ276" s="51">
        <v>0</v>
      </c>
      <c r="GK276" s="51">
        <v>0</v>
      </c>
      <c r="GL276" s="51">
        <v>0</v>
      </c>
      <c r="GM276" s="51">
        <v>0</v>
      </c>
      <c r="GN276" s="51">
        <v>0</v>
      </c>
      <c r="GO276" s="28" t="s">
        <v>227</v>
      </c>
      <c r="GP276" s="28">
        <v>0</v>
      </c>
      <c r="GQ276" s="28">
        <v>0</v>
      </c>
      <c r="GR276" s="28">
        <v>0</v>
      </c>
      <c r="GS276" s="28">
        <v>0</v>
      </c>
      <c r="GT276" s="28">
        <v>0</v>
      </c>
      <c r="GU276" s="28">
        <v>0</v>
      </c>
      <c r="GV276" s="28">
        <v>0</v>
      </c>
      <c r="GW276" s="28">
        <v>0</v>
      </c>
      <c r="GX276" s="28">
        <v>0</v>
      </c>
      <c r="GY276" s="28">
        <v>0</v>
      </c>
      <c r="GZ276" s="28">
        <v>0</v>
      </c>
      <c r="HA276" s="28">
        <v>0</v>
      </c>
      <c r="HB276" s="28">
        <v>0</v>
      </c>
      <c r="HC276" s="28">
        <v>0</v>
      </c>
      <c r="HD276" s="28">
        <v>0</v>
      </c>
      <c r="HE276" s="28">
        <v>0</v>
      </c>
      <c r="HF276" s="28">
        <v>0</v>
      </c>
      <c r="HG276" s="28" t="s">
        <v>227</v>
      </c>
      <c r="HH276" s="28" t="s">
        <v>227</v>
      </c>
      <c r="HI276" s="28" t="s">
        <v>227</v>
      </c>
      <c r="HJ276" s="28"/>
      <c r="HK276" s="28"/>
      <c r="HL276" s="28"/>
      <c r="HM276" s="28"/>
      <c r="HN276" s="28"/>
      <c r="HO276" s="28"/>
      <c r="HP276" s="28"/>
    </row>
    <row r="277" spans="2:233" s="7" customFormat="1" ht="12.75" customHeight="1" x14ac:dyDescent="0.25">
      <c r="B277" s="84">
        <f t="shared" si="236"/>
        <v>1</v>
      </c>
      <c r="C277" s="113">
        <f t="shared" si="237"/>
        <v>1</v>
      </c>
      <c r="D277" s="28">
        <v>13</v>
      </c>
      <c r="F277" s="28">
        <v>1</v>
      </c>
      <c r="G277" s="113"/>
      <c r="H277" s="113" t="s">
        <v>227</v>
      </c>
      <c r="I277" s="28">
        <f t="shared" si="238"/>
        <v>238</v>
      </c>
      <c r="J277" s="20" t="s">
        <v>436</v>
      </c>
      <c r="K277" s="192">
        <f t="shared" si="172"/>
        <v>13</v>
      </c>
      <c r="L277" s="49" t="s">
        <v>966</v>
      </c>
      <c r="M277" s="192">
        <f t="shared" si="239"/>
        <v>18</v>
      </c>
      <c r="N277" s="49" t="s">
        <v>1660</v>
      </c>
      <c r="O277" s="192">
        <f t="shared" si="240"/>
        <v>16</v>
      </c>
      <c r="P277" s="49" t="s">
        <v>966</v>
      </c>
      <c r="Q277" s="192">
        <f t="shared" si="241"/>
        <v>18</v>
      </c>
      <c r="R277" s="49" t="s">
        <v>1660</v>
      </c>
      <c r="S277" s="192">
        <f t="shared" si="242"/>
        <v>16</v>
      </c>
      <c r="T277" s="187" t="s">
        <v>522</v>
      </c>
      <c r="U277" s="205"/>
      <c r="V277" s="205"/>
      <c r="W277" s="205"/>
      <c r="X277" s="205"/>
      <c r="Y277" s="205"/>
      <c r="Z277" s="205"/>
      <c r="AA277" s="205"/>
      <c r="AB277" s="205"/>
      <c r="AC277" s="205"/>
      <c r="AD277" s="205"/>
      <c r="AE277" s="28"/>
      <c r="AF277" s="28"/>
      <c r="AG277" s="28">
        <v>0</v>
      </c>
      <c r="AH277" s="28">
        <v>0</v>
      </c>
      <c r="AI277" s="28">
        <v>0</v>
      </c>
      <c r="AJ277" s="28">
        <v>0</v>
      </c>
      <c r="AK277" s="28">
        <v>0</v>
      </c>
      <c r="AL277" s="28">
        <v>0</v>
      </c>
      <c r="AM277" s="28">
        <v>0</v>
      </c>
      <c r="AN277" s="28">
        <v>0</v>
      </c>
      <c r="AO277" s="28">
        <v>0</v>
      </c>
      <c r="AP277" s="28"/>
      <c r="AQ277" s="28">
        <v>0</v>
      </c>
      <c r="AR277" s="28">
        <v>0</v>
      </c>
      <c r="AS277" s="28">
        <v>0</v>
      </c>
      <c r="AT277" s="28">
        <v>0</v>
      </c>
      <c r="AU277" s="28">
        <v>0</v>
      </c>
      <c r="AV277" s="28">
        <v>0</v>
      </c>
      <c r="AW277" s="28"/>
      <c r="AX277" s="28">
        <v>0</v>
      </c>
      <c r="AY277" s="28">
        <v>0</v>
      </c>
      <c r="AZ277" s="28">
        <v>0</v>
      </c>
      <c r="BA277" s="28">
        <v>0</v>
      </c>
      <c r="BB277" s="28">
        <v>0</v>
      </c>
      <c r="BC277" s="28"/>
      <c r="BD277" s="28">
        <v>0</v>
      </c>
      <c r="BE277" s="28">
        <v>0</v>
      </c>
      <c r="BF277" s="28">
        <v>0</v>
      </c>
      <c r="BG277" s="28">
        <v>0</v>
      </c>
      <c r="BH277" s="28">
        <v>0</v>
      </c>
      <c r="BI277" s="28">
        <v>0</v>
      </c>
      <c r="BJ277" s="28">
        <v>0</v>
      </c>
      <c r="BK277" s="28">
        <v>0</v>
      </c>
      <c r="BL277" s="28">
        <v>0</v>
      </c>
      <c r="BM277" s="28">
        <v>0</v>
      </c>
      <c r="BN277" s="28">
        <v>0</v>
      </c>
      <c r="BO277" s="28">
        <v>0</v>
      </c>
      <c r="BP277" s="28">
        <v>0</v>
      </c>
      <c r="BQ277" s="28">
        <v>0</v>
      </c>
      <c r="BR277" s="28">
        <v>0</v>
      </c>
      <c r="BS277" s="28">
        <v>0</v>
      </c>
      <c r="BT277" s="28">
        <v>0</v>
      </c>
      <c r="BU277" s="28">
        <v>0</v>
      </c>
      <c r="BV277" s="28">
        <v>0</v>
      </c>
      <c r="BW277" s="28"/>
      <c r="BX277" s="28">
        <v>0</v>
      </c>
      <c r="BY277" s="28">
        <v>0</v>
      </c>
      <c r="BZ277" s="28">
        <v>0</v>
      </c>
      <c r="CA277" s="28">
        <v>0</v>
      </c>
      <c r="CB277" s="28">
        <v>0</v>
      </c>
      <c r="CC277" s="28">
        <v>0</v>
      </c>
      <c r="CD277" s="28">
        <v>1</v>
      </c>
      <c r="CE277" s="28">
        <v>1</v>
      </c>
      <c r="CF277" s="28">
        <v>1</v>
      </c>
      <c r="CG277" s="28">
        <v>1</v>
      </c>
      <c r="CH277" s="28">
        <v>1</v>
      </c>
      <c r="CI277" s="28">
        <v>1</v>
      </c>
      <c r="CJ277" s="28">
        <v>1</v>
      </c>
      <c r="CK277" s="28">
        <v>1</v>
      </c>
      <c r="CL277" s="28">
        <v>0</v>
      </c>
      <c r="CM277" s="28">
        <v>0</v>
      </c>
      <c r="CN277" s="28">
        <v>0</v>
      </c>
      <c r="CO277" s="28">
        <v>0</v>
      </c>
      <c r="CP277" s="28">
        <v>0</v>
      </c>
      <c r="CQ277" s="28"/>
      <c r="CR277" s="28">
        <v>0</v>
      </c>
      <c r="CS277" s="28">
        <v>0</v>
      </c>
      <c r="CT277" s="28">
        <v>0</v>
      </c>
      <c r="CU277" s="28">
        <v>0</v>
      </c>
      <c r="CV277" s="28">
        <v>0</v>
      </c>
      <c r="CW277" s="28">
        <v>0</v>
      </c>
      <c r="CX277" s="28">
        <v>0</v>
      </c>
      <c r="CY277" s="28">
        <v>0</v>
      </c>
      <c r="CZ277" s="28">
        <v>0</v>
      </c>
      <c r="DA277" s="28">
        <v>0</v>
      </c>
      <c r="DB277" s="28">
        <v>0</v>
      </c>
      <c r="DC277" s="28">
        <v>0</v>
      </c>
      <c r="DD277" s="28">
        <v>0</v>
      </c>
      <c r="DE277" s="28">
        <v>0</v>
      </c>
      <c r="DF277" s="28">
        <v>0</v>
      </c>
      <c r="DG277" s="28"/>
      <c r="DH277" s="28">
        <v>0</v>
      </c>
      <c r="DI277" s="28">
        <v>0</v>
      </c>
      <c r="DJ277" s="28">
        <v>0</v>
      </c>
      <c r="DK277" s="28">
        <v>0</v>
      </c>
      <c r="DL277" s="28">
        <v>0</v>
      </c>
      <c r="DM277" s="28">
        <v>0</v>
      </c>
      <c r="DN277" s="28">
        <v>0</v>
      </c>
      <c r="DO277" s="28">
        <v>0</v>
      </c>
      <c r="DP277" s="28">
        <v>0</v>
      </c>
      <c r="DQ277" s="28">
        <v>0</v>
      </c>
      <c r="DR277" s="28">
        <v>0</v>
      </c>
      <c r="DS277" s="28"/>
      <c r="DT277" s="28">
        <v>0</v>
      </c>
      <c r="DU277" s="28">
        <v>0</v>
      </c>
      <c r="DV277" s="28">
        <v>0</v>
      </c>
      <c r="DW277" s="28">
        <v>0</v>
      </c>
      <c r="DX277" s="28"/>
      <c r="DY277" s="28">
        <v>0</v>
      </c>
      <c r="DZ277" s="28">
        <v>0</v>
      </c>
      <c r="EA277" s="28">
        <v>0</v>
      </c>
      <c r="EB277" s="28">
        <v>0</v>
      </c>
      <c r="EC277" s="28">
        <v>0</v>
      </c>
      <c r="ED277" s="28">
        <v>0</v>
      </c>
      <c r="EE277" s="28"/>
      <c r="EF277" s="28">
        <v>0</v>
      </c>
      <c r="EG277" s="28">
        <v>0</v>
      </c>
      <c r="EH277" s="28">
        <v>0</v>
      </c>
      <c r="EI277" s="28">
        <v>0</v>
      </c>
      <c r="EJ277" s="28">
        <v>0</v>
      </c>
      <c r="EK277" s="28">
        <v>0</v>
      </c>
      <c r="EL277" s="28"/>
      <c r="EM277" s="28">
        <v>0</v>
      </c>
      <c r="EN277" s="28">
        <v>0</v>
      </c>
      <c r="EO277" s="28">
        <v>0</v>
      </c>
      <c r="EP277" s="28">
        <v>0</v>
      </c>
      <c r="EQ277" s="28">
        <v>0</v>
      </c>
      <c r="ER277" s="28">
        <v>0</v>
      </c>
      <c r="ES277" s="28"/>
      <c r="ET277" s="28">
        <v>0</v>
      </c>
      <c r="EU277" s="28">
        <v>0</v>
      </c>
      <c r="EV277" s="28">
        <v>0</v>
      </c>
      <c r="EW277" s="28">
        <v>0</v>
      </c>
      <c r="EX277" s="28">
        <v>0</v>
      </c>
      <c r="EY277" s="28"/>
      <c r="EZ277" s="28">
        <v>0</v>
      </c>
      <c r="FA277" s="28">
        <v>0</v>
      </c>
      <c r="FB277" s="28">
        <v>0</v>
      </c>
      <c r="FC277" s="28">
        <v>0</v>
      </c>
      <c r="FD277" s="28"/>
      <c r="FE277" s="28">
        <v>0</v>
      </c>
      <c r="FF277" s="28">
        <v>0</v>
      </c>
      <c r="FG277" s="28">
        <v>0</v>
      </c>
      <c r="FH277" s="28">
        <v>0</v>
      </c>
      <c r="FI277" s="28">
        <v>0</v>
      </c>
      <c r="FJ277" s="28">
        <v>0</v>
      </c>
      <c r="FK277" s="28">
        <v>0</v>
      </c>
      <c r="FL277" s="28"/>
      <c r="FM277" s="28">
        <v>0</v>
      </c>
      <c r="FN277" s="28">
        <v>0</v>
      </c>
      <c r="FO277" s="28">
        <v>0</v>
      </c>
      <c r="FP277" s="28">
        <v>0</v>
      </c>
      <c r="FQ277" s="28">
        <v>0</v>
      </c>
      <c r="FR277" s="28">
        <v>0</v>
      </c>
      <c r="FS277" s="28">
        <v>0</v>
      </c>
      <c r="FT277" s="28">
        <v>0</v>
      </c>
      <c r="FU277" s="28">
        <v>0</v>
      </c>
      <c r="FV277" s="28">
        <v>0</v>
      </c>
      <c r="FW277" s="28">
        <v>0</v>
      </c>
      <c r="FX277" s="28">
        <v>0</v>
      </c>
      <c r="FY277" s="28">
        <v>0</v>
      </c>
      <c r="FZ277" s="28">
        <v>0</v>
      </c>
      <c r="GA277" s="28"/>
      <c r="GB277" s="51">
        <v>0</v>
      </c>
      <c r="GC277" s="51">
        <v>0</v>
      </c>
      <c r="GD277" s="51">
        <v>0</v>
      </c>
      <c r="GE277" s="51">
        <v>0</v>
      </c>
      <c r="GF277" s="51">
        <v>0</v>
      </c>
      <c r="GG277" s="51">
        <v>0</v>
      </c>
      <c r="GH277" s="51">
        <v>0</v>
      </c>
      <c r="GI277" s="51">
        <v>0</v>
      </c>
      <c r="GJ277" s="51">
        <v>0</v>
      </c>
      <c r="GK277" s="51">
        <v>0</v>
      </c>
      <c r="GL277" s="51">
        <v>0</v>
      </c>
      <c r="GM277" s="51">
        <v>0</v>
      </c>
      <c r="GN277" s="51">
        <v>0</v>
      </c>
      <c r="GO277" s="28" t="s">
        <v>227</v>
      </c>
      <c r="GP277" s="28">
        <v>0</v>
      </c>
      <c r="GQ277" s="28">
        <v>0</v>
      </c>
      <c r="GR277" s="28">
        <v>0</v>
      </c>
      <c r="GS277" s="28">
        <v>0</v>
      </c>
      <c r="GT277" s="28">
        <v>0</v>
      </c>
      <c r="GU277" s="28">
        <v>0</v>
      </c>
      <c r="GV277" s="28">
        <v>0</v>
      </c>
      <c r="GW277" s="28">
        <v>0</v>
      </c>
      <c r="GX277" s="28">
        <v>0</v>
      </c>
      <c r="GY277" s="28">
        <v>0</v>
      </c>
      <c r="GZ277" s="28">
        <v>0</v>
      </c>
      <c r="HA277" s="28">
        <v>0</v>
      </c>
      <c r="HB277" s="28">
        <v>0</v>
      </c>
      <c r="HC277" s="28">
        <v>0</v>
      </c>
      <c r="HD277" s="28">
        <v>0</v>
      </c>
      <c r="HE277" s="28">
        <v>0</v>
      </c>
      <c r="HF277" s="28">
        <v>0</v>
      </c>
      <c r="HG277" s="28" t="s">
        <v>227</v>
      </c>
      <c r="HH277" s="28" t="s">
        <v>227</v>
      </c>
      <c r="HI277" s="28" t="s">
        <v>227</v>
      </c>
      <c r="HJ277" s="28"/>
      <c r="HK277" s="28"/>
      <c r="HL277" s="28"/>
      <c r="HM277" s="28"/>
      <c r="HN277" s="28"/>
      <c r="HO277" s="28"/>
      <c r="HP277" s="28"/>
    </row>
    <row r="278" spans="2:233" s="7" customFormat="1" ht="12.75" customHeight="1" x14ac:dyDescent="0.25">
      <c r="B278" s="84">
        <f t="shared" si="236"/>
        <v>1</v>
      </c>
      <c r="C278" s="113">
        <f t="shared" si="237"/>
        <v>1</v>
      </c>
      <c r="D278" s="28">
        <v>14</v>
      </c>
      <c r="F278" s="28">
        <v>1</v>
      </c>
      <c r="G278" s="113"/>
      <c r="H278" s="113" t="s">
        <v>227</v>
      </c>
      <c r="I278" s="28">
        <f t="shared" si="238"/>
        <v>239</v>
      </c>
      <c r="J278" s="20" t="s">
        <v>437</v>
      </c>
      <c r="K278" s="192">
        <f t="shared" si="172"/>
        <v>13</v>
      </c>
      <c r="L278" s="49" t="s">
        <v>967</v>
      </c>
      <c r="M278" s="192">
        <f t="shared" si="239"/>
        <v>18</v>
      </c>
      <c r="N278" s="49" t="s">
        <v>1660</v>
      </c>
      <c r="O278" s="192">
        <f t="shared" si="240"/>
        <v>16</v>
      </c>
      <c r="P278" s="49" t="s">
        <v>967</v>
      </c>
      <c r="Q278" s="192">
        <f t="shared" si="241"/>
        <v>18</v>
      </c>
      <c r="R278" s="49" t="s">
        <v>1660</v>
      </c>
      <c r="S278" s="192">
        <f t="shared" si="242"/>
        <v>16</v>
      </c>
      <c r="T278" s="187" t="s">
        <v>523</v>
      </c>
      <c r="U278" s="205"/>
      <c r="V278" s="205"/>
      <c r="W278" s="205"/>
      <c r="X278" s="205"/>
      <c r="Y278" s="205"/>
      <c r="Z278" s="205"/>
      <c r="AA278" s="205"/>
      <c r="AB278" s="205"/>
      <c r="AC278" s="205"/>
      <c r="AD278" s="205"/>
      <c r="AE278" s="28"/>
      <c r="AF278" s="28"/>
      <c r="AG278" s="28">
        <v>0</v>
      </c>
      <c r="AH278" s="28">
        <v>0</v>
      </c>
      <c r="AI278" s="28">
        <v>0</v>
      </c>
      <c r="AJ278" s="28">
        <v>0</v>
      </c>
      <c r="AK278" s="28">
        <v>0</v>
      </c>
      <c r="AL278" s="28">
        <v>0</v>
      </c>
      <c r="AM278" s="28">
        <v>0</v>
      </c>
      <c r="AN278" s="28">
        <v>0</v>
      </c>
      <c r="AO278" s="28">
        <v>0</v>
      </c>
      <c r="AP278" s="28"/>
      <c r="AQ278" s="28">
        <v>0</v>
      </c>
      <c r="AR278" s="28">
        <v>0</v>
      </c>
      <c r="AS278" s="28">
        <v>0</v>
      </c>
      <c r="AT278" s="28">
        <v>0</v>
      </c>
      <c r="AU278" s="28">
        <v>0</v>
      </c>
      <c r="AV278" s="28">
        <v>0</v>
      </c>
      <c r="AW278" s="28"/>
      <c r="AX278" s="28">
        <v>0</v>
      </c>
      <c r="AY278" s="28">
        <v>0</v>
      </c>
      <c r="AZ278" s="28">
        <v>0</v>
      </c>
      <c r="BA278" s="28">
        <v>0</v>
      </c>
      <c r="BB278" s="28">
        <v>0</v>
      </c>
      <c r="BC278" s="28"/>
      <c r="BD278" s="28">
        <v>0</v>
      </c>
      <c r="BE278" s="28">
        <v>0</v>
      </c>
      <c r="BF278" s="28">
        <v>0</v>
      </c>
      <c r="BG278" s="28">
        <v>0</v>
      </c>
      <c r="BH278" s="28">
        <v>0</v>
      </c>
      <c r="BI278" s="28">
        <v>0</v>
      </c>
      <c r="BJ278" s="28">
        <v>0</v>
      </c>
      <c r="BK278" s="28">
        <v>0</v>
      </c>
      <c r="BL278" s="28">
        <v>0</v>
      </c>
      <c r="BM278" s="28">
        <v>0</v>
      </c>
      <c r="BN278" s="28">
        <v>0</v>
      </c>
      <c r="BO278" s="28">
        <v>0</v>
      </c>
      <c r="BP278" s="28">
        <v>0</v>
      </c>
      <c r="BQ278" s="28">
        <v>0</v>
      </c>
      <c r="BR278" s="28">
        <v>0</v>
      </c>
      <c r="BS278" s="28">
        <v>0</v>
      </c>
      <c r="BT278" s="28">
        <v>0</v>
      </c>
      <c r="BU278" s="28">
        <v>0</v>
      </c>
      <c r="BV278" s="28">
        <v>0</v>
      </c>
      <c r="BW278" s="28"/>
      <c r="BX278" s="28">
        <v>0</v>
      </c>
      <c r="BY278" s="28">
        <v>0</v>
      </c>
      <c r="BZ278" s="28">
        <v>0</v>
      </c>
      <c r="CA278" s="28">
        <v>0</v>
      </c>
      <c r="CB278" s="28">
        <v>0</v>
      </c>
      <c r="CC278" s="28">
        <v>0</v>
      </c>
      <c r="CD278" s="28">
        <v>0</v>
      </c>
      <c r="CE278" s="28">
        <v>1</v>
      </c>
      <c r="CF278" s="28">
        <v>1</v>
      </c>
      <c r="CG278" s="28">
        <v>1</v>
      </c>
      <c r="CH278" s="28">
        <v>1</v>
      </c>
      <c r="CI278" s="28">
        <v>1</v>
      </c>
      <c r="CJ278" s="28">
        <v>1</v>
      </c>
      <c r="CK278" s="28">
        <v>1</v>
      </c>
      <c r="CL278" s="28">
        <v>0</v>
      </c>
      <c r="CM278" s="28">
        <v>0</v>
      </c>
      <c r="CN278" s="28">
        <v>0</v>
      </c>
      <c r="CO278" s="28">
        <v>0</v>
      </c>
      <c r="CP278" s="28">
        <v>0</v>
      </c>
      <c r="CQ278" s="28"/>
      <c r="CR278" s="28">
        <v>0</v>
      </c>
      <c r="CS278" s="28">
        <v>0</v>
      </c>
      <c r="CT278" s="28">
        <v>0</v>
      </c>
      <c r="CU278" s="28">
        <v>0</v>
      </c>
      <c r="CV278" s="28">
        <v>0</v>
      </c>
      <c r="CW278" s="28">
        <v>0</v>
      </c>
      <c r="CX278" s="28">
        <v>0</v>
      </c>
      <c r="CY278" s="28">
        <v>0</v>
      </c>
      <c r="CZ278" s="28">
        <v>0</v>
      </c>
      <c r="DA278" s="28">
        <v>0</v>
      </c>
      <c r="DB278" s="28">
        <v>0</v>
      </c>
      <c r="DC278" s="28">
        <v>0</v>
      </c>
      <c r="DD278" s="28">
        <v>0</v>
      </c>
      <c r="DE278" s="28">
        <v>0</v>
      </c>
      <c r="DF278" s="28">
        <v>0</v>
      </c>
      <c r="DG278" s="28"/>
      <c r="DH278" s="28">
        <v>0</v>
      </c>
      <c r="DI278" s="28">
        <v>0</v>
      </c>
      <c r="DJ278" s="28">
        <v>0</v>
      </c>
      <c r="DK278" s="28">
        <v>0</v>
      </c>
      <c r="DL278" s="28">
        <v>0</v>
      </c>
      <c r="DM278" s="28">
        <v>0</v>
      </c>
      <c r="DN278" s="28">
        <v>0</v>
      </c>
      <c r="DO278" s="28">
        <v>0</v>
      </c>
      <c r="DP278" s="28">
        <v>0</v>
      </c>
      <c r="DQ278" s="28">
        <v>0</v>
      </c>
      <c r="DR278" s="28">
        <v>0</v>
      </c>
      <c r="DS278" s="28"/>
      <c r="DT278" s="28">
        <v>0</v>
      </c>
      <c r="DU278" s="28">
        <v>0</v>
      </c>
      <c r="DV278" s="28">
        <v>0</v>
      </c>
      <c r="DW278" s="28">
        <v>0</v>
      </c>
      <c r="DX278" s="28"/>
      <c r="DY278" s="28">
        <v>0</v>
      </c>
      <c r="DZ278" s="28">
        <v>0</v>
      </c>
      <c r="EA278" s="28">
        <v>0</v>
      </c>
      <c r="EB278" s="28">
        <v>0</v>
      </c>
      <c r="EC278" s="28">
        <v>0</v>
      </c>
      <c r="ED278" s="28">
        <v>0</v>
      </c>
      <c r="EE278" s="28"/>
      <c r="EF278" s="28">
        <v>0</v>
      </c>
      <c r="EG278" s="28">
        <v>0</v>
      </c>
      <c r="EH278" s="28">
        <v>0</v>
      </c>
      <c r="EI278" s="28">
        <v>0</v>
      </c>
      <c r="EJ278" s="28">
        <v>0</v>
      </c>
      <c r="EK278" s="28">
        <v>0</v>
      </c>
      <c r="EL278" s="28"/>
      <c r="EM278" s="28">
        <v>0</v>
      </c>
      <c r="EN278" s="28">
        <v>0</v>
      </c>
      <c r="EO278" s="28">
        <v>0</v>
      </c>
      <c r="EP278" s="28">
        <v>0</v>
      </c>
      <c r="EQ278" s="28">
        <v>0</v>
      </c>
      <c r="ER278" s="28">
        <v>0</v>
      </c>
      <c r="ES278" s="28"/>
      <c r="ET278" s="28">
        <v>0</v>
      </c>
      <c r="EU278" s="28">
        <v>0</v>
      </c>
      <c r="EV278" s="28">
        <v>0</v>
      </c>
      <c r="EW278" s="28">
        <v>0</v>
      </c>
      <c r="EX278" s="28">
        <v>0</v>
      </c>
      <c r="EY278" s="28"/>
      <c r="EZ278" s="28">
        <v>0</v>
      </c>
      <c r="FA278" s="28">
        <v>0</v>
      </c>
      <c r="FB278" s="28">
        <v>0</v>
      </c>
      <c r="FC278" s="28">
        <v>0</v>
      </c>
      <c r="FD278" s="28"/>
      <c r="FE278" s="28">
        <v>0</v>
      </c>
      <c r="FF278" s="28">
        <v>0</v>
      </c>
      <c r="FG278" s="28">
        <v>0</v>
      </c>
      <c r="FH278" s="28">
        <v>0</v>
      </c>
      <c r="FI278" s="28">
        <v>0</v>
      </c>
      <c r="FJ278" s="28">
        <v>0</v>
      </c>
      <c r="FK278" s="28">
        <v>0</v>
      </c>
      <c r="FL278" s="28"/>
      <c r="FM278" s="28">
        <v>0</v>
      </c>
      <c r="FN278" s="28">
        <v>0</v>
      </c>
      <c r="FO278" s="28">
        <v>0</v>
      </c>
      <c r="FP278" s="28">
        <v>0</v>
      </c>
      <c r="FQ278" s="28">
        <v>0</v>
      </c>
      <c r="FR278" s="28">
        <v>0</v>
      </c>
      <c r="FS278" s="28">
        <v>0</v>
      </c>
      <c r="FT278" s="28">
        <v>0</v>
      </c>
      <c r="FU278" s="28">
        <v>0</v>
      </c>
      <c r="FV278" s="28">
        <v>0</v>
      </c>
      <c r="FW278" s="28">
        <v>0</v>
      </c>
      <c r="FX278" s="28">
        <v>0</v>
      </c>
      <c r="FY278" s="28">
        <v>0</v>
      </c>
      <c r="FZ278" s="28">
        <v>0</v>
      </c>
      <c r="GA278" s="28"/>
      <c r="GB278" s="51">
        <v>0</v>
      </c>
      <c r="GC278" s="51">
        <v>0</v>
      </c>
      <c r="GD278" s="51">
        <v>0</v>
      </c>
      <c r="GE278" s="51">
        <v>0</v>
      </c>
      <c r="GF278" s="51">
        <v>0</v>
      </c>
      <c r="GG278" s="51">
        <v>0</v>
      </c>
      <c r="GH278" s="51">
        <v>0</v>
      </c>
      <c r="GI278" s="51">
        <v>0</v>
      </c>
      <c r="GJ278" s="51">
        <v>0</v>
      </c>
      <c r="GK278" s="51">
        <v>0</v>
      </c>
      <c r="GL278" s="51">
        <v>0</v>
      </c>
      <c r="GM278" s="51">
        <v>0</v>
      </c>
      <c r="GN278" s="51">
        <v>0</v>
      </c>
      <c r="GO278" s="28" t="s">
        <v>227</v>
      </c>
      <c r="GP278" s="28">
        <v>0</v>
      </c>
      <c r="GQ278" s="28">
        <v>0</v>
      </c>
      <c r="GR278" s="28">
        <v>0</v>
      </c>
      <c r="GS278" s="28">
        <v>0</v>
      </c>
      <c r="GT278" s="28">
        <v>0</v>
      </c>
      <c r="GU278" s="28">
        <v>0</v>
      </c>
      <c r="GV278" s="28">
        <v>0</v>
      </c>
      <c r="GW278" s="28">
        <v>0</v>
      </c>
      <c r="GX278" s="28">
        <v>0</v>
      </c>
      <c r="GY278" s="28">
        <v>0</v>
      </c>
      <c r="GZ278" s="28">
        <v>0</v>
      </c>
      <c r="HA278" s="28">
        <v>0</v>
      </c>
      <c r="HB278" s="28">
        <v>0</v>
      </c>
      <c r="HC278" s="28">
        <v>0</v>
      </c>
      <c r="HD278" s="28">
        <v>0</v>
      </c>
      <c r="HE278" s="28">
        <v>0</v>
      </c>
      <c r="HF278" s="28">
        <v>0</v>
      </c>
      <c r="HG278" s="28" t="s">
        <v>227</v>
      </c>
      <c r="HH278" s="28" t="s">
        <v>227</v>
      </c>
      <c r="HI278" s="28" t="s">
        <v>227</v>
      </c>
      <c r="HJ278" s="28"/>
      <c r="HK278" s="28"/>
      <c r="HL278" s="28"/>
      <c r="HM278" s="28"/>
      <c r="HN278" s="28"/>
      <c r="HO278" s="28"/>
      <c r="HP278" s="28"/>
    </row>
    <row r="279" spans="2:233" s="7" customFormat="1" ht="12.75" customHeight="1" x14ac:dyDescent="0.25">
      <c r="B279" s="84">
        <f t="shared" si="236"/>
        <v>1</v>
      </c>
      <c r="C279" s="113">
        <f t="shared" si="237"/>
        <v>1</v>
      </c>
      <c r="D279" s="28">
        <v>15</v>
      </c>
      <c r="F279" s="28">
        <v>1</v>
      </c>
      <c r="G279" s="113"/>
      <c r="H279" s="113" t="s">
        <v>227</v>
      </c>
      <c r="I279" s="28">
        <f t="shared" si="238"/>
        <v>240</v>
      </c>
      <c r="J279" s="20" t="s">
        <v>438</v>
      </c>
      <c r="K279" s="192">
        <f t="shared" si="172"/>
        <v>13</v>
      </c>
      <c r="L279" s="49" t="s">
        <v>968</v>
      </c>
      <c r="M279" s="192">
        <f t="shared" si="239"/>
        <v>18</v>
      </c>
      <c r="N279" s="49" t="s">
        <v>1660</v>
      </c>
      <c r="O279" s="192">
        <f t="shared" si="240"/>
        <v>16</v>
      </c>
      <c r="P279" s="49" t="s">
        <v>968</v>
      </c>
      <c r="Q279" s="192">
        <f t="shared" si="241"/>
        <v>18</v>
      </c>
      <c r="R279" s="49" t="s">
        <v>1660</v>
      </c>
      <c r="S279" s="192">
        <f t="shared" si="242"/>
        <v>16</v>
      </c>
      <c r="T279" s="187" t="s">
        <v>524</v>
      </c>
      <c r="U279" s="205"/>
      <c r="V279" s="205"/>
      <c r="W279" s="205"/>
      <c r="X279" s="205"/>
      <c r="Y279" s="205"/>
      <c r="Z279" s="205"/>
      <c r="AA279" s="205"/>
      <c r="AB279" s="205"/>
      <c r="AC279" s="205"/>
      <c r="AD279" s="205"/>
      <c r="AE279" s="28"/>
      <c r="AF279" s="28"/>
      <c r="AG279" s="28">
        <v>0</v>
      </c>
      <c r="AH279" s="28">
        <v>0</v>
      </c>
      <c r="AI279" s="28">
        <v>0</v>
      </c>
      <c r="AJ279" s="28">
        <v>0</v>
      </c>
      <c r="AK279" s="28">
        <v>0</v>
      </c>
      <c r="AL279" s="28">
        <v>0</v>
      </c>
      <c r="AM279" s="28">
        <v>0</v>
      </c>
      <c r="AN279" s="28">
        <v>0</v>
      </c>
      <c r="AO279" s="28">
        <v>0</v>
      </c>
      <c r="AP279" s="28"/>
      <c r="AQ279" s="28">
        <v>0</v>
      </c>
      <c r="AR279" s="28">
        <v>0</v>
      </c>
      <c r="AS279" s="28">
        <v>0</v>
      </c>
      <c r="AT279" s="28">
        <v>0</v>
      </c>
      <c r="AU279" s="28">
        <v>0</v>
      </c>
      <c r="AV279" s="28">
        <v>0</v>
      </c>
      <c r="AW279" s="28"/>
      <c r="AX279" s="28">
        <v>0</v>
      </c>
      <c r="AY279" s="28">
        <v>0</v>
      </c>
      <c r="AZ279" s="28">
        <v>0</v>
      </c>
      <c r="BA279" s="28">
        <v>0</v>
      </c>
      <c r="BB279" s="28">
        <v>0</v>
      </c>
      <c r="BC279" s="28"/>
      <c r="BD279" s="28">
        <v>0</v>
      </c>
      <c r="BE279" s="28">
        <v>0</v>
      </c>
      <c r="BF279" s="28">
        <v>0</v>
      </c>
      <c r="BG279" s="28">
        <v>0</v>
      </c>
      <c r="BH279" s="28">
        <v>0</v>
      </c>
      <c r="BI279" s="28">
        <v>0</v>
      </c>
      <c r="BJ279" s="28">
        <v>0</v>
      </c>
      <c r="BK279" s="28">
        <v>0</v>
      </c>
      <c r="BL279" s="28">
        <v>0</v>
      </c>
      <c r="BM279" s="28">
        <v>0</v>
      </c>
      <c r="BN279" s="28">
        <v>0</v>
      </c>
      <c r="BO279" s="28">
        <v>0</v>
      </c>
      <c r="BP279" s="28">
        <v>0</v>
      </c>
      <c r="BQ279" s="28">
        <v>0</v>
      </c>
      <c r="BR279" s="28">
        <v>0</v>
      </c>
      <c r="BS279" s="28">
        <v>0</v>
      </c>
      <c r="BT279" s="28">
        <v>0</v>
      </c>
      <c r="BU279" s="28">
        <v>0</v>
      </c>
      <c r="BV279" s="28">
        <v>0</v>
      </c>
      <c r="BW279" s="28"/>
      <c r="BX279" s="28">
        <v>0</v>
      </c>
      <c r="BY279" s="28">
        <v>0</v>
      </c>
      <c r="BZ279" s="28">
        <v>0</v>
      </c>
      <c r="CA279" s="28">
        <v>0</v>
      </c>
      <c r="CB279" s="28">
        <v>0</v>
      </c>
      <c r="CC279" s="28">
        <v>0</v>
      </c>
      <c r="CD279" s="28">
        <v>0</v>
      </c>
      <c r="CE279" s="28">
        <v>0</v>
      </c>
      <c r="CF279" s="28">
        <v>1</v>
      </c>
      <c r="CG279" s="28">
        <v>1</v>
      </c>
      <c r="CH279" s="28">
        <v>1</v>
      </c>
      <c r="CI279" s="28">
        <v>1</v>
      </c>
      <c r="CJ279" s="28">
        <v>1</v>
      </c>
      <c r="CK279" s="28">
        <v>1</v>
      </c>
      <c r="CL279" s="28">
        <v>0</v>
      </c>
      <c r="CM279" s="28">
        <v>0</v>
      </c>
      <c r="CN279" s="28">
        <v>0</v>
      </c>
      <c r="CO279" s="28">
        <v>0</v>
      </c>
      <c r="CP279" s="28">
        <v>0</v>
      </c>
      <c r="CQ279" s="28"/>
      <c r="CR279" s="28">
        <v>0</v>
      </c>
      <c r="CS279" s="28">
        <v>0</v>
      </c>
      <c r="CT279" s="28">
        <v>0</v>
      </c>
      <c r="CU279" s="28">
        <v>0</v>
      </c>
      <c r="CV279" s="28">
        <v>0</v>
      </c>
      <c r="CW279" s="28">
        <v>0</v>
      </c>
      <c r="CX279" s="28">
        <v>0</v>
      </c>
      <c r="CY279" s="28">
        <v>0</v>
      </c>
      <c r="CZ279" s="28">
        <v>0</v>
      </c>
      <c r="DA279" s="28">
        <v>0</v>
      </c>
      <c r="DB279" s="28">
        <v>0</v>
      </c>
      <c r="DC279" s="28">
        <v>0</v>
      </c>
      <c r="DD279" s="28">
        <v>0</v>
      </c>
      <c r="DE279" s="28">
        <v>0</v>
      </c>
      <c r="DF279" s="28">
        <v>0</v>
      </c>
      <c r="DG279" s="28"/>
      <c r="DH279" s="28">
        <v>0</v>
      </c>
      <c r="DI279" s="28">
        <v>0</v>
      </c>
      <c r="DJ279" s="28">
        <v>0</v>
      </c>
      <c r="DK279" s="28">
        <v>0</v>
      </c>
      <c r="DL279" s="28">
        <v>0</v>
      </c>
      <c r="DM279" s="28">
        <v>0</v>
      </c>
      <c r="DN279" s="28">
        <v>0</v>
      </c>
      <c r="DO279" s="28">
        <v>0</v>
      </c>
      <c r="DP279" s="28">
        <v>0</v>
      </c>
      <c r="DQ279" s="28">
        <v>0</v>
      </c>
      <c r="DR279" s="28">
        <v>0</v>
      </c>
      <c r="DS279" s="28"/>
      <c r="DT279" s="28">
        <v>0</v>
      </c>
      <c r="DU279" s="28">
        <v>0</v>
      </c>
      <c r="DV279" s="28">
        <v>0</v>
      </c>
      <c r="DW279" s="28">
        <v>0</v>
      </c>
      <c r="DX279" s="28"/>
      <c r="DY279" s="28">
        <v>0</v>
      </c>
      <c r="DZ279" s="28">
        <v>0</v>
      </c>
      <c r="EA279" s="28">
        <v>0</v>
      </c>
      <c r="EB279" s="28">
        <v>0</v>
      </c>
      <c r="EC279" s="28">
        <v>0</v>
      </c>
      <c r="ED279" s="28">
        <v>0</v>
      </c>
      <c r="EE279" s="28"/>
      <c r="EF279" s="28">
        <v>0</v>
      </c>
      <c r="EG279" s="28">
        <v>0</v>
      </c>
      <c r="EH279" s="28">
        <v>0</v>
      </c>
      <c r="EI279" s="28">
        <v>0</v>
      </c>
      <c r="EJ279" s="28">
        <v>0</v>
      </c>
      <c r="EK279" s="28">
        <v>0</v>
      </c>
      <c r="EL279" s="28"/>
      <c r="EM279" s="28">
        <v>0</v>
      </c>
      <c r="EN279" s="28">
        <v>0</v>
      </c>
      <c r="EO279" s="28">
        <v>0</v>
      </c>
      <c r="EP279" s="28">
        <v>0</v>
      </c>
      <c r="EQ279" s="28">
        <v>0</v>
      </c>
      <c r="ER279" s="28">
        <v>0</v>
      </c>
      <c r="ES279" s="28"/>
      <c r="ET279" s="28">
        <v>0</v>
      </c>
      <c r="EU279" s="28">
        <v>0</v>
      </c>
      <c r="EV279" s="28">
        <v>0</v>
      </c>
      <c r="EW279" s="28">
        <v>0</v>
      </c>
      <c r="EX279" s="28">
        <v>0</v>
      </c>
      <c r="EY279" s="28"/>
      <c r="EZ279" s="28">
        <v>0</v>
      </c>
      <c r="FA279" s="28">
        <v>0</v>
      </c>
      <c r="FB279" s="28">
        <v>0</v>
      </c>
      <c r="FC279" s="28">
        <v>0</v>
      </c>
      <c r="FD279" s="28"/>
      <c r="FE279" s="28">
        <v>0</v>
      </c>
      <c r="FF279" s="28">
        <v>0</v>
      </c>
      <c r="FG279" s="28">
        <v>0</v>
      </c>
      <c r="FH279" s="28">
        <v>0</v>
      </c>
      <c r="FI279" s="28">
        <v>0</v>
      </c>
      <c r="FJ279" s="28">
        <v>0</v>
      </c>
      <c r="FK279" s="28">
        <v>0</v>
      </c>
      <c r="FL279" s="28"/>
      <c r="FM279" s="28">
        <v>0</v>
      </c>
      <c r="FN279" s="28">
        <v>0</v>
      </c>
      <c r="FO279" s="28">
        <v>0</v>
      </c>
      <c r="FP279" s="28">
        <v>0</v>
      </c>
      <c r="FQ279" s="28">
        <v>0</v>
      </c>
      <c r="FR279" s="28">
        <v>0</v>
      </c>
      <c r="FS279" s="28">
        <v>0</v>
      </c>
      <c r="FT279" s="28">
        <v>0</v>
      </c>
      <c r="FU279" s="28">
        <v>0</v>
      </c>
      <c r="FV279" s="28">
        <v>0</v>
      </c>
      <c r="FW279" s="28">
        <v>0</v>
      </c>
      <c r="FX279" s="28">
        <v>0</v>
      </c>
      <c r="FY279" s="28">
        <v>0</v>
      </c>
      <c r="FZ279" s="28">
        <v>0</v>
      </c>
      <c r="GA279" s="28"/>
      <c r="GB279" s="51">
        <v>0</v>
      </c>
      <c r="GC279" s="51">
        <v>0</v>
      </c>
      <c r="GD279" s="51">
        <v>0</v>
      </c>
      <c r="GE279" s="51">
        <v>0</v>
      </c>
      <c r="GF279" s="51">
        <v>0</v>
      </c>
      <c r="GG279" s="51">
        <v>0</v>
      </c>
      <c r="GH279" s="51">
        <v>0</v>
      </c>
      <c r="GI279" s="51">
        <v>0</v>
      </c>
      <c r="GJ279" s="51">
        <v>0</v>
      </c>
      <c r="GK279" s="51">
        <v>0</v>
      </c>
      <c r="GL279" s="51">
        <v>0</v>
      </c>
      <c r="GM279" s="51">
        <v>0</v>
      </c>
      <c r="GN279" s="51">
        <v>0</v>
      </c>
      <c r="GO279" s="28" t="s">
        <v>227</v>
      </c>
      <c r="GP279" s="28">
        <v>0</v>
      </c>
      <c r="GQ279" s="28">
        <v>0</v>
      </c>
      <c r="GR279" s="28">
        <v>0</v>
      </c>
      <c r="GS279" s="28">
        <v>0</v>
      </c>
      <c r="GT279" s="28">
        <v>0</v>
      </c>
      <c r="GU279" s="28">
        <v>0</v>
      </c>
      <c r="GV279" s="28">
        <v>0</v>
      </c>
      <c r="GW279" s="28">
        <v>0</v>
      </c>
      <c r="GX279" s="28">
        <v>0</v>
      </c>
      <c r="GY279" s="28">
        <v>0</v>
      </c>
      <c r="GZ279" s="28">
        <v>0</v>
      </c>
      <c r="HA279" s="28">
        <v>0</v>
      </c>
      <c r="HB279" s="28">
        <v>0</v>
      </c>
      <c r="HC279" s="28">
        <v>0</v>
      </c>
      <c r="HD279" s="28">
        <v>0</v>
      </c>
      <c r="HE279" s="28">
        <v>0</v>
      </c>
      <c r="HF279" s="28">
        <v>0</v>
      </c>
      <c r="HG279" s="28" t="s">
        <v>227</v>
      </c>
      <c r="HH279" s="28" t="s">
        <v>227</v>
      </c>
      <c r="HI279" s="28" t="s">
        <v>227</v>
      </c>
      <c r="HJ279" s="28"/>
      <c r="HK279" s="28"/>
      <c r="HL279" s="28"/>
      <c r="HM279" s="28"/>
      <c r="HN279" s="28"/>
      <c r="HO279" s="28"/>
      <c r="HP279" s="28"/>
    </row>
    <row r="280" spans="2:233" s="7" customFormat="1" ht="12.75" customHeight="1" x14ac:dyDescent="0.25">
      <c r="B280" s="84">
        <f t="shared" si="236"/>
        <v>1</v>
      </c>
      <c r="C280" s="113">
        <f t="shared" si="237"/>
        <v>1</v>
      </c>
      <c r="D280" s="28">
        <v>16</v>
      </c>
      <c r="F280" s="28">
        <v>1</v>
      </c>
      <c r="G280" s="113"/>
      <c r="H280" s="113" t="s">
        <v>227</v>
      </c>
      <c r="I280" s="28">
        <f t="shared" si="238"/>
        <v>241</v>
      </c>
      <c r="J280" s="20" t="s">
        <v>439</v>
      </c>
      <c r="K280" s="192">
        <f t="shared" si="172"/>
        <v>13</v>
      </c>
      <c r="L280" s="49" t="s">
        <v>1663</v>
      </c>
      <c r="M280" s="192">
        <f t="shared" si="239"/>
        <v>18</v>
      </c>
      <c r="N280" s="49" t="s">
        <v>1660</v>
      </c>
      <c r="O280" s="192">
        <f t="shared" si="240"/>
        <v>16</v>
      </c>
      <c r="P280" s="49" t="s">
        <v>1663</v>
      </c>
      <c r="Q280" s="192">
        <f t="shared" si="241"/>
        <v>18</v>
      </c>
      <c r="R280" s="49" t="s">
        <v>1660</v>
      </c>
      <c r="S280" s="192">
        <f t="shared" si="242"/>
        <v>16</v>
      </c>
      <c r="T280" s="187" t="s">
        <v>525</v>
      </c>
      <c r="U280" s="205"/>
      <c r="V280" s="205"/>
      <c r="W280" s="205"/>
      <c r="X280" s="205"/>
      <c r="Y280" s="205"/>
      <c r="Z280" s="205"/>
      <c r="AA280" s="205"/>
      <c r="AB280" s="205"/>
      <c r="AC280" s="205"/>
      <c r="AD280" s="205"/>
      <c r="AE280" s="28"/>
      <c r="AF280" s="28"/>
      <c r="AG280" s="28">
        <v>0</v>
      </c>
      <c r="AH280" s="28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0</v>
      </c>
      <c r="AN280" s="28">
        <v>0</v>
      </c>
      <c r="AO280" s="28">
        <v>0</v>
      </c>
      <c r="AP280" s="28"/>
      <c r="AQ280" s="28">
        <v>0</v>
      </c>
      <c r="AR280" s="28">
        <v>0</v>
      </c>
      <c r="AS280" s="28">
        <v>0</v>
      </c>
      <c r="AT280" s="28">
        <v>0</v>
      </c>
      <c r="AU280" s="28">
        <v>0</v>
      </c>
      <c r="AV280" s="28">
        <v>0</v>
      </c>
      <c r="AW280" s="28"/>
      <c r="AX280" s="28">
        <v>0</v>
      </c>
      <c r="AY280" s="28">
        <v>0</v>
      </c>
      <c r="AZ280" s="28">
        <v>0</v>
      </c>
      <c r="BA280" s="28">
        <v>0</v>
      </c>
      <c r="BB280" s="28">
        <v>0</v>
      </c>
      <c r="BC280" s="28"/>
      <c r="BD280" s="28">
        <v>0</v>
      </c>
      <c r="BE280" s="28">
        <v>0</v>
      </c>
      <c r="BF280" s="28">
        <v>0</v>
      </c>
      <c r="BG280" s="28">
        <v>0</v>
      </c>
      <c r="BH280" s="28">
        <v>0</v>
      </c>
      <c r="BI280" s="28">
        <v>0</v>
      </c>
      <c r="BJ280" s="28">
        <v>0</v>
      </c>
      <c r="BK280" s="28">
        <v>0</v>
      </c>
      <c r="BL280" s="28">
        <v>0</v>
      </c>
      <c r="BM280" s="28">
        <v>0</v>
      </c>
      <c r="BN280" s="28">
        <v>0</v>
      </c>
      <c r="BO280" s="28">
        <v>0</v>
      </c>
      <c r="BP280" s="28">
        <v>0</v>
      </c>
      <c r="BQ280" s="28">
        <v>0</v>
      </c>
      <c r="BR280" s="28">
        <v>0</v>
      </c>
      <c r="BS280" s="28">
        <v>0</v>
      </c>
      <c r="BT280" s="28">
        <v>0</v>
      </c>
      <c r="BU280" s="28">
        <v>0</v>
      </c>
      <c r="BV280" s="28">
        <v>0</v>
      </c>
      <c r="BW280" s="28"/>
      <c r="BX280" s="28">
        <v>0</v>
      </c>
      <c r="BY280" s="28">
        <v>0</v>
      </c>
      <c r="BZ280" s="28">
        <v>0</v>
      </c>
      <c r="CA280" s="28">
        <v>0</v>
      </c>
      <c r="CB280" s="28">
        <v>0</v>
      </c>
      <c r="CC280" s="28">
        <v>0</v>
      </c>
      <c r="CD280" s="28">
        <v>0</v>
      </c>
      <c r="CE280" s="28">
        <v>0</v>
      </c>
      <c r="CF280" s="28">
        <v>0</v>
      </c>
      <c r="CG280" s="28">
        <v>1</v>
      </c>
      <c r="CH280" s="28">
        <v>1</v>
      </c>
      <c r="CI280" s="28">
        <v>1</v>
      </c>
      <c r="CJ280" s="28">
        <v>1</v>
      </c>
      <c r="CK280" s="28">
        <v>1</v>
      </c>
      <c r="CL280" s="28">
        <v>0</v>
      </c>
      <c r="CM280" s="28">
        <v>0</v>
      </c>
      <c r="CN280" s="28">
        <v>0</v>
      </c>
      <c r="CO280" s="28">
        <v>0</v>
      </c>
      <c r="CP280" s="28">
        <v>0</v>
      </c>
      <c r="CQ280" s="28"/>
      <c r="CR280" s="28">
        <v>0</v>
      </c>
      <c r="CS280" s="28">
        <v>0</v>
      </c>
      <c r="CT280" s="28">
        <v>0</v>
      </c>
      <c r="CU280" s="28">
        <v>0</v>
      </c>
      <c r="CV280" s="28">
        <v>0</v>
      </c>
      <c r="CW280" s="28">
        <v>0</v>
      </c>
      <c r="CX280" s="28">
        <v>0</v>
      </c>
      <c r="CY280" s="28">
        <v>0</v>
      </c>
      <c r="CZ280" s="28">
        <v>0</v>
      </c>
      <c r="DA280" s="28">
        <v>0</v>
      </c>
      <c r="DB280" s="28">
        <v>0</v>
      </c>
      <c r="DC280" s="28">
        <v>0</v>
      </c>
      <c r="DD280" s="28">
        <v>0</v>
      </c>
      <c r="DE280" s="28">
        <v>0</v>
      </c>
      <c r="DF280" s="28">
        <v>0</v>
      </c>
      <c r="DG280" s="28"/>
      <c r="DH280" s="28">
        <v>0</v>
      </c>
      <c r="DI280" s="28">
        <v>0</v>
      </c>
      <c r="DJ280" s="28">
        <v>0</v>
      </c>
      <c r="DK280" s="28">
        <v>0</v>
      </c>
      <c r="DL280" s="28">
        <v>0</v>
      </c>
      <c r="DM280" s="28">
        <v>0</v>
      </c>
      <c r="DN280" s="28">
        <v>0</v>
      </c>
      <c r="DO280" s="28">
        <v>0</v>
      </c>
      <c r="DP280" s="28">
        <v>0</v>
      </c>
      <c r="DQ280" s="28">
        <v>0</v>
      </c>
      <c r="DR280" s="28">
        <v>0</v>
      </c>
      <c r="DS280" s="28"/>
      <c r="DT280" s="28">
        <v>0</v>
      </c>
      <c r="DU280" s="28">
        <v>0</v>
      </c>
      <c r="DV280" s="28">
        <v>0</v>
      </c>
      <c r="DW280" s="28">
        <v>0</v>
      </c>
      <c r="DX280" s="28"/>
      <c r="DY280" s="28">
        <v>0</v>
      </c>
      <c r="DZ280" s="28">
        <v>0</v>
      </c>
      <c r="EA280" s="28">
        <v>0</v>
      </c>
      <c r="EB280" s="28">
        <v>0</v>
      </c>
      <c r="EC280" s="28">
        <v>0</v>
      </c>
      <c r="ED280" s="28">
        <v>0</v>
      </c>
      <c r="EE280" s="28"/>
      <c r="EF280" s="28">
        <v>0</v>
      </c>
      <c r="EG280" s="28">
        <v>0</v>
      </c>
      <c r="EH280" s="28">
        <v>0</v>
      </c>
      <c r="EI280" s="28">
        <v>0</v>
      </c>
      <c r="EJ280" s="28">
        <v>0</v>
      </c>
      <c r="EK280" s="28">
        <v>0</v>
      </c>
      <c r="EL280" s="28"/>
      <c r="EM280" s="28">
        <v>0</v>
      </c>
      <c r="EN280" s="28">
        <v>0</v>
      </c>
      <c r="EO280" s="28">
        <v>0</v>
      </c>
      <c r="EP280" s="28">
        <v>0</v>
      </c>
      <c r="EQ280" s="28">
        <v>0</v>
      </c>
      <c r="ER280" s="28">
        <v>0</v>
      </c>
      <c r="ES280" s="28"/>
      <c r="ET280" s="28">
        <v>0</v>
      </c>
      <c r="EU280" s="28">
        <v>0</v>
      </c>
      <c r="EV280" s="28">
        <v>0</v>
      </c>
      <c r="EW280" s="28">
        <v>0</v>
      </c>
      <c r="EX280" s="28">
        <v>0</v>
      </c>
      <c r="EY280" s="28"/>
      <c r="EZ280" s="28">
        <v>0</v>
      </c>
      <c r="FA280" s="28">
        <v>0</v>
      </c>
      <c r="FB280" s="28">
        <v>0</v>
      </c>
      <c r="FC280" s="28">
        <v>0</v>
      </c>
      <c r="FD280" s="28"/>
      <c r="FE280" s="28">
        <v>0</v>
      </c>
      <c r="FF280" s="28">
        <v>0</v>
      </c>
      <c r="FG280" s="28">
        <v>0</v>
      </c>
      <c r="FH280" s="28">
        <v>0</v>
      </c>
      <c r="FI280" s="28">
        <v>0</v>
      </c>
      <c r="FJ280" s="28">
        <v>0</v>
      </c>
      <c r="FK280" s="28">
        <v>0</v>
      </c>
      <c r="FL280" s="28"/>
      <c r="FM280" s="28">
        <v>0</v>
      </c>
      <c r="FN280" s="28">
        <v>0</v>
      </c>
      <c r="FO280" s="28">
        <v>0</v>
      </c>
      <c r="FP280" s="28">
        <v>0</v>
      </c>
      <c r="FQ280" s="28">
        <v>0</v>
      </c>
      <c r="FR280" s="28">
        <v>0</v>
      </c>
      <c r="FS280" s="28">
        <v>0</v>
      </c>
      <c r="FT280" s="28">
        <v>0</v>
      </c>
      <c r="FU280" s="28">
        <v>0</v>
      </c>
      <c r="FV280" s="28">
        <v>0</v>
      </c>
      <c r="FW280" s="28">
        <v>0</v>
      </c>
      <c r="FX280" s="28">
        <v>0</v>
      </c>
      <c r="FY280" s="28">
        <v>0</v>
      </c>
      <c r="FZ280" s="28">
        <v>0</v>
      </c>
      <c r="GA280" s="28"/>
      <c r="GB280" s="51">
        <v>0</v>
      </c>
      <c r="GC280" s="51">
        <v>0</v>
      </c>
      <c r="GD280" s="51">
        <v>0</v>
      </c>
      <c r="GE280" s="51">
        <v>0</v>
      </c>
      <c r="GF280" s="51">
        <v>0</v>
      </c>
      <c r="GG280" s="51">
        <v>0</v>
      </c>
      <c r="GH280" s="51">
        <v>0</v>
      </c>
      <c r="GI280" s="51">
        <v>0</v>
      </c>
      <c r="GJ280" s="51">
        <v>0</v>
      </c>
      <c r="GK280" s="51">
        <v>0</v>
      </c>
      <c r="GL280" s="51">
        <v>0</v>
      </c>
      <c r="GM280" s="51">
        <v>0</v>
      </c>
      <c r="GN280" s="51">
        <v>0</v>
      </c>
      <c r="GO280" s="28" t="s">
        <v>227</v>
      </c>
      <c r="GP280" s="28">
        <v>0</v>
      </c>
      <c r="GQ280" s="28">
        <v>0</v>
      </c>
      <c r="GR280" s="28">
        <v>0</v>
      </c>
      <c r="GS280" s="28">
        <v>0</v>
      </c>
      <c r="GT280" s="28">
        <v>0</v>
      </c>
      <c r="GU280" s="28">
        <v>0</v>
      </c>
      <c r="GV280" s="28">
        <v>0</v>
      </c>
      <c r="GW280" s="28">
        <v>0</v>
      </c>
      <c r="GX280" s="28">
        <v>0</v>
      </c>
      <c r="GY280" s="28">
        <v>0</v>
      </c>
      <c r="GZ280" s="28">
        <v>0</v>
      </c>
      <c r="HA280" s="28">
        <v>0</v>
      </c>
      <c r="HB280" s="28">
        <v>0</v>
      </c>
      <c r="HC280" s="28">
        <v>0</v>
      </c>
      <c r="HD280" s="28">
        <v>0</v>
      </c>
      <c r="HE280" s="28">
        <v>0</v>
      </c>
      <c r="HF280" s="28">
        <v>0</v>
      </c>
      <c r="HG280" s="28" t="s">
        <v>227</v>
      </c>
      <c r="HH280" s="28" t="s">
        <v>227</v>
      </c>
      <c r="HI280" s="28" t="s">
        <v>227</v>
      </c>
      <c r="HJ280" s="28"/>
      <c r="HK280" s="28"/>
      <c r="HL280" s="28"/>
      <c r="HM280" s="28"/>
      <c r="HN280" s="28"/>
      <c r="HO280" s="28"/>
      <c r="HP280" s="28"/>
    </row>
    <row r="281" spans="2:233" s="7" customFormat="1" ht="12.75" customHeight="1" x14ac:dyDescent="0.25">
      <c r="B281" s="84">
        <f t="shared" si="236"/>
        <v>1</v>
      </c>
      <c r="C281" s="113">
        <f t="shared" si="237"/>
        <v>1</v>
      </c>
      <c r="D281" s="28">
        <v>17</v>
      </c>
      <c r="F281" s="28">
        <v>1</v>
      </c>
      <c r="G281" s="113"/>
      <c r="H281" s="113" t="s">
        <v>227</v>
      </c>
      <c r="I281" s="28">
        <f t="shared" si="238"/>
        <v>242</v>
      </c>
      <c r="J281" s="20" t="s">
        <v>440</v>
      </c>
      <c r="K281" s="192">
        <f t="shared" si="172"/>
        <v>13</v>
      </c>
      <c r="L281" s="49" t="s">
        <v>1664</v>
      </c>
      <c r="M281" s="192">
        <f t="shared" si="239"/>
        <v>18</v>
      </c>
      <c r="N281" s="49" t="s">
        <v>1660</v>
      </c>
      <c r="O281" s="192">
        <f t="shared" si="240"/>
        <v>16</v>
      </c>
      <c r="P281" s="49" t="s">
        <v>1664</v>
      </c>
      <c r="Q281" s="192">
        <f t="shared" si="241"/>
        <v>18</v>
      </c>
      <c r="R281" s="49" t="s">
        <v>1660</v>
      </c>
      <c r="S281" s="192">
        <f t="shared" si="242"/>
        <v>16</v>
      </c>
      <c r="T281" s="187" t="s">
        <v>526</v>
      </c>
      <c r="U281" s="205"/>
      <c r="V281" s="205"/>
      <c r="W281" s="205"/>
      <c r="X281" s="205"/>
      <c r="Y281" s="205"/>
      <c r="Z281" s="205"/>
      <c r="AA281" s="205"/>
      <c r="AB281" s="205"/>
      <c r="AC281" s="205"/>
      <c r="AD281" s="205"/>
      <c r="AE281" s="28"/>
      <c r="AF281" s="28"/>
      <c r="AG281" s="28">
        <v>0</v>
      </c>
      <c r="AH281" s="28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0</v>
      </c>
      <c r="AN281" s="28">
        <v>0</v>
      </c>
      <c r="AO281" s="28">
        <v>0</v>
      </c>
      <c r="AP281" s="28"/>
      <c r="AQ281" s="28">
        <v>0</v>
      </c>
      <c r="AR281" s="28">
        <v>0</v>
      </c>
      <c r="AS281" s="28">
        <v>0</v>
      </c>
      <c r="AT281" s="28">
        <v>0</v>
      </c>
      <c r="AU281" s="28">
        <v>0</v>
      </c>
      <c r="AV281" s="28">
        <v>0</v>
      </c>
      <c r="AW281" s="28"/>
      <c r="AX281" s="28">
        <v>0</v>
      </c>
      <c r="AY281" s="28">
        <v>0</v>
      </c>
      <c r="AZ281" s="28">
        <v>0</v>
      </c>
      <c r="BA281" s="28">
        <v>0</v>
      </c>
      <c r="BB281" s="28">
        <v>0</v>
      </c>
      <c r="BC281" s="28"/>
      <c r="BD281" s="28">
        <v>0</v>
      </c>
      <c r="BE281" s="28">
        <v>0</v>
      </c>
      <c r="BF281" s="28">
        <v>0</v>
      </c>
      <c r="BG281" s="28">
        <v>0</v>
      </c>
      <c r="BH281" s="28">
        <v>0</v>
      </c>
      <c r="BI281" s="28">
        <v>0</v>
      </c>
      <c r="BJ281" s="28">
        <v>0</v>
      </c>
      <c r="BK281" s="28">
        <v>0</v>
      </c>
      <c r="BL281" s="28">
        <v>0</v>
      </c>
      <c r="BM281" s="28">
        <v>0</v>
      </c>
      <c r="BN281" s="28">
        <v>0</v>
      </c>
      <c r="BO281" s="28">
        <v>0</v>
      </c>
      <c r="BP281" s="28">
        <v>0</v>
      </c>
      <c r="BQ281" s="28">
        <v>0</v>
      </c>
      <c r="BR281" s="28">
        <v>0</v>
      </c>
      <c r="BS281" s="28">
        <v>0</v>
      </c>
      <c r="BT281" s="28">
        <v>0</v>
      </c>
      <c r="BU281" s="28">
        <v>0</v>
      </c>
      <c r="BV281" s="28">
        <v>0</v>
      </c>
      <c r="BW281" s="28"/>
      <c r="BX281" s="28">
        <v>0</v>
      </c>
      <c r="BY281" s="28">
        <v>0</v>
      </c>
      <c r="BZ281" s="28">
        <v>0</v>
      </c>
      <c r="CA281" s="28">
        <v>0</v>
      </c>
      <c r="CB281" s="28">
        <v>0</v>
      </c>
      <c r="CC281" s="28">
        <v>0</v>
      </c>
      <c r="CD281" s="28">
        <v>0</v>
      </c>
      <c r="CE281" s="28">
        <v>0</v>
      </c>
      <c r="CF281" s="28">
        <v>0</v>
      </c>
      <c r="CG281" s="28">
        <v>0</v>
      </c>
      <c r="CH281" s="28">
        <v>1</v>
      </c>
      <c r="CI281" s="28">
        <v>1</v>
      </c>
      <c r="CJ281" s="28">
        <v>1</v>
      </c>
      <c r="CK281" s="28">
        <v>1</v>
      </c>
      <c r="CL281" s="28">
        <v>0</v>
      </c>
      <c r="CM281" s="28">
        <v>0</v>
      </c>
      <c r="CN281" s="28">
        <v>0</v>
      </c>
      <c r="CO281" s="28">
        <v>0</v>
      </c>
      <c r="CP281" s="28">
        <v>0</v>
      </c>
      <c r="CQ281" s="28"/>
      <c r="CR281" s="28">
        <v>0</v>
      </c>
      <c r="CS281" s="28">
        <v>0</v>
      </c>
      <c r="CT281" s="28">
        <v>0</v>
      </c>
      <c r="CU281" s="28">
        <v>0</v>
      </c>
      <c r="CV281" s="28">
        <v>0</v>
      </c>
      <c r="CW281" s="28">
        <v>0</v>
      </c>
      <c r="CX281" s="28">
        <v>0</v>
      </c>
      <c r="CY281" s="28">
        <v>0</v>
      </c>
      <c r="CZ281" s="28">
        <v>0</v>
      </c>
      <c r="DA281" s="28">
        <v>0</v>
      </c>
      <c r="DB281" s="28">
        <v>0</v>
      </c>
      <c r="DC281" s="28">
        <v>0</v>
      </c>
      <c r="DD281" s="28">
        <v>0</v>
      </c>
      <c r="DE281" s="28">
        <v>0</v>
      </c>
      <c r="DF281" s="28">
        <v>0</v>
      </c>
      <c r="DG281" s="28"/>
      <c r="DH281" s="28">
        <v>0</v>
      </c>
      <c r="DI281" s="28">
        <v>0</v>
      </c>
      <c r="DJ281" s="28">
        <v>0</v>
      </c>
      <c r="DK281" s="28">
        <v>0</v>
      </c>
      <c r="DL281" s="28">
        <v>0</v>
      </c>
      <c r="DM281" s="28">
        <v>0</v>
      </c>
      <c r="DN281" s="28">
        <v>0</v>
      </c>
      <c r="DO281" s="28">
        <v>0</v>
      </c>
      <c r="DP281" s="28">
        <v>0</v>
      </c>
      <c r="DQ281" s="28">
        <v>0</v>
      </c>
      <c r="DR281" s="28">
        <v>0</v>
      </c>
      <c r="DS281" s="28"/>
      <c r="DT281" s="28">
        <v>0</v>
      </c>
      <c r="DU281" s="28">
        <v>0</v>
      </c>
      <c r="DV281" s="28">
        <v>0</v>
      </c>
      <c r="DW281" s="28">
        <v>0</v>
      </c>
      <c r="DX281" s="28"/>
      <c r="DY281" s="28">
        <v>0</v>
      </c>
      <c r="DZ281" s="28">
        <v>0</v>
      </c>
      <c r="EA281" s="28">
        <v>0</v>
      </c>
      <c r="EB281" s="28">
        <v>0</v>
      </c>
      <c r="EC281" s="28">
        <v>0</v>
      </c>
      <c r="ED281" s="28">
        <v>0</v>
      </c>
      <c r="EE281" s="28"/>
      <c r="EF281" s="28">
        <v>0</v>
      </c>
      <c r="EG281" s="28">
        <v>0</v>
      </c>
      <c r="EH281" s="28">
        <v>0</v>
      </c>
      <c r="EI281" s="28">
        <v>0</v>
      </c>
      <c r="EJ281" s="28">
        <v>0</v>
      </c>
      <c r="EK281" s="28">
        <v>0</v>
      </c>
      <c r="EL281" s="28"/>
      <c r="EM281" s="28">
        <v>0</v>
      </c>
      <c r="EN281" s="28">
        <v>0</v>
      </c>
      <c r="EO281" s="28">
        <v>0</v>
      </c>
      <c r="EP281" s="28">
        <v>0</v>
      </c>
      <c r="EQ281" s="28">
        <v>0</v>
      </c>
      <c r="ER281" s="28">
        <v>0</v>
      </c>
      <c r="ES281" s="28"/>
      <c r="ET281" s="28">
        <v>0</v>
      </c>
      <c r="EU281" s="28">
        <v>0</v>
      </c>
      <c r="EV281" s="28">
        <v>0</v>
      </c>
      <c r="EW281" s="28">
        <v>0</v>
      </c>
      <c r="EX281" s="28">
        <v>0</v>
      </c>
      <c r="EY281" s="28"/>
      <c r="EZ281" s="28">
        <v>0</v>
      </c>
      <c r="FA281" s="28">
        <v>0</v>
      </c>
      <c r="FB281" s="28">
        <v>0</v>
      </c>
      <c r="FC281" s="28">
        <v>0</v>
      </c>
      <c r="FD281" s="28"/>
      <c r="FE281" s="28">
        <v>0</v>
      </c>
      <c r="FF281" s="28">
        <v>0</v>
      </c>
      <c r="FG281" s="28">
        <v>0</v>
      </c>
      <c r="FH281" s="28">
        <v>0</v>
      </c>
      <c r="FI281" s="28">
        <v>0</v>
      </c>
      <c r="FJ281" s="28">
        <v>0</v>
      </c>
      <c r="FK281" s="28">
        <v>0</v>
      </c>
      <c r="FL281" s="28"/>
      <c r="FM281" s="28">
        <v>0</v>
      </c>
      <c r="FN281" s="28">
        <v>0</v>
      </c>
      <c r="FO281" s="28">
        <v>0</v>
      </c>
      <c r="FP281" s="28">
        <v>0</v>
      </c>
      <c r="FQ281" s="28">
        <v>0</v>
      </c>
      <c r="FR281" s="28">
        <v>0</v>
      </c>
      <c r="FS281" s="28">
        <v>0</v>
      </c>
      <c r="FT281" s="28">
        <v>0</v>
      </c>
      <c r="FU281" s="28">
        <v>0</v>
      </c>
      <c r="FV281" s="28">
        <v>0</v>
      </c>
      <c r="FW281" s="28">
        <v>0</v>
      </c>
      <c r="FX281" s="28">
        <v>0</v>
      </c>
      <c r="FY281" s="28">
        <v>0</v>
      </c>
      <c r="FZ281" s="28">
        <v>0</v>
      </c>
      <c r="GA281" s="28"/>
      <c r="GB281" s="51">
        <v>0</v>
      </c>
      <c r="GC281" s="51">
        <v>0</v>
      </c>
      <c r="GD281" s="51">
        <v>0</v>
      </c>
      <c r="GE281" s="51">
        <v>0</v>
      </c>
      <c r="GF281" s="51">
        <v>0</v>
      </c>
      <c r="GG281" s="51">
        <v>0</v>
      </c>
      <c r="GH281" s="51">
        <v>0</v>
      </c>
      <c r="GI281" s="51">
        <v>0</v>
      </c>
      <c r="GJ281" s="51">
        <v>0</v>
      </c>
      <c r="GK281" s="51">
        <v>0</v>
      </c>
      <c r="GL281" s="51">
        <v>0</v>
      </c>
      <c r="GM281" s="51">
        <v>0</v>
      </c>
      <c r="GN281" s="51">
        <v>0</v>
      </c>
      <c r="GO281" s="28" t="s">
        <v>227</v>
      </c>
      <c r="GP281" s="28">
        <v>0</v>
      </c>
      <c r="GQ281" s="28">
        <v>0</v>
      </c>
      <c r="GR281" s="28">
        <v>0</v>
      </c>
      <c r="GS281" s="28">
        <v>0</v>
      </c>
      <c r="GT281" s="28">
        <v>0</v>
      </c>
      <c r="GU281" s="28">
        <v>0</v>
      </c>
      <c r="GV281" s="28">
        <v>0</v>
      </c>
      <c r="GW281" s="28">
        <v>0</v>
      </c>
      <c r="GX281" s="28">
        <v>0</v>
      </c>
      <c r="GY281" s="28">
        <v>0</v>
      </c>
      <c r="GZ281" s="28">
        <v>0</v>
      </c>
      <c r="HA281" s="28">
        <v>0</v>
      </c>
      <c r="HB281" s="28">
        <v>0</v>
      </c>
      <c r="HC281" s="28">
        <v>0</v>
      </c>
      <c r="HD281" s="28">
        <v>0</v>
      </c>
      <c r="HE281" s="28">
        <v>0</v>
      </c>
      <c r="HF281" s="28">
        <v>0</v>
      </c>
      <c r="HG281" s="28" t="s">
        <v>227</v>
      </c>
      <c r="HH281" s="28" t="s">
        <v>227</v>
      </c>
      <c r="HI281" s="28" t="s">
        <v>227</v>
      </c>
      <c r="HJ281" s="28"/>
      <c r="HK281" s="28"/>
      <c r="HL281" s="28"/>
      <c r="HM281" s="28"/>
      <c r="HN281" s="28"/>
      <c r="HO281" s="28"/>
      <c r="HP281" s="28"/>
    </row>
    <row r="282" spans="2:233" s="7" customFormat="1" ht="12.75" customHeight="1" x14ac:dyDescent="0.25">
      <c r="B282" s="84">
        <f t="shared" si="236"/>
        <v>1</v>
      </c>
      <c r="C282" s="113">
        <f t="shared" si="237"/>
        <v>1</v>
      </c>
      <c r="D282" s="28">
        <v>18</v>
      </c>
      <c r="F282" s="28">
        <v>1</v>
      </c>
      <c r="G282" s="113"/>
      <c r="H282" s="113" t="s">
        <v>227</v>
      </c>
      <c r="I282" s="28">
        <f t="shared" si="238"/>
        <v>243</v>
      </c>
      <c r="J282" s="20" t="s">
        <v>441</v>
      </c>
      <c r="K282" s="192">
        <f t="shared" si="172"/>
        <v>13</v>
      </c>
      <c r="L282" s="49" t="s">
        <v>1665</v>
      </c>
      <c r="M282" s="192">
        <f t="shared" si="239"/>
        <v>18</v>
      </c>
      <c r="N282" s="49" t="s">
        <v>1660</v>
      </c>
      <c r="O282" s="192">
        <f t="shared" si="240"/>
        <v>16</v>
      </c>
      <c r="P282" s="49" t="s">
        <v>1665</v>
      </c>
      <c r="Q282" s="192">
        <f t="shared" si="241"/>
        <v>18</v>
      </c>
      <c r="R282" s="49" t="s">
        <v>1660</v>
      </c>
      <c r="S282" s="192">
        <f t="shared" si="242"/>
        <v>16</v>
      </c>
      <c r="T282" s="187" t="s">
        <v>527</v>
      </c>
      <c r="U282" s="205"/>
      <c r="V282" s="205"/>
      <c r="W282" s="205"/>
      <c r="X282" s="205"/>
      <c r="Y282" s="205"/>
      <c r="Z282" s="205"/>
      <c r="AA282" s="205"/>
      <c r="AB282" s="205"/>
      <c r="AC282" s="205"/>
      <c r="AD282" s="205"/>
      <c r="AE282" s="28"/>
      <c r="AF282" s="28"/>
      <c r="AG282" s="28">
        <v>0</v>
      </c>
      <c r="AH282" s="28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0</v>
      </c>
      <c r="AN282" s="28">
        <v>0</v>
      </c>
      <c r="AO282" s="28">
        <v>0</v>
      </c>
      <c r="AP282" s="28"/>
      <c r="AQ282" s="28">
        <v>0</v>
      </c>
      <c r="AR282" s="28">
        <v>0</v>
      </c>
      <c r="AS282" s="28">
        <v>0</v>
      </c>
      <c r="AT282" s="28">
        <v>0</v>
      </c>
      <c r="AU282" s="28">
        <v>0</v>
      </c>
      <c r="AV282" s="28">
        <v>0</v>
      </c>
      <c r="AW282" s="28"/>
      <c r="AX282" s="28">
        <v>0</v>
      </c>
      <c r="AY282" s="28">
        <v>0</v>
      </c>
      <c r="AZ282" s="28">
        <v>0</v>
      </c>
      <c r="BA282" s="28">
        <v>0</v>
      </c>
      <c r="BB282" s="28">
        <v>0</v>
      </c>
      <c r="BC282" s="28"/>
      <c r="BD282" s="28">
        <v>0</v>
      </c>
      <c r="BE282" s="28">
        <v>0</v>
      </c>
      <c r="BF282" s="28">
        <v>0</v>
      </c>
      <c r="BG282" s="28">
        <v>0</v>
      </c>
      <c r="BH282" s="28">
        <v>0</v>
      </c>
      <c r="BI282" s="28">
        <v>0</v>
      </c>
      <c r="BJ282" s="28">
        <v>0</v>
      </c>
      <c r="BK282" s="28">
        <v>0</v>
      </c>
      <c r="BL282" s="28">
        <v>0</v>
      </c>
      <c r="BM282" s="28">
        <v>0</v>
      </c>
      <c r="BN282" s="28">
        <v>0</v>
      </c>
      <c r="BO282" s="28">
        <v>0</v>
      </c>
      <c r="BP282" s="28">
        <v>0</v>
      </c>
      <c r="BQ282" s="28">
        <v>0</v>
      </c>
      <c r="BR282" s="28">
        <v>0</v>
      </c>
      <c r="BS282" s="28">
        <v>0</v>
      </c>
      <c r="BT282" s="28">
        <v>0</v>
      </c>
      <c r="BU282" s="28">
        <v>0</v>
      </c>
      <c r="BV282" s="28">
        <v>0</v>
      </c>
      <c r="BW282" s="28"/>
      <c r="BX282" s="28">
        <v>0</v>
      </c>
      <c r="BY282" s="28">
        <v>0</v>
      </c>
      <c r="BZ282" s="28">
        <v>0</v>
      </c>
      <c r="CA282" s="28">
        <v>0</v>
      </c>
      <c r="CB282" s="28">
        <v>0</v>
      </c>
      <c r="CC282" s="28">
        <v>0</v>
      </c>
      <c r="CD282" s="28">
        <v>0</v>
      </c>
      <c r="CE282" s="28">
        <v>0</v>
      </c>
      <c r="CF282" s="28">
        <v>0</v>
      </c>
      <c r="CG282" s="28">
        <v>0</v>
      </c>
      <c r="CH282" s="28">
        <v>0</v>
      </c>
      <c r="CI282" s="28">
        <v>1</v>
      </c>
      <c r="CJ282" s="28">
        <v>1</v>
      </c>
      <c r="CK282" s="28">
        <v>1</v>
      </c>
      <c r="CL282" s="28">
        <v>0</v>
      </c>
      <c r="CM282" s="28">
        <v>0</v>
      </c>
      <c r="CN282" s="28">
        <v>0</v>
      </c>
      <c r="CO282" s="28">
        <v>0</v>
      </c>
      <c r="CP282" s="28">
        <v>0</v>
      </c>
      <c r="CQ282" s="28"/>
      <c r="CR282" s="28">
        <v>0</v>
      </c>
      <c r="CS282" s="28">
        <v>0</v>
      </c>
      <c r="CT282" s="28">
        <v>0</v>
      </c>
      <c r="CU282" s="28">
        <v>0</v>
      </c>
      <c r="CV282" s="28">
        <v>0</v>
      </c>
      <c r="CW282" s="28">
        <v>0</v>
      </c>
      <c r="CX282" s="28">
        <v>0</v>
      </c>
      <c r="CY282" s="28">
        <v>0</v>
      </c>
      <c r="CZ282" s="28">
        <v>0</v>
      </c>
      <c r="DA282" s="28">
        <v>0</v>
      </c>
      <c r="DB282" s="28">
        <v>0</v>
      </c>
      <c r="DC282" s="28">
        <v>0</v>
      </c>
      <c r="DD282" s="28">
        <v>0</v>
      </c>
      <c r="DE282" s="28">
        <v>0</v>
      </c>
      <c r="DF282" s="28">
        <v>0</v>
      </c>
      <c r="DG282" s="28"/>
      <c r="DH282" s="28">
        <v>0</v>
      </c>
      <c r="DI282" s="28">
        <v>0</v>
      </c>
      <c r="DJ282" s="28">
        <v>0</v>
      </c>
      <c r="DK282" s="28">
        <v>0</v>
      </c>
      <c r="DL282" s="28">
        <v>0</v>
      </c>
      <c r="DM282" s="28">
        <v>0</v>
      </c>
      <c r="DN282" s="28">
        <v>0</v>
      </c>
      <c r="DO282" s="28">
        <v>0</v>
      </c>
      <c r="DP282" s="28">
        <v>0</v>
      </c>
      <c r="DQ282" s="28">
        <v>0</v>
      </c>
      <c r="DR282" s="28">
        <v>0</v>
      </c>
      <c r="DS282" s="28"/>
      <c r="DT282" s="28">
        <v>0</v>
      </c>
      <c r="DU282" s="28">
        <v>0</v>
      </c>
      <c r="DV282" s="28">
        <v>0</v>
      </c>
      <c r="DW282" s="28">
        <v>0</v>
      </c>
      <c r="DX282" s="28"/>
      <c r="DY282" s="28">
        <v>0</v>
      </c>
      <c r="DZ282" s="28">
        <v>0</v>
      </c>
      <c r="EA282" s="28">
        <v>0</v>
      </c>
      <c r="EB282" s="28">
        <v>0</v>
      </c>
      <c r="EC282" s="28">
        <v>0</v>
      </c>
      <c r="ED282" s="28">
        <v>0</v>
      </c>
      <c r="EE282" s="28"/>
      <c r="EF282" s="28">
        <v>0</v>
      </c>
      <c r="EG282" s="28">
        <v>0</v>
      </c>
      <c r="EH282" s="28">
        <v>0</v>
      </c>
      <c r="EI282" s="28">
        <v>0</v>
      </c>
      <c r="EJ282" s="28">
        <v>0</v>
      </c>
      <c r="EK282" s="28">
        <v>0</v>
      </c>
      <c r="EL282" s="28"/>
      <c r="EM282" s="28">
        <v>0</v>
      </c>
      <c r="EN282" s="28">
        <v>0</v>
      </c>
      <c r="EO282" s="28">
        <v>0</v>
      </c>
      <c r="EP282" s="28">
        <v>0</v>
      </c>
      <c r="EQ282" s="28">
        <v>0</v>
      </c>
      <c r="ER282" s="28">
        <v>0</v>
      </c>
      <c r="ES282" s="28"/>
      <c r="ET282" s="28">
        <v>0</v>
      </c>
      <c r="EU282" s="28">
        <v>0</v>
      </c>
      <c r="EV282" s="28">
        <v>0</v>
      </c>
      <c r="EW282" s="28">
        <v>0</v>
      </c>
      <c r="EX282" s="28">
        <v>0</v>
      </c>
      <c r="EY282" s="28"/>
      <c r="EZ282" s="28">
        <v>0</v>
      </c>
      <c r="FA282" s="28">
        <v>0</v>
      </c>
      <c r="FB282" s="28">
        <v>0</v>
      </c>
      <c r="FC282" s="28">
        <v>0</v>
      </c>
      <c r="FD282" s="28"/>
      <c r="FE282" s="28">
        <v>0</v>
      </c>
      <c r="FF282" s="28">
        <v>0</v>
      </c>
      <c r="FG282" s="28">
        <v>0</v>
      </c>
      <c r="FH282" s="28">
        <v>0</v>
      </c>
      <c r="FI282" s="28">
        <v>0</v>
      </c>
      <c r="FJ282" s="28">
        <v>0</v>
      </c>
      <c r="FK282" s="28">
        <v>0</v>
      </c>
      <c r="FL282" s="28"/>
      <c r="FM282" s="28">
        <v>0</v>
      </c>
      <c r="FN282" s="28">
        <v>0</v>
      </c>
      <c r="FO282" s="28">
        <v>0</v>
      </c>
      <c r="FP282" s="28">
        <v>0</v>
      </c>
      <c r="FQ282" s="28">
        <v>0</v>
      </c>
      <c r="FR282" s="28">
        <v>0</v>
      </c>
      <c r="FS282" s="28">
        <v>0</v>
      </c>
      <c r="FT282" s="28">
        <v>0</v>
      </c>
      <c r="FU282" s="28">
        <v>0</v>
      </c>
      <c r="FV282" s="28">
        <v>0</v>
      </c>
      <c r="FW282" s="28">
        <v>0</v>
      </c>
      <c r="FX282" s="28">
        <v>0</v>
      </c>
      <c r="FY282" s="28">
        <v>0</v>
      </c>
      <c r="FZ282" s="28">
        <v>0</v>
      </c>
      <c r="GA282" s="28"/>
      <c r="GB282" s="51">
        <v>0</v>
      </c>
      <c r="GC282" s="51">
        <v>0</v>
      </c>
      <c r="GD282" s="51">
        <v>0</v>
      </c>
      <c r="GE282" s="51">
        <v>0</v>
      </c>
      <c r="GF282" s="51">
        <v>0</v>
      </c>
      <c r="GG282" s="51">
        <v>0</v>
      </c>
      <c r="GH282" s="51">
        <v>0</v>
      </c>
      <c r="GI282" s="51">
        <v>0</v>
      </c>
      <c r="GJ282" s="51">
        <v>0</v>
      </c>
      <c r="GK282" s="51">
        <v>0</v>
      </c>
      <c r="GL282" s="51">
        <v>0</v>
      </c>
      <c r="GM282" s="51">
        <v>0</v>
      </c>
      <c r="GN282" s="51">
        <v>0</v>
      </c>
      <c r="GO282" s="28" t="s">
        <v>227</v>
      </c>
      <c r="GP282" s="28">
        <v>0</v>
      </c>
      <c r="GQ282" s="28">
        <v>0</v>
      </c>
      <c r="GR282" s="28">
        <v>0</v>
      </c>
      <c r="GS282" s="28">
        <v>0</v>
      </c>
      <c r="GT282" s="28">
        <v>0</v>
      </c>
      <c r="GU282" s="28">
        <v>0</v>
      </c>
      <c r="GV282" s="28">
        <v>0</v>
      </c>
      <c r="GW282" s="28">
        <v>0</v>
      </c>
      <c r="GX282" s="28">
        <v>0</v>
      </c>
      <c r="GY282" s="28">
        <v>0</v>
      </c>
      <c r="GZ282" s="28">
        <v>0</v>
      </c>
      <c r="HA282" s="28">
        <v>0</v>
      </c>
      <c r="HB282" s="28">
        <v>0</v>
      </c>
      <c r="HC282" s="28">
        <v>0</v>
      </c>
      <c r="HD282" s="28">
        <v>0</v>
      </c>
      <c r="HE282" s="28">
        <v>0</v>
      </c>
      <c r="HF282" s="28">
        <v>0</v>
      </c>
      <c r="HG282" s="28" t="s">
        <v>227</v>
      </c>
      <c r="HH282" s="28" t="s">
        <v>227</v>
      </c>
      <c r="HI282" s="28" t="s">
        <v>227</v>
      </c>
      <c r="HJ282" s="28"/>
      <c r="HK282" s="28"/>
      <c r="HL282" s="28"/>
      <c r="HM282" s="28"/>
      <c r="HN282" s="28"/>
      <c r="HO282" s="28"/>
      <c r="HP282" s="28"/>
    </row>
    <row r="283" spans="2:233" s="7" customFormat="1" ht="12.75" customHeight="1" x14ac:dyDescent="0.25">
      <c r="B283" s="84">
        <f t="shared" si="236"/>
        <v>1</v>
      </c>
      <c r="C283" s="113">
        <f t="shared" si="237"/>
        <v>1</v>
      </c>
      <c r="D283" s="28">
        <v>19</v>
      </c>
      <c r="F283" s="28">
        <v>1</v>
      </c>
      <c r="G283" s="113"/>
      <c r="H283" s="113" t="s">
        <v>227</v>
      </c>
      <c r="I283" s="28">
        <f t="shared" si="238"/>
        <v>244</v>
      </c>
      <c r="J283" s="20" t="s">
        <v>442</v>
      </c>
      <c r="K283" s="192">
        <f t="shared" si="172"/>
        <v>13</v>
      </c>
      <c r="L283" s="49" t="s">
        <v>1666</v>
      </c>
      <c r="M283" s="192">
        <f t="shared" si="239"/>
        <v>18</v>
      </c>
      <c r="N283" s="49" t="s">
        <v>1660</v>
      </c>
      <c r="O283" s="192">
        <f t="shared" si="240"/>
        <v>16</v>
      </c>
      <c r="P283" s="49" t="s">
        <v>1666</v>
      </c>
      <c r="Q283" s="192">
        <f t="shared" si="241"/>
        <v>18</v>
      </c>
      <c r="R283" s="49" t="s">
        <v>1660</v>
      </c>
      <c r="S283" s="192">
        <f t="shared" si="242"/>
        <v>16</v>
      </c>
      <c r="T283" s="187" t="s">
        <v>528</v>
      </c>
      <c r="U283" s="205"/>
      <c r="V283" s="205"/>
      <c r="W283" s="205"/>
      <c r="X283" s="205"/>
      <c r="Y283" s="205"/>
      <c r="Z283" s="205"/>
      <c r="AA283" s="205"/>
      <c r="AB283" s="205"/>
      <c r="AC283" s="205"/>
      <c r="AD283" s="205"/>
      <c r="AE283" s="28"/>
      <c r="AF283" s="28"/>
      <c r="AG283" s="28">
        <v>0</v>
      </c>
      <c r="AH283" s="28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0</v>
      </c>
      <c r="AN283" s="28">
        <v>0</v>
      </c>
      <c r="AO283" s="28">
        <v>0</v>
      </c>
      <c r="AP283" s="28"/>
      <c r="AQ283" s="28">
        <v>0</v>
      </c>
      <c r="AR283" s="28">
        <v>0</v>
      </c>
      <c r="AS283" s="28">
        <v>0</v>
      </c>
      <c r="AT283" s="28">
        <v>0</v>
      </c>
      <c r="AU283" s="28">
        <v>0</v>
      </c>
      <c r="AV283" s="28">
        <v>0</v>
      </c>
      <c r="AW283" s="28"/>
      <c r="AX283" s="28">
        <v>0</v>
      </c>
      <c r="AY283" s="28">
        <v>0</v>
      </c>
      <c r="AZ283" s="28">
        <v>0</v>
      </c>
      <c r="BA283" s="28">
        <v>0</v>
      </c>
      <c r="BB283" s="28">
        <v>0</v>
      </c>
      <c r="BC283" s="28"/>
      <c r="BD283" s="28">
        <v>0</v>
      </c>
      <c r="BE283" s="28">
        <v>0</v>
      </c>
      <c r="BF283" s="28">
        <v>0</v>
      </c>
      <c r="BG283" s="28">
        <v>0</v>
      </c>
      <c r="BH283" s="28">
        <v>0</v>
      </c>
      <c r="BI283" s="28">
        <v>0</v>
      </c>
      <c r="BJ283" s="28">
        <v>0</v>
      </c>
      <c r="BK283" s="28">
        <v>0</v>
      </c>
      <c r="BL283" s="28">
        <v>0</v>
      </c>
      <c r="BM283" s="28">
        <v>0</v>
      </c>
      <c r="BN283" s="28">
        <v>0</v>
      </c>
      <c r="BO283" s="28">
        <v>0</v>
      </c>
      <c r="BP283" s="28">
        <v>0</v>
      </c>
      <c r="BQ283" s="28">
        <v>0</v>
      </c>
      <c r="BR283" s="28">
        <v>0</v>
      </c>
      <c r="BS283" s="28">
        <v>0</v>
      </c>
      <c r="BT283" s="28">
        <v>0</v>
      </c>
      <c r="BU283" s="28">
        <v>0</v>
      </c>
      <c r="BV283" s="28">
        <v>0</v>
      </c>
      <c r="BW283" s="28"/>
      <c r="BX283" s="28">
        <v>0</v>
      </c>
      <c r="BY283" s="28">
        <v>0</v>
      </c>
      <c r="BZ283" s="28">
        <v>0</v>
      </c>
      <c r="CA283" s="28">
        <v>0</v>
      </c>
      <c r="CB283" s="28">
        <v>0</v>
      </c>
      <c r="CC283" s="28">
        <v>0</v>
      </c>
      <c r="CD283" s="28">
        <v>0</v>
      </c>
      <c r="CE283" s="28">
        <v>0</v>
      </c>
      <c r="CF283" s="28">
        <v>0</v>
      </c>
      <c r="CG283" s="28">
        <v>0</v>
      </c>
      <c r="CH283" s="28">
        <v>0</v>
      </c>
      <c r="CI283" s="28">
        <v>0</v>
      </c>
      <c r="CJ283" s="28">
        <v>1</v>
      </c>
      <c r="CK283" s="28">
        <v>1</v>
      </c>
      <c r="CL283" s="28">
        <v>0</v>
      </c>
      <c r="CM283" s="28">
        <v>0</v>
      </c>
      <c r="CN283" s="28">
        <v>0</v>
      </c>
      <c r="CO283" s="28">
        <v>0</v>
      </c>
      <c r="CP283" s="28">
        <v>0</v>
      </c>
      <c r="CQ283" s="28"/>
      <c r="CR283" s="28">
        <v>0</v>
      </c>
      <c r="CS283" s="28">
        <v>0</v>
      </c>
      <c r="CT283" s="28">
        <v>0</v>
      </c>
      <c r="CU283" s="28">
        <v>0</v>
      </c>
      <c r="CV283" s="28">
        <v>0</v>
      </c>
      <c r="CW283" s="28">
        <v>0</v>
      </c>
      <c r="CX283" s="28">
        <v>0</v>
      </c>
      <c r="CY283" s="28">
        <v>0</v>
      </c>
      <c r="CZ283" s="28">
        <v>0</v>
      </c>
      <c r="DA283" s="28">
        <v>0</v>
      </c>
      <c r="DB283" s="28">
        <v>0</v>
      </c>
      <c r="DC283" s="28">
        <v>0</v>
      </c>
      <c r="DD283" s="28">
        <v>0</v>
      </c>
      <c r="DE283" s="28">
        <v>0</v>
      </c>
      <c r="DF283" s="28">
        <v>0</v>
      </c>
      <c r="DG283" s="28"/>
      <c r="DH283" s="28">
        <v>0</v>
      </c>
      <c r="DI283" s="28">
        <v>0</v>
      </c>
      <c r="DJ283" s="28">
        <v>0</v>
      </c>
      <c r="DK283" s="28">
        <v>0</v>
      </c>
      <c r="DL283" s="28">
        <v>0</v>
      </c>
      <c r="DM283" s="28">
        <v>0</v>
      </c>
      <c r="DN283" s="28">
        <v>0</v>
      </c>
      <c r="DO283" s="28">
        <v>0</v>
      </c>
      <c r="DP283" s="28">
        <v>0</v>
      </c>
      <c r="DQ283" s="28">
        <v>0</v>
      </c>
      <c r="DR283" s="28">
        <v>0</v>
      </c>
      <c r="DS283" s="28"/>
      <c r="DT283" s="28">
        <v>0</v>
      </c>
      <c r="DU283" s="28">
        <v>0</v>
      </c>
      <c r="DV283" s="28">
        <v>0</v>
      </c>
      <c r="DW283" s="28">
        <v>0</v>
      </c>
      <c r="DX283" s="28"/>
      <c r="DY283" s="28">
        <v>0</v>
      </c>
      <c r="DZ283" s="28">
        <v>0</v>
      </c>
      <c r="EA283" s="28">
        <v>0</v>
      </c>
      <c r="EB283" s="28">
        <v>0</v>
      </c>
      <c r="EC283" s="28">
        <v>0</v>
      </c>
      <c r="ED283" s="28">
        <v>0</v>
      </c>
      <c r="EE283" s="28"/>
      <c r="EF283" s="28">
        <v>0</v>
      </c>
      <c r="EG283" s="28">
        <v>0</v>
      </c>
      <c r="EH283" s="28">
        <v>0</v>
      </c>
      <c r="EI283" s="28">
        <v>0</v>
      </c>
      <c r="EJ283" s="28">
        <v>0</v>
      </c>
      <c r="EK283" s="28">
        <v>0</v>
      </c>
      <c r="EL283" s="28"/>
      <c r="EM283" s="28">
        <v>0</v>
      </c>
      <c r="EN283" s="28">
        <v>0</v>
      </c>
      <c r="EO283" s="28">
        <v>0</v>
      </c>
      <c r="EP283" s="28">
        <v>0</v>
      </c>
      <c r="EQ283" s="28">
        <v>0</v>
      </c>
      <c r="ER283" s="28">
        <v>0</v>
      </c>
      <c r="ES283" s="28"/>
      <c r="ET283" s="28">
        <v>0</v>
      </c>
      <c r="EU283" s="28">
        <v>0</v>
      </c>
      <c r="EV283" s="28">
        <v>0</v>
      </c>
      <c r="EW283" s="28">
        <v>0</v>
      </c>
      <c r="EX283" s="28">
        <v>0</v>
      </c>
      <c r="EY283" s="28"/>
      <c r="EZ283" s="28">
        <v>0</v>
      </c>
      <c r="FA283" s="28">
        <v>0</v>
      </c>
      <c r="FB283" s="28">
        <v>0</v>
      </c>
      <c r="FC283" s="28">
        <v>0</v>
      </c>
      <c r="FD283" s="28"/>
      <c r="FE283" s="28">
        <v>0</v>
      </c>
      <c r="FF283" s="28">
        <v>0</v>
      </c>
      <c r="FG283" s="28">
        <v>0</v>
      </c>
      <c r="FH283" s="28">
        <v>0</v>
      </c>
      <c r="FI283" s="28">
        <v>0</v>
      </c>
      <c r="FJ283" s="28">
        <v>0</v>
      </c>
      <c r="FK283" s="28">
        <v>0</v>
      </c>
      <c r="FL283" s="28"/>
      <c r="FM283" s="28">
        <v>0</v>
      </c>
      <c r="FN283" s="28">
        <v>0</v>
      </c>
      <c r="FO283" s="28">
        <v>0</v>
      </c>
      <c r="FP283" s="28">
        <v>0</v>
      </c>
      <c r="FQ283" s="28">
        <v>0</v>
      </c>
      <c r="FR283" s="28">
        <v>0</v>
      </c>
      <c r="FS283" s="28">
        <v>0</v>
      </c>
      <c r="FT283" s="28">
        <v>0</v>
      </c>
      <c r="FU283" s="28">
        <v>0</v>
      </c>
      <c r="FV283" s="28">
        <v>0</v>
      </c>
      <c r="FW283" s="28">
        <v>0</v>
      </c>
      <c r="FX283" s="28">
        <v>0</v>
      </c>
      <c r="FY283" s="28">
        <v>0</v>
      </c>
      <c r="FZ283" s="28">
        <v>0</v>
      </c>
      <c r="GA283" s="28"/>
      <c r="GB283" s="51">
        <v>0</v>
      </c>
      <c r="GC283" s="51">
        <v>0</v>
      </c>
      <c r="GD283" s="51">
        <v>0</v>
      </c>
      <c r="GE283" s="51">
        <v>0</v>
      </c>
      <c r="GF283" s="51">
        <v>0</v>
      </c>
      <c r="GG283" s="51">
        <v>0</v>
      </c>
      <c r="GH283" s="51">
        <v>0</v>
      </c>
      <c r="GI283" s="51">
        <v>0</v>
      </c>
      <c r="GJ283" s="51">
        <v>0</v>
      </c>
      <c r="GK283" s="51">
        <v>0</v>
      </c>
      <c r="GL283" s="51">
        <v>0</v>
      </c>
      <c r="GM283" s="51">
        <v>0</v>
      </c>
      <c r="GN283" s="51">
        <v>0</v>
      </c>
      <c r="GO283" s="28" t="s">
        <v>227</v>
      </c>
      <c r="GP283" s="28">
        <v>0</v>
      </c>
      <c r="GQ283" s="28">
        <v>0</v>
      </c>
      <c r="GR283" s="28">
        <v>0</v>
      </c>
      <c r="GS283" s="28">
        <v>0</v>
      </c>
      <c r="GT283" s="28">
        <v>0</v>
      </c>
      <c r="GU283" s="28">
        <v>0</v>
      </c>
      <c r="GV283" s="28">
        <v>0</v>
      </c>
      <c r="GW283" s="28">
        <v>0</v>
      </c>
      <c r="GX283" s="28">
        <v>0</v>
      </c>
      <c r="GY283" s="28">
        <v>0</v>
      </c>
      <c r="GZ283" s="28">
        <v>0</v>
      </c>
      <c r="HA283" s="28">
        <v>0</v>
      </c>
      <c r="HB283" s="28">
        <v>0</v>
      </c>
      <c r="HC283" s="28">
        <v>0</v>
      </c>
      <c r="HD283" s="28">
        <v>0</v>
      </c>
      <c r="HE283" s="28">
        <v>0</v>
      </c>
      <c r="HF283" s="28">
        <v>0</v>
      </c>
      <c r="HG283" s="28" t="s">
        <v>227</v>
      </c>
      <c r="HH283" s="28" t="s">
        <v>227</v>
      </c>
      <c r="HI283" s="28" t="s">
        <v>227</v>
      </c>
      <c r="HJ283" s="28"/>
      <c r="HK283" s="28"/>
      <c r="HL283" s="28"/>
      <c r="HM283" s="28"/>
      <c r="HN283" s="28"/>
      <c r="HO283" s="28"/>
      <c r="HP283" s="28"/>
    </row>
    <row r="284" spans="2:233" s="7" customFormat="1" ht="12.75" customHeight="1" x14ac:dyDescent="0.25">
      <c r="B284" s="84">
        <f t="shared" si="236"/>
        <v>1</v>
      </c>
      <c r="C284" s="113">
        <f t="shared" si="237"/>
        <v>1</v>
      </c>
      <c r="D284" s="28">
        <v>20</v>
      </c>
      <c r="F284" s="28">
        <v>1</v>
      </c>
      <c r="G284" s="113"/>
      <c r="H284" s="113" t="s">
        <v>227</v>
      </c>
      <c r="I284" s="28">
        <f t="shared" si="238"/>
        <v>245</v>
      </c>
      <c r="J284" s="20" t="s">
        <v>443</v>
      </c>
      <c r="K284" s="192">
        <f t="shared" si="172"/>
        <v>13</v>
      </c>
      <c r="L284" s="49" t="s">
        <v>1667</v>
      </c>
      <c r="M284" s="192">
        <f t="shared" si="239"/>
        <v>18</v>
      </c>
      <c r="N284" s="49" t="s">
        <v>1660</v>
      </c>
      <c r="O284" s="192">
        <f t="shared" si="240"/>
        <v>16</v>
      </c>
      <c r="P284" s="49" t="s">
        <v>1667</v>
      </c>
      <c r="Q284" s="192">
        <f t="shared" si="241"/>
        <v>18</v>
      </c>
      <c r="R284" s="49" t="s">
        <v>1660</v>
      </c>
      <c r="S284" s="192">
        <f t="shared" si="242"/>
        <v>16</v>
      </c>
      <c r="T284" s="187" t="s">
        <v>529</v>
      </c>
      <c r="U284" s="205"/>
      <c r="V284" s="205"/>
      <c r="W284" s="205"/>
      <c r="X284" s="205"/>
      <c r="Y284" s="205"/>
      <c r="Z284" s="205"/>
      <c r="AA284" s="205"/>
      <c r="AB284" s="205"/>
      <c r="AC284" s="205"/>
      <c r="AD284" s="205"/>
      <c r="AE284" s="28"/>
      <c r="AF284" s="28"/>
      <c r="AG284" s="28">
        <v>0</v>
      </c>
      <c r="AH284" s="28">
        <v>0</v>
      </c>
      <c r="AI284" s="28">
        <v>0</v>
      </c>
      <c r="AJ284" s="28">
        <v>0</v>
      </c>
      <c r="AK284" s="28">
        <v>0</v>
      </c>
      <c r="AL284" s="28">
        <v>0</v>
      </c>
      <c r="AM284" s="28">
        <v>0</v>
      </c>
      <c r="AN284" s="28">
        <v>0</v>
      </c>
      <c r="AO284" s="28">
        <v>0</v>
      </c>
      <c r="AP284" s="28"/>
      <c r="AQ284" s="28">
        <v>0</v>
      </c>
      <c r="AR284" s="28">
        <v>0</v>
      </c>
      <c r="AS284" s="28">
        <v>0</v>
      </c>
      <c r="AT284" s="28">
        <v>0</v>
      </c>
      <c r="AU284" s="28">
        <v>0</v>
      </c>
      <c r="AV284" s="28">
        <v>0</v>
      </c>
      <c r="AW284" s="28"/>
      <c r="AX284" s="28">
        <v>0</v>
      </c>
      <c r="AY284" s="28">
        <v>0</v>
      </c>
      <c r="AZ284" s="28">
        <v>0</v>
      </c>
      <c r="BA284" s="28">
        <v>0</v>
      </c>
      <c r="BB284" s="28">
        <v>0</v>
      </c>
      <c r="BC284" s="28"/>
      <c r="BD284" s="28">
        <v>0</v>
      </c>
      <c r="BE284" s="28">
        <v>0</v>
      </c>
      <c r="BF284" s="28">
        <v>0</v>
      </c>
      <c r="BG284" s="28">
        <v>0</v>
      </c>
      <c r="BH284" s="28">
        <v>0</v>
      </c>
      <c r="BI284" s="28">
        <v>0</v>
      </c>
      <c r="BJ284" s="28">
        <v>0</v>
      </c>
      <c r="BK284" s="28">
        <v>0</v>
      </c>
      <c r="BL284" s="28">
        <v>0</v>
      </c>
      <c r="BM284" s="28">
        <v>0</v>
      </c>
      <c r="BN284" s="28">
        <v>0</v>
      </c>
      <c r="BO284" s="28">
        <v>0</v>
      </c>
      <c r="BP284" s="28">
        <v>0</v>
      </c>
      <c r="BQ284" s="28">
        <v>0</v>
      </c>
      <c r="BR284" s="28">
        <v>0</v>
      </c>
      <c r="BS284" s="28">
        <v>0</v>
      </c>
      <c r="BT284" s="28">
        <v>0</v>
      </c>
      <c r="BU284" s="28">
        <v>0</v>
      </c>
      <c r="BV284" s="28">
        <v>0</v>
      </c>
      <c r="BW284" s="28"/>
      <c r="BX284" s="28">
        <v>0</v>
      </c>
      <c r="BY284" s="28">
        <v>0</v>
      </c>
      <c r="BZ284" s="28">
        <v>0</v>
      </c>
      <c r="CA284" s="28">
        <v>0</v>
      </c>
      <c r="CB284" s="28">
        <v>0</v>
      </c>
      <c r="CC284" s="28">
        <v>0</v>
      </c>
      <c r="CD284" s="28">
        <v>0</v>
      </c>
      <c r="CE284" s="28">
        <v>0</v>
      </c>
      <c r="CF284" s="28">
        <v>0</v>
      </c>
      <c r="CG284" s="28">
        <v>0</v>
      </c>
      <c r="CH284" s="28">
        <v>0</v>
      </c>
      <c r="CI284" s="28">
        <v>0</v>
      </c>
      <c r="CJ284" s="28">
        <v>0</v>
      </c>
      <c r="CK284" s="28">
        <v>1</v>
      </c>
      <c r="CL284" s="28">
        <v>0</v>
      </c>
      <c r="CM284" s="28">
        <v>0</v>
      </c>
      <c r="CN284" s="28">
        <v>0</v>
      </c>
      <c r="CO284" s="28">
        <v>0</v>
      </c>
      <c r="CP284" s="28">
        <v>0</v>
      </c>
      <c r="CQ284" s="28"/>
      <c r="CR284" s="28">
        <v>0</v>
      </c>
      <c r="CS284" s="28">
        <v>0</v>
      </c>
      <c r="CT284" s="28">
        <v>0</v>
      </c>
      <c r="CU284" s="28">
        <v>0</v>
      </c>
      <c r="CV284" s="28">
        <v>0</v>
      </c>
      <c r="CW284" s="28">
        <v>0</v>
      </c>
      <c r="CX284" s="28">
        <v>0</v>
      </c>
      <c r="CY284" s="28">
        <v>0</v>
      </c>
      <c r="CZ284" s="28">
        <v>0</v>
      </c>
      <c r="DA284" s="28">
        <v>0</v>
      </c>
      <c r="DB284" s="28">
        <v>0</v>
      </c>
      <c r="DC284" s="28">
        <v>0</v>
      </c>
      <c r="DD284" s="28">
        <v>0</v>
      </c>
      <c r="DE284" s="28">
        <v>0</v>
      </c>
      <c r="DF284" s="28">
        <v>0</v>
      </c>
      <c r="DG284" s="28"/>
      <c r="DH284" s="28">
        <v>0</v>
      </c>
      <c r="DI284" s="28">
        <v>0</v>
      </c>
      <c r="DJ284" s="28">
        <v>0</v>
      </c>
      <c r="DK284" s="28">
        <v>0</v>
      </c>
      <c r="DL284" s="28">
        <v>0</v>
      </c>
      <c r="DM284" s="28">
        <v>0</v>
      </c>
      <c r="DN284" s="28">
        <v>0</v>
      </c>
      <c r="DO284" s="28">
        <v>0</v>
      </c>
      <c r="DP284" s="28">
        <v>0</v>
      </c>
      <c r="DQ284" s="28">
        <v>0</v>
      </c>
      <c r="DR284" s="28">
        <v>0</v>
      </c>
      <c r="DS284" s="28"/>
      <c r="DT284" s="28">
        <v>0</v>
      </c>
      <c r="DU284" s="28">
        <v>0</v>
      </c>
      <c r="DV284" s="28">
        <v>0</v>
      </c>
      <c r="DW284" s="28">
        <v>0</v>
      </c>
      <c r="DX284" s="28"/>
      <c r="DY284" s="28">
        <v>0</v>
      </c>
      <c r="DZ284" s="28">
        <v>0</v>
      </c>
      <c r="EA284" s="28">
        <v>0</v>
      </c>
      <c r="EB284" s="28">
        <v>0</v>
      </c>
      <c r="EC284" s="28">
        <v>0</v>
      </c>
      <c r="ED284" s="28">
        <v>0</v>
      </c>
      <c r="EE284" s="28"/>
      <c r="EF284" s="28">
        <v>0</v>
      </c>
      <c r="EG284" s="28">
        <v>0</v>
      </c>
      <c r="EH284" s="28">
        <v>0</v>
      </c>
      <c r="EI284" s="28">
        <v>0</v>
      </c>
      <c r="EJ284" s="28">
        <v>0</v>
      </c>
      <c r="EK284" s="28">
        <v>0</v>
      </c>
      <c r="EL284" s="28"/>
      <c r="EM284" s="28">
        <v>0</v>
      </c>
      <c r="EN284" s="28">
        <v>0</v>
      </c>
      <c r="EO284" s="28">
        <v>0</v>
      </c>
      <c r="EP284" s="28">
        <v>0</v>
      </c>
      <c r="EQ284" s="28">
        <v>0</v>
      </c>
      <c r="ER284" s="28">
        <v>0</v>
      </c>
      <c r="ES284" s="28"/>
      <c r="ET284" s="28">
        <v>0</v>
      </c>
      <c r="EU284" s="28">
        <v>0</v>
      </c>
      <c r="EV284" s="28">
        <v>0</v>
      </c>
      <c r="EW284" s="28">
        <v>0</v>
      </c>
      <c r="EX284" s="28">
        <v>0</v>
      </c>
      <c r="EY284" s="28"/>
      <c r="EZ284" s="28">
        <v>0</v>
      </c>
      <c r="FA284" s="28">
        <v>0</v>
      </c>
      <c r="FB284" s="28">
        <v>0</v>
      </c>
      <c r="FC284" s="28">
        <v>0</v>
      </c>
      <c r="FD284" s="28"/>
      <c r="FE284" s="28">
        <v>0</v>
      </c>
      <c r="FF284" s="28">
        <v>0</v>
      </c>
      <c r="FG284" s="28">
        <v>0</v>
      </c>
      <c r="FH284" s="28">
        <v>0</v>
      </c>
      <c r="FI284" s="28">
        <v>0</v>
      </c>
      <c r="FJ284" s="28">
        <v>0</v>
      </c>
      <c r="FK284" s="28">
        <v>0</v>
      </c>
      <c r="FL284" s="28"/>
      <c r="FM284" s="28">
        <v>0</v>
      </c>
      <c r="FN284" s="28">
        <v>0</v>
      </c>
      <c r="FO284" s="28">
        <v>0</v>
      </c>
      <c r="FP284" s="28">
        <v>0</v>
      </c>
      <c r="FQ284" s="28">
        <v>0</v>
      </c>
      <c r="FR284" s="28">
        <v>0</v>
      </c>
      <c r="FS284" s="28">
        <v>0</v>
      </c>
      <c r="FT284" s="28">
        <v>0</v>
      </c>
      <c r="FU284" s="28">
        <v>0</v>
      </c>
      <c r="FV284" s="28">
        <v>0</v>
      </c>
      <c r="FW284" s="28">
        <v>0</v>
      </c>
      <c r="FX284" s="28">
        <v>0</v>
      </c>
      <c r="FY284" s="28">
        <v>0</v>
      </c>
      <c r="FZ284" s="28">
        <v>0</v>
      </c>
      <c r="GA284" s="28"/>
      <c r="GB284" s="51">
        <v>0</v>
      </c>
      <c r="GC284" s="51">
        <v>0</v>
      </c>
      <c r="GD284" s="51">
        <v>0</v>
      </c>
      <c r="GE284" s="51">
        <v>0</v>
      </c>
      <c r="GF284" s="51">
        <v>0</v>
      </c>
      <c r="GG284" s="51">
        <v>0</v>
      </c>
      <c r="GH284" s="51">
        <v>0</v>
      </c>
      <c r="GI284" s="51">
        <v>0</v>
      </c>
      <c r="GJ284" s="51">
        <v>0</v>
      </c>
      <c r="GK284" s="51">
        <v>0</v>
      </c>
      <c r="GL284" s="51">
        <v>0</v>
      </c>
      <c r="GM284" s="51">
        <v>0</v>
      </c>
      <c r="GN284" s="51">
        <v>0</v>
      </c>
      <c r="GO284" s="28" t="s">
        <v>227</v>
      </c>
      <c r="GP284" s="28">
        <v>0</v>
      </c>
      <c r="GQ284" s="28">
        <v>0</v>
      </c>
      <c r="GR284" s="28">
        <v>0</v>
      </c>
      <c r="GS284" s="28">
        <v>0</v>
      </c>
      <c r="GT284" s="28">
        <v>0</v>
      </c>
      <c r="GU284" s="28">
        <v>0</v>
      </c>
      <c r="GV284" s="28">
        <v>0</v>
      </c>
      <c r="GW284" s="28">
        <v>0</v>
      </c>
      <c r="GX284" s="28">
        <v>0</v>
      </c>
      <c r="GY284" s="28">
        <v>0</v>
      </c>
      <c r="GZ284" s="28">
        <v>0</v>
      </c>
      <c r="HA284" s="28">
        <v>0</v>
      </c>
      <c r="HB284" s="28">
        <v>0</v>
      </c>
      <c r="HC284" s="28">
        <v>0</v>
      </c>
      <c r="HD284" s="28">
        <v>0</v>
      </c>
      <c r="HE284" s="28">
        <v>0</v>
      </c>
      <c r="HF284" s="28">
        <v>0</v>
      </c>
      <c r="HG284" s="28" t="s">
        <v>227</v>
      </c>
      <c r="HH284" s="28" t="s">
        <v>227</v>
      </c>
      <c r="HI284" s="28" t="s">
        <v>227</v>
      </c>
      <c r="HJ284" s="28"/>
      <c r="HK284" s="28"/>
      <c r="HL284" s="28"/>
      <c r="HM284" s="28"/>
      <c r="HN284" s="28"/>
      <c r="HO284" s="28"/>
      <c r="HP284" s="28"/>
    </row>
    <row r="285" spans="2:233" s="7" customFormat="1" ht="12.75" customHeight="1" x14ac:dyDescent="0.25">
      <c r="B285" s="84">
        <f t="shared" si="236"/>
        <v>0</v>
      </c>
      <c r="C285" s="113">
        <f t="shared" si="237"/>
        <v>0</v>
      </c>
      <c r="D285" s="28">
        <v>21</v>
      </c>
      <c r="F285" s="28">
        <v>0</v>
      </c>
      <c r="G285" s="113"/>
      <c r="H285" s="113" t="s">
        <v>227</v>
      </c>
      <c r="I285" s="28">
        <f t="shared" si="238"/>
        <v>246</v>
      </c>
      <c r="J285" s="89" t="s">
        <v>221</v>
      </c>
      <c r="K285" s="192">
        <f t="shared" ref="K285:K380" si="243">LEN(J285)</f>
        <v>8</v>
      </c>
      <c r="L285" s="49" t="s">
        <v>227</v>
      </c>
      <c r="M285" s="192">
        <f t="shared" si="239"/>
        <v>1</v>
      </c>
      <c r="N285" s="49" t="s">
        <v>227</v>
      </c>
      <c r="O285" s="192">
        <f t="shared" si="240"/>
        <v>1</v>
      </c>
      <c r="P285" s="49" t="s">
        <v>227</v>
      </c>
      <c r="Q285" s="192">
        <f t="shared" si="241"/>
        <v>1</v>
      </c>
      <c r="R285" s="49" t="s">
        <v>227</v>
      </c>
      <c r="S285" s="192">
        <f t="shared" si="242"/>
        <v>1</v>
      </c>
      <c r="T285" s="187" t="s">
        <v>227</v>
      </c>
      <c r="U285" s="205"/>
      <c r="V285" s="205"/>
      <c r="W285" s="205"/>
      <c r="X285" s="205"/>
      <c r="Y285" s="205"/>
      <c r="Z285" s="205"/>
      <c r="AA285" s="205"/>
      <c r="AB285" s="205"/>
      <c r="AC285" s="205"/>
      <c r="AD285" s="205"/>
      <c r="AE285" s="28"/>
      <c r="AF285" s="28"/>
      <c r="AG285" s="28">
        <v>0</v>
      </c>
      <c r="AH285" s="28">
        <v>0</v>
      </c>
      <c r="AI285" s="28">
        <v>0</v>
      </c>
      <c r="AJ285" s="28">
        <v>0</v>
      </c>
      <c r="AK285" s="28">
        <v>0</v>
      </c>
      <c r="AL285" s="28">
        <v>0</v>
      </c>
      <c r="AM285" s="28">
        <v>0</v>
      </c>
      <c r="AN285" s="28">
        <v>0</v>
      </c>
      <c r="AO285" s="28">
        <v>0</v>
      </c>
      <c r="AP285" s="28"/>
      <c r="AQ285" s="28">
        <v>0</v>
      </c>
      <c r="AR285" s="28">
        <v>0</v>
      </c>
      <c r="AS285" s="28">
        <v>0</v>
      </c>
      <c r="AT285" s="28">
        <v>0</v>
      </c>
      <c r="AU285" s="28">
        <v>0</v>
      </c>
      <c r="AV285" s="28">
        <v>0</v>
      </c>
      <c r="AW285" s="28"/>
      <c r="AX285" s="28">
        <v>0</v>
      </c>
      <c r="AY285" s="28">
        <v>0</v>
      </c>
      <c r="AZ285" s="28">
        <v>0</v>
      </c>
      <c r="BA285" s="28">
        <v>0</v>
      </c>
      <c r="BB285" s="28">
        <v>0</v>
      </c>
      <c r="BC285" s="28"/>
      <c r="BD285" s="28">
        <v>0</v>
      </c>
      <c r="BE285" s="28">
        <v>0</v>
      </c>
      <c r="BF285" s="28">
        <v>0</v>
      </c>
      <c r="BG285" s="28">
        <v>0</v>
      </c>
      <c r="BH285" s="28">
        <v>0</v>
      </c>
      <c r="BI285" s="28">
        <v>0</v>
      </c>
      <c r="BJ285" s="28">
        <v>0</v>
      </c>
      <c r="BK285" s="28">
        <v>0</v>
      </c>
      <c r="BL285" s="28">
        <v>0</v>
      </c>
      <c r="BM285" s="28">
        <v>0</v>
      </c>
      <c r="BN285" s="28">
        <v>0</v>
      </c>
      <c r="BO285" s="28">
        <v>0</v>
      </c>
      <c r="BP285" s="28">
        <v>0</v>
      </c>
      <c r="BQ285" s="28">
        <v>0</v>
      </c>
      <c r="BR285" s="28">
        <v>0</v>
      </c>
      <c r="BS285" s="28">
        <v>0</v>
      </c>
      <c r="BT285" s="28">
        <v>0</v>
      </c>
      <c r="BU285" s="28">
        <v>0</v>
      </c>
      <c r="BV285" s="28">
        <v>0</v>
      </c>
      <c r="BW285" s="28"/>
      <c r="BX285" s="28">
        <v>0</v>
      </c>
      <c r="BY285" s="28">
        <v>0</v>
      </c>
      <c r="BZ285" s="28">
        <v>0</v>
      </c>
      <c r="CA285" s="28">
        <v>0</v>
      </c>
      <c r="CB285" s="28">
        <v>0</v>
      </c>
      <c r="CC285" s="28">
        <v>0</v>
      </c>
      <c r="CD285" s="28">
        <v>0</v>
      </c>
      <c r="CE285" s="28">
        <v>0</v>
      </c>
      <c r="CF285" s="28">
        <v>0</v>
      </c>
      <c r="CG285" s="28">
        <v>0</v>
      </c>
      <c r="CH285" s="28">
        <v>0</v>
      </c>
      <c r="CI285" s="28">
        <v>0</v>
      </c>
      <c r="CJ285" s="28">
        <v>0</v>
      </c>
      <c r="CK285" s="28">
        <v>0</v>
      </c>
      <c r="CL285" s="28">
        <v>0</v>
      </c>
      <c r="CM285" s="28">
        <v>0</v>
      </c>
      <c r="CN285" s="28">
        <v>0</v>
      </c>
      <c r="CO285" s="28">
        <v>0</v>
      </c>
      <c r="CP285" s="28">
        <v>0</v>
      </c>
      <c r="CQ285" s="28"/>
      <c r="CR285" s="28">
        <v>0</v>
      </c>
      <c r="CS285" s="28">
        <v>0</v>
      </c>
      <c r="CT285" s="28">
        <v>0</v>
      </c>
      <c r="CU285" s="28">
        <v>0</v>
      </c>
      <c r="CV285" s="28">
        <v>0</v>
      </c>
      <c r="CW285" s="28">
        <v>0</v>
      </c>
      <c r="CX285" s="28">
        <v>0</v>
      </c>
      <c r="CY285" s="28">
        <v>0</v>
      </c>
      <c r="CZ285" s="28">
        <v>0</v>
      </c>
      <c r="DA285" s="28">
        <v>0</v>
      </c>
      <c r="DB285" s="28">
        <v>0</v>
      </c>
      <c r="DC285" s="28">
        <v>0</v>
      </c>
      <c r="DD285" s="28">
        <v>0</v>
      </c>
      <c r="DE285" s="28">
        <v>0</v>
      </c>
      <c r="DF285" s="28">
        <v>0</v>
      </c>
      <c r="DG285" s="28"/>
      <c r="DH285" s="28">
        <v>0</v>
      </c>
      <c r="DI285" s="28">
        <v>0</v>
      </c>
      <c r="DJ285" s="28">
        <v>0</v>
      </c>
      <c r="DK285" s="28">
        <v>0</v>
      </c>
      <c r="DL285" s="28">
        <v>0</v>
      </c>
      <c r="DM285" s="28">
        <v>0</v>
      </c>
      <c r="DN285" s="28">
        <v>0</v>
      </c>
      <c r="DO285" s="28">
        <v>0</v>
      </c>
      <c r="DP285" s="28">
        <v>0</v>
      </c>
      <c r="DQ285" s="28">
        <v>0</v>
      </c>
      <c r="DR285" s="28">
        <v>0</v>
      </c>
      <c r="DS285" s="28"/>
      <c r="DT285" s="28">
        <v>0</v>
      </c>
      <c r="DU285" s="28">
        <v>0</v>
      </c>
      <c r="DV285" s="28">
        <v>0</v>
      </c>
      <c r="DW285" s="28">
        <v>0</v>
      </c>
      <c r="DX285" s="28"/>
      <c r="DY285" s="28">
        <v>0</v>
      </c>
      <c r="DZ285" s="28">
        <v>0</v>
      </c>
      <c r="EA285" s="28">
        <v>0</v>
      </c>
      <c r="EB285" s="28">
        <v>0</v>
      </c>
      <c r="EC285" s="28">
        <v>0</v>
      </c>
      <c r="ED285" s="28">
        <v>0</v>
      </c>
      <c r="EE285" s="28"/>
      <c r="EF285" s="28">
        <v>0</v>
      </c>
      <c r="EG285" s="28">
        <v>0</v>
      </c>
      <c r="EH285" s="28">
        <v>0</v>
      </c>
      <c r="EI285" s="28">
        <v>0</v>
      </c>
      <c r="EJ285" s="28">
        <v>0</v>
      </c>
      <c r="EK285" s="28">
        <v>0</v>
      </c>
      <c r="EL285" s="28"/>
      <c r="EM285" s="28">
        <v>0</v>
      </c>
      <c r="EN285" s="28">
        <v>0</v>
      </c>
      <c r="EO285" s="28">
        <v>0</v>
      </c>
      <c r="EP285" s="28">
        <v>0</v>
      </c>
      <c r="EQ285" s="28">
        <v>0</v>
      </c>
      <c r="ER285" s="28">
        <v>0</v>
      </c>
      <c r="ES285" s="28"/>
      <c r="ET285" s="28">
        <v>0</v>
      </c>
      <c r="EU285" s="28">
        <v>0</v>
      </c>
      <c r="EV285" s="28">
        <v>0</v>
      </c>
      <c r="EW285" s="28">
        <v>0</v>
      </c>
      <c r="EX285" s="28">
        <v>0</v>
      </c>
      <c r="EY285" s="28"/>
      <c r="EZ285" s="28">
        <v>0</v>
      </c>
      <c r="FA285" s="28">
        <v>0</v>
      </c>
      <c r="FB285" s="28">
        <v>0</v>
      </c>
      <c r="FC285" s="28">
        <v>0</v>
      </c>
      <c r="FD285" s="28"/>
      <c r="FE285" s="28">
        <v>0</v>
      </c>
      <c r="FF285" s="28">
        <v>0</v>
      </c>
      <c r="FG285" s="28">
        <v>0</v>
      </c>
      <c r="FH285" s="28">
        <v>0</v>
      </c>
      <c r="FI285" s="28">
        <v>0</v>
      </c>
      <c r="FJ285" s="28">
        <v>0</v>
      </c>
      <c r="FK285" s="28">
        <v>0</v>
      </c>
      <c r="FL285" s="28"/>
      <c r="FM285" s="28">
        <v>0</v>
      </c>
      <c r="FN285" s="28">
        <v>0</v>
      </c>
      <c r="FO285" s="28">
        <v>0</v>
      </c>
      <c r="FP285" s="28">
        <v>0</v>
      </c>
      <c r="FQ285" s="28">
        <v>0</v>
      </c>
      <c r="FR285" s="28">
        <v>0</v>
      </c>
      <c r="FS285" s="28">
        <v>0</v>
      </c>
      <c r="FT285" s="28">
        <v>0</v>
      </c>
      <c r="FU285" s="28">
        <v>0</v>
      </c>
      <c r="FV285" s="28">
        <v>0</v>
      </c>
      <c r="FW285" s="28">
        <v>0</v>
      </c>
      <c r="FX285" s="28">
        <v>0</v>
      </c>
      <c r="FY285" s="28">
        <v>0</v>
      </c>
      <c r="FZ285" s="28">
        <v>0</v>
      </c>
      <c r="GA285" s="28"/>
      <c r="GB285" s="51">
        <v>0</v>
      </c>
      <c r="GC285" s="51">
        <v>0</v>
      </c>
      <c r="GD285" s="51">
        <v>0</v>
      </c>
      <c r="GE285" s="51">
        <v>0</v>
      </c>
      <c r="GF285" s="51">
        <v>0</v>
      </c>
      <c r="GG285" s="51">
        <v>0</v>
      </c>
      <c r="GH285" s="51">
        <v>0</v>
      </c>
      <c r="GI285" s="51">
        <v>0</v>
      </c>
      <c r="GJ285" s="51">
        <v>0</v>
      </c>
      <c r="GK285" s="51">
        <v>0</v>
      </c>
      <c r="GL285" s="51">
        <v>0</v>
      </c>
      <c r="GM285" s="51">
        <v>0</v>
      </c>
      <c r="GN285" s="51">
        <v>0</v>
      </c>
      <c r="GO285" s="28" t="s">
        <v>227</v>
      </c>
      <c r="GP285" s="28">
        <v>0</v>
      </c>
      <c r="GQ285" s="28">
        <v>0</v>
      </c>
      <c r="GR285" s="28">
        <v>0</v>
      </c>
      <c r="GS285" s="28">
        <v>0</v>
      </c>
      <c r="GT285" s="28">
        <v>0</v>
      </c>
      <c r="GU285" s="28">
        <v>0</v>
      </c>
      <c r="GV285" s="28">
        <v>0</v>
      </c>
      <c r="GW285" s="28">
        <v>0</v>
      </c>
      <c r="GX285" s="28">
        <v>0</v>
      </c>
      <c r="GY285" s="28">
        <v>0</v>
      </c>
      <c r="GZ285" s="28">
        <v>0</v>
      </c>
      <c r="HA285" s="28">
        <v>0</v>
      </c>
      <c r="HB285" s="28">
        <v>0</v>
      </c>
      <c r="HC285" s="28">
        <v>0</v>
      </c>
      <c r="HD285" s="28">
        <v>0</v>
      </c>
      <c r="HE285" s="28">
        <v>0</v>
      </c>
      <c r="HF285" s="28">
        <v>0</v>
      </c>
      <c r="HG285" s="28" t="s">
        <v>227</v>
      </c>
      <c r="HH285" s="28" t="s">
        <v>227</v>
      </c>
      <c r="HI285" s="28" t="s">
        <v>227</v>
      </c>
      <c r="HJ285" s="28"/>
      <c r="HK285" s="28"/>
      <c r="HL285" s="28"/>
      <c r="HM285" s="28"/>
      <c r="HN285" s="28"/>
      <c r="HO285" s="28"/>
      <c r="HP285" s="28"/>
    </row>
    <row r="286" spans="2:233" s="51" customFormat="1" ht="12.75" customHeight="1" x14ac:dyDescent="0.25">
      <c r="B286" s="84">
        <f t="shared" si="236"/>
        <v>1</v>
      </c>
      <c r="C286" s="113">
        <f t="shared" si="237"/>
        <v>1</v>
      </c>
      <c r="D286" s="28">
        <v>22</v>
      </c>
      <c r="E286" s="7" t="s">
        <v>1384</v>
      </c>
      <c r="F286" s="28">
        <v>1</v>
      </c>
      <c r="G286" s="28"/>
      <c r="H286" s="113" t="s">
        <v>227</v>
      </c>
      <c r="I286" s="28">
        <f t="shared" si="238"/>
        <v>247</v>
      </c>
      <c r="J286" s="70" t="s">
        <v>632</v>
      </c>
      <c r="K286" s="192">
        <f t="shared" si="243"/>
        <v>12</v>
      </c>
      <c r="L286" s="49" t="s">
        <v>969</v>
      </c>
      <c r="M286" s="192">
        <f t="shared" si="239"/>
        <v>18</v>
      </c>
      <c r="N286" s="49" t="s">
        <v>1661</v>
      </c>
      <c r="O286" s="192">
        <f t="shared" si="240"/>
        <v>16</v>
      </c>
      <c r="P286" s="49" t="s">
        <v>969</v>
      </c>
      <c r="Q286" s="192">
        <f t="shared" si="241"/>
        <v>18</v>
      </c>
      <c r="R286" s="49" t="s">
        <v>1661</v>
      </c>
      <c r="S286" s="192">
        <f t="shared" si="242"/>
        <v>16</v>
      </c>
      <c r="T286" s="187" t="s">
        <v>530</v>
      </c>
      <c r="U286" s="205"/>
      <c r="V286" s="205"/>
      <c r="W286" s="205"/>
      <c r="X286" s="205"/>
      <c r="Y286" s="205"/>
      <c r="Z286" s="205"/>
      <c r="AA286" s="205"/>
      <c r="AB286" s="205"/>
      <c r="AC286" s="205"/>
      <c r="AD286" s="205"/>
      <c r="AE286" s="28"/>
      <c r="AF286" s="28"/>
      <c r="AG286" s="28">
        <v>0</v>
      </c>
      <c r="AH286" s="28">
        <v>0</v>
      </c>
      <c r="AI286" s="28">
        <v>0</v>
      </c>
      <c r="AJ286" s="28">
        <v>0</v>
      </c>
      <c r="AK286" s="28">
        <v>0</v>
      </c>
      <c r="AL286" s="28">
        <v>0</v>
      </c>
      <c r="AM286" s="28">
        <v>0</v>
      </c>
      <c r="AN286" s="28">
        <v>0</v>
      </c>
      <c r="AO286" s="28">
        <v>0</v>
      </c>
      <c r="AP286" s="28"/>
      <c r="AQ286" s="28">
        <v>0</v>
      </c>
      <c r="AR286" s="28">
        <v>0</v>
      </c>
      <c r="AS286" s="28">
        <v>0</v>
      </c>
      <c r="AT286" s="28">
        <v>0</v>
      </c>
      <c r="AU286" s="28">
        <v>0</v>
      </c>
      <c r="AV286" s="28">
        <v>0</v>
      </c>
      <c r="AW286" s="28"/>
      <c r="AX286" s="28">
        <v>0</v>
      </c>
      <c r="AY286" s="28">
        <v>0</v>
      </c>
      <c r="AZ286" s="28">
        <v>0</v>
      </c>
      <c r="BA286" s="28">
        <v>0</v>
      </c>
      <c r="BB286" s="28">
        <v>0</v>
      </c>
      <c r="BC286" s="28"/>
      <c r="BD286" s="28">
        <v>0</v>
      </c>
      <c r="BE286" s="28">
        <v>0</v>
      </c>
      <c r="BF286" s="28">
        <v>0</v>
      </c>
      <c r="BG286" s="28">
        <v>0</v>
      </c>
      <c r="BH286" s="28">
        <v>0</v>
      </c>
      <c r="BI286" s="28">
        <v>0</v>
      </c>
      <c r="BJ286" s="28">
        <v>0</v>
      </c>
      <c r="BK286" s="28">
        <v>0</v>
      </c>
      <c r="BL286" s="28">
        <v>0</v>
      </c>
      <c r="BM286" s="28">
        <v>0</v>
      </c>
      <c r="BN286" s="28">
        <v>0</v>
      </c>
      <c r="BO286" s="28">
        <v>0</v>
      </c>
      <c r="BP286" s="28">
        <v>0</v>
      </c>
      <c r="BQ286" s="28">
        <v>0</v>
      </c>
      <c r="BR286" s="28">
        <v>0</v>
      </c>
      <c r="BS286" s="28">
        <v>0</v>
      </c>
      <c r="BT286" s="28">
        <v>0</v>
      </c>
      <c r="BU286" s="28">
        <v>0</v>
      </c>
      <c r="BV286" s="28">
        <v>0</v>
      </c>
      <c r="BW286" s="28"/>
      <c r="BX286" s="28">
        <v>0</v>
      </c>
      <c r="BY286" s="28">
        <v>0</v>
      </c>
      <c r="BZ286" s="28">
        <v>0</v>
      </c>
      <c r="CA286" s="28">
        <v>0</v>
      </c>
      <c r="CB286" s="28">
        <v>0</v>
      </c>
      <c r="CC286" s="28">
        <v>0</v>
      </c>
      <c r="CD286" s="28">
        <v>0</v>
      </c>
      <c r="CE286" s="28">
        <v>0</v>
      </c>
      <c r="CF286" s="28">
        <v>0</v>
      </c>
      <c r="CG286" s="28">
        <v>0</v>
      </c>
      <c r="CH286" s="28">
        <v>0</v>
      </c>
      <c r="CI286" s="28">
        <v>0</v>
      </c>
      <c r="CJ286" s="28">
        <v>0</v>
      </c>
      <c r="CK286" s="28">
        <v>0</v>
      </c>
      <c r="CL286" s="28">
        <v>0</v>
      </c>
      <c r="CM286" s="28">
        <v>0</v>
      </c>
      <c r="CN286" s="28">
        <v>0</v>
      </c>
      <c r="CO286" s="28">
        <v>0</v>
      </c>
      <c r="CP286" s="28">
        <v>0</v>
      </c>
      <c r="CQ286" s="28"/>
      <c r="CR286" s="28">
        <v>0</v>
      </c>
      <c r="CS286" s="28">
        <v>1</v>
      </c>
      <c r="CT286" s="28">
        <v>1</v>
      </c>
      <c r="CU286" s="28">
        <v>0</v>
      </c>
      <c r="CV286" s="28">
        <v>0</v>
      </c>
      <c r="CW286" s="28">
        <v>0</v>
      </c>
      <c r="CX286" s="28">
        <v>0</v>
      </c>
      <c r="CY286" s="28">
        <v>0</v>
      </c>
      <c r="CZ286" s="28">
        <v>0</v>
      </c>
      <c r="DA286" s="28">
        <v>0</v>
      </c>
      <c r="DB286" s="28">
        <v>0</v>
      </c>
      <c r="DC286" s="28">
        <v>0</v>
      </c>
      <c r="DD286" s="28">
        <v>0</v>
      </c>
      <c r="DE286" s="28">
        <v>0</v>
      </c>
      <c r="DF286" s="28">
        <v>0</v>
      </c>
      <c r="DG286" s="28"/>
      <c r="DH286" s="28">
        <v>0</v>
      </c>
      <c r="DI286" s="28">
        <v>0</v>
      </c>
      <c r="DJ286" s="28">
        <v>0</v>
      </c>
      <c r="DK286" s="28">
        <v>0</v>
      </c>
      <c r="DL286" s="28">
        <v>0</v>
      </c>
      <c r="DM286" s="28">
        <v>0</v>
      </c>
      <c r="DN286" s="28">
        <v>0</v>
      </c>
      <c r="DO286" s="28">
        <v>0</v>
      </c>
      <c r="DP286" s="28">
        <v>0</v>
      </c>
      <c r="DQ286" s="28">
        <v>0</v>
      </c>
      <c r="DR286" s="28">
        <v>0</v>
      </c>
      <c r="DS286" s="28"/>
      <c r="DT286" s="28">
        <v>0</v>
      </c>
      <c r="DU286" s="28">
        <v>0</v>
      </c>
      <c r="DV286" s="28">
        <v>0</v>
      </c>
      <c r="DW286" s="28">
        <v>0</v>
      </c>
      <c r="DX286" s="28"/>
      <c r="DY286" s="28">
        <v>0</v>
      </c>
      <c r="DZ286" s="28">
        <v>0</v>
      </c>
      <c r="EA286" s="28">
        <v>0</v>
      </c>
      <c r="EB286" s="28">
        <v>0</v>
      </c>
      <c r="EC286" s="28">
        <v>0</v>
      </c>
      <c r="ED286" s="28">
        <v>0</v>
      </c>
      <c r="EE286" s="28"/>
      <c r="EF286" s="28">
        <v>0</v>
      </c>
      <c r="EG286" s="28">
        <v>0</v>
      </c>
      <c r="EH286" s="28">
        <v>0</v>
      </c>
      <c r="EI286" s="28">
        <v>0</v>
      </c>
      <c r="EJ286" s="28">
        <v>0</v>
      </c>
      <c r="EK286" s="28">
        <v>0</v>
      </c>
      <c r="EL286" s="28"/>
      <c r="EM286" s="28">
        <v>0</v>
      </c>
      <c r="EN286" s="28">
        <v>0</v>
      </c>
      <c r="EO286" s="28">
        <v>0</v>
      </c>
      <c r="EP286" s="28">
        <v>0</v>
      </c>
      <c r="EQ286" s="28">
        <v>0</v>
      </c>
      <c r="ER286" s="28">
        <v>0</v>
      </c>
      <c r="ES286" s="28"/>
      <c r="ET286" s="28">
        <v>0</v>
      </c>
      <c r="EU286" s="28">
        <v>0</v>
      </c>
      <c r="EV286" s="28">
        <v>0</v>
      </c>
      <c r="EW286" s="28">
        <v>0</v>
      </c>
      <c r="EX286" s="28">
        <v>0</v>
      </c>
      <c r="EY286" s="28"/>
      <c r="EZ286" s="28">
        <v>0</v>
      </c>
      <c r="FA286" s="28">
        <v>0</v>
      </c>
      <c r="FB286" s="28">
        <v>0</v>
      </c>
      <c r="FC286" s="28">
        <v>0</v>
      </c>
      <c r="FD286" s="28"/>
      <c r="FE286" s="28">
        <v>0</v>
      </c>
      <c r="FF286" s="28">
        <v>0</v>
      </c>
      <c r="FG286" s="28">
        <v>0</v>
      </c>
      <c r="FH286" s="28">
        <v>0</v>
      </c>
      <c r="FI286" s="28">
        <v>0</v>
      </c>
      <c r="FJ286" s="28">
        <v>0</v>
      </c>
      <c r="FK286" s="28">
        <v>0</v>
      </c>
      <c r="FL286" s="28"/>
      <c r="FM286" s="28">
        <v>0</v>
      </c>
      <c r="FN286" s="28">
        <v>0</v>
      </c>
      <c r="FO286" s="28">
        <v>0</v>
      </c>
      <c r="FP286" s="28">
        <v>0</v>
      </c>
      <c r="FQ286" s="28">
        <v>0</v>
      </c>
      <c r="FR286" s="28">
        <v>0</v>
      </c>
      <c r="FS286" s="28">
        <v>0</v>
      </c>
      <c r="FT286" s="28">
        <v>0</v>
      </c>
      <c r="FU286" s="28">
        <v>0</v>
      </c>
      <c r="FV286" s="28">
        <v>0</v>
      </c>
      <c r="FW286" s="28">
        <v>0</v>
      </c>
      <c r="FX286" s="28">
        <v>0</v>
      </c>
      <c r="FY286" s="28">
        <v>0</v>
      </c>
      <c r="FZ286" s="28">
        <v>0</v>
      </c>
      <c r="GA286" s="28"/>
      <c r="GB286" s="51">
        <v>0</v>
      </c>
      <c r="GC286" s="51">
        <v>0</v>
      </c>
      <c r="GD286" s="51">
        <v>0</v>
      </c>
      <c r="GE286" s="51">
        <v>0</v>
      </c>
      <c r="GF286" s="51">
        <v>0</v>
      </c>
      <c r="GG286" s="51">
        <v>0</v>
      </c>
      <c r="GH286" s="51">
        <v>0</v>
      </c>
      <c r="GI286" s="51">
        <v>0</v>
      </c>
      <c r="GJ286" s="51">
        <v>0</v>
      </c>
      <c r="GK286" s="51">
        <v>0</v>
      </c>
      <c r="GL286" s="51">
        <v>0</v>
      </c>
      <c r="GM286" s="51">
        <v>0</v>
      </c>
      <c r="GN286" s="51">
        <v>0</v>
      </c>
      <c r="GO286" s="28" t="s">
        <v>227</v>
      </c>
      <c r="GP286" s="28">
        <v>0</v>
      </c>
      <c r="GQ286" s="28">
        <v>0</v>
      </c>
      <c r="GR286" s="28">
        <v>0</v>
      </c>
      <c r="GS286" s="28">
        <v>0</v>
      </c>
      <c r="GT286" s="28">
        <v>0</v>
      </c>
      <c r="GU286" s="28">
        <v>0</v>
      </c>
      <c r="GV286" s="28">
        <v>0</v>
      </c>
      <c r="GW286" s="28">
        <v>0</v>
      </c>
      <c r="GX286" s="28">
        <v>0</v>
      </c>
      <c r="GY286" s="28">
        <v>0</v>
      </c>
      <c r="GZ286" s="28">
        <v>0</v>
      </c>
      <c r="HA286" s="28">
        <v>0</v>
      </c>
      <c r="HB286" s="28">
        <v>0</v>
      </c>
      <c r="HC286" s="28">
        <v>0</v>
      </c>
      <c r="HD286" s="28">
        <v>0</v>
      </c>
      <c r="HE286" s="28">
        <v>0</v>
      </c>
      <c r="HF286" s="28">
        <v>0</v>
      </c>
      <c r="HG286" s="28" t="s">
        <v>227</v>
      </c>
      <c r="HH286" s="28" t="s">
        <v>227</v>
      </c>
      <c r="HI286" s="28" t="s">
        <v>227</v>
      </c>
      <c r="HJ286" s="28"/>
      <c r="HK286" s="28"/>
      <c r="HL286" s="28"/>
      <c r="HM286" s="28"/>
      <c r="HN286" s="28"/>
      <c r="HO286" s="28"/>
      <c r="HP286" s="28"/>
      <c r="HQ286" s="7"/>
      <c r="HR286" s="7"/>
      <c r="HS286" s="7"/>
      <c r="HT286" s="7"/>
      <c r="HU286" s="7"/>
      <c r="HV286" s="7"/>
      <c r="HW286" s="7"/>
      <c r="HX286" s="7"/>
      <c r="HY286" s="7"/>
    </row>
    <row r="287" spans="2:233" s="51" customFormat="1" ht="12.75" customHeight="1" x14ac:dyDescent="0.25">
      <c r="B287" s="84">
        <f t="shared" si="236"/>
        <v>1</v>
      </c>
      <c r="C287" s="113">
        <f t="shared" si="237"/>
        <v>1</v>
      </c>
      <c r="D287" s="28">
        <v>23</v>
      </c>
      <c r="F287" s="28">
        <v>1</v>
      </c>
      <c r="G287" s="28"/>
      <c r="H287" s="113" t="s">
        <v>227</v>
      </c>
      <c r="I287" s="28">
        <f t="shared" si="238"/>
        <v>248</v>
      </c>
      <c r="J287" s="18" t="s">
        <v>633</v>
      </c>
      <c r="K287" s="192">
        <f t="shared" si="243"/>
        <v>12</v>
      </c>
      <c r="L287" s="49" t="s">
        <v>970</v>
      </c>
      <c r="M287" s="192">
        <f t="shared" si="239"/>
        <v>17</v>
      </c>
      <c r="N287" s="49" t="s">
        <v>1661</v>
      </c>
      <c r="O287" s="192">
        <f t="shared" si="240"/>
        <v>16</v>
      </c>
      <c r="P287" s="49" t="s">
        <v>970</v>
      </c>
      <c r="Q287" s="192">
        <f t="shared" si="241"/>
        <v>17</v>
      </c>
      <c r="R287" s="49" t="s">
        <v>1661</v>
      </c>
      <c r="S287" s="192">
        <f t="shared" si="242"/>
        <v>16</v>
      </c>
      <c r="T287" s="187" t="s">
        <v>531</v>
      </c>
      <c r="U287" s="205"/>
      <c r="V287" s="205"/>
      <c r="W287" s="205"/>
      <c r="X287" s="205"/>
      <c r="Y287" s="205"/>
      <c r="Z287" s="205"/>
      <c r="AA287" s="205"/>
      <c r="AB287" s="205"/>
      <c r="AC287" s="205"/>
      <c r="AD287" s="205"/>
      <c r="AE287" s="28"/>
      <c r="AF287" s="28"/>
      <c r="AG287" s="28">
        <v>0</v>
      </c>
      <c r="AH287" s="28">
        <v>0</v>
      </c>
      <c r="AI287" s="28">
        <v>0</v>
      </c>
      <c r="AJ287" s="28">
        <v>0</v>
      </c>
      <c r="AK287" s="28">
        <v>0</v>
      </c>
      <c r="AL287" s="28">
        <v>0</v>
      </c>
      <c r="AM287" s="28">
        <v>0</v>
      </c>
      <c r="AN287" s="28">
        <v>0</v>
      </c>
      <c r="AO287" s="28">
        <v>0</v>
      </c>
      <c r="AP287" s="28"/>
      <c r="AQ287" s="28">
        <v>0</v>
      </c>
      <c r="AR287" s="28">
        <v>0</v>
      </c>
      <c r="AS287" s="28">
        <v>0</v>
      </c>
      <c r="AT287" s="28">
        <v>0</v>
      </c>
      <c r="AU287" s="28">
        <v>0</v>
      </c>
      <c r="AV287" s="28">
        <v>0</v>
      </c>
      <c r="AW287" s="28"/>
      <c r="AX287" s="28">
        <v>0</v>
      </c>
      <c r="AY287" s="28">
        <v>0</v>
      </c>
      <c r="AZ287" s="28">
        <v>0</v>
      </c>
      <c r="BA287" s="28">
        <v>0</v>
      </c>
      <c r="BB287" s="28">
        <v>0</v>
      </c>
      <c r="BC287" s="28"/>
      <c r="BD287" s="28">
        <v>0</v>
      </c>
      <c r="BE287" s="28">
        <v>0</v>
      </c>
      <c r="BF287" s="28">
        <v>0</v>
      </c>
      <c r="BG287" s="28">
        <v>0</v>
      </c>
      <c r="BH287" s="28">
        <v>0</v>
      </c>
      <c r="BI287" s="28">
        <v>0</v>
      </c>
      <c r="BJ287" s="28">
        <v>0</v>
      </c>
      <c r="BK287" s="28">
        <v>0</v>
      </c>
      <c r="BL287" s="28">
        <v>0</v>
      </c>
      <c r="BM287" s="28">
        <v>0</v>
      </c>
      <c r="BN287" s="28">
        <v>0</v>
      </c>
      <c r="BO287" s="28">
        <v>0</v>
      </c>
      <c r="BP287" s="28">
        <v>0</v>
      </c>
      <c r="BQ287" s="28">
        <v>0</v>
      </c>
      <c r="BR287" s="28">
        <v>0</v>
      </c>
      <c r="BS287" s="28">
        <v>0</v>
      </c>
      <c r="BT287" s="28">
        <v>0</v>
      </c>
      <c r="BU287" s="28">
        <v>0</v>
      </c>
      <c r="BV287" s="28">
        <v>0</v>
      </c>
      <c r="BW287" s="28"/>
      <c r="BX287" s="28">
        <v>0</v>
      </c>
      <c r="BY287" s="28">
        <v>0</v>
      </c>
      <c r="BZ287" s="28">
        <v>0</v>
      </c>
      <c r="CA287" s="28">
        <v>0</v>
      </c>
      <c r="CB287" s="28">
        <v>0</v>
      </c>
      <c r="CC287" s="28">
        <v>0</v>
      </c>
      <c r="CD287" s="28">
        <v>0</v>
      </c>
      <c r="CE287" s="28">
        <v>0</v>
      </c>
      <c r="CF287" s="28">
        <v>0</v>
      </c>
      <c r="CG287" s="28">
        <v>0</v>
      </c>
      <c r="CH287" s="28">
        <v>0</v>
      </c>
      <c r="CI287" s="28">
        <v>0</v>
      </c>
      <c r="CJ287" s="28">
        <v>0</v>
      </c>
      <c r="CK287" s="28">
        <v>0</v>
      </c>
      <c r="CL287" s="28">
        <v>0</v>
      </c>
      <c r="CM287" s="28">
        <v>0</v>
      </c>
      <c r="CN287" s="28">
        <v>0</v>
      </c>
      <c r="CO287" s="28">
        <v>0</v>
      </c>
      <c r="CP287" s="28">
        <v>0</v>
      </c>
      <c r="CQ287" s="28"/>
      <c r="CR287" s="28">
        <v>0</v>
      </c>
      <c r="CS287" s="28">
        <v>0</v>
      </c>
      <c r="CT287" s="28">
        <v>1</v>
      </c>
      <c r="CU287" s="28">
        <v>0</v>
      </c>
      <c r="CV287" s="28">
        <v>0</v>
      </c>
      <c r="CW287" s="28">
        <v>0</v>
      </c>
      <c r="CX287" s="28">
        <v>0</v>
      </c>
      <c r="CY287" s="28">
        <v>0</v>
      </c>
      <c r="CZ287" s="28">
        <v>0</v>
      </c>
      <c r="DA287" s="28">
        <v>0</v>
      </c>
      <c r="DB287" s="28">
        <v>0</v>
      </c>
      <c r="DC287" s="28">
        <v>0</v>
      </c>
      <c r="DD287" s="28">
        <v>0</v>
      </c>
      <c r="DE287" s="28">
        <v>0</v>
      </c>
      <c r="DF287" s="28">
        <v>0</v>
      </c>
      <c r="DG287" s="28"/>
      <c r="DH287" s="28">
        <v>0</v>
      </c>
      <c r="DI287" s="28">
        <v>0</v>
      </c>
      <c r="DJ287" s="28">
        <v>0</v>
      </c>
      <c r="DK287" s="28">
        <v>0</v>
      </c>
      <c r="DL287" s="28">
        <v>0</v>
      </c>
      <c r="DM287" s="28">
        <v>0</v>
      </c>
      <c r="DN287" s="28">
        <v>0</v>
      </c>
      <c r="DO287" s="28">
        <v>0</v>
      </c>
      <c r="DP287" s="28">
        <v>0</v>
      </c>
      <c r="DQ287" s="28">
        <v>0</v>
      </c>
      <c r="DR287" s="28">
        <v>0</v>
      </c>
      <c r="DS287" s="28"/>
      <c r="DT287" s="28">
        <v>0</v>
      </c>
      <c r="DU287" s="28">
        <v>0</v>
      </c>
      <c r="DV287" s="28">
        <v>0</v>
      </c>
      <c r="DW287" s="28">
        <v>0</v>
      </c>
      <c r="DX287" s="28"/>
      <c r="DY287" s="28">
        <v>0</v>
      </c>
      <c r="DZ287" s="28">
        <v>0</v>
      </c>
      <c r="EA287" s="28">
        <v>0</v>
      </c>
      <c r="EB287" s="28">
        <v>0</v>
      </c>
      <c r="EC287" s="28">
        <v>0</v>
      </c>
      <c r="ED287" s="28">
        <v>0</v>
      </c>
      <c r="EE287" s="28"/>
      <c r="EF287" s="28">
        <v>0</v>
      </c>
      <c r="EG287" s="28">
        <v>0</v>
      </c>
      <c r="EH287" s="28">
        <v>0</v>
      </c>
      <c r="EI287" s="28">
        <v>0</v>
      </c>
      <c r="EJ287" s="28">
        <v>0</v>
      </c>
      <c r="EK287" s="28">
        <v>0</v>
      </c>
      <c r="EL287" s="28"/>
      <c r="EM287" s="28">
        <v>0</v>
      </c>
      <c r="EN287" s="28">
        <v>0</v>
      </c>
      <c r="EO287" s="28">
        <v>0</v>
      </c>
      <c r="EP287" s="28">
        <v>0</v>
      </c>
      <c r="EQ287" s="28">
        <v>0</v>
      </c>
      <c r="ER287" s="28">
        <v>0</v>
      </c>
      <c r="ES287" s="28"/>
      <c r="ET287" s="28">
        <v>0</v>
      </c>
      <c r="EU287" s="28">
        <v>0</v>
      </c>
      <c r="EV287" s="28">
        <v>0</v>
      </c>
      <c r="EW287" s="28">
        <v>0</v>
      </c>
      <c r="EX287" s="28">
        <v>0</v>
      </c>
      <c r="EY287" s="28"/>
      <c r="EZ287" s="28">
        <v>0</v>
      </c>
      <c r="FA287" s="28">
        <v>0</v>
      </c>
      <c r="FB287" s="28">
        <v>0</v>
      </c>
      <c r="FC287" s="28">
        <v>0</v>
      </c>
      <c r="FD287" s="28"/>
      <c r="FE287" s="28">
        <v>0</v>
      </c>
      <c r="FF287" s="28">
        <v>0</v>
      </c>
      <c r="FG287" s="28">
        <v>0</v>
      </c>
      <c r="FH287" s="28">
        <v>0</v>
      </c>
      <c r="FI287" s="28">
        <v>0</v>
      </c>
      <c r="FJ287" s="28">
        <v>0</v>
      </c>
      <c r="FK287" s="28">
        <v>0</v>
      </c>
      <c r="FL287" s="28"/>
      <c r="FM287" s="28">
        <v>0</v>
      </c>
      <c r="FN287" s="28">
        <v>0</v>
      </c>
      <c r="FO287" s="28">
        <v>0</v>
      </c>
      <c r="FP287" s="28">
        <v>0</v>
      </c>
      <c r="FQ287" s="28">
        <v>0</v>
      </c>
      <c r="FR287" s="28">
        <v>0</v>
      </c>
      <c r="FS287" s="28">
        <v>0</v>
      </c>
      <c r="FT287" s="28">
        <v>0</v>
      </c>
      <c r="FU287" s="28">
        <v>0</v>
      </c>
      <c r="FV287" s="28">
        <v>0</v>
      </c>
      <c r="FW287" s="28">
        <v>0</v>
      </c>
      <c r="FX287" s="28">
        <v>0</v>
      </c>
      <c r="FY287" s="28">
        <v>0</v>
      </c>
      <c r="FZ287" s="28">
        <v>0</v>
      </c>
      <c r="GA287" s="28"/>
      <c r="GB287" s="51">
        <v>0</v>
      </c>
      <c r="GC287" s="51">
        <v>0</v>
      </c>
      <c r="GD287" s="51">
        <v>0</v>
      </c>
      <c r="GE287" s="51">
        <v>0</v>
      </c>
      <c r="GF287" s="51">
        <v>0</v>
      </c>
      <c r="GG287" s="51">
        <v>0</v>
      </c>
      <c r="GH287" s="51">
        <v>0</v>
      </c>
      <c r="GI287" s="51">
        <v>0</v>
      </c>
      <c r="GJ287" s="51">
        <v>0</v>
      </c>
      <c r="GK287" s="51">
        <v>0</v>
      </c>
      <c r="GL287" s="51">
        <v>0</v>
      </c>
      <c r="GM287" s="51">
        <v>0</v>
      </c>
      <c r="GN287" s="51">
        <v>0</v>
      </c>
      <c r="GO287" s="28" t="s">
        <v>227</v>
      </c>
      <c r="GP287" s="28">
        <v>0</v>
      </c>
      <c r="GQ287" s="28">
        <v>0</v>
      </c>
      <c r="GR287" s="28">
        <v>0</v>
      </c>
      <c r="GS287" s="28">
        <v>0</v>
      </c>
      <c r="GT287" s="28">
        <v>0</v>
      </c>
      <c r="GU287" s="28">
        <v>0</v>
      </c>
      <c r="GV287" s="28">
        <v>0</v>
      </c>
      <c r="GW287" s="28">
        <v>0</v>
      </c>
      <c r="GX287" s="28">
        <v>0</v>
      </c>
      <c r="GY287" s="28">
        <v>0</v>
      </c>
      <c r="GZ287" s="28">
        <v>0</v>
      </c>
      <c r="HA287" s="28">
        <v>0</v>
      </c>
      <c r="HB287" s="28">
        <v>0</v>
      </c>
      <c r="HC287" s="28">
        <v>0</v>
      </c>
      <c r="HD287" s="28">
        <v>0</v>
      </c>
      <c r="HE287" s="28">
        <v>0</v>
      </c>
      <c r="HF287" s="28">
        <v>0</v>
      </c>
      <c r="HG287" s="28" t="s">
        <v>227</v>
      </c>
      <c r="HH287" s="28" t="s">
        <v>227</v>
      </c>
      <c r="HI287" s="28" t="s">
        <v>227</v>
      </c>
      <c r="HJ287" s="28"/>
      <c r="HK287" s="28"/>
      <c r="HL287" s="28"/>
      <c r="HM287" s="28"/>
      <c r="HN287" s="28"/>
      <c r="HO287" s="28"/>
      <c r="HP287" s="28"/>
      <c r="HQ287" s="7"/>
      <c r="HR287" s="7"/>
      <c r="HS287" s="7"/>
      <c r="HT287" s="7"/>
      <c r="HU287" s="7"/>
      <c r="HV287" s="7"/>
      <c r="HW287" s="7"/>
      <c r="HX287" s="7"/>
      <c r="HY287" s="7"/>
    </row>
    <row r="288" spans="2:233" s="7" customFormat="1" ht="12.75" customHeight="1" x14ac:dyDescent="0.25">
      <c r="B288" s="84">
        <f t="shared" si="236"/>
        <v>1</v>
      </c>
      <c r="C288" s="113">
        <f t="shared" si="237"/>
        <v>1</v>
      </c>
      <c r="D288" s="28">
        <v>24</v>
      </c>
      <c r="F288" s="28">
        <v>1</v>
      </c>
      <c r="G288" s="113"/>
      <c r="H288" s="113" t="s">
        <v>227</v>
      </c>
      <c r="I288" s="28">
        <f t="shared" si="238"/>
        <v>249</v>
      </c>
      <c r="J288" s="20" t="s">
        <v>444</v>
      </c>
      <c r="K288" s="192">
        <f t="shared" si="243"/>
        <v>13</v>
      </c>
      <c r="L288" s="49" t="s">
        <v>966</v>
      </c>
      <c r="M288" s="192">
        <f t="shared" si="239"/>
        <v>18</v>
      </c>
      <c r="N288" s="49" t="s">
        <v>1662</v>
      </c>
      <c r="O288" s="192">
        <f t="shared" si="240"/>
        <v>16</v>
      </c>
      <c r="P288" s="49" t="s">
        <v>966</v>
      </c>
      <c r="Q288" s="192">
        <f t="shared" si="241"/>
        <v>18</v>
      </c>
      <c r="R288" s="49" t="s">
        <v>1662</v>
      </c>
      <c r="S288" s="192">
        <f t="shared" si="242"/>
        <v>16</v>
      </c>
      <c r="T288" s="187" t="s">
        <v>539</v>
      </c>
      <c r="U288" s="205"/>
      <c r="V288" s="205"/>
      <c r="W288" s="205"/>
      <c r="X288" s="205"/>
      <c r="Y288" s="205"/>
      <c r="Z288" s="205"/>
      <c r="AA288" s="205"/>
      <c r="AB288" s="205"/>
      <c r="AC288" s="205"/>
      <c r="AD288" s="205"/>
      <c r="AE288" s="28"/>
      <c r="AF288" s="28"/>
      <c r="AG288" s="28">
        <v>0</v>
      </c>
      <c r="AH288" s="28">
        <v>0</v>
      </c>
      <c r="AI288" s="28">
        <v>0</v>
      </c>
      <c r="AJ288" s="28">
        <v>0</v>
      </c>
      <c r="AK288" s="28">
        <v>0</v>
      </c>
      <c r="AL288" s="28">
        <v>0</v>
      </c>
      <c r="AM288" s="28">
        <v>0</v>
      </c>
      <c r="AN288" s="28">
        <v>0</v>
      </c>
      <c r="AO288" s="28">
        <v>0</v>
      </c>
      <c r="AP288" s="28"/>
      <c r="AQ288" s="28">
        <v>0</v>
      </c>
      <c r="AR288" s="28">
        <v>0</v>
      </c>
      <c r="AS288" s="28">
        <v>0</v>
      </c>
      <c r="AT288" s="28">
        <v>0</v>
      </c>
      <c r="AU288" s="28">
        <v>0</v>
      </c>
      <c r="AV288" s="28">
        <v>0</v>
      </c>
      <c r="AW288" s="28"/>
      <c r="AX288" s="28">
        <v>0</v>
      </c>
      <c r="AY288" s="28">
        <v>0</v>
      </c>
      <c r="AZ288" s="28">
        <v>0</v>
      </c>
      <c r="BA288" s="28">
        <v>0</v>
      </c>
      <c r="BB288" s="28">
        <v>0</v>
      </c>
      <c r="BC288" s="28"/>
      <c r="BD288" s="28">
        <v>0</v>
      </c>
      <c r="BE288" s="28">
        <v>0</v>
      </c>
      <c r="BF288" s="28">
        <v>0</v>
      </c>
      <c r="BG288" s="28">
        <v>0</v>
      </c>
      <c r="BH288" s="28">
        <v>0</v>
      </c>
      <c r="BI288" s="28">
        <v>0</v>
      </c>
      <c r="BJ288" s="28">
        <v>0</v>
      </c>
      <c r="BK288" s="28">
        <v>0</v>
      </c>
      <c r="BL288" s="28">
        <v>0</v>
      </c>
      <c r="BM288" s="28">
        <v>0</v>
      </c>
      <c r="BN288" s="28">
        <v>0</v>
      </c>
      <c r="BO288" s="28">
        <v>0</v>
      </c>
      <c r="BP288" s="28">
        <v>0</v>
      </c>
      <c r="BQ288" s="28">
        <v>0</v>
      </c>
      <c r="BR288" s="28">
        <v>0</v>
      </c>
      <c r="BS288" s="28">
        <v>0</v>
      </c>
      <c r="BT288" s="28">
        <v>0</v>
      </c>
      <c r="BU288" s="28">
        <v>0</v>
      </c>
      <c r="BV288" s="28">
        <v>0</v>
      </c>
      <c r="BW288" s="28"/>
      <c r="BX288" s="28">
        <v>0</v>
      </c>
      <c r="BY288" s="28">
        <v>0</v>
      </c>
      <c r="BZ288" s="28">
        <v>0</v>
      </c>
      <c r="CA288" s="28">
        <v>0</v>
      </c>
      <c r="CB288" s="28">
        <v>0</v>
      </c>
      <c r="CC288" s="28">
        <v>0</v>
      </c>
      <c r="CD288" s="28">
        <v>0</v>
      </c>
      <c r="CE288" s="28">
        <v>0</v>
      </c>
      <c r="CF288" s="28">
        <v>0</v>
      </c>
      <c r="CG288" s="28">
        <v>0</v>
      </c>
      <c r="CH288" s="28">
        <v>0</v>
      </c>
      <c r="CI288" s="28">
        <v>0</v>
      </c>
      <c r="CJ288" s="28">
        <v>0</v>
      </c>
      <c r="CK288" s="28">
        <v>0</v>
      </c>
      <c r="CL288" s="28">
        <v>0</v>
      </c>
      <c r="CM288" s="28">
        <v>0</v>
      </c>
      <c r="CN288" s="28">
        <v>0</v>
      </c>
      <c r="CO288" s="28">
        <v>0</v>
      </c>
      <c r="CP288" s="28">
        <v>0</v>
      </c>
      <c r="CQ288" s="28"/>
      <c r="CR288" s="28">
        <v>0</v>
      </c>
      <c r="CS288" s="28">
        <v>0</v>
      </c>
      <c r="CT288" s="28">
        <v>0</v>
      </c>
      <c r="CU288" s="28">
        <v>0</v>
      </c>
      <c r="CV288" s="28">
        <v>0</v>
      </c>
      <c r="CW288" s="28">
        <v>0</v>
      </c>
      <c r="CX288" s="28">
        <v>1</v>
      </c>
      <c r="CY288" s="28">
        <v>1</v>
      </c>
      <c r="CZ288" s="28">
        <v>1</v>
      </c>
      <c r="DA288" s="28">
        <v>1</v>
      </c>
      <c r="DB288" s="28">
        <v>1</v>
      </c>
      <c r="DC288" s="28">
        <v>1</v>
      </c>
      <c r="DD288" s="28">
        <v>1</v>
      </c>
      <c r="DE288" s="28">
        <v>1</v>
      </c>
      <c r="DF288" s="28">
        <v>0</v>
      </c>
      <c r="DG288" s="28"/>
      <c r="DH288" s="28">
        <v>0</v>
      </c>
      <c r="DI288" s="28">
        <v>0</v>
      </c>
      <c r="DJ288" s="28">
        <v>0</v>
      </c>
      <c r="DK288" s="28">
        <v>0</v>
      </c>
      <c r="DL288" s="28">
        <v>0</v>
      </c>
      <c r="DM288" s="28">
        <v>0</v>
      </c>
      <c r="DN288" s="28">
        <v>0</v>
      </c>
      <c r="DO288" s="28">
        <v>0</v>
      </c>
      <c r="DP288" s="28">
        <v>0</v>
      </c>
      <c r="DQ288" s="28">
        <v>0</v>
      </c>
      <c r="DR288" s="28">
        <v>0</v>
      </c>
      <c r="DS288" s="28"/>
      <c r="DT288" s="28">
        <v>0</v>
      </c>
      <c r="DU288" s="28">
        <v>0</v>
      </c>
      <c r="DV288" s="28">
        <v>0</v>
      </c>
      <c r="DW288" s="28">
        <v>0</v>
      </c>
      <c r="DX288" s="28"/>
      <c r="DY288" s="28">
        <v>0</v>
      </c>
      <c r="DZ288" s="28">
        <v>0</v>
      </c>
      <c r="EA288" s="28">
        <v>0</v>
      </c>
      <c r="EB288" s="28">
        <v>0</v>
      </c>
      <c r="EC288" s="28">
        <v>0</v>
      </c>
      <c r="ED288" s="28">
        <v>0</v>
      </c>
      <c r="EE288" s="28"/>
      <c r="EF288" s="28">
        <v>0</v>
      </c>
      <c r="EG288" s="28">
        <v>0</v>
      </c>
      <c r="EH288" s="28">
        <v>0</v>
      </c>
      <c r="EI288" s="28">
        <v>0</v>
      </c>
      <c r="EJ288" s="28">
        <v>0</v>
      </c>
      <c r="EK288" s="28">
        <v>0</v>
      </c>
      <c r="EL288" s="28"/>
      <c r="EM288" s="28">
        <v>0</v>
      </c>
      <c r="EN288" s="28">
        <v>0</v>
      </c>
      <c r="EO288" s="28">
        <v>0</v>
      </c>
      <c r="EP288" s="28">
        <v>0</v>
      </c>
      <c r="EQ288" s="28">
        <v>0</v>
      </c>
      <c r="ER288" s="28">
        <v>0</v>
      </c>
      <c r="ES288" s="28"/>
      <c r="ET288" s="28">
        <v>0</v>
      </c>
      <c r="EU288" s="28">
        <v>0</v>
      </c>
      <c r="EV288" s="28">
        <v>0</v>
      </c>
      <c r="EW288" s="28">
        <v>0</v>
      </c>
      <c r="EX288" s="28">
        <v>0</v>
      </c>
      <c r="EY288" s="28"/>
      <c r="EZ288" s="28">
        <v>0</v>
      </c>
      <c r="FA288" s="28">
        <v>0</v>
      </c>
      <c r="FB288" s="28">
        <v>0</v>
      </c>
      <c r="FC288" s="28">
        <v>0</v>
      </c>
      <c r="FD288" s="28"/>
      <c r="FE288" s="28">
        <v>0</v>
      </c>
      <c r="FF288" s="28">
        <v>0</v>
      </c>
      <c r="FG288" s="28">
        <v>0</v>
      </c>
      <c r="FH288" s="28">
        <v>0</v>
      </c>
      <c r="FI288" s="28">
        <v>0</v>
      </c>
      <c r="FJ288" s="28">
        <v>0</v>
      </c>
      <c r="FK288" s="28">
        <v>0</v>
      </c>
      <c r="FL288" s="28"/>
      <c r="FM288" s="28">
        <v>0</v>
      </c>
      <c r="FN288" s="28">
        <v>0</v>
      </c>
      <c r="FO288" s="28">
        <v>0</v>
      </c>
      <c r="FP288" s="28">
        <v>0</v>
      </c>
      <c r="FQ288" s="28">
        <v>0</v>
      </c>
      <c r="FR288" s="28">
        <v>0</v>
      </c>
      <c r="FS288" s="28">
        <v>0</v>
      </c>
      <c r="FT288" s="28">
        <v>0</v>
      </c>
      <c r="FU288" s="28">
        <v>0</v>
      </c>
      <c r="FV288" s="28">
        <v>0</v>
      </c>
      <c r="FW288" s="28">
        <v>0</v>
      </c>
      <c r="FX288" s="28">
        <v>0</v>
      </c>
      <c r="FY288" s="28">
        <v>0</v>
      </c>
      <c r="FZ288" s="28">
        <v>0</v>
      </c>
      <c r="GA288" s="28"/>
      <c r="GB288" s="51">
        <v>0</v>
      </c>
      <c r="GC288" s="51">
        <v>0</v>
      </c>
      <c r="GD288" s="51">
        <v>0</v>
      </c>
      <c r="GE288" s="51">
        <v>0</v>
      </c>
      <c r="GF288" s="51">
        <v>0</v>
      </c>
      <c r="GG288" s="51">
        <v>0</v>
      </c>
      <c r="GH288" s="51">
        <v>0</v>
      </c>
      <c r="GI288" s="51">
        <v>0</v>
      </c>
      <c r="GJ288" s="51">
        <v>0</v>
      </c>
      <c r="GK288" s="51">
        <v>0</v>
      </c>
      <c r="GL288" s="51">
        <v>0</v>
      </c>
      <c r="GM288" s="51">
        <v>0</v>
      </c>
      <c r="GN288" s="51">
        <v>0</v>
      </c>
      <c r="GO288" s="28" t="s">
        <v>227</v>
      </c>
      <c r="GP288" s="28">
        <v>0</v>
      </c>
      <c r="GQ288" s="28">
        <v>0</v>
      </c>
      <c r="GR288" s="28">
        <v>0</v>
      </c>
      <c r="GS288" s="28">
        <v>0</v>
      </c>
      <c r="GT288" s="28">
        <v>0</v>
      </c>
      <c r="GU288" s="28">
        <v>0</v>
      </c>
      <c r="GV288" s="28">
        <v>0</v>
      </c>
      <c r="GW288" s="28">
        <v>0</v>
      </c>
      <c r="GX288" s="28">
        <v>0</v>
      </c>
      <c r="GY288" s="28">
        <v>0</v>
      </c>
      <c r="GZ288" s="28">
        <v>0</v>
      </c>
      <c r="HA288" s="28">
        <v>0</v>
      </c>
      <c r="HB288" s="28">
        <v>0</v>
      </c>
      <c r="HC288" s="28">
        <v>0</v>
      </c>
      <c r="HD288" s="28">
        <v>0</v>
      </c>
      <c r="HE288" s="28">
        <v>0</v>
      </c>
      <c r="HF288" s="28">
        <v>0</v>
      </c>
      <c r="HG288" s="28" t="s">
        <v>227</v>
      </c>
      <c r="HH288" s="28" t="s">
        <v>227</v>
      </c>
      <c r="HI288" s="28" t="s">
        <v>227</v>
      </c>
      <c r="HJ288" s="28"/>
      <c r="HK288" s="28"/>
      <c r="HL288" s="28"/>
      <c r="HM288" s="28"/>
      <c r="HN288" s="28"/>
      <c r="HO288" s="28"/>
      <c r="HP288" s="28"/>
    </row>
    <row r="289" spans="2:233" s="7" customFormat="1" ht="12.75" customHeight="1" x14ac:dyDescent="0.25">
      <c r="B289" s="84">
        <f t="shared" si="236"/>
        <v>1</v>
      </c>
      <c r="C289" s="113">
        <f t="shared" si="237"/>
        <v>1</v>
      </c>
      <c r="D289" s="28">
        <v>25</v>
      </c>
      <c r="F289" s="28">
        <v>1</v>
      </c>
      <c r="G289" s="113"/>
      <c r="H289" s="113" t="s">
        <v>227</v>
      </c>
      <c r="I289" s="28">
        <f t="shared" si="238"/>
        <v>250</v>
      </c>
      <c r="J289" s="20" t="s">
        <v>445</v>
      </c>
      <c r="K289" s="192">
        <f t="shared" si="243"/>
        <v>13</v>
      </c>
      <c r="L289" s="49" t="s">
        <v>967</v>
      </c>
      <c r="M289" s="192">
        <f t="shared" si="239"/>
        <v>18</v>
      </c>
      <c r="N289" s="49" t="s">
        <v>1662</v>
      </c>
      <c r="O289" s="192">
        <f t="shared" si="240"/>
        <v>16</v>
      </c>
      <c r="P289" s="49" t="s">
        <v>967</v>
      </c>
      <c r="Q289" s="192">
        <f t="shared" si="241"/>
        <v>18</v>
      </c>
      <c r="R289" s="49" t="s">
        <v>1662</v>
      </c>
      <c r="S289" s="192">
        <f t="shared" si="242"/>
        <v>16</v>
      </c>
      <c r="T289" s="187" t="s">
        <v>532</v>
      </c>
      <c r="U289" s="205"/>
      <c r="V289" s="205"/>
      <c r="W289" s="205"/>
      <c r="X289" s="205"/>
      <c r="Y289" s="205"/>
      <c r="Z289" s="205"/>
      <c r="AA289" s="205"/>
      <c r="AB289" s="205"/>
      <c r="AC289" s="205"/>
      <c r="AD289" s="205"/>
      <c r="AE289" s="28"/>
      <c r="AF289" s="28"/>
      <c r="AG289" s="28">
        <v>0</v>
      </c>
      <c r="AH289" s="28">
        <v>0</v>
      </c>
      <c r="AI289" s="28">
        <v>0</v>
      </c>
      <c r="AJ289" s="28">
        <v>0</v>
      </c>
      <c r="AK289" s="28">
        <v>0</v>
      </c>
      <c r="AL289" s="28">
        <v>0</v>
      </c>
      <c r="AM289" s="28">
        <v>0</v>
      </c>
      <c r="AN289" s="28">
        <v>0</v>
      </c>
      <c r="AO289" s="28">
        <v>0</v>
      </c>
      <c r="AP289" s="28"/>
      <c r="AQ289" s="28">
        <v>0</v>
      </c>
      <c r="AR289" s="28">
        <v>0</v>
      </c>
      <c r="AS289" s="28">
        <v>0</v>
      </c>
      <c r="AT289" s="28">
        <v>0</v>
      </c>
      <c r="AU289" s="28">
        <v>0</v>
      </c>
      <c r="AV289" s="28">
        <v>0</v>
      </c>
      <c r="AW289" s="28"/>
      <c r="AX289" s="28">
        <v>0</v>
      </c>
      <c r="AY289" s="28">
        <v>0</v>
      </c>
      <c r="AZ289" s="28">
        <v>0</v>
      </c>
      <c r="BA289" s="28">
        <v>0</v>
      </c>
      <c r="BB289" s="28">
        <v>0</v>
      </c>
      <c r="BC289" s="28"/>
      <c r="BD289" s="28">
        <v>0</v>
      </c>
      <c r="BE289" s="28">
        <v>0</v>
      </c>
      <c r="BF289" s="28">
        <v>0</v>
      </c>
      <c r="BG289" s="28">
        <v>0</v>
      </c>
      <c r="BH289" s="28">
        <v>0</v>
      </c>
      <c r="BI289" s="28">
        <v>0</v>
      </c>
      <c r="BJ289" s="28">
        <v>0</v>
      </c>
      <c r="BK289" s="28">
        <v>0</v>
      </c>
      <c r="BL289" s="28">
        <v>0</v>
      </c>
      <c r="BM289" s="28">
        <v>0</v>
      </c>
      <c r="BN289" s="28">
        <v>0</v>
      </c>
      <c r="BO289" s="28">
        <v>0</v>
      </c>
      <c r="BP289" s="28">
        <v>0</v>
      </c>
      <c r="BQ289" s="28">
        <v>0</v>
      </c>
      <c r="BR289" s="28">
        <v>0</v>
      </c>
      <c r="BS289" s="28">
        <v>0</v>
      </c>
      <c r="BT289" s="28">
        <v>0</v>
      </c>
      <c r="BU289" s="28">
        <v>0</v>
      </c>
      <c r="BV289" s="28">
        <v>0</v>
      </c>
      <c r="BW289" s="28"/>
      <c r="BX289" s="28">
        <v>0</v>
      </c>
      <c r="BY289" s="28">
        <v>0</v>
      </c>
      <c r="BZ289" s="28">
        <v>0</v>
      </c>
      <c r="CA289" s="28">
        <v>0</v>
      </c>
      <c r="CB289" s="28">
        <v>0</v>
      </c>
      <c r="CC289" s="28">
        <v>0</v>
      </c>
      <c r="CD289" s="28">
        <v>0</v>
      </c>
      <c r="CE289" s="28">
        <v>0</v>
      </c>
      <c r="CF289" s="28">
        <v>0</v>
      </c>
      <c r="CG289" s="28">
        <v>0</v>
      </c>
      <c r="CH289" s="28">
        <v>0</v>
      </c>
      <c r="CI289" s="28">
        <v>0</v>
      </c>
      <c r="CJ289" s="28">
        <v>0</v>
      </c>
      <c r="CK289" s="28">
        <v>0</v>
      </c>
      <c r="CL289" s="28">
        <v>0</v>
      </c>
      <c r="CM289" s="28">
        <v>0</v>
      </c>
      <c r="CN289" s="28">
        <v>0</v>
      </c>
      <c r="CO289" s="28">
        <v>0</v>
      </c>
      <c r="CP289" s="28">
        <v>0</v>
      </c>
      <c r="CQ289" s="28"/>
      <c r="CR289" s="28">
        <v>0</v>
      </c>
      <c r="CS289" s="28">
        <v>0</v>
      </c>
      <c r="CT289" s="28">
        <v>0</v>
      </c>
      <c r="CU289" s="28">
        <v>0</v>
      </c>
      <c r="CV289" s="28">
        <v>0</v>
      </c>
      <c r="CW289" s="28">
        <v>0</v>
      </c>
      <c r="CX289" s="28">
        <v>0</v>
      </c>
      <c r="CY289" s="28">
        <v>1</v>
      </c>
      <c r="CZ289" s="28">
        <v>1</v>
      </c>
      <c r="DA289" s="28">
        <v>1</v>
      </c>
      <c r="DB289" s="28">
        <v>1</v>
      </c>
      <c r="DC289" s="28">
        <v>1</v>
      </c>
      <c r="DD289" s="28">
        <v>1</v>
      </c>
      <c r="DE289" s="28">
        <v>1</v>
      </c>
      <c r="DF289" s="28">
        <v>0</v>
      </c>
      <c r="DG289" s="28"/>
      <c r="DH289" s="28">
        <v>0</v>
      </c>
      <c r="DI289" s="28">
        <v>0</v>
      </c>
      <c r="DJ289" s="28">
        <v>0</v>
      </c>
      <c r="DK289" s="28">
        <v>0</v>
      </c>
      <c r="DL289" s="28">
        <v>0</v>
      </c>
      <c r="DM289" s="28">
        <v>0</v>
      </c>
      <c r="DN289" s="28">
        <v>0</v>
      </c>
      <c r="DO289" s="28">
        <v>0</v>
      </c>
      <c r="DP289" s="28">
        <v>0</v>
      </c>
      <c r="DQ289" s="28">
        <v>0</v>
      </c>
      <c r="DR289" s="28">
        <v>0</v>
      </c>
      <c r="DS289" s="28"/>
      <c r="DT289" s="28">
        <v>0</v>
      </c>
      <c r="DU289" s="28">
        <v>0</v>
      </c>
      <c r="DV289" s="28">
        <v>0</v>
      </c>
      <c r="DW289" s="28">
        <v>0</v>
      </c>
      <c r="DX289" s="28"/>
      <c r="DY289" s="28">
        <v>0</v>
      </c>
      <c r="DZ289" s="28">
        <v>0</v>
      </c>
      <c r="EA289" s="28">
        <v>0</v>
      </c>
      <c r="EB289" s="28">
        <v>0</v>
      </c>
      <c r="EC289" s="28">
        <v>0</v>
      </c>
      <c r="ED289" s="28">
        <v>0</v>
      </c>
      <c r="EE289" s="28"/>
      <c r="EF289" s="28">
        <v>0</v>
      </c>
      <c r="EG289" s="28">
        <v>0</v>
      </c>
      <c r="EH289" s="28">
        <v>0</v>
      </c>
      <c r="EI289" s="28">
        <v>0</v>
      </c>
      <c r="EJ289" s="28">
        <v>0</v>
      </c>
      <c r="EK289" s="28">
        <v>0</v>
      </c>
      <c r="EL289" s="28"/>
      <c r="EM289" s="28">
        <v>0</v>
      </c>
      <c r="EN289" s="28">
        <v>0</v>
      </c>
      <c r="EO289" s="28">
        <v>0</v>
      </c>
      <c r="EP289" s="28">
        <v>0</v>
      </c>
      <c r="EQ289" s="28">
        <v>0</v>
      </c>
      <c r="ER289" s="28">
        <v>0</v>
      </c>
      <c r="ES289" s="28"/>
      <c r="ET289" s="28">
        <v>0</v>
      </c>
      <c r="EU289" s="28">
        <v>0</v>
      </c>
      <c r="EV289" s="28">
        <v>0</v>
      </c>
      <c r="EW289" s="28">
        <v>0</v>
      </c>
      <c r="EX289" s="28">
        <v>0</v>
      </c>
      <c r="EY289" s="28"/>
      <c r="EZ289" s="28">
        <v>0</v>
      </c>
      <c r="FA289" s="28">
        <v>0</v>
      </c>
      <c r="FB289" s="28">
        <v>0</v>
      </c>
      <c r="FC289" s="28">
        <v>0</v>
      </c>
      <c r="FD289" s="28"/>
      <c r="FE289" s="28">
        <v>0</v>
      </c>
      <c r="FF289" s="28">
        <v>0</v>
      </c>
      <c r="FG289" s="28">
        <v>0</v>
      </c>
      <c r="FH289" s="28">
        <v>0</v>
      </c>
      <c r="FI289" s="28">
        <v>0</v>
      </c>
      <c r="FJ289" s="28">
        <v>0</v>
      </c>
      <c r="FK289" s="28">
        <v>0</v>
      </c>
      <c r="FL289" s="28"/>
      <c r="FM289" s="28">
        <v>0</v>
      </c>
      <c r="FN289" s="28">
        <v>0</v>
      </c>
      <c r="FO289" s="28">
        <v>0</v>
      </c>
      <c r="FP289" s="28">
        <v>0</v>
      </c>
      <c r="FQ289" s="28">
        <v>0</v>
      </c>
      <c r="FR289" s="28">
        <v>0</v>
      </c>
      <c r="FS289" s="28">
        <v>0</v>
      </c>
      <c r="FT289" s="28">
        <v>0</v>
      </c>
      <c r="FU289" s="28">
        <v>0</v>
      </c>
      <c r="FV289" s="28">
        <v>0</v>
      </c>
      <c r="FW289" s="28">
        <v>0</v>
      </c>
      <c r="FX289" s="28">
        <v>0</v>
      </c>
      <c r="FY289" s="28">
        <v>0</v>
      </c>
      <c r="FZ289" s="28">
        <v>0</v>
      </c>
      <c r="GA289" s="28"/>
      <c r="GB289" s="51">
        <v>0</v>
      </c>
      <c r="GC289" s="51">
        <v>0</v>
      </c>
      <c r="GD289" s="51">
        <v>0</v>
      </c>
      <c r="GE289" s="51">
        <v>0</v>
      </c>
      <c r="GF289" s="51">
        <v>0</v>
      </c>
      <c r="GG289" s="51">
        <v>0</v>
      </c>
      <c r="GH289" s="51">
        <v>0</v>
      </c>
      <c r="GI289" s="51">
        <v>0</v>
      </c>
      <c r="GJ289" s="51">
        <v>0</v>
      </c>
      <c r="GK289" s="51">
        <v>0</v>
      </c>
      <c r="GL289" s="51">
        <v>0</v>
      </c>
      <c r="GM289" s="51">
        <v>0</v>
      </c>
      <c r="GN289" s="51">
        <v>0</v>
      </c>
      <c r="GO289" s="28" t="s">
        <v>227</v>
      </c>
      <c r="GP289" s="28">
        <v>0</v>
      </c>
      <c r="GQ289" s="28">
        <v>0</v>
      </c>
      <c r="GR289" s="28">
        <v>0</v>
      </c>
      <c r="GS289" s="28">
        <v>0</v>
      </c>
      <c r="GT289" s="28">
        <v>0</v>
      </c>
      <c r="GU289" s="28">
        <v>0</v>
      </c>
      <c r="GV289" s="28">
        <v>0</v>
      </c>
      <c r="GW289" s="28">
        <v>0</v>
      </c>
      <c r="GX289" s="28">
        <v>0</v>
      </c>
      <c r="GY289" s="28">
        <v>0</v>
      </c>
      <c r="GZ289" s="28">
        <v>0</v>
      </c>
      <c r="HA289" s="28">
        <v>0</v>
      </c>
      <c r="HB289" s="28">
        <v>0</v>
      </c>
      <c r="HC289" s="28">
        <v>0</v>
      </c>
      <c r="HD289" s="28">
        <v>0</v>
      </c>
      <c r="HE289" s="28">
        <v>0</v>
      </c>
      <c r="HF289" s="28">
        <v>0</v>
      </c>
      <c r="HG289" s="28" t="s">
        <v>227</v>
      </c>
      <c r="HH289" s="28" t="s">
        <v>227</v>
      </c>
      <c r="HI289" s="28" t="s">
        <v>227</v>
      </c>
      <c r="HJ289" s="28"/>
      <c r="HK289" s="28"/>
      <c r="HL289" s="28"/>
      <c r="HM289" s="28"/>
      <c r="HN289" s="28"/>
      <c r="HO289" s="28"/>
      <c r="HP289" s="28"/>
    </row>
    <row r="290" spans="2:233" s="7" customFormat="1" ht="12.75" customHeight="1" x14ac:dyDescent="0.25">
      <c r="B290" s="84">
        <f t="shared" si="236"/>
        <v>1</v>
      </c>
      <c r="C290" s="113">
        <f t="shared" si="237"/>
        <v>1</v>
      </c>
      <c r="D290" s="28">
        <v>26</v>
      </c>
      <c r="F290" s="28">
        <v>1</v>
      </c>
      <c r="G290" s="113"/>
      <c r="H290" s="113" t="s">
        <v>227</v>
      </c>
      <c r="I290" s="28">
        <f t="shared" si="238"/>
        <v>251</v>
      </c>
      <c r="J290" s="20" t="s">
        <v>446</v>
      </c>
      <c r="K290" s="192">
        <f t="shared" si="243"/>
        <v>13</v>
      </c>
      <c r="L290" s="49" t="s">
        <v>968</v>
      </c>
      <c r="M290" s="192">
        <f t="shared" si="239"/>
        <v>18</v>
      </c>
      <c r="N290" s="49" t="s">
        <v>1662</v>
      </c>
      <c r="O290" s="192">
        <f t="shared" si="240"/>
        <v>16</v>
      </c>
      <c r="P290" s="49" t="s">
        <v>968</v>
      </c>
      <c r="Q290" s="192">
        <f t="shared" si="241"/>
        <v>18</v>
      </c>
      <c r="R290" s="49" t="s">
        <v>1662</v>
      </c>
      <c r="S290" s="192">
        <f t="shared" si="242"/>
        <v>16</v>
      </c>
      <c r="T290" s="187" t="s">
        <v>533</v>
      </c>
      <c r="U290" s="205"/>
      <c r="V290" s="205"/>
      <c r="W290" s="205"/>
      <c r="X290" s="205"/>
      <c r="Y290" s="205"/>
      <c r="Z290" s="205"/>
      <c r="AA290" s="205"/>
      <c r="AB290" s="205"/>
      <c r="AC290" s="205"/>
      <c r="AD290" s="205"/>
      <c r="AE290" s="28"/>
      <c r="AF290" s="28"/>
      <c r="AG290" s="28">
        <v>0</v>
      </c>
      <c r="AH290" s="28">
        <v>0</v>
      </c>
      <c r="AI290" s="28">
        <v>0</v>
      </c>
      <c r="AJ290" s="28">
        <v>0</v>
      </c>
      <c r="AK290" s="28">
        <v>0</v>
      </c>
      <c r="AL290" s="28">
        <v>0</v>
      </c>
      <c r="AM290" s="28">
        <v>0</v>
      </c>
      <c r="AN290" s="28">
        <v>0</v>
      </c>
      <c r="AO290" s="28">
        <v>0</v>
      </c>
      <c r="AP290" s="28"/>
      <c r="AQ290" s="28">
        <v>0</v>
      </c>
      <c r="AR290" s="28">
        <v>0</v>
      </c>
      <c r="AS290" s="28">
        <v>0</v>
      </c>
      <c r="AT290" s="28">
        <v>0</v>
      </c>
      <c r="AU290" s="28">
        <v>0</v>
      </c>
      <c r="AV290" s="28">
        <v>0</v>
      </c>
      <c r="AW290" s="28"/>
      <c r="AX290" s="28">
        <v>0</v>
      </c>
      <c r="AY290" s="28">
        <v>0</v>
      </c>
      <c r="AZ290" s="28">
        <v>0</v>
      </c>
      <c r="BA290" s="28">
        <v>0</v>
      </c>
      <c r="BB290" s="28">
        <v>0</v>
      </c>
      <c r="BC290" s="28"/>
      <c r="BD290" s="28">
        <v>0</v>
      </c>
      <c r="BE290" s="28">
        <v>0</v>
      </c>
      <c r="BF290" s="28">
        <v>0</v>
      </c>
      <c r="BG290" s="28">
        <v>0</v>
      </c>
      <c r="BH290" s="28">
        <v>0</v>
      </c>
      <c r="BI290" s="28">
        <v>0</v>
      </c>
      <c r="BJ290" s="28">
        <v>0</v>
      </c>
      <c r="BK290" s="28">
        <v>0</v>
      </c>
      <c r="BL290" s="28">
        <v>0</v>
      </c>
      <c r="BM290" s="28">
        <v>0</v>
      </c>
      <c r="BN290" s="28">
        <v>0</v>
      </c>
      <c r="BO290" s="28">
        <v>0</v>
      </c>
      <c r="BP290" s="28">
        <v>0</v>
      </c>
      <c r="BQ290" s="28">
        <v>0</v>
      </c>
      <c r="BR290" s="28">
        <v>0</v>
      </c>
      <c r="BS290" s="28">
        <v>0</v>
      </c>
      <c r="BT290" s="28">
        <v>0</v>
      </c>
      <c r="BU290" s="28">
        <v>0</v>
      </c>
      <c r="BV290" s="28">
        <v>0</v>
      </c>
      <c r="BW290" s="28"/>
      <c r="BX290" s="28">
        <v>0</v>
      </c>
      <c r="BY290" s="28">
        <v>0</v>
      </c>
      <c r="BZ290" s="28">
        <v>0</v>
      </c>
      <c r="CA290" s="28">
        <v>0</v>
      </c>
      <c r="CB290" s="28">
        <v>0</v>
      </c>
      <c r="CC290" s="28">
        <v>0</v>
      </c>
      <c r="CD290" s="28">
        <v>0</v>
      </c>
      <c r="CE290" s="28">
        <v>0</v>
      </c>
      <c r="CF290" s="28">
        <v>0</v>
      </c>
      <c r="CG290" s="28">
        <v>0</v>
      </c>
      <c r="CH290" s="28">
        <v>0</v>
      </c>
      <c r="CI290" s="28">
        <v>0</v>
      </c>
      <c r="CJ290" s="28">
        <v>0</v>
      </c>
      <c r="CK290" s="28">
        <v>0</v>
      </c>
      <c r="CL290" s="28">
        <v>0</v>
      </c>
      <c r="CM290" s="28">
        <v>0</v>
      </c>
      <c r="CN290" s="28">
        <v>0</v>
      </c>
      <c r="CO290" s="28">
        <v>0</v>
      </c>
      <c r="CP290" s="28">
        <v>0</v>
      </c>
      <c r="CQ290" s="28"/>
      <c r="CR290" s="28">
        <v>0</v>
      </c>
      <c r="CS290" s="28">
        <v>0</v>
      </c>
      <c r="CT290" s="28">
        <v>0</v>
      </c>
      <c r="CU290" s="28">
        <v>0</v>
      </c>
      <c r="CV290" s="28">
        <v>0</v>
      </c>
      <c r="CW290" s="28">
        <v>0</v>
      </c>
      <c r="CX290" s="28">
        <v>0</v>
      </c>
      <c r="CY290" s="28">
        <v>0</v>
      </c>
      <c r="CZ290" s="28">
        <v>1</v>
      </c>
      <c r="DA290" s="28">
        <v>1</v>
      </c>
      <c r="DB290" s="28">
        <v>1</v>
      </c>
      <c r="DC290" s="28">
        <v>1</v>
      </c>
      <c r="DD290" s="28">
        <v>1</v>
      </c>
      <c r="DE290" s="28">
        <v>1</v>
      </c>
      <c r="DF290" s="28">
        <v>0</v>
      </c>
      <c r="DG290" s="28"/>
      <c r="DH290" s="28">
        <v>0</v>
      </c>
      <c r="DI290" s="28">
        <v>0</v>
      </c>
      <c r="DJ290" s="28">
        <v>0</v>
      </c>
      <c r="DK290" s="28">
        <v>0</v>
      </c>
      <c r="DL290" s="28">
        <v>0</v>
      </c>
      <c r="DM290" s="28">
        <v>0</v>
      </c>
      <c r="DN290" s="28">
        <v>0</v>
      </c>
      <c r="DO290" s="28">
        <v>0</v>
      </c>
      <c r="DP290" s="28">
        <v>0</v>
      </c>
      <c r="DQ290" s="28">
        <v>0</v>
      </c>
      <c r="DR290" s="28">
        <v>0</v>
      </c>
      <c r="DS290" s="28"/>
      <c r="DT290" s="28">
        <v>0</v>
      </c>
      <c r="DU290" s="28">
        <v>0</v>
      </c>
      <c r="DV290" s="28">
        <v>0</v>
      </c>
      <c r="DW290" s="28">
        <v>0</v>
      </c>
      <c r="DX290" s="28"/>
      <c r="DY290" s="28">
        <v>0</v>
      </c>
      <c r="DZ290" s="28">
        <v>0</v>
      </c>
      <c r="EA290" s="28">
        <v>0</v>
      </c>
      <c r="EB290" s="28">
        <v>0</v>
      </c>
      <c r="EC290" s="28">
        <v>0</v>
      </c>
      <c r="ED290" s="28">
        <v>0</v>
      </c>
      <c r="EE290" s="28"/>
      <c r="EF290" s="28">
        <v>0</v>
      </c>
      <c r="EG290" s="28">
        <v>0</v>
      </c>
      <c r="EH290" s="28">
        <v>0</v>
      </c>
      <c r="EI290" s="28">
        <v>0</v>
      </c>
      <c r="EJ290" s="28">
        <v>0</v>
      </c>
      <c r="EK290" s="28">
        <v>0</v>
      </c>
      <c r="EL290" s="28"/>
      <c r="EM290" s="28">
        <v>0</v>
      </c>
      <c r="EN290" s="28">
        <v>0</v>
      </c>
      <c r="EO290" s="28">
        <v>0</v>
      </c>
      <c r="EP290" s="28">
        <v>0</v>
      </c>
      <c r="EQ290" s="28">
        <v>0</v>
      </c>
      <c r="ER290" s="28">
        <v>0</v>
      </c>
      <c r="ES290" s="28"/>
      <c r="ET290" s="28">
        <v>0</v>
      </c>
      <c r="EU290" s="28">
        <v>0</v>
      </c>
      <c r="EV290" s="28">
        <v>0</v>
      </c>
      <c r="EW290" s="28">
        <v>0</v>
      </c>
      <c r="EX290" s="28">
        <v>0</v>
      </c>
      <c r="EY290" s="28"/>
      <c r="EZ290" s="28">
        <v>0</v>
      </c>
      <c r="FA290" s="28">
        <v>0</v>
      </c>
      <c r="FB290" s="28">
        <v>0</v>
      </c>
      <c r="FC290" s="28">
        <v>0</v>
      </c>
      <c r="FD290" s="28"/>
      <c r="FE290" s="28">
        <v>0</v>
      </c>
      <c r="FF290" s="28">
        <v>0</v>
      </c>
      <c r="FG290" s="28">
        <v>0</v>
      </c>
      <c r="FH290" s="28">
        <v>0</v>
      </c>
      <c r="FI290" s="28">
        <v>0</v>
      </c>
      <c r="FJ290" s="28">
        <v>0</v>
      </c>
      <c r="FK290" s="28">
        <v>0</v>
      </c>
      <c r="FL290" s="28"/>
      <c r="FM290" s="28">
        <v>0</v>
      </c>
      <c r="FN290" s="28">
        <v>0</v>
      </c>
      <c r="FO290" s="28">
        <v>0</v>
      </c>
      <c r="FP290" s="28">
        <v>0</v>
      </c>
      <c r="FQ290" s="28">
        <v>0</v>
      </c>
      <c r="FR290" s="28">
        <v>0</v>
      </c>
      <c r="FS290" s="28">
        <v>0</v>
      </c>
      <c r="FT290" s="28">
        <v>0</v>
      </c>
      <c r="FU290" s="28">
        <v>0</v>
      </c>
      <c r="FV290" s="28">
        <v>0</v>
      </c>
      <c r="FW290" s="28">
        <v>0</v>
      </c>
      <c r="FX290" s="28">
        <v>0</v>
      </c>
      <c r="FY290" s="28">
        <v>0</v>
      </c>
      <c r="FZ290" s="28">
        <v>0</v>
      </c>
      <c r="GA290" s="28"/>
      <c r="GB290" s="51">
        <v>0</v>
      </c>
      <c r="GC290" s="51">
        <v>0</v>
      </c>
      <c r="GD290" s="51">
        <v>0</v>
      </c>
      <c r="GE290" s="51">
        <v>0</v>
      </c>
      <c r="GF290" s="51">
        <v>0</v>
      </c>
      <c r="GG290" s="51">
        <v>0</v>
      </c>
      <c r="GH290" s="51">
        <v>0</v>
      </c>
      <c r="GI290" s="51">
        <v>0</v>
      </c>
      <c r="GJ290" s="51">
        <v>0</v>
      </c>
      <c r="GK290" s="51">
        <v>0</v>
      </c>
      <c r="GL290" s="51">
        <v>0</v>
      </c>
      <c r="GM290" s="51">
        <v>0</v>
      </c>
      <c r="GN290" s="51">
        <v>0</v>
      </c>
      <c r="GO290" s="28" t="s">
        <v>227</v>
      </c>
      <c r="GP290" s="28">
        <v>0</v>
      </c>
      <c r="GQ290" s="28">
        <v>0</v>
      </c>
      <c r="GR290" s="28">
        <v>0</v>
      </c>
      <c r="GS290" s="28">
        <v>0</v>
      </c>
      <c r="GT290" s="28">
        <v>0</v>
      </c>
      <c r="GU290" s="28">
        <v>0</v>
      </c>
      <c r="GV290" s="28">
        <v>0</v>
      </c>
      <c r="GW290" s="28">
        <v>0</v>
      </c>
      <c r="GX290" s="28">
        <v>0</v>
      </c>
      <c r="GY290" s="28">
        <v>0</v>
      </c>
      <c r="GZ290" s="28">
        <v>0</v>
      </c>
      <c r="HA290" s="28">
        <v>0</v>
      </c>
      <c r="HB290" s="28">
        <v>0</v>
      </c>
      <c r="HC290" s="28">
        <v>0</v>
      </c>
      <c r="HD290" s="28">
        <v>0</v>
      </c>
      <c r="HE290" s="28">
        <v>0</v>
      </c>
      <c r="HF290" s="28">
        <v>0</v>
      </c>
      <c r="HG290" s="28" t="s">
        <v>227</v>
      </c>
      <c r="HH290" s="28" t="s">
        <v>227</v>
      </c>
      <c r="HI290" s="28" t="s">
        <v>227</v>
      </c>
      <c r="HJ290" s="28"/>
      <c r="HK290" s="28"/>
      <c r="HL290" s="28"/>
      <c r="HM290" s="28"/>
      <c r="HN290" s="28"/>
      <c r="HO290" s="28"/>
      <c r="HP290" s="28"/>
    </row>
    <row r="291" spans="2:233" s="7" customFormat="1" ht="12.75" customHeight="1" x14ac:dyDescent="0.25">
      <c r="B291" s="84">
        <f t="shared" si="236"/>
        <v>1</v>
      </c>
      <c r="C291" s="113">
        <f t="shared" si="237"/>
        <v>1</v>
      </c>
      <c r="D291" s="28">
        <v>27</v>
      </c>
      <c r="F291" s="28">
        <v>1</v>
      </c>
      <c r="G291" s="113"/>
      <c r="H291" s="113" t="s">
        <v>227</v>
      </c>
      <c r="I291" s="28">
        <f t="shared" si="238"/>
        <v>252</v>
      </c>
      <c r="J291" s="20" t="s">
        <v>447</v>
      </c>
      <c r="K291" s="192">
        <f t="shared" si="243"/>
        <v>13</v>
      </c>
      <c r="L291" s="49" t="s">
        <v>1663</v>
      </c>
      <c r="M291" s="192">
        <f t="shared" si="239"/>
        <v>18</v>
      </c>
      <c r="N291" s="49" t="s">
        <v>1662</v>
      </c>
      <c r="O291" s="192">
        <f t="shared" si="240"/>
        <v>16</v>
      </c>
      <c r="P291" s="49" t="s">
        <v>1663</v>
      </c>
      <c r="Q291" s="192">
        <f t="shared" si="241"/>
        <v>18</v>
      </c>
      <c r="R291" s="49" t="s">
        <v>1662</v>
      </c>
      <c r="S291" s="192">
        <f t="shared" si="242"/>
        <v>16</v>
      </c>
      <c r="T291" s="187" t="s">
        <v>534</v>
      </c>
      <c r="U291" s="205"/>
      <c r="V291" s="205"/>
      <c r="W291" s="205"/>
      <c r="X291" s="205"/>
      <c r="Y291" s="205"/>
      <c r="Z291" s="205"/>
      <c r="AA291" s="205"/>
      <c r="AB291" s="205"/>
      <c r="AC291" s="205"/>
      <c r="AD291" s="205"/>
      <c r="AE291" s="28"/>
      <c r="AF291" s="28"/>
      <c r="AG291" s="28">
        <v>0</v>
      </c>
      <c r="AH291" s="28">
        <v>0</v>
      </c>
      <c r="AI291" s="28">
        <v>0</v>
      </c>
      <c r="AJ291" s="28">
        <v>0</v>
      </c>
      <c r="AK291" s="28">
        <v>0</v>
      </c>
      <c r="AL291" s="28">
        <v>0</v>
      </c>
      <c r="AM291" s="28">
        <v>0</v>
      </c>
      <c r="AN291" s="28">
        <v>0</v>
      </c>
      <c r="AO291" s="28">
        <v>0</v>
      </c>
      <c r="AP291" s="28"/>
      <c r="AQ291" s="28">
        <v>0</v>
      </c>
      <c r="AR291" s="28">
        <v>0</v>
      </c>
      <c r="AS291" s="28">
        <v>0</v>
      </c>
      <c r="AT291" s="28">
        <v>0</v>
      </c>
      <c r="AU291" s="28">
        <v>0</v>
      </c>
      <c r="AV291" s="28">
        <v>0</v>
      </c>
      <c r="AW291" s="28"/>
      <c r="AX291" s="28">
        <v>0</v>
      </c>
      <c r="AY291" s="28">
        <v>0</v>
      </c>
      <c r="AZ291" s="28">
        <v>0</v>
      </c>
      <c r="BA291" s="28">
        <v>0</v>
      </c>
      <c r="BB291" s="28">
        <v>0</v>
      </c>
      <c r="BC291" s="28"/>
      <c r="BD291" s="28">
        <v>0</v>
      </c>
      <c r="BE291" s="28">
        <v>0</v>
      </c>
      <c r="BF291" s="28">
        <v>0</v>
      </c>
      <c r="BG291" s="28">
        <v>0</v>
      </c>
      <c r="BH291" s="28">
        <v>0</v>
      </c>
      <c r="BI291" s="28">
        <v>0</v>
      </c>
      <c r="BJ291" s="28">
        <v>0</v>
      </c>
      <c r="BK291" s="28">
        <v>0</v>
      </c>
      <c r="BL291" s="28">
        <v>0</v>
      </c>
      <c r="BM291" s="28">
        <v>0</v>
      </c>
      <c r="BN291" s="28">
        <v>0</v>
      </c>
      <c r="BO291" s="28">
        <v>0</v>
      </c>
      <c r="BP291" s="28">
        <v>0</v>
      </c>
      <c r="BQ291" s="28">
        <v>0</v>
      </c>
      <c r="BR291" s="28">
        <v>0</v>
      </c>
      <c r="BS291" s="28">
        <v>0</v>
      </c>
      <c r="BT291" s="28">
        <v>0</v>
      </c>
      <c r="BU291" s="28">
        <v>0</v>
      </c>
      <c r="BV291" s="28">
        <v>0</v>
      </c>
      <c r="BW291" s="28"/>
      <c r="BX291" s="28">
        <v>0</v>
      </c>
      <c r="BY291" s="28">
        <v>0</v>
      </c>
      <c r="BZ291" s="28">
        <v>0</v>
      </c>
      <c r="CA291" s="28">
        <v>0</v>
      </c>
      <c r="CB291" s="28">
        <v>0</v>
      </c>
      <c r="CC291" s="28">
        <v>0</v>
      </c>
      <c r="CD291" s="28">
        <v>0</v>
      </c>
      <c r="CE291" s="28">
        <v>0</v>
      </c>
      <c r="CF291" s="28">
        <v>0</v>
      </c>
      <c r="CG291" s="28">
        <v>0</v>
      </c>
      <c r="CH291" s="28">
        <v>0</v>
      </c>
      <c r="CI291" s="28">
        <v>0</v>
      </c>
      <c r="CJ291" s="28">
        <v>0</v>
      </c>
      <c r="CK291" s="28">
        <v>0</v>
      </c>
      <c r="CL291" s="28">
        <v>0</v>
      </c>
      <c r="CM291" s="28">
        <v>0</v>
      </c>
      <c r="CN291" s="28">
        <v>0</v>
      </c>
      <c r="CO291" s="28">
        <v>0</v>
      </c>
      <c r="CP291" s="28">
        <v>0</v>
      </c>
      <c r="CQ291" s="28"/>
      <c r="CR291" s="28">
        <v>0</v>
      </c>
      <c r="CS291" s="28">
        <v>0</v>
      </c>
      <c r="CT291" s="28">
        <v>0</v>
      </c>
      <c r="CU291" s="28">
        <v>0</v>
      </c>
      <c r="CV291" s="28">
        <v>0</v>
      </c>
      <c r="CW291" s="28">
        <v>0</v>
      </c>
      <c r="CX291" s="28">
        <v>0</v>
      </c>
      <c r="CY291" s="28">
        <v>0</v>
      </c>
      <c r="CZ291" s="28">
        <v>0</v>
      </c>
      <c r="DA291" s="28">
        <v>1</v>
      </c>
      <c r="DB291" s="28">
        <v>1</v>
      </c>
      <c r="DC291" s="28">
        <v>1</v>
      </c>
      <c r="DD291" s="28">
        <v>1</v>
      </c>
      <c r="DE291" s="28">
        <v>1</v>
      </c>
      <c r="DF291" s="28">
        <v>0</v>
      </c>
      <c r="DG291" s="28"/>
      <c r="DH291" s="28">
        <v>0</v>
      </c>
      <c r="DI291" s="28">
        <v>0</v>
      </c>
      <c r="DJ291" s="28">
        <v>0</v>
      </c>
      <c r="DK291" s="28">
        <v>0</v>
      </c>
      <c r="DL291" s="28">
        <v>0</v>
      </c>
      <c r="DM291" s="28">
        <v>0</v>
      </c>
      <c r="DN291" s="28">
        <v>0</v>
      </c>
      <c r="DO291" s="28">
        <v>0</v>
      </c>
      <c r="DP291" s="28">
        <v>0</v>
      </c>
      <c r="DQ291" s="28">
        <v>0</v>
      </c>
      <c r="DR291" s="28">
        <v>0</v>
      </c>
      <c r="DS291" s="28"/>
      <c r="DT291" s="28">
        <v>0</v>
      </c>
      <c r="DU291" s="28">
        <v>0</v>
      </c>
      <c r="DV291" s="28">
        <v>0</v>
      </c>
      <c r="DW291" s="28">
        <v>0</v>
      </c>
      <c r="DX291" s="28"/>
      <c r="DY291" s="28">
        <v>0</v>
      </c>
      <c r="DZ291" s="28">
        <v>0</v>
      </c>
      <c r="EA291" s="28">
        <v>0</v>
      </c>
      <c r="EB291" s="28">
        <v>0</v>
      </c>
      <c r="EC291" s="28">
        <v>0</v>
      </c>
      <c r="ED291" s="28">
        <v>0</v>
      </c>
      <c r="EE291" s="28"/>
      <c r="EF291" s="28">
        <v>0</v>
      </c>
      <c r="EG291" s="28">
        <v>0</v>
      </c>
      <c r="EH291" s="28">
        <v>0</v>
      </c>
      <c r="EI291" s="28">
        <v>0</v>
      </c>
      <c r="EJ291" s="28">
        <v>0</v>
      </c>
      <c r="EK291" s="28">
        <v>0</v>
      </c>
      <c r="EL291" s="28"/>
      <c r="EM291" s="28">
        <v>0</v>
      </c>
      <c r="EN291" s="28">
        <v>0</v>
      </c>
      <c r="EO291" s="28">
        <v>0</v>
      </c>
      <c r="EP291" s="28">
        <v>0</v>
      </c>
      <c r="EQ291" s="28">
        <v>0</v>
      </c>
      <c r="ER291" s="28">
        <v>0</v>
      </c>
      <c r="ES291" s="28"/>
      <c r="ET291" s="28">
        <v>0</v>
      </c>
      <c r="EU291" s="28">
        <v>0</v>
      </c>
      <c r="EV291" s="28">
        <v>0</v>
      </c>
      <c r="EW291" s="28">
        <v>0</v>
      </c>
      <c r="EX291" s="28">
        <v>0</v>
      </c>
      <c r="EY291" s="28"/>
      <c r="EZ291" s="28">
        <v>0</v>
      </c>
      <c r="FA291" s="28">
        <v>0</v>
      </c>
      <c r="FB291" s="28">
        <v>0</v>
      </c>
      <c r="FC291" s="28">
        <v>0</v>
      </c>
      <c r="FD291" s="28"/>
      <c r="FE291" s="28">
        <v>0</v>
      </c>
      <c r="FF291" s="28">
        <v>0</v>
      </c>
      <c r="FG291" s="28">
        <v>0</v>
      </c>
      <c r="FH291" s="28">
        <v>0</v>
      </c>
      <c r="FI291" s="28">
        <v>0</v>
      </c>
      <c r="FJ291" s="28">
        <v>0</v>
      </c>
      <c r="FK291" s="28">
        <v>0</v>
      </c>
      <c r="FL291" s="28"/>
      <c r="FM291" s="28">
        <v>0</v>
      </c>
      <c r="FN291" s="28">
        <v>0</v>
      </c>
      <c r="FO291" s="28">
        <v>0</v>
      </c>
      <c r="FP291" s="28">
        <v>0</v>
      </c>
      <c r="FQ291" s="28">
        <v>0</v>
      </c>
      <c r="FR291" s="28">
        <v>0</v>
      </c>
      <c r="FS291" s="28">
        <v>0</v>
      </c>
      <c r="FT291" s="28">
        <v>0</v>
      </c>
      <c r="FU291" s="28">
        <v>0</v>
      </c>
      <c r="FV291" s="28">
        <v>0</v>
      </c>
      <c r="FW291" s="28">
        <v>0</v>
      </c>
      <c r="FX291" s="28">
        <v>0</v>
      </c>
      <c r="FY291" s="28">
        <v>0</v>
      </c>
      <c r="FZ291" s="28">
        <v>0</v>
      </c>
      <c r="GA291" s="28"/>
      <c r="GB291" s="51">
        <v>0</v>
      </c>
      <c r="GC291" s="51">
        <v>0</v>
      </c>
      <c r="GD291" s="51">
        <v>0</v>
      </c>
      <c r="GE291" s="51">
        <v>0</v>
      </c>
      <c r="GF291" s="51">
        <v>0</v>
      </c>
      <c r="GG291" s="51">
        <v>0</v>
      </c>
      <c r="GH291" s="51">
        <v>0</v>
      </c>
      <c r="GI291" s="51">
        <v>0</v>
      </c>
      <c r="GJ291" s="51">
        <v>0</v>
      </c>
      <c r="GK291" s="51">
        <v>0</v>
      </c>
      <c r="GL291" s="51">
        <v>0</v>
      </c>
      <c r="GM291" s="51">
        <v>0</v>
      </c>
      <c r="GN291" s="51">
        <v>0</v>
      </c>
      <c r="GO291" s="28" t="s">
        <v>227</v>
      </c>
      <c r="GP291" s="28">
        <v>0</v>
      </c>
      <c r="GQ291" s="28">
        <v>0</v>
      </c>
      <c r="GR291" s="28">
        <v>0</v>
      </c>
      <c r="GS291" s="28">
        <v>0</v>
      </c>
      <c r="GT291" s="28">
        <v>0</v>
      </c>
      <c r="GU291" s="28">
        <v>0</v>
      </c>
      <c r="GV291" s="28">
        <v>0</v>
      </c>
      <c r="GW291" s="28">
        <v>0</v>
      </c>
      <c r="GX291" s="28">
        <v>0</v>
      </c>
      <c r="GY291" s="28">
        <v>0</v>
      </c>
      <c r="GZ291" s="28">
        <v>0</v>
      </c>
      <c r="HA291" s="28">
        <v>0</v>
      </c>
      <c r="HB291" s="28">
        <v>0</v>
      </c>
      <c r="HC291" s="28">
        <v>0</v>
      </c>
      <c r="HD291" s="28">
        <v>0</v>
      </c>
      <c r="HE291" s="28">
        <v>0</v>
      </c>
      <c r="HF291" s="28">
        <v>0</v>
      </c>
      <c r="HG291" s="28" t="s">
        <v>227</v>
      </c>
      <c r="HH291" s="28" t="s">
        <v>227</v>
      </c>
      <c r="HI291" s="28" t="s">
        <v>227</v>
      </c>
      <c r="HJ291" s="28"/>
      <c r="HK291" s="28"/>
      <c r="HL291" s="28"/>
      <c r="HM291" s="28"/>
      <c r="HN291" s="28"/>
      <c r="HO291" s="28"/>
      <c r="HP291" s="28"/>
    </row>
    <row r="292" spans="2:233" s="7" customFormat="1" ht="12.75" customHeight="1" x14ac:dyDescent="0.25">
      <c r="B292" s="84">
        <f t="shared" si="236"/>
        <v>1</v>
      </c>
      <c r="C292" s="113">
        <f t="shared" si="237"/>
        <v>1</v>
      </c>
      <c r="D292" s="28">
        <v>28</v>
      </c>
      <c r="F292" s="28">
        <v>1</v>
      </c>
      <c r="G292" s="113"/>
      <c r="H292" s="113" t="s">
        <v>227</v>
      </c>
      <c r="I292" s="28">
        <f t="shared" si="238"/>
        <v>253</v>
      </c>
      <c r="J292" s="20" t="s">
        <v>448</v>
      </c>
      <c r="K292" s="192">
        <f t="shared" si="243"/>
        <v>13</v>
      </c>
      <c r="L292" s="49" t="s">
        <v>1664</v>
      </c>
      <c r="M292" s="192">
        <f t="shared" si="239"/>
        <v>18</v>
      </c>
      <c r="N292" s="49" t="s">
        <v>1662</v>
      </c>
      <c r="O292" s="192">
        <f t="shared" si="240"/>
        <v>16</v>
      </c>
      <c r="P292" s="49" t="s">
        <v>1664</v>
      </c>
      <c r="Q292" s="192">
        <f t="shared" si="241"/>
        <v>18</v>
      </c>
      <c r="R292" s="49" t="s">
        <v>1662</v>
      </c>
      <c r="S292" s="192">
        <f t="shared" si="242"/>
        <v>16</v>
      </c>
      <c r="T292" s="187" t="s">
        <v>535</v>
      </c>
      <c r="U292" s="205"/>
      <c r="V292" s="205"/>
      <c r="W292" s="205"/>
      <c r="X292" s="205"/>
      <c r="Y292" s="205"/>
      <c r="Z292" s="205"/>
      <c r="AA292" s="205"/>
      <c r="AB292" s="205"/>
      <c r="AC292" s="205"/>
      <c r="AD292" s="205"/>
      <c r="AE292" s="28"/>
      <c r="AF292" s="28"/>
      <c r="AG292" s="28">
        <v>0</v>
      </c>
      <c r="AH292" s="28">
        <v>0</v>
      </c>
      <c r="AI292" s="28">
        <v>0</v>
      </c>
      <c r="AJ292" s="28">
        <v>0</v>
      </c>
      <c r="AK292" s="28">
        <v>0</v>
      </c>
      <c r="AL292" s="28">
        <v>0</v>
      </c>
      <c r="AM292" s="28">
        <v>0</v>
      </c>
      <c r="AN292" s="28">
        <v>0</v>
      </c>
      <c r="AO292" s="28">
        <v>0</v>
      </c>
      <c r="AP292" s="28"/>
      <c r="AQ292" s="28">
        <v>0</v>
      </c>
      <c r="AR292" s="28">
        <v>0</v>
      </c>
      <c r="AS292" s="28">
        <v>0</v>
      </c>
      <c r="AT292" s="28">
        <v>0</v>
      </c>
      <c r="AU292" s="28">
        <v>0</v>
      </c>
      <c r="AV292" s="28">
        <v>0</v>
      </c>
      <c r="AW292" s="28"/>
      <c r="AX292" s="28">
        <v>0</v>
      </c>
      <c r="AY292" s="28">
        <v>0</v>
      </c>
      <c r="AZ292" s="28">
        <v>0</v>
      </c>
      <c r="BA292" s="28">
        <v>0</v>
      </c>
      <c r="BB292" s="28">
        <v>0</v>
      </c>
      <c r="BC292" s="28"/>
      <c r="BD292" s="28">
        <v>0</v>
      </c>
      <c r="BE292" s="28">
        <v>0</v>
      </c>
      <c r="BF292" s="28">
        <v>0</v>
      </c>
      <c r="BG292" s="28">
        <v>0</v>
      </c>
      <c r="BH292" s="28">
        <v>0</v>
      </c>
      <c r="BI292" s="28">
        <v>0</v>
      </c>
      <c r="BJ292" s="28">
        <v>0</v>
      </c>
      <c r="BK292" s="28">
        <v>0</v>
      </c>
      <c r="BL292" s="28">
        <v>0</v>
      </c>
      <c r="BM292" s="28">
        <v>0</v>
      </c>
      <c r="BN292" s="28">
        <v>0</v>
      </c>
      <c r="BO292" s="28">
        <v>0</v>
      </c>
      <c r="BP292" s="28">
        <v>0</v>
      </c>
      <c r="BQ292" s="28">
        <v>0</v>
      </c>
      <c r="BR292" s="28">
        <v>0</v>
      </c>
      <c r="BS292" s="28">
        <v>0</v>
      </c>
      <c r="BT292" s="28">
        <v>0</v>
      </c>
      <c r="BU292" s="28">
        <v>0</v>
      </c>
      <c r="BV292" s="28">
        <v>0</v>
      </c>
      <c r="BW292" s="28"/>
      <c r="BX292" s="28">
        <v>0</v>
      </c>
      <c r="BY292" s="28">
        <v>0</v>
      </c>
      <c r="BZ292" s="28">
        <v>0</v>
      </c>
      <c r="CA292" s="28">
        <v>0</v>
      </c>
      <c r="CB292" s="28">
        <v>0</v>
      </c>
      <c r="CC292" s="28">
        <v>0</v>
      </c>
      <c r="CD292" s="28">
        <v>0</v>
      </c>
      <c r="CE292" s="28">
        <v>0</v>
      </c>
      <c r="CF292" s="28">
        <v>0</v>
      </c>
      <c r="CG292" s="28">
        <v>0</v>
      </c>
      <c r="CH292" s="28">
        <v>0</v>
      </c>
      <c r="CI292" s="28">
        <v>0</v>
      </c>
      <c r="CJ292" s="28">
        <v>0</v>
      </c>
      <c r="CK292" s="28">
        <v>0</v>
      </c>
      <c r="CL292" s="28">
        <v>0</v>
      </c>
      <c r="CM292" s="28">
        <v>0</v>
      </c>
      <c r="CN292" s="28">
        <v>0</v>
      </c>
      <c r="CO292" s="28">
        <v>0</v>
      </c>
      <c r="CP292" s="28">
        <v>0</v>
      </c>
      <c r="CQ292" s="28"/>
      <c r="CR292" s="28">
        <v>0</v>
      </c>
      <c r="CS292" s="28">
        <v>0</v>
      </c>
      <c r="CT292" s="28">
        <v>0</v>
      </c>
      <c r="CU292" s="28">
        <v>0</v>
      </c>
      <c r="CV292" s="28">
        <v>0</v>
      </c>
      <c r="CW292" s="28">
        <v>0</v>
      </c>
      <c r="CX292" s="28">
        <v>0</v>
      </c>
      <c r="CY292" s="28">
        <v>0</v>
      </c>
      <c r="CZ292" s="28">
        <v>0</v>
      </c>
      <c r="DA292" s="28">
        <v>0</v>
      </c>
      <c r="DB292" s="28">
        <v>1</v>
      </c>
      <c r="DC292" s="28">
        <v>1</v>
      </c>
      <c r="DD292" s="28">
        <v>1</v>
      </c>
      <c r="DE292" s="28">
        <v>1</v>
      </c>
      <c r="DF292" s="28">
        <v>0</v>
      </c>
      <c r="DG292" s="28"/>
      <c r="DH292" s="28">
        <v>0</v>
      </c>
      <c r="DI292" s="28">
        <v>0</v>
      </c>
      <c r="DJ292" s="28">
        <v>0</v>
      </c>
      <c r="DK292" s="28">
        <v>0</v>
      </c>
      <c r="DL292" s="28">
        <v>0</v>
      </c>
      <c r="DM292" s="28">
        <v>0</v>
      </c>
      <c r="DN292" s="28">
        <v>0</v>
      </c>
      <c r="DO292" s="28">
        <v>0</v>
      </c>
      <c r="DP292" s="28">
        <v>0</v>
      </c>
      <c r="DQ292" s="28">
        <v>0</v>
      </c>
      <c r="DR292" s="28">
        <v>0</v>
      </c>
      <c r="DS292" s="28"/>
      <c r="DT292" s="28">
        <v>0</v>
      </c>
      <c r="DU292" s="28">
        <v>0</v>
      </c>
      <c r="DV292" s="28">
        <v>0</v>
      </c>
      <c r="DW292" s="28">
        <v>0</v>
      </c>
      <c r="DX292" s="28"/>
      <c r="DY292" s="28">
        <v>0</v>
      </c>
      <c r="DZ292" s="28">
        <v>0</v>
      </c>
      <c r="EA292" s="28">
        <v>0</v>
      </c>
      <c r="EB292" s="28">
        <v>0</v>
      </c>
      <c r="EC292" s="28">
        <v>0</v>
      </c>
      <c r="ED292" s="28">
        <v>0</v>
      </c>
      <c r="EE292" s="28"/>
      <c r="EF292" s="28">
        <v>0</v>
      </c>
      <c r="EG292" s="28">
        <v>0</v>
      </c>
      <c r="EH292" s="28">
        <v>0</v>
      </c>
      <c r="EI292" s="28">
        <v>0</v>
      </c>
      <c r="EJ292" s="28">
        <v>0</v>
      </c>
      <c r="EK292" s="28">
        <v>0</v>
      </c>
      <c r="EL292" s="28"/>
      <c r="EM292" s="28">
        <v>0</v>
      </c>
      <c r="EN292" s="28">
        <v>0</v>
      </c>
      <c r="EO292" s="28">
        <v>0</v>
      </c>
      <c r="EP292" s="28">
        <v>0</v>
      </c>
      <c r="EQ292" s="28">
        <v>0</v>
      </c>
      <c r="ER292" s="28">
        <v>0</v>
      </c>
      <c r="ES292" s="28"/>
      <c r="ET292" s="28">
        <v>0</v>
      </c>
      <c r="EU292" s="28">
        <v>0</v>
      </c>
      <c r="EV292" s="28">
        <v>0</v>
      </c>
      <c r="EW292" s="28">
        <v>0</v>
      </c>
      <c r="EX292" s="28">
        <v>0</v>
      </c>
      <c r="EY292" s="28"/>
      <c r="EZ292" s="28">
        <v>0</v>
      </c>
      <c r="FA292" s="28">
        <v>0</v>
      </c>
      <c r="FB292" s="28">
        <v>0</v>
      </c>
      <c r="FC292" s="28">
        <v>0</v>
      </c>
      <c r="FD292" s="28"/>
      <c r="FE292" s="28">
        <v>0</v>
      </c>
      <c r="FF292" s="28">
        <v>0</v>
      </c>
      <c r="FG292" s="28">
        <v>0</v>
      </c>
      <c r="FH292" s="28">
        <v>0</v>
      </c>
      <c r="FI292" s="28">
        <v>0</v>
      </c>
      <c r="FJ292" s="28">
        <v>0</v>
      </c>
      <c r="FK292" s="28">
        <v>0</v>
      </c>
      <c r="FL292" s="28"/>
      <c r="FM292" s="28">
        <v>0</v>
      </c>
      <c r="FN292" s="28">
        <v>0</v>
      </c>
      <c r="FO292" s="28">
        <v>0</v>
      </c>
      <c r="FP292" s="28">
        <v>0</v>
      </c>
      <c r="FQ292" s="28">
        <v>0</v>
      </c>
      <c r="FR292" s="28">
        <v>0</v>
      </c>
      <c r="FS292" s="28">
        <v>0</v>
      </c>
      <c r="FT292" s="28">
        <v>0</v>
      </c>
      <c r="FU292" s="28">
        <v>0</v>
      </c>
      <c r="FV292" s="28">
        <v>0</v>
      </c>
      <c r="FW292" s="28">
        <v>0</v>
      </c>
      <c r="FX292" s="28">
        <v>0</v>
      </c>
      <c r="FY292" s="28">
        <v>0</v>
      </c>
      <c r="FZ292" s="28">
        <v>0</v>
      </c>
      <c r="GA292" s="28"/>
      <c r="GB292" s="51">
        <v>0</v>
      </c>
      <c r="GC292" s="51">
        <v>0</v>
      </c>
      <c r="GD292" s="51">
        <v>0</v>
      </c>
      <c r="GE292" s="51">
        <v>0</v>
      </c>
      <c r="GF292" s="51">
        <v>0</v>
      </c>
      <c r="GG292" s="51">
        <v>0</v>
      </c>
      <c r="GH292" s="51">
        <v>0</v>
      </c>
      <c r="GI292" s="51">
        <v>0</v>
      </c>
      <c r="GJ292" s="51">
        <v>0</v>
      </c>
      <c r="GK292" s="51">
        <v>0</v>
      </c>
      <c r="GL292" s="51">
        <v>0</v>
      </c>
      <c r="GM292" s="51">
        <v>0</v>
      </c>
      <c r="GN292" s="51">
        <v>0</v>
      </c>
      <c r="GO292" s="28" t="s">
        <v>227</v>
      </c>
      <c r="GP292" s="28">
        <v>0</v>
      </c>
      <c r="GQ292" s="28">
        <v>0</v>
      </c>
      <c r="GR292" s="28">
        <v>0</v>
      </c>
      <c r="GS292" s="28">
        <v>0</v>
      </c>
      <c r="GT292" s="28">
        <v>0</v>
      </c>
      <c r="GU292" s="28">
        <v>0</v>
      </c>
      <c r="GV292" s="28">
        <v>0</v>
      </c>
      <c r="GW292" s="28">
        <v>0</v>
      </c>
      <c r="GX292" s="28">
        <v>0</v>
      </c>
      <c r="GY292" s="28">
        <v>0</v>
      </c>
      <c r="GZ292" s="28">
        <v>0</v>
      </c>
      <c r="HA292" s="28">
        <v>0</v>
      </c>
      <c r="HB292" s="28">
        <v>0</v>
      </c>
      <c r="HC292" s="28">
        <v>0</v>
      </c>
      <c r="HD292" s="28">
        <v>0</v>
      </c>
      <c r="HE292" s="28">
        <v>0</v>
      </c>
      <c r="HF292" s="28">
        <v>0</v>
      </c>
      <c r="HG292" s="28" t="s">
        <v>227</v>
      </c>
      <c r="HH292" s="28" t="s">
        <v>227</v>
      </c>
      <c r="HI292" s="28" t="s">
        <v>227</v>
      </c>
      <c r="HJ292" s="28"/>
      <c r="HK292" s="28"/>
      <c r="HL292" s="28"/>
      <c r="HM292" s="28"/>
      <c r="HN292" s="28"/>
      <c r="HO292" s="28"/>
      <c r="HP292" s="28"/>
    </row>
    <row r="293" spans="2:233" s="7" customFormat="1" ht="12.75" customHeight="1" x14ac:dyDescent="0.25">
      <c r="B293" s="84">
        <f t="shared" si="236"/>
        <v>1</v>
      </c>
      <c r="C293" s="113">
        <f t="shared" si="237"/>
        <v>1</v>
      </c>
      <c r="D293" s="28">
        <v>29</v>
      </c>
      <c r="F293" s="28">
        <v>1</v>
      </c>
      <c r="G293" s="113"/>
      <c r="H293" s="113" t="s">
        <v>227</v>
      </c>
      <c r="I293" s="28">
        <f t="shared" si="238"/>
        <v>254</v>
      </c>
      <c r="J293" s="20" t="s">
        <v>449</v>
      </c>
      <c r="K293" s="192">
        <f t="shared" si="243"/>
        <v>13</v>
      </c>
      <c r="L293" s="49" t="s">
        <v>1665</v>
      </c>
      <c r="M293" s="192">
        <f t="shared" si="239"/>
        <v>18</v>
      </c>
      <c r="N293" s="49" t="s">
        <v>1662</v>
      </c>
      <c r="O293" s="192">
        <f t="shared" si="240"/>
        <v>16</v>
      </c>
      <c r="P293" s="49" t="s">
        <v>1665</v>
      </c>
      <c r="Q293" s="192">
        <f t="shared" si="241"/>
        <v>18</v>
      </c>
      <c r="R293" s="49" t="s">
        <v>1662</v>
      </c>
      <c r="S293" s="192">
        <f t="shared" si="242"/>
        <v>16</v>
      </c>
      <c r="T293" s="187" t="s">
        <v>536</v>
      </c>
      <c r="U293" s="205"/>
      <c r="V293" s="205"/>
      <c r="W293" s="205"/>
      <c r="X293" s="205"/>
      <c r="Y293" s="205"/>
      <c r="Z293" s="205"/>
      <c r="AA293" s="205"/>
      <c r="AB293" s="205"/>
      <c r="AC293" s="205"/>
      <c r="AD293" s="205"/>
      <c r="AE293" s="28"/>
      <c r="AF293" s="28"/>
      <c r="AG293" s="28">
        <v>0</v>
      </c>
      <c r="AH293" s="28">
        <v>0</v>
      </c>
      <c r="AI293" s="28">
        <v>0</v>
      </c>
      <c r="AJ293" s="28">
        <v>0</v>
      </c>
      <c r="AK293" s="28">
        <v>0</v>
      </c>
      <c r="AL293" s="28">
        <v>0</v>
      </c>
      <c r="AM293" s="28">
        <v>0</v>
      </c>
      <c r="AN293" s="28">
        <v>0</v>
      </c>
      <c r="AO293" s="28">
        <v>0</v>
      </c>
      <c r="AP293" s="28"/>
      <c r="AQ293" s="28">
        <v>0</v>
      </c>
      <c r="AR293" s="28">
        <v>0</v>
      </c>
      <c r="AS293" s="28">
        <v>0</v>
      </c>
      <c r="AT293" s="28">
        <v>0</v>
      </c>
      <c r="AU293" s="28">
        <v>0</v>
      </c>
      <c r="AV293" s="28">
        <v>0</v>
      </c>
      <c r="AW293" s="28"/>
      <c r="AX293" s="28">
        <v>0</v>
      </c>
      <c r="AY293" s="28">
        <v>0</v>
      </c>
      <c r="AZ293" s="28">
        <v>0</v>
      </c>
      <c r="BA293" s="28">
        <v>0</v>
      </c>
      <c r="BB293" s="28">
        <v>0</v>
      </c>
      <c r="BC293" s="28"/>
      <c r="BD293" s="28">
        <v>0</v>
      </c>
      <c r="BE293" s="28">
        <v>0</v>
      </c>
      <c r="BF293" s="28">
        <v>0</v>
      </c>
      <c r="BG293" s="28">
        <v>0</v>
      </c>
      <c r="BH293" s="28">
        <v>0</v>
      </c>
      <c r="BI293" s="28">
        <v>0</v>
      </c>
      <c r="BJ293" s="28">
        <v>0</v>
      </c>
      <c r="BK293" s="28">
        <v>0</v>
      </c>
      <c r="BL293" s="28">
        <v>0</v>
      </c>
      <c r="BM293" s="28">
        <v>0</v>
      </c>
      <c r="BN293" s="28">
        <v>0</v>
      </c>
      <c r="BO293" s="28">
        <v>0</v>
      </c>
      <c r="BP293" s="28">
        <v>0</v>
      </c>
      <c r="BQ293" s="28">
        <v>0</v>
      </c>
      <c r="BR293" s="28">
        <v>0</v>
      </c>
      <c r="BS293" s="28">
        <v>0</v>
      </c>
      <c r="BT293" s="28">
        <v>0</v>
      </c>
      <c r="BU293" s="28">
        <v>0</v>
      </c>
      <c r="BV293" s="28">
        <v>0</v>
      </c>
      <c r="BW293" s="28"/>
      <c r="BX293" s="28">
        <v>0</v>
      </c>
      <c r="BY293" s="28">
        <v>0</v>
      </c>
      <c r="BZ293" s="28">
        <v>0</v>
      </c>
      <c r="CA293" s="28">
        <v>0</v>
      </c>
      <c r="CB293" s="28">
        <v>0</v>
      </c>
      <c r="CC293" s="28">
        <v>0</v>
      </c>
      <c r="CD293" s="28">
        <v>0</v>
      </c>
      <c r="CE293" s="28">
        <v>0</v>
      </c>
      <c r="CF293" s="28">
        <v>0</v>
      </c>
      <c r="CG293" s="28">
        <v>0</v>
      </c>
      <c r="CH293" s="28">
        <v>0</v>
      </c>
      <c r="CI293" s="28">
        <v>0</v>
      </c>
      <c r="CJ293" s="28">
        <v>0</v>
      </c>
      <c r="CK293" s="28">
        <v>0</v>
      </c>
      <c r="CL293" s="28">
        <v>0</v>
      </c>
      <c r="CM293" s="28">
        <v>0</v>
      </c>
      <c r="CN293" s="28">
        <v>0</v>
      </c>
      <c r="CO293" s="28">
        <v>0</v>
      </c>
      <c r="CP293" s="28">
        <v>0</v>
      </c>
      <c r="CQ293" s="28"/>
      <c r="CR293" s="28">
        <v>0</v>
      </c>
      <c r="CS293" s="28">
        <v>0</v>
      </c>
      <c r="CT293" s="28">
        <v>0</v>
      </c>
      <c r="CU293" s="28">
        <v>0</v>
      </c>
      <c r="CV293" s="28">
        <v>0</v>
      </c>
      <c r="CW293" s="28">
        <v>0</v>
      </c>
      <c r="CX293" s="28">
        <v>0</v>
      </c>
      <c r="CY293" s="28">
        <v>0</v>
      </c>
      <c r="CZ293" s="28">
        <v>0</v>
      </c>
      <c r="DA293" s="28">
        <v>0</v>
      </c>
      <c r="DB293" s="28">
        <v>0</v>
      </c>
      <c r="DC293" s="28">
        <v>1</v>
      </c>
      <c r="DD293" s="28">
        <v>1</v>
      </c>
      <c r="DE293" s="28">
        <v>1</v>
      </c>
      <c r="DF293" s="28">
        <v>0</v>
      </c>
      <c r="DG293" s="28"/>
      <c r="DH293" s="28">
        <v>0</v>
      </c>
      <c r="DI293" s="28">
        <v>0</v>
      </c>
      <c r="DJ293" s="28">
        <v>0</v>
      </c>
      <c r="DK293" s="28">
        <v>0</v>
      </c>
      <c r="DL293" s="28">
        <v>0</v>
      </c>
      <c r="DM293" s="28">
        <v>0</v>
      </c>
      <c r="DN293" s="28">
        <v>0</v>
      </c>
      <c r="DO293" s="28">
        <v>0</v>
      </c>
      <c r="DP293" s="28">
        <v>0</v>
      </c>
      <c r="DQ293" s="28">
        <v>0</v>
      </c>
      <c r="DR293" s="28">
        <v>0</v>
      </c>
      <c r="DS293" s="28"/>
      <c r="DT293" s="28">
        <v>0</v>
      </c>
      <c r="DU293" s="28">
        <v>0</v>
      </c>
      <c r="DV293" s="28">
        <v>0</v>
      </c>
      <c r="DW293" s="28">
        <v>0</v>
      </c>
      <c r="DX293" s="28"/>
      <c r="DY293" s="28">
        <v>0</v>
      </c>
      <c r="DZ293" s="28">
        <v>0</v>
      </c>
      <c r="EA293" s="28">
        <v>0</v>
      </c>
      <c r="EB293" s="28">
        <v>0</v>
      </c>
      <c r="EC293" s="28">
        <v>0</v>
      </c>
      <c r="ED293" s="28">
        <v>0</v>
      </c>
      <c r="EE293" s="28"/>
      <c r="EF293" s="28">
        <v>0</v>
      </c>
      <c r="EG293" s="28">
        <v>0</v>
      </c>
      <c r="EH293" s="28">
        <v>0</v>
      </c>
      <c r="EI293" s="28">
        <v>0</v>
      </c>
      <c r="EJ293" s="28">
        <v>0</v>
      </c>
      <c r="EK293" s="28">
        <v>0</v>
      </c>
      <c r="EL293" s="28"/>
      <c r="EM293" s="28">
        <v>0</v>
      </c>
      <c r="EN293" s="28">
        <v>0</v>
      </c>
      <c r="EO293" s="28">
        <v>0</v>
      </c>
      <c r="EP293" s="28">
        <v>0</v>
      </c>
      <c r="EQ293" s="28">
        <v>0</v>
      </c>
      <c r="ER293" s="28">
        <v>0</v>
      </c>
      <c r="ES293" s="28"/>
      <c r="ET293" s="28">
        <v>0</v>
      </c>
      <c r="EU293" s="28">
        <v>0</v>
      </c>
      <c r="EV293" s="28">
        <v>0</v>
      </c>
      <c r="EW293" s="28">
        <v>0</v>
      </c>
      <c r="EX293" s="28">
        <v>0</v>
      </c>
      <c r="EY293" s="28"/>
      <c r="EZ293" s="28">
        <v>0</v>
      </c>
      <c r="FA293" s="28">
        <v>0</v>
      </c>
      <c r="FB293" s="28">
        <v>0</v>
      </c>
      <c r="FC293" s="28">
        <v>0</v>
      </c>
      <c r="FD293" s="28"/>
      <c r="FE293" s="28">
        <v>0</v>
      </c>
      <c r="FF293" s="28">
        <v>0</v>
      </c>
      <c r="FG293" s="28">
        <v>0</v>
      </c>
      <c r="FH293" s="28">
        <v>0</v>
      </c>
      <c r="FI293" s="28">
        <v>0</v>
      </c>
      <c r="FJ293" s="28">
        <v>0</v>
      </c>
      <c r="FK293" s="28">
        <v>0</v>
      </c>
      <c r="FL293" s="28"/>
      <c r="FM293" s="28">
        <v>0</v>
      </c>
      <c r="FN293" s="28">
        <v>0</v>
      </c>
      <c r="FO293" s="28">
        <v>0</v>
      </c>
      <c r="FP293" s="28">
        <v>0</v>
      </c>
      <c r="FQ293" s="28">
        <v>0</v>
      </c>
      <c r="FR293" s="28">
        <v>0</v>
      </c>
      <c r="FS293" s="28">
        <v>0</v>
      </c>
      <c r="FT293" s="28">
        <v>0</v>
      </c>
      <c r="FU293" s="28">
        <v>0</v>
      </c>
      <c r="FV293" s="28">
        <v>0</v>
      </c>
      <c r="FW293" s="28">
        <v>0</v>
      </c>
      <c r="FX293" s="28">
        <v>0</v>
      </c>
      <c r="FY293" s="28">
        <v>0</v>
      </c>
      <c r="FZ293" s="28">
        <v>0</v>
      </c>
      <c r="GA293" s="28"/>
      <c r="GB293" s="51">
        <v>0</v>
      </c>
      <c r="GC293" s="51">
        <v>0</v>
      </c>
      <c r="GD293" s="51">
        <v>0</v>
      </c>
      <c r="GE293" s="51">
        <v>0</v>
      </c>
      <c r="GF293" s="51">
        <v>0</v>
      </c>
      <c r="GG293" s="51">
        <v>0</v>
      </c>
      <c r="GH293" s="51">
        <v>0</v>
      </c>
      <c r="GI293" s="51">
        <v>0</v>
      </c>
      <c r="GJ293" s="51">
        <v>0</v>
      </c>
      <c r="GK293" s="51">
        <v>0</v>
      </c>
      <c r="GL293" s="51">
        <v>0</v>
      </c>
      <c r="GM293" s="51">
        <v>0</v>
      </c>
      <c r="GN293" s="51">
        <v>0</v>
      </c>
      <c r="GO293" s="28" t="s">
        <v>227</v>
      </c>
      <c r="GP293" s="28">
        <v>0</v>
      </c>
      <c r="GQ293" s="28">
        <v>0</v>
      </c>
      <c r="GR293" s="28">
        <v>0</v>
      </c>
      <c r="GS293" s="28">
        <v>0</v>
      </c>
      <c r="GT293" s="28">
        <v>0</v>
      </c>
      <c r="GU293" s="28">
        <v>0</v>
      </c>
      <c r="GV293" s="28">
        <v>0</v>
      </c>
      <c r="GW293" s="28">
        <v>0</v>
      </c>
      <c r="GX293" s="28">
        <v>0</v>
      </c>
      <c r="GY293" s="28">
        <v>0</v>
      </c>
      <c r="GZ293" s="28">
        <v>0</v>
      </c>
      <c r="HA293" s="28">
        <v>0</v>
      </c>
      <c r="HB293" s="28">
        <v>0</v>
      </c>
      <c r="HC293" s="28">
        <v>0</v>
      </c>
      <c r="HD293" s="28">
        <v>0</v>
      </c>
      <c r="HE293" s="28">
        <v>0</v>
      </c>
      <c r="HF293" s="28">
        <v>0</v>
      </c>
      <c r="HG293" s="28" t="s">
        <v>227</v>
      </c>
      <c r="HH293" s="28" t="s">
        <v>227</v>
      </c>
      <c r="HI293" s="28" t="s">
        <v>227</v>
      </c>
      <c r="HJ293" s="28"/>
      <c r="HK293" s="28"/>
      <c r="HL293" s="28"/>
      <c r="HM293" s="28"/>
      <c r="HN293" s="28"/>
      <c r="HO293" s="28"/>
      <c r="HP293" s="28"/>
    </row>
    <row r="294" spans="2:233" s="7" customFormat="1" ht="12.75" customHeight="1" x14ac:dyDescent="0.25">
      <c r="B294" s="84">
        <f t="shared" si="236"/>
        <v>1</v>
      </c>
      <c r="C294" s="113">
        <f t="shared" si="237"/>
        <v>1</v>
      </c>
      <c r="D294" s="28">
        <v>30</v>
      </c>
      <c r="F294" s="28">
        <v>1</v>
      </c>
      <c r="G294" s="113"/>
      <c r="H294" s="113" t="s">
        <v>227</v>
      </c>
      <c r="I294" s="28">
        <f t="shared" si="238"/>
        <v>255</v>
      </c>
      <c r="J294" s="20" t="s">
        <v>450</v>
      </c>
      <c r="K294" s="192">
        <f t="shared" si="243"/>
        <v>13</v>
      </c>
      <c r="L294" s="49" t="s">
        <v>1666</v>
      </c>
      <c r="M294" s="192">
        <f t="shared" si="239"/>
        <v>18</v>
      </c>
      <c r="N294" s="49" t="s">
        <v>1662</v>
      </c>
      <c r="O294" s="192">
        <f t="shared" si="240"/>
        <v>16</v>
      </c>
      <c r="P294" s="49" t="s">
        <v>1666</v>
      </c>
      <c r="Q294" s="192">
        <f t="shared" si="241"/>
        <v>18</v>
      </c>
      <c r="R294" s="49" t="s">
        <v>1662</v>
      </c>
      <c r="S294" s="192">
        <f t="shared" si="242"/>
        <v>16</v>
      </c>
      <c r="T294" s="187" t="s">
        <v>537</v>
      </c>
      <c r="U294" s="205"/>
      <c r="V294" s="205"/>
      <c r="W294" s="205"/>
      <c r="X294" s="205"/>
      <c r="Y294" s="205"/>
      <c r="Z294" s="205"/>
      <c r="AA294" s="205"/>
      <c r="AB294" s="205"/>
      <c r="AC294" s="205"/>
      <c r="AD294" s="205"/>
      <c r="AE294" s="28"/>
      <c r="AF294" s="28"/>
      <c r="AG294" s="28">
        <v>0</v>
      </c>
      <c r="AH294" s="28">
        <v>0</v>
      </c>
      <c r="AI294" s="28">
        <v>0</v>
      </c>
      <c r="AJ294" s="28">
        <v>0</v>
      </c>
      <c r="AK294" s="28">
        <v>0</v>
      </c>
      <c r="AL294" s="28">
        <v>0</v>
      </c>
      <c r="AM294" s="28">
        <v>0</v>
      </c>
      <c r="AN294" s="28">
        <v>0</v>
      </c>
      <c r="AO294" s="28">
        <v>0</v>
      </c>
      <c r="AP294" s="28"/>
      <c r="AQ294" s="28">
        <v>0</v>
      </c>
      <c r="AR294" s="28">
        <v>0</v>
      </c>
      <c r="AS294" s="28">
        <v>0</v>
      </c>
      <c r="AT294" s="28">
        <v>0</v>
      </c>
      <c r="AU294" s="28">
        <v>0</v>
      </c>
      <c r="AV294" s="28">
        <v>0</v>
      </c>
      <c r="AW294" s="28"/>
      <c r="AX294" s="28">
        <v>0</v>
      </c>
      <c r="AY294" s="28">
        <v>0</v>
      </c>
      <c r="AZ294" s="28">
        <v>0</v>
      </c>
      <c r="BA294" s="28">
        <v>0</v>
      </c>
      <c r="BB294" s="28">
        <v>0</v>
      </c>
      <c r="BC294" s="28"/>
      <c r="BD294" s="28">
        <v>0</v>
      </c>
      <c r="BE294" s="28">
        <v>0</v>
      </c>
      <c r="BF294" s="28">
        <v>0</v>
      </c>
      <c r="BG294" s="28">
        <v>0</v>
      </c>
      <c r="BH294" s="28">
        <v>0</v>
      </c>
      <c r="BI294" s="28">
        <v>0</v>
      </c>
      <c r="BJ294" s="28">
        <v>0</v>
      </c>
      <c r="BK294" s="28">
        <v>0</v>
      </c>
      <c r="BL294" s="28">
        <v>0</v>
      </c>
      <c r="BM294" s="28">
        <v>0</v>
      </c>
      <c r="BN294" s="28">
        <v>0</v>
      </c>
      <c r="BO294" s="28">
        <v>0</v>
      </c>
      <c r="BP294" s="28">
        <v>0</v>
      </c>
      <c r="BQ294" s="28">
        <v>0</v>
      </c>
      <c r="BR294" s="28">
        <v>0</v>
      </c>
      <c r="BS294" s="28">
        <v>0</v>
      </c>
      <c r="BT294" s="28">
        <v>0</v>
      </c>
      <c r="BU294" s="28">
        <v>0</v>
      </c>
      <c r="BV294" s="28">
        <v>0</v>
      </c>
      <c r="BW294" s="28"/>
      <c r="BX294" s="28">
        <v>0</v>
      </c>
      <c r="BY294" s="28">
        <v>0</v>
      </c>
      <c r="BZ294" s="28">
        <v>0</v>
      </c>
      <c r="CA294" s="28">
        <v>0</v>
      </c>
      <c r="CB294" s="28">
        <v>0</v>
      </c>
      <c r="CC294" s="28">
        <v>0</v>
      </c>
      <c r="CD294" s="28">
        <v>0</v>
      </c>
      <c r="CE294" s="28">
        <v>0</v>
      </c>
      <c r="CF294" s="28">
        <v>0</v>
      </c>
      <c r="CG294" s="28">
        <v>0</v>
      </c>
      <c r="CH294" s="28">
        <v>0</v>
      </c>
      <c r="CI294" s="28">
        <v>0</v>
      </c>
      <c r="CJ294" s="28">
        <v>0</v>
      </c>
      <c r="CK294" s="28">
        <v>0</v>
      </c>
      <c r="CL294" s="28">
        <v>0</v>
      </c>
      <c r="CM294" s="28">
        <v>0</v>
      </c>
      <c r="CN294" s="28">
        <v>0</v>
      </c>
      <c r="CO294" s="28">
        <v>0</v>
      </c>
      <c r="CP294" s="28">
        <v>0</v>
      </c>
      <c r="CQ294" s="28"/>
      <c r="CR294" s="28">
        <v>0</v>
      </c>
      <c r="CS294" s="28">
        <v>0</v>
      </c>
      <c r="CT294" s="28">
        <v>0</v>
      </c>
      <c r="CU294" s="28">
        <v>0</v>
      </c>
      <c r="CV294" s="28">
        <v>0</v>
      </c>
      <c r="CW294" s="28">
        <v>0</v>
      </c>
      <c r="CX294" s="28">
        <v>0</v>
      </c>
      <c r="CY294" s="28">
        <v>0</v>
      </c>
      <c r="CZ294" s="28">
        <v>0</v>
      </c>
      <c r="DA294" s="28">
        <v>0</v>
      </c>
      <c r="DB294" s="28">
        <v>0</v>
      </c>
      <c r="DC294" s="28">
        <v>0</v>
      </c>
      <c r="DD294" s="28">
        <v>1</v>
      </c>
      <c r="DE294" s="28">
        <v>1</v>
      </c>
      <c r="DF294" s="28">
        <v>0</v>
      </c>
      <c r="DG294" s="28"/>
      <c r="DH294" s="28">
        <v>0</v>
      </c>
      <c r="DI294" s="28">
        <v>0</v>
      </c>
      <c r="DJ294" s="28">
        <v>0</v>
      </c>
      <c r="DK294" s="28">
        <v>0</v>
      </c>
      <c r="DL294" s="28">
        <v>0</v>
      </c>
      <c r="DM294" s="28">
        <v>0</v>
      </c>
      <c r="DN294" s="28">
        <v>0</v>
      </c>
      <c r="DO294" s="28">
        <v>0</v>
      </c>
      <c r="DP294" s="28">
        <v>0</v>
      </c>
      <c r="DQ294" s="28">
        <v>0</v>
      </c>
      <c r="DR294" s="28">
        <v>0</v>
      </c>
      <c r="DS294" s="28"/>
      <c r="DT294" s="28">
        <v>0</v>
      </c>
      <c r="DU294" s="28">
        <v>0</v>
      </c>
      <c r="DV294" s="28">
        <v>0</v>
      </c>
      <c r="DW294" s="28">
        <v>0</v>
      </c>
      <c r="DX294" s="28"/>
      <c r="DY294" s="28">
        <v>0</v>
      </c>
      <c r="DZ294" s="28">
        <v>0</v>
      </c>
      <c r="EA294" s="28">
        <v>0</v>
      </c>
      <c r="EB294" s="28">
        <v>0</v>
      </c>
      <c r="EC294" s="28">
        <v>0</v>
      </c>
      <c r="ED294" s="28">
        <v>0</v>
      </c>
      <c r="EE294" s="28"/>
      <c r="EF294" s="28">
        <v>0</v>
      </c>
      <c r="EG294" s="28">
        <v>0</v>
      </c>
      <c r="EH294" s="28">
        <v>0</v>
      </c>
      <c r="EI294" s="28">
        <v>0</v>
      </c>
      <c r="EJ294" s="28">
        <v>0</v>
      </c>
      <c r="EK294" s="28">
        <v>0</v>
      </c>
      <c r="EL294" s="28"/>
      <c r="EM294" s="28">
        <v>0</v>
      </c>
      <c r="EN294" s="28">
        <v>0</v>
      </c>
      <c r="EO294" s="28">
        <v>0</v>
      </c>
      <c r="EP294" s="28">
        <v>0</v>
      </c>
      <c r="EQ294" s="28">
        <v>0</v>
      </c>
      <c r="ER294" s="28">
        <v>0</v>
      </c>
      <c r="ES294" s="28"/>
      <c r="ET294" s="28">
        <v>0</v>
      </c>
      <c r="EU294" s="28">
        <v>0</v>
      </c>
      <c r="EV294" s="28">
        <v>0</v>
      </c>
      <c r="EW294" s="28">
        <v>0</v>
      </c>
      <c r="EX294" s="28">
        <v>0</v>
      </c>
      <c r="EY294" s="28"/>
      <c r="EZ294" s="28">
        <v>0</v>
      </c>
      <c r="FA294" s="28">
        <v>0</v>
      </c>
      <c r="FB294" s="28">
        <v>0</v>
      </c>
      <c r="FC294" s="28">
        <v>0</v>
      </c>
      <c r="FD294" s="28"/>
      <c r="FE294" s="28">
        <v>0</v>
      </c>
      <c r="FF294" s="28">
        <v>0</v>
      </c>
      <c r="FG294" s="28">
        <v>0</v>
      </c>
      <c r="FH294" s="28">
        <v>0</v>
      </c>
      <c r="FI294" s="28">
        <v>0</v>
      </c>
      <c r="FJ294" s="28">
        <v>0</v>
      </c>
      <c r="FK294" s="28">
        <v>0</v>
      </c>
      <c r="FL294" s="28"/>
      <c r="FM294" s="28">
        <v>0</v>
      </c>
      <c r="FN294" s="28">
        <v>0</v>
      </c>
      <c r="FO294" s="28">
        <v>0</v>
      </c>
      <c r="FP294" s="28">
        <v>0</v>
      </c>
      <c r="FQ294" s="28">
        <v>0</v>
      </c>
      <c r="FR294" s="28">
        <v>0</v>
      </c>
      <c r="FS294" s="28">
        <v>0</v>
      </c>
      <c r="FT294" s="28">
        <v>0</v>
      </c>
      <c r="FU294" s="28">
        <v>0</v>
      </c>
      <c r="FV294" s="28">
        <v>0</v>
      </c>
      <c r="FW294" s="28">
        <v>0</v>
      </c>
      <c r="FX294" s="28">
        <v>0</v>
      </c>
      <c r="FY294" s="28">
        <v>0</v>
      </c>
      <c r="FZ294" s="28">
        <v>0</v>
      </c>
      <c r="GA294" s="28"/>
      <c r="GB294" s="51">
        <v>0</v>
      </c>
      <c r="GC294" s="51">
        <v>0</v>
      </c>
      <c r="GD294" s="51">
        <v>0</v>
      </c>
      <c r="GE294" s="51">
        <v>0</v>
      </c>
      <c r="GF294" s="51">
        <v>0</v>
      </c>
      <c r="GG294" s="51">
        <v>0</v>
      </c>
      <c r="GH294" s="51">
        <v>0</v>
      </c>
      <c r="GI294" s="51">
        <v>0</v>
      </c>
      <c r="GJ294" s="51">
        <v>0</v>
      </c>
      <c r="GK294" s="51">
        <v>0</v>
      </c>
      <c r="GL294" s="51">
        <v>0</v>
      </c>
      <c r="GM294" s="51">
        <v>0</v>
      </c>
      <c r="GN294" s="51">
        <v>0</v>
      </c>
      <c r="GO294" s="28" t="s">
        <v>227</v>
      </c>
      <c r="GP294" s="28">
        <v>0</v>
      </c>
      <c r="GQ294" s="28">
        <v>0</v>
      </c>
      <c r="GR294" s="28">
        <v>0</v>
      </c>
      <c r="GS294" s="28">
        <v>0</v>
      </c>
      <c r="GT294" s="28">
        <v>0</v>
      </c>
      <c r="GU294" s="28">
        <v>0</v>
      </c>
      <c r="GV294" s="28">
        <v>0</v>
      </c>
      <c r="GW294" s="28">
        <v>0</v>
      </c>
      <c r="GX294" s="28">
        <v>0</v>
      </c>
      <c r="GY294" s="28">
        <v>0</v>
      </c>
      <c r="GZ294" s="28">
        <v>0</v>
      </c>
      <c r="HA294" s="28">
        <v>0</v>
      </c>
      <c r="HB294" s="28">
        <v>0</v>
      </c>
      <c r="HC294" s="28">
        <v>0</v>
      </c>
      <c r="HD294" s="28">
        <v>0</v>
      </c>
      <c r="HE294" s="28">
        <v>0</v>
      </c>
      <c r="HF294" s="28">
        <v>0</v>
      </c>
      <c r="HG294" s="28" t="s">
        <v>227</v>
      </c>
      <c r="HH294" s="28" t="s">
        <v>227</v>
      </c>
      <c r="HI294" s="28" t="s">
        <v>227</v>
      </c>
      <c r="HJ294" s="28"/>
      <c r="HK294" s="28"/>
      <c r="HL294" s="28"/>
      <c r="HM294" s="28"/>
      <c r="HN294" s="28"/>
      <c r="HO294" s="28"/>
      <c r="HP294" s="28"/>
    </row>
    <row r="295" spans="2:233" s="7" customFormat="1" ht="12.75" customHeight="1" x14ac:dyDescent="0.25">
      <c r="B295" s="84">
        <f t="shared" si="236"/>
        <v>1</v>
      </c>
      <c r="C295" s="113">
        <f t="shared" si="237"/>
        <v>1</v>
      </c>
      <c r="D295" s="28">
        <v>31</v>
      </c>
      <c r="F295" s="28">
        <v>1</v>
      </c>
      <c r="G295" s="113"/>
      <c r="H295" s="113" t="s">
        <v>227</v>
      </c>
      <c r="I295" s="28">
        <f t="shared" si="238"/>
        <v>256</v>
      </c>
      <c r="J295" s="20" t="s">
        <v>451</v>
      </c>
      <c r="K295" s="192">
        <f t="shared" si="243"/>
        <v>13</v>
      </c>
      <c r="L295" s="49" t="s">
        <v>1667</v>
      </c>
      <c r="M295" s="192">
        <f t="shared" si="239"/>
        <v>18</v>
      </c>
      <c r="N295" s="49" t="s">
        <v>1662</v>
      </c>
      <c r="O295" s="192">
        <f t="shared" si="240"/>
        <v>16</v>
      </c>
      <c r="P295" s="49" t="s">
        <v>1667</v>
      </c>
      <c r="Q295" s="192">
        <f t="shared" si="241"/>
        <v>18</v>
      </c>
      <c r="R295" s="49" t="s">
        <v>1662</v>
      </c>
      <c r="S295" s="192">
        <f t="shared" si="242"/>
        <v>16</v>
      </c>
      <c r="T295" s="187" t="s">
        <v>538</v>
      </c>
      <c r="U295" s="205"/>
      <c r="V295" s="205"/>
      <c r="W295" s="205"/>
      <c r="X295" s="205"/>
      <c r="Y295" s="205"/>
      <c r="Z295" s="205"/>
      <c r="AA295" s="205"/>
      <c r="AB295" s="205"/>
      <c r="AC295" s="205"/>
      <c r="AD295" s="205"/>
      <c r="AE295" s="28"/>
      <c r="AF295" s="28"/>
      <c r="AG295" s="28">
        <v>0</v>
      </c>
      <c r="AH295" s="28">
        <v>0</v>
      </c>
      <c r="AI295" s="28">
        <v>0</v>
      </c>
      <c r="AJ295" s="28">
        <v>0</v>
      </c>
      <c r="AK295" s="28">
        <v>0</v>
      </c>
      <c r="AL295" s="28">
        <v>0</v>
      </c>
      <c r="AM295" s="28">
        <v>0</v>
      </c>
      <c r="AN295" s="28">
        <v>0</v>
      </c>
      <c r="AO295" s="28">
        <v>0</v>
      </c>
      <c r="AP295" s="28"/>
      <c r="AQ295" s="28">
        <v>0</v>
      </c>
      <c r="AR295" s="28">
        <v>0</v>
      </c>
      <c r="AS295" s="28">
        <v>0</v>
      </c>
      <c r="AT295" s="28">
        <v>0</v>
      </c>
      <c r="AU295" s="28">
        <v>0</v>
      </c>
      <c r="AV295" s="28">
        <v>0</v>
      </c>
      <c r="AW295" s="28"/>
      <c r="AX295" s="28">
        <v>0</v>
      </c>
      <c r="AY295" s="28">
        <v>0</v>
      </c>
      <c r="AZ295" s="28">
        <v>0</v>
      </c>
      <c r="BA295" s="28">
        <v>0</v>
      </c>
      <c r="BB295" s="28">
        <v>0</v>
      </c>
      <c r="BC295" s="28"/>
      <c r="BD295" s="28">
        <v>0</v>
      </c>
      <c r="BE295" s="28">
        <v>0</v>
      </c>
      <c r="BF295" s="28">
        <v>0</v>
      </c>
      <c r="BG295" s="28">
        <v>0</v>
      </c>
      <c r="BH295" s="28">
        <v>0</v>
      </c>
      <c r="BI295" s="28">
        <v>0</v>
      </c>
      <c r="BJ295" s="28">
        <v>0</v>
      </c>
      <c r="BK295" s="28">
        <v>0</v>
      </c>
      <c r="BL295" s="28">
        <v>0</v>
      </c>
      <c r="BM295" s="28">
        <v>0</v>
      </c>
      <c r="BN295" s="28">
        <v>0</v>
      </c>
      <c r="BO295" s="28">
        <v>0</v>
      </c>
      <c r="BP295" s="28">
        <v>0</v>
      </c>
      <c r="BQ295" s="28">
        <v>0</v>
      </c>
      <c r="BR295" s="28">
        <v>0</v>
      </c>
      <c r="BS295" s="28">
        <v>0</v>
      </c>
      <c r="BT295" s="28">
        <v>0</v>
      </c>
      <c r="BU295" s="28">
        <v>0</v>
      </c>
      <c r="BV295" s="28">
        <v>0</v>
      </c>
      <c r="BW295" s="28"/>
      <c r="BX295" s="28">
        <v>0</v>
      </c>
      <c r="BY295" s="28">
        <v>0</v>
      </c>
      <c r="BZ295" s="28">
        <v>0</v>
      </c>
      <c r="CA295" s="28">
        <v>0</v>
      </c>
      <c r="CB295" s="28">
        <v>0</v>
      </c>
      <c r="CC295" s="28">
        <v>0</v>
      </c>
      <c r="CD295" s="28">
        <v>0</v>
      </c>
      <c r="CE295" s="28">
        <v>0</v>
      </c>
      <c r="CF295" s="28">
        <v>0</v>
      </c>
      <c r="CG295" s="28">
        <v>0</v>
      </c>
      <c r="CH295" s="28">
        <v>0</v>
      </c>
      <c r="CI295" s="28">
        <v>0</v>
      </c>
      <c r="CJ295" s="28">
        <v>0</v>
      </c>
      <c r="CK295" s="28">
        <v>0</v>
      </c>
      <c r="CL295" s="28">
        <v>0</v>
      </c>
      <c r="CM295" s="28">
        <v>0</v>
      </c>
      <c r="CN295" s="28">
        <v>0</v>
      </c>
      <c r="CO295" s="28">
        <v>0</v>
      </c>
      <c r="CP295" s="28">
        <v>0</v>
      </c>
      <c r="CQ295" s="28"/>
      <c r="CR295" s="28">
        <v>0</v>
      </c>
      <c r="CS295" s="28">
        <v>0</v>
      </c>
      <c r="CT295" s="28">
        <v>0</v>
      </c>
      <c r="CU295" s="28">
        <v>0</v>
      </c>
      <c r="CV295" s="28">
        <v>0</v>
      </c>
      <c r="CW295" s="28">
        <v>0</v>
      </c>
      <c r="CX295" s="28">
        <v>0</v>
      </c>
      <c r="CY295" s="28">
        <v>0</v>
      </c>
      <c r="CZ295" s="28">
        <v>0</v>
      </c>
      <c r="DA295" s="28">
        <v>0</v>
      </c>
      <c r="DB295" s="28">
        <v>0</v>
      </c>
      <c r="DC295" s="28">
        <v>0</v>
      </c>
      <c r="DD295" s="28">
        <v>0</v>
      </c>
      <c r="DE295" s="28">
        <v>1</v>
      </c>
      <c r="DF295" s="28">
        <v>0</v>
      </c>
      <c r="DG295" s="28"/>
      <c r="DH295" s="28">
        <v>0</v>
      </c>
      <c r="DI295" s="28">
        <v>0</v>
      </c>
      <c r="DJ295" s="28">
        <v>0</v>
      </c>
      <c r="DK295" s="28">
        <v>0</v>
      </c>
      <c r="DL295" s="28">
        <v>0</v>
      </c>
      <c r="DM295" s="28">
        <v>0</v>
      </c>
      <c r="DN295" s="28">
        <v>0</v>
      </c>
      <c r="DO295" s="28">
        <v>0</v>
      </c>
      <c r="DP295" s="28">
        <v>0</v>
      </c>
      <c r="DQ295" s="28">
        <v>0</v>
      </c>
      <c r="DR295" s="28">
        <v>0</v>
      </c>
      <c r="DS295" s="28"/>
      <c r="DT295" s="28">
        <v>0</v>
      </c>
      <c r="DU295" s="28">
        <v>0</v>
      </c>
      <c r="DV295" s="28">
        <v>0</v>
      </c>
      <c r="DW295" s="28">
        <v>0</v>
      </c>
      <c r="DX295" s="28"/>
      <c r="DY295" s="28">
        <v>0</v>
      </c>
      <c r="DZ295" s="28">
        <v>0</v>
      </c>
      <c r="EA295" s="28">
        <v>0</v>
      </c>
      <c r="EB295" s="28">
        <v>0</v>
      </c>
      <c r="EC295" s="28">
        <v>0</v>
      </c>
      <c r="ED295" s="28">
        <v>0</v>
      </c>
      <c r="EE295" s="28"/>
      <c r="EF295" s="28">
        <v>0</v>
      </c>
      <c r="EG295" s="28">
        <v>0</v>
      </c>
      <c r="EH295" s="28">
        <v>0</v>
      </c>
      <c r="EI295" s="28">
        <v>0</v>
      </c>
      <c r="EJ295" s="28">
        <v>0</v>
      </c>
      <c r="EK295" s="28">
        <v>0</v>
      </c>
      <c r="EL295" s="28"/>
      <c r="EM295" s="28">
        <v>0</v>
      </c>
      <c r="EN295" s="28">
        <v>0</v>
      </c>
      <c r="EO295" s="28">
        <v>0</v>
      </c>
      <c r="EP295" s="28">
        <v>0</v>
      </c>
      <c r="EQ295" s="28">
        <v>0</v>
      </c>
      <c r="ER295" s="28">
        <v>0</v>
      </c>
      <c r="ES295" s="28"/>
      <c r="ET295" s="28">
        <v>0</v>
      </c>
      <c r="EU295" s="28">
        <v>0</v>
      </c>
      <c r="EV295" s="28">
        <v>0</v>
      </c>
      <c r="EW295" s="28">
        <v>0</v>
      </c>
      <c r="EX295" s="28">
        <v>0</v>
      </c>
      <c r="EY295" s="28"/>
      <c r="EZ295" s="28">
        <v>0</v>
      </c>
      <c r="FA295" s="28">
        <v>0</v>
      </c>
      <c r="FB295" s="28">
        <v>0</v>
      </c>
      <c r="FC295" s="28">
        <v>0</v>
      </c>
      <c r="FD295" s="28"/>
      <c r="FE295" s="28">
        <v>0</v>
      </c>
      <c r="FF295" s="28">
        <v>0</v>
      </c>
      <c r="FG295" s="28">
        <v>0</v>
      </c>
      <c r="FH295" s="28">
        <v>0</v>
      </c>
      <c r="FI295" s="28">
        <v>0</v>
      </c>
      <c r="FJ295" s="28">
        <v>0</v>
      </c>
      <c r="FK295" s="28">
        <v>0</v>
      </c>
      <c r="FL295" s="28"/>
      <c r="FM295" s="28">
        <v>0</v>
      </c>
      <c r="FN295" s="28">
        <v>0</v>
      </c>
      <c r="FO295" s="28">
        <v>0</v>
      </c>
      <c r="FP295" s="28">
        <v>0</v>
      </c>
      <c r="FQ295" s="28">
        <v>0</v>
      </c>
      <c r="FR295" s="28">
        <v>0</v>
      </c>
      <c r="FS295" s="28">
        <v>0</v>
      </c>
      <c r="FT295" s="28">
        <v>0</v>
      </c>
      <c r="FU295" s="28">
        <v>0</v>
      </c>
      <c r="FV295" s="28">
        <v>0</v>
      </c>
      <c r="FW295" s="28">
        <v>0</v>
      </c>
      <c r="FX295" s="28">
        <v>0</v>
      </c>
      <c r="FY295" s="28">
        <v>0</v>
      </c>
      <c r="FZ295" s="28">
        <v>0</v>
      </c>
      <c r="GA295" s="28"/>
      <c r="GB295" s="51">
        <v>0</v>
      </c>
      <c r="GC295" s="51">
        <v>0</v>
      </c>
      <c r="GD295" s="51">
        <v>0</v>
      </c>
      <c r="GE295" s="51">
        <v>0</v>
      </c>
      <c r="GF295" s="51">
        <v>0</v>
      </c>
      <c r="GG295" s="51">
        <v>0</v>
      </c>
      <c r="GH295" s="51">
        <v>0</v>
      </c>
      <c r="GI295" s="51">
        <v>0</v>
      </c>
      <c r="GJ295" s="51">
        <v>0</v>
      </c>
      <c r="GK295" s="51">
        <v>0</v>
      </c>
      <c r="GL295" s="51">
        <v>0</v>
      </c>
      <c r="GM295" s="51">
        <v>0</v>
      </c>
      <c r="GN295" s="51">
        <v>0</v>
      </c>
      <c r="GO295" s="28" t="s">
        <v>227</v>
      </c>
      <c r="GP295" s="28">
        <v>0</v>
      </c>
      <c r="GQ295" s="28">
        <v>0</v>
      </c>
      <c r="GR295" s="28">
        <v>0</v>
      </c>
      <c r="GS295" s="28">
        <v>0</v>
      </c>
      <c r="GT295" s="28">
        <v>0</v>
      </c>
      <c r="GU295" s="28">
        <v>0</v>
      </c>
      <c r="GV295" s="28">
        <v>0</v>
      </c>
      <c r="GW295" s="28">
        <v>0</v>
      </c>
      <c r="GX295" s="28">
        <v>0</v>
      </c>
      <c r="GY295" s="28">
        <v>0</v>
      </c>
      <c r="GZ295" s="28">
        <v>0</v>
      </c>
      <c r="HA295" s="28">
        <v>0</v>
      </c>
      <c r="HB295" s="28">
        <v>0</v>
      </c>
      <c r="HC295" s="28">
        <v>0</v>
      </c>
      <c r="HD295" s="28">
        <v>0</v>
      </c>
      <c r="HE295" s="28">
        <v>0</v>
      </c>
      <c r="HF295" s="28">
        <v>0</v>
      </c>
      <c r="HG295" s="28" t="s">
        <v>227</v>
      </c>
      <c r="HH295" s="28" t="s">
        <v>227</v>
      </c>
      <c r="HI295" s="28" t="s">
        <v>227</v>
      </c>
      <c r="HJ295" s="28"/>
      <c r="HK295" s="28"/>
      <c r="HL295" s="28"/>
      <c r="HM295" s="28"/>
      <c r="HN295" s="28"/>
      <c r="HO295" s="28"/>
      <c r="HP295" s="28"/>
    </row>
    <row r="296" spans="2:233" s="7" customFormat="1" ht="12.75" customHeight="1" x14ac:dyDescent="0.2">
      <c r="B296" s="73" t="str">
        <f>(BIN2HEX(B295&amp;B294&amp;B293&amp;B292&amp;B291&amp;B290&amp;B289&amp;B288,2))  &amp;  (BIN2HEX( B287&amp;B286&amp;B285&amp;B284&amp;B283&amp;B282&amp;B281&amp;B280,2))  &amp;  (BIN2HEX( B279&amp;B278&amp;B277&amp;B276&amp;B275&amp;B274&amp;B273&amp;B272,2))  &amp;  (BIN2HEX(  B271&amp;B270&amp;B269&amp;B268&amp;B267&amp;B266&amp;B265&amp;B264,2))</f>
        <v>FFDFFBFF</v>
      </c>
      <c r="C296" s="73" t="str">
        <f>(BIN2HEX(C295&amp;C294&amp;C293&amp;C292&amp;C291&amp;C290&amp;C289&amp;C288,2))  &amp;  (BIN2HEX( C287&amp;C286&amp;C285&amp;C284&amp;C283&amp;C282&amp;C281&amp;C280,2))  &amp;  (BIN2HEX( C279&amp;C278&amp;C277&amp;C276&amp;C275&amp;C274&amp;C273&amp;C272,2))  &amp;  (BIN2HEX(  C271&amp;C270&amp;C269&amp;C268&amp;C267&amp;C266&amp;C265&amp;C264,2))</f>
        <v>FFDFFBFF</v>
      </c>
      <c r="D296" s="28"/>
      <c r="F296" s="107" t="str">
        <f>(BIN2HEX(F295&amp;F294&amp;F293&amp;F292&amp;F291&amp;F290&amp;F289&amp;F288,2))  &amp;  (BIN2HEX( F287&amp;F286&amp;F285&amp;F284&amp;F283&amp;F282&amp;F281&amp;F280,2))  &amp;  (BIN2HEX( F279&amp;F278&amp;F277&amp;F276&amp;F275&amp;F274&amp;F273&amp;F272,2))  &amp;  (BIN2HEX(  F271&amp;F270&amp;F269&amp;F268&amp;F267&amp;F266&amp;F265&amp;F264,2))</f>
        <v>FFDFFBFF</v>
      </c>
      <c r="G296" s="113"/>
      <c r="H296" s="113" t="s">
        <v>227</v>
      </c>
      <c r="I296" s="94" t="s">
        <v>226</v>
      </c>
      <c r="J296" s="94" t="s">
        <v>229</v>
      </c>
      <c r="K296" s="193"/>
      <c r="L296" s="94" t="s">
        <v>615</v>
      </c>
      <c r="M296" s="193"/>
      <c r="N296" s="94" t="s">
        <v>615</v>
      </c>
      <c r="O296" s="193"/>
      <c r="P296" s="94" t="s">
        <v>615</v>
      </c>
      <c r="Q296" s="193"/>
      <c r="R296" s="94" t="s">
        <v>615</v>
      </c>
      <c r="S296" s="193"/>
      <c r="T296" s="94" t="s">
        <v>616</v>
      </c>
      <c r="U296" s="216" t="s">
        <v>226</v>
      </c>
      <c r="V296" s="216" t="s">
        <v>226</v>
      </c>
      <c r="W296" s="216" t="s">
        <v>226</v>
      </c>
      <c r="X296" s="216" t="s">
        <v>226</v>
      </c>
      <c r="Y296" s="216" t="s">
        <v>226</v>
      </c>
      <c r="Z296" s="216" t="s">
        <v>226</v>
      </c>
      <c r="AA296" s="216" t="s">
        <v>226</v>
      </c>
      <c r="AB296" s="216" t="s">
        <v>226</v>
      </c>
      <c r="AC296" s="216" t="s">
        <v>226</v>
      </c>
      <c r="AD296" s="216" t="s">
        <v>226</v>
      </c>
      <c r="AE296" s="51"/>
      <c r="AF296" s="78" t="s">
        <v>227</v>
      </c>
      <c r="AG296" s="107" t="str">
        <f>(BIN2HEX(AG295&amp;AG294&amp;AG293&amp;AG292&amp;AG291&amp;AG290&amp;AG289&amp;AG288,2))  &amp;  (BIN2HEX( AG287&amp;AG286&amp;AG285&amp;AG284&amp;AG283&amp;AG282&amp;AG281&amp;AG280,2))  &amp;  (BIN2HEX( AG279&amp;AG278&amp;AG277&amp;AG276&amp;AG275&amp;AG274&amp;AG273&amp;AG272,2))  &amp;  (BIN2HEX(  AG271&amp;AG270&amp;AG269&amp;AG268&amp;AG267&amp;AG266&amp;AG265&amp;AG264,2))</f>
        <v>00000000</v>
      </c>
      <c r="AH296" s="107" t="str">
        <f>(BIN2HEX(AH295&amp;AH294&amp;AH293&amp;AH292&amp;AH291&amp;AH290&amp;AH289&amp;AH288,2))  &amp;  (BIN2HEX( AH287&amp;AH286&amp;AH285&amp;AH284&amp;AH283&amp;AH282&amp;AH281&amp;AH280,2))  &amp;  (BIN2HEX( AH279&amp;AH278&amp;AH277&amp;AH276&amp;AH275&amp;AH274&amp;AH273&amp;AH272,2))  &amp;  (BIN2HEX(  AH271&amp;AH270&amp;AH269&amp;AH268&amp;AH267&amp;AH266&amp;AH265&amp;AH264,2))</f>
        <v>00000000</v>
      </c>
      <c r="AI296" s="107" t="str">
        <f t="shared" ref="AI296:CX296" si="244">(BIN2HEX(AI295&amp;AI294&amp;AI293&amp;AI292&amp;AI291&amp;AI290&amp;AI289&amp;AI288,2))  &amp;  (BIN2HEX( AI287&amp;AI286&amp;AI285&amp;AI284&amp;AI283&amp;AI282&amp;AI281&amp;AI280,2))  &amp;  (BIN2HEX( AI279&amp;AI278&amp;AI277&amp;AI276&amp;AI275&amp;AI274&amp;AI273&amp;AI272,2))  &amp;  (BIN2HEX(  AI271&amp;AI270&amp;AI269&amp;AI268&amp;AI267&amp;AI266&amp;AI265&amp;AI264,2))</f>
        <v>00000000</v>
      </c>
      <c r="AJ296" s="107" t="str">
        <f t="shared" si="244"/>
        <v>00000000</v>
      </c>
      <c r="AK296" s="107" t="str">
        <f t="shared" si="244"/>
        <v>00000000</v>
      </c>
      <c r="AL296" s="107" t="str">
        <f t="shared" si="244"/>
        <v>00000000</v>
      </c>
      <c r="AM296" s="107" t="str">
        <f t="shared" si="244"/>
        <v>00000000</v>
      </c>
      <c r="AN296" s="107" t="str">
        <f t="shared" si="244"/>
        <v>00000000</v>
      </c>
      <c r="AO296" s="107" t="str">
        <f t="shared" si="244"/>
        <v>00000000</v>
      </c>
      <c r="AP296" s="110" t="s">
        <v>227</v>
      </c>
      <c r="AQ296" s="107" t="str">
        <f t="shared" si="244"/>
        <v>00000000</v>
      </c>
      <c r="AR296" s="107" t="str">
        <f t="shared" si="244"/>
        <v>00000000</v>
      </c>
      <c r="AS296" s="107" t="str">
        <f t="shared" si="244"/>
        <v>00000000</v>
      </c>
      <c r="AT296" s="107" t="str">
        <f t="shared" si="244"/>
        <v>00000000</v>
      </c>
      <c r="AU296" s="107" t="str">
        <f t="shared" si="244"/>
        <v>00000000</v>
      </c>
      <c r="AV296" s="107" t="str">
        <f t="shared" si="244"/>
        <v>00000000</v>
      </c>
      <c r="AW296" s="110" t="s">
        <v>227</v>
      </c>
      <c r="AX296" s="107" t="str">
        <f t="shared" si="244"/>
        <v>00000000</v>
      </c>
      <c r="AY296" s="107" t="str">
        <f t="shared" si="244"/>
        <v>00000000</v>
      </c>
      <c r="AZ296" s="107" t="str">
        <f t="shared" si="244"/>
        <v>00000000</v>
      </c>
      <c r="BA296" s="107" t="str">
        <f t="shared" si="244"/>
        <v>00000000</v>
      </c>
      <c r="BB296" s="107" t="str">
        <f t="shared" si="244"/>
        <v>00000000</v>
      </c>
      <c r="BC296" s="110" t="s">
        <v>227</v>
      </c>
      <c r="BD296" s="107" t="str">
        <f t="shared" si="244"/>
        <v>00000000</v>
      </c>
      <c r="BE296" s="107" t="str">
        <f t="shared" si="244"/>
        <v>00000001</v>
      </c>
      <c r="BF296" s="107" t="str">
        <f t="shared" si="244"/>
        <v>00000003</v>
      </c>
      <c r="BG296" s="107" t="str">
        <f t="shared" si="244"/>
        <v>00000000</v>
      </c>
      <c r="BH296" s="107" t="str">
        <f t="shared" si="244"/>
        <v>00000000</v>
      </c>
      <c r="BI296" s="107" t="str">
        <f t="shared" si="244"/>
        <v>00000000</v>
      </c>
      <c r="BJ296" s="107" t="str">
        <f t="shared" si="244"/>
        <v>00000004</v>
      </c>
      <c r="BK296" s="107" t="str">
        <f t="shared" si="244"/>
        <v>0000000C</v>
      </c>
      <c r="BL296" s="107" t="str">
        <f t="shared" si="244"/>
        <v>0000001C</v>
      </c>
      <c r="BM296" s="107" t="str">
        <f t="shared" si="244"/>
        <v>0000003C</v>
      </c>
      <c r="BN296" s="107" t="str">
        <f t="shared" si="244"/>
        <v>0000007C</v>
      </c>
      <c r="BO296" s="107" t="str">
        <f t="shared" si="244"/>
        <v>000000FC</v>
      </c>
      <c r="BP296" s="107" t="str">
        <f t="shared" si="244"/>
        <v>000001FC</v>
      </c>
      <c r="BQ296" s="107" t="str">
        <f t="shared" si="244"/>
        <v>000003FC</v>
      </c>
      <c r="BR296" s="107" t="str">
        <f t="shared" si="244"/>
        <v>00000000</v>
      </c>
      <c r="BS296" s="107" t="str">
        <f t="shared" si="244"/>
        <v>00000000</v>
      </c>
      <c r="BT296" s="107" t="str">
        <f t="shared" si="244"/>
        <v>00000000</v>
      </c>
      <c r="BU296" s="107" t="str">
        <f t="shared" si="244"/>
        <v>00000000</v>
      </c>
      <c r="BV296" s="107" t="str">
        <f t="shared" si="244"/>
        <v>00000000</v>
      </c>
      <c r="BW296" s="110" t="s">
        <v>227</v>
      </c>
      <c r="BX296" s="107" t="str">
        <f t="shared" si="244"/>
        <v>00000000</v>
      </c>
      <c r="BY296" s="107" t="str">
        <f t="shared" si="244"/>
        <v>00000800</v>
      </c>
      <c r="BZ296" s="107" t="str">
        <f t="shared" si="244"/>
        <v>00001800</v>
      </c>
      <c r="CA296" s="107" t="str">
        <f t="shared" si="244"/>
        <v>00000000</v>
      </c>
      <c r="CB296" s="107" t="str">
        <f t="shared" si="244"/>
        <v>00000000</v>
      </c>
      <c r="CC296" s="107" t="str">
        <f t="shared" si="244"/>
        <v>00000000</v>
      </c>
      <c r="CD296" s="107" t="str">
        <f t="shared" si="244"/>
        <v>00002000</v>
      </c>
      <c r="CE296" s="107" t="str">
        <f t="shared" si="244"/>
        <v>00006000</v>
      </c>
      <c r="CF296" s="107" t="str">
        <f t="shared" si="244"/>
        <v>0000E000</v>
      </c>
      <c r="CG296" s="107" t="str">
        <f t="shared" si="244"/>
        <v>0001E000</v>
      </c>
      <c r="CH296" s="107" t="str">
        <f t="shared" si="244"/>
        <v>0003E000</v>
      </c>
      <c r="CI296" s="107" t="str">
        <f t="shared" si="244"/>
        <v>0007E000</v>
      </c>
      <c r="CJ296" s="107" t="str">
        <f t="shared" si="244"/>
        <v>000FE000</v>
      </c>
      <c r="CK296" s="107" t="str">
        <f t="shared" si="244"/>
        <v>001FE000</v>
      </c>
      <c r="CL296" s="107" t="str">
        <f t="shared" si="244"/>
        <v>00000000</v>
      </c>
      <c r="CM296" s="107" t="str">
        <f>(BIN2HEX(CM295&amp;CM294&amp;CM293&amp;CM292&amp;CM291&amp;CM290&amp;CM289&amp;CM288,2))  &amp;  (BIN2HEX( CM287&amp;CM286&amp;CM285&amp;CM284&amp;CM283&amp;CM282&amp;CM281&amp;CM280,2))  &amp;  (BIN2HEX( CM279&amp;CM278&amp;CM277&amp;CM276&amp;CM275&amp;CM274&amp;CM273&amp;CM272,2))  &amp;  (BIN2HEX(  CM271&amp;CM270&amp;CM269&amp;CM268&amp;CM267&amp;CM266&amp;CM265&amp;CM264,2))</f>
        <v>00000000</v>
      </c>
      <c r="CN296" s="107" t="str">
        <f>(BIN2HEX(CN295&amp;CN294&amp;CN293&amp;CN292&amp;CN291&amp;CN290&amp;CN289&amp;CN288,2))  &amp;  (BIN2HEX( CN287&amp;CN286&amp;CN285&amp;CN284&amp;CN283&amp;CN282&amp;CN281&amp;CN280,2))  &amp;  (BIN2HEX( CN279&amp;CN278&amp;CN277&amp;CN276&amp;CN275&amp;CN274&amp;CN273&amp;CN272,2))  &amp;  (BIN2HEX(  CN271&amp;CN270&amp;CN269&amp;CN268&amp;CN267&amp;CN266&amp;CN265&amp;CN264,2))</f>
        <v>00000000</v>
      </c>
      <c r="CO296" s="107" t="str">
        <f>(BIN2HEX(CO295&amp;CO294&amp;CO293&amp;CO292&amp;CO291&amp;CO290&amp;CO289&amp;CO288,2))  &amp;  (BIN2HEX( CO287&amp;CO286&amp;CO285&amp;CO284&amp;CO283&amp;CO282&amp;CO281&amp;CO280,2))  &amp;  (BIN2HEX( CO279&amp;CO278&amp;CO277&amp;CO276&amp;CO275&amp;CO274&amp;CO273&amp;CO272,2))  &amp;  (BIN2HEX(  CO271&amp;CO270&amp;CO269&amp;CO268&amp;CO267&amp;CO266&amp;CO265&amp;CO264,2))</f>
        <v>00000000</v>
      </c>
      <c r="CP296" s="107" t="str">
        <f>(BIN2HEX(CP295&amp;CP294&amp;CP293&amp;CP292&amp;CP291&amp;CP290&amp;CP289&amp;CP288,2))  &amp;  (BIN2HEX( CP287&amp;CP286&amp;CP285&amp;CP284&amp;CP283&amp;CP282&amp;CP281&amp;CP280,2))  &amp;  (BIN2HEX( CP279&amp;CP278&amp;CP277&amp;CP276&amp;CP275&amp;CP274&amp;CP273&amp;CP272,2))  &amp;  (BIN2HEX(  CP271&amp;CP270&amp;CP269&amp;CP268&amp;CP267&amp;CP266&amp;CP265&amp;CP264,2))</f>
        <v>00000000</v>
      </c>
      <c r="CQ296" s="110" t="s">
        <v>227</v>
      </c>
      <c r="CR296" s="107" t="str">
        <f t="shared" si="244"/>
        <v>00000000</v>
      </c>
      <c r="CS296" s="107" t="str">
        <f t="shared" si="244"/>
        <v>00400000</v>
      </c>
      <c r="CT296" s="107" t="str">
        <f t="shared" si="244"/>
        <v>00C00000</v>
      </c>
      <c r="CU296" s="107" t="str">
        <f t="shared" si="244"/>
        <v>00000000</v>
      </c>
      <c r="CV296" s="107" t="str">
        <f t="shared" si="244"/>
        <v>00000000</v>
      </c>
      <c r="CW296" s="107" t="str">
        <f t="shared" si="244"/>
        <v>00000000</v>
      </c>
      <c r="CX296" s="107" t="str">
        <f t="shared" si="244"/>
        <v>01000000</v>
      </c>
      <c r="CY296" s="107" t="str">
        <f t="shared" ref="CY296:DF296" si="245">(BIN2HEX(CY295&amp;CY294&amp;CY293&amp;CY292&amp;CY291&amp;CY290&amp;CY289&amp;CY288,2))  &amp;  (BIN2HEX( CY287&amp;CY286&amp;CY285&amp;CY284&amp;CY283&amp;CY282&amp;CY281&amp;CY280,2))  &amp;  (BIN2HEX( CY279&amp;CY278&amp;CY277&amp;CY276&amp;CY275&amp;CY274&amp;CY273&amp;CY272,2))  &amp;  (BIN2HEX(  CY271&amp;CY270&amp;CY269&amp;CY268&amp;CY267&amp;CY266&amp;CY265&amp;CY264,2))</f>
        <v>03000000</v>
      </c>
      <c r="CZ296" s="107" t="str">
        <f t="shared" si="245"/>
        <v>07000000</v>
      </c>
      <c r="DA296" s="107" t="str">
        <f t="shared" si="245"/>
        <v>0F000000</v>
      </c>
      <c r="DB296" s="107" t="str">
        <f t="shared" si="245"/>
        <v>1F000000</v>
      </c>
      <c r="DC296" s="107" t="str">
        <f t="shared" si="245"/>
        <v>3F000000</v>
      </c>
      <c r="DD296" s="107" t="str">
        <f t="shared" si="245"/>
        <v>7F000000</v>
      </c>
      <c r="DE296" s="107" t="str">
        <f t="shared" si="245"/>
        <v>FF000000</v>
      </c>
      <c r="DF296" s="107" t="str">
        <f t="shared" si="245"/>
        <v>00000000</v>
      </c>
      <c r="DG296" s="110" t="s">
        <v>227</v>
      </c>
      <c r="DH296" s="107" t="str">
        <f t="shared" ref="DH296:DN296" si="246">(BIN2HEX(DH295&amp;DH294&amp;DH293&amp;DH292&amp;DH291&amp;DH290&amp;DH289&amp;DH288,2))  &amp;  (BIN2HEX( DH287&amp;DH286&amp;DH285&amp;DH284&amp;DH283&amp;DH282&amp;DH281&amp;DH280,2))  &amp;  (BIN2HEX( DH279&amp;DH278&amp;DH277&amp;DH276&amp;DH275&amp;DH274&amp;DH273&amp;DH272,2))  &amp;  (BIN2HEX(  DH271&amp;DH270&amp;DH269&amp;DH268&amp;DH267&amp;DH266&amp;DH265&amp;DH264,2))</f>
        <v>00000000</v>
      </c>
      <c r="DI296" s="107" t="str">
        <f t="shared" si="246"/>
        <v>00000000</v>
      </c>
      <c r="DJ296" s="107" t="str">
        <f t="shared" si="246"/>
        <v>00000000</v>
      </c>
      <c r="DK296" s="107" t="str">
        <f t="shared" si="246"/>
        <v>00000000</v>
      </c>
      <c r="DL296" s="107" t="str">
        <f t="shared" si="246"/>
        <v>00000000</v>
      </c>
      <c r="DM296" s="107" t="str">
        <f t="shared" si="246"/>
        <v>00000000</v>
      </c>
      <c r="DN296" s="107" t="str">
        <f t="shared" si="246"/>
        <v>00000000</v>
      </c>
      <c r="DO296" s="107" t="str">
        <f>(BIN2HEX(DO295&amp;DO294&amp;DO293&amp;DO292&amp;DO291&amp;DO290&amp;DO289&amp;DO288,2))  &amp;  (BIN2HEX( DO287&amp;DO286&amp;DO285&amp;DO284&amp;DO283&amp;DO282&amp;DO281&amp;DO280,2))  &amp;  (BIN2HEX( DO279&amp;DO278&amp;DO277&amp;DO276&amp;DO275&amp;DO274&amp;DO273&amp;DO272,2))  &amp;  (BIN2HEX(  DO271&amp;DO270&amp;DO269&amp;DO268&amp;DO267&amp;DO266&amp;DO265&amp;DO264,2))</f>
        <v>00000000</v>
      </c>
      <c r="DP296" s="107" t="str">
        <f>(BIN2HEX(DP295&amp;DP294&amp;DP293&amp;DP292&amp;DP291&amp;DP290&amp;DP289&amp;DP288,2))  &amp;  (BIN2HEX( DP287&amp;DP286&amp;DP285&amp;DP284&amp;DP283&amp;DP282&amp;DP281&amp;DP280,2))  &amp;  (BIN2HEX( DP279&amp;DP278&amp;DP277&amp;DP276&amp;DP275&amp;DP274&amp;DP273&amp;DP272,2))  &amp;  (BIN2HEX(  DP271&amp;DP270&amp;DP269&amp;DP268&amp;DP267&amp;DP266&amp;DP265&amp;DP264,2))</f>
        <v>00000000</v>
      </c>
      <c r="DQ296" s="107" t="str">
        <f>(BIN2HEX(DQ295&amp;DQ294&amp;DQ293&amp;DQ292&amp;DQ291&amp;DQ290&amp;DQ289&amp;DQ288,2))  &amp;  (BIN2HEX( DQ287&amp;DQ286&amp;DQ285&amp;DQ284&amp;DQ283&amp;DQ282&amp;DQ281&amp;DQ280,2))  &amp;  (BIN2HEX( DQ279&amp;DQ278&amp;DQ277&amp;DQ276&amp;DQ275&amp;DQ274&amp;DQ273&amp;DQ272,2))  &amp;  (BIN2HEX(  DQ271&amp;DQ270&amp;DQ269&amp;DQ268&amp;DQ267&amp;DQ266&amp;DQ265&amp;DQ264,2))</f>
        <v>00000000</v>
      </c>
      <c r="DR296" s="107" t="str">
        <f>(BIN2HEX(DR295&amp;DR294&amp;DR293&amp;DR292&amp;DR291&amp;DR290&amp;DR289&amp;DR288,2))  &amp;  (BIN2HEX( DR287&amp;DR286&amp;DR285&amp;DR284&amp;DR283&amp;DR282&amp;DR281&amp;DR280,2))  &amp;  (BIN2HEX( DR279&amp;DR278&amp;DR277&amp;DR276&amp;DR275&amp;DR274&amp;DR273&amp;DR272,2))  &amp;  (BIN2HEX(  DR271&amp;DR270&amp;DR269&amp;DR268&amp;DR267&amp;DR266&amp;DR265&amp;DR264,2))</f>
        <v>00000000</v>
      </c>
      <c r="DS296" s="110" t="s">
        <v>227</v>
      </c>
      <c r="DT296" s="107" t="str">
        <f t="shared" ref="DT296:DW296" si="247">(BIN2HEX(DT295&amp;DT294&amp;DT293&amp;DT292&amp;DT291&amp;DT290&amp;DT289&amp;DT288,2))  &amp;  (BIN2HEX( DT287&amp;DT286&amp;DT285&amp;DT284&amp;DT283&amp;DT282&amp;DT281&amp;DT280,2))  &amp;  (BIN2HEX( DT279&amp;DT278&amp;DT277&amp;DT276&amp;DT275&amp;DT274&amp;DT273&amp;DT272,2))  &amp;  (BIN2HEX(  DT271&amp;DT270&amp;DT269&amp;DT268&amp;DT267&amp;DT266&amp;DT265&amp;DT264,2))</f>
        <v>00000000</v>
      </c>
      <c r="DU296" s="107" t="str">
        <f t="shared" si="247"/>
        <v>00000000</v>
      </c>
      <c r="DV296" s="107" t="str">
        <f t="shared" si="247"/>
        <v>00000000</v>
      </c>
      <c r="DW296" s="107" t="str">
        <f t="shared" si="247"/>
        <v>00000000</v>
      </c>
      <c r="DX296" s="110" t="s">
        <v>227</v>
      </c>
      <c r="DY296" s="107" t="str">
        <f t="shared" ref="DY296:ED296" si="248">(BIN2HEX(DY295&amp;DY294&amp;DY293&amp;DY292&amp;DY291&amp;DY290&amp;DY289&amp;DY288,2))  &amp;  (BIN2HEX( DY287&amp;DY286&amp;DY285&amp;DY284&amp;DY283&amp;DY282&amp;DY281&amp;DY280,2))  &amp;  (BIN2HEX( DY279&amp;DY278&amp;DY277&amp;DY276&amp;DY275&amp;DY274&amp;DY273&amp;DY272,2))  &amp;  (BIN2HEX(  DY271&amp;DY270&amp;DY269&amp;DY268&amp;DY267&amp;DY266&amp;DY265&amp;DY264,2))</f>
        <v>00000000</v>
      </c>
      <c r="DZ296" s="107" t="str">
        <f t="shared" si="248"/>
        <v>00000000</v>
      </c>
      <c r="EA296" s="107" t="str">
        <f t="shared" si="248"/>
        <v>00000000</v>
      </c>
      <c r="EB296" s="107" t="str">
        <f t="shared" si="248"/>
        <v>00000000</v>
      </c>
      <c r="EC296" s="107" t="str">
        <f t="shared" si="248"/>
        <v>00000000</v>
      </c>
      <c r="ED296" s="107" t="str">
        <f t="shared" si="248"/>
        <v>00000000</v>
      </c>
      <c r="EE296" s="110" t="s">
        <v>227</v>
      </c>
      <c r="EF296" s="107" t="str">
        <f t="shared" ref="EF296:EK296" si="249">(BIN2HEX(EF295&amp;EF294&amp;EF293&amp;EF292&amp;EF291&amp;EF290&amp;EF289&amp;EF288,2))  &amp;  (BIN2HEX( EF287&amp;EF286&amp;EF285&amp;EF284&amp;EF283&amp;EF282&amp;EF281&amp;EF280,2))  &amp;  (BIN2HEX( EF279&amp;EF278&amp;EF277&amp;EF276&amp;EF275&amp;EF274&amp;EF273&amp;EF272,2))  &amp;  (BIN2HEX(  EF271&amp;EF270&amp;EF269&amp;EF268&amp;EF267&amp;EF266&amp;EF265&amp;EF264,2))</f>
        <v>00000000</v>
      </c>
      <c r="EG296" s="107" t="str">
        <f t="shared" si="249"/>
        <v>00000000</v>
      </c>
      <c r="EH296" s="107" t="str">
        <f t="shared" si="249"/>
        <v>00000000</v>
      </c>
      <c r="EI296" s="107" t="str">
        <f t="shared" si="249"/>
        <v>00000000</v>
      </c>
      <c r="EJ296" s="107" t="str">
        <f t="shared" si="249"/>
        <v>00000000</v>
      </c>
      <c r="EK296" s="107" t="str">
        <f t="shared" si="249"/>
        <v>00000000</v>
      </c>
      <c r="EL296" s="110" t="s">
        <v>227</v>
      </c>
      <c r="EM296" s="107" t="str">
        <f t="shared" ref="EM296:ER296" si="250">(BIN2HEX(EM295&amp;EM294&amp;EM293&amp;EM292&amp;EM291&amp;EM290&amp;EM289&amp;EM288,2))  &amp;  (BIN2HEX( EM287&amp;EM286&amp;EM285&amp;EM284&amp;EM283&amp;EM282&amp;EM281&amp;EM280,2))  &amp;  (BIN2HEX( EM279&amp;EM278&amp;EM277&amp;EM276&amp;EM275&amp;EM274&amp;EM273&amp;EM272,2))  &amp;  (BIN2HEX(  EM271&amp;EM270&amp;EM269&amp;EM268&amp;EM267&amp;EM266&amp;EM265&amp;EM264,2))</f>
        <v>00000000</v>
      </c>
      <c r="EN296" s="107" t="str">
        <f t="shared" si="250"/>
        <v>00000000</v>
      </c>
      <c r="EO296" s="107" t="str">
        <f t="shared" si="250"/>
        <v>00000000</v>
      </c>
      <c r="EP296" s="107" t="str">
        <f t="shared" si="250"/>
        <v>00000000</v>
      </c>
      <c r="EQ296" s="107" t="str">
        <f t="shared" si="250"/>
        <v>00000000</v>
      </c>
      <c r="ER296" s="107" t="str">
        <f t="shared" si="250"/>
        <v>00000000</v>
      </c>
      <c r="ES296" s="110" t="s">
        <v>227</v>
      </c>
      <c r="ET296" s="107" t="str">
        <f>(BIN2HEX(ET295&amp;ET294&amp;ET293&amp;ET292&amp;ET291&amp;ET290&amp;ET289&amp;ET288,2))  &amp;  (BIN2HEX( ET287&amp;ET286&amp;ET285&amp;ET284&amp;ET283&amp;ET282&amp;ET281&amp;ET280,2))  &amp;  (BIN2HEX( ET279&amp;ET278&amp;ET277&amp;ET276&amp;ET275&amp;ET274&amp;ET273&amp;ET272,2))  &amp;  (BIN2HEX(  ET271&amp;ET270&amp;ET269&amp;ET268&amp;ET267&amp;ET266&amp;ET265&amp;ET264,2))</f>
        <v>00000000</v>
      </c>
      <c r="EU296" s="107" t="str">
        <f>(BIN2HEX(EU295&amp;EU294&amp;EU293&amp;EU292&amp;EU291&amp;EU290&amp;EU289&amp;EU288,2))  &amp;  (BIN2HEX( EU287&amp;EU286&amp;EU285&amp;EU284&amp;EU283&amp;EU282&amp;EU281&amp;EU280,2))  &amp;  (BIN2HEX( EU279&amp;EU278&amp;EU277&amp;EU276&amp;EU275&amp;EU274&amp;EU273&amp;EU272,2))  &amp;  (BIN2HEX(  EU271&amp;EU270&amp;EU269&amp;EU268&amp;EU267&amp;EU266&amp;EU265&amp;EU264,2))</f>
        <v>00000000</v>
      </c>
      <c r="EV296" s="107" t="str">
        <f>(BIN2HEX(EV295&amp;EV294&amp;EV293&amp;EV292&amp;EV291&amp;EV290&amp;EV289&amp;EV288,2))  &amp;  (BIN2HEX( EV287&amp;EV286&amp;EV285&amp;EV284&amp;EV283&amp;EV282&amp;EV281&amp;EV280,2))  &amp;  (BIN2HEX( EV279&amp;EV278&amp;EV277&amp;EV276&amp;EV275&amp;EV274&amp;EV273&amp;EV272,2))  &amp;  (BIN2HEX(  EV271&amp;EV270&amp;EV269&amp;EV268&amp;EV267&amp;EV266&amp;EV265&amp;EV264,2))</f>
        <v>00000000</v>
      </c>
      <c r="EW296" s="107" t="str">
        <f>(BIN2HEX(EW295&amp;EW294&amp;EW293&amp;EW292&amp;EW291&amp;EW290&amp;EW289&amp;EW288,2))  &amp;  (BIN2HEX( EW287&amp;EW286&amp;EW285&amp;EW284&amp;EW283&amp;EW282&amp;EW281&amp;EW280,2))  &amp;  (BIN2HEX( EW279&amp;EW278&amp;EW277&amp;EW276&amp;EW275&amp;EW274&amp;EW273&amp;EW272,2))  &amp;  (BIN2HEX(  EW271&amp;EW270&amp;EW269&amp;EW268&amp;EW267&amp;EW266&amp;EW265&amp;EW264,2))</f>
        <v>00000000</v>
      </c>
      <c r="EX296" s="107" t="str">
        <f>(BIN2HEX(EX295&amp;EX294&amp;EX293&amp;EX292&amp;EX291&amp;EX290&amp;EX289&amp;EX288,2))  &amp;  (BIN2HEX( EX287&amp;EX286&amp;EX285&amp;EX284&amp;EX283&amp;EX282&amp;EX281&amp;EX280,2))  &amp;  (BIN2HEX( EX279&amp;EX278&amp;EX277&amp;EX276&amp;EX275&amp;EX274&amp;EX273&amp;EX272,2))  &amp;  (BIN2HEX(  EX271&amp;EX270&amp;EX269&amp;EX268&amp;EX267&amp;EX266&amp;EX265&amp;EX264,2))</f>
        <v>00000000</v>
      </c>
      <c r="EY296" s="110" t="s">
        <v>227</v>
      </c>
      <c r="EZ296" s="107" t="str">
        <f>(BIN2HEX(EZ295&amp;EZ294&amp;EZ293&amp;EZ292&amp;EZ291&amp;EZ290&amp;EZ289&amp;EZ288,2))  &amp;  (BIN2HEX( EZ287&amp;EZ286&amp;EZ285&amp;EZ284&amp;EZ283&amp;EZ282&amp;EZ281&amp;EZ280,2))  &amp;  (BIN2HEX( EZ279&amp;EZ278&amp;EZ277&amp;EZ276&amp;EZ275&amp;EZ274&amp;EZ273&amp;EZ272,2))  &amp;  (BIN2HEX(  EZ271&amp;EZ270&amp;EZ269&amp;EZ268&amp;EZ267&amp;EZ266&amp;EZ265&amp;EZ264,2))</f>
        <v>00000000</v>
      </c>
      <c r="FA296" s="107" t="str">
        <f>(BIN2HEX(FA295&amp;FA294&amp;FA293&amp;FA292&amp;FA291&amp;FA290&amp;FA289&amp;FA288,2))  &amp;  (BIN2HEX( FA287&amp;FA286&amp;FA285&amp;FA284&amp;FA283&amp;FA282&amp;FA281&amp;FA280,2))  &amp;  (BIN2HEX( FA279&amp;FA278&amp;FA277&amp;FA276&amp;FA275&amp;FA274&amp;FA273&amp;FA272,2))  &amp;  (BIN2HEX(  FA271&amp;FA270&amp;FA269&amp;FA268&amp;FA267&amp;FA266&amp;FA265&amp;FA264,2))</f>
        <v>00000000</v>
      </c>
      <c r="FB296" s="107" t="str">
        <f>(BIN2HEX(FB295&amp;FB294&amp;FB293&amp;FB292&amp;FB291&amp;FB290&amp;FB289&amp;FB288,2))  &amp;  (BIN2HEX( FB287&amp;FB286&amp;FB285&amp;FB284&amp;FB283&amp;FB282&amp;FB281&amp;FB280,2))  &amp;  (BIN2HEX( FB279&amp;FB278&amp;FB277&amp;FB276&amp;FB275&amp;FB274&amp;FB273&amp;FB272,2))  &amp;  (BIN2HEX(  FB271&amp;FB270&amp;FB269&amp;FB268&amp;FB267&amp;FB266&amp;FB265&amp;FB264,2))</f>
        <v>00000000</v>
      </c>
      <c r="FC296" s="107" t="str">
        <f>(BIN2HEX(FC295&amp;FC294&amp;FC293&amp;FC292&amp;FC291&amp;FC290&amp;FC289&amp;FC288,2))  &amp;  (BIN2HEX( FC287&amp;FC286&amp;FC285&amp;FC284&amp;FC283&amp;FC282&amp;FC281&amp;FC280,2))  &amp;  (BIN2HEX( FC279&amp;FC278&amp;FC277&amp;FC276&amp;FC275&amp;FC274&amp;FC273&amp;FC272,2))  &amp;  (BIN2HEX(  FC271&amp;FC270&amp;FC269&amp;FC268&amp;FC267&amp;FC266&amp;FC265&amp;FC264,2))</f>
        <v>00000000</v>
      </c>
      <c r="FD296" s="110" t="s">
        <v>227</v>
      </c>
      <c r="FE296" s="107" t="str">
        <f t="shared" ref="FE296:FK296" si="251">(BIN2HEX(FE295&amp;FE294&amp;FE293&amp;FE292&amp;FE291&amp;FE290&amp;FE289&amp;FE288,2))  &amp;  (BIN2HEX( FE287&amp;FE286&amp;FE285&amp;FE284&amp;FE283&amp;FE282&amp;FE281&amp;FE280,2))  &amp;  (BIN2HEX( FE279&amp;FE278&amp;FE277&amp;FE276&amp;FE275&amp;FE274&amp;FE273&amp;FE272,2))  &amp;  (BIN2HEX(  FE271&amp;FE270&amp;FE269&amp;FE268&amp;FE267&amp;FE266&amp;FE265&amp;FE264,2))</f>
        <v>00000000</v>
      </c>
      <c r="FF296" s="107" t="str">
        <f t="shared" si="251"/>
        <v>00000000</v>
      </c>
      <c r="FG296" s="107" t="str">
        <f t="shared" si="251"/>
        <v>00000000</v>
      </c>
      <c r="FH296" s="107" t="str">
        <f t="shared" si="251"/>
        <v>00000000</v>
      </c>
      <c r="FI296" s="107" t="str">
        <f t="shared" si="251"/>
        <v>00000000</v>
      </c>
      <c r="FJ296" s="107" t="str">
        <f t="shared" si="251"/>
        <v>00000000</v>
      </c>
      <c r="FK296" s="107" t="str">
        <f t="shared" si="251"/>
        <v>00000000</v>
      </c>
      <c r="FL296" s="110" t="s">
        <v>227</v>
      </c>
      <c r="FM296" s="107" t="str">
        <f t="shared" ref="FM296:FT296" si="252">(BIN2HEX(FM295&amp;FM294&amp;FM293&amp;FM292&amp;FM291&amp;FM290&amp;FM289&amp;FM288,2))  &amp;  (BIN2HEX( FM287&amp;FM286&amp;FM285&amp;FM284&amp;FM283&amp;FM282&amp;FM281&amp;FM280,2))  &amp;  (BIN2HEX( FM279&amp;FM278&amp;FM277&amp;FM276&amp;FM275&amp;FM274&amp;FM273&amp;FM272,2))  &amp;  (BIN2HEX(  FM271&amp;FM270&amp;FM269&amp;FM268&amp;FM267&amp;FM266&amp;FM265&amp;FM264,2))</f>
        <v>00000000</v>
      </c>
      <c r="FN296" s="107" t="str">
        <f t="shared" si="252"/>
        <v>00000000</v>
      </c>
      <c r="FO296" s="107" t="str">
        <f t="shared" si="252"/>
        <v>00000000</v>
      </c>
      <c r="FP296" s="107" t="str">
        <f t="shared" si="252"/>
        <v>00000000</v>
      </c>
      <c r="FQ296" s="107" t="str">
        <f t="shared" si="252"/>
        <v>00000000</v>
      </c>
      <c r="FR296" s="107" t="str">
        <f t="shared" si="252"/>
        <v>00000000</v>
      </c>
      <c r="FS296" s="107" t="str">
        <f t="shared" si="252"/>
        <v>00000000</v>
      </c>
      <c r="FT296" s="107" t="str">
        <f t="shared" si="252"/>
        <v>00000000</v>
      </c>
      <c r="FU296" s="107" t="str">
        <f t="shared" ref="FU296:FZ296" si="253">(BIN2HEX(FU295&amp;FU294&amp;FU293&amp;FU292&amp;FU291&amp;FU290&amp;FU289&amp;FU288,2))  &amp;  (BIN2HEX( FU287&amp;FU286&amp;FU285&amp;FU284&amp;FU283&amp;FU282&amp;FU281&amp;FU280,2))  &amp;  (BIN2HEX( FU279&amp;FU278&amp;FU277&amp;FU276&amp;FU275&amp;FU274&amp;FU273&amp;FU272,2))  &amp;  (BIN2HEX(  FU271&amp;FU270&amp;FU269&amp;FU268&amp;FU267&amp;FU266&amp;FU265&amp;FU264,2))</f>
        <v>00000000</v>
      </c>
      <c r="FV296" s="107" t="str">
        <f t="shared" si="253"/>
        <v>00000000</v>
      </c>
      <c r="FW296" s="107" t="str">
        <f t="shared" si="253"/>
        <v>00000000</v>
      </c>
      <c r="FX296" s="107" t="str">
        <f t="shared" si="253"/>
        <v>00000000</v>
      </c>
      <c r="FY296" s="107" t="str">
        <f t="shared" si="253"/>
        <v>00000000</v>
      </c>
      <c r="FZ296" s="107" t="str">
        <f t="shared" si="253"/>
        <v>00000000</v>
      </c>
      <c r="GA296" s="110" t="s">
        <v>227</v>
      </c>
      <c r="GB296" s="51" t="str">
        <f t="shared" ref="GB296:GI296" si="254">(BIN2HEX(GB295&amp;GB294&amp;GB293&amp;GB292&amp;GB291&amp;GB290&amp;GB289&amp;GB288,2))  &amp;  (BIN2HEX( GB287&amp;GB286&amp;GB285&amp;GB284&amp;GB283&amp;GB282&amp;GB281&amp;GB280,2))  &amp;  (BIN2HEX( GB279&amp;GB278&amp;GB277&amp;GB276&amp;GB275&amp;GB274&amp;GB273&amp;GB272,2))  &amp;  (BIN2HEX(  GB271&amp;GB270&amp;GB269&amp;GB268&amp;GB267&amp;GB266&amp;GB265&amp;GB264,2))</f>
        <v>00000000</v>
      </c>
      <c r="GC296" s="51" t="str">
        <f t="shared" si="254"/>
        <v>00000000</v>
      </c>
      <c r="GD296" s="51" t="str">
        <f t="shared" si="254"/>
        <v>00000000</v>
      </c>
      <c r="GE296" s="51" t="str">
        <f t="shared" si="254"/>
        <v>00000000</v>
      </c>
      <c r="GF296" s="51" t="str">
        <f t="shared" si="254"/>
        <v>00000000</v>
      </c>
      <c r="GG296" s="51" t="str">
        <f t="shared" si="254"/>
        <v>00000000</v>
      </c>
      <c r="GH296" s="51" t="str">
        <f t="shared" si="254"/>
        <v>00000000</v>
      </c>
      <c r="GI296" s="51" t="str">
        <f t="shared" si="254"/>
        <v>00000000</v>
      </c>
      <c r="GJ296" s="51" t="str">
        <f>(BIN2HEX(GJ295&amp;GJ294&amp;GJ293&amp;GJ292&amp;GJ291&amp;GJ290&amp;GJ289&amp;GJ288,2))  &amp;  (BIN2HEX( GJ287&amp;GJ286&amp;GJ285&amp;GJ284&amp;GJ283&amp;GJ282&amp;GJ281&amp;GJ280,2))  &amp;  (BIN2HEX( GJ279&amp;GJ278&amp;GJ277&amp;GJ276&amp;GJ275&amp;GJ274&amp;GJ273&amp;GJ272,2))  &amp;  (BIN2HEX(  GJ271&amp;GJ270&amp;GJ269&amp;GJ268&amp;GJ267&amp;GJ266&amp;GJ265&amp;GJ264,2))</f>
        <v>00000000</v>
      </c>
      <c r="GK296" s="51" t="str">
        <f>(BIN2HEX(GK295&amp;GK294&amp;GK293&amp;GK292&amp;GK291&amp;GK290&amp;GK289&amp;GK288,2))  &amp;  (BIN2HEX( GK287&amp;GK286&amp;GK285&amp;GK284&amp;GK283&amp;GK282&amp;GK281&amp;GK280,2))  &amp;  (BIN2HEX( GK279&amp;GK278&amp;GK277&amp;GK276&amp;GK275&amp;GK274&amp;GK273&amp;GK272,2))  &amp;  (BIN2HEX(  GK271&amp;GK270&amp;GK269&amp;GK268&amp;GK267&amp;GK266&amp;GK265&amp;GK264,2))</f>
        <v>00000000</v>
      </c>
      <c r="GL296" s="51" t="str">
        <f>(BIN2HEX(GL295&amp;GL294&amp;GL293&amp;GL292&amp;GL291&amp;GL290&amp;GL289&amp;GL288,2))  &amp;  (BIN2HEX( GL287&amp;GL286&amp;GL285&amp;GL284&amp;GL283&amp;GL282&amp;GL281&amp;GL280,2))  &amp;  (BIN2HEX( GL279&amp;GL278&amp;GL277&amp;GL276&amp;GL275&amp;GL274&amp;GL273&amp;GL272,2))  &amp;  (BIN2HEX(  GL271&amp;GL270&amp;GL269&amp;GL268&amp;GL267&amp;GL266&amp;GL265&amp;GL264,2))</f>
        <v>00000000</v>
      </c>
      <c r="GM296" s="51" t="str">
        <f>(BIN2HEX(GM295&amp;GM294&amp;GM293&amp;GM292&amp;GM291&amp;GM290&amp;GM289&amp;GM288,2))  &amp;  (BIN2HEX( GM287&amp;GM286&amp;GM285&amp;GM284&amp;GM283&amp;GM282&amp;GM281&amp;GM280,2))  &amp;  (BIN2HEX( GM279&amp;GM278&amp;GM277&amp;GM276&amp;GM275&amp;GM274&amp;GM273&amp;GM272,2))  &amp;  (BIN2HEX(  GM271&amp;GM270&amp;GM269&amp;GM268&amp;GM267&amp;GM266&amp;GM265&amp;GM264,2))</f>
        <v>00000000</v>
      </c>
      <c r="GN296" s="51" t="str">
        <f>(BIN2HEX(GN295&amp;GN294&amp;GN293&amp;GN292&amp;GN291&amp;GN290&amp;GN289&amp;GN288,2))  &amp;  (BIN2HEX( GN287&amp;GN286&amp;GN285&amp;GN284&amp;GN283&amp;GN282&amp;GN281&amp;GN280,2))  &amp;  (BIN2HEX( GN279&amp;GN278&amp;GN277&amp;GN276&amp;GN275&amp;GN274&amp;GN273&amp;GN272,2))  &amp;  (BIN2HEX(  GN271&amp;GN270&amp;GN269&amp;GN268&amp;GN267&amp;GN266&amp;GN265&amp;GN264,2))</f>
        <v>00000000</v>
      </c>
      <c r="GO296" s="28" t="s">
        <v>227</v>
      </c>
      <c r="GP296" s="107" t="str">
        <f t="shared" ref="GP296:GU296" si="255">(BIN2HEX(GP295&amp;GP294&amp;GP293&amp;GP292&amp;GP291&amp;GP290&amp;GP289&amp;GP288,2))  &amp;  (BIN2HEX( GP287&amp;GP286&amp;GP285&amp;GP284&amp;GP283&amp;GP282&amp;GP281&amp;GP280,2))  &amp;  (BIN2HEX( GP279&amp;GP278&amp;GP277&amp;GP276&amp;GP275&amp;GP274&amp;GP273&amp;GP272,2))  &amp;  (BIN2HEX(  GP271&amp;GP270&amp;GP269&amp;GP268&amp;GP267&amp;GP266&amp;GP265&amp;GP264,2))</f>
        <v>00000000</v>
      </c>
      <c r="GQ296" s="107" t="str">
        <f t="shared" si="255"/>
        <v>00000000</v>
      </c>
      <c r="GR296" s="107" t="str">
        <f t="shared" si="255"/>
        <v>00000000</v>
      </c>
      <c r="GS296" s="107" t="str">
        <f t="shared" si="255"/>
        <v>00000000</v>
      </c>
      <c r="GT296" s="107" t="str">
        <f t="shared" si="255"/>
        <v>00000000</v>
      </c>
      <c r="GU296" s="107" t="str">
        <f t="shared" si="255"/>
        <v>00000000</v>
      </c>
      <c r="GV296" s="107" t="str">
        <f t="shared" ref="GV296:HB296" si="256">(BIN2HEX(GV295&amp;GV294&amp;GV293&amp;GV292&amp;GV291&amp;GV290&amp;GV289&amp;GV288,2))  &amp;  (BIN2HEX( GV287&amp;GV286&amp;GV285&amp;GV284&amp;GV283&amp;GV282&amp;GV281&amp;GV280,2))  &amp;  (BIN2HEX( GV279&amp;GV278&amp;GV277&amp;GV276&amp;GV275&amp;GV274&amp;GV273&amp;GV272,2))  &amp;  (BIN2HEX(  GV271&amp;GV270&amp;GV269&amp;GV268&amp;GV267&amp;GV266&amp;GV265&amp;GV264,2))</f>
        <v>00000000</v>
      </c>
      <c r="GW296" s="107" t="str">
        <f t="shared" si="256"/>
        <v>00000000</v>
      </c>
      <c r="GX296" s="107" t="str">
        <f t="shared" si="256"/>
        <v>00000000</v>
      </c>
      <c r="GY296" s="107" t="str">
        <f t="shared" si="256"/>
        <v>00000000</v>
      </c>
      <c r="GZ296" s="107" t="str">
        <f t="shared" si="256"/>
        <v>00000000</v>
      </c>
      <c r="HA296" s="107" t="str">
        <f t="shared" si="256"/>
        <v>00000000</v>
      </c>
      <c r="HB296" s="107" t="str">
        <f t="shared" si="256"/>
        <v>00000000</v>
      </c>
      <c r="HC296" s="107" t="str">
        <f>(BIN2HEX(HC295&amp;HC294&amp;HC293&amp;HC292&amp;HC291&amp;HC290&amp;HC289&amp;HC288,2))  &amp;  (BIN2HEX( HC287&amp;HC286&amp;HC285&amp;HC284&amp;HC283&amp;HC282&amp;HC281&amp;HC280,2))  &amp;  (BIN2HEX( HC279&amp;HC278&amp;HC277&amp;HC276&amp;HC275&amp;HC274&amp;HC273&amp;HC272,2))  &amp;  (BIN2HEX(  HC271&amp;HC270&amp;HC269&amp;HC268&amp;HC267&amp;HC266&amp;HC265&amp;HC264,2))</f>
        <v>00000000</v>
      </c>
      <c r="HD296" s="107" t="str">
        <f>(BIN2HEX(HD295&amp;HD294&amp;HD293&amp;HD292&amp;HD291&amp;HD290&amp;HD289&amp;HD288,2))  &amp;  (BIN2HEX( HD287&amp;HD286&amp;HD285&amp;HD284&amp;HD283&amp;HD282&amp;HD281&amp;HD280,2))  &amp;  (BIN2HEX( HD279&amp;HD278&amp;HD277&amp;HD276&amp;HD275&amp;HD274&amp;HD273&amp;HD272,2))  &amp;  (BIN2HEX(  HD271&amp;HD270&amp;HD269&amp;HD268&amp;HD267&amp;HD266&amp;HD265&amp;HD264,2))</f>
        <v>00000000</v>
      </c>
      <c r="HE296" s="107" t="str">
        <f>(BIN2HEX(HE295&amp;HE294&amp;HE293&amp;HE292&amp;HE291&amp;HE290&amp;HE289&amp;HE288,2))  &amp;  (BIN2HEX( HE287&amp;HE286&amp;HE285&amp;HE284&amp;HE283&amp;HE282&amp;HE281&amp;HE280,2))  &amp;  (BIN2HEX( HE279&amp;HE278&amp;HE277&amp;HE276&amp;HE275&amp;HE274&amp;HE273&amp;HE272,2))  &amp;  (BIN2HEX(  HE271&amp;HE270&amp;HE269&amp;HE268&amp;HE267&amp;HE266&amp;HE265&amp;HE264,2))</f>
        <v>00000000</v>
      </c>
      <c r="HF296" s="107" t="str">
        <f>(BIN2HEX(HF295&amp;HF294&amp;HF293&amp;HF292&amp;HF291&amp;HF290&amp;HF289&amp;HF288,2))  &amp;  (BIN2HEX( HF287&amp;HF286&amp;HF285&amp;HF284&amp;HF283&amp;HF282&amp;HF281&amp;HF280,2))  &amp;  (BIN2HEX( HF279&amp;HF278&amp;HF277&amp;HF276&amp;HF275&amp;HF274&amp;HF273&amp;HF272,2))  &amp;  (BIN2HEX(  HF271&amp;HF270&amp;HF269&amp;HF268&amp;HF267&amp;HF266&amp;HF265&amp;HF264,2))</f>
        <v>00000000</v>
      </c>
      <c r="HG296" s="28" t="s">
        <v>227</v>
      </c>
      <c r="HH296" s="28" t="s">
        <v>227</v>
      </c>
      <c r="HI296" s="28" t="s">
        <v>227</v>
      </c>
      <c r="HQ296" s="108"/>
      <c r="HR296" s="108"/>
      <c r="HS296" s="108"/>
      <c r="HT296" s="108"/>
      <c r="HU296" s="108"/>
      <c r="HV296" s="108"/>
      <c r="HW296" s="108"/>
      <c r="HX296" s="108"/>
      <c r="HY296" s="108"/>
    </row>
    <row r="297" spans="2:233" s="7" customFormat="1" ht="12.75" customHeight="1" x14ac:dyDescent="0.25">
      <c r="C297" s="28"/>
      <c r="F297" s="25"/>
      <c r="G297" s="113" t="s">
        <v>227</v>
      </c>
      <c r="H297" s="113" t="s">
        <v>227</v>
      </c>
      <c r="I297" s="94" t="s">
        <v>226</v>
      </c>
      <c r="J297" s="94" t="s">
        <v>229</v>
      </c>
      <c r="K297" s="193"/>
      <c r="L297" s="94" t="s">
        <v>615</v>
      </c>
      <c r="M297" s="193"/>
      <c r="N297" s="94" t="s">
        <v>615</v>
      </c>
      <c r="O297" s="193"/>
      <c r="P297" s="94" t="s">
        <v>615</v>
      </c>
      <c r="Q297" s="193"/>
      <c r="R297" s="94" t="s">
        <v>615</v>
      </c>
      <c r="S297" s="193"/>
      <c r="T297" s="94" t="s">
        <v>616</v>
      </c>
      <c r="U297" s="216" t="s">
        <v>226</v>
      </c>
      <c r="V297" s="216" t="s">
        <v>226</v>
      </c>
      <c r="W297" s="216" t="s">
        <v>226</v>
      </c>
      <c r="X297" s="216" t="s">
        <v>226</v>
      </c>
      <c r="Y297" s="216" t="s">
        <v>226</v>
      </c>
      <c r="Z297" s="216" t="s">
        <v>226</v>
      </c>
      <c r="AA297" s="216" t="s">
        <v>226</v>
      </c>
      <c r="AB297" s="216" t="s">
        <v>226</v>
      </c>
      <c r="AC297" s="216" t="s">
        <v>226</v>
      </c>
      <c r="AD297" s="216" t="s">
        <v>226</v>
      </c>
      <c r="AE297" s="28"/>
      <c r="AF297" s="28"/>
      <c r="AG297" s="25"/>
      <c r="AH297" s="25"/>
      <c r="AI297" s="25"/>
      <c r="AJ297" s="25"/>
      <c r="AK297" s="25"/>
      <c r="AL297" s="25"/>
      <c r="AM297" s="25"/>
      <c r="AN297" s="113"/>
      <c r="AO297" s="113"/>
      <c r="AP297" s="28"/>
      <c r="AQ297" s="25"/>
      <c r="AR297" s="25"/>
      <c r="AS297" s="25"/>
      <c r="AT297" s="25"/>
      <c r="AU297" s="113"/>
      <c r="AV297" s="113"/>
      <c r="AW297" s="28"/>
      <c r="AX297" s="25"/>
      <c r="AY297" s="25"/>
      <c r="AZ297" s="25"/>
      <c r="BA297" s="113"/>
      <c r="BB297" s="113"/>
      <c r="BC297" s="28"/>
      <c r="BD297" s="25"/>
      <c r="BE297" s="25"/>
      <c r="BF297" s="113"/>
      <c r="BG297" s="113"/>
      <c r="BW297" s="51"/>
      <c r="CQ297" s="51"/>
      <c r="DG297" s="51"/>
      <c r="DS297" s="51"/>
      <c r="DX297" s="51"/>
      <c r="EE297" s="51"/>
      <c r="EL297" s="51"/>
      <c r="ES297" s="51"/>
      <c r="EY297" s="51"/>
      <c r="FD297" s="51"/>
      <c r="FL297" s="51"/>
      <c r="GA297" s="51"/>
      <c r="GB297" s="51"/>
      <c r="GC297" s="51"/>
      <c r="GD297" s="51"/>
      <c r="GE297" s="51"/>
      <c r="GF297" s="51"/>
      <c r="GG297" s="51"/>
      <c r="GH297" s="51"/>
      <c r="GI297" s="51"/>
      <c r="GJ297" s="51"/>
      <c r="GK297" s="51"/>
      <c r="GL297" s="51"/>
      <c r="GM297" s="51"/>
      <c r="GN297" s="51"/>
      <c r="GO297" s="28" t="s">
        <v>227</v>
      </c>
      <c r="GP297" s="51"/>
      <c r="GQ297" s="51"/>
      <c r="GR297" s="51"/>
      <c r="GS297" s="51"/>
      <c r="GT297" s="51"/>
      <c r="GU297" s="51"/>
      <c r="GV297" s="51"/>
      <c r="GW297" s="51"/>
      <c r="GX297" s="51"/>
      <c r="GY297" s="51"/>
      <c r="GZ297" s="51"/>
      <c r="HA297" s="51"/>
      <c r="HB297" s="51"/>
      <c r="HC297" s="51"/>
      <c r="HD297" s="51"/>
      <c r="HE297" s="51"/>
      <c r="HF297" s="51"/>
      <c r="HG297" s="28" t="s">
        <v>227</v>
      </c>
      <c r="HH297" s="28" t="s">
        <v>227</v>
      </c>
      <c r="HI297" s="28" t="s">
        <v>227</v>
      </c>
    </row>
    <row r="298" spans="2:233" s="7" customFormat="1" ht="12.75" customHeight="1" x14ac:dyDescent="0.25">
      <c r="B298" s="84">
        <f t="shared" ref="B298:B329" si="257">IF( (AND(F298=1,C298=1))=TRUE, 1, 0)</f>
        <v>0</v>
      </c>
      <c r="C298" s="113">
        <f t="shared" ref="C298:C329" si="258">IF(ISNA(MATCH(1,AG298:IY298,0)),0,1)</f>
        <v>0</v>
      </c>
      <c r="D298" s="28">
        <v>0</v>
      </c>
      <c r="F298" s="28">
        <v>0</v>
      </c>
      <c r="G298" s="47">
        <v>9</v>
      </c>
      <c r="H298" s="113" t="s">
        <v>227</v>
      </c>
      <c r="I298" s="28">
        <f t="shared" ref="I298:I329" si="259">$G$298*(32)-32+D298+1</f>
        <v>257</v>
      </c>
      <c r="J298" s="89" t="s">
        <v>221</v>
      </c>
      <c r="K298" s="192">
        <f t="shared" si="243"/>
        <v>8</v>
      </c>
      <c r="L298" s="49" t="s">
        <v>227</v>
      </c>
      <c r="M298" s="192">
        <f t="shared" ref="M298:M320" si="260">LEN(L298)</f>
        <v>1</v>
      </c>
      <c r="N298" s="49" t="s">
        <v>227</v>
      </c>
      <c r="O298" s="192">
        <f t="shared" ref="O298:O320" si="261">LEN(N298)</f>
        <v>1</v>
      </c>
      <c r="P298" s="49" t="s">
        <v>227</v>
      </c>
      <c r="Q298" s="192">
        <f t="shared" ref="Q298:Q329" si="262">LEN(P298)</f>
        <v>1</v>
      </c>
      <c r="R298" s="49" t="s">
        <v>227</v>
      </c>
      <c r="S298" s="192">
        <f t="shared" ref="S298:S329" si="263">LEN(R298)</f>
        <v>1</v>
      </c>
      <c r="T298" s="187" t="s">
        <v>227</v>
      </c>
      <c r="U298" s="205"/>
      <c r="V298" s="205"/>
      <c r="W298" s="205"/>
      <c r="X298" s="205"/>
      <c r="Y298" s="205"/>
      <c r="Z298" s="205"/>
      <c r="AA298" s="205"/>
      <c r="AB298" s="205"/>
      <c r="AC298" s="205"/>
      <c r="AD298" s="205"/>
      <c r="AE298" s="28"/>
      <c r="AF298" s="28"/>
      <c r="AG298" s="28">
        <v>0</v>
      </c>
      <c r="AH298" s="28">
        <v>0</v>
      </c>
      <c r="AI298" s="28">
        <v>0</v>
      </c>
      <c r="AJ298" s="28">
        <v>0</v>
      </c>
      <c r="AK298" s="28">
        <v>0</v>
      </c>
      <c r="AL298" s="28">
        <v>0</v>
      </c>
      <c r="AM298" s="28">
        <v>0</v>
      </c>
      <c r="AN298" s="28">
        <v>0</v>
      </c>
      <c r="AO298" s="28">
        <v>0</v>
      </c>
      <c r="AP298" s="28"/>
      <c r="AQ298" s="28">
        <v>0</v>
      </c>
      <c r="AR298" s="28">
        <v>0</v>
      </c>
      <c r="AS298" s="28">
        <v>0</v>
      </c>
      <c r="AT298" s="28">
        <v>0</v>
      </c>
      <c r="AU298" s="28">
        <v>0</v>
      </c>
      <c r="AV298" s="28">
        <v>0</v>
      </c>
      <c r="AW298" s="28"/>
      <c r="AX298" s="28">
        <v>0</v>
      </c>
      <c r="AY298" s="28">
        <v>0</v>
      </c>
      <c r="AZ298" s="28">
        <v>0</v>
      </c>
      <c r="BA298" s="28">
        <v>0</v>
      </c>
      <c r="BB298" s="28">
        <v>0</v>
      </c>
      <c r="BC298" s="28"/>
      <c r="BD298" s="28">
        <v>0</v>
      </c>
      <c r="BE298" s="28">
        <v>0</v>
      </c>
      <c r="BF298" s="28">
        <v>0</v>
      </c>
      <c r="BG298" s="28">
        <v>0</v>
      </c>
      <c r="BH298" s="28">
        <v>0</v>
      </c>
      <c r="BI298" s="28">
        <v>0</v>
      </c>
      <c r="BJ298" s="28">
        <v>0</v>
      </c>
      <c r="BK298" s="28">
        <v>0</v>
      </c>
      <c r="BL298" s="28">
        <v>0</v>
      </c>
      <c r="BM298" s="28">
        <v>0</v>
      </c>
      <c r="BN298" s="28">
        <v>0</v>
      </c>
      <c r="BO298" s="28">
        <v>0</v>
      </c>
      <c r="BP298" s="28">
        <v>0</v>
      </c>
      <c r="BQ298" s="28">
        <v>0</v>
      </c>
      <c r="BR298" s="28">
        <v>0</v>
      </c>
      <c r="BS298" s="28">
        <v>0</v>
      </c>
      <c r="BT298" s="28">
        <v>0</v>
      </c>
      <c r="BU298" s="28">
        <v>0</v>
      </c>
      <c r="BV298" s="28">
        <v>0</v>
      </c>
      <c r="BW298" s="28"/>
      <c r="BX298" s="28">
        <v>0</v>
      </c>
      <c r="BY298" s="28">
        <v>0</v>
      </c>
      <c r="BZ298" s="28">
        <v>0</v>
      </c>
      <c r="CA298" s="28">
        <v>0</v>
      </c>
      <c r="CB298" s="28">
        <v>0</v>
      </c>
      <c r="CC298" s="28">
        <v>0</v>
      </c>
      <c r="CD298" s="28">
        <v>0</v>
      </c>
      <c r="CE298" s="28">
        <v>0</v>
      </c>
      <c r="CF298" s="28">
        <v>0</v>
      </c>
      <c r="CG298" s="28">
        <v>0</v>
      </c>
      <c r="CH298" s="28">
        <v>0</v>
      </c>
      <c r="CI298" s="28">
        <v>0</v>
      </c>
      <c r="CJ298" s="28">
        <v>0</v>
      </c>
      <c r="CK298" s="28">
        <v>0</v>
      </c>
      <c r="CL298" s="28">
        <v>0</v>
      </c>
      <c r="CM298" s="28">
        <v>0</v>
      </c>
      <c r="CN298" s="28">
        <v>0</v>
      </c>
      <c r="CO298" s="28">
        <v>0</v>
      </c>
      <c r="CP298" s="28">
        <v>0</v>
      </c>
      <c r="CQ298" s="28"/>
      <c r="CR298" s="28">
        <v>0</v>
      </c>
      <c r="CS298" s="28">
        <v>0</v>
      </c>
      <c r="CT298" s="28">
        <v>0</v>
      </c>
      <c r="CU298" s="28">
        <v>0</v>
      </c>
      <c r="CV298" s="28">
        <v>0</v>
      </c>
      <c r="CW298" s="28">
        <v>0</v>
      </c>
      <c r="CX298" s="28">
        <v>0</v>
      </c>
      <c r="CY298" s="28">
        <v>0</v>
      </c>
      <c r="CZ298" s="28">
        <v>0</v>
      </c>
      <c r="DA298" s="28">
        <v>0</v>
      </c>
      <c r="DB298" s="28">
        <v>0</v>
      </c>
      <c r="DC298" s="28">
        <v>0</v>
      </c>
      <c r="DD298" s="28">
        <v>0</v>
      </c>
      <c r="DE298" s="28">
        <v>0</v>
      </c>
      <c r="DF298" s="28">
        <v>0</v>
      </c>
      <c r="DG298" s="28"/>
      <c r="DH298" s="28">
        <v>0</v>
      </c>
      <c r="DI298" s="28">
        <v>0</v>
      </c>
      <c r="DJ298" s="28">
        <v>0</v>
      </c>
      <c r="DK298" s="28">
        <v>0</v>
      </c>
      <c r="DL298" s="28">
        <v>0</v>
      </c>
      <c r="DM298" s="28">
        <v>0</v>
      </c>
      <c r="DN298" s="28">
        <v>0</v>
      </c>
      <c r="DO298" s="28">
        <v>0</v>
      </c>
      <c r="DP298" s="28">
        <v>0</v>
      </c>
      <c r="DQ298" s="28">
        <v>0</v>
      </c>
      <c r="DR298" s="28">
        <v>0</v>
      </c>
      <c r="DS298" s="28"/>
      <c r="DT298" s="28">
        <v>0</v>
      </c>
      <c r="DU298" s="28">
        <v>0</v>
      </c>
      <c r="DV298" s="28">
        <v>0</v>
      </c>
      <c r="DW298" s="28">
        <v>0</v>
      </c>
      <c r="DX298" s="28"/>
      <c r="DY298" s="28">
        <v>0</v>
      </c>
      <c r="DZ298" s="28">
        <v>0</v>
      </c>
      <c r="EA298" s="28">
        <v>0</v>
      </c>
      <c r="EB298" s="28">
        <v>0</v>
      </c>
      <c r="EC298" s="28">
        <v>0</v>
      </c>
      <c r="ED298" s="28">
        <v>0</v>
      </c>
      <c r="EE298" s="28"/>
      <c r="EF298" s="28">
        <v>0</v>
      </c>
      <c r="EG298" s="28">
        <v>0</v>
      </c>
      <c r="EH298" s="28">
        <v>0</v>
      </c>
      <c r="EI298" s="28">
        <v>0</v>
      </c>
      <c r="EJ298" s="28">
        <v>0</v>
      </c>
      <c r="EK298" s="28">
        <v>0</v>
      </c>
      <c r="EL298" s="28"/>
      <c r="EM298" s="28">
        <v>0</v>
      </c>
      <c r="EN298" s="28">
        <v>0</v>
      </c>
      <c r="EO298" s="28">
        <v>0</v>
      </c>
      <c r="EP298" s="28">
        <v>0</v>
      </c>
      <c r="EQ298" s="28">
        <v>0</v>
      </c>
      <c r="ER298" s="28">
        <v>0</v>
      </c>
      <c r="ES298" s="28"/>
      <c r="ET298" s="28">
        <v>0</v>
      </c>
      <c r="EU298" s="28">
        <v>0</v>
      </c>
      <c r="EV298" s="28">
        <v>0</v>
      </c>
      <c r="EW298" s="28">
        <v>0</v>
      </c>
      <c r="EX298" s="28">
        <v>0</v>
      </c>
      <c r="EY298" s="28"/>
      <c r="EZ298" s="28">
        <v>0</v>
      </c>
      <c r="FA298" s="28">
        <v>0</v>
      </c>
      <c r="FB298" s="28">
        <v>0</v>
      </c>
      <c r="FC298" s="28">
        <v>0</v>
      </c>
      <c r="FD298" s="28"/>
      <c r="FE298" s="28">
        <v>0</v>
      </c>
      <c r="FF298" s="28">
        <v>0</v>
      </c>
      <c r="FG298" s="28">
        <v>0</v>
      </c>
      <c r="FH298" s="28">
        <v>0</v>
      </c>
      <c r="FI298" s="28">
        <v>0</v>
      </c>
      <c r="FJ298" s="28">
        <v>0</v>
      </c>
      <c r="FK298" s="28">
        <v>0</v>
      </c>
      <c r="FL298" s="28"/>
      <c r="FM298" s="28">
        <v>0</v>
      </c>
      <c r="FN298" s="28">
        <v>0</v>
      </c>
      <c r="FO298" s="28">
        <v>0</v>
      </c>
      <c r="FP298" s="28">
        <v>0</v>
      </c>
      <c r="FQ298" s="28">
        <v>0</v>
      </c>
      <c r="FR298" s="28">
        <v>0</v>
      </c>
      <c r="FS298" s="28">
        <v>0</v>
      </c>
      <c r="FT298" s="28">
        <v>0</v>
      </c>
      <c r="FU298" s="28">
        <v>0</v>
      </c>
      <c r="FV298" s="28">
        <v>0</v>
      </c>
      <c r="FW298" s="28">
        <v>0</v>
      </c>
      <c r="FX298" s="28">
        <v>0</v>
      </c>
      <c r="FY298" s="28">
        <v>0</v>
      </c>
      <c r="FZ298" s="28">
        <v>0</v>
      </c>
      <c r="GA298" s="28"/>
      <c r="GB298" s="51">
        <v>0</v>
      </c>
      <c r="GC298" s="51">
        <v>0</v>
      </c>
      <c r="GD298" s="51">
        <v>0</v>
      </c>
      <c r="GE298" s="51">
        <v>0</v>
      </c>
      <c r="GF298" s="51">
        <v>0</v>
      </c>
      <c r="GG298" s="51">
        <v>0</v>
      </c>
      <c r="GH298" s="51">
        <v>0</v>
      </c>
      <c r="GI298" s="51">
        <v>0</v>
      </c>
      <c r="GJ298" s="51">
        <v>0</v>
      </c>
      <c r="GK298" s="51">
        <v>0</v>
      </c>
      <c r="GL298" s="51">
        <v>0</v>
      </c>
      <c r="GM298" s="51">
        <v>0</v>
      </c>
      <c r="GN298" s="51">
        <v>0</v>
      </c>
      <c r="GO298" s="28" t="s">
        <v>227</v>
      </c>
      <c r="GP298" s="28">
        <v>0</v>
      </c>
      <c r="GQ298" s="28">
        <v>0</v>
      </c>
      <c r="GR298" s="28">
        <v>0</v>
      </c>
      <c r="GS298" s="28">
        <v>0</v>
      </c>
      <c r="GT298" s="28">
        <v>0</v>
      </c>
      <c r="GU298" s="28">
        <v>0</v>
      </c>
      <c r="GV298" s="28">
        <v>0</v>
      </c>
      <c r="GW298" s="28">
        <v>0</v>
      </c>
      <c r="GX298" s="28">
        <v>0</v>
      </c>
      <c r="GY298" s="28">
        <v>0</v>
      </c>
      <c r="GZ298" s="28">
        <v>0</v>
      </c>
      <c r="HA298" s="28">
        <v>0</v>
      </c>
      <c r="HB298" s="28">
        <v>0</v>
      </c>
      <c r="HC298" s="28">
        <v>0</v>
      </c>
      <c r="HD298" s="28">
        <v>0</v>
      </c>
      <c r="HE298" s="28">
        <v>0</v>
      </c>
      <c r="HF298" s="28">
        <v>0</v>
      </c>
      <c r="HG298" s="28" t="s">
        <v>227</v>
      </c>
      <c r="HH298" s="28" t="s">
        <v>227</v>
      </c>
      <c r="HI298" s="28" t="s">
        <v>227</v>
      </c>
      <c r="HJ298" s="28"/>
      <c r="HK298" s="28"/>
      <c r="HL298" s="28"/>
      <c r="HM298" s="28"/>
      <c r="HN298" s="28"/>
      <c r="HO298" s="28"/>
      <c r="HP298" s="28"/>
    </row>
    <row r="299" spans="2:233" s="7" customFormat="1" ht="12.75" customHeight="1" x14ac:dyDescent="0.25">
      <c r="B299" s="84">
        <f t="shared" si="257"/>
        <v>0</v>
      </c>
      <c r="C299" s="113">
        <f t="shared" si="258"/>
        <v>0</v>
      </c>
      <c r="D299" s="28">
        <v>1</v>
      </c>
      <c r="F299" s="28">
        <v>0</v>
      </c>
      <c r="G299" s="113"/>
      <c r="H299" s="113" t="s">
        <v>227</v>
      </c>
      <c r="I299" s="28">
        <f t="shared" si="259"/>
        <v>258</v>
      </c>
      <c r="J299" s="89" t="s">
        <v>221</v>
      </c>
      <c r="K299" s="192">
        <f t="shared" si="243"/>
        <v>8</v>
      </c>
      <c r="L299" s="49" t="s">
        <v>227</v>
      </c>
      <c r="M299" s="192">
        <f t="shared" si="260"/>
        <v>1</v>
      </c>
      <c r="N299" s="49" t="s">
        <v>227</v>
      </c>
      <c r="O299" s="192">
        <f t="shared" si="261"/>
        <v>1</v>
      </c>
      <c r="P299" s="49" t="s">
        <v>227</v>
      </c>
      <c r="Q299" s="192">
        <f t="shared" si="262"/>
        <v>1</v>
      </c>
      <c r="R299" s="49" t="s">
        <v>227</v>
      </c>
      <c r="S299" s="192">
        <f t="shared" si="263"/>
        <v>1</v>
      </c>
      <c r="T299" s="187" t="s">
        <v>227</v>
      </c>
      <c r="U299" s="205"/>
      <c r="V299" s="205"/>
      <c r="W299" s="205"/>
      <c r="X299" s="205"/>
      <c r="Y299" s="205"/>
      <c r="Z299" s="205"/>
      <c r="AA299" s="205"/>
      <c r="AB299" s="205"/>
      <c r="AC299" s="205"/>
      <c r="AD299" s="205"/>
      <c r="AE299" s="28"/>
      <c r="AF299" s="28"/>
      <c r="AG299" s="28">
        <v>0</v>
      </c>
      <c r="AH299" s="28">
        <v>0</v>
      </c>
      <c r="AI299" s="28">
        <v>0</v>
      </c>
      <c r="AJ299" s="28">
        <v>0</v>
      </c>
      <c r="AK299" s="28">
        <v>0</v>
      </c>
      <c r="AL299" s="28">
        <v>0</v>
      </c>
      <c r="AM299" s="28">
        <v>0</v>
      </c>
      <c r="AN299" s="28">
        <v>0</v>
      </c>
      <c r="AO299" s="28">
        <v>0</v>
      </c>
      <c r="AP299" s="28"/>
      <c r="AQ299" s="28">
        <v>0</v>
      </c>
      <c r="AR299" s="28">
        <v>0</v>
      </c>
      <c r="AS299" s="28">
        <v>0</v>
      </c>
      <c r="AT299" s="28">
        <v>0</v>
      </c>
      <c r="AU299" s="28">
        <v>0</v>
      </c>
      <c r="AV299" s="28">
        <v>0</v>
      </c>
      <c r="AW299" s="28"/>
      <c r="AX299" s="28">
        <v>0</v>
      </c>
      <c r="AY299" s="28">
        <v>0</v>
      </c>
      <c r="AZ299" s="28">
        <v>0</v>
      </c>
      <c r="BA299" s="28">
        <v>0</v>
      </c>
      <c r="BB299" s="28">
        <v>0</v>
      </c>
      <c r="BC299" s="28"/>
      <c r="BD299" s="28">
        <v>0</v>
      </c>
      <c r="BE299" s="28">
        <v>0</v>
      </c>
      <c r="BF299" s="28">
        <v>0</v>
      </c>
      <c r="BG299" s="28">
        <v>0</v>
      </c>
      <c r="BH299" s="28">
        <v>0</v>
      </c>
      <c r="BI299" s="28">
        <v>0</v>
      </c>
      <c r="BJ299" s="28">
        <v>0</v>
      </c>
      <c r="BK299" s="28">
        <v>0</v>
      </c>
      <c r="BL299" s="28">
        <v>0</v>
      </c>
      <c r="BM299" s="28">
        <v>0</v>
      </c>
      <c r="BN299" s="28">
        <v>0</v>
      </c>
      <c r="BO299" s="28">
        <v>0</v>
      </c>
      <c r="BP299" s="28">
        <v>0</v>
      </c>
      <c r="BQ299" s="28">
        <v>0</v>
      </c>
      <c r="BR299" s="28">
        <v>0</v>
      </c>
      <c r="BS299" s="28">
        <v>0</v>
      </c>
      <c r="BT299" s="28">
        <v>0</v>
      </c>
      <c r="BU299" s="28">
        <v>0</v>
      </c>
      <c r="BV299" s="28">
        <v>0</v>
      </c>
      <c r="BW299" s="28"/>
      <c r="BX299" s="28">
        <v>0</v>
      </c>
      <c r="BY299" s="28">
        <v>0</v>
      </c>
      <c r="BZ299" s="28">
        <v>0</v>
      </c>
      <c r="CA299" s="28">
        <v>0</v>
      </c>
      <c r="CB299" s="28">
        <v>0</v>
      </c>
      <c r="CC299" s="28">
        <v>0</v>
      </c>
      <c r="CD299" s="28">
        <v>0</v>
      </c>
      <c r="CE299" s="28">
        <v>0</v>
      </c>
      <c r="CF299" s="28">
        <v>0</v>
      </c>
      <c r="CG299" s="28">
        <v>0</v>
      </c>
      <c r="CH299" s="28">
        <v>0</v>
      </c>
      <c r="CI299" s="28">
        <v>0</v>
      </c>
      <c r="CJ299" s="28">
        <v>0</v>
      </c>
      <c r="CK299" s="28">
        <v>0</v>
      </c>
      <c r="CL299" s="28">
        <v>0</v>
      </c>
      <c r="CM299" s="28">
        <v>0</v>
      </c>
      <c r="CN299" s="28">
        <v>0</v>
      </c>
      <c r="CO299" s="28">
        <v>0</v>
      </c>
      <c r="CP299" s="28">
        <v>0</v>
      </c>
      <c r="CQ299" s="28"/>
      <c r="CR299" s="28">
        <v>0</v>
      </c>
      <c r="CS299" s="28">
        <v>0</v>
      </c>
      <c r="CT299" s="28">
        <v>0</v>
      </c>
      <c r="CU299" s="28">
        <v>0</v>
      </c>
      <c r="CV299" s="28">
        <v>0</v>
      </c>
      <c r="CW299" s="28">
        <v>0</v>
      </c>
      <c r="CX299" s="28">
        <v>0</v>
      </c>
      <c r="CY299" s="28">
        <v>0</v>
      </c>
      <c r="CZ299" s="28">
        <v>0</v>
      </c>
      <c r="DA299" s="28">
        <v>0</v>
      </c>
      <c r="DB299" s="28">
        <v>0</v>
      </c>
      <c r="DC299" s="28">
        <v>0</v>
      </c>
      <c r="DD299" s="28">
        <v>0</v>
      </c>
      <c r="DE299" s="28">
        <v>0</v>
      </c>
      <c r="DF299" s="28">
        <v>0</v>
      </c>
      <c r="DG299" s="28"/>
      <c r="DH299" s="28">
        <v>0</v>
      </c>
      <c r="DI299" s="28">
        <v>0</v>
      </c>
      <c r="DJ299" s="28">
        <v>0</v>
      </c>
      <c r="DK299" s="28">
        <v>0</v>
      </c>
      <c r="DL299" s="28">
        <v>0</v>
      </c>
      <c r="DM299" s="28">
        <v>0</v>
      </c>
      <c r="DN299" s="28">
        <v>0</v>
      </c>
      <c r="DO299" s="28">
        <v>0</v>
      </c>
      <c r="DP299" s="28">
        <v>0</v>
      </c>
      <c r="DQ299" s="28">
        <v>0</v>
      </c>
      <c r="DR299" s="28">
        <v>0</v>
      </c>
      <c r="DS299" s="28"/>
      <c r="DT299" s="28">
        <v>0</v>
      </c>
      <c r="DU299" s="28">
        <v>0</v>
      </c>
      <c r="DV299" s="28">
        <v>0</v>
      </c>
      <c r="DW299" s="28">
        <v>0</v>
      </c>
      <c r="DX299" s="28"/>
      <c r="DY299" s="28">
        <v>0</v>
      </c>
      <c r="DZ299" s="28">
        <v>0</v>
      </c>
      <c r="EA299" s="28">
        <v>0</v>
      </c>
      <c r="EB299" s="28">
        <v>0</v>
      </c>
      <c r="EC299" s="28">
        <v>0</v>
      </c>
      <c r="ED299" s="28">
        <v>0</v>
      </c>
      <c r="EE299" s="28"/>
      <c r="EF299" s="28">
        <v>0</v>
      </c>
      <c r="EG299" s="28">
        <v>0</v>
      </c>
      <c r="EH299" s="28">
        <v>0</v>
      </c>
      <c r="EI299" s="28">
        <v>0</v>
      </c>
      <c r="EJ299" s="28">
        <v>0</v>
      </c>
      <c r="EK299" s="28">
        <v>0</v>
      </c>
      <c r="EL299" s="28"/>
      <c r="EM299" s="28">
        <v>0</v>
      </c>
      <c r="EN299" s="28">
        <v>0</v>
      </c>
      <c r="EO299" s="28">
        <v>0</v>
      </c>
      <c r="EP299" s="28">
        <v>0</v>
      </c>
      <c r="EQ299" s="28">
        <v>0</v>
      </c>
      <c r="ER299" s="28">
        <v>0</v>
      </c>
      <c r="ES299" s="28"/>
      <c r="ET299" s="28">
        <v>0</v>
      </c>
      <c r="EU299" s="28">
        <v>0</v>
      </c>
      <c r="EV299" s="28">
        <v>0</v>
      </c>
      <c r="EW299" s="28">
        <v>0</v>
      </c>
      <c r="EX299" s="28">
        <v>0</v>
      </c>
      <c r="EY299" s="28"/>
      <c r="EZ299" s="28">
        <v>0</v>
      </c>
      <c r="FA299" s="28">
        <v>0</v>
      </c>
      <c r="FB299" s="28">
        <v>0</v>
      </c>
      <c r="FC299" s="28">
        <v>0</v>
      </c>
      <c r="FD299" s="28"/>
      <c r="FE299" s="28">
        <v>0</v>
      </c>
      <c r="FF299" s="28">
        <v>0</v>
      </c>
      <c r="FG299" s="28">
        <v>0</v>
      </c>
      <c r="FH299" s="28">
        <v>0</v>
      </c>
      <c r="FI299" s="28">
        <v>0</v>
      </c>
      <c r="FJ299" s="28">
        <v>0</v>
      </c>
      <c r="FK299" s="28">
        <v>0</v>
      </c>
      <c r="FL299" s="28"/>
      <c r="FM299" s="28">
        <v>0</v>
      </c>
      <c r="FN299" s="28">
        <v>0</v>
      </c>
      <c r="FO299" s="28">
        <v>0</v>
      </c>
      <c r="FP299" s="28">
        <v>0</v>
      </c>
      <c r="FQ299" s="28">
        <v>0</v>
      </c>
      <c r="FR299" s="28">
        <v>0</v>
      </c>
      <c r="FS299" s="28">
        <v>0</v>
      </c>
      <c r="FT299" s="28">
        <v>0</v>
      </c>
      <c r="FU299" s="28">
        <v>0</v>
      </c>
      <c r="FV299" s="28">
        <v>0</v>
      </c>
      <c r="FW299" s="28">
        <v>0</v>
      </c>
      <c r="FX299" s="28">
        <v>0</v>
      </c>
      <c r="FY299" s="28">
        <v>0</v>
      </c>
      <c r="FZ299" s="28">
        <v>0</v>
      </c>
      <c r="GA299" s="28"/>
      <c r="GB299" s="51">
        <v>0</v>
      </c>
      <c r="GC299" s="51">
        <v>0</v>
      </c>
      <c r="GD299" s="51">
        <v>0</v>
      </c>
      <c r="GE299" s="51">
        <v>0</v>
      </c>
      <c r="GF299" s="51">
        <v>0</v>
      </c>
      <c r="GG299" s="51">
        <v>0</v>
      </c>
      <c r="GH299" s="51">
        <v>0</v>
      </c>
      <c r="GI299" s="51">
        <v>0</v>
      </c>
      <c r="GJ299" s="51">
        <v>0</v>
      </c>
      <c r="GK299" s="51">
        <v>0</v>
      </c>
      <c r="GL299" s="51">
        <v>0</v>
      </c>
      <c r="GM299" s="51">
        <v>0</v>
      </c>
      <c r="GN299" s="51">
        <v>0</v>
      </c>
      <c r="GO299" s="28" t="s">
        <v>227</v>
      </c>
      <c r="GP299" s="28">
        <v>0</v>
      </c>
      <c r="GQ299" s="28">
        <v>0</v>
      </c>
      <c r="GR299" s="28">
        <v>0</v>
      </c>
      <c r="GS299" s="28">
        <v>0</v>
      </c>
      <c r="GT299" s="28">
        <v>0</v>
      </c>
      <c r="GU299" s="28">
        <v>0</v>
      </c>
      <c r="GV299" s="28">
        <v>0</v>
      </c>
      <c r="GW299" s="28">
        <v>0</v>
      </c>
      <c r="GX299" s="28">
        <v>0</v>
      </c>
      <c r="GY299" s="28">
        <v>0</v>
      </c>
      <c r="GZ299" s="28">
        <v>0</v>
      </c>
      <c r="HA299" s="28">
        <v>0</v>
      </c>
      <c r="HB299" s="28">
        <v>0</v>
      </c>
      <c r="HC299" s="28">
        <v>0</v>
      </c>
      <c r="HD299" s="28">
        <v>0</v>
      </c>
      <c r="HE299" s="28">
        <v>0</v>
      </c>
      <c r="HF299" s="28">
        <v>0</v>
      </c>
      <c r="HG299" s="28" t="s">
        <v>227</v>
      </c>
      <c r="HH299" s="28" t="s">
        <v>227</v>
      </c>
      <c r="HI299" s="28" t="s">
        <v>227</v>
      </c>
      <c r="HJ299" s="28"/>
      <c r="HK299" s="28"/>
      <c r="HL299" s="28"/>
      <c r="HM299" s="28"/>
      <c r="HN299" s="28"/>
      <c r="HO299" s="28"/>
      <c r="HP299" s="28"/>
    </row>
    <row r="300" spans="2:233" s="7" customFormat="1" ht="12.75" customHeight="1" x14ac:dyDescent="0.25">
      <c r="B300" s="84">
        <f t="shared" si="257"/>
        <v>0</v>
      </c>
      <c r="C300" s="113">
        <f t="shared" si="258"/>
        <v>1</v>
      </c>
      <c r="D300" s="28">
        <v>2</v>
      </c>
      <c r="E300" s="7" t="s">
        <v>26</v>
      </c>
      <c r="F300" s="28">
        <v>0</v>
      </c>
      <c r="G300" s="113"/>
      <c r="H300" s="113" t="s">
        <v>227</v>
      </c>
      <c r="I300" s="28">
        <f t="shared" si="259"/>
        <v>259</v>
      </c>
      <c r="J300" s="11" t="s">
        <v>631</v>
      </c>
      <c r="K300" s="192">
        <f t="shared" si="243"/>
        <v>16</v>
      </c>
      <c r="L300" s="49" t="s">
        <v>719</v>
      </c>
      <c r="M300" s="192">
        <f t="shared" si="260"/>
        <v>16</v>
      </c>
      <c r="N300" s="49" t="s">
        <v>679</v>
      </c>
      <c r="O300" s="192">
        <f t="shared" si="261"/>
        <v>10</v>
      </c>
      <c r="P300" s="49" t="s">
        <v>719</v>
      </c>
      <c r="Q300" s="192">
        <f t="shared" si="262"/>
        <v>16</v>
      </c>
      <c r="R300" s="49" t="s">
        <v>679</v>
      </c>
      <c r="S300" s="192">
        <f t="shared" si="263"/>
        <v>10</v>
      </c>
      <c r="T300" s="187" t="s">
        <v>540</v>
      </c>
      <c r="U300" s="205"/>
      <c r="V300" s="205"/>
      <c r="W300" s="205"/>
      <c r="X300" s="205"/>
      <c r="Y300" s="205"/>
      <c r="Z300" s="205"/>
      <c r="AA300" s="205"/>
      <c r="AB300" s="205"/>
      <c r="AC300" s="205"/>
      <c r="AD300" s="205"/>
      <c r="AE300" s="28"/>
      <c r="AF300" s="28"/>
      <c r="AG300" s="28">
        <v>0</v>
      </c>
      <c r="AH300" s="28">
        <v>0</v>
      </c>
      <c r="AI300" s="28">
        <v>0</v>
      </c>
      <c r="AJ300" s="28">
        <v>0</v>
      </c>
      <c r="AK300" s="28">
        <v>0</v>
      </c>
      <c r="AL300" s="28">
        <v>0</v>
      </c>
      <c r="AM300" s="28">
        <v>0</v>
      </c>
      <c r="AN300" s="28">
        <v>0</v>
      </c>
      <c r="AO300" s="28">
        <v>0</v>
      </c>
      <c r="AP300" s="28"/>
      <c r="AQ300" s="28">
        <v>0</v>
      </c>
      <c r="AR300" s="28">
        <v>0</v>
      </c>
      <c r="AS300" s="28">
        <v>0</v>
      </c>
      <c r="AT300" s="28">
        <v>0</v>
      </c>
      <c r="AU300" s="28">
        <v>0</v>
      </c>
      <c r="AV300" s="28">
        <v>0</v>
      </c>
      <c r="AW300" s="28"/>
      <c r="AX300" s="28">
        <v>0</v>
      </c>
      <c r="AY300" s="28">
        <v>0</v>
      </c>
      <c r="AZ300" s="28">
        <v>0</v>
      </c>
      <c r="BA300" s="28">
        <v>0</v>
      </c>
      <c r="BB300" s="28">
        <v>0</v>
      </c>
      <c r="BC300" s="28"/>
      <c r="BD300" s="28">
        <v>0</v>
      </c>
      <c r="BE300" s="28">
        <v>0</v>
      </c>
      <c r="BF300" s="28">
        <v>0</v>
      </c>
      <c r="BG300" s="28">
        <v>0</v>
      </c>
      <c r="BH300" s="28">
        <v>0</v>
      </c>
      <c r="BI300" s="28">
        <v>0</v>
      </c>
      <c r="BJ300" s="28">
        <v>0</v>
      </c>
      <c r="BK300" s="28">
        <v>0</v>
      </c>
      <c r="BL300" s="28">
        <v>0</v>
      </c>
      <c r="BM300" s="28">
        <v>0</v>
      </c>
      <c r="BN300" s="28">
        <v>0</v>
      </c>
      <c r="BO300" s="28">
        <v>0</v>
      </c>
      <c r="BP300" s="28">
        <v>0</v>
      </c>
      <c r="BQ300" s="28">
        <v>0</v>
      </c>
      <c r="BR300" s="28">
        <v>0</v>
      </c>
      <c r="BS300" s="28">
        <v>0</v>
      </c>
      <c r="BT300" s="28">
        <v>0</v>
      </c>
      <c r="BU300" s="28">
        <v>0</v>
      </c>
      <c r="BV300" s="28">
        <v>0</v>
      </c>
      <c r="BW300" s="28"/>
      <c r="BX300" s="28">
        <v>0</v>
      </c>
      <c r="BY300" s="28">
        <v>0</v>
      </c>
      <c r="BZ300" s="28">
        <v>0</v>
      </c>
      <c r="CA300" s="28">
        <v>0</v>
      </c>
      <c r="CB300" s="28">
        <v>0</v>
      </c>
      <c r="CC300" s="28">
        <v>0</v>
      </c>
      <c r="CD300" s="28">
        <v>0</v>
      </c>
      <c r="CE300" s="28">
        <v>0</v>
      </c>
      <c r="CF300" s="28">
        <v>0</v>
      </c>
      <c r="CG300" s="28">
        <v>0</v>
      </c>
      <c r="CH300" s="28">
        <v>0</v>
      </c>
      <c r="CI300" s="28">
        <v>0</v>
      </c>
      <c r="CJ300" s="28">
        <v>0</v>
      </c>
      <c r="CK300" s="28">
        <v>0</v>
      </c>
      <c r="CL300" s="28">
        <v>0</v>
      </c>
      <c r="CM300" s="28">
        <v>0</v>
      </c>
      <c r="CN300" s="28">
        <v>0</v>
      </c>
      <c r="CO300" s="28">
        <v>0</v>
      </c>
      <c r="CP300" s="28">
        <v>0</v>
      </c>
      <c r="CQ300" s="28"/>
      <c r="CR300" s="28">
        <v>0</v>
      </c>
      <c r="CS300" s="28">
        <v>0</v>
      </c>
      <c r="CT300" s="28">
        <v>0</v>
      </c>
      <c r="CU300" s="28">
        <v>0</v>
      </c>
      <c r="CV300" s="28">
        <v>0</v>
      </c>
      <c r="CW300" s="28">
        <v>0</v>
      </c>
      <c r="CX300" s="28">
        <v>0</v>
      </c>
      <c r="CY300" s="28">
        <v>0</v>
      </c>
      <c r="CZ300" s="28">
        <v>0</v>
      </c>
      <c r="DA300" s="28">
        <v>0</v>
      </c>
      <c r="DB300" s="28">
        <v>0</v>
      </c>
      <c r="DC300" s="28">
        <v>0</v>
      </c>
      <c r="DD300" s="28">
        <v>0</v>
      </c>
      <c r="DE300" s="28">
        <v>0</v>
      </c>
      <c r="DF300" s="28">
        <v>0</v>
      </c>
      <c r="DG300" s="28"/>
      <c r="DH300" s="28">
        <v>0</v>
      </c>
      <c r="DI300" s="28">
        <v>1</v>
      </c>
      <c r="DJ300" s="28">
        <v>0</v>
      </c>
      <c r="DK300" s="28">
        <v>0</v>
      </c>
      <c r="DL300" s="28">
        <v>0</v>
      </c>
      <c r="DM300" s="28">
        <v>0</v>
      </c>
      <c r="DN300" s="28">
        <v>0</v>
      </c>
      <c r="DO300" s="28">
        <v>0</v>
      </c>
      <c r="DP300" s="28">
        <v>0</v>
      </c>
      <c r="DQ300" s="28">
        <v>0</v>
      </c>
      <c r="DR300" s="28">
        <v>0</v>
      </c>
      <c r="DS300" s="28"/>
      <c r="DT300" s="28">
        <v>0</v>
      </c>
      <c r="DU300" s="28">
        <v>0</v>
      </c>
      <c r="DV300" s="28">
        <v>0</v>
      </c>
      <c r="DW300" s="28">
        <v>0</v>
      </c>
      <c r="DX300" s="28"/>
      <c r="DY300" s="28">
        <v>0</v>
      </c>
      <c r="DZ300" s="28">
        <v>0</v>
      </c>
      <c r="EA300" s="28">
        <v>0</v>
      </c>
      <c r="EB300" s="28">
        <v>0</v>
      </c>
      <c r="EC300" s="28">
        <v>0</v>
      </c>
      <c r="ED300" s="28">
        <v>0</v>
      </c>
      <c r="EE300" s="28"/>
      <c r="EF300" s="28">
        <v>0</v>
      </c>
      <c r="EG300" s="28">
        <v>0</v>
      </c>
      <c r="EH300" s="28">
        <v>0</v>
      </c>
      <c r="EI300" s="28">
        <v>0</v>
      </c>
      <c r="EJ300" s="28">
        <v>0</v>
      </c>
      <c r="EK300" s="28">
        <v>0</v>
      </c>
      <c r="EL300" s="28"/>
      <c r="EM300" s="28">
        <v>0</v>
      </c>
      <c r="EN300" s="28">
        <v>0</v>
      </c>
      <c r="EO300" s="28">
        <v>0</v>
      </c>
      <c r="EP300" s="28">
        <v>0</v>
      </c>
      <c r="EQ300" s="28">
        <v>0</v>
      </c>
      <c r="ER300" s="28">
        <v>0</v>
      </c>
      <c r="ES300" s="28"/>
      <c r="ET300" s="28">
        <v>0</v>
      </c>
      <c r="EU300" s="28">
        <v>0</v>
      </c>
      <c r="EV300" s="28">
        <v>0</v>
      </c>
      <c r="EW300" s="28">
        <v>0</v>
      </c>
      <c r="EX300" s="28">
        <v>0</v>
      </c>
      <c r="EY300" s="28"/>
      <c r="EZ300" s="28">
        <v>0</v>
      </c>
      <c r="FA300" s="28">
        <v>0</v>
      </c>
      <c r="FB300" s="28">
        <v>0</v>
      </c>
      <c r="FC300" s="28">
        <v>0</v>
      </c>
      <c r="FD300" s="28"/>
      <c r="FE300" s="28">
        <v>0</v>
      </c>
      <c r="FF300" s="28">
        <v>0</v>
      </c>
      <c r="FG300" s="28">
        <v>0</v>
      </c>
      <c r="FH300" s="28">
        <v>0</v>
      </c>
      <c r="FI300" s="28">
        <v>0</v>
      </c>
      <c r="FJ300" s="28">
        <v>0</v>
      </c>
      <c r="FK300" s="28">
        <v>0</v>
      </c>
      <c r="FL300" s="28"/>
      <c r="FM300" s="28">
        <v>0</v>
      </c>
      <c r="FN300" s="28">
        <v>0</v>
      </c>
      <c r="FO300" s="28">
        <v>0</v>
      </c>
      <c r="FP300" s="28">
        <v>0</v>
      </c>
      <c r="FQ300" s="28">
        <v>0</v>
      </c>
      <c r="FR300" s="28">
        <v>0</v>
      </c>
      <c r="FS300" s="28">
        <v>0</v>
      </c>
      <c r="FT300" s="28">
        <v>0</v>
      </c>
      <c r="FU300" s="28">
        <v>0</v>
      </c>
      <c r="FV300" s="28">
        <v>0</v>
      </c>
      <c r="FW300" s="28">
        <v>0</v>
      </c>
      <c r="FX300" s="28">
        <v>0</v>
      </c>
      <c r="FY300" s="28">
        <v>0</v>
      </c>
      <c r="FZ300" s="28">
        <v>0</v>
      </c>
      <c r="GA300" s="28"/>
      <c r="GB300" s="51">
        <v>0</v>
      </c>
      <c r="GC300" s="51">
        <v>0</v>
      </c>
      <c r="GD300" s="51">
        <v>0</v>
      </c>
      <c r="GE300" s="51">
        <v>0</v>
      </c>
      <c r="GF300" s="51">
        <v>0</v>
      </c>
      <c r="GG300" s="51">
        <v>0</v>
      </c>
      <c r="GH300" s="51">
        <v>0</v>
      </c>
      <c r="GI300" s="51">
        <v>0</v>
      </c>
      <c r="GJ300" s="51">
        <v>0</v>
      </c>
      <c r="GK300" s="51">
        <v>0</v>
      </c>
      <c r="GL300" s="51">
        <v>0</v>
      </c>
      <c r="GM300" s="51">
        <v>0</v>
      </c>
      <c r="GN300" s="51">
        <v>0</v>
      </c>
      <c r="GO300" s="28" t="s">
        <v>227</v>
      </c>
      <c r="GP300" s="28">
        <v>0</v>
      </c>
      <c r="GQ300" s="28">
        <v>0</v>
      </c>
      <c r="GR300" s="28">
        <v>0</v>
      </c>
      <c r="GS300" s="28">
        <v>0</v>
      </c>
      <c r="GT300" s="28">
        <v>0</v>
      </c>
      <c r="GU300" s="28">
        <v>0</v>
      </c>
      <c r="GV300" s="28">
        <v>0</v>
      </c>
      <c r="GW300" s="28">
        <v>0</v>
      </c>
      <c r="GX300" s="28">
        <v>0</v>
      </c>
      <c r="GY300" s="28">
        <v>0</v>
      </c>
      <c r="GZ300" s="28">
        <v>0</v>
      </c>
      <c r="HA300" s="28">
        <v>0</v>
      </c>
      <c r="HB300" s="28">
        <v>0</v>
      </c>
      <c r="HC300" s="28">
        <v>0</v>
      </c>
      <c r="HD300" s="28">
        <v>0</v>
      </c>
      <c r="HE300" s="28">
        <v>0</v>
      </c>
      <c r="HF300" s="28">
        <v>0</v>
      </c>
      <c r="HG300" s="28" t="s">
        <v>227</v>
      </c>
      <c r="HH300" s="28" t="s">
        <v>227</v>
      </c>
      <c r="HI300" s="28" t="s">
        <v>227</v>
      </c>
      <c r="HJ300" s="28"/>
      <c r="HK300" s="28"/>
      <c r="HL300" s="28"/>
      <c r="HM300" s="28"/>
      <c r="HN300" s="28"/>
      <c r="HO300" s="28"/>
      <c r="HP300" s="28"/>
    </row>
    <row r="301" spans="2:233" s="7" customFormat="1" ht="12.75" customHeight="1" x14ac:dyDescent="0.25">
      <c r="B301" s="84">
        <f t="shared" si="257"/>
        <v>1</v>
      </c>
      <c r="C301" s="113">
        <f t="shared" si="258"/>
        <v>1</v>
      </c>
      <c r="D301" s="28">
        <v>3</v>
      </c>
      <c r="F301" s="28">
        <v>1</v>
      </c>
      <c r="G301" s="113"/>
      <c r="H301" s="113" t="s">
        <v>227</v>
      </c>
      <c r="I301" s="28">
        <f t="shared" si="259"/>
        <v>260</v>
      </c>
      <c r="J301" s="11" t="s">
        <v>453</v>
      </c>
      <c r="K301" s="192">
        <f t="shared" si="243"/>
        <v>13</v>
      </c>
      <c r="L301" s="49" t="s">
        <v>966</v>
      </c>
      <c r="M301" s="192">
        <f t="shared" si="260"/>
        <v>18</v>
      </c>
      <c r="N301" s="49" t="s">
        <v>965</v>
      </c>
      <c r="O301" s="192">
        <f t="shared" si="261"/>
        <v>11</v>
      </c>
      <c r="P301" s="49" t="s">
        <v>966</v>
      </c>
      <c r="Q301" s="192">
        <f t="shared" si="262"/>
        <v>18</v>
      </c>
      <c r="R301" s="49" t="s">
        <v>965</v>
      </c>
      <c r="S301" s="192">
        <f t="shared" si="263"/>
        <v>11</v>
      </c>
      <c r="T301" s="187" t="s">
        <v>589</v>
      </c>
      <c r="U301" s="205"/>
      <c r="V301" s="205"/>
      <c r="W301" s="205"/>
      <c r="X301" s="205"/>
      <c r="Y301" s="205"/>
      <c r="Z301" s="205"/>
      <c r="AA301" s="205"/>
      <c r="AB301" s="205"/>
      <c r="AC301" s="205"/>
      <c r="AD301" s="205"/>
      <c r="AE301" s="28"/>
      <c r="AF301" s="28"/>
      <c r="AG301" s="28">
        <v>0</v>
      </c>
      <c r="AH301" s="28">
        <v>0</v>
      </c>
      <c r="AI301" s="28">
        <v>0</v>
      </c>
      <c r="AJ301" s="28">
        <v>0</v>
      </c>
      <c r="AK301" s="28">
        <v>0</v>
      </c>
      <c r="AL301" s="28">
        <v>0</v>
      </c>
      <c r="AM301" s="28">
        <v>0</v>
      </c>
      <c r="AN301" s="28">
        <v>0</v>
      </c>
      <c r="AO301" s="28">
        <v>0</v>
      </c>
      <c r="AP301" s="28"/>
      <c r="AQ301" s="28">
        <v>0</v>
      </c>
      <c r="AR301" s="28">
        <v>0</v>
      </c>
      <c r="AS301" s="28">
        <v>0</v>
      </c>
      <c r="AT301" s="28">
        <v>0</v>
      </c>
      <c r="AU301" s="28">
        <v>0</v>
      </c>
      <c r="AV301" s="28">
        <v>0</v>
      </c>
      <c r="AW301" s="28"/>
      <c r="AX301" s="28">
        <v>0</v>
      </c>
      <c r="AY301" s="28">
        <v>0</v>
      </c>
      <c r="AZ301" s="28">
        <v>0</v>
      </c>
      <c r="BA301" s="28">
        <v>0</v>
      </c>
      <c r="BB301" s="28">
        <v>0</v>
      </c>
      <c r="BC301" s="28"/>
      <c r="BD301" s="28">
        <v>0</v>
      </c>
      <c r="BE301" s="28">
        <v>0</v>
      </c>
      <c r="BF301" s="28">
        <v>0</v>
      </c>
      <c r="BG301" s="28">
        <v>0</v>
      </c>
      <c r="BH301" s="28">
        <v>0</v>
      </c>
      <c r="BI301" s="28">
        <v>0</v>
      </c>
      <c r="BJ301" s="28">
        <v>0</v>
      </c>
      <c r="BK301" s="28">
        <v>0</v>
      </c>
      <c r="BL301" s="28">
        <v>0</v>
      </c>
      <c r="BM301" s="28">
        <v>0</v>
      </c>
      <c r="BN301" s="28">
        <v>0</v>
      </c>
      <c r="BO301" s="28">
        <v>0</v>
      </c>
      <c r="BP301" s="28">
        <v>0</v>
      </c>
      <c r="BQ301" s="28">
        <v>0</v>
      </c>
      <c r="BR301" s="28">
        <v>0</v>
      </c>
      <c r="BS301" s="28">
        <v>0</v>
      </c>
      <c r="BT301" s="28">
        <v>0</v>
      </c>
      <c r="BU301" s="28">
        <v>0</v>
      </c>
      <c r="BV301" s="28">
        <v>0</v>
      </c>
      <c r="BW301" s="28"/>
      <c r="BX301" s="28">
        <v>0</v>
      </c>
      <c r="BY301" s="28">
        <v>0</v>
      </c>
      <c r="BZ301" s="28">
        <v>0</v>
      </c>
      <c r="CA301" s="28">
        <v>0</v>
      </c>
      <c r="CB301" s="28">
        <v>0</v>
      </c>
      <c r="CC301" s="28">
        <v>0</v>
      </c>
      <c r="CD301" s="28">
        <v>0</v>
      </c>
      <c r="CE301" s="28">
        <v>0</v>
      </c>
      <c r="CF301" s="28">
        <v>0</v>
      </c>
      <c r="CG301" s="28">
        <v>0</v>
      </c>
      <c r="CH301" s="28">
        <v>0</v>
      </c>
      <c r="CI301" s="28">
        <v>0</v>
      </c>
      <c r="CJ301" s="28">
        <v>0</v>
      </c>
      <c r="CK301" s="28">
        <v>0</v>
      </c>
      <c r="CL301" s="28">
        <v>0</v>
      </c>
      <c r="CM301" s="28">
        <v>0</v>
      </c>
      <c r="CN301" s="28">
        <v>0</v>
      </c>
      <c r="CO301" s="28">
        <v>0</v>
      </c>
      <c r="CP301" s="28">
        <v>0</v>
      </c>
      <c r="CQ301" s="28"/>
      <c r="CR301" s="28">
        <v>0</v>
      </c>
      <c r="CS301" s="28">
        <v>0</v>
      </c>
      <c r="CT301" s="28">
        <v>0</v>
      </c>
      <c r="CU301" s="28">
        <v>0</v>
      </c>
      <c r="CV301" s="28">
        <v>0</v>
      </c>
      <c r="CW301" s="28">
        <v>0</v>
      </c>
      <c r="CX301" s="28">
        <v>0</v>
      </c>
      <c r="CY301" s="28">
        <v>0</v>
      </c>
      <c r="CZ301" s="28">
        <v>0</v>
      </c>
      <c r="DA301" s="28">
        <v>0</v>
      </c>
      <c r="DB301" s="28">
        <v>0</v>
      </c>
      <c r="DC301" s="28">
        <v>0</v>
      </c>
      <c r="DD301" s="28">
        <v>0</v>
      </c>
      <c r="DE301" s="28">
        <v>0</v>
      </c>
      <c r="DF301" s="28">
        <v>0</v>
      </c>
      <c r="DG301" s="28"/>
      <c r="DH301" s="28">
        <v>0</v>
      </c>
      <c r="DI301" s="28">
        <v>0</v>
      </c>
      <c r="DJ301" s="28">
        <v>1</v>
      </c>
      <c r="DK301" s="28">
        <v>1</v>
      </c>
      <c r="DL301" s="28">
        <v>1</v>
      </c>
      <c r="DM301" s="28">
        <v>1</v>
      </c>
      <c r="DN301" s="28">
        <v>0</v>
      </c>
      <c r="DO301" s="28">
        <v>0</v>
      </c>
      <c r="DP301" s="28">
        <v>0</v>
      </c>
      <c r="DQ301" s="28">
        <v>0</v>
      </c>
      <c r="DR301" s="28">
        <v>0</v>
      </c>
      <c r="DS301" s="28"/>
      <c r="DT301" s="28">
        <v>0</v>
      </c>
      <c r="DU301" s="28">
        <v>0</v>
      </c>
      <c r="DV301" s="28">
        <v>0</v>
      </c>
      <c r="DW301" s="28">
        <v>0</v>
      </c>
      <c r="DX301" s="28"/>
      <c r="DY301" s="28">
        <v>0</v>
      </c>
      <c r="DZ301" s="28">
        <v>0</v>
      </c>
      <c r="EA301" s="28">
        <v>0</v>
      </c>
      <c r="EB301" s="28">
        <v>0</v>
      </c>
      <c r="EC301" s="28">
        <v>0</v>
      </c>
      <c r="ED301" s="28">
        <v>0</v>
      </c>
      <c r="EE301" s="28"/>
      <c r="EF301" s="28">
        <v>0</v>
      </c>
      <c r="EG301" s="28">
        <v>0</v>
      </c>
      <c r="EH301" s="28">
        <v>0</v>
      </c>
      <c r="EI301" s="28">
        <v>0</v>
      </c>
      <c r="EJ301" s="28">
        <v>0</v>
      </c>
      <c r="EK301" s="28">
        <v>0</v>
      </c>
      <c r="EL301" s="28"/>
      <c r="EM301" s="28">
        <v>0</v>
      </c>
      <c r="EN301" s="28">
        <v>0</v>
      </c>
      <c r="EO301" s="28">
        <v>0</v>
      </c>
      <c r="EP301" s="28">
        <v>0</v>
      </c>
      <c r="EQ301" s="28">
        <v>0</v>
      </c>
      <c r="ER301" s="28">
        <v>0</v>
      </c>
      <c r="ES301" s="28"/>
      <c r="ET301" s="28">
        <v>0</v>
      </c>
      <c r="EU301" s="28">
        <v>0</v>
      </c>
      <c r="EV301" s="28">
        <v>0</v>
      </c>
      <c r="EW301" s="28">
        <v>0</v>
      </c>
      <c r="EX301" s="28">
        <v>0</v>
      </c>
      <c r="EY301" s="28"/>
      <c r="EZ301" s="28">
        <v>0</v>
      </c>
      <c r="FA301" s="28">
        <v>0</v>
      </c>
      <c r="FB301" s="28">
        <v>0</v>
      </c>
      <c r="FC301" s="28">
        <v>0</v>
      </c>
      <c r="FD301" s="28"/>
      <c r="FE301" s="28">
        <v>0</v>
      </c>
      <c r="FF301" s="28">
        <v>0</v>
      </c>
      <c r="FG301" s="28">
        <v>0</v>
      </c>
      <c r="FH301" s="28">
        <v>0</v>
      </c>
      <c r="FI301" s="28">
        <v>0</v>
      </c>
      <c r="FJ301" s="28">
        <v>0</v>
      </c>
      <c r="FK301" s="28">
        <v>0</v>
      </c>
      <c r="FL301" s="28"/>
      <c r="FM301" s="28">
        <v>0</v>
      </c>
      <c r="FN301" s="28">
        <v>0</v>
      </c>
      <c r="FO301" s="28">
        <v>0</v>
      </c>
      <c r="FP301" s="28">
        <v>0</v>
      </c>
      <c r="FQ301" s="28">
        <v>0</v>
      </c>
      <c r="FR301" s="28">
        <v>0</v>
      </c>
      <c r="FS301" s="28">
        <v>0</v>
      </c>
      <c r="FT301" s="28">
        <v>0</v>
      </c>
      <c r="FU301" s="28">
        <v>0</v>
      </c>
      <c r="FV301" s="28">
        <v>0</v>
      </c>
      <c r="FW301" s="28">
        <v>0</v>
      </c>
      <c r="FX301" s="28">
        <v>0</v>
      </c>
      <c r="FY301" s="28">
        <v>0</v>
      </c>
      <c r="FZ301" s="28">
        <v>0</v>
      </c>
      <c r="GA301" s="28"/>
      <c r="GB301" s="51">
        <v>0</v>
      </c>
      <c r="GC301" s="51">
        <v>0</v>
      </c>
      <c r="GD301" s="51">
        <v>0</v>
      </c>
      <c r="GE301" s="51">
        <v>0</v>
      </c>
      <c r="GF301" s="51">
        <v>0</v>
      </c>
      <c r="GG301" s="51">
        <v>0</v>
      </c>
      <c r="GH301" s="51">
        <v>0</v>
      </c>
      <c r="GI301" s="51">
        <v>0</v>
      </c>
      <c r="GJ301" s="51">
        <v>0</v>
      </c>
      <c r="GK301" s="51">
        <v>0</v>
      </c>
      <c r="GL301" s="51">
        <v>0</v>
      </c>
      <c r="GM301" s="51">
        <v>0</v>
      </c>
      <c r="GN301" s="51">
        <v>0</v>
      </c>
      <c r="GO301" s="28" t="s">
        <v>227</v>
      </c>
      <c r="GP301" s="28">
        <v>0</v>
      </c>
      <c r="GQ301" s="28">
        <v>0</v>
      </c>
      <c r="GR301" s="28">
        <v>0</v>
      </c>
      <c r="GS301" s="28">
        <v>0</v>
      </c>
      <c r="GT301" s="28">
        <v>0</v>
      </c>
      <c r="GU301" s="28">
        <v>0</v>
      </c>
      <c r="GV301" s="28">
        <v>0</v>
      </c>
      <c r="GW301" s="28">
        <v>0</v>
      </c>
      <c r="GX301" s="28">
        <v>0</v>
      </c>
      <c r="GY301" s="28">
        <v>0</v>
      </c>
      <c r="GZ301" s="28">
        <v>0</v>
      </c>
      <c r="HA301" s="28">
        <v>0</v>
      </c>
      <c r="HB301" s="28">
        <v>0</v>
      </c>
      <c r="HC301" s="28">
        <v>0</v>
      </c>
      <c r="HD301" s="28">
        <v>0</v>
      </c>
      <c r="HE301" s="28">
        <v>0</v>
      </c>
      <c r="HF301" s="28">
        <v>0</v>
      </c>
      <c r="HG301" s="28" t="s">
        <v>227</v>
      </c>
      <c r="HH301" s="28" t="s">
        <v>227</v>
      </c>
      <c r="HI301" s="28" t="s">
        <v>227</v>
      </c>
      <c r="HJ301" s="28"/>
      <c r="HK301" s="28"/>
      <c r="HL301" s="28"/>
      <c r="HM301" s="28"/>
      <c r="HN301" s="28"/>
      <c r="HO301" s="28"/>
      <c r="HP301" s="28"/>
    </row>
    <row r="302" spans="2:233" s="7" customFormat="1" ht="12.75" customHeight="1" x14ac:dyDescent="0.25">
      <c r="B302" s="84">
        <f t="shared" si="257"/>
        <v>1</v>
      </c>
      <c r="C302" s="113">
        <f t="shared" si="258"/>
        <v>1</v>
      </c>
      <c r="D302" s="28">
        <v>4</v>
      </c>
      <c r="F302" s="28">
        <v>1</v>
      </c>
      <c r="G302" s="113"/>
      <c r="H302" s="113" t="s">
        <v>227</v>
      </c>
      <c r="I302" s="28">
        <f t="shared" si="259"/>
        <v>261</v>
      </c>
      <c r="J302" s="11" t="s">
        <v>454</v>
      </c>
      <c r="K302" s="192">
        <f t="shared" si="243"/>
        <v>13</v>
      </c>
      <c r="L302" s="49" t="s">
        <v>967</v>
      </c>
      <c r="M302" s="192">
        <f t="shared" si="260"/>
        <v>18</v>
      </c>
      <c r="N302" s="49" t="s">
        <v>965</v>
      </c>
      <c r="O302" s="192">
        <f t="shared" si="261"/>
        <v>11</v>
      </c>
      <c r="P302" s="49" t="s">
        <v>967</v>
      </c>
      <c r="Q302" s="192">
        <f t="shared" si="262"/>
        <v>18</v>
      </c>
      <c r="R302" s="49" t="s">
        <v>965</v>
      </c>
      <c r="S302" s="192">
        <f t="shared" si="263"/>
        <v>11</v>
      </c>
      <c r="T302" s="187" t="s">
        <v>590</v>
      </c>
      <c r="U302" s="205"/>
      <c r="V302" s="205"/>
      <c r="W302" s="205"/>
      <c r="X302" s="205"/>
      <c r="Y302" s="205"/>
      <c r="Z302" s="205"/>
      <c r="AA302" s="205"/>
      <c r="AB302" s="205"/>
      <c r="AC302" s="205"/>
      <c r="AD302" s="205"/>
      <c r="AE302" s="28"/>
      <c r="AF302" s="28"/>
      <c r="AG302" s="28">
        <v>0</v>
      </c>
      <c r="AH302" s="28">
        <v>0</v>
      </c>
      <c r="AI302" s="28">
        <v>0</v>
      </c>
      <c r="AJ302" s="28">
        <v>0</v>
      </c>
      <c r="AK302" s="28">
        <v>0</v>
      </c>
      <c r="AL302" s="28">
        <v>0</v>
      </c>
      <c r="AM302" s="28">
        <v>0</v>
      </c>
      <c r="AN302" s="28">
        <v>0</v>
      </c>
      <c r="AO302" s="28">
        <v>0</v>
      </c>
      <c r="AP302" s="28"/>
      <c r="AQ302" s="28">
        <v>0</v>
      </c>
      <c r="AR302" s="28">
        <v>0</v>
      </c>
      <c r="AS302" s="28">
        <v>0</v>
      </c>
      <c r="AT302" s="28">
        <v>0</v>
      </c>
      <c r="AU302" s="28">
        <v>0</v>
      </c>
      <c r="AV302" s="28">
        <v>0</v>
      </c>
      <c r="AW302" s="28"/>
      <c r="AX302" s="28">
        <v>0</v>
      </c>
      <c r="AY302" s="28">
        <v>0</v>
      </c>
      <c r="AZ302" s="28">
        <v>0</v>
      </c>
      <c r="BA302" s="28">
        <v>0</v>
      </c>
      <c r="BB302" s="28">
        <v>0</v>
      </c>
      <c r="BC302" s="28"/>
      <c r="BD302" s="28">
        <v>0</v>
      </c>
      <c r="BE302" s="28">
        <v>0</v>
      </c>
      <c r="BF302" s="28">
        <v>0</v>
      </c>
      <c r="BG302" s="28">
        <v>0</v>
      </c>
      <c r="BH302" s="28">
        <v>0</v>
      </c>
      <c r="BI302" s="28">
        <v>0</v>
      </c>
      <c r="BJ302" s="28">
        <v>0</v>
      </c>
      <c r="BK302" s="28">
        <v>0</v>
      </c>
      <c r="BL302" s="28">
        <v>0</v>
      </c>
      <c r="BM302" s="28">
        <v>0</v>
      </c>
      <c r="BN302" s="28">
        <v>0</v>
      </c>
      <c r="BO302" s="28">
        <v>0</v>
      </c>
      <c r="BP302" s="28">
        <v>0</v>
      </c>
      <c r="BQ302" s="28">
        <v>0</v>
      </c>
      <c r="BR302" s="28">
        <v>0</v>
      </c>
      <c r="BS302" s="28">
        <v>0</v>
      </c>
      <c r="BT302" s="28">
        <v>0</v>
      </c>
      <c r="BU302" s="28">
        <v>0</v>
      </c>
      <c r="BV302" s="28">
        <v>0</v>
      </c>
      <c r="BW302" s="28"/>
      <c r="BX302" s="28">
        <v>0</v>
      </c>
      <c r="BY302" s="28">
        <v>0</v>
      </c>
      <c r="BZ302" s="28">
        <v>0</v>
      </c>
      <c r="CA302" s="28">
        <v>0</v>
      </c>
      <c r="CB302" s="28">
        <v>0</v>
      </c>
      <c r="CC302" s="28">
        <v>0</v>
      </c>
      <c r="CD302" s="28">
        <v>0</v>
      </c>
      <c r="CE302" s="28">
        <v>0</v>
      </c>
      <c r="CF302" s="28">
        <v>0</v>
      </c>
      <c r="CG302" s="28">
        <v>0</v>
      </c>
      <c r="CH302" s="28">
        <v>0</v>
      </c>
      <c r="CI302" s="28">
        <v>0</v>
      </c>
      <c r="CJ302" s="28">
        <v>0</v>
      </c>
      <c r="CK302" s="28">
        <v>0</v>
      </c>
      <c r="CL302" s="28">
        <v>0</v>
      </c>
      <c r="CM302" s="28">
        <v>0</v>
      </c>
      <c r="CN302" s="28">
        <v>0</v>
      </c>
      <c r="CO302" s="28">
        <v>0</v>
      </c>
      <c r="CP302" s="28">
        <v>0</v>
      </c>
      <c r="CQ302" s="28"/>
      <c r="CR302" s="28">
        <v>0</v>
      </c>
      <c r="CS302" s="28">
        <v>0</v>
      </c>
      <c r="CT302" s="28">
        <v>0</v>
      </c>
      <c r="CU302" s="28">
        <v>0</v>
      </c>
      <c r="CV302" s="28">
        <v>0</v>
      </c>
      <c r="CW302" s="28">
        <v>0</v>
      </c>
      <c r="CX302" s="28">
        <v>0</v>
      </c>
      <c r="CY302" s="28">
        <v>0</v>
      </c>
      <c r="CZ302" s="28">
        <v>0</v>
      </c>
      <c r="DA302" s="28">
        <v>0</v>
      </c>
      <c r="DB302" s="28">
        <v>0</v>
      </c>
      <c r="DC302" s="28">
        <v>0</v>
      </c>
      <c r="DD302" s="28">
        <v>0</v>
      </c>
      <c r="DE302" s="28">
        <v>0</v>
      </c>
      <c r="DF302" s="28">
        <v>0</v>
      </c>
      <c r="DG302" s="28"/>
      <c r="DH302" s="28">
        <v>0</v>
      </c>
      <c r="DI302" s="28">
        <v>0</v>
      </c>
      <c r="DJ302" s="28">
        <v>0</v>
      </c>
      <c r="DK302" s="28">
        <v>1</v>
      </c>
      <c r="DL302" s="28">
        <v>1</v>
      </c>
      <c r="DM302" s="28">
        <v>1</v>
      </c>
      <c r="DN302" s="28">
        <v>0</v>
      </c>
      <c r="DO302" s="28">
        <v>0</v>
      </c>
      <c r="DP302" s="28">
        <v>0</v>
      </c>
      <c r="DQ302" s="28">
        <v>0</v>
      </c>
      <c r="DR302" s="28">
        <v>0</v>
      </c>
      <c r="DS302" s="28"/>
      <c r="DT302" s="28">
        <v>0</v>
      </c>
      <c r="DU302" s="28">
        <v>0</v>
      </c>
      <c r="DV302" s="28">
        <v>0</v>
      </c>
      <c r="DW302" s="28">
        <v>0</v>
      </c>
      <c r="DX302" s="28"/>
      <c r="DY302" s="28">
        <v>0</v>
      </c>
      <c r="DZ302" s="28">
        <v>0</v>
      </c>
      <c r="EA302" s="28">
        <v>0</v>
      </c>
      <c r="EB302" s="28">
        <v>0</v>
      </c>
      <c r="EC302" s="28">
        <v>0</v>
      </c>
      <c r="ED302" s="28">
        <v>0</v>
      </c>
      <c r="EE302" s="28"/>
      <c r="EF302" s="28">
        <v>0</v>
      </c>
      <c r="EG302" s="28">
        <v>0</v>
      </c>
      <c r="EH302" s="28">
        <v>0</v>
      </c>
      <c r="EI302" s="28">
        <v>0</v>
      </c>
      <c r="EJ302" s="28">
        <v>0</v>
      </c>
      <c r="EK302" s="28">
        <v>0</v>
      </c>
      <c r="EL302" s="28"/>
      <c r="EM302" s="28">
        <v>0</v>
      </c>
      <c r="EN302" s="28">
        <v>0</v>
      </c>
      <c r="EO302" s="28">
        <v>0</v>
      </c>
      <c r="EP302" s="28">
        <v>0</v>
      </c>
      <c r="EQ302" s="28">
        <v>0</v>
      </c>
      <c r="ER302" s="28">
        <v>0</v>
      </c>
      <c r="ES302" s="28"/>
      <c r="ET302" s="28">
        <v>0</v>
      </c>
      <c r="EU302" s="28">
        <v>0</v>
      </c>
      <c r="EV302" s="28">
        <v>0</v>
      </c>
      <c r="EW302" s="28">
        <v>0</v>
      </c>
      <c r="EX302" s="28">
        <v>0</v>
      </c>
      <c r="EY302" s="28"/>
      <c r="EZ302" s="28">
        <v>0</v>
      </c>
      <c r="FA302" s="28">
        <v>0</v>
      </c>
      <c r="FB302" s="28">
        <v>0</v>
      </c>
      <c r="FC302" s="28">
        <v>0</v>
      </c>
      <c r="FD302" s="28"/>
      <c r="FE302" s="28">
        <v>0</v>
      </c>
      <c r="FF302" s="28">
        <v>0</v>
      </c>
      <c r="FG302" s="28">
        <v>0</v>
      </c>
      <c r="FH302" s="28">
        <v>0</v>
      </c>
      <c r="FI302" s="28">
        <v>0</v>
      </c>
      <c r="FJ302" s="28">
        <v>0</v>
      </c>
      <c r="FK302" s="28">
        <v>0</v>
      </c>
      <c r="FL302" s="28"/>
      <c r="FM302" s="28">
        <v>0</v>
      </c>
      <c r="FN302" s="28">
        <v>0</v>
      </c>
      <c r="FO302" s="28">
        <v>0</v>
      </c>
      <c r="FP302" s="28">
        <v>0</v>
      </c>
      <c r="FQ302" s="28">
        <v>0</v>
      </c>
      <c r="FR302" s="28">
        <v>0</v>
      </c>
      <c r="FS302" s="28">
        <v>0</v>
      </c>
      <c r="FT302" s="28">
        <v>0</v>
      </c>
      <c r="FU302" s="28">
        <v>0</v>
      </c>
      <c r="FV302" s="28">
        <v>0</v>
      </c>
      <c r="FW302" s="28">
        <v>0</v>
      </c>
      <c r="FX302" s="28">
        <v>0</v>
      </c>
      <c r="FY302" s="28">
        <v>0</v>
      </c>
      <c r="FZ302" s="28">
        <v>0</v>
      </c>
      <c r="GA302" s="28"/>
      <c r="GB302" s="51">
        <v>0</v>
      </c>
      <c r="GC302" s="51">
        <v>0</v>
      </c>
      <c r="GD302" s="51">
        <v>0</v>
      </c>
      <c r="GE302" s="51">
        <v>0</v>
      </c>
      <c r="GF302" s="51">
        <v>0</v>
      </c>
      <c r="GG302" s="51">
        <v>0</v>
      </c>
      <c r="GH302" s="51">
        <v>0</v>
      </c>
      <c r="GI302" s="51">
        <v>0</v>
      </c>
      <c r="GJ302" s="51">
        <v>0</v>
      </c>
      <c r="GK302" s="51">
        <v>0</v>
      </c>
      <c r="GL302" s="51">
        <v>0</v>
      </c>
      <c r="GM302" s="51">
        <v>0</v>
      </c>
      <c r="GN302" s="51">
        <v>0</v>
      </c>
      <c r="GO302" s="28" t="s">
        <v>227</v>
      </c>
      <c r="GP302" s="28">
        <v>0</v>
      </c>
      <c r="GQ302" s="28">
        <v>0</v>
      </c>
      <c r="GR302" s="28">
        <v>0</v>
      </c>
      <c r="GS302" s="28">
        <v>0</v>
      </c>
      <c r="GT302" s="28">
        <v>0</v>
      </c>
      <c r="GU302" s="28">
        <v>0</v>
      </c>
      <c r="GV302" s="28">
        <v>0</v>
      </c>
      <c r="GW302" s="28">
        <v>0</v>
      </c>
      <c r="GX302" s="28">
        <v>0</v>
      </c>
      <c r="GY302" s="28">
        <v>0</v>
      </c>
      <c r="GZ302" s="28">
        <v>0</v>
      </c>
      <c r="HA302" s="28">
        <v>0</v>
      </c>
      <c r="HB302" s="28">
        <v>0</v>
      </c>
      <c r="HC302" s="28">
        <v>0</v>
      </c>
      <c r="HD302" s="28">
        <v>0</v>
      </c>
      <c r="HE302" s="28">
        <v>0</v>
      </c>
      <c r="HF302" s="28">
        <v>0</v>
      </c>
      <c r="HG302" s="28" t="s">
        <v>227</v>
      </c>
      <c r="HH302" s="28" t="s">
        <v>227</v>
      </c>
      <c r="HI302" s="28" t="s">
        <v>227</v>
      </c>
      <c r="HJ302" s="28"/>
      <c r="HK302" s="28"/>
      <c r="HL302" s="28"/>
      <c r="HM302" s="28"/>
      <c r="HN302" s="28"/>
      <c r="HO302" s="28"/>
      <c r="HP302" s="28"/>
    </row>
    <row r="303" spans="2:233" s="7" customFormat="1" ht="12.75" customHeight="1" x14ac:dyDescent="0.25">
      <c r="B303" s="84">
        <f t="shared" si="257"/>
        <v>1</v>
      </c>
      <c r="C303" s="113">
        <f t="shared" si="258"/>
        <v>1</v>
      </c>
      <c r="D303" s="28">
        <v>5</v>
      </c>
      <c r="F303" s="28">
        <v>1</v>
      </c>
      <c r="G303" s="113"/>
      <c r="H303" s="113" t="s">
        <v>227</v>
      </c>
      <c r="I303" s="28">
        <f t="shared" si="259"/>
        <v>262</v>
      </c>
      <c r="J303" s="11" t="s">
        <v>455</v>
      </c>
      <c r="K303" s="192">
        <f t="shared" si="243"/>
        <v>13</v>
      </c>
      <c r="L303" s="49" t="s">
        <v>968</v>
      </c>
      <c r="M303" s="192">
        <f t="shared" si="260"/>
        <v>18</v>
      </c>
      <c r="N303" s="49" t="s">
        <v>965</v>
      </c>
      <c r="O303" s="192">
        <f t="shared" si="261"/>
        <v>11</v>
      </c>
      <c r="P303" s="49" t="s">
        <v>968</v>
      </c>
      <c r="Q303" s="192">
        <f t="shared" si="262"/>
        <v>18</v>
      </c>
      <c r="R303" s="49" t="s">
        <v>965</v>
      </c>
      <c r="S303" s="192">
        <f t="shared" si="263"/>
        <v>11</v>
      </c>
      <c r="T303" s="187" t="s">
        <v>591</v>
      </c>
      <c r="U303" s="205"/>
      <c r="V303" s="205"/>
      <c r="W303" s="205"/>
      <c r="X303" s="205"/>
      <c r="Y303" s="205"/>
      <c r="Z303" s="205"/>
      <c r="AA303" s="205"/>
      <c r="AB303" s="205"/>
      <c r="AC303" s="205"/>
      <c r="AD303" s="205"/>
      <c r="AE303" s="28"/>
      <c r="AF303" s="28"/>
      <c r="AG303" s="28">
        <v>0</v>
      </c>
      <c r="AH303" s="28">
        <v>0</v>
      </c>
      <c r="AI303" s="28">
        <v>0</v>
      </c>
      <c r="AJ303" s="28">
        <v>0</v>
      </c>
      <c r="AK303" s="28">
        <v>0</v>
      </c>
      <c r="AL303" s="28">
        <v>0</v>
      </c>
      <c r="AM303" s="28">
        <v>0</v>
      </c>
      <c r="AN303" s="28">
        <v>0</v>
      </c>
      <c r="AO303" s="28">
        <v>0</v>
      </c>
      <c r="AP303" s="28"/>
      <c r="AQ303" s="28">
        <v>0</v>
      </c>
      <c r="AR303" s="28">
        <v>0</v>
      </c>
      <c r="AS303" s="28">
        <v>0</v>
      </c>
      <c r="AT303" s="28">
        <v>0</v>
      </c>
      <c r="AU303" s="28">
        <v>0</v>
      </c>
      <c r="AV303" s="28">
        <v>0</v>
      </c>
      <c r="AW303" s="28"/>
      <c r="AX303" s="28">
        <v>0</v>
      </c>
      <c r="AY303" s="28">
        <v>0</v>
      </c>
      <c r="AZ303" s="28">
        <v>0</v>
      </c>
      <c r="BA303" s="28">
        <v>0</v>
      </c>
      <c r="BB303" s="28">
        <v>0</v>
      </c>
      <c r="BC303" s="28"/>
      <c r="BD303" s="28">
        <v>0</v>
      </c>
      <c r="BE303" s="28">
        <v>0</v>
      </c>
      <c r="BF303" s="28">
        <v>0</v>
      </c>
      <c r="BG303" s="28">
        <v>0</v>
      </c>
      <c r="BH303" s="28">
        <v>0</v>
      </c>
      <c r="BI303" s="28">
        <v>0</v>
      </c>
      <c r="BJ303" s="28">
        <v>0</v>
      </c>
      <c r="BK303" s="28">
        <v>0</v>
      </c>
      <c r="BL303" s="28">
        <v>0</v>
      </c>
      <c r="BM303" s="28">
        <v>0</v>
      </c>
      <c r="BN303" s="28">
        <v>0</v>
      </c>
      <c r="BO303" s="28">
        <v>0</v>
      </c>
      <c r="BP303" s="28">
        <v>0</v>
      </c>
      <c r="BQ303" s="28">
        <v>0</v>
      </c>
      <c r="BR303" s="28">
        <v>0</v>
      </c>
      <c r="BS303" s="28">
        <v>0</v>
      </c>
      <c r="BT303" s="28">
        <v>0</v>
      </c>
      <c r="BU303" s="28">
        <v>0</v>
      </c>
      <c r="BV303" s="28">
        <v>0</v>
      </c>
      <c r="BW303" s="28"/>
      <c r="BX303" s="28">
        <v>0</v>
      </c>
      <c r="BY303" s="28">
        <v>0</v>
      </c>
      <c r="BZ303" s="28">
        <v>0</v>
      </c>
      <c r="CA303" s="28">
        <v>0</v>
      </c>
      <c r="CB303" s="28">
        <v>0</v>
      </c>
      <c r="CC303" s="28">
        <v>0</v>
      </c>
      <c r="CD303" s="28">
        <v>0</v>
      </c>
      <c r="CE303" s="28">
        <v>0</v>
      </c>
      <c r="CF303" s="28">
        <v>0</v>
      </c>
      <c r="CG303" s="28">
        <v>0</v>
      </c>
      <c r="CH303" s="28">
        <v>0</v>
      </c>
      <c r="CI303" s="28">
        <v>0</v>
      </c>
      <c r="CJ303" s="28">
        <v>0</v>
      </c>
      <c r="CK303" s="28">
        <v>0</v>
      </c>
      <c r="CL303" s="28">
        <v>0</v>
      </c>
      <c r="CM303" s="28">
        <v>0</v>
      </c>
      <c r="CN303" s="28">
        <v>0</v>
      </c>
      <c r="CO303" s="28">
        <v>0</v>
      </c>
      <c r="CP303" s="28">
        <v>0</v>
      </c>
      <c r="CQ303" s="28"/>
      <c r="CR303" s="28">
        <v>0</v>
      </c>
      <c r="CS303" s="28">
        <v>0</v>
      </c>
      <c r="CT303" s="28">
        <v>0</v>
      </c>
      <c r="CU303" s="28">
        <v>0</v>
      </c>
      <c r="CV303" s="28">
        <v>0</v>
      </c>
      <c r="CW303" s="28">
        <v>0</v>
      </c>
      <c r="CX303" s="28">
        <v>0</v>
      </c>
      <c r="CY303" s="28">
        <v>0</v>
      </c>
      <c r="CZ303" s="28">
        <v>0</v>
      </c>
      <c r="DA303" s="28">
        <v>0</v>
      </c>
      <c r="DB303" s="28">
        <v>0</v>
      </c>
      <c r="DC303" s="28">
        <v>0</v>
      </c>
      <c r="DD303" s="28">
        <v>0</v>
      </c>
      <c r="DE303" s="28">
        <v>0</v>
      </c>
      <c r="DF303" s="28">
        <v>0</v>
      </c>
      <c r="DG303" s="28"/>
      <c r="DH303" s="28">
        <v>0</v>
      </c>
      <c r="DI303" s="28">
        <v>0</v>
      </c>
      <c r="DJ303" s="28">
        <v>0</v>
      </c>
      <c r="DK303" s="28">
        <v>0</v>
      </c>
      <c r="DL303" s="28">
        <v>1</v>
      </c>
      <c r="DM303" s="28">
        <v>1</v>
      </c>
      <c r="DN303" s="28">
        <v>0</v>
      </c>
      <c r="DO303" s="28">
        <v>0</v>
      </c>
      <c r="DP303" s="28">
        <v>0</v>
      </c>
      <c r="DQ303" s="28">
        <v>0</v>
      </c>
      <c r="DR303" s="28">
        <v>0</v>
      </c>
      <c r="DS303" s="28"/>
      <c r="DT303" s="28">
        <v>0</v>
      </c>
      <c r="DU303" s="28">
        <v>0</v>
      </c>
      <c r="DV303" s="28">
        <v>0</v>
      </c>
      <c r="DW303" s="28">
        <v>0</v>
      </c>
      <c r="DX303" s="28"/>
      <c r="DY303" s="28">
        <v>0</v>
      </c>
      <c r="DZ303" s="28">
        <v>0</v>
      </c>
      <c r="EA303" s="28">
        <v>0</v>
      </c>
      <c r="EB303" s="28">
        <v>0</v>
      </c>
      <c r="EC303" s="28">
        <v>0</v>
      </c>
      <c r="ED303" s="28">
        <v>0</v>
      </c>
      <c r="EE303" s="28"/>
      <c r="EF303" s="28">
        <v>0</v>
      </c>
      <c r="EG303" s="28">
        <v>0</v>
      </c>
      <c r="EH303" s="28">
        <v>0</v>
      </c>
      <c r="EI303" s="28">
        <v>0</v>
      </c>
      <c r="EJ303" s="28">
        <v>0</v>
      </c>
      <c r="EK303" s="28">
        <v>0</v>
      </c>
      <c r="EL303" s="28"/>
      <c r="EM303" s="28">
        <v>0</v>
      </c>
      <c r="EN303" s="28">
        <v>0</v>
      </c>
      <c r="EO303" s="28">
        <v>0</v>
      </c>
      <c r="EP303" s="28">
        <v>0</v>
      </c>
      <c r="EQ303" s="28">
        <v>0</v>
      </c>
      <c r="ER303" s="28">
        <v>0</v>
      </c>
      <c r="ES303" s="28"/>
      <c r="ET303" s="28">
        <v>0</v>
      </c>
      <c r="EU303" s="28">
        <v>0</v>
      </c>
      <c r="EV303" s="28">
        <v>0</v>
      </c>
      <c r="EW303" s="28">
        <v>0</v>
      </c>
      <c r="EX303" s="28">
        <v>0</v>
      </c>
      <c r="EY303" s="28"/>
      <c r="EZ303" s="28">
        <v>0</v>
      </c>
      <c r="FA303" s="28">
        <v>0</v>
      </c>
      <c r="FB303" s="28">
        <v>0</v>
      </c>
      <c r="FC303" s="28">
        <v>0</v>
      </c>
      <c r="FD303" s="28"/>
      <c r="FE303" s="28">
        <v>0</v>
      </c>
      <c r="FF303" s="28">
        <v>0</v>
      </c>
      <c r="FG303" s="28">
        <v>0</v>
      </c>
      <c r="FH303" s="28">
        <v>0</v>
      </c>
      <c r="FI303" s="28">
        <v>0</v>
      </c>
      <c r="FJ303" s="28">
        <v>0</v>
      </c>
      <c r="FK303" s="28">
        <v>0</v>
      </c>
      <c r="FL303" s="28"/>
      <c r="FM303" s="28">
        <v>0</v>
      </c>
      <c r="FN303" s="28">
        <v>0</v>
      </c>
      <c r="FO303" s="28">
        <v>0</v>
      </c>
      <c r="FP303" s="28">
        <v>0</v>
      </c>
      <c r="FQ303" s="28">
        <v>0</v>
      </c>
      <c r="FR303" s="28">
        <v>0</v>
      </c>
      <c r="FS303" s="28">
        <v>0</v>
      </c>
      <c r="FT303" s="28">
        <v>0</v>
      </c>
      <c r="FU303" s="28">
        <v>0</v>
      </c>
      <c r="FV303" s="28">
        <v>0</v>
      </c>
      <c r="FW303" s="28">
        <v>0</v>
      </c>
      <c r="FX303" s="28">
        <v>0</v>
      </c>
      <c r="FY303" s="28">
        <v>0</v>
      </c>
      <c r="FZ303" s="28">
        <v>0</v>
      </c>
      <c r="GA303" s="28"/>
      <c r="GB303" s="51">
        <v>0</v>
      </c>
      <c r="GC303" s="51">
        <v>0</v>
      </c>
      <c r="GD303" s="51">
        <v>0</v>
      </c>
      <c r="GE303" s="51">
        <v>0</v>
      </c>
      <c r="GF303" s="51">
        <v>0</v>
      </c>
      <c r="GG303" s="51">
        <v>0</v>
      </c>
      <c r="GH303" s="51">
        <v>0</v>
      </c>
      <c r="GI303" s="51">
        <v>0</v>
      </c>
      <c r="GJ303" s="51">
        <v>0</v>
      </c>
      <c r="GK303" s="51">
        <v>0</v>
      </c>
      <c r="GL303" s="51">
        <v>0</v>
      </c>
      <c r="GM303" s="51">
        <v>0</v>
      </c>
      <c r="GN303" s="51">
        <v>0</v>
      </c>
      <c r="GO303" s="28" t="s">
        <v>227</v>
      </c>
      <c r="GP303" s="28">
        <v>0</v>
      </c>
      <c r="GQ303" s="28">
        <v>0</v>
      </c>
      <c r="GR303" s="28">
        <v>0</v>
      </c>
      <c r="GS303" s="28">
        <v>0</v>
      </c>
      <c r="GT303" s="28">
        <v>0</v>
      </c>
      <c r="GU303" s="28">
        <v>0</v>
      </c>
      <c r="GV303" s="28">
        <v>0</v>
      </c>
      <c r="GW303" s="28">
        <v>0</v>
      </c>
      <c r="GX303" s="28">
        <v>0</v>
      </c>
      <c r="GY303" s="28">
        <v>0</v>
      </c>
      <c r="GZ303" s="28">
        <v>0</v>
      </c>
      <c r="HA303" s="28">
        <v>0</v>
      </c>
      <c r="HB303" s="28">
        <v>0</v>
      </c>
      <c r="HC303" s="28">
        <v>0</v>
      </c>
      <c r="HD303" s="28">
        <v>0</v>
      </c>
      <c r="HE303" s="28">
        <v>0</v>
      </c>
      <c r="HF303" s="28">
        <v>0</v>
      </c>
      <c r="HG303" s="28" t="s">
        <v>227</v>
      </c>
      <c r="HH303" s="28" t="s">
        <v>227</v>
      </c>
      <c r="HI303" s="28" t="s">
        <v>227</v>
      </c>
      <c r="HJ303" s="28"/>
      <c r="HK303" s="28"/>
      <c r="HL303" s="28"/>
      <c r="HM303" s="28"/>
      <c r="HN303" s="28"/>
      <c r="HO303" s="28"/>
      <c r="HP303" s="28"/>
    </row>
    <row r="304" spans="2:233" s="7" customFormat="1" ht="12.75" customHeight="1" x14ac:dyDescent="0.25">
      <c r="B304" s="84">
        <f t="shared" si="257"/>
        <v>1</v>
      </c>
      <c r="C304" s="113">
        <f t="shared" si="258"/>
        <v>1</v>
      </c>
      <c r="D304" s="28">
        <v>6</v>
      </c>
      <c r="F304" s="28">
        <v>1</v>
      </c>
      <c r="G304" s="113"/>
      <c r="H304" s="113" t="s">
        <v>227</v>
      </c>
      <c r="I304" s="28">
        <f t="shared" si="259"/>
        <v>263</v>
      </c>
      <c r="J304" s="11" t="s">
        <v>456</v>
      </c>
      <c r="K304" s="192">
        <f t="shared" si="243"/>
        <v>13</v>
      </c>
      <c r="L304" s="49" t="s">
        <v>717</v>
      </c>
      <c r="M304" s="192">
        <f t="shared" si="260"/>
        <v>19</v>
      </c>
      <c r="N304" s="49" t="s">
        <v>718</v>
      </c>
      <c r="O304" s="192">
        <f t="shared" si="261"/>
        <v>12</v>
      </c>
      <c r="P304" s="49" t="s">
        <v>717</v>
      </c>
      <c r="Q304" s="192">
        <f t="shared" si="262"/>
        <v>19</v>
      </c>
      <c r="R304" s="49" t="s">
        <v>718</v>
      </c>
      <c r="S304" s="192">
        <f t="shared" si="263"/>
        <v>12</v>
      </c>
      <c r="T304" s="187" t="s">
        <v>592</v>
      </c>
      <c r="U304" s="205"/>
      <c r="V304" s="205"/>
      <c r="W304" s="205"/>
      <c r="X304" s="205"/>
      <c r="Y304" s="205"/>
      <c r="Z304" s="205"/>
      <c r="AA304" s="205"/>
      <c r="AB304" s="205"/>
      <c r="AC304" s="205"/>
      <c r="AD304" s="205"/>
      <c r="AE304" s="28"/>
      <c r="AF304" s="28"/>
      <c r="AG304" s="28">
        <v>0</v>
      </c>
      <c r="AH304" s="28">
        <v>0</v>
      </c>
      <c r="AI304" s="28">
        <v>0</v>
      </c>
      <c r="AJ304" s="28">
        <v>0</v>
      </c>
      <c r="AK304" s="28">
        <v>0</v>
      </c>
      <c r="AL304" s="28">
        <v>0</v>
      </c>
      <c r="AM304" s="28">
        <v>0</v>
      </c>
      <c r="AN304" s="28">
        <v>0</v>
      </c>
      <c r="AO304" s="28">
        <v>0</v>
      </c>
      <c r="AP304" s="28"/>
      <c r="AQ304" s="28">
        <v>0</v>
      </c>
      <c r="AR304" s="28">
        <v>0</v>
      </c>
      <c r="AS304" s="28">
        <v>0</v>
      </c>
      <c r="AT304" s="28">
        <v>0</v>
      </c>
      <c r="AU304" s="28">
        <v>0</v>
      </c>
      <c r="AV304" s="28">
        <v>0</v>
      </c>
      <c r="AW304" s="28"/>
      <c r="AX304" s="28">
        <v>0</v>
      </c>
      <c r="AY304" s="28">
        <v>0</v>
      </c>
      <c r="AZ304" s="28">
        <v>0</v>
      </c>
      <c r="BA304" s="28">
        <v>0</v>
      </c>
      <c r="BB304" s="28">
        <v>0</v>
      </c>
      <c r="BC304" s="28"/>
      <c r="BD304" s="28">
        <v>0</v>
      </c>
      <c r="BE304" s="28">
        <v>0</v>
      </c>
      <c r="BF304" s="28">
        <v>0</v>
      </c>
      <c r="BG304" s="28">
        <v>0</v>
      </c>
      <c r="BH304" s="28">
        <v>0</v>
      </c>
      <c r="BI304" s="28">
        <v>0</v>
      </c>
      <c r="BJ304" s="28">
        <v>0</v>
      </c>
      <c r="BK304" s="28">
        <v>0</v>
      </c>
      <c r="BL304" s="28">
        <v>0</v>
      </c>
      <c r="BM304" s="28">
        <v>0</v>
      </c>
      <c r="BN304" s="28">
        <v>0</v>
      </c>
      <c r="BO304" s="28">
        <v>0</v>
      </c>
      <c r="BP304" s="28">
        <v>0</v>
      </c>
      <c r="BQ304" s="28">
        <v>0</v>
      </c>
      <c r="BR304" s="28">
        <v>0</v>
      </c>
      <c r="BS304" s="28">
        <v>0</v>
      </c>
      <c r="BT304" s="28">
        <v>0</v>
      </c>
      <c r="BU304" s="28">
        <v>0</v>
      </c>
      <c r="BV304" s="28">
        <v>0</v>
      </c>
      <c r="BW304" s="28"/>
      <c r="BX304" s="28">
        <v>0</v>
      </c>
      <c r="BY304" s="28">
        <v>0</v>
      </c>
      <c r="BZ304" s="28">
        <v>0</v>
      </c>
      <c r="CA304" s="28">
        <v>0</v>
      </c>
      <c r="CB304" s="28">
        <v>0</v>
      </c>
      <c r="CC304" s="28">
        <v>0</v>
      </c>
      <c r="CD304" s="28">
        <v>0</v>
      </c>
      <c r="CE304" s="28">
        <v>0</v>
      </c>
      <c r="CF304" s="28">
        <v>0</v>
      </c>
      <c r="CG304" s="28">
        <v>0</v>
      </c>
      <c r="CH304" s="28">
        <v>0</v>
      </c>
      <c r="CI304" s="28">
        <v>0</v>
      </c>
      <c r="CJ304" s="28">
        <v>0</v>
      </c>
      <c r="CK304" s="28">
        <v>0</v>
      </c>
      <c r="CL304" s="28">
        <v>0</v>
      </c>
      <c r="CM304" s="28">
        <v>0</v>
      </c>
      <c r="CN304" s="28">
        <v>0</v>
      </c>
      <c r="CO304" s="28">
        <v>0</v>
      </c>
      <c r="CP304" s="28">
        <v>0</v>
      </c>
      <c r="CQ304" s="28"/>
      <c r="CR304" s="28">
        <v>0</v>
      </c>
      <c r="CS304" s="28">
        <v>0</v>
      </c>
      <c r="CT304" s="28">
        <v>0</v>
      </c>
      <c r="CU304" s="28">
        <v>0</v>
      </c>
      <c r="CV304" s="28">
        <v>0</v>
      </c>
      <c r="CW304" s="28">
        <v>0</v>
      </c>
      <c r="CX304" s="28">
        <v>0</v>
      </c>
      <c r="CY304" s="28">
        <v>0</v>
      </c>
      <c r="CZ304" s="28">
        <v>0</v>
      </c>
      <c r="DA304" s="28">
        <v>0</v>
      </c>
      <c r="DB304" s="28">
        <v>0</v>
      </c>
      <c r="DC304" s="28">
        <v>0</v>
      </c>
      <c r="DD304" s="28">
        <v>0</v>
      </c>
      <c r="DE304" s="28">
        <v>0</v>
      </c>
      <c r="DF304" s="28">
        <v>0</v>
      </c>
      <c r="DG304" s="28"/>
      <c r="DH304" s="28">
        <v>0</v>
      </c>
      <c r="DI304" s="28">
        <v>0</v>
      </c>
      <c r="DJ304" s="28">
        <v>0</v>
      </c>
      <c r="DK304" s="28">
        <v>0</v>
      </c>
      <c r="DL304" s="28">
        <v>0</v>
      </c>
      <c r="DM304" s="28">
        <v>1</v>
      </c>
      <c r="DN304" s="28">
        <v>0</v>
      </c>
      <c r="DO304" s="28">
        <v>0</v>
      </c>
      <c r="DP304" s="28">
        <v>0</v>
      </c>
      <c r="DQ304" s="28">
        <v>0</v>
      </c>
      <c r="DR304" s="28">
        <v>0</v>
      </c>
      <c r="DS304" s="28"/>
      <c r="DT304" s="28">
        <v>0</v>
      </c>
      <c r="DU304" s="28">
        <v>0</v>
      </c>
      <c r="DV304" s="28">
        <v>0</v>
      </c>
      <c r="DW304" s="28">
        <v>0</v>
      </c>
      <c r="DX304" s="28"/>
      <c r="DY304" s="28">
        <v>0</v>
      </c>
      <c r="DZ304" s="28">
        <v>0</v>
      </c>
      <c r="EA304" s="28">
        <v>0</v>
      </c>
      <c r="EB304" s="28">
        <v>0</v>
      </c>
      <c r="EC304" s="28">
        <v>0</v>
      </c>
      <c r="ED304" s="28">
        <v>0</v>
      </c>
      <c r="EE304" s="28"/>
      <c r="EF304" s="28">
        <v>0</v>
      </c>
      <c r="EG304" s="28">
        <v>0</v>
      </c>
      <c r="EH304" s="28">
        <v>0</v>
      </c>
      <c r="EI304" s="28">
        <v>0</v>
      </c>
      <c r="EJ304" s="28">
        <v>0</v>
      </c>
      <c r="EK304" s="28">
        <v>0</v>
      </c>
      <c r="EL304" s="28"/>
      <c r="EM304" s="28">
        <v>0</v>
      </c>
      <c r="EN304" s="28">
        <v>0</v>
      </c>
      <c r="EO304" s="28">
        <v>0</v>
      </c>
      <c r="EP304" s="28">
        <v>0</v>
      </c>
      <c r="EQ304" s="28">
        <v>0</v>
      </c>
      <c r="ER304" s="28">
        <v>0</v>
      </c>
      <c r="ES304" s="28"/>
      <c r="ET304" s="28">
        <v>0</v>
      </c>
      <c r="EU304" s="28">
        <v>0</v>
      </c>
      <c r="EV304" s="28">
        <v>0</v>
      </c>
      <c r="EW304" s="28">
        <v>0</v>
      </c>
      <c r="EX304" s="28">
        <v>0</v>
      </c>
      <c r="EY304" s="28"/>
      <c r="EZ304" s="28">
        <v>0</v>
      </c>
      <c r="FA304" s="28">
        <v>0</v>
      </c>
      <c r="FB304" s="28">
        <v>0</v>
      </c>
      <c r="FC304" s="28">
        <v>0</v>
      </c>
      <c r="FD304" s="28"/>
      <c r="FE304" s="28">
        <v>0</v>
      </c>
      <c r="FF304" s="28">
        <v>0</v>
      </c>
      <c r="FG304" s="28">
        <v>0</v>
      </c>
      <c r="FH304" s="28">
        <v>0</v>
      </c>
      <c r="FI304" s="28">
        <v>0</v>
      </c>
      <c r="FJ304" s="28">
        <v>0</v>
      </c>
      <c r="FK304" s="28">
        <v>0</v>
      </c>
      <c r="FL304" s="28"/>
      <c r="FM304" s="28">
        <v>0</v>
      </c>
      <c r="FN304" s="28">
        <v>0</v>
      </c>
      <c r="FO304" s="28">
        <v>0</v>
      </c>
      <c r="FP304" s="28">
        <v>0</v>
      </c>
      <c r="FQ304" s="28">
        <v>0</v>
      </c>
      <c r="FR304" s="28">
        <v>0</v>
      </c>
      <c r="FS304" s="28">
        <v>0</v>
      </c>
      <c r="FT304" s="28">
        <v>0</v>
      </c>
      <c r="FU304" s="28">
        <v>0</v>
      </c>
      <c r="FV304" s="28">
        <v>0</v>
      </c>
      <c r="FW304" s="28">
        <v>0</v>
      </c>
      <c r="FX304" s="28">
        <v>0</v>
      </c>
      <c r="FY304" s="28">
        <v>0</v>
      </c>
      <c r="FZ304" s="28">
        <v>0</v>
      </c>
      <c r="GA304" s="28"/>
      <c r="GB304" s="51">
        <v>0</v>
      </c>
      <c r="GC304" s="51">
        <v>0</v>
      </c>
      <c r="GD304" s="51">
        <v>0</v>
      </c>
      <c r="GE304" s="51">
        <v>0</v>
      </c>
      <c r="GF304" s="51">
        <v>0</v>
      </c>
      <c r="GG304" s="51">
        <v>0</v>
      </c>
      <c r="GH304" s="51">
        <v>0</v>
      </c>
      <c r="GI304" s="51">
        <v>0</v>
      </c>
      <c r="GJ304" s="51">
        <v>0</v>
      </c>
      <c r="GK304" s="51">
        <v>0</v>
      </c>
      <c r="GL304" s="51">
        <v>0</v>
      </c>
      <c r="GM304" s="51">
        <v>0</v>
      </c>
      <c r="GN304" s="51">
        <v>0</v>
      </c>
      <c r="GO304" s="28" t="s">
        <v>227</v>
      </c>
      <c r="GP304" s="28">
        <v>0</v>
      </c>
      <c r="GQ304" s="28">
        <v>0</v>
      </c>
      <c r="GR304" s="28">
        <v>0</v>
      </c>
      <c r="GS304" s="28">
        <v>0</v>
      </c>
      <c r="GT304" s="28">
        <v>0</v>
      </c>
      <c r="GU304" s="28">
        <v>0</v>
      </c>
      <c r="GV304" s="28">
        <v>0</v>
      </c>
      <c r="GW304" s="28">
        <v>0</v>
      </c>
      <c r="GX304" s="28">
        <v>0</v>
      </c>
      <c r="GY304" s="28">
        <v>0</v>
      </c>
      <c r="GZ304" s="28">
        <v>0</v>
      </c>
      <c r="HA304" s="28">
        <v>0</v>
      </c>
      <c r="HB304" s="28">
        <v>0</v>
      </c>
      <c r="HC304" s="28">
        <v>0</v>
      </c>
      <c r="HD304" s="28">
        <v>0</v>
      </c>
      <c r="HE304" s="28">
        <v>0</v>
      </c>
      <c r="HF304" s="28">
        <v>0</v>
      </c>
      <c r="HG304" s="28" t="s">
        <v>227</v>
      </c>
      <c r="HH304" s="28" t="s">
        <v>227</v>
      </c>
      <c r="HI304" s="28" t="s">
        <v>227</v>
      </c>
      <c r="HJ304" s="28"/>
      <c r="HK304" s="28"/>
      <c r="HL304" s="28"/>
      <c r="HM304" s="28"/>
      <c r="HN304" s="28"/>
      <c r="HO304" s="28"/>
      <c r="HP304" s="28"/>
    </row>
    <row r="305" spans="2:224" s="7" customFormat="1" ht="12.75" customHeight="1" x14ac:dyDescent="0.25">
      <c r="B305" s="84">
        <f t="shared" si="257"/>
        <v>0</v>
      </c>
      <c r="C305" s="113">
        <f t="shared" si="258"/>
        <v>0</v>
      </c>
      <c r="D305" s="28">
        <v>7</v>
      </c>
      <c r="E305" s="7" t="s">
        <v>30</v>
      </c>
      <c r="F305" s="28">
        <v>0</v>
      </c>
      <c r="G305" s="113"/>
      <c r="H305" s="113" t="s">
        <v>227</v>
      </c>
      <c r="I305" s="28">
        <f t="shared" si="259"/>
        <v>264</v>
      </c>
      <c r="J305" s="89" t="s">
        <v>221</v>
      </c>
      <c r="K305" s="192">
        <f t="shared" si="243"/>
        <v>8</v>
      </c>
      <c r="L305" s="49" t="s">
        <v>227</v>
      </c>
      <c r="M305" s="192">
        <f t="shared" si="260"/>
        <v>1</v>
      </c>
      <c r="N305" s="49" t="s">
        <v>227</v>
      </c>
      <c r="O305" s="192">
        <f t="shared" si="261"/>
        <v>1</v>
      </c>
      <c r="P305" s="49" t="s">
        <v>227</v>
      </c>
      <c r="Q305" s="192">
        <f t="shared" si="262"/>
        <v>1</v>
      </c>
      <c r="R305" s="49" t="s">
        <v>227</v>
      </c>
      <c r="S305" s="192">
        <f t="shared" si="263"/>
        <v>1</v>
      </c>
      <c r="T305" s="187" t="s">
        <v>227</v>
      </c>
      <c r="U305" s="205"/>
      <c r="V305" s="205"/>
      <c r="W305" s="205"/>
      <c r="X305" s="205"/>
      <c r="Y305" s="205"/>
      <c r="Z305" s="205"/>
      <c r="AA305" s="205"/>
      <c r="AB305" s="205"/>
      <c r="AC305" s="205"/>
      <c r="AD305" s="205"/>
      <c r="AE305" s="28"/>
      <c r="AF305" s="28"/>
      <c r="AG305" s="28">
        <v>0</v>
      </c>
      <c r="AH305" s="28">
        <v>0</v>
      </c>
      <c r="AI305" s="28">
        <v>0</v>
      </c>
      <c r="AJ305" s="28">
        <v>0</v>
      </c>
      <c r="AK305" s="28">
        <v>0</v>
      </c>
      <c r="AL305" s="28">
        <v>0</v>
      </c>
      <c r="AM305" s="28">
        <v>0</v>
      </c>
      <c r="AN305" s="28">
        <v>0</v>
      </c>
      <c r="AO305" s="28">
        <v>0</v>
      </c>
      <c r="AP305" s="28"/>
      <c r="AQ305" s="28">
        <v>0</v>
      </c>
      <c r="AR305" s="28">
        <v>0</v>
      </c>
      <c r="AS305" s="28">
        <v>0</v>
      </c>
      <c r="AT305" s="28">
        <v>0</v>
      </c>
      <c r="AU305" s="28">
        <v>0</v>
      </c>
      <c r="AV305" s="28">
        <v>0</v>
      </c>
      <c r="AW305" s="28"/>
      <c r="AX305" s="28">
        <v>0</v>
      </c>
      <c r="AY305" s="28">
        <v>0</v>
      </c>
      <c r="AZ305" s="28">
        <v>0</v>
      </c>
      <c r="BA305" s="28">
        <v>0</v>
      </c>
      <c r="BB305" s="28">
        <v>0</v>
      </c>
      <c r="BC305" s="28"/>
      <c r="BD305" s="28">
        <v>0</v>
      </c>
      <c r="BE305" s="28">
        <v>0</v>
      </c>
      <c r="BF305" s="28">
        <v>0</v>
      </c>
      <c r="BG305" s="28">
        <v>0</v>
      </c>
      <c r="BH305" s="28">
        <v>0</v>
      </c>
      <c r="BI305" s="28">
        <v>0</v>
      </c>
      <c r="BJ305" s="28">
        <v>0</v>
      </c>
      <c r="BK305" s="28">
        <v>0</v>
      </c>
      <c r="BL305" s="28">
        <v>0</v>
      </c>
      <c r="BM305" s="28">
        <v>0</v>
      </c>
      <c r="BN305" s="28">
        <v>0</v>
      </c>
      <c r="BO305" s="28">
        <v>0</v>
      </c>
      <c r="BP305" s="28">
        <v>0</v>
      </c>
      <c r="BQ305" s="28">
        <v>0</v>
      </c>
      <c r="BR305" s="28">
        <v>0</v>
      </c>
      <c r="BS305" s="28">
        <v>0</v>
      </c>
      <c r="BT305" s="28">
        <v>0</v>
      </c>
      <c r="BU305" s="28">
        <v>0</v>
      </c>
      <c r="BV305" s="28">
        <v>0</v>
      </c>
      <c r="BW305" s="28"/>
      <c r="BX305" s="28">
        <v>0</v>
      </c>
      <c r="BY305" s="28">
        <v>0</v>
      </c>
      <c r="BZ305" s="28">
        <v>0</v>
      </c>
      <c r="CA305" s="28">
        <v>0</v>
      </c>
      <c r="CB305" s="28">
        <v>0</v>
      </c>
      <c r="CC305" s="28">
        <v>0</v>
      </c>
      <c r="CD305" s="28">
        <v>0</v>
      </c>
      <c r="CE305" s="28">
        <v>0</v>
      </c>
      <c r="CF305" s="28">
        <v>0</v>
      </c>
      <c r="CG305" s="28">
        <v>0</v>
      </c>
      <c r="CH305" s="28">
        <v>0</v>
      </c>
      <c r="CI305" s="28">
        <v>0</v>
      </c>
      <c r="CJ305" s="28">
        <v>0</v>
      </c>
      <c r="CK305" s="28">
        <v>0</v>
      </c>
      <c r="CL305" s="28">
        <v>0</v>
      </c>
      <c r="CM305" s="28">
        <v>0</v>
      </c>
      <c r="CN305" s="28">
        <v>0</v>
      </c>
      <c r="CO305" s="28">
        <v>0</v>
      </c>
      <c r="CP305" s="28">
        <v>0</v>
      </c>
      <c r="CQ305" s="28"/>
      <c r="CR305" s="28">
        <v>0</v>
      </c>
      <c r="CS305" s="28">
        <v>0</v>
      </c>
      <c r="CT305" s="28">
        <v>0</v>
      </c>
      <c r="CU305" s="28">
        <v>0</v>
      </c>
      <c r="CV305" s="28">
        <v>0</v>
      </c>
      <c r="CW305" s="28">
        <v>0</v>
      </c>
      <c r="CX305" s="28">
        <v>0</v>
      </c>
      <c r="CY305" s="28">
        <v>0</v>
      </c>
      <c r="CZ305" s="28">
        <v>0</v>
      </c>
      <c r="DA305" s="28">
        <v>0</v>
      </c>
      <c r="DB305" s="28">
        <v>0</v>
      </c>
      <c r="DC305" s="28">
        <v>0</v>
      </c>
      <c r="DD305" s="28">
        <v>0</v>
      </c>
      <c r="DE305" s="28">
        <v>0</v>
      </c>
      <c r="DF305" s="28">
        <v>0</v>
      </c>
      <c r="DG305" s="28"/>
      <c r="DH305" s="28">
        <v>0</v>
      </c>
      <c r="DI305" s="28">
        <v>0</v>
      </c>
      <c r="DJ305" s="28">
        <v>0</v>
      </c>
      <c r="DK305" s="28">
        <v>0</v>
      </c>
      <c r="DL305" s="28">
        <v>0</v>
      </c>
      <c r="DM305" s="28">
        <v>0</v>
      </c>
      <c r="DN305" s="28">
        <v>0</v>
      </c>
      <c r="DO305" s="28">
        <v>0</v>
      </c>
      <c r="DP305" s="28">
        <v>0</v>
      </c>
      <c r="DQ305" s="28">
        <v>0</v>
      </c>
      <c r="DR305" s="28">
        <v>0</v>
      </c>
      <c r="DS305" s="28"/>
      <c r="DT305" s="28">
        <v>0</v>
      </c>
      <c r="DU305" s="28">
        <v>0</v>
      </c>
      <c r="DV305" s="28">
        <v>0</v>
      </c>
      <c r="DW305" s="28">
        <v>0</v>
      </c>
      <c r="DX305" s="28"/>
      <c r="DY305" s="28">
        <v>0</v>
      </c>
      <c r="DZ305" s="28">
        <v>0</v>
      </c>
      <c r="EA305" s="28">
        <v>0</v>
      </c>
      <c r="EB305" s="28">
        <v>0</v>
      </c>
      <c r="EC305" s="28">
        <v>0</v>
      </c>
      <c r="ED305" s="28">
        <v>0</v>
      </c>
      <c r="EE305" s="28"/>
      <c r="EF305" s="28">
        <v>0</v>
      </c>
      <c r="EG305" s="28">
        <v>0</v>
      </c>
      <c r="EH305" s="28">
        <v>0</v>
      </c>
      <c r="EI305" s="28">
        <v>0</v>
      </c>
      <c r="EJ305" s="28">
        <v>0</v>
      </c>
      <c r="EK305" s="28">
        <v>0</v>
      </c>
      <c r="EL305" s="28"/>
      <c r="EM305" s="28">
        <v>0</v>
      </c>
      <c r="EN305" s="28">
        <v>0</v>
      </c>
      <c r="EO305" s="28">
        <v>0</v>
      </c>
      <c r="EP305" s="28">
        <v>0</v>
      </c>
      <c r="EQ305" s="28">
        <v>0</v>
      </c>
      <c r="ER305" s="28">
        <v>0</v>
      </c>
      <c r="ES305" s="28"/>
      <c r="ET305" s="28">
        <v>0</v>
      </c>
      <c r="EU305" s="28">
        <v>0</v>
      </c>
      <c r="EV305" s="28">
        <v>0</v>
      </c>
      <c r="EW305" s="28">
        <v>0</v>
      </c>
      <c r="EX305" s="28">
        <v>0</v>
      </c>
      <c r="EY305" s="28"/>
      <c r="EZ305" s="28">
        <v>0</v>
      </c>
      <c r="FA305" s="28">
        <v>0</v>
      </c>
      <c r="FB305" s="28">
        <v>0</v>
      </c>
      <c r="FC305" s="28">
        <v>0</v>
      </c>
      <c r="FD305" s="28"/>
      <c r="FE305" s="28">
        <v>0</v>
      </c>
      <c r="FF305" s="28">
        <v>0</v>
      </c>
      <c r="FG305" s="28">
        <v>0</v>
      </c>
      <c r="FH305" s="28">
        <v>0</v>
      </c>
      <c r="FI305" s="28">
        <v>0</v>
      </c>
      <c r="FJ305" s="28">
        <v>0</v>
      </c>
      <c r="FK305" s="28">
        <v>0</v>
      </c>
      <c r="FL305" s="28"/>
      <c r="FM305" s="28">
        <v>0</v>
      </c>
      <c r="FN305" s="28">
        <v>0</v>
      </c>
      <c r="FO305" s="28">
        <v>0</v>
      </c>
      <c r="FP305" s="28">
        <v>0</v>
      </c>
      <c r="FQ305" s="28">
        <v>0</v>
      </c>
      <c r="FR305" s="28">
        <v>0</v>
      </c>
      <c r="FS305" s="28">
        <v>0</v>
      </c>
      <c r="FT305" s="28">
        <v>0</v>
      </c>
      <c r="FU305" s="28">
        <v>0</v>
      </c>
      <c r="FV305" s="28">
        <v>0</v>
      </c>
      <c r="FW305" s="28">
        <v>0</v>
      </c>
      <c r="FX305" s="28">
        <v>0</v>
      </c>
      <c r="FY305" s="28">
        <v>0</v>
      </c>
      <c r="FZ305" s="28">
        <v>0</v>
      </c>
      <c r="GA305" s="28"/>
      <c r="GB305" s="51">
        <v>0</v>
      </c>
      <c r="GC305" s="51">
        <v>0</v>
      </c>
      <c r="GD305" s="51">
        <v>0</v>
      </c>
      <c r="GE305" s="51">
        <v>0</v>
      </c>
      <c r="GF305" s="51">
        <v>0</v>
      </c>
      <c r="GG305" s="51">
        <v>0</v>
      </c>
      <c r="GH305" s="51">
        <v>0</v>
      </c>
      <c r="GI305" s="51">
        <v>0</v>
      </c>
      <c r="GJ305" s="51">
        <v>0</v>
      </c>
      <c r="GK305" s="51">
        <v>0</v>
      </c>
      <c r="GL305" s="51">
        <v>0</v>
      </c>
      <c r="GM305" s="51">
        <v>0</v>
      </c>
      <c r="GN305" s="51">
        <v>0</v>
      </c>
      <c r="GO305" s="28" t="s">
        <v>227</v>
      </c>
      <c r="GP305" s="28">
        <v>0</v>
      </c>
      <c r="GQ305" s="28">
        <v>0</v>
      </c>
      <c r="GR305" s="28">
        <v>0</v>
      </c>
      <c r="GS305" s="28">
        <v>0</v>
      </c>
      <c r="GT305" s="28">
        <v>0</v>
      </c>
      <c r="GU305" s="28">
        <v>0</v>
      </c>
      <c r="GV305" s="28">
        <v>0</v>
      </c>
      <c r="GW305" s="28">
        <v>0</v>
      </c>
      <c r="GX305" s="28">
        <v>0</v>
      </c>
      <c r="GY305" s="28">
        <v>0</v>
      </c>
      <c r="GZ305" s="28">
        <v>0</v>
      </c>
      <c r="HA305" s="28">
        <v>0</v>
      </c>
      <c r="HB305" s="28">
        <v>0</v>
      </c>
      <c r="HC305" s="28">
        <v>0</v>
      </c>
      <c r="HD305" s="28">
        <v>0</v>
      </c>
      <c r="HE305" s="28">
        <v>0</v>
      </c>
      <c r="HF305" s="28">
        <v>0</v>
      </c>
      <c r="HG305" s="28" t="s">
        <v>227</v>
      </c>
      <c r="HH305" s="28" t="s">
        <v>227</v>
      </c>
      <c r="HI305" s="28" t="s">
        <v>227</v>
      </c>
      <c r="HJ305" s="28"/>
      <c r="HK305" s="28"/>
      <c r="HL305" s="28"/>
      <c r="HM305" s="28"/>
      <c r="HN305" s="28"/>
      <c r="HO305" s="28"/>
      <c r="HP305" s="28"/>
    </row>
    <row r="306" spans="2:224" s="7" customFormat="1" ht="12.75" customHeight="1" x14ac:dyDescent="0.25">
      <c r="B306" s="84">
        <f t="shared" si="257"/>
        <v>0</v>
      </c>
      <c r="C306" s="113">
        <f t="shared" si="258"/>
        <v>0</v>
      </c>
      <c r="D306" s="28">
        <v>8</v>
      </c>
      <c r="F306" s="28">
        <v>0</v>
      </c>
      <c r="G306" s="113"/>
      <c r="H306" s="113" t="s">
        <v>227</v>
      </c>
      <c r="I306" s="28">
        <f t="shared" si="259"/>
        <v>265</v>
      </c>
      <c r="J306" s="89" t="s">
        <v>221</v>
      </c>
      <c r="K306" s="192">
        <f t="shared" si="243"/>
        <v>8</v>
      </c>
      <c r="L306" s="49" t="s">
        <v>227</v>
      </c>
      <c r="M306" s="192">
        <f t="shared" si="260"/>
        <v>1</v>
      </c>
      <c r="N306" s="49" t="s">
        <v>227</v>
      </c>
      <c r="O306" s="192">
        <f t="shared" si="261"/>
        <v>1</v>
      </c>
      <c r="P306" s="49" t="s">
        <v>227</v>
      </c>
      <c r="Q306" s="192">
        <f t="shared" si="262"/>
        <v>1</v>
      </c>
      <c r="R306" s="49" t="s">
        <v>227</v>
      </c>
      <c r="S306" s="192">
        <f t="shared" si="263"/>
        <v>1</v>
      </c>
      <c r="T306" s="187" t="s">
        <v>227</v>
      </c>
      <c r="U306" s="205"/>
      <c r="V306" s="205"/>
      <c r="W306" s="205"/>
      <c r="X306" s="205"/>
      <c r="Y306" s="205"/>
      <c r="Z306" s="205"/>
      <c r="AA306" s="205"/>
      <c r="AB306" s="205"/>
      <c r="AC306" s="205"/>
      <c r="AD306" s="205"/>
      <c r="AE306" s="28"/>
      <c r="AF306" s="28"/>
      <c r="AG306" s="28">
        <v>0</v>
      </c>
      <c r="AH306" s="28">
        <v>0</v>
      </c>
      <c r="AI306" s="28">
        <v>0</v>
      </c>
      <c r="AJ306" s="28">
        <v>0</v>
      </c>
      <c r="AK306" s="28">
        <v>0</v>
      </c>
      <c r="AL306" s="28">
        <v>0</v>
      </c>
      <c r="AM306" s="28">
        <v>0</v>
      </c>
      <c r="AN306" s="28">
        <v>0</v>
      </c>
      <c r="AO306" s="28">
        <v>0</v>
      </c>
      <c r="AP306" s="28"/>
      <c r="AQ306" s="28">
        <v>0</v>
      </c>
      <c r="AR306" s="28">
        <v>0</v>
      </c>
      <c r="AS306" s="28">
        <v>0</v>
      </c>
      <c r="AT306" s="28">
        <v>0</v>
      </c>
      <c r="AU306" s="28">
        <v>0</v>
      </c>
      <c r="AV306" s="28">
        <v>0</v>
      </c>
      <c r="AW306" s="28"/>
      <c r="AX306" s="28">
        <v>0</v>
      </c>
      <c r="AY306" s="28">
        <v>0</v>
      </c>
      <c r="AZ306" s="28">
        <v>0</v>
      </c>
      <c r="BA306" s="28">
        <v>0</v>
      </c>
      <c r="BB306" s="28">
        <v>0</v>
      </c>
      <c r="BC306" s="28"/>
      <c r="BD306" s="28">
        <v>0</v>
      </c>
      <c r="BE306" s="28">
        <v>0</v>
      </c>
      <c r="BF306" s="28">
        <v>0</v>
      </c>
      <c r="BG306" s="28">
        <v>0</v>
      </c>
      <c r="BH306" s="28">
        <v>0</v>
      </c>
      <c r="BI306" s="28">
        <v>0</v>
      </c>
      <c r="BJ306" s="28">
        <v>0</v>
      </c>
      <c r="BK306" s="28">
        <v>0</v>
      </c>
      <c r="BL306" s="28">
        <v>0</v>
      </c>
      <c r="BM306" s="28">
        <v>0</v>
      </c>
      <c r="BN306" s="28">
        <v>0</v>
      </c>
      <c r="BO306" s="28">
        <v>0</v>
      </c>
      <c r="BP306" s="28">
        <v>0</v>
      </c>
      <c r="BQ306" s="28">
        <v>0</v>
      </c>
      <c r="BR306" s="28">
        <v>0</v>
      </c>
      <c r="BS306" s="28">
        <v>0</v>
      </c>
      <c r="BT306" s="28">
        <v>0</v>
      </c>
      <c r="BU306" s="28">
        <v>0</v>
      </c>
      <c r="BV306" s="28">
        <v>0</v>
      </c>
      <c r="BW306" s="28"/>
      <c r="BX306" s="28">
        <v>0</v>
      </c>
      <c r="BY306" s="28">
        <v>0</v>
      </c>
      <c r="BZ306" s="28">
        <v>0</v>
      </c>
      <c r="CA306" s="28">
        <v>0</v>
      </c>
      <c r="CB306" s="28">
        <v>0</v>
      </c>
      <c r="CC306" s="28">
        <v>0</v>
      </c>
      <c r="CD306" s="28">
        <v>0</v>
      </c>
      <c r="CE306" s="28">
        <v>0</v>
      </c>
      <c r="CF306" s="28">
        <v>0</v>
      </c>
      <c r="CG306" s="28">
        <v>0</v>
      </c>
      <c r="CH306" s="28">
        <v>0</v>
      </c>
      <c r="CI306" s="28">
        <v>0</v>
      </c>
      <c r="CJ306" s="28">
        <v>0</v>
      </c>
      <c r="CK306" s="28">
        <v>0</v>
      </c>
      <c r="CL306" s="28">
        <v>0</v>
      </c>
      <c r="CM306" s="28">
        <v>0</v>
      </c>
      <c r="CN306" s="28">
        <v>0</v>
      </c>
      <c r="CO306" s="28">
        <v>0</v>
      </c>
      <c r="CP306" s="28">
        <v>0</v>
      </c>
      <c r="CQ306" s="28"/>
      <c r="CR306" s="28">
        <v>0</v>
      </c>
      <c r="CS306" s="28">
        <v>0</v>
      </c>
      <c r="CT306" s="28">
        <v>0</v>
      </c>
      <c r="CU306" s="28">
        <v>0</v>
      </c>
      <c r="CV306" s="28">
        <v>0</v>
      </c>
      <c r="CW306" s="28">
        <v>0</v>
      </c>
      <c r="CX306" s="28">
        <v>0</v>
      </c>
      <c r="CY306" s="28">
        <v>0</v>
      </c>
      <c r="CZ306" s="28">
        <v>0</v>
      </c>
      <c r="DA306" s="28">
        <v>0</v>
      </c>
      <c r="DB306" s="28">
        <v>0</v>
      </c>
      <c r="DC306" s="28">
        <v>0</v>
      </c>
      <c r="DD306" s="28">
        <v>0</v>
      </c>
      <c r="DE306" s="28">
        <v>0</v>
      </c>
      <c r="DF306" s="28">
        <v>0</v>
      </c>
      <c r="DG306" s="28"/>
      <c r="DH306" s="28">
        <v>0</v>
      </c>
      <c r="DI306" s="28">
        <v>0</v>
      </c>
      <c r="DJ306" s="28">
        <v>0</v>
      </c>
      <c r="DK306" s="28">
        <v>0</v>
      </c>
      <c r="DL306" s="28">
        <v>0</v>
      </c>
      <c r="DM306" s="28">
        <v>0</v>
      </c>
      <c r="DN306" s="28">
        <v>0</v>
      </c>
      <c r="DO306" s="28">
        <v>0</v>
      </c>
      <c r="DP306" s="28">
        <v>0</v>
      </c>
      <c r="DQ306" s="28">
        <v>0</v>
      </c>
      <c r="DR306" s="28">
        <v>0</v>
      </c>
      <c r="DS306" s="28"/>
      <c r="DT306" s="28">
        <v>0</v>
      </c>
      <c r="DU306" s="28">
        <v>0</v>
      </c>
      <c r="DV306" s="28">
        <v>0</v>
      </c>
      <c r="DW306" s="28">
        <v>0</v>
      </c>
      <c r="DX306" s="28"/>
      <c r="DY306" s="28">
        <v>0</v>
      </c>
      <c r="DZ306" s="28">
        <v>0</v>
      </c>
      <c r="EA306" s="28">
        <v>0</v>
      </c>
      <c r="EB306" s="28">
        <v>0</v>
      </c>
      <c r="EC306" s="28">
        <v>0</v>
      </c>
      <c r="ED306" s="28">
        <v>0</v>
      </c>
      <c r="EE306" s="28"/>
      <c r="EF306" s="28">
        <v>0</v>
      </c>
      <c r="EG306" s="28">
        <v>0</v>
      </c>
      <c r="EH306" s="28">
        <v>0</v>
      </c>
      <c r="EI306" s="28">
        <v>0</v>
      </c>
      <c r="EJ306" s="28">
        <v>0</v>
      </c>
      <c r="EK306" s="28">
        <v>0</v>
      </c>
      <c r="EL306" s="28"/>
      <c r="EM306" s="28">
        <v>0</v>
      </c>
      <c r="EN306" s="28">
        <v>0</v>
      </c>
      <c r="EO306" s="28">
        <v>0</v>
      </c>
      <c r="EP306" s="28">
        <v>0</v>
      </c>
      <c r="EQ306" s="28">
        <v>0</v>
      </c>
      <c r="ER306" s="28">
        <v>0</v>
      </c>
      <c r="ES306" s="28"/>
      <c r="ET306" s="28">
        <v>0</v>
      </c>
      <c r="EU306" s="28">
        <v>0</v>
      </c>
      <c r="EV306" s="28">
        <v>0</v>
      </c>
      <c r="EW306" s="28">
        <v>0</v>
      </c>
      <c r="EX306" s="28">
        <v>0</v>
      </c>
      <c r="EY306" s="28"/>
      <c r="EZ306" s="28">
        <v>0</v>
      </c>
      <c r="FA306" s="28">
        <v>0</v>
      </c>
      <c r="FB306" s="28">
        <v>0</v>
      </c>
      <c r="FC306" s="28">
        <v>0</v>
      </c>
      <c r="FD306" s="28"/>
      <c r="FE306" s="28">
        <v>0</v>
      </c>
      <c r="FF306" s="28">
        <v>0</v>
      </c>
      <c r="FG306" s="28">
        <v>0</v>
      </c>
      <c r="FH306" s="28">
        <v>0</v>
      </c>
      <c r="FI306" s="28">
        <v>0</v>
      </c>
      <c r="FJ306" s="28">
        <v>0</v>
      </c>
      <c r="FK306" s="28">
        <v>0</v>
      </c>
      <c r="FL306" s="28"/>
      <c r="FM306" s="28">
        <v>0</v>
      </c>
      <c r="FN306" s="28">
        <v>0</v>
      </c>
      <c r="FO306" s="28">
        <v>0</v>
      </c>
      <c r="FP306" s="28">
        <v>0</v>
      </c>
      <c r="FQ306" s="28">
        <v>0</v>
      </c>
      <c r="FR306" s="28">
        <v>0</v>
      </c>
      <c r="FS306" s="28">
        <v>0</v>
      </c>
      <c r="FT306" s="28">
        <v>0</v>
      </c>
      <c r="FU306" s="28">
        <v>0</v>
      </c>
      <c r="FV306" s="28">
        <v>0</v>
      </c>
      <c r="FW306" s="28">
        <v>0</v>
      </c>
      <c r="FX306" s="28">
        <v>0</v>
      </c>
      <c r="FY306" s="28">
        <v>0</v>
      </c>
      <c r="FZ306" s="28">
        <v>0</v>
      </c>
      <c r="GA306" s="28"/>
      <c r="GB306" s="51">
        <v>0</v>
      </c>
      <c r="GC306" s="51">
        <v>0</v>
      </c>
      <c r="GD306" s="51">
        <v>0</v>
      </c>
      <c r="GE306" s="51">
        <v>0</v>
      </c>
      <c r="GF306" s="51">
        <v>0</v>
      </c>
      <c r="GG306" s="51">
        <v>0</v>
      </c>
      <c r="GH306" s="51">
        <v>0</v>
      </c>
      <c r="GI306" s="51">
        <v>0</v>
      </c>
      <c r="GJ306" s="51">
        <v>0</v>
      </c>
      <c r="GK306" s="51">
        <v>0</v>
      </c>
      <c r="GL306" s="51">
        <v>0</v>
      </c>
      <c r="GM306" s="51">
        <v>0</v>
      </c>
      <c r="GN306" s="51">
        <v>0</v>
      </c>
      <c r="GO306" s="28" t="s">
        <v>227</v>
      </c>
      <c r="GP306" s="28">
        <v>0</v>
      </c>
      <c r="GQ306" s="28">
        <v>0</v>
      </c>
      <c r="GR306" s="28">
        <v>0</v>
      </c>
      <c r="GS306" s="28">
        <v>0</v>
      </c>
      <c r="GT306" s="28">
        <v>0</v>
      </c>
      <c r="GU306" s="28">
        <v>0</v>
      </c>
      <c r="GV306" s="28">
        <v>0</v>
      </c>
      <c r="GW306" s="28">
        <v>0</v>
      </c>
      <c r="GX306" s="28">
        <v>0</v>
      </c>
      <c r="GY306" s="28">
        <v>0</v>
      </c>
      <c r="GZ306" s="28">
        <v>0</v>
      </c>
      <c r="HA306" s="28">
        <v>0</v>
      </c>
      <c r="HB306" s="28">
        <v>0</v>
      </c>
      <c r="HC306" s="28">
        <v>0</v>
      </c>
      <c r="HD306" s="28">
        <v>0</v>
      </c>
      <c r="HE306" s="28">
        <v>0</v>
      </c>
      <c r="HF306" s="28">
        <v>0</v>
      </c>
      <c r="HG306" s="28" t="s">
        <v>227</v>
      </c>
      <c r="HH306" s="28" t="s">
        <v>227</v>
      </c>
      <c r="HI306" s="28" t="s">
        <v>227</v>
      </c>
      <c r="HJ306" s="28"/>
      <c r="HK306" s="28"/>
      <c r="HL306" s="28"/>
      <c r="HM306" s="28"/>
      <c r="HN306" s="28"/>
      <c r="HO306" s="28"/>
      <c r="HP306" s="28"/>
    </row>
    <row r="307" spans="2:224" s="7" customFormat="1" ht="12.75" customHeight="1" x14ac:dyDescent="0.25">
      <c r="B307" s="84">
        <f t="shared" si="257"/>
        <v>0</v>
      </c>
      <c r="C307" s="113">
        <f t="shared" si="258"/>
        <v>1</v>
      </c>
      <c r="D307" s="28">
        <v>9</v>
      </c>
      <c r="F307" s="28">
        <v>0</v>
      </c>
      <c r="G307" s="113"/>
      <c r="H307" s="113" t="s">
        <v>227</v>
      </c>
      <c r="I307" s="28">
        <f t="shared" si="259"/>
        <v>266</v>
      </c>
      <c r="J307" s="15" t="s">
        <v>1411</v>
      </c>
      <c r="K307" s="192">
        <f t="shared" si="243"/>
        <v>16</v>
      </c>
      <c r="L307" s="49" t="s">
        <v>964</v>
      </c>
      <c r="M307" s="192">
        <f t="shared" si="260"/>
        <v>18</v>
      </c>
      <c r="N307" s="49" t="s">
        <v>685</v>
      </c>
      <c r="O307" s="192">
        <f t="shared" si="261"/>
        <v>12</v>
      </c>
      <c r="P307" s="49" t="s">
        <v>964</v>
      </c>
      <c r="Q307" s="192">
        <f t="shared" si="262"/>
        <v>18</v>
      </c>
      <c r="R307" s="49" t="s">
        <v>685</v>
      </c>
      <c r="S307" s="192">
        <f t="shared" si="263"/>
        <v>12</v>
      </c>
      <c r="T307" s="187" t="s">
        <v>686</v>
      </c>
      <c r="U307" s="205"/>
      <c r="V307" s="205"/>
      <c r="W307" s="205"/>
      <c r="X307" s="205"/>
      <c r="Y307" s="205"/>
      <c r="Z307" s="205"/>
      <c r="AA307" s="205"/>
      <c r="AB307" s="205"/>
      <c r="AC307" s="205"/>
      <c r="AD307" s="205"/>
      <c r="AE307" s="28"/>
      <c r="AF307" s="28"/>
      <c r="AG307" s="28">
        <v>0</v>
      </c>
      <c r="AH307" s="28">
        <v>0</v>
      </c>
      <c r="AI307" s="28">
        <v>0</v>
      </c>
      <c r="AJ307" s="28">
        <v>0</v>
      </c>
      <c r="AK307" s="28">
        <v>0</v>
      </c>
      <c r="AL307" s="28">
        <v>0</v>
      </c>
      <c r="AM307" s="28">
        <v>0</v>
      </c>
      <c r="AN307" s="28">
        <v>0</v>
      </c>
      <c r="AO307" s="28">
        <v>0</v>
      </c>
      <c r="AP307" s="28"/>
      <c r="AQ307" s="28">
        <v>0</v>
      </c>
      <c r="AR307" s="28">
        <v>0</v>
      </c>
      <c r="AS307" s="28">
        <v>0</v>
      </c>
      <c r="AT307" s="28">
        <v>0</v>
      </c>
      <c r="AU307" s="28">
        <v>0</v>
      </c>
      <c r="AV307" s="28">
        <v>0</v>
      </c>
      <c r="AW307" s="28"/>
      <c r="AX307" s="28">
        <v>0</v>
      </c>
      <c r="AY307" s="28">
        <v>0</v>
      </c>
      <c r="AZ307" s="28">
        <v>0</v>
      </c>
      <c r="BA307" s="28">
        <v>0</v>
      </c>
      <c r="BB307" s="28">
        <v>0</v>
      </c>
      <c r="BC307" s="28"/>
      <c r="BD307" s="28">
        <v>0</v>
      </c>
      <c r="BE307" s="28">
        <v>0</v>
      </c>
      <c r="BF307" s="28">
        <v>0</v>
      </c>
      <c r="BG307" s="28">
        <v>0</v>
      </c>
      <c r="BH307" s="28">
        <v>0</v>
      </c>
      <c r="BI307" s="28">
        <v>0</v>
      </c>
      <c r="BJ307" s="28">
        <v>0</v>
      </c>
      <c r="BK307" s="28">
        <v>0</v>
      </c>
      <c r="BL307" s="28">
        <v>0</v>
      </c>
      <c r="BM307" s="28">
        <v>0</v>
      </c>
      <c r="BN307" s="28">
        <v>0</v>
      </c>
      <c r="BO307" s="28">
        <v>0</v>
      </c>
      <c r="BP307" s="28">
        <v>0</v>
      </c>
      <c r="BQ307" s="28">
        <v>0</v>
      </c>
      <c r="BR307" s="28">
        <v>0</v>
      </c>
      <c r="BS307" s="28">
        <v>0</v>
      </c>
      <c r="BT307" s="28">
        <v>0</v>
      </c>
      <c r="BU307" s="28">
        <v>0</v>
      </c>
      <c r="BV307" s="28">
        <v>0</v>
      </c>
      <c r="BW307" s="28"/>
      <c r="BX307" s="28">
        <v>0</v>
      </c>
      <c r="BY307" s="28">
        <v>0</v>
      </c>
      <c r="BZ307" s="28">
        <v>0</v>
      </c>
      <c r="CA307" s="28">
        <v>0</v>
      </c>
      <c r="CB307" s="28">
        <v>0</v>
      </c>
      <c r="CC307" s="28">
        <v>0</v>
      </c>
      <c r="CD307" s="28">
        <v>0</v>
      </c>
      <c r="CE307" s="28">
        <v>0</v>
      </c>
      <c r="CF307" s="28">
        <v>0</v>
      </c>
      <c r="CG307" s="28">
        <v>0</v>
      </c>
      <c r="CH307" s="28">
        <v>0</v>
      </c>
      <c r="CI307" s="28">
        <v>0</v>
      </c>
      <c r="CJ307" s="28">
        <v>0</v>
      </c>
      <c r="CK307" s="28">
        <v>0</v>
      </c>
      <c r="CL307" s="28">
        <v>0</v>
      </c>
      <c r="CM307" s="28">
        <v>0</v>
      </c>
      <c r="CN307" s="28">
        <v>0</v>
      </c>
      <c r="CO307" s="28">
        <v>0</v>
      </c>
      <c r="CP307" s="28">
        <v>0</v>
      </c>
      <c r="CQ307" s="28"/>
      <c r="CR307" s="28">
        <v>0</v>
      </c>
      <c r="CS307" s="28">
        <v>0</v>
      </c>
      <c r="CT307" s="28">
        <v>0</v>
      </c>
      <c r="CU307" s="28">
        <v>0</v>
      </c>
      <c r="CV307" s="28">
        <v>0</v>
      </c>
      <c r="CW307" s="28">
        <v>0</v>
      </c>
      <c r="CX307" s="28">
        <v>0</v>
      </c>
      <c r="CY307" s="28">
        <v>0</v>
      </c>
      <c r="CZ307" s="28">
        <v>0</v>
      </c>
      <c r="DA307" s="28">
        <v>0</v>
      </c>
      <c r="DB307" s="28">
        <v>0</v>
      </c>
      <c r="DC307" s="28">
        <v>0</v>
      </c>
      <c r="DD307" s="28">
        <v>0</v>
      </c>
      <c r="DE307" s="28">
        <v>0</v>
      </c>
      <c r="DF307" s="28">
        <v>0</v>
      </c>
      <c r="DG307" s="28"/>
      <c r="DH307" s="28">
        <v>0</v>
      </c>
      <c r="DI307" s="28">
        <v>0</v>
      </c>
      <c r="DJ307" s="28">
        <v>0</v>
      </c>
      <c r="DK307" s="28">
        <v>0</v>
      </c>
      <c r="DL307" s="28">
        <v>0</v>
      </c>
      <c r="DM307" s="28">
        <v>0</v>
      </c>
      <c r="DN307" s="28">
        <v>0</v>
      </c>
      <c r="DO307" s="28">
        <v>0</v>
      </c>
      <c r="DP307" s="28">
        <v>0</v>
      </c>
      <c r="DQ307" s="28">
        <v>0</v>
      </c>
      <c r="DR307" s="28">
        <v>0</v>
      </c>
      <c r="DS307" s="28"/>
      <c r="DT307" s="28">
        <v>0</v>
      </c>
      <c r="DU307" s="28">
        <v>0</v>
      </c>
      <c r="DV307" s="28">
        <v>0</v>
      </c>
      <c r="DW307" s="28">
        <v>0</v>
      </c>
      <c r="DX307" s="28"/>
      <c r="DY307" s="28">
        <v>0</v>
      </c>
      <c r="DZ307" s="28">
        <v>0</v>
      </c>
      <c r="EA307" s="28">
        <v>0</v>
      </c>
      <c r="EB307" s="28">
        <v>0</v>
      </c>
      <c r="EC307" s="28">
        <v>0</v>
      </c>
      <c r="ED307" s="28">
        <v>0</v>
      </c>
      <c r="EE307" s="28"/>
      <c r="EF307" s="28">
        <v>0</v>
      </c>
      <c r="EG307" s="28">
        <v>0</v>
      </c>
      <c r="EH307" s="28">
        <v>0</v>
      </c>
      <c r="EI307" s="28">
        <v>0</v>
      </c>
      <c r="EJ307" s="28">
        <v>0</v>
      </c>
      <c r="EK307" s="28">
        <v>0</v>
      </c>
      <c r="EL307" s="28"/>
      <c r="EM307" s="28">
        <v>0</v>
      </c>
      <c r="EN307" s="28">
        <v>0</v>
      </c>
      <c r="EO307" s="28">
        <v>1</v>
      </c>
      <c r="EP307" s="28">
        <v>0</v>
      </c>
      <c r="EQ307" s="28">
        <v>0</v>
      </c>
      <c r="ER307" s="28">
        <v>1</v>
      </c>
      <c r="ES307" s="28"/>
      <c r="ET307" s="28">
        <v>0</v>
      </c>
      <c r="EU307" s="28">
        <v>0</v>
      </c>
      <c r="EV307" s="28">
        <v>0</v>
      </c>
      <c r="EW307" s="28">
        <v>0</v>
      </c>
      <c r="EX307" s="28">
        <v>0</v>
      </c>
      <c r="EY307" s="28"/>
      <c r="EZ307" s="28">
        <v>0</v>
      </c>
      <c r="FA307" s="28">
        <v>0</v>
      </c>
      <c r="FB307" s="28">
        <v>0</v>
      </c>
      <c r="FC307" s="28">
        <v>0</v>
      </c>
      <c r="FD307" s="28"/>
      <c r="FE307" s="28">
        <v>0</v>
      </c>
      <c r="FF307" s="28">
        <v>0</v>
      </c>
      <c r="FG307" s="28">
        <v>0</v>
      </c>
      <c r="FH307" s="28">
        <v>0</v>
      </c>
      <c r="FI307" s="28">
        <v>0</v>
      </c>
      <c r="FJ307" s="28">
        <v>0</v>
      </c>
      <c r="FK307" s="28">
        <v>0</v>
      </c>
      <c r="FL307" s="28"/>
      <c r="FM307" s="28">
        <v>0</v>
      </c>
      <c r="FN307" s="28">
        <v>0</v>
      </c>
      <c r="FO307" s="28">
        <v>0</v>
      </c>
      <c r="FP307" s="28">
        <v>0</v>
      </c>
      <c r="FQ307" s="28">
        <v>0</v>
      </c>
      <c r="FR307" s="28">
        <v>0</v>
      </c>
      <c r="FS307" s="28">
        <v>0</v>
      </c>
      <c r="FT307" s="28">
        <v>0</v>
      </c>
      <c r="FU307" s="28">
        <v>0</v>
      </c>
      <c r="FV307" s="28">
        <v>0</v>
      </c>
      <c r="FW307" s="28">
        <v>0</v>
      </c>
      <c r="FX307" s="28">
        <v>0</v>
      </c>
      <c r="FY307" s="28">
        <v>0</v>
      </c>
      <c r="FZ307" s="28">
        <v>0</v>
      </c>
      <c r="GA307" s="28"/>
      <c r="GB307" s="51">
        <v>0</v>
      </c>
      <c r="GC307" s="51">
        <v>0</v>
      </c>
      <c r="GD307" s="51">
        <v>0</v>
      </c>
      <c r="GE307" s="51">
        <v>0</v>
      </c>
      <c r="GF307" s="51">
        <v>0</v>
      </c>
      <c r="GG307" s="51">
        <v>0</v>
      </c>
      <c r="GH307" s="51">
        <v>0</v>
      </c>
      <c r="GI307" s="51">
        <v>0</v>
      </c>
      <c r="GJ307" s="51">
        <v>0</v>
      </c>
      <c r="GK307" s="51">
        <v>0</v>
      </c>
      <c r="GL307" s="51">
        <v>0</v>
      </c>
      <c r="GM307" s="51">
        <v>0</v>
      </c>
      <c r="GN307" s="51">
        <v>0</v>
      </c>
      <c r="GO307" s="28" t="s">
        <v>227</v>
      </c>
      <c r="GP307" s="28">
        <v>0</v>
      </c>
      <c r="GQ307" s="28">
        <v>0</v>
      </c>
      <c r="GR307" s="28">
        <v>0</v>
      </c>
      <c r="GS307" s="28">
        <v>0</v>
      </c>
      <c r="GT307" s="28">
        <v>0</v>
      </c>
      <c r="GU307" s="28">
        <v>0</v>
      </c>
      <c r="GV307" s="28">
        <v>0</v>
      </c>
      <c r="GW307" s="28">
        <v>0</v>
      </c>
      <c r="GX307" s="28">
        <v>0</v>
      </c>
      <c r="GY307" s="28">
        <v>0</v>
      </c>
      <c r="GZ307" s="28">
        <v>0</v>
      </c>
      <c r="HA307" s="28">
        <v>0</v>
      </c>
      <c r="HB307" s="28">
        <v>0</v>
      </c>
      <c r="HC307" s="28">
        <v>0</v>
      </c>
      <c r="HD307" s="28">
        <v>0</v>
      </c>
      <c r="HE307" s="28">
        <v>0</v>
      </c>
      <c r="HF307" s="28">
        <v>0</v>
      </c>
      <c r="HG307" s="28" t="s">
        <v>227</v>
      </c>
      <c r="HH307" s="28" t="s">
        <v>227</v>
      </c>
      <c r="HI307" s="28" t="s">
        <v>227</v>
      </c>
      <c r="HJ307" s="28"/>
      <c r="HK307" s="28"/>
      <c r="HL307" s="28"/>
      <c r="HM307" s="28"/>
      <c r="HN307" s="28"/>
      <c r="HO307" s="28"/>
      <c r="HP307" s="28"/>
    </row>
    <row r="308" spans="2:224" s="7" customFormat="1" ht="12.75" customHeight="1" x14ac:dyDescent="0.25">
      <c r="B308" s="84">
        <f t="shared" si="257"/>
        <v>0</v>
      </c>
      <c r="C308" s="113">
        <f t="shared" si="258"/>
        <v>1</v>
      </c>
      <c r="D308" s="28">
        <v>10</v>
      </c>
      <c r="F308" s="28">
        <v>0</v>
      </c>
      <c r="G308" s="113"/>
      <c r="H308" s="113" t="s">
        <v>227</v>
      </c>
      <c r="I308" s="28">
        <f t="shared" si="259"/>
        <v>267</v>
      </c>
      <c r="J308" s="15" t="s">
        <v>457</v>
      </c>
      <c r="K308" s="192">
        <f t="shared" si="243"/>
        <v>14</v>
      </c>
      <c r="L308" s="49" t="s">
        <v>963</v>
      </c>
      <c r="M308" s="192">
        <f t="shared" si="260"/>
        <v>15</v>
      </c>
      <c r="N308" s="49" t="s">
        <v>682</v>
      </c>
      <c r="O308" s="192">
        <f t="shared" si="261"/>
        <v>12</v>
      </c>
      <c r="P308" s="49" t="s">
        <v>963</v>
      </c>
      <c r="Q308" s="192">
        <f t="shared" si="262"/>
        <v>15</v>
      </c>
      <c r="R308" s="49" t="s">
        <v>682</v>
      </c>
      <c r="S308" s="192">
        <f t="shared" si="263"/>
        <v>12</v>
      </c>
      <c r="T308" s="187" t="s">
        <v>541</v>
      </c>
      <c r="U308" s="205"/>
      <c r="V308" s="205"/>
      <c r="W308" s="205"/>
      <c r="X308" s="205"/>
      <c r="Y308" s="205"/>
      <c r="Z308" s="205"/>
      <c r="AA308" s="205"/>
      <c r="AB308" s="205"/>
      <c r="AC308" s="205"/>
      <c r="AD308" s="205"/>
      <c r="AE308" s="28"/>
      <c r="AF308" s="28"/>
      <c r="AG308" s="28">
        <v>0</v>
      </c>
      <c r="AH308" s="28">
        <v>0</v>
      </c>
      <c r="AI308" s="28">
        <v>0</v>
      </c>
      <c r="AJ308" s="28">
        <v>0</v>
      </c>
      <c r="AK308" s="28">
        <v>0</v>
      </c>
      <c r="AL308" s="28">
        <v>0</v>
      </c>
      <c r="AM308" s="28">
        <v>0</v>
      </c>
      <c r="AN308" s="28">
        <v>0</v>
      </c>
      <c r="AO308" s="28">
        <v>0</v>
      </c>
      <c r="AP308" s="28"/>
      <c r="AQ308" s="28">
        <v>0</v>
      </c>
      <c r="AR308" s="28">
        <v>0</v>
      </c>
      <c r="AS308" s="28">
        <v>0</v>
      </c>
      <c r="AT308" s="28">
        <v>0</v>
      </c>
      <c r="AU308" s="28">
        <v>0</v>
      </c>
      <c r="AV308" s="28">
        <v>0</v>
      </c>
      <c r="AW308" s="28"/>
      <c r="AX308" s="28">
        <v>0</v>
      </c>
      <c r="AY308" s="28">
        <v>0</v>
      </c>
      <c r="AZ308" s="28">
        <v>0</v>
      </c>
      <c r="BA308" s="28">
        <v>0</v>
      </c>
      <c r="BB308" s="28">
        <v>0</v>
      </c>
      <c r="BC308" s="28"/>
      <c r="BD308" s="28">
        <v>0</v>
      </c>
      <c r="BE308" s="28">
        <v>0</v>
      </c>
      <c r="BF308" s="28">
        <v>0</v>
      </c>
      <c r="BG308" s="28">
        <v>0</v>
      </c>
      <c r="BH308" s="28">
        <v>0</v>
      </c>
      <c r="BI308" s="28">
        <v>0</v>
      </c>
      <c r="BJ308" s="28">
        <v>0</v>
      </c>
      <c r="BK308" s="28">
        <v>0</v>
      </c>
      <c r="BL308" s="28">
        <v>0</v>
      </c>
      <c r="BM308" s="28">
        <v>0</v>
      </c>
      <c r="BN308" s="28">
        <v>0</v>
      </c>
      <c r="BO308" s="28">
        <v>0</v>
      </c>
      <c r="BP308" s="28">
        <v>0</v>
      </c>
      <c r="BQ308" s="28">
        <v>0</v>
      </c>
      <c r="BR308" s="28">
        <v>0</v>
      </c>
      <c r="BS308" s="28">
        <v>0</v>
      </c>
      <c r="BT308" s="28">
        <v>0</v>
      </c>
      <c r="BU308" s="28">
        <v>0</v>
      </c>
      <c r="BV308" s="28">
        <v>0</v>
      </c>
      <c r="BW308" s="28"/>
      <c r="BX308" s="28">
        <v>0</v>
      </c>
      <c r="BY308" s="28">
        <v>0</v>
      </c>
      <c r="BZ308" s="28">
        <v>0</v>
      </c>
      <c r="CA308" s="28">
        <v>0</v>
      </c>
      <c r="CB308" s="28">
        <v>0</v>
      </c>
      <c r="CC308" s="28">
        <v>0</v>
      </c>
      <c r="CD308" s="28">
        <v>0</v>
      </c>
      <c r="CE308" s="28">
        <v>0</v>
      </c>
      <c r="CF308" s="28">
        <v>0</v>
      </c>
      <c r="CG308" s="28">
        <v>0</v>
      </c>
      <c r="CH308" s="28">
        <v>0</v>
      </c>
      <c r="CI308" s="28">
        <v>0</v>
      </c>
      <c r="CJ308" s="28">
        <v>0</v>
      </c>
      <c r="CK308" s="28">
        <v>0</v>
      </c>
      <c r="CL308" s="28">
        <v>0</v>
      </c>
      <c r="CM308" s="28">
        <v>0</v>
      </c>
      <c r="CN308" s="28">
        <v>0</v>
      </c>
      <c r="CO308" s="28">
        <v>0</v>
      </c>
      <c r="CP308" s="28">
        <v>0</v>
      </c>
      <c r="CQ308" s="28"/>
      <c r="CR308" s="28">
        <v>0</v>
      </c>
      <c r="CS308" s="28">
        <v>0</v>
      </c>
      <c r="CT308" s="28">
        <v>0</v>
      </c>
      <c r="CU308" s="28">
        <v>0</v>
      </c>
      <c r="CV308" s="28">
        <v>0</v>
      </c>
      <c r="CW308" s="28">
        <v>0</v>
      </c>
      <c r="CX308" s="28">
        <v>0</v>
      </c>
      <c r="CY308" s="28">
        <v>0</v>
      </c>
      <c r="CZ308" s="28">
        <v>0</v>
      </c>
      <c r="DA308" s="28">
        <v>0</v>
      </c>
      <c r="DB308" s="28">
        <v>0</v>
      </c>
      <c r="DC308" s="28">
        <v>0</v>
      </c>
      <c r="DD308" s="28">
        <v>0</v>
      </c>
      <c r="DE308" s="28">
        <v>0</v>
      </c>
      <c r="DF308" s="28">
        <v>0</v>
      </c>
      <c r="DG308" s="28"/>
      <c r="DH308" s="28">
        <v>0</v>
      </c>
      <c r="DI308" s="28">
        <v>0</v>
      </c>
      <c r="DJ308" s="28">
        <v>0</v>
      </c>
      <c r="DK308" s="28">
        <v>0</v>
      </c>
      <c r="DL308" s="28">
        <v>0</v>
      </c>
      <c r="DM308" s="28">
        <v>0</v>
      </c>
      <c r="DN308" s="28">
        <v>0</v>
      </c>
      <c r="DO308" s="28">
        <v>0</v>
      </c>
      <c r="DP308" s="28">
        <v>0</v>
      </c>
      <c r="DQ308" s="28">
        <v>0</v>
      </c>
      <c r="DR308" s="28">
        <v>0</v>
      </c>
      <c r="DS308" s="28"/>
      <c r="DT308" s="28">
        <v>0</v>
      </c>
      <c r="DU308" s="28">
        <v>0</v>
      </c>
      <c r="DV308" s="28">
        <v>0</v>
      </c>
      <c r="DW308" s="28">
        <v>0</v>
      </c>
      <c r="DX308" s="28"/>
      <c r="DY308" s="28">
        <v>0</v>
      </c>
      <c r="DZ308" s="28">
        <v>0</v>
      </c>
      <c r="EA308" s="28">
        <v>0</v>
      </c>
      <c r="EB308" s="28">
        <v>0</v>
      </c>
      <c r="EC308" s="28">
        <v>0</v>
      </c>
      <c r="ED308" s="28">
        <v>0</v>
      </c>
      <c r="EE308" s="28"/>
      <c r="EF308" s="28">
        <v>0</v>
      </c>
      <c r="EG308" s="28">
        <v>0</v>
      </c>
      <c r="EH308" s="28">
        <v>0</v>
      </c>
      <c r="EI308" s="28">
        <v>0</v>
      </c>
      <c r="EJ308" s="28">
        <v>0</v>
      </c>
      <c r="EK308" s="28">
        <v>0</v>
      </c>
      <c r="EL308" s="28"/>
      <c r="EM308" s="28">
        <v>0</v>
      </c>
      <c r="EN308" s="28">
        <v>0</v>
      </c>
      <c r="EO308" s="28">
        <v>0</v>
      </c>
      <c r="EP308" s="28">
        <v>1</v>
      </c>
      <c r="EQ308" s="28">
        <v>0</v>
      </c>
      <c r="ER308" s="28">
        <v>0</v>
      </c>
      <c r="ES308" s="28"/>
      <c r="ET308" s="28">
        <v>0</v>
      </c>
      <c r="EU308" s="28">
        <v>0</v>
      </c>
      <c r="EV308" s="28">
        <v>0</v>
      </c>
      <c r="EW308" s="28">
        <v>0</v>
      </c>
      <c r="EX308" s="28">
        <v>0</v>
      </c>
      <c r="EY308" s="28"/>
      <c r="EZ308" s="28">
        <v>0</v>
      </c>
      <c r="FA308" s="28">
        <v>0</v>
      </c>
      <c r="FB308" s="28">
        <v>0</v>
      </c>
      <c r="FC308" s="28">
        <v>0</v>
      </c>
      <c r="FD308" s="28"/>
      <c r="FE308" s="28">
        <v>0</v>
      </c>
      <c r="FF308" s="28">
        <v>0</v>
      </c>
      <c r="FG308" s="28">
        <v>0</v>
      </c>
      <c r="FH308" s="28">
        <v>0</v>
      </c>
      <c r="FI308" s="28">
        <v>0</v>
      </c>
      <c r="FJ308" s="28">
        <v>0</v>
      </c>
      <c r="FK308" s="28">
        <v>0</v>
      </c>
      <c r="FL308" s="28"/>
      <c r="FM308" s="28">
        <v>0</v>
      </c>
      <c r="FN308" s="28">
        <v>0</v>
      </c>
      <c r="FO308" s="28">
        <v>0</v>
      </c>
      <c r="FP308" s="28">
        <v>0</v>
      </c>
      <c r="FQ308" s="28">
        <v>0</v>
      </c>
      <c r="FR308" s="28">
        <v>0</v>
      </c>
      <c r="FS308" s="28">
        <v>0</v>
      </c>
      <c r="FT308" s="28">
        <v>0</v>
      </c>
      <c r="FU308" s="28">
        <v>0</v>
      </c>
      <c r="FV308" s="28">
        <v>0</v>
      </c>
      <c r="FW308" s="28">
        <v>0</v>
      </c>
      <c r="FX308" s="28">
        <v>0</v>
      </c>
      <c r="FY308" s="28">
        <v>0</v>
      </c>
      <c r="FZ308" s="28">
        <v>0</v>
      </c>
      <c r="GA308" s="28"/>
      <c r="GB308" s="51">
        <v>0</v>
      </c>
      <c r="GC308" s="51">
        <v>0</v>
      </c>
      <c r="GD308" s="51">
        <v>0</v>
      </c>
      <c r="GE308" s="51">
        <v>0</v>
      </c>
      <c r="GF308" s="51">
        <v>0</v>
      </c>
      <c r="GG308" s="51">
        <v>0</v>
      </c>
      <c r="GH308" s="51">
        <v>0</v>
      </c>
      <c r="GI308" s="51">
        <v>0</v>
      </c>
      <c r="GJ308" s="51">
        <v>0</v>
      </c>
      <c r="GK308" s="51">
        <v>0</v>
      </c>
      <c r="GL308" s="51">
        <v>0</v>
      </c>
      <c r="GM308" s="51">
        <v>0</v>
      </c>
      <c r="GN308" s="51">
        <v>0</v>
      </c>
      <c r="GO308" s="28" t="s">
        <v>227</v>
      </c>
      <c r="GP308" s="28">
        <v>0</v>
      </c>
      <c r="GQ308" s="28">
        <v>0</v>
      </c>
      <c r="GR308" s="28">
        <v>0</v>
      </c>
      <c r="GS308" s="28">
        <v>0</v>
      </c>
      <c r="GT308" s="28">
        <v>0</v>
      </c>
      <c r="GU308" s="28">
        <v>0</v>
      </c>
      <c r="GV308" s="28">
        <v>0</v>
      </c>
      <c r="GW308" s="28">
        <v>0</v>
      </c>
      <c r="GX308" s="28">
        <v>0</v>
      </c>
      <c r="GY308" s="28">
        <v>0</v>
      </c>
      <c r="GZ308" s="28">
        <v>0</v>
      </c>
      <c r="HA308" s="28">
        <v>0</v>
      </c>
      <c r="HB308" s="28">
        <v>0</v>
      </c>
      <c r="HC308" s="28">
        <v>0</v>
      </c>
      <c r="HD308" s="28">
        <v>0</v>
      </c>
      <c r="HE308" s="28">
        <v>0</v>
      </c>
      <c r="HF308" s="28">
        <v>0</v>
      </c>
      <c r="HG308" s="28" t="s">
        <v>227</v>
      </c>
      <c r="HH308" s="28" t="s">
        <v>227</v>
      </c>
      <c r="HI308" s="28" t="s">
        <v>227</v>
      </c>
      <c r="HJ308" s="28"/>
      <c r="HK308" s="28"/>
      <c r="HL308" s="28"/>
      <c r="HM308" s="28"/>
      <c r="HN308" s="28"/>
      <c r="HO308" s="28"/>
      <c r="HP308" s="28"/>
    </row>
    <row r="309" spans="2:224" s="7" customFormat="1" ht="12.75" customHeight="1" x14ac:dyDescent="0.25">
      <c r="B309" s="84">
        <f t="shared" si="257"/>
        <v>0</v>
      </c>
      <c r="C309" s="113">
        <f t="shared" si="258"/>
        <v>1</v>
      </c>
      <c r="D309" s="28">
        <v>11</v>
      </c>
      <c r="F309" s="28">
        <v>0</v>
      </c>
      <c r="G309" s="113"/>
      <c r="H309" s="113" t="s">
        <v>227</v>
      </c>
      <c r="I309" s="28">
        <f t="shared" si="259"/>
        <v>268</v>
      </c>
      <c r="J309" s="15" t="s">
        <v>458</v>
      </c>
      <c r="K309" s="192">
        <f t="shared" si="243"/>
        <v>15</v>
      </c>
      <c r="L309" s="49" t="s">
        <v>1875</v>
      </c>
      <c r="M309" s="192">
        <f t="shared" si="260"/>
        <v>19</v>
      </c>
      <c r="N309" s="49" t="s">
        <v>1876</v>
      </c>
      <c r="O309" s="192">
        <f t="shared" si="261"/>
        <v>17</v>
      </c>
      <c r="P309" s="49" t="s">
        <v>1875</v>
      </c>
      <c r="Q309" s="192">
        <f t="shared" si="262"/>
        <v>19</v>
      </c>
      <c r="R309" s="49" t="s">
        <v>740</v>
      </c>
      <c r="S309" s="192">
        <f t="shared" si="263"/>
        <v>16</v>
      </c>
      <c r="T309" s="187" t="s">
        <v>542</v>
      </c>
      <c r="U309" s="205"/>
      <c r="V309" s="205"/>
      <c r="W309" s="205"/>
      <c r="X309" s="205"/>
      <c r="Y309" s="205"/>
      <c r="Z309" s="205"/>
      <c r="AA309" s="205"/>
      <c r="AB309" s="205"/>
      <c r="AC309" s="205"/>
      <c r="AD309" s="205"/>
      <c r="AE309" s="28"/>
      <c r="AF309" s="28"/>
      <c r="AG309" s="28">
        <v>0</v>
      </c>
      <c r="AH309" s="28">
        <v>0</v>
      </c>
      <c r="AI309" s="28">
        <v>0</v>
      </c>
      <c r="AJ309" s="28">
        <v>0</v>
      </c>
      <c r="AK309" s="28">
        <v>0</v>
      </c>
      <c r="AL309" s="28">
        <v>0</v>
      </c>
      <c r="AM309" s="28">
        <v>0</v>
      </c>
      <c r="AN309" s="28">
        <v>0</v>
      </c>
      <c r="AO309" s="28">
        <v>0</v>
      </c>
      <c r="AP309" s="28"/>
      <c r="AQ309" s="28">
        <v>0</v>
      </c>
      <c r="AR309" s="28">
        <v>0</v>
      </c>
      <c r="AS309" s="28">
        <v>0</v>
      </c>
      <c r="AT309" s="28">
        <v>0</v>
      </c>
      <c r="AU309" s="28">
        <v>0</v>
      </c>
      <c r="AV309" s="28">
        <v>0</v>
      </c>
      <c r="AW309" s="28"/>
      <c r="AX309" s="28">
        <v>0</v>
      </c>
      <c r="AY309" s="28">
        <v>0</v>
      </c>
      <c r="AZ309" s="28">
        <v>0</v>
      </c>
      <c r="BA309" s="28">
        <v>0</v>
      </c>
      <c r="BB309" s="28">
        <v>0</v>
      </c>
      <c r="BC309" s="28"/>
      <c r="BD309" s="28">
        <v>0</v>
      </c>
      <c r="BE309" s="28">
        <v>0</v>
      </c>
      <c r="BF309" s="28">
        <v>0</v>
      </c>
      <c r="BG309" s="28">
        <v>0</v>
      </c>
      <c r="BH309" s="28">
        <v>0</v>
      </c>
      <c r="BI309" s="28">
        <v>0</v>
      </c>
      <c r="BJ309" s="28">
        <v>0</v>
      </c>
      <c r="BK309" s="28">
        <v>0</v>
      </c>
      <c r="BL309" s="28">
        <v>0</v>
      </c>
      <c r="BM309" s="28">
        <v>0</v>
      </c>
      <c r="BN309" s="28">
        <v>0</v>
      </c>
      <c r="BO309" s="28">
        <v>0</v>
      </c>
      <c r="BP309" s="28">
        <v>0</v>
      </c>
      <c r="BQ309" s="28">
        <v>0</v>
      </c>
      <c r="BR309" s="28">
        <v>0</v>
      </c>
      <c r="BS309" s="28">
        <v>0</v>
      </c>
      <c r="BT309" s="28">
        <v>0</v>
      </c>
      <c r="BU309" s="28">
        <v>0</v>
      </c>
      <c r="BV309" s="28">
        <v>0</v>
      </c>
      <c r="BW309" s="28"/>
      <c r="BX309" s="28">
        <v>0</v>
      </c>
      <c r="BY309" s="28">
        <v>0</v>
      </c>
      <c r="BZ309" s="28">
        <v>0</v>
      </c>
      <c r="CA309" s="28">
        <v>0</v>
      </c>
      <c r="CB309" s="28">
        <v>0</v>
      </c>
      <c r="CC309" s="28">
        <v>0</v>
      </c>
      <c r="CD309" s="28">
        <v>0</v>
      </c>
      <c r="CE309" s="28">
        <v>0</v>
      </c>
      <c r="CF309" s="28">
        <v>0</v>
      </c>
      <c r="CG309" s="28">
        <v>0</v>
      </c>
      <c r="CH309" s="28">
        <v>0</v>
      </c>
      <c r="CI309" s="28">
        <v>0</v>
      </c>
      <c r="CJ309" s="28">
        <v>0</v>
      </c>
      <c r="CK309" s="28">
        <v>0</v>
      </c>
      <c r="CL309" s="28">
        <v>0</v>
      </c>
      <c r="CM309" s="28">
        <v>0</v>
      </c>
      <c r="CN309" s="28">
        <v>0</v>
      </c>
      <c r="CO309" s="28">
        <v>0</v>
      </c>
      <c r="CP309" s="28">
        <v>0</v>
      </c>
      <c r="CQ309" s="28"/>
      <c r="CR309" s="28">
        <v>0</v>
      </c>
      <c r="CS309" s="28">
        <v>0</v>
      </c>
      <c r="CT309" s="28">
        <v>0</v>
      </c>
      <c r="CU309" s="28">
        <v>0</v>
      </c>
      <c r="CV309" s="28">
        <v>0</v>
      </c>
      <c r="CW309" s="28">
        <v>0</v>
      </c>
      <c r="CX309" s="28">
        <v>0</v>
      </c>
      <c r="CY309" s="28">
        <v>0</v>
      </c>
      <c r="CZ309" s="28">
        <v>0</v>
      </c>
      <c r="DA309" s="28">
        <v>0</v>
      </c>
      <c r="DB309" s="28">
        <v>0</v>
      </c>
      <c r="DC309" s="28">
        <v>0</v>
      </c>
      <c r="DD309" s="28">
        <v>0</v>
      </c>
      <c r="DE309" s="28">
        <v>0</v>
      </c>
      <c r="DF309" s="28">
        <v>0</v>
      </c>
      <c r="DG309" s="28"/>
      <c r="DH309" s="28">
        <v>0</v>
      </c>
      <c r="DI309" s="28">
        <v>0</v>
      </c>
      <c r="DJ309" s="28">
        <v>0</v>
      </c>
      <c r="DK309" s="28">
        <v>0</v>
      </c>
      <c r="DL309" s="28">
        <v>0</v>
      </c>
      <c r="DM309" s="28">
        <v>0</v>
      </c>
      <c r="DN309" s="28">
        <v>0</v>
      </c>
      <c r="DO309" s="28">
        <v>0</v>
      </c>
      <c r="DP309" s="28">
        <v>0</v>
      </c>
      <c r="DQ309" s="28">
        <v>0</v>
      </c>
      <c r="DR309" s="28">
        <v>0</v>
      </c>
      <c r="DS309" s="28"/>
      <c r="DT309" s="28">
        <v>0</v>
      </c>
      <c r="DU309" s="28">
        <v>0</v>
      </c>
      <c r="DV309" s="28">
        <v>0</v>
      </c>
      <c r="DW309" s="28">
        <v>0</v>
      </c>
      <c r="DX309" s="28"/>
      <c r="DY309" s="28">
        <v>0</v>
      </c>
      <c r="DZ309" s="28">
        <v>0</v>
      </c>
      <c r="EA309" s="28">
        <v>0</v>
      </c>
      <c r="EB309" s="28">
        <v>0</v>
      </c>
      <c r="EC309" s="28">
        <v>0</v>
      </c>
      <c r="ED309" s="28">
        <v>0</v>
      </c>
      <c r="EE309" s="28"/>
      <c r="EF309" s="28">
        <v>0</v>
      </c>
      <c r="EG309" s="28">
        <v>0</v>
      </c>
      <c r="EH309" s="28">
        <v>0</v>
      </c>
      <c r="EI309" s="28">
        <v>0</v>
      </c>
      <c r="EJ309" s="28">
        <v>0</v>
      </c>
      <c r="EK309" s="28">
        <v>0</v>
      </c>
      <c r="EL309" s="28"/>
      <c r="EM309" s="28">
        <v>0</v>
      </c>
      <c r="EN309" s="28">
        <v>1</v>
      </c>
      <c r="EO309" s="28">
        <v>0</v>
      </c>
      <c r="EP309" s="28">
        <v>0</v>
      </c>
      <c r="EQ309" s="28">
        <v>0</v>
      </c>
      <c r="ER309" s="28">
        <v>0</v>
      </c>
      <c r="ES309" s="28"/>
      <c r="ET309" s="28">
        <v>0</v>
      </c>
      <c r="EU309" s="28">
        <v>0</v>
      </c>
      <c r="EV309" s="28">
        <v>0</v>
      </c>
      <c r="EW309" s="28">
        <v>0</v>
      </c>
      <c r="EX309" s="28">
        <v>0</v>
      </c>
      <c r="EY309" s="28"/>
      <c r="EZ309" s="28">
        <v>0</v>
      </c>
      <c r="FA309" s="28">
        <v>0</v>
      </c>
      <c r="FB309" s="28">
        <v>0</v>
      </c>
      <c r="FC309" s="28">
        <v>0</v>
      </c>
      <c r="FD309" s="28"/>
      <c r="FE309" s="28">
        <v>0</v>
      </c>
      <c r="FF309" s="28">
        <v>0</v>
      </c>
      <c r="FG309" s="28">
        <v>0</v>
      </c>
      <c r="FH309" s="28">
        <v>0</v>
      </c>
      <c r="FI309" s="28">
        <v>0</v>
      </c>
      <c r="FJ309" s="28">
        <v>0</v>
      </c>
      <c r="FK309" s="28">
        <v>0</v>
      </c>
      <c r="FL309" s="28"/>
      <c r="FM309" s="28">
        <v>0</v>
      </c>
      <c r="FN309" s="28">
        <v>0</v>
      </c>
      <c r="FO309" s="28">
        <v>0</v>
      </c>
      <c r="FP309" s="28">
        <v>0</v>
      </c>
      <c r="FQ309" s="28">
        <v>0</v>
      </c>
      <c r="FR309" s="28">
        <v>0</v>
      </c>
      <c r="FS309" s="28">
        <v>0</v>
      </c>
      <c r="FT309" s="28">
        <v>0</v>
      </c>
      <c r="FU309" s="28">
        <v>0</v>
      </c>
      <c r="FV309" s="28">
        <v>0</v>
      </c>
      <c r="FW309" s="28">
        <v>0</v>
      </c>
      <c r="FX309" s="28">
        <v>0</v>
      </c>
      <c r="FY309" s="28">
        <v>0</v>
      </c>
      <c r="FZ309" s="28">
        <v>0</v>
      </c>
      <c r="GA309" s="28"/>
      <c r="GB309" s="51">
        <v>0</v>
      </c>
      <c r="GC309" s="51">
        <v>0</v>
      </c>
      <c r="GD309" s="51">
        <v>0</v>
      </c>
      <c r="GE309" s="51">
        <v>0</v>
      </c>
      <c r="GF309" s="51">
        <v>0</v>
      </c>
      <c r="GG309" s="51">
        <v>0</v>
      </c>
      <c r="GH309" s="51">
        <v>0</v>
      </c>
      <c r="GI309" s="51">
        <v>0</v>
      </c>
      <c r="GJ309" s="51">
        <v>0</v>
      </c>
      <c r="GK309" s="51">
        <v>0</v>
      </c>
      <c r="GL309" s="51">
        <v>0</v>
      </c>
      <c r="GM309" s="51">
        <v>0</v>
      </c>
      <c r="GN309" s="51">
        <v>0</v>
      </c>
      <c r="GO309" s="28" t="s">
        <v>227</v>
      </c>
      <c r="GP309" s="28">
        <v>0</v>
      </c>
      <c r="GQ309" s="28">
        <v>0</v>
      </c>
      <c r="GR309" s="28">
        <v>0</v>
      </c>
      <c r="GS309" s="28">
        <v>0</v>
      </c>
      <c r="GT309" s="28">
        <v>0</v>
      </c>
      <c r="GU309" s="28">
        <v>0</v>
      </c>
      <c r="GV309" s="28">
        <v>0</v>
      </c>
      <c r="GW309" s="28">
        <v>0</v>
      </c>
      <c r="GX309" s="28">
        <v>0</v>
      </c>
      <c r="GY309" s="28">
        <v>0</v>
      </c>
      <c r="GZ309" s="28">
        <v>0</v>
      </c>
      <c r="HA309" s="28">
        <v>0</v>
      </c>
      <c r="HB309" s="28">
        <v>0</v>
      </c>
      <c r="HC309" s="28">
        <v>0</v>
      </c>
      <c r="HD309" s="28">
        <v>0</v>
      </c>
      <c r="HE309" s="28">
        <v>0</v>
      </c>
      <c r="HF309" s="28">
        <v>0</v>
      </c>
      <c r="HG309" s="28" t="s">
        <v>227</v>
      </c>
      <c r="HH309" s="28" t="s">
        <v>227</v>
      </c>
      <c r="HI309" s="28" t="s">
        <v>227</v>
      </c>
      <c r="HJ309" s="28"/>
      <c r="HK309" s="28"/>
      <c r="HL309" s="28"/>
      <c r="HM309" s="28"/>
      <c r="HN309" s="28"/>
      <c r="HO309" s="28"/>
      <c r="HP309" s="28"/>
    </row>
    <row r="310" spans="2:224" s="7" customFormat="1" ht="12.75" customHeight="1" x14ac:dyDescent="0.25">
      <c r="B310" s="84">
        <f t="shared" si="257"/>
        <v>0</v>
      </c>
      <c r="C310" s="113">
        <f t="shared" si="258"/>
        <v>0</v>
      </c>
      <c r="D310" s="28">
        <v>12</v>
      </c>
      <c r="F310" s="28">
        <v>0</v>
      </c>
      <c r="G310" s="113"/>
      <c r="H310" s="113" t="s">
        <v>227</v>
      </c>
      <c r="I310" s="28">
        <f t="shared" si="259"/>
        <v>269</v>
      </c>
      <c r="J310" s="89" t="s">
        <v>221</v>
      </c>
      <c r="K310" s="192">
        <f t="shared" si="243"/>
        <v>8</v>
      </c>
      <c r="L310" s="49" t="s">
        <v>227</v>
      </c>
      <c r="M310" s="192">
        <f t="shared" si="260"/>
        <v>1</v>
      </c>
      <c r="N310" s="49" t="s">
        <v>227</v>
      </c>
      <c r="O310" s="192">
        <f t="shared" si="261"/>
        <v>1</v>
      </c>
      <c r="P310" s="49" t="s">
        <v>227</v>
      </c>
      <c r="Q310" s="192">
        <f t="shared" si="262"/>
        <v>1</v>
      </c>
      <c r="R310" s="49" t="s">
        <v>227</v>
      </c>
      <c r="S310" s="192">
        <f t="shared" si="263"/>
        <v>1</v>
      </c>
      <c r="T310" s="187" t="s">
        <v>227</v>
      </c>
      <c r="U310" s="205"/>
      <c r="V310" s="205"/>
      <c r="W310" s="205"/>
      <c r="X310" s="205"/>
      <c r="Y310" s="205"/>
      <c r="Z310" s="205"/>
      <c r="AA310" s="205"/>
      <c r="AB310" s="205"/>
      <c r="AC310" s="205"/>
      <c r="AD310" s="205"/>
      <c r="AE310" s="28"/>
      <c r="AF310" s="28"/>
      <c r="AG310" s="28">
        <v>0</v>
      </c>
      <c r="AH310" s="28">
        <v>0</v>
      </c>
      <c r="AI310" s="28">
        <v>0</v>
      </c>
      <c r="AJ310" s="28">
        <v>0</v>
      </c>
      <c r="AK310" s="28">
        <v>0</v>
      </c>
      <c r="AL310" s="28">
        <v>0</v>
      </c>
      <c r="AM310" s="28">
        <v>0</v>
      </c>
      <c r="AN310" s="28">
        <v>0</v>
      </c>
      <c r="AO310" s="28">
        <v>0</v>
      </c>
      <c r="AP310" s="28"/>
      <c r="AQ310" s="28">
        <v>0</v>
      </c>
      <c r="AR310" s="28">
        <v>0</v>
      </c>
      <c r="AS310" s="28">
        <v>0</v>
      </c>
      <c r="AT310" s="28">
        <v>0</v>
      </c>
      <c r="AU310" s="28">
        <v>0</v>
      </c>
      <c r="AV310" s="28">
        <v>0</v>
      </c>
      <c r="AW310" s="28"/>
      <c r="AX310" s="28">
        <v>0</v>
      </c>
      <c r="AY310" s="28">
        <v>0</v>
      </c>
      <c r="AZ310" s="28">
        <v>0</v>
      </c>
      <c r="BA310" s="28">
        <v>0</v>
      </c>
      <c r="BB310" s="28">
        <v>0</v>
      </c>
      <c r="BC310" s="28"/>
      <c r="BD310" s="28">
        <v>0</v>
      </c>
      <c r="BE310" s="28">
        <v>0</v>
      </c>
      <c r="BF310" s="28">
        <v>0</v>
      </c>
      <c r="BG310" s="28">
        <v>0</v>
      </c>
      <c r="BH310" s="28">
        <v>0</v>
      </c>
      <c r="BI310" s="28">
        <v>0</v>
      </c>
      <c r="BJ310" s="28">
        <v>0</v>
      </c>
      <c r="BK310" s="28">
        <v>0</v>
      </c>
      <c r="BL310" s="28">
        <v>0</v>
      </c>
      <c r="BM310" s="28">
        <v>0</v>
      </c>
      <c r="BN310" s="28">
        <v>0</v>
      </c>
      <c r="BO310" s="28">
        <v>0</v>
      </c>
      <c r="BP310" s="28">
        <v>0</v>
      </c>
      <c r="BQ310" s="28">
        <v>0</v>
      </c>
      <c r="BR310" s="28">
        <v>0</v>
      </c>
      <c r="BS310" s="28">
        <v>0</v>
      </c>
      <c r="BT310" s="28">
        <v>0</v>
      </c>
      <c r="BU310" s="28">
        <v>0</v>
      </c>
      <c r="BV310" s="28">
        <v>0</v>
      </c>
      <c r="BW310" s="28"/>
      <c r="BX310" s="28">
        <v>0</v>
      </c>
      <c r="BY310" s="28">
        <v>0</v>
      </c>
      <c r="BZ310" s="28">
        <v>0</v>
      </c>
      <c r="CA310" s="28">
        <v>0</v>
      </c>
      <c r="CB310" s="28">
        <v>0</v>
      </c>
      <c r="CC310" s="28">
        <v>0</v>
      </c>
      <c r="CD310" s="28">
        <v>0</v>
      </c>
      <c r="CE310" s="28">
        <v>0</v>
      </c>
      <c r="CF310" s="28">
        <v>0</v>
      </c>
      <c r="CG310" s="28">
        <v>0</v>
      </c>
      <c r="CH310" s="28">
        <v>0</v>
      </c>
      <c r="CI310" s="28">
        <v>0</v>
      </c>
      <c r="CJ310" s="28">
        <v>0</v>
      </c>
      <c r="CK310" s="28">
        <v>0</v>
      </c>
      <c r="CL310" s="28">
        <v>0</v>
      </c>
      <c r="CM310" s="28">
        <v>0</v>
      </c>
      <c r="CN310" s="28">
        <v>0</v>
      </c>
      <c r="CO310" s="28">
        <v>0</v>
      </c>
      <c r="CP310" s="28">
        <v>0</v>
      </c>
      <c r="CQ310" s="28"/>
      <c r="CR310" s="28">
        <v>0</v>
      </c>
      <c r="CS310" s="28">
        <v>0</v>
      </c>
      <c r="CT310" s="28">
        <v>0</v>
      </c>
      <c r="CU310" s="28">
        <v>0</v>
      </c>
      <c r="CV310" s="28">
        <v>0</v>
      </c>
      <c r="CW310" s="28">
        <v>0</v>
      </c>
      <c r="CX310" s="28">
        <v>0</v>
      </c>
      <c r="CY310" s="28">
        <v>0</v>
      </c>
      <c r="CZ310" s="28">
        <v>0</v>
      </c>
      <c r="DA310" s="28">
        <v>0</v>
      </c>
      <c r="DB310" s="28">
        <v>0</v>
      </c>
      <c r="DC310" s="28">
        <v>0</v>
      </c>
      <c r="DD310" s="28">
        <v>0</v>
      </c>
      <c r="DE310" s="28">
        <v>0</v>
      </c>
      <c r="DF310" s="28">
        <v>0</v>
      </c>
      <c r="DG310" s="28"/>
      <c r="DH310" s="28">
        <v>0</v>
      </c>
      <c r="DI310" s="28">
        <v>0</v>
      </c>
      <c r="DJ310" s="28">
        <v>0</v>
      </c>
      <c r="DK310" s="28">
        <v>0</v>
      </c>
      <c r="DL310" s="28">
        <v>0</v>
      </c>
      <c r="DM310" s="28">
        <v>0</v>
      </c>
      <c r="DN310" s="28">
        <v>0</v>
      </c>
      <c r="DO310" s="28">
        <v>0</v>
      </c>
      <c r="DP310" s="28">
        <v>0</v>
      </c>
      <c r="DQ310" s="28">
        <v>0</v>
      </c>
      <c r="DR310" s="28">
        <v>0</v>
      </c>
      <c r="DS310" s="28"/>
      <c r="DT310" s="28">
        <v>0</v>
      </c>
      <c r="DU310" s="28">
        <v>0</v>
      </c>
      <c r="DV310" s="28">
        <v>0</v>
      </c>
      <c r="DW310" s="28">
        <v>0</v>
      </c>
      <c r="DX310" s="28"/>
      <c r="DY310" s="28">
        <v>0</v>
      </c>
      <c r="DZ310" s="28">
        <v>0</v>
      </c>
      <c r="EA310" s="28">
        <v>0</v>
      </c>
      <c r="EB310" s="28">
        <v>0</v>
      </c>
      <c r="EC310" s="28">
        <v>0</v>
      </c>
      <c r="ED310" s="28">
        <v>0</v>
      </c>
      <c r="EE310" s="28"/>
      <c r="EF310" s="28">
        <v>0</v>
      </c>
      <c r="EG310" s="28">
        <v>0</v>
      </c>
      <c r="EH310" s="28">
        <v>0</v>
      </c>
      <c r="EI310" s="28">
        <v>0</v>
      </c>
      <c r="EJ310" s="28">
        <v>0</v>
      </c>
      <c r="EK310" s="28">
        <v>0</v>
      </c>
      <c r="EL310" s="28"/>
      <c r="EM310" s="28">
        <v>0</v>
      </c>
      <c r="EN310" s="28">
        <v>0</v>
      </c>
      <c r="EO310" s="28">
        <v>0</v>
      </c>
      <c r="EP310" s="28">
        <v>0</v>
      </c>
      <c r="EQ310" s="28">
        <v>0</v>
      </c>
      <c r="ER310" s="28">
        <v>0</v>
      </c>
      <c r="ES310" s="28"/>
      <c r="ET310" s="28">
        <v>0</v>
      </c>
      <c r="EU310" s="28">
        <v>0</v>
      </c>
      <c r="EV310" s="28">
        <v>0</v>
      </c>
      <c r="EW310" s="28">
        <v>0</v>
      </c>
      <c r="EX310" s="28">
        <v>0</v>
      </c>
      <c r="EY310" s="28"/>
      <c r="EZ310" s="28">
        <v>0</v>
      </c>
      <c r="FA310" s="28">
        <v>0</v>
      </c>
      <c r="FB310" s="28">
        <v>0</v>
      </c>
      <c r="FC310" s="28">
        <v>0</v>
      </c>
      <c r="FD310" s="28"/>
      <c r="FE310" s="28">
        <v>0</v>
      </c>
      <c r="FF310" s="28">
        <v>0</v>
      </c>
      <c r="FG310" s="28">
        <v>0</v>
      </c>
      <c r="FH310" s="28">
        <v>0</v>
      </c>
      <c r="FI310" s="28">
        <v>0</v>
      </c>
      <c r="FJ310" s="28">
        <v>0</v>
      </c>
      <c r="FK310" s="28">
        <v>0</v>
      </c>
      <c r="FL310" s="28"/>
      <c r="FM310" s="28">
        <v>0</v>
      </c>
      <c r="FN310" s="28">
        <v>0</v>
      </c>
      <c r="FO310" s="28">
        <v>0</v>
      </c>
      <c r="FP310" s="28">
        <v>0</v>
      </c>
      <c r="FQ310" s="28">
        <v>0</v>
      </c>
      <c r="FR310" s="28">
        <v>0</v>
      </c>
      <c r="FS310" s="28">
        <v>0</v>
      </c>
      <c r="FT310" s="28">
        <v>0</v>
      </c>
      <c r="FU310" s="28">
        <v>0</v>
      </c>
      <c r="FV310" s="28">
        <v>0</v>
      </c>
      <c r="FW310" s="28">
        <v>0</v>
      </c>
      <c r="FX310" s="28">
        <v>0</v>
      </c>
      <c r="FY310" s="28">
        <v>0</v>
      </c>
      <c r="FZ310" s="28">
        <v>0</v>
      </c>
      <c r="GA310" s="28"/>
      <c r="GB310" s="51">
        <v>0</v>
      </c>
      <c r="GC310" s="51">
        <v>0</v>
      </c>
      <c r="GD310" s="51">
        <v>0</v>
      </c>
      <c r="GE310" s="51">
        <v>0</v>
      </c>
      <c r="GF310" s="51">
        <v>0</v>
      </c>
      <c r="GG310" s="51">
        <v>0</v>
      </c>
      <c r="GH310" s="51">
        <v>0</v>
      </c>
      <c r="GI310" s="51">
        <v>0</v>
      </c>
      <c r="GJ310" s="51">
        <v>0</v>
      </c>
      <c r="GK310" s="51">
        <v>0</v>
      </c>
      <c r="GL310" s="51">
        <v>0</v>
      </c>
      <c r="GM310" s="51">
        <v>0</v>
      </c>
      <c r="GN310" s="51">
        <v>0</v>
      </c>
      <c r="GO310" s="28" t="s">
        <v>227</v>
      </c>
      <c r="GP310" s="28">
        <v>0</v>
      </c>
      <c r="GQ310" s="28">
        <v>0</v>
      </c>
      <c r="GR310" s="28">
        <v>0</v>
      </c>
      <c r="GS310" s="28">
        <v>0</v>
      </c>
      <c r="GT310" s="28">
        <v>0</v>
      </c>
      <c r="GU310" s="28">
        <v>0</v>
      </c>
      <c r="GV310" s="28">
        <v>0</v>
      </c>
      <c r="GW310" s="28">
        <v>0</v>
      </c>
      <c r="GX310" s="28">
        <v>0</v>
      </c>
      <c r="GY310" s="28">
        <v>0</v>
      </c>
      <c r="GZ310" s="28">
        <v>0</v>
      </c>
      <c r="HA310" s="28">
        <v>0</v>
      </c>
      <c r="HB310" s="28">
        <v>0</v>
      </c>
      <c r="HC310" s="28">
        <v>0</v>
      </c>
      <c r="HD310" s="28">
        <v>0</v>
      </c>
      <c r="HE310" s="28">
        <v>0</v>
      </c>
      <c r="HF310" s="28">
        <v>0</v>
      </c>
      <c r="HG310" s="28" t="s">
        <v>227</v>
      </c>
      <c r="HH310" s="28" t="s">
        <v>227</v>
      </c>
      <c r="HI310" s="28" t="s">
        <v>227</v>
      </c>
      <c r="HJ310" s="28"/>
      <c r="HK310" s="28"/>
      <c r="HL310" s="28"/>
      <c r="HM310" s="28"/>
      <c r="HN310" s="28"/>
      <c r="HO310" s="28"/>
      <c r="HP310" s="28"/>
    </row>
    <row r="311" spans="2:224" s="7" customFormat="1" ht="12.75" customHeight="1" x14ac:dyDescent="0.25">
      <c r="B311" s="84">
        <f t="shared" si="257"/>
        <v>0</v>
      </c>
      <c r="C311" s="113">
        <f t="shared" si="258"/>
        <v>0</v>
      </c>
      <c r="D311" s="28">
        <v>13</v>
      </c>
      <c r="F311" s="28">
        <v>0</v>
      </c>
      <c r="G311" s="38"/>
      <c r="H311" s="113" t="s">
        <v>227</v>
      </c>
      <c r="I311" s="28">
        <f t="shared" si="259"/>
        <v>270</v>
      </c>
      <c r="J311" s="89" t="s">
        <v>221</v>
      </c>
      <c r="K311" s="192">
        <f t="shared" si="243"/>
        <v>8</v>
      </c>
      <c r="L311" s="49" t="s">
        <v>227</v>
      </c>
      <c r="M311" s="192">
        <f t="shared" si="260"/>
        <v>1</v>
      </c>
      <c r="N311" s="49" t="s">
        <v>227</v>
      </c>
      <c r="O311" s="192">
        <f t="shared" si="261"/>
        <v>1</v>
      </c>
      <c r="P311" s="49" t="s">
        <v>227</v>
      </c>
      <c r="Q311" s="192">
        <f t="shared" si="262"/>
        <v>1</v>
      </c>
      <c r="R311" s="49" t="s">
        <v>227</v>
      </c>
      <c r="S311" s="192">
        <f t="shared" si="263"/>
        <v>1</v>
      </c>
      <c r="T311" s="187" t="s">
        <v>227</v>
      </c>
      <c r="U311" s="205"/>
      <c r="V311" s="205"/>
      <c r="W311" s="205"/>
      <c r="X311" s="205"/>
      <c r="Y311" s="205"/>
      <c r="Z311" s="205"/>
      <c r="AA311" s="205"/>
      <c r="AB311" s="205"/>
      <c r="AC311" s="205"/>
      <c r="AD311" s="205"/>
      <c r="AE311" s="28"/>
      <c r="AF311" s="28"/>
      <c r="AG311" s="28">
        <v>0</v>
      </c>
      <c r="AH311" s="28">
        <v>0</v>
      </c>
      <c r="AI311" s="28">
        <v>0</v>
      </c>
      <c r="AJ311" s="28">
        <v>0</v>
      </c>
      <c r="AK311" s="28">
        <v>0</v>
      </c>
      <c r="AL311" s="28">
        <v>0</v>
      </c>
      <c r="AM311" s="28">
        <v>0</v>
      </c>
      <c r="AN311" s="28">
        <v>0</v>
      </c>
      <c r="AO311" s="28">
        <v>0</v>
      </c>
      <c r="AP311" s="28"/>
      <c r="AQ311" s="28">
        <v>0</v>
      </c>
      <c r="AR311" s="28">
        <v>0</v>
      </c>
      <c r="AS311" s="28">
        <v>0</v>
      </c>
      <c r="AT311" s="28">
        <v>0</v>
      </c>
      <c r="AU311" s="28">
        <v>0</v>
      </c>
      <c r="AV311" s="28">
        <v>0</v>
      </c>
      <c r="AW311" s="28"/>
      <c r="AX311" s="28">
        <v>0</v>
      </c>
      <c r="AY311" s="28">
        <v>0</v>
      </c>
      <c r="AZ311" s="28">
        <v>0</v>
      </c>
      <c r="BA311" s="28">
        <v>0</v>
      </c>
      <c r="BB311" s="28">
        <v>0</v>
      </c>
      <c r="BC311" s="28"/>
      <c r="BD311" s="28">
        <v>0</v>
      </c>
      <c r="BE311" s="28">
        <v>0</v>
      </c>
      <c r="BF311" s="28">
        <v>0</v>
      </c>
      <c r="BG311" s="28">
        <v>0</v>
      </c>
      <c r="BH311" s="28">
        <v>0</v>
      </c>
      <c r="BI311" s="28">
        <v>0</v>
      </c>
      <c r="BJ311" s="28">
        <v>0</v>
      </c>
      <c r="BK311" s="28">
        <v>0</v>
      </c>
      <c r="BL311" s="28">
        <v>0</v>
      </c>
      <c r="BM311" s="28">
        <v>0</v>
      </c>
      <c r="BN311" s="28">
        <v>0</v>
      </c>
      <c r="BO311" s="28">
        <v>0</v>
      </c>
      <c r="BP311" s="28">
        <v>0</v>
      </c>
      <c r="BQ311" s="28">
        <v>0</v>
      </c>
      <c r="BR311" s="28">
        <v>0</v>
      </c>
      <c r="BS311" s="28">
        <v>0</v>
      </c>
      <c r="BT311" s="28">
        <v>0</v>
      </c>
      <c r="BU311" s="28">
        <v>0</v>
      </c>
      <c r="BV311" s="28">
        <v>0</v>
      </c>
      <c r="BW311" s="28"/>
      <c r="BX311" s="28">
        <v>0</v>
      </c>
      <c r="BY311" s="28">
        <v>0</v>
      </c>
      <c r="BZ311" s="28">
        <v>0</v>
      </c>
      <c r="CA311" s="28">
        <v>0</v>
      </c>
      <c r="CB311" s="28">
        <v>0</v>
      </c>
      <c r="CC311" s="28">
        <v>0</v>
      </c>
      <c r="CD311" s="28">
        <v>0</v>
      </c>
      <c r="CE311" s="28">
        <v>0</v>
      </c>
      <c r="CF311" s="28">
        <v>0</v>
      </c>
      <c r="CG311" s="28">
        <v>0</v>
      </c>
      <c r="CH311" s="28">
        <v>0</v>
      </c>
      <c r="CI311" s="28">
        <v>0</v>
      </c>
      <c r="CJ311" s="28">
        <v>0</v>
      </c>
      <c r="CK311" s="28">
        <v>0</v>
      </c>
      <c r="CL311" s="28">
        <v>0</v>
      </c>
      <c r="CM311" s="28">
        <v>0</v>
      </c>
      <c r="CN311" s="28">
        <v>0</v>
      </c>
      <c r="CO311" s="28">
        <v>0</v>
      </c>
      <c r="CP311" s="28">
        <v>0</v>
      </c>
      <c r="CQ311" s="28"/>
      <c r="CR311" s="28">
        <v>0</v>
      </c>
      <c r="CS311" s="28">
        <v>0</v>
      </c>
      <c r="CT311" s="28">
        <v>0</v>
      </c>
      <c r="CU311" s="28">
        <v>0</v>
      </c>
      <c r="CV311" s="28">
        <v>0</v>
      </c>
      <c r="CW311" s="28">
        <v>0</v>
      </c>
      <c r="CX311" s="28">
        <v>0</v>
      </c>
      <c r="CY311" s="28">
        <v>0</v>
      </c>
      <c r="CZ311" s="28">
        <v>0</v>
      </c>
      <c r="DA311" s="28">
        <v>0</v>
      </c>
      <c r="DB311" s="28">
        <v>0</v>
      </c>
      <c r="DC311" s="28">
        <v>0</v>
      </c>
      <c r="DD311" s="28">
        <v>0</v>
      </c>
      <c r="DE311" s="28">
        <v>0</v>
      </c>
      <c r="DF311" s="28">
        <v>0</v>
      </c>
      <c r="DG311" s="28"/>
      <c r="DH311" s="28">
        <v>0</v>
      </c>
      <c r="DI311" s="28">
        <v>0</v>
      </c>
      <c r="DJ311" s="28">
        <v>0</v>
      </c>
      <c r="DK311" s="28">
        <v>0</v>
      </c>
      <c r="DL311" s="28">
        <v>0</v>
      </c>
      <c r="DM311" s="28">
        <v>0</v>
      </c>
      <c r="DN311" s="28">
        <v>0</v>
      </c>
      <c r="DO311" s="28">
        <v>0</v>
      </c>
      <c r="DP311" s="28">
        <v>0</v>
      </c>
      <c r="DQ311" s="28">
        <v>0</v>
      </c>
      <c r="DR311" s="28">
        <v>0</v>
      </c>
      <c r="DS311" s="28"/>
      <c r="DT311" s="28">
        <v>0</v>
      </c>
      <c r="DU311" s="28">
        <v>0</v>
      </c>
      <c r="DV311" s="28">
        <v>0</v>
      </c>
      <c r="DW311" s="28">
        <v>0</v>
      </c>
      <c r="DX311" s="28"/>
      <c r="DY311" s="28">
        <v>0</v>
      </c>
      <c r="DZ311" s="28">
        <v>0</v>
      </c>
      <c r="EA311" s="28">
        <v>0</v>
      </c>
      <c r="EB311" s="28">
        <v>0</v>
      </c>
      <c r="EC311" s="28">
        <v>0</v>
      </c>
      <c r="ED311" s="28">
        <v>0</v>
      </c>
      <c r="EE311" s="28"/>
      <c r="EF311" s="28">
        <v>0</v>
      </c>
      <c r="EG311" s="28">
        <v>0</v>
      </c>
      <c r="EH311" s="28">
        <v>0</v>
      </c>
      <c r="EI311" s="28">
        <v>0</v>
      </c>
      <c r="EJ311" s="28">
        <v>0</v>
      </c>
      <c r="EK311" s="28">
        <v>0</v>
      </c>
      <c r="EL311" s="28"/>
      <c r="EM311" s="28">
        <v>0</v>
      </c>
      <c r="EN311" s="28">
        <v>0</v>
      </c>
      <c r="EO311" s="28">
        <v>0</v>
      </c>
      <c r="EP311" s="28">
        <v>0</v>
      </c>
      <c r="EQ311" s="28">
        <v>0</v>
      </c>
      <c r="ER311" s="28">
        <v>0</v>
      </c>
      <c r="ES311" s="28"/>
      <c r="ET311" s="28">
        <v>0</v>
      </c>
      <c r="EU311" s="28">
        <v>0</v>
      </c>
      <c r="EV311" s="28">
        <v>0</v>
      </c>
      <c r="EW311" s="28">
        <v>0</v>
      </c>
      <c r="EX311" s="28">
        <v>0</v>
      </c>
      <c r="EY311" s="28"/>
      <c r="EZ311" s="28">
        <v>0</v>
      </c>
      <c r="FA311" s="28">
        <v>0</v>
      </c>
      <c r="FB311" s="28">
        <v>0</v>
      </c>
      <c r="FC311" s="28">
        <v>0</v>
      </c>
      <c r="FD311" s="28"/>
      <c r="FE311" s="28">
        <v>0</v>
      </c>
      <c r="FF311" s="28">
        <v>0</v>
      </c>
      <c r="FG311" s="28">
        <v>0</v>
      </c>
      <c r="FH311" s="28">
        <v>0</v>
      </c>
      <c r="FI311" s="28">
        <v>0</v>
      </c>
      <c r="FJ311" s="28">
        <v>0</v>
      </c>
      <c r="FK311" s="28">
        <v>0</v>
      </c>
      <c r="FL311" s="28"/>
      <c r="FM311" s="28">
        <v>0</v>
      </c>
      <c r="FN311" s="28">
        <v>0</v>
      </c>
      <c r="FO311" s="28">
        <v>0</v>
      </c>
      <c r="FP311" s="28">
        <v>0</v>
      </c>
      <c r="FQ311" s="28">
        <v>0</v>
      </c>
      <c r="FR311" s="28">
        <v>0</v>
      </c>
      <c r="FS311" s="28">
        <v>0</v>
      </c>
      <c r="FT311" s="28">
        <v>0</v>
      </c>
      <c r="FU311" s="28">
        <v>0</v>
      </c>
      <c r="FV311" s="28">
        <v>0</v>
      </c>
      <c r="FW311" s="28">
        <v>0</v>
      </c>
      <c r="FX311" s="28">
        <v>0</v>
      </c>
      <c r="FY311" s="28">
        <v>0</v>
      </c>
      <c r="FZ311" s="28">
        <v>0</v>
      </c>
      <c r="GA311" s="28"/>
      <c r="GB311" s="51">
        <v>0</v>
      </c>
      <c r="GC311" s="51">
        <v>0</v>
      </c>
      <c r="GD311" s="51">
        <v>0</v>
      </c>
      <c r="GE311" s="51">
        <v>0</v>
      </c>
      <c r="GF311" s="51">
        <v>0</v>
      </c>
      <c r="GG311" s="51">
        <v>0</v>
      </c>
      <c r="GH311" s="51">
        <v>0</v>
      </c>
      <c r="GI311" s="51">
        <v>0</v>
      </c>
      <c r="GJ311" s="51">
        <v>0</v>
      </c>
      <c r="GK311" s="51">
        <v>0</v>
      </c>
      <c r="GL311" s="51">
        <v>0</v>
      </c>
      <c r="GM311" s="51">
        <v>0</v>
      </c>
      <c r="GN311" s="51">
        <v>0</v>
      </c>
      <c r="GO311" s="28" t="s">
        <v>227</v>
      </c>
      <c r="GP311" s="28">
        <v>0</v>
      </c>
      <c r="GQ311" s="28">
        <v>0</v>
      </c>
      <c r="GR311" s="28">
        <v>0</v>
      </c>
      <c r="GS311" s="28">
        <v>0</v>
      </c>
      <c r="GT311" s="28">
        <v>0</v>
      </c>
      <c r="GU311" s="28">
        <v>0</v>
      </c>
      <c r="GV311" s="28">
        <v>0</v>
      </c>
      <c r="GW311" s="28">
        <v>0</v>
      </c>
      <c r="GX311" s="28">
        <v>0</v>
      </c>
      <c r="GY311" s="28">
        <v>0</v>
      </c>
      <c r="GZ311" s="28">
        <v>0</v>
      </c>
      <c r="HA311" s="28">
        <v>0</v>
      </c>
      <c r="HB311" s="28">
        <v>0</v>
      </c>
      <c r="HC311" s="28">
        <v>0</v>
      </c>
      <c r="HD311" s="28">
        <v>0</v>
      </c>
      <c r="HE311" s="28">
        <v>0</v>
      </c>
      <c r="HF311" s="28">
        <v>0</v>
      </c>
      <c r="HG311" s="28" t="s">
        <v>227</v>
      </c>
      <c r="HH311" s="28" t="s">
        <v>227</v>
      </c>
      <c r="HI311" s="28" t="s">
        <v>227</v>
      </c>
      <c r="HJ311" s="28"/>
      <c r="HK311" s="28"/>
      <c r="HL311" s="28"/>
      <c r="HM311" s="28"/>
      <c r="HN311" s="28"/>
      <c r="HO311" s="28"/>
      <c r="HP311" s="28"/>
    </row>
    <row r="312" spans="2:224" s="7" customFormat="1" ht="12.75" customHeight="1" x14ac:dyDescent="0.25">
      <c r="B312" s="84">
        <f t="shared" si="257"/>
        <v>0</v>
      </c>
      <c r="C312" s="113">
        <f t="shared" si="258"/>
        <v>1</v>
      </c>
      <c r="D312" s="28">
        <v>14</v>
      </c>
      <c r="E312" s="119" t="s">
        <v>276</v>
      </c>
      <c r="F312" s="28">
        <v>0</v>
      </c>
      <c r="G312" s="38"/>
      <c r="H312" s="113" t="s">
        <v>227</v>
      </c>
      <c r="I312" s="28">
        <f t="shared" si="259"/>
        <v>271</v>
      </c>
      <c r="J312" s="120" t="s">
        <v>630</v>
      </c>
      <c r="K312" s="192">
        <f t="shared" si="243"/>
        <v>15</v>
      </c>
      <c r="L312" s="49" t="s">
        <v>962</v>
      </c>
      <c r="M312" s="192">
        <f t="shared" si="260"/>
        <v>18</v>
      </c>
      <c r="N312" s="49" t="s">
        <v>701</v>
      </c>
      <c r="O312" s="192">
        <f t="shared" si="261"/>
        <v>9</v>
      </c>
      <c r="P312" s="49" t="s">
        <v>962</v>
      </c>
      <c r="Q312" s="192">
        <f t="shared" si="262"/>
        <v>18</v>
      </c>
      <c r="R312" s="49" t="s">
        <v>701</v>
      </c>
      <c r="S312" s="192">
        <f t="shared" si="263"/>
        <v>9</v>
      </c>
      <c r="T312" s="187" t="s">
        <v>600</v>
      </c>
      <c r="U312" s="205"/>
      <c r="V312" s="205"/>
      <c r="W312" s="205"/>
      <c r="X312" s="205"/>
      <c r="Y312" s="205"/>
      <c r="Z312" s="205"/>
      <c r="AA312" s="205"/>
      <c r="AB312" s="205"/>
      <c r="AC312" s="205"/>
      <c r="AD312" s="205"/>
      <c r="AE312" s="28"/>
      <c r="AF312" s="28"/>
      <c r="AG312" s="28">
        <v>0</v>
      </c>
      <c r="AH312" s="28">
        <v>0</v>
      </c>
      <c r="AI312" s="28">
        <v>0</v>
      </c>
      <c r="AJ312" s="28">
        <v>0</v>
      </c>
      <c r="AK312" s="28">
        <v>0</v>
      </c>
      <c r="AL312" s="28">
        <v>0</v>
      </c>
      <c r="AM312" s="28">
        <v>0</v>
      </c>
      <c r="AN312" s="28">
        <v>0</v>
      </c>
      <c r="AO312" s="28">
        <v>0</v>
      </c>
      <c r="AP312" s="28"/>
      <c r="AQ312" s="28">
        <v>0</v>
      </c>
      <c r="AR312" s="28">
        <v>0</v>
      </c>
      <c r="AS312" s="28">
        <v>0</v>
      </c>
      <c r="AT312" s="28">
        <v>0</v>
      </c>
      <c r="AU312" s="28">
        <v>0</v>
      </c>
      <c r="AV312" s="28">
        <v>0</v>
      </c>
      <c r="AW312" s="28"/>
      <c r="AX312" s="28">
        <v>0</v>
      </c>
      <c r="AY312" s="28">
        <v>0</v>
      </c>
      <c r="AZ312" s="28">
        <v>0</v>
      </c>
      <c r="BA312" s="28">
        <v>0</v>
      </c>
      <c r="BB312" s="28">
        <v>0</v>
      </c>
      <c r="BC312" s="28"/>
      <c r="BD312" s="28">
        <v>0</v>
      </c>
      <c r="BE312" s="28">
        <v>0</v>
      </c>
      <c r="BF312" s="28">
        <v>0</v>
      </c>
      <c r="BG312" s="28">
        <v>0</v>
      </c>
      <c r="BH312" s="28">
        <v>0</v>
      </c>
      <c r="BI312" s="28">
        <v>0</v>
      </c>
      <c r="BJ312" s="28">
        <v>0</v>
      </c>
      <c r="BK312" s="28">
        <v>0</v>
      </c>
      <c r="BL312" s="28">
        <v>0</v>
      </c>
      <c r="BM312" s="28">
        <v>0</v>
      </c>
      <c r="BN312" s="28">
        <v>0</v>
      </c>
      <c r="BO312" s="28">
        <v>0</v>
      </c>
      <c r="BP312" s="28">
        <v>0</v>
      </c>
      <c r="BQ312" s="28">
        <v>0</v>
      </c>
      <c r="BR312" s="28">
        <v>0</v>
      </c>
      <c r="BS312" s="28">
        <v>0</v>
      </c>
      <c r="BT312" s="28">
        <v>0</v>
      </c>
      <c r="BU312" s="28">
        <v>0</v>
      </c>
      <c r="BV312" s="28">
        <v>0</v>
      </c>
      <c r="BW312" s="28"/>
      <c r="BX312" s="28">
        <v>0</v>
      </c>
      <c r="BY312" s="28">
        <v>0</v>
      </c>
      <c r="BZ312" s="28">
        <v>0</v>
      </c>
      <c r="CA312" s="28">
        <v>0</v>
      </c>
      <c r="CB312" s="28">
        <v>0</v>
      </c>
      <c r="CC312" s="28">
        <v>0</v>
      </c>
      <c r="CD312" s="28">
        <v>0</v>
      </c>
      <c r="CE312" s="28">
        <v>0</v>
      </c>
      <c r="CF312" s="28">
        <v>0</v>
      </c>
      <c r="CG312" s="28">
        <v>0</v>
      </c>
      <c r="CH312" s="28">
        <v>0</v>
      </c>
      <c r="CI312" s="28">
        <v>0</v>
      </c>
      <c r="CJ312" s="28">
        <v>0</v>
      </c>
      <c r="CK312" s="28">
        <v>0</v>
      </c>
      <c r="CL312" s="28">
        <v>0</v>
      </c>
      <c r="CM312" s="28">
        <v>0</v>
      </c>
      <c r="CN312" s="28">
        <v>0</v>
      </c>
      <c r="CO312" s="28">
        <v>0</v>
      </c>
      <c r="CP312" s="28">
        <v>0</v>
      </c>
      <c r="CQ312" s="28"/>
      <c r="CR312" s="28">
        <v>0</v>
      </c>
      <c r="CS312" s="28">
        <v>0</v>
      </c>
      <c r="CT312" s="28">
        <v>0</v>
      </c>
      <c r="CU312" s="28">
        <v>0</v>
      </c>
      <c r="CV312" s="28">
        <v>0</v>
      </c>
      <c r="CW312" s="28">
        <v>0</v>
      </c>
      <c r="CX312" s="28">
        <v>0</v>
      </c>
      <c r="CY312" s="28">
        <v>0</v>
      </c>
      <c r="CZ312" s="28">
        <v>0</v>
      </c>
      <c r="DA312" s="28">
        <v>0</v>
      </c>
      <c r="DB312" s="28">
        <v>0</v>
      </c>
      <c r="DC312" s="28">
        <v>0</v>
      </c>
      <c r="DD312" s="28">
        <v>0</v>
      </c>
      <c r="DE312" s="28">
        <v>0</v>
      </c>
      <c r="DF312" s="28">
        <v>0</v>
      </c>
      <c r="DG312" s="28"/>
      <c r="DH312" s="28">
        <v>0</v>
      </c>
      <c r="DI312" s="28">
        <v>0</v>
      </c>
      <c r="DJ312" s="28">
        <v>0</v>
      </c>
      <c r="DK312" s="28">
        <v>0</v>
      </c>
      <c r="DL312" s="28">
        <v>0</v>
      </c>
      <c r="DM312" s="28">
        <v>0</v>
      </c>
      <c r="DN312" s="28">
        <v>0</v>
      </c>
      <c r="DO312" s="28">
        <v>0</v>
      </c>
      <c r="DP312" s="28">
        <v>0</v>
      </c>
      <c r="DQ312" s="28">
        <v>0</v>
      </c>
      <c r="DR312" s="28">
        <v>0</v>
      </c>
      <c r="DS312" s="28"/>
      <c r="DT312" s="28">
        <v>0</v>
      </c>
      <c r="DU312" s="28">
        <v>0</v>
      </c>
      <c r="DV312" s="28">
        <v>0</v>
      </c>
      <c r="DW312" s="28">
        <v>0</v>
      </c>
      <c r="DX312" s="28"/>
      <c r="DY312" s="28">
        <v>0</v>
      </c>
      <c r="DZ312" s="28">
        <v>0</v>
      </c>
      <c r="EA312" s="28">
        <v>0</v>
      </c>
      <c r="EB312" s="28">
        <v>0</v>
      </c>
      <c r="EC312" s="28">
        <v>0</v>
      </c>
      <c r="ED312" s="28">
        <v>0</v>
      </c>
      <c r="EE312" s="28"/>
      <c r="EF312" s="28">
        <v>0</v>
      </c>
      <c r="EG312" s="28">
        <v>0</v>
      </c>
      <c r="EH312" s="28">
        <v>0</v>
      </c>
      <c r="EI312" s="28">
        <v>0</v>
      </c>
      <c r="EJ312" s="28">
        <v>0</v>
      </c>
      <c r="EK312" s="28">
        <v>0</v>
      </c>
      <c r="EL312" s="28"/>
      <c r="EM312" s="28">
        <v>0</v>
      </c>
      <c r="EN312" s="28">
        <v>0</v>
      </c>
      <c r="EO312" s="28">
        <v>0</v>
      </c>
      <c r="EP312" s="28">
        <v>0</v>
      </c>
      <c r="EQ312" s="28">
        <v>0</v>
      </c>
      <c r="ER312" s="28">
        <v>0</v>
      </c>
      <c r="ES312" s="28"/>
      <c r="ET312" s="28">
        <v>0</v>
      </c>
      <c r="EU312" s="28">
        <v>0</v>
      </c>
      <c r="EV312" s="28">
        <v>0</v>
      </c>
      <c r="EW312" s="28">
        <v>0</v>
      </c>
      <c r="EX312" s="28">
        <v>0</v>
      </c>
      <c r="EY312" s="28"/>
      <c r="EZ312" s="28">
        <v>0</v>
      </c>
      <c r="FA312" s="28">
        <v>1</v>
      </c>
      <c r="FB312" s="28">
        <v>0</v>
      </c>
      <c r="FC312" s="28">
        <v>0</v>
      </c>
      <c r="FD312" s="28"/>
      <c r="FE312" s="28">
        <v>0</v>
      </c>
      <c r="FF312" s="28">
        <v>0</v>
      </c>
      <c r="FG312" s="28">
        <v>0</v>
      </c>
      <c r="FH312" s="28">
        <v>0</v>
      </c>
      <c r="FI312" s="28">
        <v>0</v>
      </c>
      <c r="FJ312" s="28">
        <v>0</v>
      </c>
      <c r="FK312" s="28">
        <v>0</v>
      </c>
      <c r="FL312" s="28"/>
      <c r="FM312" s="28">
        <v>0</v>
      </c>
      <c r="FN312" s="28">
        <v>0</v>
      </c>
      <c r="FO312" s="28">
        <v>0</v>
      </c>
      <c r="FP312" s="28">
        <v>0</v>
      </c>
      <c r="FQ312" s="28">
        <v>0</v>
      </c>
      <c r="FR312" s="28">
        <v>0</v>
      </c>
      <c r="FS312" s="28">
        <v>0</v>
      </c>
      <c r="FT312" s="28">
        <v>0</v>
      </c>
      <c r="FU312" s="28">
        <v>0</v>
      </c>
      <c r="FV312" s="28">
        <v>0</v>
      </c>
      <c r="FW312" s="28">
        <v>0</v>
      </c>
      <c r="FX312" s="28">
        <v>0</v>
      </c>
      <c r="FY312" s="28">
        <v>0</v>
      </c>
      <c r="FZ312" s="28">
        <v>0</v>
      </c>
      <c r="GA312" s="28"/>
      <c r="GB312" s="51">
        <v>0</v>
      </c>
      <c r="GC312" s="51">
        <v>0</v>
      </c>
      <c r="GD312" s="51">
        <v>0</v>
      </c>
      <c r="GE312" s="51">
        <v>0</v>
      </c>
      <c r="GF312" s="51">
        <v>0</v>
      </c>
      <c r="GG312" s="51">
        <v>0</v>
      </c>
      <c r="GH312" s="51">
        <v>0</v>
      </c>
      <c r="GI312" s="51">
        <v>0</v>
      </c>
      <c r="GJ312" s="51">
        <v>0</v>
      </c>
      <c r="GK312" s="51">
        <v>0</v>
      </c>
      <c r="GL312" s="51">
        <v>0</v>
      </c>
      <c r="GM312" s="51">
        <v>0</v>
      </c>
      <c r="GN312" s="51">
        <v>0</v>
      </c>
      <c r="GO312" s="28" t="s">
        <v>227</v>
      </c>
      <c r="GP312" s="28">
        <v>0</v>
      </c>
      <c r="GQ312" s="28">
        <v>0</v>
      </c>
      <c r="GR312" s="28">
        <v>0</v>
      </c>
      <c r="GS312" s="28">
        <v>0</v>
      </c>
      <c r="GT312" s="28">
        <v>0</v>
      </c>
      <c r="GU312" s="28">
        <v>0</v>
      </c>
      <c r="GV312" s="28">
        <v>0</v>
      </c>
      <c r="GW312" s="28">
        <v>0</v>
      </c>
      <c r="GX312" s="28">
        <v>0</v>
      </c>
      <c r="GY312" s="28">
        <v>0</v>
      </c>
      <c r="GZ312" s="28">
        <v>0</v>
      </c>
      <c r="HA312" s="28">
        <v>0</v>
      </c>
      <c r="HB312" s="28">
        <v>0</v>
      </c>
      <c r="HC312" s="28">
        <v>0</v>
      </c>
      <c r="HD312" s="28">
        <v>0</v>
      </c>
      <c r="HE312" s="28">
        <v>0</v>
      </c>
      <c r="HF312" s="28">
        <v>0</v>
      </c>
      <c r="HG312" s="28" t="s">
        <v>227</v>
      </c>
      <c r="HH312" s="28" t="s">
        <v>227</v>
      </c>
      <c r="HI312" s="28" t="s">
        <v>227</v>
      </c>
      <c r="HJ312" s="28"/>
      <c r="HK312" s="28"/>
      <c r="HL312" s="28"/>
      <c r="HM312" s="28"/>
      <c r="HN312" s="28"/>
      <c r="HO312" s="28"/>
      <c r="HP312" s="28"/>
    </row>
    <row r="313" spans="2:224" s="7" customFormat="1" ht="12.75" customHeight="1" x14ac:dyDescent="0.25">
      <c r="B313" s="84">
        <f t="shared" si="257"/>
        <v>0</v>
      </c>
      <c r="C313" s="113">
        <f t="shared" si="258"/>
        <v>1</v>
      </c>
      <c r="D313" s="28">
        <v>15</v>
      </c>
      <c r="E313" s="9"/>
      <c r="F313" s="28">
        <v>0</v>
      </c>
      <c r="G313" s="38"/>
      <c r="H313" s="113" t="s">
        <v>227</v>
      </c>
      <c r="I313" s="28">
        <f t="shared" si="259"/>
        <v>272</v>
      </c>
      <c r="J313" s="120" t="s">
        <v>724</v>
      </c>
      <c r="K313" s="192">
        <f t="shared" si="243"/>
        <v>14</v>
      </c>
      <c r="L313" s="49" t="s">
        <v>720</v>
      </c>
      <c r="M313" s="192">
        <f t="shared" si="260"/>
        <v>19</v>
      </c>
      <c r="N313" s="49" t="s">
        <v>721</v>
      </c>
      <c r="O313" s="192">
        <f t="shared" si="261"/>
        <v>19</v>
      </c>
      <c r="P313" s="49" t="s">
        <v>720</v>
      </c>
      <c r="Q313" s="192">
        <f t="shared" si="262"/>
        <v>19</v>
      </c>
      <c r="R313" s="49" t="s">
        <v>721</v>
      </c>
      <c r="S313" s="192">
        <f t="shared" si="263"/>
        <v>19</v>
      </c>
      <c r="T313" s="187" t="s">
        <v>723</v>
      </c>
      <c r="U313" s="205"/>
      <c r="V313" s="205"/>
      <c r="W313" s="205"/>
      <c r="X313" s="205"/>
      <c r="Y313" s="205"/>
      <c r="Z313" s="205"/>
      <c r="AA313" s="205"/>
      <c r="AB313" s="205"/>
      <c r="AC313" s="205"/>
      <c r="AD313" s="205"/>
      <c r="AE313" s="259"/>
      <c r="AF313" s="28"/>
      <c r="AG313" s="28">
        <v>0</v>
      </c>
      <c r="AH313" s="28">
        <v>0</v>
      </c>
      <c r="AI313" s="28">
        <v>0</v>
      </c>
      <c r="AJ313" s="28">
        <v>0</v>
      </c>
      <c r="AK313" s="28">
        <v>0</v>
      </c>
      <c r="AL313" s="28">
        <v>0</v>
      </c>
      <c r="AM313" s="28">
        <v>0</v>
      </c>
      <c r="AN313" s="28">
        <v>0</v>
      </c>
      <c r="AO313" s="28">
        <v>0</v>
      </c>
      <c r="AP313" s="28"/>
      <c r="AQ313" s="28">
        <v>0</v>
      </c>
      <c r="AR313" s="28">
        <v>0</v>
      </c>
      <c r="AS313" s="28">
        <v>0</v>
      </c>
      <c r="AT313" s="28">
        <v>0</v>
      </c>
      <c r="AU313" s="28">
        <v>0</v>
      </c>
      <c r="AV313" s="28">
        <v>0</v>
      </c>
      <c r="AW313" s="28"/>
      <c r="AX313" s="28">
        <v>0</v>
      </c>
      <c r="AY313" s="28">
        <v>0</v>
      </c>
      <c r="AZ313" s="28">
        <v>0</v>
      </c>
      <c r="BA313" s="28">
        <v>0</v>
      </c>
      <c r="BB313" s="28">
        <v>0</v>
      </c>
      <c r="BC313" s="28"/>
      <c r="BD313" s="28">
        <v>0</v>
      </c>
      <c r="BE313" s="28">
        <v>0</v>
      </c>
      <c r="BF313" s="28">
        <v>0</v>
      </c>
      <c r="BG313" s="28">
        <v>0</v>
      </c>
      <c r="BH313" s="28">
        <v>0</v>
      </c>
      <c r="BI313" s="28">
        <v>0</v>
      </c>
      <c r="BJ313" s="28">
        <v>0</v>
      </c>
      <c r="BK313" s="28">
        <v>0</v>
      </c>
      <c r="BL313" s="28">
        <v>0</v>
      </c>
      <c r="BM313" s="28">
        <v>0</v>
      </c>
      <c r="BN313" s="28">
        <v>0</v>
      </c>
      <c r="BO313" s="28">
        <v>0</v>
      </c>
      <c r="BP313" s="28">
        <v>0</v>
      </c>
      <c r="BQ313" s="28">
        <v>0</v>
      </c>
      <c r="BR313" s="28">
        <v>0</v>
      </c>
      <c r="BS313" s="28">
        <v>0</v>
      </c>
      <c r="BT313" s="28">
        <v>0</v>
      </c>
      <c r="BU313" s="28">
        <v>0</v>
      </c>
      <c r="BV313" s="28">
        <v>0</v>
      </c>
      <c r="BW313" s="28"/>
      <c r="BX313" s="28">
        <v>0</v>
      </c>
      <c r="BY313" s="28">
        <v>0</v>
      </c>
      <c r="BZ313" s="28">
        <v>0</v>
      </c>
      <c r="CA313" s="28">
        <v>0</v>
      </c>
      <c r="CB313" s="28">
        <v>0</v>
      </c>
      <c r="CC313" s="28">
        <v>0</v>
      </c>
      <c r="CD313" s="28">
        <v>0</v>
      </c>
      <c r="CE313" s="28">
        <v>0</v>
      </c>
      <c r="CF313" s="28">
        <v>0</v>
      </c>
      <c r="CG313" s="28">
        <v>0</v>
      </c>
      <c r="CH313" s="28">
        <v>0</v>
      </c>
      <c r="CI313" s="28">
        <v>0</v>
      </c>
      <c r="CJ313" s="28">
        <v>0</v>
      </c>
      <c r="CK313" s="28">
        <v>0</v>
      </c>
      <c r="CL313" s="28">
        <v>0</v>
      </c>
      <c r="CM313" s="28">
        <v>0</v>
      </c>
      <c r="CN313" s="28">
        <v>0</v>
      </c>
      <c r="CO313" s="28">
        <v>0</v>
      </c>
      <c r="CP313" s="28">
        <v>0</v>
      </c>
      <c r="CQ313" s="28"/>
      <c r="CR313" s="28">
        <v>0</v>
      </c>
      <c r="CS313" s="28">
        <v>0</v>
      </c>
      <c r="CT313" s="28">
        <v>0</v>
      </c>
      <c r="CU313" s="28">
        <v>0</v>
      </c>
      <c r="CV313" s="28">
        <v>0</v>
      </c>
      <c r="CW313" s="28">
        <v>0</v>
      </c>
      <c r="CX313" s="28">
        <v>0</v>
      </c>
      <c r="CY313" s="28">
        <v>0</v>
      </c>
      <c r="CZ313" s="28">
        <v>0</v>
      </c>
      <c r="DA313" s="28">
        <v>0</v>
      </c>
      <c r="DB313" s="28">
        <v>0</v>
      </c>
      <c r="DC313" s="28">
        <v>0</v>
      </c>
      <c r="DD313" s="28">
        <v>0</v>
      </c>
      <c r="DE313" s="28">
        <v>0</v>
      </c>
      <c r="DF313" s="28">
        <v>0</v>
      </c>
      <c r="DG313" s="28"/>
      <c r="DH313" s="28">
        <v>0</v>
      </c>
      <c r="DI313" s="28">
        <v>0</v>
      </c>
      <c r="DJ313" s="28">
        <v>0</v>
      </c>
      <c r="DK313" s="28">
        <v>0</v>
      </c>
      <c r="DL313" s="28">
        <v>0</v>
      </c>
      <c r="DM313" s="28">
        <v>0</v>
      </c>
      <c r="DN313" s="28">
        <v>0</v>
      </c>
      <c r="DO313" s="28">
        <v>0</v>
      </c>
      <c r="DP313" s="28">
        <v>0</v>
      </c>
      <c r="DQ313" s="28">
        <v>0</v>
      </c>
      <c r="DR313" s="28">
        <v>0</v>
      </c>
      <c r="DS313" s="28"/>
      <c r="DT313" s="28">
        <v>0</v>
      </c>
      <c r="DU313" s="28">
        <v>0</v>
      </c>
      <c r="DV313" s="28">
        <v>0</v>
      </c>
      <c r="DW313" s="28">
        <v>0</v>
      </c>
      <c r="DX313" s="28"/>
      <c r="DY313" s="28">
        <v>0</v>
      </c>
      <c r="DZ313" s="28">
        <v>0</v>
      </c>
      <c r="EA313" s="28">
        <v>0</v>
      </c>
      <c r="EB313" s="28">
        <v>0</v>
      </c>
      <c r="EC313" s="28">
        <v>0</v>
      </c>
      <c r="ED313" s="28">
        <v>0</v>
      </c>
      <c r="EE313" s="28"/>
      <c r="EF313" s="28">
        <v>0</v>
      </c>
      <c r="EG313" s="28">
        <v>0</v>
      </c>
      <c r="EH313" s="28">
        <v>0</v>
      </c>
      <c r="EI313" s="28">
        <v>0</v>
      </c>
      <c r="EJ313" s="28">
        <v>0</v>
      </c>
      <c r="EK313" s="28">
        <v>0</v>
      </c>
      <c r="EL313" s="28"/>
      <c r="EM313" s="28">
        <v>0</v>
      </c>
      <c r="EN313" s="28">
        <v>0</v>
      </c>
      <c r="EO313" s="28">
        <v>0</v>
      </c>
      <c r="EP313" s="28">
        <v>0</v>
      </c>
      <c r="EQ313" s="28">
        <v>0</v>
      </c>
      <c r="ER313" s="28">
        <v>0</v>
      </c>
      <c r="ES313" s="28"/>
      <c r="ET313" s="28">
        <v>0</v>
      </c>
      <c r="EU313" s="28">
        <v>0</v>
      </c>
      <c r="EV313" s="28">
        <v>0</v>
      </c>
      <c r="EW313" s="28">
        <v>0</v>
      </c>
      <c r="EX313" s="28">
        <v>0</v>
      </c>
      <c r="EY313" s="28"/>
      <c r="EZ313" s="28">
        <v>0</v>
      </c>
      <c r="FA313" s="28">
        <v>0</v>
      </c>
      <c r="FB313" s="28">
        <v>1</v>
      </c>
      <c r="FC313" s="28">
        <v>0</v>
      </c>
      <c r="FD313" s="28"/>
      <c r="FE313" s="28">
        <v>0</v>
      </c>
      <c r="FF313" s="28">
        <v>0</v>
      </c>
      <c r="FG313" s="28">
        <v>0</v>
      </c>
      <c r="FH313" s="28">
        <v>0</v>
      </c>
      <c r="FI313" s="28">
        <v>0</v>
      </c>
      <c r="FJ313" s="28">
        <v>0</v>
      </c>
      <c r="FK313" s="28">
        <v>0</v>
      </c>
      <c r="FL313" s="28"/>
      <c r="FM313" s="28">
        <v>0</v>
      </c>
      <c r="FN313" s="28">
        <v>0</v>
      </c>
      <c r="FO313" s="28">
        <v>0</v>
      </c>
      <c r="FP313" s="28">
        <v>0</v>
      </c>
      <c r="FQ313" s="28">
        <v>0</v>
      </c>
      <c r="FR313" s="28">
        <v>0</v>
      </c>
      <c r="FS313" s="28">
        <v>0</v>
      </c>
      <c r="FT313" s="28">
        <v>0</v>
      </c>
      <c r="FU313" s="28">
        <v>0</v>
      </c>
      <c r="FV313" s="28">
        <v>0</v>
      </c>
      <c r="FW313" s="28">
        <v>0</v>
      </c>
      <c r="FX313" s="28">
        <v>0</v>
      </c>
      <c r="FY313" s="28">
        <v>0</v>
      </c>
      <c r="FZ313" s="28">
        <v>0</v>
      </c>
      <c r="GA313" s="28"/>
      <c r="GB313" s="51">
        <v>0</v>
      </c>
      <c r="GC313" s="51">
        <v>0</v>
      </c>
      <c r="GD313" s="51">
        <v>0</v>
      </c>
      <c r="GE313" s="51">
        <v>0</v>
      </c>
      <c r="GF313" s="51">
        <v>0</v>
      </c>
      <c r="GG313" s="51">
        <v>0</v>
      </c>
      <c r="GH313" s="51">
        <v>0</v>
      </c>
      <c r="GI313" s="51">
        <v>0</v>
      </c>
      <c r="GJ313" s="51">
        <v>0</v>
      </c>
      <c r="GK313" s="51">
        <v>0</v>
      </c>
      <c r="GL313" s="51">
        <v>0</v>
      </c>
      <c r="GM313" s="51">
        <v>0</v>
      </c>
      <c r="GN313" s="51">
        <v>0</v>
      </c>
      <c r="GO313" s="28" t="s">
        <v>227</v>
      </c>
      <c r="GP313" s="28">
        <v>0</v>
      </c>
      <c r="GQ313" s="28">
        <v>0</v>
      </c>
      <c r="GR313" s="28">
        <v>0</v>
      </c>
      <c r="GS313" s="28">
        <v>0</v>
      </c>
      <c r="GT313" s="28">
        <v>0</v>
      </c>
      <c r="GU313" s="28">
        <v>0</v>
      </c>
      <c r="GV313" s="28">
        <v>0</v>
      </c>
      <c r="GW313" s="28">
        <v>0</v>
      </c>
      <c r="GX313" s="28">
        <v>0</v>
      </c>
      <c r="GY313" s="28">
        <v>0</v>
      </c>
      <c r="GZ313" s="28">
        <v>0</v>
      </c>
      <c r="HA313" s="28">
        <v>0</v>
      </c>
      <c r="HB313" s="28">
        <v>0</v>
      </c>
      <c r="HC313" s="28">
        <v>0</v>
      </c>
      <c r="HD313" s="28">
        <v>0</v>
      </c>
      <c r="HE313" s="28">
        <v>0</v>
      </c>
      <c r="HF313" s="28">
        <v>0</v>
      </c>
      <c r="HG313" s="28" t="s">
        <v>227</v>
      </c>
      <c r="HH313" s="28" t="s">
        <v>227</v>
      </c>
      <c r="HI313" s="28" t="s">
        <v>227</v>
      </c>
      <c r="HJ313" s="28"/>
      <c r="HK313" s="28"/>
      <c r="HL313" s="28"/>
      <c r="HM313" s="28"/>
      <c r="HN313" s="28"/>
      <c r="HO313" s="28"/>
      <c r="HP313" s="28"/>
    </row>
    <row r="314" spans="2:224" s="7" customFormat="1" ht="12.75" customHeight="1" x14ac:dyDescent="0.25">
      <c r="B314" s="84">
        <f t="shared" si="257"/>
        <v>0</v>
      </c>
      <c r="C314" s="113">
        <f t="shared" si="258"/>
        <v>0</v>
      </c>
      <c r="D314" s="28">
        <v>16</v>
      </c>
      <c r="E314" s="9"/>
      <c r="F314" s="28">
        <v>0</v>
      </c>
      <c r="G314" s="38"/>
      <c r="H314" s="113" t="s">
        <v>227</v>
      </c>
      <c r="I314" s="28">
        <f t="shared" si="259"/>
        <v>273</v>
      </c>
      <c r="J314" s="89" t="s">
        <v>221</v>
      </c>
      <c r="K314" s="192">
        <f t="shared" si="243"/>
        <v>8</v>
      </c>
      <c r="L314" s="49" t="s">
        <v>227</v>
      </c>
      <c r="M314" s="192">
        <f t="shared" si="260"/>
        <v>1</v>
      </c>
      <c r="N314" s="49" t="s">
        <v>227</v>
      </c>
      <c r="O314" s="192">
        <f t="shared" si="261"/>
        <v>1</v>
      </c>
      <c r="P314" s="49" t="s">
        <v>227</v>
      </c>
      <c r="Q314" s="192">
        <f t="shared" si="262"/>
        <v>1</v>
      </c>
      <c r="R314" s="49" t="s">
        <v>227</v>
      </c>
      <c r="S314" s="192">
        <f t="shared" si="263"/>
        <v>1</v>
      </c>
      <c r="T314" s="187" t="s">
        <v>227</v>
      </c>
      <c r="U314" s="205"/>
      <c r="V314" s="205"/>
      <c r="W314" s="205"/>
      <c r="X314" s="205"/>
      <c r="Y314" s="205"/>
      <c r="Z314" s="205"/>
      <c r="AA314" s="205"/>
      <c r="AB314" s="205"/>
      <c r="AC314" s="205"/>
      <c r="AD314" s="205"/>
      <c r="AE314" s="259"/>
      <c r="AF314" s="28"/>
      <c r="AG314" s="28">
        <v>0</v>
      </c>
      <c r="AH314" s="28">
        <v>0</v>
      </c>
      <c r="AI314" s="28">
        <v>0</v>
      </c>
      <c r="AJ314" s="28">
        <v>0</v>
      </c>
      <c r="AK314" s="28">
        <v>0</v>
      </c>
      <c r="AL314" s="28">
        <v>0</v>
      </c>
      <c r="AM314" s="28">
        <v>0</v>
      </c>
      <c r="AN314" s="28">
        <v>0</v>
      </c>
      <c r="AO314" s="28">
        <v>0</v>
      </c>
      <c r="AP314" s="28"/>
      <c r="AQ314" s="28">
        <v>0</v>
      </c>
      <c r="AR314" s="28">
        <v>0</v>
      </c>
      <c r="AS314" s="28">
        <v>0</v>
      </c>
      <c r="AT314" s="28">
        <v>0</v>
      </c>
      <c r="AU314" s="28">
        <v>0</v>
      </c>
      <c r="AV314" s="28">
        <v>0</v>
      </c>
      <c r="AW314" s="28"/>
      <c r="AX314" s="28">
        <v>0</v>
      </c>
      <c r="AY314" s="28">
        <v>0</v>
      </c>
      <c r="AZ314" s="28">
        <v>0</v>
      </c>
      <c r="BA314" s="28">
        <v>0</v>
      </c>
      <c r="BB314" s="28">
        <v>0</v>
      </c>
      <c r="BC314" s="28"/>
      <c r="BD314" s="28">
        <v>0</v>
      </c>
      <c r="BE314" s="28">
        <v>0</v>
      </c>
      <c r="BF314" s="28">
        <v>0</v>
      </c>
      <c r="BG314" s="28">
        <v>0</v>
      </c>
      <c r="BH314" s="28">
        <v>0</v>
      </c>
      <c r="BI314" s="28">
        <v>0</v>
      </c>
      <c r="BJ314" s="28">
        <v>0</v>
      </c>
      <c r="BK314" s="28">
        <v>0</v>
      </c>
      <c r="BL314" s="28">
        <v>0</v>
      </c>
      <c r="BM314" s="28">
        <v>0</v>
      </c>
      <c r="BN314" s="28">
        <v>0</v>
      </c>
      <c r="BO314" s="28">
        <v>0</v>
      </c>
      <c r="BP314" s="28">
        <v>0</v>
      </c>
      <c r="BQ314" s="28">
        <v>0</v>
      </c>
      <c r="BR314" s="28">
        <v>0</v>
      </c>
      <c r="BS314" s="28">
        <v>0</v>
      </c>
      <c r="BT314" s="28">
        <v>0</v>
      </c>
      <c r="BU314" s="28">
        <v>0</v>
      </c>
      <c r="BV314" s="28">
        <v>0</v>
      </c>
      <c r="BW314" s="28"/>
      <c r="BX314" s="28">
        <v>0</v>
      </c>
      <c r="BY314" s="28">
        <v>0</v>
      </c>
      <c r="BZ314" s="28">
        <v>0</v>
      </c>
      <c r="CA314" s="28">
        <v>0</v>
      </c>
      <c r="CB314" s="28">
        <v>0</v>
      </c>
      <c r="CC314" s="28">
        <v>0</v>
      </c>
      <c r="CD314" s="28">
        <v>0</v>
      </c>
      <c r="CE314" s="28">
        <v>0</v>
      </c>
      <c r="CF314" s="28">
        <v>0</v>
      </c>
      <c r="CG314" s="28">
        <v>0</v>
      </c>
      <c r="CH314" s="28">
        <v>0</v>
      </c>
      <c r="CI314" s="28">
        <v>0</v>
      </c>
      <c r="CJ314" s="28">
        <v>0</v>
      </c>
      <c r="CK314" s="28">
        <v>0</v>
      </c>
      <c r="CL314" s="28">
        <v>0</v>
      </c>
      <c r="CM314" s="28">
        <v>0</v>
      </c>
      <c r="CN314" s="28">
        <v>0</v>
      </c>
      <c r="CO314" s="28">
        <v>0</v>
      </c>
      <c r="CP314" s="28">
        <v>0</v>
      </c>
      <c r="CQ314" s="28"/>
      <c r="CR314" s="28">
        <v>0</v>
      </c>
      <c r="CS314" s="28">
        <v>0</v>
      </c>
      <c r="CT314" s="28">
        <v>0</v>
      </c>
      <c r="CU314" s="28">
        <v>0</v>
      </c>
      <c r="CV314" s="28">
        <v>0</v>
      </c>
      <c r="CW314" s="28">
        <v>0</v>
      </c>
      <c r="CX314" s="28">
        <v>0</v>
      </c>
      <c r="CY314" s="28">
        <v>0</v>
      </c>
      <c r="CZ314" s="28">
        <v>0</v>
      </c>
      <c r="DA314" s="28">
        <v>0</v>
      </c>
      <c r="DB314" s="28">
        <v>0</v>
      </c>
      <c r="DC314" s="28">
        <v>0</v>
      </c>
      <c r="DD314" s="28">
        <v>0</v>
      </c>
      <c r="DE314" s="28">
        <v>0</v>
      </c>
      <c r="DF314" s="28">
        <v>0</v>
      </c>
      <c r="DG314" s="28"/>
      <c r="DH314" s="28">
        <v>0</v>
      </c>
      <c r="DI314" s="28">
        <v>0</v>
      </c>
      <c r="DJ314" s="28">
        <v>0</v>
      </c>
      <c r="DK314" s="28">
        <v>0</v>
      </c>
      <c r="DL314" s="28">
        <v>0</v>
      </c>
      <c r="DM314" s="28">
        <v>0</v>
      </c>
      <c r="DN314" s="28">
        <v>0</v>
      </c>
      <c r="DO314" s="28">
        <v>0</v>
      </c>
      <c r="DP314" s="28">
        <v>0</v>
      </c>
      <c r="DQ314" s="28">
        <v>0</v>
      </c>
      <c r="DR314" s="28">
        <v>0</v>
      </c>
      <c r="DS314" s="28"/>
      <c r="DT314" s="28">
        <v>0</v>
      </c>
      <c r="DU314" s="28">
        <v>0</v>
      </c>
      <c r="DV314" s="28">
        <v>0</v>
      </c>
      <c r="DW314" s="28">
        <v>0</v>
      </c>
      <c r="DX314" s="28"/>
      <c r="DY314" s="28">
        <v>0</v>
      </c>
      <c r="DZ314" s="28">
        <v>0</v>
      </c>
      <c r="EA314" s="28">
        <v>0</v>
      </c>
      <c r="EB314" s="28">
        <v>0</v>
      </c>
      <c r="EC314" s="28">
        <v>0</v>
      </c>
      <c r="ED314" s="28">
        <v>0</v>
      </c>
      <c r="EE314" s="28"/>
      <c r="EF314" s="28">
        <v>0</v>
      </c>
      <c r="EG314" s="28">
        <v>0</v>
      </c>
      <c r="EH314" s="28">
        <v>0</v>
      </c>
      <c r="EI314" s="28">
        <v>0</v>
      </c>
      <c r="EJ314" s="28">
        <v>0</v>
      </c>
      <c r="EK314" s="28">
        <v>0</v>
      </c>
      <c r="EL314" s="28"/>
      <c r="EM314" s="28">
        <v>0</v>
      </c>
      <c r="EN314" s="28">
        <v>0</v>
      </c>
      <c r="EO314" s="28">
        <v>0</v>
      </c>
      <c r="EP314" s="28">
        <v>0</v>
      </c>
      <c r="EQ314" s="28">
        <v>0</v>
      </c>
      <c r="ER314" s="28">
        <v>0</v>
      </c>
      <c r="ES314" s="28"/>
      <c r="ET314" s="28">
        <v>0</v>
      </c>
      <c r="EU314" s="28">
        <v>0</v>
      </c>
      <c r="EV314" s="28">
        <v>0</v>
      </c>
      <c r="EW314" s="28">
        <v>0</v>
      </c>
      <c r="EX314" s="28">
        <v>0</v>
      </c>
      <c r="EY314" s="28"/>
      <c r="EZ314" s="28">
        <v>0</v>
      </c>
      <c r="FA314" s="28">
        <v>0</v>
      </c>
      <c r="FB314" s="28">
        <v>0</v>
      </c>
      <c r="FC314" s="28">
        <v>0</v>
      </c>
      <c r="FD314" s="28"/>
      <c r="FE314" s="28">
        <v>0</v>
      </c>
      <c r="FF314" s="28">
        <v>0</v>
      </c>
      <c r="FG314" s="28">
        <v>0</v>
      </c>
      <c r="FH314" s="28">
        <v>0</v>
      </c>
      <c r="FI314" s="28">
        <v>0</v>
      </c>
      <c r="FJ314" s="28">
        <v>0</v>
      </c>
      <c r="FK314" s="28">
        <v>0</v>
      </c>
      <c r="FL314" s="28"/>
      <c r="FM314" s="28">
        <v>0</v>
      </c>
      <c r="FN314" s="28">
        <v>0</v>
      </c>
      <c r="FO314" s="28">
        <v>0</v>
      </c>
      <c r="FP314" s="28">
        <v>0</v>
      </c>
      <c r="FQ314" s="28">
        <v>0</v>
      </c>
      <c r="FR314" s="28">
        <v>0</v>
      </c>
      <c r="FS314" s="28">
        <v>0</v>
      </c>
      <c r="FT314" s="28">
        <v>0</v>
      </c>
      <c r="FU314" s="28">
        <v>0</v>
      </c>
      <c r="FV314" s="28">
        <v>0</v>
      </c>
      <c r="FW314" s="28">
        <v>0</v>
      </c>
      <c r="FX314" s="28">
        <v>0</v>
      </c>
      <c r="FY314" s="28">
        <v>0</v>
      </c>
      <c r="FZ314" s="28">
        <v>0</v>
      </c>
      <c r="GA314" s="28"/>
      <c r="GB314" s="51">
        <v>0</v>
      </c>
      <c r="GC314" s="51">
        <v>0</v>
      </c>
      <c r="GD314" s="51">
        <v>0</v>
      </c>
      <c r="GE314" s="51">
        <v>0</v>
      </c>
      <c r="GF314" s="51">
        <v>0</v>
      </c>
      <c r="GG314" s="51">
        <v>0</v>
      </c>
      <c r="GH314" s="51">
        <v>0</v>
      </c>
      <c r="GI314" s="51">
        <v>0</v>
      </c>
      <c r="GJ314" s="51">
        <v>0</v>
      </c>
      <c r="GK314" s="51">
        <v>0</v>
      </c>
      <c r="GL314" s="51">
        <v>0</v>
      </c>
      <c r="GM314" s="51">
        <v>0</v>
      </c>
      <c r="GN314" s="51">
        <v>0</v>
      </c>
      <c r="GO314" s="28" t="s">
        <v>227</v>
      </c>
      <c r="GP314" s="28">
        <v>0</v>
      </c>
      <c r="GQ314" s="28">
        <v>0</v>
      </c>
      <c r="GR314" s="28">
        <v>0</v>
      </c>
      <c r="GS314" s="28">
        <v>0</v>
      </c>
      <c r="GT314" s="28">
        <v>0</v>
      </c>
      <c r="GU314" s="28">
        <v>0</v>
      </c>
      <c r="GV314" s="28">
        <v>0</v>
      </c>
      <c r="GW314" s="28">
        <v>0</v>
      </c>
      <c r="GX314" s="28">
        <v>0</v>
      </c>
      <c r="GY314" s="28">
        <v>0</v>
      </c>
      <c r="GZ314" s="28">
        <v>0</v>
      </c>
      <c r="HA314" s="28">
        <v>0</v>
      </c>
      <c r="HB314" s="28">
        <v>0</v>
      </c>
      <c r="HC314" s="28">
        <v>0</v>
      </c>
      <c r="HD314" s="28">
        <v>0</v>
      </c>
      <c r="HE314" s="28">
        <v>0</v>
      </c>
      <c r="HF314" s="28">
        <v>0</v>
      </c>
      <c r="HG314" s="28" t="s">
        <v>227</v>
      </c>
      <c r="HH314" s="28" t="s">
        <v>227</v>
      </c>
      <c r="HI314" s="28" t="s">
        <v>227</v>
      </c>
      <c r="HJ314" s="28"/>
      <c r="HK314" s="28"/>
      <c r="HL314" s="28"/>
      <c r="HM314" s="28"/>
      <c r="HN314" s="28"/>
      <c r="HO314" s="28"/>
      <c r="HP314" s="28"/>
    </row>
    <row r="315" spans="2:224" s="7" customFormat="1" ht="12.75" customHeight="1" x14ac:dyDescent="0.25">
      <c r="B315" s="84">
        <f t="shared" si="257"/>
        <v>0</v>
      </c>
      <c r="C315" s="113">
        <f t="shared" si="258"/>
        <v>0</v>
      </c>
      <c r="D315" s="28">
        <v>17</v>
      </c>
      <c r="E315" s="9"/>
      <c r="F315" s="28">
        <v>0</v>
      </c>
      <c r="G315" s="38"/>
      <c r="H315" s="113" t="s">
        <v>227</v>
      </c>
      <c r="I315" s="28">
        <f t="shared" si="259"/>
        <v>274</v>
      </c>
      <c r="J315" s="89" t="s">
        <v>221</v>
      </c>
      <c r="K315" s="192">
        <f t="shared" si="243"/>
        <v>8</v>
      </c>
      <c r="L315" s="49" t="s">
        <v>227</v>
      </c>
      <c r="M315" s="192">
        <f t="shared" si="260"/>
        <v>1</v>
      </c>
      <c r="N315" s="49" t="s">
        <v>227</v>
      </c>
      <c r="O315" s="192">
        <f t="shared" si="261"/>
        <v>1</v>
      </c>
      <c r="P315" s="49" t="s">
        <v>227</v>
      </c>
      <c r="Q315" s="192">
        <f t="shared" si="262"/>
        <v>1</v>
      </c>
      <c r="R315" s="49" t="s">
        <v>227</v>
      </c>
      <c r="S315" s="192">
        <f t="shared" si="263"/>
        <v>1</v>
      </c>
      <c r="T315" s="187" t="s">
        <v>227</v>
      </c>
      <c r="U315" s="205"/>
      <c r="V315" s="205"/>
      <c r="W315" s="205"/>
      <c r="X315" s="205"/>
      <c r="Y315" s="205"/>
      <c r="Z315" s="205"/>
      <c r="AA315" s="205"/>
      <c r="AB315" s="205"/>
      <c r="AC315" s="205"/>
      <c r="AD315" s="205"/>
      <c r="AE315" s="259"/>
      <c r="AF315" s="28"/>
      <c r="AG315" s="28">
        <v>0</v>
      </c>
      <c r="AH315" s="28">
        <v>0</v>
      </c>
      <c r="AI315" s="28">
        <v>0</v>
      </c>
      <c r="AJ315" s="28">
        <v>0</v>
      </c>
      <c r="AK315" s="28">
        <v>0</v>
      </c>
      <c r="AL315" s="28">
        <v>0</v>
      </c>
      <c r="AM315" s="28">
        <v>0</v>
      </c>
      <c r="AN315" s="28">
        <v>0</v>
      </c>
      <c r="AO315" s="28">
        <v>0</v>
      </c>
      <c r="AP315" s="28"/>
      <c r="AQ315" s="28">
        <v>0</v>
      </c>
      <c r="AR315" s="28">
        <v>0</v>
      </c>
      <c r="AS315" s="28">
        <v>0</v>
      </c>
      <c r="AT315" s="28">
        <v>0</v>
      </c>
      <c r="AU315" s="28">
        <v>0</v>
      </c>
      <c r="AV315" s="28">
        <v>0</v>
      </c>
      <c r="AW315" s="28"/>
      <c r="AX315" s="28">
        <v>0</v>
      </c>
      <c r="AY315" s="28">
        <v>0</v>
      </c>
      <c r="AZ315" s="28">
        <v>0</v>
      </c>
      <c r="BA315" s="28">
        <v>0</v>
      </c>
      <c r="BB315" s="28">
        <v>0</v>
      </c>
      <c r="BC315" s="28"/>
      <c r="BD315" s="28">
        <v>0</v>
      </c>
      <c r="BE315" s="28">
        <v>0</v>
      </c>
      <c r="BF315" s="28">
        <v>0</v>
      </c>
      <c r="BG315" s="28">
        <v>0</v>
      </c>
      <c r="BH315" s="28">
        <v>0</v>
      </c>
      <c r="BI315" s="28">
        <v>0</v>
      </c>
      <c r="BJ315" s="28">
        <v>0</v>
      </c>
      <c r="BK315" s="28">
        <v>0</v>
      </c>
      <c r="BL315" s="28">
        <v>0</v>
      </c>
      <c r="BM315" s="28">
        <v>0</v>
      </c>
      <c r="BN315" s="28">
        <v>0</v>
      </c>
      <c r="BO315" s="28">
        <v>0</v>
      </c>
      <c r="BP315" s="28">
        <v>0</v>
      </c>
      <c r="BQ315" s="28">
        <v>0</v>
      </c>
      <c r="BR315" s="28">
        <v>0</v>
      </c>
      <c r="BS315" s="28">
        <v>0</v>
      </c>
      <c r="BT315" s="28">
        <v>0</v>
      </c>
      <c r="BU315" s="28">
        <v>0</v>
      </c>
      <c r="BV315" s="28">
        <v>0</v>
      </c>
      <c r="BW315" s="28"/>
      <c r="BX315" s="28">
        <v>0</v>
      </c>
      <c r="BY315" s="28">
        <v>0</v>
      </c>
      <c r="BZ315" s="28">
        <v>0</v>
      </c>
      <c r="CA315" s="28">
        <v>0</v>
      </c>
      <c r="CB315" s="28">
        <v>0</v>
      </c>
      <c r="CC315" s="28">
        <v>0</v>
      </c>
      <c r="CD315" s="28">
        <v>0</v>
      </c>
      <c r="CE315" s="28">
        <v>0</v>
      </c>
      <c r="CF315" s="28">
        <v>0</v>
      </c>
      <c r="CG315" s="28">
        <v>0</v>
      </c>
      <c r="CH315" s="28">
        <v>0</v>
      </c>
      <c r="CI315" s="28">
        <v>0</v>
      </c>
      <c r="CJ315" s="28">
        <v>0</v>
      </c>
      <c r="CK315" s="28">
        <v>0</v>
      </c>
      <c r="CL315" s="28">
        <v>0</v>
      </c>
      <c r="CM315" s="28">
        <v>0</v>
      </c>
      <c r="CN315" s="28">
        <v>0</v>
      </c>
      <c r="CO315" s="28">
        <v>0</v>
      </c>
      <c r="CP315" s="28">
        <v>0</v>
      </c>
      <c r="CQ315" s="28"/>
      <c r="CR315" s="28">
        <v>0</v>
      </c>
      <c r="CS315" s="28">
        <v>0</v>
      </c>
      <c r="CT315" s="28">
        <v>0</v>
      </c>
      <c r="CU315" s="28">
        <v>0</v>
      </c>
      <c r="CV315" s="28">
        <v>0</v>
      </c>
      <c r="CW315" s="28">
        <v>0</v>
      </c>
      <c r="CX315" s="28">
        <v>0</v>
      </c>
      <c r="CY315" s="28">
        <v>0</v>
      </c>
      <c r="CZ315" s="28">
        <v>0</v>
      </c>
      <c r="DA315" s="28">
        <v>0</v>
      </c>
      <c r="DB315" s="28">
        <v>0</v>
      </c>
      <c r="DC315" s="28">
        <v>0</v>
      </c>
      <c r="DD315" s="28">
        <v>0</v>
      </c>
      <c r="DE315" s="28">
        <v>0</v>
      </c>
      <c r="DF315" s="28">
        <v>0</v>
      </c>
      <c r="DG315" s="28"/>
      <c r="DH315" s="28">
        <v>0</v>
      </c>
      <c r="DI315" s="28">
        <v>0</v>
      </c>
      <c r="DJ315" s="28">
        <v>0</v>
      </c>
      <c r="DK315" s="28">
        <v>0</v>
      </c>
      <c r="DL315" s="28">
        <v>0</v>
      </c>
      <c r="DM315" s="28">
        <v>0</v>
      </c>
      <c r="DN315" s="28">
        <v>0</v>
      </c>
      <c r="DO315" s="28">
        <v>0</v>
      </c>
      <c r="DP315" s="28">
        <v>0</v>
      </c>
      <c r="DQ315" s="28">
        <v>0</v>
      </c>
      <c r="DR315" s="28">
        <v>0</v>
      </c>
      <c r="DS315" s="28"/>
      <c r="DT315" s="28">
        <v>0</v>
      </c>
      <c r="DU315" s="28">
        <v>0</v>
      </c>
      <c r="DV315" s="28">
        <v>0</v>
      </c>
      <c r="DW315" s="28">
        <v>0</v>
      </c>
      <c r="DX315" s="28"/>
      <c r="DY315" s="28">
        <v>0</v>
      </c>
      <c r="DZ315" s="28">
        <v>0</v>
      </c>
      <c r="EA315" s="28">
        <v>0</v>
      </c>
      <c r="EB315" s="28">
        <v>0</v>
      </c>
      <c r="EC315" s="28">
        <v>0</v>
      </c>
      <c r="ED315" s="28">
        <v>0</v>
      </c>
      <c r="EE315" s="28"/>
      <c r="EF315" s="28">
        <v>0</v>
      </c>
      <c r="EG315" s="28">
        <v>0</v>
      </c>
      <c r="EH315" s="28">
        <v>0</v>
      </c>
      <c r="EI315" s="28">
        <v>0</v>
      </c>
      <c r="EJ315" s="28">
        <v>0</v>
      </c>
      <c r="EK315" s="28">
        <v>0</v>
      </c>
      <c r="EL315" s="28"/>
      <c r="EM315" s="28">
        <v>0</v>
      </c>
      <c r="EN315" s="28">
        <v>0</v>
      </c>
      <c r="EO315" s="28">
        <v>0</v>
      </c>
      <c r="EP315" s="28">
        <v>0</v>
      </c>
      <c r="EQ315" s="28">
        <v>0</v>
      </c>
      <c r="ER315" s="28">
        <v>0</v>
      </c>
      <c r="ES315" s="28"/>
      <c r="ET315" s="28">
        <v>0</v>
      </c>
      <c r="EU315" s="28">
        <v>0</v>
      </c>
      <c r="EV315" s="28">
        <v>0</v>
      </c>
      <c r="EW315" s="28">
        <v>0</v>
      </c>
      <c r="EX315" s="28">
        <v>0</v>
      </c>
      <c r="EY315" s="28"/>
      <c r="EZ315" s="28">
        <v>0</v>
      </c>
      <c r="FA315" s="28">
        <v>0</v>
      </c>
      <c r="FB315" s="28">
        <v>0</v>
      </c>
      <c r="FC315" s="28">
        <v>0</v>
      </c>
      <c r="FD315" s="28"/>
      <c r="FE315" s="28">
        <v>0</v>
      </c>
      <c r="FF315" s="28">
        <v>0</v>
      </c>
      <c r="FG315" s="28">
        <v>0</v>
      </c>
      <c r="FH315" s="28">
        <v>0</v>
      </c>
      <c r="FI315" s="28">
        <v>0</v>
      </c>
      <c r="FJ315" s="28">
        <v>0</v>
      </c>
      <c r="FK315" s="28">
        <v>0</v>
      </c>
      <c r="FL315" s="28"/>
      <c r="FM315" s="28">
        <v>0</v>
      </c>
      <c r="FN315" s="28">
        <v>0</v>
      </c>
      <c r="FO315" s="28">
        <v>0</v>
      </c>
      <c r="FP315" s="28">
        <v>0</v>
      </c>
      <c r="FQ315" s="28">
        <v>0</v>
      </c>
      <c r="FR315" s="28">
        <v>0</v>
      </c>
      <c r="FS315" s="28">
        <v>0</v>
      </c>
      <c r="FT315" s="28">
        <v>0</v>
      </c>
      <c r="FU315" s="28">
        <v>0</v>
      </c>
      <c r="FV315" s="28">
        <v>0</v>
      </c>
      <c r="FW315" s="28">
        <v>0</v>
      </c>
      <c r="FX315" s="28">
        <v>0</v>
      </c>
      <c r="FY315" s="28">
        <v>0</v>
      </c>
      <c r="FZ315" s="28">
        <v>0</v>
      </c>
      <c r="GA315" s="28"/>
      <c r="GB315" s="51">
        <v>0</v>
      </c>
      <c r="GC315" s="51">
        <v>0</v>
      </c>
      <c r="GD315" s="51">
        <v>0</v>
      </c>
      <c r="GE315" s="51">
        <v>0</v>
      </c>
      <c r="GF315" s="51">
        <v>0</v>
      </c>
      <c r="GG315" s="51">
        <v>0</v>
      </c>
      <c r="GH315" s="51">
        <v>0</v>
      </c>
      <c r="GI315" s="51">
        <v>0</v>
      </c>
      <c r="GJ315" s="51">
        <v>0</v>
      </c>
      <c r="GK315" s="51">
        <v>0</v>
      </c>
      <c r="GL315" s="51">
        <v>0</v>
      </c>
      <c r="GM315" s="51">
        <v>0</v>
      </c>
      <c r="GN315" s="51">
        <v>0</v>
      </c>
      <c r="GO315" s="28" t="s">
        <v>227</v>
      </c>
      <c r="GP315" s="28">
        <v>0</v>
      </c>
      <c r="GQ315" s="28">
        <v>0</v>
      </c>
      <c r="GR315" s="28">
        <v>0</v>
      </c>
      <c r="GS315" s="28">
        <v>0</v>
      </c>
      <c r="GT315" s="28">
        <v>0</v>
      </c>
      <c r="GU315" s="28">
        <v>0</v>
      </c>
      <c r="GV315" s="28">
        <v>0</v>
      </c>
      <c r="GW315" s="28">
        <v>0</v>
      </c>
      <c r="GX315" s="28">
        <v>0</v>
      </c>
      <c r="GY315" s="28">
        <v>0</v>
      </c>
      <c r="GZ315" s="28">
        <v>0</v>
      </c>
      <c r="HA315" s="28">
        <v>0</v>
      </c>
      <c r="HB315" s="28">
        <v>0</v>
      </c>
      <c r="HC315" s="28">
        <v>0</v>
      </c>
      <c r="HD315" s="28">
        <v>0</v>
      </c>
      <c r="HE315" s="28">
        <v>0</v>
      </c>
      <c r="HF315" s="28">
        <v>0</v>
      </c>
      <c r="HG315" s="28" t="s">
        <v>227</v>
      </c>
      <c r="HH315" s="28" t="s">
        <v>227</v>
      </c>
      <c r="HI315" s="28" t="s">
        <v>227</v>
      </c>
      <c r="HJ315" s="28"/>
      <c r="HK315" s="28"/>
      <c r="HL315" s="28"/>
      <c r="HM315" s="28"/>
      <c r="HN315" s="28"/>
      <c r="HO315" s="28"/>
      <c r="HP315" s="28"/>
    </row>
    <row r="316" spans="2:224" s="7" customFormat="1" ht="12.75" customHeight="1" x14ac:dyDescent="0.25">
      <c r="B316" s="84">
        <f t="shared" si="257"/>
        <v>0</v>
      </c>
      <c r="C316" s="113">
        <f t="shared" si="258"/>
        <v>0</v>
      </c>
      <c r="D316" s="28">
        <v>18</v>
      </c>
      <c r="E316" s="9" t="s">
        <v>31</v>
      </c>
      <c r="F316" s="28">
        <v>0</v>
      </c>
      <c r="G316" s="38"/>
      <c r="H316" s="113" t="s">
        <v>227</v>
      </c>
      <c r="I316" s="28">
        <f t="shared" si="259"/>
        <v>275</v>
      </c>
      <c r="J316" s="9" t="s">
        <v>27</v>
      </c>
      <c r="K316" s="192">
        <f t="shared" si="243"/>
        <v>12</v>
      </c>
      <c r="L316" s="49" t="s">
        <v>958</v>
      </c>
      <c r="M316" s="192">
        <f t="shared" si="260"/>
        <v>15</v>
      </c>
      <c r="N316" s="49" t="s">
        <v>959</v>
      </c>
      <c r="O316" s="192">
        <f t="shared" si="261"/>
        <v>11</v>
      </c>
      <c r="P316" s="49" t="s">
        <v>958</v>
      </c>
      <c r="Q316" s="192">
        <f t="shared" si="262"/>
        <v>15</v>
      </c>
      <c r="R316" s="49" t="s">
        <v>959</v>
      </c>
      <c r="S316" s="192">
        <f t="shared" si="263"/>
        <v>11</v>
      </c>
      <c r="T316" s="187" t="s">
        <v>571</v>
      </c>
      <c r="U316" s="205"/>
      <c r="V316" s="205"/>
      <c r="W316" s="205"/>
      <c r="X316" s="205"/>
      <c r="Y316" s="205"/>
      <c r="Z316" s="205"/>
      <c r="AA316" s="205"/>
      <c r="AB316" s="205"/>
      <c r="AC316" s="205"/>
      <c r="AD316" s="205"/>
      <c r="AE316" s="259"/>
      <c r="AF316" s="28"/>
      <c r="AG316" s="28">
        <v>0</v>
      </c>
      <c r="AH316" s="28">
        <v>0</v>
      </c>
      <c r="AI316" s="28">
        <v>0</v>
      </c>
      <c r="AJ316" s="28">
        <v>0</v>
      </c>
      <c r="AK316" s="28">
        <v>0</v>
      </c>
      <c r="AL316" s="28">
        <v>0</v>
      </c>
      <c r="AM316" s="28">
        <v>0</v>
      </c>
      <c r="AN316" s="28">
        <v>0</v>
      </c>
      <c r="AO316" s="28">
        <v>0</v>
      </c>
      <c r="AP316" s="28"/>
      <c r="AQ316" s="28">
        <v>0</v>
      </c>
      <c r="AR316" s="28">
        <v>0</v>
      </c>
      <c r="AS316" s="28">
        <v>0</v>
      </c>
      <c r="AT316" s="28">
        <v>0</v>
      </c>
      <c r="AU316" s="28">
        <v>0</v>
      </c>
      <c r="AV316" s="28">
        <v>0</v>
      </c>
      <c r="AW316" s="28"/>
      <c r="AX316" s="28">
        <v>0</v>
      </c>
      <c r="AY316" s="28">
        <v>0</v>
      </c>
      <c r="AZ316" s="28">
        <v>0</v>
      </c>
      <c r="BA316" s="28">
        <v>0</v>
      </c>
      <c r="BB316" s="28">
        <v>0</v>
      </c>
      <c r="BC316" s="28"/>
      <c r="BD316" s="28">
        <v>0</v>
      </c>
      <c r="BE316" s="28">
        <v>0</v>
      </c>
      <c r="BF316" s="28">
        <v>0</v>
      </c>
      <c r="BG316" s="28">
        <v>0</v>
      </c>
      <c r="BH316" s="28">
        <v>0</v>
      </c>
      <c r="BI316" s="28">
        <v>0</v>
      </c>
      <c r="BJ316" s="28">
        <v>0</v>
      </c>
      <c r="BK316" s="28">
        <v>0</v>
      </c>
      <c r="BL316" s="28">
        <v>0</v>
      </c>
      <c r="BM316" s="28">
        <v>0</v>
      </c>
      <c r="BN316" s="28">
        <v>0</v>
      </c>
      <c r="BO316" s="28">
        <v>0</v>
      </c>
      <c r="BP316" s="28">
        <v>0</v>
      </c>
      <c r="BQ316" s="28">
        <v>0</v>
      </c>
      <c r="BR316" s="28">
        <v>0</v>
      </c>
      <c r="BS316" s="28">
        <v>0</v>
      </c>
      <c r="BT316" s="28">
        <v>0</v>
      </c>
      <c r="BU316" s="28">
        <v>0</v>
      </c>
      <c r="BV316" s="28">
        <v>0</v>
      </c>
      <c r="BW316" s="28"/>
      <c r="BX316" s="28">
        <v>0</v>
      </c>
      <c r="BY316" s="28">
        <v>0</v>
      </c>
      <c r="BZ316" s="28">
        <v>0</v>
      </c>
      <c r="CA316" s="28">
        <v>0</v>
      </c>
      <c r="CB316" s="28">
        <v>0</v>
      </c>
      <c r="CC316" s="28">
        <v>0</v>
      </c>
      <c r="CD316" s="28">
        <v>0</v>
      </c>
      <c r="CE316" s="28">
        <v>0</v>
      </c>
      <c r="CF316" s="28">
        <v>0</v>
      </c>
      <c r="CG316" s="28">
        <v>0</v>
      </c>
      <c r="CH316" s="28">
        <v>0</v>
      </c>
      <c r="CI316" s="28">
        <v>0</v>
      </c>
      <c r="CJ316" s="28">
        <v>0</v>
      </c>
      <c r="CK316" s="28">
        <v>0</v>
      </c>
      <c r="CL316" s="28">
        <v>0</v>
      </c>
      <c r="CM316" s="28">
        <v>0</v>
      </c>
      <c r="CN316" s="28">
        <v>0</v>
      </c>
      <c r="CO316" s="28">
        <v>0</v>
      </c>
      <c r="CP316" s="28">
        <v>0</v>
      </c>
      <c r="CQ316" s="28"/>
      <c r="CR316" s="28">
        <v>0</v>
      </c>
      <c r="CS316" s="28">
        <v>0</v>
      </c>
      <c r="CT316" s="28">
        <v>0</v>
      </c>
      <c r="CU316" s="28">
        <v>0</v>
      </c>
      <c r="CV316" s="28">
        <v>0</v>
      </c>
      <c r="CW316" s="28">
        <v>0</v>
      </c>
      <c r="CX316" s="28">
        <v>0</v>
      </c>
      <c r="CY316" s="28">
        <v>0</v>
      </c>
      <c r="CZ316" s="28">
        <v>0</v>
      </c>
      <c r="DA316" s="28">
        <v>0</v>
      </c>
      <c r="DB316" s="28">
        <v>0</v>
      </c>
      <c r="DC316" s="28">
        <v>0</v>
      </c>
      <c r="DD316" s="28">
        <v>0</v>
      </c>
      <c r="DE316" s="28">
        <v>0</v>
      </c>
      <c r="DF316" s="28">
        <v>0</v>
      </c>
      <c r="DG316" s="28"/>
      <c r="DH316" s="28">
        <v>0</v>
      </c>
      <c r="DI316" s="28">
        <v>0</v>
      </c>
      <c r="DJ316" s="28">
        <v>0</v>
      </c>
      <c r="DK316" s="28">
        <v>0</v>
      </c>
      <c r="DL316" s="28">
        <v>0</v>
      </c>
      <c r="DM316" s="28">
        <v>0</v>
      </c>
      <c r="DN316" s="28">
        <v>0</v>
      </c>
      <c r="DO316" s="28">
        <v>0</v>
      </c>
      <c r="DP316" s="28">
        <v>0</v>
      </c>
      <c r="DQ316" s="28">
        <v>0</v>
      </c>
      <c r="DR316" s="28">
        <v>0</v>
      </c>
      <c r="DS316" s="28"/>
      <c r="DT316" s="28">
        <v>0</v>
      </c>
      <c r="DU316" s="28">
        <v>0</v>
      </c>
      <c r="DV316" s="28">
        <v>0</v>
      </c>
      <c r="DW316" s="28">
        <v>0</v>
      </c>
      <c r="DX316" s="28"/>
      <c r="DY316" s="28">
        <v>0</v>
      </c>
      <c r="DZ316" s="28">
        <v>0</v>
      </c>
      <c r="EA316" s="28">
        <v>0</v>
      </c>
      <c r="EB316" s="28">
        <v>0</v>
      </c>
      <c r="EC316" s="28">
        <v>0</v>
      </c>
      <c r="ED316" s="28">
        <v>0</v>
      </c>
      <c r="EE316" s="28"/>
      <c r="EF316" s="28">
        <v>0</v>
      </c>
      <c r="EG316" s="28">
        <v>0</v>
      </c>
      <c r="EH316" s="28">
        <v>0</v>
      </c>
      <c r="EI316" s="28">
        <v>0</v>
      </c>
      <c r="EJ316" s="28">
        <v>0</v>
      </c>
      <c r="EK316" s="28">
        <v>0</v>
      </c>
      <c r="EL316" s="28"/>
      <c r="EM316" s="28">
        <v>0</v>
      </c>
      <c r="EN316" s="28">
        <v>0</v>
      </c>
      <c r="EO316" s="28">
        <v>0</v>
      </c>
      <c r="EP316" s="28">
        <v>0</v>
      </c>
      <c r="EQ316" s="28">
        <v>0</v>
      </c>
      <c r="ER316" s="28">
        <v>0</v>
      </c>
      <c r="ES316" s="28"/>
      <c r="ET316" s="28">
        <v>0</v>
      </c>
      <c r="EU316" s="28">
        <v>0</v>
      </c>
      <c r="EV316" s="28">
        <v>0</v>
      </c>
      <c r="EW316" s="28">
        <v>0</v>
      </c>
      <c r="EX316" s="28">
        <v>0</v>
      </c>
      <c r="EY316" s="28"/>
      <c r="EZ316" s="28">
        <v>0</v>
      </c>
      <c r="FA316" s="28">
        <v>0</v>
      </c>
      <c r="FB316" s="28">
        <v>0</v>
      </c>
      <c r="FC316" s="28">
        <v>0</v>
      </c>
      <c r="FD316" s="28"/>
      <c r="FE316" s="28">
        <v>0</v>
      </c>
      <c r="FF316" s="28">
        <v>0</v>
      </c>
      <c r="FG316" s="28">
        <v>0</v>
      </c>
      <c r="FH316" s="28">
        <v>0</v>
      </c>
      <c r="FI316" s="28">
        <v>0</v>
      </c>
      <c r="FJ316" s="28">
        <v>0</v>
      </c>
      <c r="FK316" s="28">
        <v>0</v>
      </c>
      <c r="FL316" s="28"/>
      <c r="FM316" s="28">
        <v>0</v>
      </c>
      <c r="FN316" s="28">
        <v>0</v>
      </c>
      <c r="FO316" s="28">
        <v>0</v>
      </c>
      <c r="FP316" s="28">
        <v>0</v>
      </c>
      <c r="FQ316" s="28">
        <v>0</v>
      </c>
      <c r="FR316" s="28">
        <v>0</v>
      </c>
      <c r="FS316" s="28">
        <v>0</v>
      </c>
      <c r="FT316" s="28">
        <v>0</v>
      </c>
      <c r="FU316" s="28">
        <v>0</v>
      </c>
      <c r="FV316" s="28">
        <v>0</v>
      </c>
      <c r="FW316" s="28">
        <v>0</v>
      </c>
      <c r="FX316" s="28">
        <v>0</v>
      </c>
      <c r="FY316" s="28">
        <v>0</v>
      </c>
      <c r="FZ316" s="28">
        <v>0</v>
      </c>
      <c r="GA316" s="28"/>
      <c r="GB316" s="51">
        <v>0</v>
      </c>
      <c r="GC316" s="51">
        <v>0</v>
      </c>
      <c r="GD316" s="51">
        <v>0</v>
      </c>
      <c r="GE316" s="51">
        <v>0</v>
      </c>
      <c r="GF316" s="51">
        <v>0</v>
      </c>
      <c r="GG316" s="51">
        <v>0</v>
      </c>
      <c r="GH316" s="51">
        <v>0</v>
      </c>
      <c r="GI316" s="51">
        <v>0</v>
      </c>
      <c r="GJ316" s="51">
        <v>0</v>
      </c>
      <c r="GK316" s="51">
        <v>0</v>
      </c>
      <c r="GL316" s="51">
        <v>0</v>
      </c>
      <c r="GM316" s="51">
        <v>0</v>
      </c>
      <c r="GN316" s="51">
        <v>0</v>
      </c>
      <c r="GO316" s="28" t="s">
        <v>227</v>
      </c>
      <c r="GP316" s="28">
        <v>0</v>
      </c>
      <c r="GQ316" s="28">
        <v>0</v>
      </c>
      <c r="GR316" s="28">
        <v>0</v>
      </c>
      <c r="GS316" s="28">
        <v>0</v>
      </c>
      <c r="GT316" s="28">
        <v>0</v>
      </c>
      <c r="GU316" s="28">
        <v>0</v>
      </c>
      <c r="GV316" s="28">
        <v>0</v>
      </c>
      <c r="GW316" s="28">
        <v>0</v>
      </c>
      <c r="GX316" s="28">
        <v>0</v>
      </c>
      <c r="GY316" s="28">
        <v>0</v>
      </c>
      <c r="GZ316" s="28">
        <v>0</v>
      </c>
      <c r="HA316" s="28">
        <v>0</v>
      </c>
      <c r="HB316" s="28">
        <v>0</v>
      </c>
      <c r="HC316" s="28">
        <v>0</v>
      </c>
      <c r="HD316" s="28">
        <v>0</v>
      </c>
      <c r="HE316" s="28">
        <v>0</v>
      </c>
      <c r="HF316" s="28">
        <v>0</v>
      </c>
      <c r="HG316" s="28" t="s">
        <v>227</v>
      </c>
      <c r="HH316" s="28" t="s">
        <v>227</v>
      </c>
      <c r="HI316" s="28" t="s">
        <v>227</v>
      </c>
      <c r="HJ316" s="28"/>
      <c r="HK316" s="28"/>
      <c r="HL316" s="28"/>
      <c r="HM316" s="28"/>
      <c r="HN316" s="28"/>
      <c r="HO316" s="28"/>
      <c r="HP316" s="28"/>
    </row>
    <row r="317" spans="2:224" s="7" customFormat="1" ht="12.75" customHeight="1" x14ac:dyDescent="0.25">
      <c r="B317" s="84">
        <f t="shared" si="257"/>
        <v>0</v>
      </c>
      <c r="C317" s="113">
        <f t="shared" si="258"/>
        <v>0</v>
      </c>
      <c r="D317" s="28">
        <v>19</v>
      </c>
      <c r="E317" s="9"/>
      <c r="F317" s="28">
        <v>0</v>
      </c>
      <c r="G317" s="38"/>
      <c r="H317" s="113" t="s">
        <v>227</v>
      </c>
      <c r="I317" s="28">
        <f t="shared" si="259"/>
        <v>276</v>
      </c>
      <c r="J317" s="89" t="s">
        <v>221</v>
      </c>
      <c r="K317" s="192">
        <f t="shared" si="243"/>
        <v>8</v>
      </c>
      <c r="L317" s="49" t="s">
        <v>227</v>
      </c>
      <c r="M317" s="192">
        <f t="shared" si="260"/>
        <v>1</v>
      </c>
      <c r="N317" s="49" t="s">
        <v>227</v>
      </c>
      <c r="O317" s="192">
        <f t="shared" si="261"/>
        <v>1</v>
      </c>
      <c r="P317" s="49" t="s">
        <v>227</v>
      </c>
      <c r="Q317" s="192">
        <f t="shared" si="262"/>
        <v>1</v>
      </c>
      <c r="R317" s="49" t="s">
        <v>227</v>
      </c>
      <c r="S317" s="192">
        <f t="shared" si="263"/>
        <v>1</v>
      </c>
      <c r="T317" s="187" t="s">
        <v>227</v>
      </c>
      <c r="U317" s="205"/>
      <c r="V317" s="205"/>
      <c r="W317" s="205"/>
      <c r="X317" s="205"/>
      <c r="Y317" s="205"/>
      <c r="Z317" s="205"/>
      <c r="AA317" s="205"/>
      <c r="AB317" s="205"/>
      <c r="AC317" s="205"/>
      <c r="AD317" s="205"/>
      <c r="AE317" s="259"/>
      <c r="AF317" s="28"/>
      <c r="AG317" s="28">
        <v>0</v>
      </c>
      <c r="AH317" s="28">
        <v>0</v>
      </c>
      <c r="AI317" s="28">
        <v>0</v>
      </c>
      <c r="AJ317" s="28">
        <v>0</v>
      </c>
      <c r="AK317" s="28">
        <v>0</v>
      </c>
      <c r="AL317" s="28">
        <v>0</v>
      </c>
      <c r="AM317" s="28">
        <v>0</v>
      </c>
      <c r="AN317" s="28">
        <v>0</v>
      </c>
      <c r="AO317" s="28">
        <v>0</v>
      </c>
      <c r="AP317" s="28"/>
      <c r="AQ317" s="28">
        <v>0</v>
      </c>
      <c r="AR317" s="28">
        <v>0</v>
      </c>
      <c r="AS317" s="28">
        <v>0</v>
      </c>
      <c r="AT317" s="28">
        <v>0</v>
      </c>
      <c r="AU317" s="28">
        <v>0</v>
      </c>
      <c r="AV317" s="28">
        <v>0</v>
      </c>
      <c r="AW317" s="28"/>
      <c r="AX317" s="28">
        <v>0</v>
      </c>
      <c r="AY317" s="28">
        <v>0</v>
      </c>
      <c r="AZ317" s="28">
        <v>0</v>
      </c>
      <c r="BA317" s="28">
        <v>0</v>
      </c>
      <c r="BB317" s="28">
        <v>0</v>
      </c>
      <c r="BC317" s="28"/>
      <c r="BD317" s="28">
        <v>0</v>
      </c>
      <c r="BE317" s="28">
        <v>0</v>
      </c>
      <c r="BF317" s="28">
        <v>0</v>
      </c>
      <c r="BG317" s="28">
        <v>0</v>
      </c>
      <c r="BH317" s="28">
        <v>0</v>
      </c>
      <c r="BI317" s="28">
        <v>0</v>
      </c>
      <c r="BJ317" s="28">
        <v>0</v>
      </c>
      <c r="BK317" s="28">
        <v>0</v>
      </c>
      <c r="BL317" s="28">
        <v>0</v>
      </c>
      <c r="BM317" s="28">
        <v>0</v>
      </c>
      <c r="BN317" s="28">
        <v>0</v>
      </c>
      <c r="BO317" s="28">
        <v>0</v>
      </c>
      <c r="BP317" s="28">
        <v>0</v>
      </c>
      <c r="BQ317" s="28">
        <v>0</v>
      </c>
      <c r="BR317" s="28">
        <v>0</v>
      </c>
      <c r="BS317" s="28">
        <v>0</v>
      </c>
      <c r="BT317" s="28">
        <v>0</v>
      </c>
      <c r="BU317" s="28">
        <v>0</v>
      </c>
      <c r="BV317" s="28">
        <v>0</v>
      </c>
      <c r="BW317" s="28"/>
      <c r="BX317" s="28">
        <v>0</v>
      </c>
      <c r="BY317" s="28">
        <v>0</v>
      </c>
      <c r="BZ317" s="28">
        <v>0</v>
      </c>
      <c r="CA317" s="28">
        <v>0</v>
      </c>
      <c r="CB317" s="28">
        <v>0</v>
      </c>
      <c r="CC317" s="28">
        <v>0</v>
      </c>
      <c r="CD317" s="28">
        <v>0</v>
      </c>
      <c r="CE317" s="28">
        <v>0</v>
      </c>
      <c r="CF317" s="28">
        <v>0</v>
      </c>
      <c r="CG317" s="28">
        <v>0</v>
      </c>
      <c r="CH317" s="28">
        <v>0</v>
      </c>
      <c r="CI317" s="28">
        <v>0</v>
      </c>
      <c r="CJ317" s="28">
        <v>0</v>
      </c>
      <c r="CK317" s="28">
        <v>0</v>
      </c>
      <c r="CL317" s="28">
        <v>0</v>
      </c>
      <c r="CM317" s="28">
        <v>0</v>
      </c>
      <c r="CN317" s="28">
        <v>0</v>
      </c>
      <c r="CO317" s="28">
        <v>0</v>
      </c>
      <c r="CP317" s="28">
        <v>0</v>
      </c>
      <c r="CQ317" s="28"/>
      <c r="CR317" s="28">
        <v>0</v>
      </c>
      <c r="CS317" s="28">
        <v>0</v>
      </c>
      <c r="CT317" s="28">
        <v>0</v>
      </c>
      <c r="CU317" s="28">
        <v>0</v>
      </c>
      <c r="CV317" s="28">
        <v>0</v>
      </c>
      <c r="CW317" s="28">
        <v>0</v>
      </c>
      <c r="CX317" s="28">
        <v>0</v>
      </c>
      <c r="CY317" s="28">
        <v>0</v>
      </c>
      <c r="CZ317" s="28">
        <v>0</v>
      </c>
      <c r="DA317" s="28">
        <v>0</v>
      </c>
      <c r="DB317" s="28">
        <v>0</v>
      </c>
      <c r="DC317" s="28">
        <v>0</v>
      </c>
      <c r="DD317" s="28">
        <v>0</v>
      </c>
      <c r="DE317" s="28">
        <v>0</v>
      </c>
      <c r="DF317" s="28">
        <v>0</v>
      </c>
      <c r="DG317" s="28"/>
      <c r="DH317" s="28">
        <v>0</v>
      </c>
      <c r="DI317" s="28">
        <v>0</v>
      </c>
      <c r="DJ317" s="28">
        <v>0</v>
      </c>
      <c r="DK317" s="28">
        <v>0</v>
      </c>
      <c r="DL317" s="28">
        <v>0</v>
      </c>
      <c r="DM317" s="28">
        <v>0</v>
      </c>
      <c r="DN317" s="28">
        <v>0</v>
      </c>
      <c r="DO317" s="28">
        <v>0</v>
      </c>
      <c r="DP317" s="28">
        <v>0</v>
      </c>
      <c r="DQ317" s="28">
        <v>0</v>
      </c>
      <c r="DR317" s="28">
        <v>0</v>
      </c>
      <c r="DS317" s="28"/>
      <c r="DT317" s="28">
        <v>0</v>
      </c>
      <c r="DU317" s="28">
        <v>0</v>
      </c>
      <c r="DV317" s="28">
        <v>0</v>
      </c>
      <c r="DW317" s="28">
        <v>0</v>
      </c>
      <c r="DX317" s="28"/>
      <c r="DY317" s="28">
        <v>0</v>
      </c>
      <c r="DZ317" s="28">
        <v>0</v>
      </c>
      <c r="EA317" s="28">
        <v>0</v>
      </c>
      <c r="EB317" s="28">
        <v>0</v>
      </c>
      <c r="EC317" s="28">
        <v>0</v>
      </c>
      <c r="ED317" s="28">
        <v>0</v>
      </c>
      <c r="EE317" s="28"/>
      <c r="EF317" s="28">
        <v>0</v>
      </c>
      <c r="EG317" s="28">
        <v>0</v>
      </c>
      <c r="EH317" s="28">
        <v>0</v>
      </c>
      <c r="EI317" s="28">
        <v>0</v>
      </c>
      <c r="EJ317" s="28">
        <v>0</v>
      </c>
      <c r="EK317" s="28">
        <v>0</v>
      </c>
      <c r="EL317" s="28"/>
      <c r="EM317" s="28">
        <v>0</v>
      </c>
      <c r="EN317" s="28">
        <v>0</v>
      </c>
      <c r="EO317" s="28">
        <v>0</v>
      </c>
      <c r="EP317" s="28">
        <v>0</v>
      </c>
      <c r="EQ317" s="28">
        <v>0</v>
      </c>
      <c r="ER317" s="28">
        <v>0</v>
      </c>
      <c r="ES317" s="28"/>
      <c r="ET317" s="28">
        <v>0</v>
      </c>
      <c r="EU317" s="28">
        <v>0</v>
      </c>
      <c r="EV317" s="28">
        <v>0</v>
      </c>
      <c r="EW317" s="28">
        <v>0</v>
      </c>
      <c r="EX317" s="28">
        <v>0</v>
      </c>
      <c r="EY317" s="28"/>
      <c r="EZ317" s="28">
        <v>0</v>
      </c>
      <c r="FA317" s="28">
        <v>0</v>
      </c>
      <c r="FB317" s="28">
        <v>0</v>
      </c>
      <c r="FC317" s="28">
        <v>0</v>
      </c>
      <c r="FD317" s="28"/>
      <c r="FE317" s="28">
        <v>0</v>
      </c>
      <c r="FF317" s="28">
        <v>0</v>
      </c>
      <c r="FG317" s="28">
        <v>0</v>
      </c>
      <c r="FH317" s="28">
        <v>0</v>
      </c>
      <c r="FI317" s="28">
        <v>0</v>
      </c>
      <c r="FJ317" s="28">
        <v>0</v>
      </c>
      <c r="FK317" s="28">
        <v>0</v>
      </c>
      <c r="FL317" s="28"/>
      <c r="FM317" s="28">
        <v>0</v>
      </c>
      <c r="FN317" s="28">
        <v>0</v>
      </c>
      <c r="FO317" s="28">
        <v>0</v>
      </c>
      <c r="FP317" s="28">
        <v>0</v>
      </c>
      <c r="FQ317" s="28">
        <v>0</v>
      </c>
      <c r="FR317" s="28">
        <v>0</v>
      </c>
      <c r="FS317" s="28">
        <v>0</v>
      </c>
      <c r="FT317" s="28">
        <v>0</v>
      </c>
      <c r="FU317" s="28">
        <v>0</v>
      </c>
      <c r="FV317" s="28">
        <v>0</v>
      </c>
      <c r="FW317" s="28">
        <v>0</v>
      </c>
      <c r="FX317" s="28">
        <v>0</v>
      </c>
      <c r="FY317" s="28">
        <v>0</v>
      </c>
      <c r="FZ317" s="28">
        <v>0</v>
      </c>
      <c r="GA317" s="28"/>
      <c r="GB317" s="51">
        <v>0</v>
      </c>
      <c r="GC317" s="51">
        <v>0</v>
      </c>
      <c r="GD317" s="51">
        <v>0</v>
      </c>
      <c r="GE317" s="51">
        <v>0</v>
      </c>
      <c r="GF317" s="51">
        <v>0</v>
      </c>
      <c r="GG317" s="51">
        <v>0</v>
      </c>
      <c r="GH317" s="51">
        <v>0</v>
      </c>
      <c r="GI317" s="51">
        <v>0</v>
      </c>
      <c r="GJ317" s="51">
        <v>0</v>
      </c>
      <c r="GK317" s="51">
        <v>0</v>
      </c>
      <c r="GL317" s="51">
        <v>0</v>
      </c>
      <c r="GM317" s="51">
        <v>0</v>
      </c>
      <c r="GN317" s="51">
        <v>0</v>
      </c>
      <c r="GO317" s="28" t="s">
        <v>227</v>
      </c>
      <c r="GP317" s="28">
        <v>0</v>
      </c>
      <c r="GQ317" s="28">
        <v>0</v>
      </c>
      <c r="GR317" s="28">
        <v>0</v>
      </c>
      <c r="GS317" s="28">
        <v>0</v>
      </c>
      <c r="GT317" s="28">
        <v>0</v>
      </c>
      <c r="GU317" s="28">
        <v>0</v>
      </c>
      <c r="GV317" s="28">
        <v>0</v>
      </c>
      <c r="GW317" s="28">
        <v>0</v>
      </c>
      <c r="GX317" s="28">
        <v>0</v>
      </c>
      <c r="GY317" s="28">
        <v>0</v>
      </c>
      <c r="GZ317" s="28">
        <v>0</v>
      </c>
      <c r="HA317" s="28">
        <v>0</v>
      </c>
      <c r="HB317" s="28">
        <v>0</v>
      </c>
      <c r="HC317" s="28">
        <v>0</v>
      </c>
      <c r="HD317" s="28">
        <v>0</v>
      </c>
      <c r="HE317" s="28">
        <v>0</v>
      </c>
      <c r="HF317" s="28">
        <v>0</v>
      </c>
      <c r="HG317" s="28" t="s">
        <v>227</v>
      </c>
      <c r="HH317" s="28" t="s">
        <v>227</v>
      </c>
      <c r="HI317" s="28" t="s">
        <v>227</v>
      </c>
      <c r="HJ317" s="28"/>
      <c r="HK317" s="28"/>
      <c r="HL317" s="28"/>
      <c r="HM317" s="28"/>
      <c r="HN317" s="28"/>
      <c r="HO317" s="28"/>
      <c r="HP317" s="28"/>
    </row>
    <row r="318" spans="2:224" s="7" customFormat="1" ht="12.75" customHeight="1" x14ac:dyDescent="0.25">
      <c r="B318" s="84">
        <f t="shared" si="257"/>
        <v>0</v>
      </c>
      <c r="C318" s="113">
        <f t="shared" si="258"/>
        <v>0</v>
      </c>
      <c r="D318" s="28">
        <v>20</v>
      </c>
      <c r="E318" s="9"/>
      <c r="F318" s="28">
        <v>0</v>
      </c>
      <c r="G318" s="38"/>
      <c r="H318" s="113" t="s">
        <v>227</v>
      </c>
      <c r="I318" s="28">
        <f t="shared" si="259"/>
        <v>277</v>
      </c>
      <c r="J318" s="89" t="s">
        <v>221</v>
      </c>
      <c r="K318" s="192">
        <f t="shared" si="243"/>
        <v>8</v>
      </c>
      <c r="L318" s="49" t="s">
        <v>227</v>
      </c>
      <c r="M318" s="192">
        <f t="shared" si="260"/>
        <v>1</v>
      </c>
      <c r="N318" s="49" t="s">
        <v>227</v>
      </c>
      <c r="O318" s="192">
        <f t="shared" si="261"/>
        <v>1</v>
      </c>
      <c r="P318" s="49" t="s">
        <v>227</v>
      </c>
      <c r="Q318" s="192">
        <f t="shared" si="262"/>
        <v>1</v>
      </c>
      <c r="R318" s="49" t="s">
        <v>227</v>
      </c>
      <c r="S318" s="192">
        <f t="shared" si="263"/>
        <v>1</v>
      </c>
      <c r="T318" s="187" t="s">
        <v>227</v>
      </c>
      <c r="U318" s="205"/>
      <c r="V318" s="205"/>
      <c r="W318" s="205"/>
      <c r="X318" s="205"/>
      <c r="Y318" s="205"/>
      <c r="Z318" s="205"/>
      <c r="AA318" s="205"/>
      <c r="AB318" s="205"/>
      <c r="AC318" s="205"/>
      <c r="AD318" s="205"/>
      <c r="AE318" s="259"/>
      <c r="AF318" s="28"/>
      <c r="AG318" s="28">
        <v>0</v>
      </c>
      <c r="AH318" s="28">
        <v>0</v>
      </c>
      <c r="AI318" s="28">
        <v>0</v>
      </c>
      <c r="AJ318" s="28">
        <v>0</v>
      </c>
      <c r="AK318" s="28">
        <v>0</v>
      </c>
      <c r="AL318" s="28">
        <v>0</v>
      </c>
      <c r="AM318" s="28">
        <v>0</v>
      </c>
      <c r="AN318" s="28">
        <v>0</v>
      </c>
      <c r="AO318" s="28">
        <v>0</v>
      </c>
      <c r="AP318" s="28"/>
      <c r="AQ318" s="28">
        <v>0</v>
      </c>
      <c r="AR318" s="28">
        <v>0</v>
      </c>
      <c r="AS318" s="28">
        <v>0</v>
      </c>
      <c r="AT318" s="28">
        <v>0</v>
      </c>
      <c r="AU318" s="28">
        <v>0</v>
      </c>
      <c r="AV318" s="28">
        <v>0</v>
      </c>
      <c r="AW318" s="28"/>
      <c r="AX318" s="28">
        <v>0</v>
      </c>
      <c r="AY318" s="28">
        <v>0</v>
      </c>
      <c r="AZ318" s="28">
        <v>0</v>
      </c>
      <c r="BA318" s="28">
        <v>0</v>
      </c>
      <c r="BB318" s="28">
        <v>0</v>
      </c>
      <c r="BC318" s="28"/>
      <c r="BD318" s="28">
        <v>0</v>
      </c>
      <c r="BE318" s="28">
        <v>0</v>
      </c>
      <c r="BF318" s="28">
        <v>0</v>
      </c>
      <c r="BG318" s="28">
        <v>0</v>
      </c>
      <c r="BH318" s="28">
        <v>0</v>
      </c>
      <c r="BI318" s="28">
        <v>0</v>
      </c>
      <c r="BJ318" s="28">
        <v>0</v>
      </c>
      <c r="BK318" s="28">
        <v>0</v>
      </c>
      <c r="BL318" s="28">
        <v>0</v>
      </c>
      <c r="BM318" s="28">
        <v>0</v>
      </c>
      <c r="BN318" s="28">
        <v>0</v>
      </c>
      <c r="BO318" s="28">
        <v>0</v>
      </c>
      <c r="BP318" s="28">
        <v>0</v>
      </c>
      <c r="BQ318" s="28">
        <v>0</v>
      </c>
      <c r="BR318" s="28">
        <v>0</v>
      </c>
      <c r="BS318" s="28">
        <v>0</v>
      </c>
      <c r="BT318" s="28">
        <v>0</v>
      </c>
      <c r="BU318" s="28">
        <v>0</v>
      </c>
      <c r="BV318" s="28">
        <v>0</v>
      </c>
      <c r="BW318" s="28"/>
      <c r="BX318" s="28">
        <v>0</v>
      </c>
      <c r="BY318" s="28">
        <v>0</v>
      </c>
      <c r="BZ318" s="28">
        <v>0</v>
      </c>
      <c r="CA318" s="28">
        <v>0</v>
      </c>
      <c r="CB318" s="28">
        <v>0</v>
      </c>
      <c r="CC318" s="28">
        <v>0</v>
      </c>
      <c r="CD318" s="28">
        <v>0</v>
      </c>
      <c r="CE318" s="28">
        <v>0</v>
      </c>
      <c r="CF318" s="28">
        <v>0</v>
      </c>
      <c r="CG318" s="28">
        <v>0</v>
      </c>
      <c r="CH318" s="28">
        <v>0</v>
      </c>
      <c r="CI318" s="28">
        <v>0</v>
      </c>
      <c r="CJ318" s="28">
        <v>0</v>
      </c>
      <c r="CK318" s="28">
        <v>0</v>
      </c>
      <c r="CL318" s="28">
        <v>0</v>
      </c>
      <c r="CM318" s="28">
        <v>0</v>
      </c>
      <c r="CN318" s="28">
        <v>0</v>
      </c>
      <c r="CO318" s="28">
        <v>0</v>
      </c>
      <c r="CP318" s="28">
        <v>0</v>
      </c>
      <c r="CQ318" s="28"/>
      <c r="CR318" s="28">
        <v>0</v>
      </c>
      <c r="CS318" s="28">
        <v>0</v>
      </c>
      <c r="CT318" s="28">
        <v>0</v>
      </c>
      <c r="CU318" s="28">
        <v>0</v>
      </c>
      <c r="CV318" s="28">
        <v>0</v>
      </c>
      <c r="CW318" s="28">
        <v>0</v>
      </c>
      <c r="CX318" s="28">
        <v>0</v>
      </c>
      <c r="CY318" s="28">
        <v>0</v>
      </c>
      <c r="CZ318" s="28">
        <v>0</v>
      </c>
      <c r="DA318" s="28">
        <v>0</v>
      </c>
      <c r="DB318" s="28">
        <v>0</v>
      </c>
      <c r="DC318" s="28">
        <v>0</v>
      </c>
      <c r="DD318" s="28">
        <v>0</v>
      </c>
      <c r="DE318" s="28">
        <v>0</v>
      </c>
      <c r="DF318" s="28">
        <v>0</v>
      </c>
      <c r="DG318" s="28"/>
      <c r="DH318" s="28">
        <v>0</v>
      </c>
      <c r="DI318" s="28">
        <v>0</v>
      </c>
      <c r="DJ318" s="28">
        <v>0</v>
      </c>
      <c r="DK318" s="28">
        <v>0</v>
      </c>
      <c r="DL318" s="28">
        <v>0</v>
      </c>
      <c r="DM318" s="28">
        <v>0</v>
      </c>
      <c r="DN318" s="28">
        <v>0</v>
      </c>
      <c r="DO318" s="28">
        <v>0</v>
      </c>
      <c r="DP318" s="28">
        <v>0</v>
      </c>
      <c r="DQ318" s="28">
        <v>0</v>
      </c>
      <c r="DR318" s="28">
        <v>0</v>
      </c>
      <c r="DS318" s="28"/>
      <c r="DT318" s="28">
        <v>0</v>
      </c>
      <c r="DU318" s="28">
        <v>0</v>
      </c>
      <c r="DV318" s="28">
        <v>0</v>
      </c>
      <c r="DW318" s="28">
        <v>0</v>
      </c>
      <c r="DX318" s="28"/>
      <c r="DY318" s="28">
        <v>0</v>
      </c>
      <c r="DZ318" s="28">
        <v>0</v>
      </c>
      <c r="EA318" s="28">
        <v>0</v>
      </c>
      <c r="EB318" s="28">
        <v>0</v>
      </c>
      <c r="EC318" s="28">
        <v>0</v>
      </c>
      <c r="ED318" s="28">
        <v>0</v>
      </c>
      <c r="EE318" s="28"/>
      <c r="EF318" s="28">
        <v>0</v>
      </c>
      <c r="EG318" s="28">
        <v>0</v>
      </c>
      <c r="EH318" s="28">
        <v>0</v>
      </c>
      <c r="EI318" s="28">
        <v>0</v>
      </c>
      <c r="EJ318" s="28">
        <v>0</v>
      </c>
      <c r="EK318" s="28">
        <v>0</v>
      </c>
      <c r="EL318" s="28"/>
      <c r="EM318" s="28">
        <v>0</v>
      </c>
      <c r="EN318" s="28">
        <v>0</v>
      </c>
      <c r="EO318" s="28">
        <v>0</v>
      </c>
      <c r="EP318" s="28">
        <v>0</v>
      </c>
      <c r="EQ318" s="28">
        <v>0</v>
      </c>
      <c r="ER318" s="28">
        <v>0</v>
      </c>
      <c r="ES318" s="28"/>
      <c r="ET318" s="28">
        <v>0</v>
      </c>
      <c r="EU318" s="28">
        <v>0</v>
      </c>
      <c r="EV318" s="28">
        <v>0</v>
      </c>
      <c r="EW318" s="28">
        <v>0</v>
      </c>
      <c r="EX318" s="28">
        <v>0</v>
      </c>
      <c r="EY318" s="28"/>
      <c r="EZ318" s="28">
        <v>0</v>
      </c>
      <c r="FA318" s="28">
        <v>0</v>
      </c>
      <c r="FB318" s="28">
        <v>0</v>
      </c>
      <c r="FC318" s="28">
        <v>0</v>
      </c>
      <c r="FD318" s="28"/>
      <c r="FE318" s="28">
        <v>0</v>
      </c>
      <c r="FF318" s="28">
        <v>0</v>
      </c>
      <c r="FG318" s="28">
        <v>0</v>
      </c>
      <c r="FH318" s="28">
        <v>0</v>
      </c>
      <c r="FI318" s="28">
        <v>0</v>
      </c>
      <c r="FJ318" s="28">
        <v>0</v>
      </c>
      <c r="FK318" s="28">
        <v>0</v>
      </c>
      <c r="FL318" s="28"/>
      <c r="FM318" s="28">
        <v>0</v>
      </c>
      <c r="FN318" s="28">
        <v>0</v>
      </c>
      <c r="FO318" s="28">
        <v>0</v>
      </c>
      <c r="FP318" s="28">
        <v>0</v>
      </c>
      <c r="FQ318" s="28">
        <v>0</v>
      </c>
      <c r="FR318" s="28">
        <v>0</v>
      </c>
      <c r="FS318" s="28">
        <v>0</v>
      </c>
      <c r="FT318" s="28">
        <v>0</v>
      </c>
      <c r="FU318" s="28">
        <v>0</v>
      </c>
      <c r="FV318" s="28">
        <v>0</v>
      </c>
      <c r="FW318" s="28">
        <v>0</v>
      </c>
      <c r="FX318" s="28">
        <v>0</v>
      </c>
      <c r="FY318" s="28">
        <v>0</v>
      </c>
      <c r="FZ318" s="28">
        <v>0</v>
      </c>
      <c r="GA318" s="28"/>
      <c r="GB318" s="51">
        <v>0</v>
      </c>
      <c r="GC318" s="51">
        <v>0</v>
      </c>
      <c r="GD318" s="51">
        <v>0</v>
      </c>
      <c r="GE318" s="51">
        <v>0</v>
      </c>
      <c r="GF318" s="51">
        <v>0</v>
      </c>
      <c r="GG318" s="51">
        <v>0</v>
      </c>
      <c r="GH318" s="51">
        <v>0</v>
      </c>
      <c r="GI318" s="51">
        <v>0</v>
      </c>
      <c r="GJ318" s="51">
        <v>0</v>
      </c>
      <c r="GK318" s="51">
        <v>0</v>
      </c>
      <c r="GL318" s="51">
        <v>0</v>
      </c>
      <c r="GM318" s="51">
        <v>0</v>
      </c>
      <c r="GN318" s="51">
        <v>0</v>
      </c>
      <c r="GO318" s="28" t="s">
        <v>227</v>
      </c>
      <c r="GP318" s="28">
        <v>0</v>
      </c>
      <c r="GQ318" s="28">
        <v>0</v>
      </c>
      <c r="GR318" s="28">
        <v>0</v>
      </c>
      <c r="GS318" s="28">
        <v>0</v>
      </c>
      <c r="GT318" s="28">
        <v>0</v>
      </c>
      <c r="GU318" s="28">
        <v>0</v>
      </c>
      <c r="GV318" s="28">
        <v>0</v>
      </c>
      <c r="GW318" s="28">
        <v>0</v>
      </c>
      <c r="GX318" s="28">
        <v>0</v>
      </c>
      <c r="GY318" s="28">
        <v>0</v>
      </c>
      <c r="GZ318" s="28">
        <v>0</v>
      </c>
      <c r="HA318" s="28">
        <v>0</v>
      </c>
      <c r="HB318" s="28">
        <v>0</v>
      </c>
      <c r="HC318" s="28">
        <v>0</v>
      </c>
      <c r="HD318" s="28">
        <v>0</v>
      </c>
      <c r="HE318" s="28">
        <v>0</v>
      </c>
      <c r="HF318" s="28">
        <v>0</v>
      </c>
      <c r="HG318" s="28" t="s">
        <v>227</v>
      </c>
      <c r="HH318" s="28" t="s">
        <v>227</v>
      </c>
      <c r="HI318" s="28" t="s">
        <v>227</v>
      </c>
      <c r="HJ318" s="28"/>
      <c r="HK318" s="28"/>
      <c r="HL318" s="28"/>
      <c r="HM318" s="28"/>
      <c r="HN318" s="28"/>
      <c r="HO318" s="28"/>
      <c r="HP318" s="28"/>
    </row>
    <row r="319" spans="2:224" s="7" customFormat="1" ht="12.75" customHeight="1" x14ac:dyDescent="0.25">
      <c r="B319" s="84">
        <f t="shared" si="257"/>
        <v>0</v>
      </c>
      <c r="C319" s="113">
        <f t="shared" si="258"/>
        <v>0</v>
      </c>
      <c r="D319" s="28">
        <v>21</v>
      </c>
      <c r="E319" s="9"/>
      <c r="F319" s="28">
        <v>0</v>
      </c>
      <c r="G319" s="38"/>
      <c r="H319" s="113" t="s">
        <v>227</v>
      </c>
      <c r="I319" s="28">
        <f t="shared" si="259"/>
        <v>278</v>
      </c>
      <c r="J319" s="89" t="s">
        <v>221</v>
      </c>
      <c r="K319" s="192">
        <f t="shared" si="243"/>
        <v>8</v>
      </c>
      <c r="L319" s="49" t="s">
        <v>227</v>
      </c>
      <c r="M319" s="192">
        <f t="shared" si="260"/>
        <v>1</v>
      </c>
      <c r="N319" s="49" t="s">
        <v>227</v>
      </c>
      <c r="O319" s="192">
        <f t="shared" si="261"/>
        <v>1</v>
      </c>
      <c r="P319" s="49" t="s">
        <v>227</v>
      </c>
      <c r="Q319" s="192">
        <f t="shared" si="262"/>
        <v>1</v>
      </c>
      <c r="R319" s="49" t="s">
        <v>227</v>
      </c>
      <c r="S319" s="192">
        <f t="shared" si="263"/>
        <v>1</v>
      </c>
      <c r="T319" s="187" t="s">
        <v>227</v>
      </c>
      <c r="U319" s="205"/>
      <c r="V319" s="205"/>
      <c r="W319" s="205"/>
      <c r="X319" s="205"/>
      <c r="Y319" s="205"/>
      <c r="Z319" s="205"/>
      <c r="AA319" s="205"/>
      <c r="AB319" s="205"/>
      <c r="AC319" s="205"/>
      <c r="AD319" s="205"/>
      <c r="AE319" s="259"/>
      <c r="AF319" s="28"/>
      <c r="AG319" s="28">
        <v>0</v>
      </c>
      <c r="AH319" s="28">
        <v>0</v>
      </c>
      <c r="AI319" s="28">
        <v>0</v>
      </c>
      <c r="AJ319" s="28">
        <v>0</v>
      </c>
      <c r="AK319" s="28">
        <v>0</v>
      </c>
      <c r="AL319" s="28">
        <v>0</v>
      </c>
      <c r="AM319" s="28">
        <v>0</v>
      </c>
      <c r="AN319" s="28">
        <v>0</v>
      </c>
      <c r="AO319" s="28">
        <v>0</v>
      </c>
      <c r="AP319" s="28"/>
      <c r="AQ319" s="28">
        <v>0</v>
      </c>
      <c r="AR319" s="28">
        <v>0</v>
      </c>
      <c r="AS319" s="28">
        <v>0</v>
      </c>
      <c r="AT319" s="28">
        <v>0</v>
      </c>
      <c r="AU319" s="28">
        <v>0</v>
      </c>
      <c r="AV319" s="28">
        <v>0</v>
      </c>
      <c r="AW319" s="28"/>
      <c r="AX319" s="28">
        <v>0</v>
      </c>
      <c r="AY319" s="28">
        <v>0</v>
      </c>
      <c r="AZ319" s="28">
        <v>0</v>
      </c>
      <c r="BA319" s="28">
        <v>0</v>
      </c>
      <c r="BB319" s="28">
        <v>0</v>
      </c>
      <c r="BC319" s="28"/>
      <c r="BD319" s="28">
        <v>0</v>
      </c>
      <c r="BE319" s="28">
        <v>0</v>
      </c>
      <c r="BF319" s="28">
        <v>0</v>
      </c>
      <c r="BG319" s="28">
        <v>0</v>
      </c>
      <c r="BH319" s="28">
        <v>0</v>
      </c>
      <c r="BI319" s="28">
        <v>0</v>
      </c>
      <c r="BJ319" s="28">
        <v>0</v>
      </c>
      <c r="BK319" s="28">
        <v>0</v>
      </c>
      <c r="BL319" s="28">
        <v>0</v>
      </c>
      <c r="BM319" s="28">
        <v>0</v>
      </c>
      <c r="BN319" s="28">
        <v>0</v>
      </c>
      <c r="BO319" s="28">
        <v>0</v>
      </c>
      <c r="BP319" s="28">
        <v>0</v>
      </c>
      <c r="BQ319" s="28">
        <v>0</v>
      </c>
      <c r="BR319" s="28">
        <v>0</v>
      </c>
      <c r="BS319" s="28">
        <v>0</v>
      </c>
      <c r="BT319" s="28">
        <v>0</v>
      </c>
      <c r="BU319" s="28">
        <v>0</v>
      </c>
      <c r="BV319" s="28">
        <v>0</v>
      </c>
      <c r="BW319" s="28"/>
      <c r="BX319" s="28">
        <v>0</v>
      </c>
      <c r="BY319" s="28">
        <v>0</v>
      </c>
      <c r="BZ319" s="28">
        <v>0</v>
      </c>
      <c r="CA319" s="28">
        <v>0</v>
      </c>
      <c r="CB319" s="28">
        <v>0</v>
      </c>
      <c r="CC319" s="28">
        <v>0</v>
      </c>
      <c r="CD319" s="28">
        <v>0</v>
      </c>
      <c r="CE319" s="28">
        <v>0</v>
      </c>
      <c r="CF319" s="28">
        <v>0</v>
      </c>
      <c r="CG319" s="28">
        <v>0</v>
      </c>
      <c r="CH319" s="28">
        <v>0</v>
      </c>
      <c r="CI319" s="28">
        <v>0</v>
      </c>
      <c r="CJ319" s="28">
        <v>0</v>
      </c>
      <c r="CK319" s="28">
        <v>0</v>
      </c>
      <c r="CL319" s="28">
        <v>0</v>
      </c>
      <c r="CM319" s="28">
        <v>0</v>
      </c>
      <c r="CN319" s="28">
        <v>0</v>
      </c>
      <c r="CO319" s="28">
        <v>0</v>
      </c>
      <c r="CP319" s="28">
        <v>0</v>
      </c>
      <c r="CQ319" s="28"/>
      <c r="CR319" s="28">
        <v>0</v>
      </c>
      <c r="CS319" s="28">
        <v>0</v>
      </c>
      <c r="CT319" s="28">
        <v>0</v>
      </c>
      <c r="CU319" s="28">
        <v>0</v>
      </c>
      <c r="CV319" s="28">
        <v>0</v>
      </c>
      <c r="CW319" s="28">
        <v>0</v>
      </c>
      <c r="CX319" s="28">
        <v>0</v>
      </c>
      <c r="CY319" s="28">
        <v>0</v>
      </c>
      <c r="CZ319" s="28">
        <v>0</v>
      </c>
      <c r="DA319" s="28">
        <v>0</v>
      </c>
      <c r="DB319" s="28">
        <v>0</v>
      </c>
      <c r="DC319" s="28">
        <v>0</v>
      </c>
      <c r="DD319" s="28">
        <v>0</v>
      </c>
      <c r="DE319" s="28">
        <v>0</v>
      </c>
      <c r="DF319" s="28">
        <v>0</v>
      </c>
      <c r="DG319" s="28"/>
      <c r="DH319" s="28">
        <v>0</v>
      </c>
      <c r="DI319" s="28">
        <v>0</v>
      </c>
      <c r="DJ319" s="28">
        <v>0</v>
      </c>
      <c r="DK319" s="28">
        <v>0</v>
      </c>
      <c r="DL319" s="28">
        <v>0</v>
      </c>
      <c r="DM319" s="28">
        <v>0</v>
      </c>
      <c r="DN319" s="28">
        <v>0</v>
      </c>
      <c r="DO319" s="28">
        <v>0</v>
      </c>
      <c r="DP319" s="28">
        <v>0</v>
      </c>
      <c r="DQ319" s="28">
        <v>0</v>
      </c>
      <c r="DR319" s="28">
        <v>0</v>
      </c>
      <c r="DS319" s="28"/>
      <c r="DT319" s="28">
        <v>0</v>
      </c>
      <c r="DU319" s="28">
        <v>0</v>
      </c>
      <c r="DV319" s="28">
        <v>0</v>
      </c>
      <c r="DW319" s="28">
        <v>0</v>
      </c>
      <c r="DX319" s="28"/>
      <c r="DY319" s="28">
        <v>0</v>
      </c>
      <c r="DZ319" s="28">
        <v>0</v>
      </c>
      <c r="EA319" s="28">
        <v>0</v>
      </c>
      <c r="EB319" s="28">
        <v>0</v>
      </c>
      <c r="EC319" s="28">
        <v>0</v>
      </c>
      <c r="ED319" s="28">
        <v>0</v>
      </c>
      <c r="EE319" s="28"/>
      <c r="EF319" s="28">
        <v>0</v>
      </c>
      <c r="EG319" s="28">
        <v>0</v>
      </c>
      <c r="EH319" s="28">
        <v>0</v>
      </c>
      <c r="EI319" s="28">
        <v>0</v>
      </c>
      <c r="EJ319" s="28">
        <v>0</v>
      </c>
      <c r="EK319" s="28">
        <v>0</v>
      </c>
      <c r="EL319" s="28"/>
      <c r="EM319" s="28">
        <v>0</v>
      </c>
      <c r="EN319" s="28">
        <v>0</v>
      </c>
      <c r="EO319" s="28">
        <v>0</v>
      </c>
      <c r="EP319" s="28">
        <v>0</v>
      </c>
      <c r="EQ319" s="28">
        <v>0</v>
      </c>
      <c r="ER319" s="28">
        <v>0</v>
      </c>
      <c r="ES319" s="28"/>
      <c r="ET319" s="28">
        <v>0</v>
      </c>
      <c r="EU319" s="28">
        <v>0</v>
      </c>
      <c r="EV319" s="28">
        <v>0</v>
      </c>
      <c r="EW319" s="28">
        <v>0</v>
      </c>
      <c r="EX319" s="28">
        <v>0</v>
      </c>
      <c r="EY319" s="28"/>
      <c r="EZ319" s="28">
        <v>0</v>
      </c>
      <c r="FA319" s="28">
        <v>0</v>
      </c>
      <c r="FB319" s="28">
        <v>0</v>
      </c>
      <c r="FC319" s="28">
        <v>0</v>
      </c>
      <c r="FD319" s="28"/>
      <c r="FE319" s="28">
        <v>0</v>
      </c>
      <c r="FF319" s="28">
        <v>0</v>
      </c>
      <c r="FG319" s="28">
        <v>0</v>
      </c>
      <c r="FH319" s="28">
        <v>0</v>
      </c>
      <c r="FI319" s="28">
        <v>0</v>
      </c>
      <c r="FJ319" s="28">
        <v>0</v>
      </c>
      <c r="FK319" s="28">
        <v>0</v>
      </c>
      <c r="FL319" s="28"/>
      <c r="FM319" s="28">
        <v>0</v>
      </c>
      <c r="FN319" s="28">
        <v>0</v>
      </c>
      <c r="FO319" s="28">
        <v>0</v>
      </c>
      <c r="FP319" s="28">
        <v>0</v>
      </c>
      <c r="FQ319" s="28">
        <v>0</v>
      </c>
      <c r="FR319" s="28">
        <v>0</v>
      </c>
      <c r="FS319" s="28">
        <v>0</v>
      </c>
      <c r="FT319" s="28">
        <v>0</v>
      </c>
      <c r="FU319" s="28">
        <v>0</v>
      </c>
      <c r="FV319" s="28">
        <v>0</v>
      </c>
      <c r="FW319" s="28">
        <v>0</v>
      </c>
      <c r="FX319" s="28">
        <v>0</v>
      </c>
      <c r="FY319" s="28">
        <v>0</v>
      </c>
      <c r="FZ319" s="28">
        <v>0</v>
      </c>
      <c r="GA319" s="28"/>
      <c r="GB319" s="51">
        <v>0</v>
      </c>
      <c r="GC319" s="51">
        <v>0</v>
      </c>
      <c r="GD319" s="51">
        <v>0</v>
      </c>
      <c r="GE319" s="51">
        <v>0</v>
      </c>
      <c r="GF319" s="51">
        <v>0</v>
      </c>
      <c r="GG319" s="51">
        <v>0</v>
      </c>
      <c r="GH319" s="51">
        <v>0</v>
      </c>
      <c r="GI319" s="51">
        <v>0</v>
      </c>
      <c r="GJ319" s="51">
        <v>0</v>
      </c>
      <c r="GK319" s="51">
        <v>0</v>
      </c>
      <c r="GL319" s="51">
        <v>0</v>
      </c>
      <c r="GM319" s="51">
        <v>0</v>
      </c>
      <c r="GN319" s="51">
        <v>0</v>
      </c>
      <c r="GO319" s="28" t="s">
        <v>227</v>
      </c>
      <c r="GP319" s="28">
        <v>0</v>
      </c>
      <c r="GQ319" s="28">
        <v>0</v>
      </c>
      <c r="GR319" s="28">
        <v>0</v>
      </c>
      <c r="GS319" s="28">
        <v>0</v>
      </c>
      <c r="GT319" s="28">
        <v>0</v>
      </c>
      <c r="GU319" s="28">
        <v>0</v>
      </c>
      <c r="GV319" s="28">
        <v>0</v>
      </c>
      <c r="GW319" s="28">
        <v>0</v>
      </c>
      <c r="GX319" s="28">
        <v>0</v>
      </c>
      <c r="GY319" s="28">
        <v>0</v>
      </c>
      <c r="GZ319" s="28">
        <v>0</v>
      </c>
      <c r="HA319" s="28">
        <v>0</v>
      </c>
      <c r="HB319" s="28">
        <v>0</v>
      </c>
      <c r="HC319" s="28">
        <v>0</v>
      </c>
      <c r="HD319" s="28">
        <v>0</v>
      </c>
      <c r="HE319" s="28">
        <v>0</v>
      </c>
      <c r="HF319" s="28">
        <v>0</v>
      </c>
      <c r="HG319" s="28" t="s">
        <v>227</v>
      </c>
      <c r="HH319" s="28" t="s">
        <v>227</v>
      </c>
      <c r="HI319" s="28" t="s">
        <v>227</v>
      </c>
      <c r="HJ319" s="28"/>
      <c r="HK319" s="28"/>
      <c r="HL319" s="28"/>
      <c r="HM319" s="28"/>
      <c r="HN319" s="28"/>
      <c r="HO319" s="28"/>
      <c r="HP319" s="28"/>
    </row>
    <row r="320" spans="2:224" s="7" customFormat="1" ht="12.75" customHeight="1" x14ac:dyDescent="0.25">
      <c r="B320" s="84">
        <f t="shared" si="257"/>
        <v>0</v>
      </c>
      <c r="C320" s="113">
        <f t="shared" si="258"/>
        <v>1</v>
      </c>
      <c r="D320" s="28">
        <v>22</v>
      </c>
      <c r="E320" s="127" t="s">
        <v>288</v>
      </c>
      <c r="F320" s="28">
        <v>0</v>
      </c>
      <c r="G320" s="38"/>
      <c r="H320" s="113" t="s">
        <v>227</v>
      </c>
      <c r="I320" s="28">
        <f t="shared" si="259"/>
        <v>279</v>
      </c>
      <c r="J320" s="129" t="s">
        <v>807</v>
      </c>
      <c r="K320" s="192">
        <f t="shared" si="243"/>
        <v>15</v>
      </c>
      <c r="L320" s="49" t="s">
        <v>727</v>
      </c>
      <c r="M320" s="192">
        <f t="shared" si="260"/>
        <v>9</v>
      </c>
      <c r="N320" s="49" t="s">
        <v>726</v>
      </c>
      <c r="O320" s="192">
        <f t="shared" si="261"/>
        <v>11</v>
      </c>
      <c r="P320" s="49" t="s">
        <v>1744</v>
      </c>
      <c r="Q320" s="192">
        <f t="shared" si="262"/>
        <v>10</v>
      </c>
      <c r="R320" s="49" t="s">
        <v>1745</v>
      </c>
      <c r="S320" s="192">
        <f t="shared" si="263"/>
        <v>6</v>
      </c>
      <c r="T320" s="187" t="s">
        <v>572</v>
      </c>
      <c r="U320" s="205"/>
      <c r="V320" s="205"/>
      <c r="W320" s="205"/>
      <c r="X320" s="205"/>
      <c r="Y320" s="205"/>
      <c r="Z320" s="205"/>
      <c r="AA320" s="205"/>
      <c r="AB320" s="205"/>
      <c r="AC320" s="205"/>
      <c r="AD320" s="205"/>
      <c r="AE320" s="259"/>
      <c r="AF320" s="28"/>
      <c r="AG320" s="28">
        <v>0</v>
      </c>
      <c r="AH320" s="28">
        <v>0</v>
      </c>
      <c r="AI320" s="28">
        <v>0</v>
      </c>
      <c r="AJ320" s="28">
        <v>0</v>
      </c>
      <c r="AK320" s="28">
        <v>0</v>
      </c>
      <c r="AL320" s="28">
        <v>0</v>
      </c>
      <c r="AM320" s="28">
        <v>0</v>
      </c>
      <c r="AN320" s="28">
        <v>0</v>
      </c>
      <c r="AO320" s="28">
        <v>0</v>
      </c>
      <c r="AP320" s="28"/>
      <c r="AQ320" s="28">
        <v>0</v>
      </c>
      <c r="AR320" s="28">
        <v>0</v>
      </c>
      <c r="AS320" s="28">
        <v>0</v>
      </c>
      <c r="AT320" s="28">
        <v>0</v>
      </c>
      <c r="AU320" s="28">
        <v>0</v>
      </c>
      <c r="AV320" s="28">
        <v>0</v>
      </c>
      <c r="AW320" s="28"/>
      <c r="AX320" s="28">
        <v>0</v>
      </c>
      <c r="AY320" s="28">
        <v>0</v>
      </c>
      <c r="AZ320" s="28">
        <v>0</v>
      </c>
      <c r="BA320" s="28">
        <v>0</v>
      </c>
      <c r="BB320" s="28">
        <v>0</v>
      </c>
      <c r="BC320" s="28"/>
      <c r="BD320" s="28">
        <v>0</v>
      </c>
      <c r="BE320" s="28">
        <v>0</v>
      </c>
      <c r="BF320" s="28">
        <v>0</v>
      </c>
      <c r="BG320" s="28">
        <v>0</v>
      </c>
      <c r="BH320" s="28">
        <v>0</v>
      </c>
      <c r="BI320" s="28">
        <v>0</v>
      </c>
      <c r="BJ320" s="28">
        <v>0</v>
      </c>
      <c r="BK320" s="28">
        <v>0</v>
      </c>
      <c r="BL320" s="28">
        <v>0</v>
      </c>
      <c r="BM320" s="28">
        <v>0</v>
      </c>
      <c r="BN320" s="28">
        <v>0</v>
      </c>
      <c r="BO320" s="28">
        <v>0</v>
      </c>
      <c r="BP320" s="28">
        <v>0</v>
      </c>
      <c r="BQ320" s="28">
        <v>0</v>
      </c>
      <c r="BR320" s="28">
        <v>0</v>
      </c>
      <c r="BS320" s="28">
        <v>0</v>
      </c>
      <c r="BT320" s="28">
        <v>0</v>
      </c>
      <c r="BU320" s="28">
        <v>0</v>
      </c>
      <c r="BV320" s="28">
        <v>0</v>
      </c>
      <c r="BW320" s="28"/>
      <c r="BX320" s="28">
        <v>0</v>
      </c>
      <c r="BY320" s="28">
        <v>0</v>
      </c>
      <c r="BZ320" s="28">
        <v>0</v>
      </c>
      <c r="CA320" s="28">
        <v>0</v>
      </c>
      <c r="CB320" s="28">
        <v>0</v>
      </c>
      <c r="CC320" s="28">
        <v>0</v>
      </c>
      <c r="CD320" s="28">
        <v>0</v>
      </c>
      <c r="CE320" s="28">
        <v>0</v>
      </c>
      <c r="CF320" s="28">
        <v>0</v>
      </c>
      <c r="CG320" s="28">
        <v>0</v>
      </c>
      <c r="CH320" s="28">
        <v>0</v>
      </c>
      <c r="CI320" s="28">
        <v>0</v>
      </c>
      <c r="CJ320" s="28">
        <v>0</v>
      </c>
      <c r="CK320" s="28">
        <v>0</v>
      </c>
      <c r="CL320" s="28">
        <v>0</v>
      </c>
      <c r="CM320" s="28">
        <v>0</v>
      </c>
      <c r="CN320" s="28">
        <v>0</v>
      </c>
      <c r="CO320" s="28">
        <v>0</v>
      </c>
      <c r="CP320" s="28">
        <v>0</v>
      </c>
      <c r="CQ320" s="28"/>
      <c r="CR320" s="28">
        <v>0</v>
      </c>
      <c r="CS320" s="28">
        <v>0</v>
      </c>
      <c r="CT320" s="28">
        <v>0</v>
      </c>
      <c r="CU320" s="28">
        <v>0</v>
      </c>
      <c r="CV320" s="28">
        <v>0</v>
      </c>
      <c r="CW320" s="28">
        <v>0</v>
      </c>
      <c r="CX320" s="28">
        <v>0</v>
      </c>
      <c r="CY320" s="28">
        <v>0</v>
      </c>
      <c r="CZ320" s="28">
        <v>0</v>
      </c>
      <c r="DA320" s="28">
        <v>0</v>
      </c>
      <c r="DB320" s="28">
        <v>0</v>
      </c>
      <c r="DC320" s="28">
        <v>0</v>
      </c>
      <c r="DD320" s="28">
        <v>0</v>
      </c>
      <c r="DE320" s="28">
        <v>0</v>
      </c>
      <c r="DF320" s="28">
        <v>0</v>
      </c>
      <c r="DG320" s="28"/>
      <c r="DH320" s="28">
        <v>0</v>
      </c>
      <c r="DI320" s="28">
        <v>0</v>
      </c>
      <c r="DJ320" s="28">
        <v>0</v>
      </c>
      <c r="DK320" s="28">
        <v>0</v>
      </c>
      <c r="DL320" s="28">
        <v>0</v>
      </c>
      <c r="DM320" s="28">
        <v>0</v>
      </c>
      <c r="DN320" s="28">
        <v>0</v>
      </c>
      <c r="DO320" s="28">
        <v>0</v>
      </c>
      <c r="DP320" s="28">
        <v>0</v>
      </c>
      <c r="DQ320" s="28">
        <v>0</v>
      </c>
      <c r="DR320" s="28">
        <v>0</v>
      </c>
      <c r="DS320" s="28"/>
      <c r="DT320" s="28">
        <v>0</v>
      </c>
      <c r="DU320" s="28">
        <v>0</v>
      </c>
      <c r="DV320" s="28">
        <v>0</v>
      </c>
      <c r="DW320" s="28">
        <v>0</v>
      </c>
      <c r="DX320" s="28"/>
      <c r="DY320" s="28">
        <v>0</v>
      </c>
      <c r="DZ320" s="28">
        <v>0</v>
      </c>
      <c r="EA320" s="28">
        <v>0</v>
      </c>
      <c r="EB320" s="28">
        <v>0</v>
      </c>
      <c r="EC320" s="28">
        <v>0</v>
      </c>
      <c r="ED320" s="28">
        <v>0</v>
      </c>
      <c r="EE320" s="28"/>
      <c r="EF320" s="28">
        <v>0</v>
      </c>
      <c r="EG320" s="28">
        <v>0</v>
      </c>
      <c r="EH320" s="28">
        <v>0</v>
      </c>
      <c r="EI320" s="28">
        <v>0</v>
      </c>
      <c r="EJ320" s="28">
        <v>0</v>
      </c>
      <c r="EK320" s="28">
        <v>0</v>
      </c>
      <c r="EL320" s="28"/>
      <c r="EM320" s="28">
        <v>0</v>
      </c>
      <c r="EN320" s="28">
        <v>0</v>
      </c>
      <c r="EO320" s="28">
        <v>0</v>
      </c>
      <c r="EP320" s="28">
        <v>0</v>
      </c>
      <c r="EQ320" s="28">
        <v>0</v>
      </c>
      <c r="ER320" s="28">
        <v>0</v>
      </c>
      <c r="ES320" s="28"/>
      <c r="ET320" s="28">
        <v>0</v>
      </c>
      <c r="EU320" s="28">
        <v>1</v>
      </c>
      <c r="EV320" s="28">
        <v>1</v>
      </c>
      <c r="EW320" s="28">
        <v>0</v>
      </c>
      <c r="EX320" s="28">
        <v>1</v>
      </c>
      <c r="EY320" s="28"/>
      <c r="EZ320" s="28">
        <v>0</v>
      </c>
      <c r="FA320" s="28">
        <v>0</v>
      </c>
      <c r="FB320" s="28">
        <v>0</v>
      </c>
      <c r="FC320" s="28">
        <v>0</v>
      </c>
      <c r="FD320" s="28"/>
      <c r="FE320" s="28">
        <v>0</v>
      </c>
      <c r="FF320" s="28">
        <v>0</v>
      </c>
      <c r="FG320" s="28">
        <v>0</v>
      </c>
      <c r="FH320" s="28">
        <v>0</v>
      </c>
      <c r="FI320" s="28">
        <v>0</v>
      </c>
      <c r="FJ320" s="28">
        <v>0</v>
      </c>
      <c r="FK320" s="28">
        <v>0</v>
      </c>
      <c r="FL320" s="28"/>
      <c r="FM320" s="28">
        <v>0</v>
      </c>
      <c r="FN320" s="28">
        <v>0</v>
      </c>
      <c r="FO320" s="28">
        <v>0</v>
      </c>
      <c r="FP320" s="28">
        <v>0</v>
      </c>
      <c r="FQ320" s="28">
        <v>0</v>
      </c>
      <c r="FR320" s="28">
        <v>0</v>
      </c>
      <c r="FS320" s="28">
        <v>0</v>
      </c>
      <c r="FT320" s="28">
        <v>0</v>
      </c>
      <c r="FU320" s="28">
        <v>0</v>
      </c>
      <c r="FV320" s="28">
        <v>0</v>
      </c>
      <c r="FW320" s="28">
        <v>0</v>
      </c>
      <c r="FX320" s="28">
        <v>0</v>
      </c>
      <c r="FY320" s="28">
        <v>0</v>
      </c>
      <c r="FZ320" s="28">
        <v>0</v>
      </c>
      <c r="GA320" s="28"/>
      <c r="GB320" s="51">
        <v>0</v>
      </c>
      <c r="GC320" s="51">
        <v>0</v>
      </c>
      <c r="GD320" s="51">
        <v>0</v>
      </c>
      <c r="GE320" s="51">
        <v>0</v>
      </c>
      <c r="GF320" s="51">
        <v>0</v>
      </c>
      <c r="GG320" s="51">
        <v>0</v>
      </c>
      <c r="GH320" s="51">
        <v>0</v>
      </c>
      <c r="GI320" s="51">
        <v>0</v>
      </c>
      <c r="GJ320" s="51">
        <v>0</v>
      </c>
      <c r="GK320" s="51">
        <v>0</v>
      </c>
      <c r="GL320" s="51">
        <v>0</v>
      </c>
      <c r="GM320" s="51">
        <v>0</v>
      </c>
      <c r="GN320" s="51">
        <v>0</v>
      </c>
      <c r="GO320" s="28" t="s">
        <v>227</v>
      </c>
      <c r="GP320" s="28">
        <v>0</v>
      </c>
      <c r="GQ320" s="28">
        <v>0</v>
      </c>
      <c r="GR320" s="28">
        <v>0</v>
      </c>
      <c r="GS320" s="28">
        <v>0</v>
      </c>
      <c r="GT320" s="28">
        <v>0</v>
      </c>
      <c r="GU320" s="28">
        <v>0</v>
      </c>
      <c r="GV320" s="28">
        <v>0</v>
      </c>
      <c r="GW320" s="28">
        <v>0</v>
      </c>
      <c r="GX320" s="28">
        <v>0</v>
      </c>
      <c r="GY320" s="28">
        <v>0</v>
      </c>
      <c r="GZ320" s="28">
        <v>0</v>
      </c>
      <c r="HA320" s="28">
        <v>0</v>
      </c>
      <c r="HB320" s="28">
        <v>0</v>
      </c>
      <c r="HC320" s="28">
        <v>0</v>
      </c>
      <c r="HD320" s="28">
        <v>0</v>
      </c>
      <c r="HE320" s="28">
        <v>0</v>
      </c>
      <c r="HF320" s="28">
        <v>0</v>
      </c>
      <c r="HG320" s="28" t="s">
        <v>227</v>
      </c>
      <c r="HH320" s="28" t="s">
        <v>227</v>
      </c>
      <c r="HI320" s="28" t="s">
        <v>227</v>
      </c>
      <c r="HJ320" s="28"/>
      <c r="HK320" s="28"/>
      <c r="HL320" s="28"/>
      <c r="HM320" s="28"/>
      <c r="HN320" s="28"/>
      <c r="HO320" s="28"/>
      <c r="HP320" s="28"/>
    </row>
    <row r="321" spans="2:233" s="7" customFormat="1" ht="12.75" customHeight="1" x14ac:dyDescent="0.25">
      <c r="B321" s="84">
        <f t="shared" si="257"/>
        <v>1</v>
      </c>
      <c r="C321" s="113">
        <f t="shared" si="258"/>
        <v>1</v>
      </c>
      <c r="D321" s="28">
        <v>23</v>
      </c>
      <c r="E321" s="9"/>
      <c r="F321" s="28">
        <v>1</v>
      </c>
      <c r="G321" s="38"/>
      <c r="H321" s="113" t="s">
        <v>227</v>
      </c>
      <c r="I321" s="28">
        <f t="shared" si="259"/>
        <v>280</v>
      </c>
      <c r="J321" s="20" t="s">
        <v>1628</v>
      </c>
      <c r="K321" s="192">
        <f t="shared" si="243"/>
        <v>14</v>
      </c>
      <c r="L321" s="49" t="s">
        <v>1667</v>
      </c>
      <c r="M321" s="192">
        <f t="shared" ref="M321:O322" si="264">LEN(L321)</f>
        <v>18</v>
      </c>
      <c r="N321" s="49" t="s">
        <v>1396</v>
      </c>
      <c r="O321" s="192">
        <f t="shared" si="264"/>
        <v>18</v>
      </c>
      <c r="P321" s="49" t="s">
        <v>1667</v>
      </c>
      <c r="Q321" s="192">
        <f t="shared" si="262"/>
        <v>18</v>
      </c>
      <c r="R321" s="49" t="s">
        <v>1396</v>
      </c>
      <c r="S321" s="192">
        <f t="shared" si="263"/>
        <v>18</v>
      </c>
      <c r="T321" s="376" t="s">
        <v>1632</v>
      </c>
      <c r="U321" s="205"/>
      <c r="V321" s="205"/>
      <c r="W321" s="205"/>
      <c r="X321" s="205"/>
      <c r="Y321" s="205"/>
      <c r="Z321" s="205"/>
      <c r="AA321" s="205"/>
      <c r="AB321" s="205"/>
      <c r="AC321" s="205"/>
      <c r="AD321" s="205"/>
      <c r="AE321" s="259"/>
      <c r="AF321" s="28"/>
      <c r="AG321" s="28">
        <v>0</v>
      </c>
      <c r="AH321" s="28">
        <v>0</v>
      </c>
      <c r="AI321" s="28">
        <v>0</v>
      </c>
      <c r="AJ321" s="28">
        <v>0</v>
      </c>
      <c r="AK321" s="28">
        <v>0</v>
      </c>
      <c r="AL321" s="28">
        <v>0</v>
      </c>
      <c r="AM321" s="28">
        <v>0</v>
      </c>
      <c r="AN321" s="28">
        <v>0</v>
      </c>
      <c r="AO321" s="28">
        <v>0</v>
      </c>
      <c r="AP321" s="28"/>
      <c r="AQ321" s="28">
        <v>0</v>
      </c>
      <c r="AR321" s="28">
        <v>0</v>
      </c>
      <c r="AS321" s="28">
        <v>0</v>
      </c>
      <c r="AT321" s="28">
        <v>0</v>
      </c>
      <c r="AU321" s="28">
        <v>0</v>
      </c>
      <c r="AV321" s="28">
        <v>0</v>
      </c>
      <c r="AW321" s="28"/>
      <c r="AX321" s="28">
        <v>0</v>
      </c>
      <c r="AY321" s="28">
        <v>0</v>
      </c>
      <c r="AZ321" s="28">
        <v>0</v>
      </c>
      <c r="BA321" s="28">
        <v>0</v>
      </c>
      <c r="BB321" s="28">
        <v>0</v>
      </c>
      <c r="BC321" s="28"/>
      <c r="BD321" s="28">
        <v>0</v>
      </c>
      <c r="BE321" s="28">
        <v>0</v>
      </c>
      <c r="BF321" s="28">
        <v>0</v>
      </c>
      <c r="BG321" s="28">
        <v>0</v>
      </c>
      <c r="BH321" s="28">
        <v>0</v>
      </c>
      <c r="BI321" s="28">
        <v>0</v>
      </c>
      <c r="BJ321" s="28">
        <v>0</v>
      </c>
      <c r="BK321" s="28">
        <v>0</v>
      </c>
      <c r="BL321" s="28">
        <v>0</v>
      </c>
      <c r="BM321" s="28">
        <v>0</v>
      </c>
      <c r="BN321" s="28">
        <v>0</v>
      </c>
      <c r="BO321" s="28">
        <v>0</v>
      </c>
      <c r="BP321" s="28">
        <v>0</v>
      </c>
      <c r="BQ321" s="28">
        <v>0</v>
      </c>
      <c r="BR321" s="28">
        <v>0</v>
      </c>
      <c r="BS321" s="28">
        <v>0</v>
      </c>
      <c r="BT321" s="28">
        <v>0</v>
      </c>
      <c r="BU321" s="28">
        <v>0</v>
      </c>
      <c r="BV321" s="28">
        <v>0</v>
      </c>
      <c r="BW321" s="28"/>
      <c r="BX321" s="28">
        <v>0</v>
      </c>
      <c r="BY321" s="28">
        <v>0</v>
      </c>
      <c r="BZ321" s="28">
        <v>0</v>
      </c>
      <c r="CA321" s="28">
        <v>0</v>
      </c>
      <c r="CB321" s="28">
        <v>0</v>
      </c>
      <c r="CC321" s="28">
        <v>0</v>
      </c>
      <c r="CD321" s="28">
        <v>0</v>
      </c>
      <c r="CE321" s="28">
        <v>0</v>
      </c>
      <c r="CF321" s="28">
        <v>0</v>
      </c>
      <c r="CG321" s="28">
        <v>0</v>
      </c>
      <c r="CH321" s="28">
        <v>0</v>
      </c>
      <c r="CI321" s="28">
        <v>0</v>
      </c>
      <c r="CJ321" s="28">
        <v>0</v>
      </c>
      <c r="CK321" s="28">
        <v>0</v>
      </c>
      <c r="CL321" s="28">
        <v>0</v>
      </c>
      <c r="CM321" s="28">
        <v>0</v>
      </c>
      <c r="CN321" s="28">
        <v>0</v>
      </c>
      <c r="CO321" s="28">
        <v>0</v>
      </c>
      <c r="CP321" s="28">
        <v>0</v>
      </c>
      <c r="CQ321" s="28"/>
      <c r="CR321" s="28">
        <v>0</v>
      </c>
      <c r="CS321" s="28">
        <v>0</v>
      </c>
      <c r="CT321" s="28">
        <v>0</v>
      </c>
      <c r="CU321" s="28">
        <v>0</v>
      </c>
      <c r="CV321" s="28">
        <v>0</v>
      </c>
      <c r="CW321" s="28">
        <v>0</v>
      </c>
      <c r="CX321" s="28">
        <v>0</v>
      </c>
      <c r="CY321" s="28">
        <v>0</v>
      </c>
      <c r="CZ321" s="28">
        <v>0</v>
      </c>
      <c r="DA321" s="28">
        <v>0</v>
      </c>
      <c r="DB321" s="28">
        <v>0</v>
      </c>
      <c r="DC321" s="28">
        <v>0</v>
      </c>
      <c r="DD321" s="28">
        <v>0</v>
      </c>
      <c r="DE321" s="28">
        <v>0</v>
      </c>
      <c r="DF321" s="28">
        <v>0</v>
      </c>
      <c r="DG321" s="28"/>
      <c r="DH321" s="28">
        <v>0</v>
      </c>
      <c r="DI321" s="28">
        <v>0</v>
      </c>
      <c r="DJ321" s="28">
        <v>0</v>
      </c>
      <c r="DK321" s="28">
        <v>0</v>
      </c>
      <c r="DL321" s="28">
        <v>0</v>
      </c>
      <c r="DM321" s="28">
        <v>0</v>
      </c>
      <c r="DN321" s="28">
        <v>0</v>
      </c>
      <c r="DO321" s="28">
        <v>0</v>
      </c>
      <c r="DP321" s="28">
        <v>0</v>
      </c>
      <c r="DQ321" s="28">
        <v>0</v>
      </c>
      <c r="DR321" s="28">
        <v>0</v>
      </c>
      <c r="DS321" s="28"/>
      <c r="DT321" s="28">
        <v>0</v>
      </c>
      <c r="DU321" s="28">
        <v>0</v>
      </c>
      <c r="DV321" s="28">
        <v>0</v>
      </c>
      <c r="DW321" s="28">
        <v>0</v>
      </c>
      <c r="DX321" s="28"/>
      <c r="DY321" s="28">
        <v>0</v>
      </c>
      <c r="DZ321" s="28">
        <v>0</v>
      </c>
      <c r="EA321" s="28">
        <v>0</v>
      </c>
      <c r="EB321" s="28">
        <v>0</v>
      </c>
      <c r="EC321" s="28">
        <v>0</v>
      </c>
      <c r="ED321" s="28">
        <v>0</v>
      </c>
      <c r="EE321" s="28"/>
      <c r="EF321" s="28">
        <v>0</v>
      </c>
      <c r="EG321" s="28">
        <v>0</v>
      </c>
      <c r="EH321" s="28">
        <v>0</v>
      </c>
      <c r="EI321" s="28">
        <v>0</v>
      </c>
      <c r="EJ321" s="28">
        <v>0</v>
      </c>
      <c r="EK321" s="28">
        <v>0</v>
      </c>
      <c r="EL321" s="28"/>
      <c r="EM321" s="28">
        <v>0</v>
      </c>
      <c r="EN321" s="28">
        <v>0</v>
      </c>
      <c r="EO321" s="28">
        <v>0</v>
      </c>
      <c r="EP321" s="28">
        <v>0</v>
      </c>
      <c r="EQ321" s="28">
        <v>0</v>
      </c>
      <c r="ER321" s="28">
        <v>0</v>
      </c>
      <c r="ES321" s="28"/>
      <c r="ET321" s="28">
        <v>0</v>
      </c>
      <c r="EU321" s="28">
        <v>0</v>
      </c>
      <c r="EV321" s="28">
        <v>0</v>
      </c>
      <c r="EW321" s="28">
        <v>0</v>
      </c>
      <c r="EX321" s="28">
        <v>0</v>
      </c>
      <c r="EY321" s="28"/>
      <c r="EZ321" s="28">
        <v>0</v>
      </c>
      <c r="FA321" s="28">
        <v>0</v>
      </c>
      <c r="FB321" s="28">
        <v>0</v>
      </c>
      <c r="FC321" s="28">
        <v>0</v>
      </c>
      <c r="FD321" s="28"/>
      <c r="FE321" s="28">
        <v>0</v>
      </c>
      <c r="FF321" s="28">
        <v>0</v>
      </c>
      <c r="FG321" s="28">
        <v>0</v>
      </c>
      <c r="FH321" s="28">
        <v>0</v>
      </c>
      <c r="FI321" s="28">
        <v>0</v>
      </c>
      <c r="FJ321" s="28">
        <v>0</v>
      </c>
      <c r="FK321" s="28">
        <v>0</v>
      </c>
      <c r="FL321" s="28"/>
      <c r="FM321" s="28">
        <v>0</v>
      </c>
      <c r="FN321" s="28">
        <v>0</v>
      </c>
      <c r="FO321" s="28">
        <v>0</v>
      </c>
      <c r="FP321" s="28">
        <v>0</v>
      </c>
      <c r="FQ321" s="28">
        <v>0</v>
      </c>
      <c r="FR321" s="28">
        <v>0</v>
      </c>
      <c r="FS321" s="28">
        <v>0</v>
      </c>
      <c r="FT321" s="28">
        <v>0</v>
      </c>
      <c r="FU321" s="28">
        <v>0</v>
      </c>
      <c r="FV321" s="28">
        <v>0</v>
      </c>
      <c r="FW321" s="28">
        <v>0</v>
      </c>
      <c r="FX321" s="28">
        <v>0</v>
      </c>
      <c r="FY321" s="28">
        <v>1</v>
      </c>
      <c r="FZ321" s="28">
        <v>0</v>
      </c>
      <c r="GA321" s="28"/>
      <c r="GB321" s="51">
        <v>0</v>
      </c>
      <c r="GC321" s="51">
        <v>0</v>
      </c>
      <c r="GD321" s="51">
        <v>0</v>
      </c>
      <c r="GE321" s="51">
        <v>0</v>
      </c>
      <c r="GF321" s="51">
        <v>0</v>
      </c>
      <c r="GG321" s="51">
        <v>0</v>
      </c>
      <c r="GH321" s="51">
        <v>0</v>
      </c>
      <c r="GI321" s="51">
        <v>0</v>
      </c>
      <c r="GJ321" s="51">
        <v>0</v>
      </c>
      <c r="GK321" s="51">
        <v>0</v>
      </c>
      <c r="GL321" s="51">
        <v>0</v>
      </c>
      <c r="GM321" s="51">
        <v>0</v>
      </c>
      <c r="GN321" s="51">
        <v>0</v>
      </c>
      <c r="GO321" s="28" t="s">
        <v>227</v>
      </c>
      <c r="GP321" s="28">
        <v>0</v>
      </c>
      <c r="GQ321" s="28">
        <v>0</v>
      </c>
      <c r="GR321" s="28">
        <v>0</v>
      </c>
      <c r="GS321" s="28">
        <v>0</v>
      </c>
      <c r="GT321" s="28">
        <v>0</v>
      </c>
      <c r="GU321" s="28">
        <v>0</v>
      </c>
      <c r="GV321" s="28">
        <v>0</v>
      </c>
      <c r="GW321" s="28">
        <v>0</v>
      </c>
      <c r="GX321" s="28">
        <v>0</v>
      </c>
      <c r="GY321" s="28">
        <v>0</v>
      </c>
      <c r="GZ321" s="28">
        <v>0</v>
      </c>
      <c r="HA321" s="28">
        <v>0</v>
      </c>
      <c r="HB321" s="28">
        <v>0</v>
      </c>
      <c r="HC321" s="28">
        <v>0</v>
      </c>
      <c r="HD321" s="28">
        <v>0</v>
      </c>
      <c r="HE321" s="28">
        <v>0</v>
      </c>
      <c r="HF321" s="28">
        <v>0</v>
      </c>
      <c r="HG321" s="28" t="s">
        <v>227</v>
      </c>
      <c r="HH321" s="28" t="s">
        <v>227</v>
      </c>
      <c r="HI321" s="28" t="s">
        <v>227</v>
      </c>
      <c r="HJ321" s="28"/>
      <c r="HK321" s="28"/>
      <c r="HL321" s="28"/>
      <c r="HM321" s="28"/>
      <c r="HN321" s="28"/>
      <c r="HO321" s="28"/>
      <c r="HP321" s="28"/>
    </row>
    <row r="322" spans="2:233" s="7" customFormat="1" ht="12.75" customHeight="1" x14ac:dyDescent="0.25">
      <c r="B322" s="84">
        <f t="shared" si="257"/>
        <v>1</v>
      </c>
      <c r="C322" s="113">
        <f t="shared" si="258"/>
        <v>1</v>
      </c>
      <c r="D322" s="28">
        <v>24</v>
      </c>
      <c r="E322" s="7" t="s">
        <v>1334</v>
      </c>
      <c r="F322" s="28">
        <v>1</v>
      </c>
      <c r="G322" s="38"/>
      <c r="H322" s="113" t="s">
        <v>227</v>
      </c>
      <c r="I322" s="28">
        <f t="shared" si="259"/>
        <v>281</v>
      </c>
      <c r="J322" s="70" t="s">
        <v>1391</v>
      </c>
      <c r="K322" s="192">
        <f t="shared" si="243"/>
        <v>13</v>
      </c>
      <c r="L322" s="49" t="s">
        <v>963</v>
      </c>
      <c r="M322" s="192">
        <f t="shared" si="264"/>
        <v>15</v>
      </c>
      <c r="N322" s="49" t="s">
        <v>1347</v>
      </c>
      <c r="O322" s="192">
        <f t="shared" si="264"/>
        <v>15</v>
      </c>
      <c r="P322" s="49" t="s">
        <v>963</v>
      </c>
      <c r="Q322" s="192">
        <f t="shared" si="262"/>
        <v>15</v>
      </c>
      <c r="R322" s="49" t="s">
        <v>1347</v>
      </c>
      <c r="S322" s="192">
        <f t="shared" si="263"/>
        <v>15</v>
      </c>
      <c r="T322" s="187" t="s">
        <v>1397</v>
      </c>
      <c r="U322" s="205"/>
      <c r="V322" s="205"/>
      <c r="W322" s="205"/>
      <c r="X322" s="205"/>
      <c r="Y322" s="205"/>
      <c r="Z322" s="205"/>
      <c r="AA322" s="205"/>
      <c r="AB322" s="205"/>
      <c r="AC322" s="205"/>
      <c r="AD322" s="205"/>
      <c r="AE322" s="259"/>
      <c r="AF322" s="28"/>
      <c r="AG322" s="28">
        <v>0</v>
      </c>
      <c r="AH322" s="28">
        <v>0</v>
      </c>
      <c r="AI322" s="28">
        <v>0</v>
      </c>
      <c r="AJ322" s="28">
        <v>0</v>
      </c>
      <c r="AK322" s="28">
        <v>0</v>
      </c>
      <c r="AL322" s="28">
        <v>0</v>
      </c>
      <c r="AM322" s="28">
        <v>0</v>
      </c>
      <c r="AN322" s="28">
        <v>0</v>
      </c>
      <c r="AO322" s="28">
        <v>0</v>
      </c>
      <c r="AP322" s="28"/>
      <c r="AQ322" s="28">
        <v>0</v>
      </c>
      <c r="AR322" s="28">
        <v>0</v>
      </c>
      <c r="AS322" s="28">
        <v>0</v>
      </c>
      <c r="AT322" s="28">
        <v>0</v>
      </c>
      <c r="AU322" s="28">
        <v>0</v>
      </c>
      <c r="AV322" s="28">
        <v>0</v>
      </c>
      <c r="AW322" s="28"/>
      <c r="AX322" s="28">
        <v>0</v>
      </c>
      <c r="AY322" s="28">
        <v>0</v>
      </c>
      <c r="AZ322" s="28">
        <v>0</v>
      </c>
      <c r="BA322" s="28">
        <v>0</v>
      </c>
      <c r="BB322" s="28">
        <v>0</v>
      </c>
      <c r="BC322" s="28"/>
      <c r="BD322" s="28">
        <v>0</v>
      </c>
      <c r="BE322" s="28">
        <v>0</v>
      </c>
      <c r="BF322" s="28">
        <v>0</v>
      </c>
      <c r="BG322" s="28">
        <v>0</v>
      </c>
      <c r="BH322" s="28">
        <v>0</v>
      </c>
      <c r="BI322" s="28">
        <v>0</v>
      </c>
      <c r="BJ322" s="28">
        <v>0</v>
      </c>
      <c r="BK322" s="28">
        <v>0</v>
      </c>
      <c r="BL322" s="28">
        <v>0</v>
      </c>
      <c r="BM322" s="28">
        <v>0</v>
      </c>
      <c r="BN322" s="28">
        <v>0</v>
      </c>
      <c r="BO322" s="28">
        <v>0</v>
      </c>
      <c r="BP322" s="28">
        <v>0</v>
      </c>
      <c r="BQ322" s="28">
        <v>0</v>
      </c>
      <c r="BR322" s="28">
        <v>0</v>
      </c>
      <c r="BS322" s="28">
        <v>0</v>
      </c>
      <c r="BT322" s="28">
        <v>0</v>
      </c>
      <c r="BU322" s="28">
        <v>0</v>
      </c>
      <c r="BV322" s="28">
        <v>0</v>
      </c>
      <c r="BW322" s="28"/>
      <c r="BX322" s="28">
        <v>0</v>
      </c>
      <c r="BY322" s="28">
        <v>0</v>
      </c>
      <c r="BZ322" s="28">
        <v>0</v>
      </c>
      <c r="CA322" s="28">
        <v>0</v>
      </c>
      <c r="CB322" s="28">
        <v>0</v>
      </c>
      <c r="CC322" s="28">
        <v>0</v>
      </c>
      <c r="CD322" s="28">
        <v>0</v>
      </c>
      <c r="CE322" s="28">
        <v>0</v>
      </c>
      <c r="CF322" s="28">
        <v>0</v>
      </c>
      <c r="CG322" s="28">
        <v>0</v>
      </c>
      <c r="CH322" s="28">
        <v>0</v>
      </c>
      <c r="CI322" s="28">
        <v>0</v>
      </c>
      <c r="CJ322" s="28">
        <v>0</v>
      </c>
      <c r="CK322" s="28">
        <v>0</v>
      </c>
      <c r="CL322" s="28">
        <v>0</v>
      </c>
      <c r="CM322" s="28">
        <v>0</v>
      </c>
      <c r="CN322" s="28">
        <v>0</v>
      </c>
      <c r="CO322" s="28">
        <v>0</v>
      </c>
      <c r="CP322" s="28">
        <v>0</v>
      </c>
      <c r="CQ322" s="28"/>
      <c r="CR322" s="28">
        <v>0</v>
      </c>
      <c r="CS322" s="28">
        <v>0</v>
      </c>
      <c r="CT322" s="28">
        <v>0</v>
      </c>
      <c r="CU322" s="28">
        <v>0</v>
      </c>
      <c r="CV322" s="28">
        <v>0</v>
      </c>
      <c r="CW322" s="28">
        <v>0</v>
      </c>
      <c r="CX322" s="28">
        <v>0</v>
      </c>
      <c r="CY322" s="28">
        <v>0</v>
      </c>
      <c r="CZ322" s="28">
        <v>0</v>
      </c>
      <c r="DA322" s="28">
        <v>0</v>
      </c>
      <c r="DB322" s="28">
        <v>0</v>
      </c>
      <c r="DC322" s="28">
        <v>0</v>
      </c>
      <c r="DD322" s="28">
        <v>0</v>
      </c>
      <c r="DE322" s="28">
        <v>0</v>
      </c>
      <c r="DF322" s="28">
        <v>0</v>
      </c>
      <c r="DG322" s="28"/>
      <c r="DH322" s="28">
        <v>0</v>
      </c>
      <c r="DI322" s="28">
        <v>0</v>
      </c>
      <c r="DJ322" s="28">
        <v>0</v>
      </c>
      <c r="DK322" s="28">
        <v>0</v>
      </c>
      <c r="DL322" s="28">
        <v>0</v>
      </c>
      <c r="DM322" s="28">
        <v>0</v>
      </c>
      <c r="DN322" s="28">
        <v>0</v>
      </c>
      <c r="DO322" s="28">
        <v>0</v>
      </c>
      <c r="DP322" s="28">
        <v>0</v>
      </c>
      <c r="DQ322" s="28">
        <v>0</v>
      </c>
      <c r="DR322" s="28">
        <v>0</v>
      </c>
      <c r="DS322" s="28"/>
      <c r="DT322" s="28">
        <v>0</v>
      </c>
      <c r="DU322" s="28">
        <v>0</v>
      </c>
      <c r="DV322" s="28">
        <v>0</v>
      </c>
      <c r="DW322" s="28">
        <v>0</v>
      </c>
      <c r="DX322" s="28"/>
      <c r="DY322" s="28">
        <v>0</v>
      </c>
      <c r="DZ322" s="28">
        <v>0</v>
      </c>
      <c r="EA322" s="28">
        <v>0</v>
      </c>
      <c r="EB322" s="28">
        <v>0</v>
      </c>
      <c r="EC322" s="28">
        <v>0</v>
      </c>
      <c r="ED322" s="28">
        <v>0</v>
      </c>
      <c r="EE322" s="28"/>
      <c r="EF322" s="28">
        <v>0</v>
      </c>
      <c r="EG322" s="28">
        <v>0</v>
      </c>
      <c r="EH322" s="28">
        <v>0</v>
      </c>
      <c r="EI322" s="28">
        <v>0</v>
      </c>
      <c r="EJ322" s="28">
        <v>0</v>
      </c>
      <c r="EK322" s="28">
        <v>0</v>
      </c>
      <c r="EL322" s="28"/>
      <c r="EM322" s="28">
        <v>0</v>
      </c>
      <c r="EN322" s="28">
        <v>0</v>
      </c>
      <c r="EO322" s="28">
        <v>0</v>
      </c>
      <c r="EP322" s="28">
        <v>0</v>
      </c>
      <c r="EQ322" s="28">
        <v>0</v>
      </c>
      <c r="ER322" s="28">
        <v>0</v>
      </c>
      <c r="ES322" s="28"/>
      <c r="ET322" s="28">
        <v>0</v>
      </c>
      <c r="EU322" s="28">
        <v>0</v>
      </c>
      <c r="EV322" s="28">
        <v>0</v>
      </c>
      <c r="EW322" s="28">
        <v>0</v>
      </c>
      <c r="EX322" s="28">
        <v>0</v>
      </c>
      <c r="EY322" s="28"/>
      <c r="EZ322" s="28">
        <v>0</v>
      </c>
      <c r="FA322" s="28">
        <v>0</v>
      </c>
      <c r="FB322" s="28">
        <v>0</v>
      </c>
      <c r="FC322" s="28">
        <v>0</v>
      </c>
      <c r="FD322" s="28"/>
      <c r="FE322" s="28">
        <v>0</v>
      </c>
      <c r="FF322" s="28">
        <v>0</v>
      </c>
      <c r="FG322" s="28">
        <v>0</v>
      </c>
      <c r="FH322" s="28">
        <v>0</v>
      </c>
      <c r="FI322" s="28">
        <v>0</v>
      </c>
      <c r="FJ322" s="28">
        <v>0</v>
      </c>
      <c r="FK322" s="28">
        <v>0</v>
      </c>
      <c r="FL322" s="28"/>
      <c r="FM322" s="28">
        <v>0</v>
      </c>
      <c r="FN322" s="28">
        <v>1</v>
      </c>
      <c r="FO322" s="28">
        <v>0</v>
      </c>
      <c r="FP322" s="28">
        <v>0</v>
      </c>
      <c r="FQ322" s="28">
        <v>0</v>
      </c>
      <c r="FR322" s="28">
        <v>0</v>
      </c>
      <c r="FS322" s="28">
        <v>0</v>
      </c>
      <c r="FT322" s="28">
        <v>0</v>
      </c>
      <c r="FU322" s="28">
        <v>0</v>
      </c>
      <c r="FV322" s="28">
        <v>0</v>
      </c>
      <c r="FW322" s="28">
        <v>0</v>
      </c>
      <c r="FX322" s="28">
        <v>0</v>
      </c>
      <c r="FY322" s="28">
        <v>0</v>
      </c>
      <c r="FZ322" s="28">
        <v>0</v>
      </c>
      <c r="GA322" s="28"/>
      <c r="GB322" s="51">
        <v>0</v>
      </c>
      <c r="GC322" s="51">
        <v>0</v>
      </c>
      <c r="GD322" s="51">
        <v>0</v>
      </c>
      <c r="GE322" s="51">
        <v>0</v>
      </c>
      <c r="GF322" s="51">
        <v>0</v>
      </c>
      <c r="GG322" s="51">
        <v>0</v>
      </c>
      <c r="GH322" s="51">
        <v>0</v>
      </c>
      <c r="GI322" s="51">
        <v>0</v>
      </c>
      <c r="GJ322" s="51">
        <v>0</v>
      </c>
      <c r="GK322" s="51">
        <v>0</v>
      </c>
      <c r="GL322" s="51">
        <v>0</v>
      </c>
      <c r="GM322" s="51">
        <v>0</v>
      </c>
      <c r="GN322" s="51">
        <v>0</v>
      </c>
      <c r="GO322" s="28" t="s">
        <v>227</v>
      </c>
      <c r="GP322" s="28">
        <v>0</v>
      </c>
      <c r="GQ322" s="28">
        <v>0</v>
      </c>
      <c r="GR322" s="28">
        <v>0</v>
      </c>
      <c r="GS322" s="28">
        <v>0</v>
      </c>
      <c r="GT322" s="28">
        <v>0</v>
      </c>
      <c r="GU322" s="28">
        <v>0</v>
      </c>
      <c r="GV322" s="28">
        <v>0</v>
      </c>
      <c r="GW322" s="28">
        <v>0</v>
      </c>
      <c r="GX322" s="28">
        <v>0</v>
      </c>
      <c r="GY322" s="28">
        <v>0</v>
      </c>
      <c r="GZ322" s="28">
        <v>0</v>
      </c>
      <c r="HA322" s="28">
        <v>0</v>
      </c>
      <c r="HB322" s="28">
        <v>0</v>
      </c>
      <c r="HC322" s="28">
        <v>0</v>
      </c>
      <c r="HD322" s="28">
        <v>0</v>
      </c>
      <c r="HE322" s="28">
        <v>0</v>
      </c>
      <c r="HF322" s="28">
        <v>0</v>
      </c>
      <c r="HG322" s="28" t="s">
        <v>227</v>
      </c>
      <c r="HH322" s="28" t="s">
        <v>227</v>
      </c>
      <c r="HI322" s="28" t="s">
        <v>227</v>
      </c>
      <c r="HJ322" s="28"/>
      <c r="HK322" s="28"/>
      <c r="HL322" s="28"/>
      <c r="HM322" s="28"/>
      <c r="HN322" s="28"/>
      <c r="HO322" s="28"/>
      <c r="HP322" s="28"/>
    </row>
    <row r="323" spans="2:233" s="7" customFormat="1" ht="12.75" customHeight="1" x14ac:dyDescent="0.25">
      <c r="B323" s="84">
        <f t="shared" si="257"/>
        <v>1</v>
      </c>
      <c r="C323" s="113">
        <f t="shared" si="258"/>
        <v>1</v>
      </c>
      <c r="D323" s="28">
        <v>25</v>
      </c>
      <c r="E323" s="9"/>
      <c r="F323" s="28">
        <v>1</v>
      </c>
      <c r="G323" s="38"/>
      <c r="H323" s="113" t="s">
        <v>227</v>
      </c>
      <c r="I323" s="28">
        <f t="shared" si="259"/>
        <v>282</v>
      </c>
      <c r="J323" s="20" t="s">
        <v>1392</v>
      </c>
      <c r="K323" s="192">
        <f t="shared" si="243"/>
        <v>14</v>
      </c>
      <c r="L323" s="49" t="s">
        <v>966</v>
      </c>
      <c r="M323" s="192">
        <f t="shared" ref="M323:O326" si="265">LEN(L323)</f>
        <v>18</v>
      </c>
      <c r="N323" s="49" t="s">
        <v>1396</v>
      </c>
      <c r="O323" s="192">
        <f t="shared" si="265"/>
        <v>18</v>
      </c>
      <c r="P323" s="49" t="s">
        <v>966</v>
      </c>
      <c r="Q323" s="192">
        <f t="shared" si="262"/>
        <v>18</v>
      </c>
      <c r="R323" s="49" t="s">
        <v>1396</v>
      </c>
      <c r="S323" s="192">
        <f t="shared" si="263"/>
        <v>18</v>
      </c>
      <c r="T323" s="187" t="s">
        <v>1398</v>
      </c>
      <c r="U323" s="205"/>
      <c r="V323" s="205"/>
      <c r="W323" s="205"/>
      <c r="X323" s="205"/>
      <c r="Y323" s="205"/>
      <c r="Z323" s="205"/>
      <c r="AA323" s="205"/>
      <c r="AB323" s="205"/>
      <c r="AC323" s="205"/>
      <c r="AD323" s="205"/>
      <c r="AE323" s="259"/>
      <c r="AF323" s="28"/>
      <c r="AG323" s="28">
        <v>0</v>
      </c>
      <c r="AH323" s="28">
        <v>0</v>
      </c>
      <c r="AI323" s="28">
        <v>0</v>
      </c>
      <c r="AJ323" s="28">
        <v>0</v>
      </c>
      <c r="AK323" s="28">
        <v>0</v>
      </c>
      <c r="AL323" s="28">
        <v>0</v>
      </c>
      <c r="AM323" s="28">
        <v>0</v>
      </c>
      <c r="AN323" s="28">
        <v>0</v>
      </c>
      <c r="AO323" s="28">
        <v>0</v>
      </c>
      <c r="AP323" s="28"/>
      <c r="AQ323" s="28">
        <v>0</v>
      </c>
      <c r="AR323" s="28">
        <v>0</v>
      </c>
      <c r="AS323" s="28">
        <v>0</v>
      </c>
      <c r="AT323" s="28">
        <v>0</v>
      </c>
      <c r="AU323" s="28">
        <v>0</v>
      </c>
      <c r="AV323" s="28">
        <v>0</v>
      </c>
      <c r="AW323" s="28"/>
      <c r="AX323" s="28">
        <v>0</v>
      </c>
      <c r="AY323" s="28">
        <v>0</v>
      </c>
      <c r="AZ323" s="28">
        <v>0</v>
      </c>
      <c r="BA323" s="28">
        <v>0</v>
      </c>
      <c r="BB323" s="28">
        <v>0</v>
      </c>
      <c r="BC323" s="28"/>
      <c r="BD323" s="28">
        <v>0</v>
      </c>
      <c r="BE323" s="28">
        <v>0</v>
      </c>
      <c r="BF323" s="28">
        <v>0</v>
      </c>
      <c r="BG323" s="28">
        <v>0</v>
      </c>
      <c r="BH323" s="28">
        <v>0</v>
      </c>
      <c r="BI323" s="28">
        <v>0</v>
      </c>
      <c r="BJ323" s="28">
        <v>0</v>
      </c>
      <c r="BK323" s="28">
        <v>0</v>
      </c>
      <c r="BL323" s="28">
        <v>0</v>
      </c>
      <c r="BM323" s="28">
        <v>0</v>
      </c>
      <c r="BN323" s="28">
        <v>0</v>
      </c>
      <c r="BO323" s="28">
        <v>0</v>
      </c>
      <c r="BP323" s="28">
        <v>0</v>
      </c>
      <c r="BQ323" s="28">
        <v>0</v>
      </c>
      <c r="BR323" s="28">
        <v>0</v>
      </c>
      <c r="BS323" s="28">
        <v>0</v>
      </c>
      <c r="BT323" s="28">
        <v>0</v>
      </c>
      <c r="BU323" s="28">
        <v>0</v>
      </c>
      <c r="BV323" s="28">
        <v>0</v>
      </c>
      <c r="BW323" s="28"/>
      <c r="BX323" s="28">
        <v>0</v>
      </c>
      <c r="BY323" s="28">
        <v>0</v>
      </c>
      <c r="BZ323" s="28">
        <v>0</v>
      </c>
      <c r="CA323" s="28">
        <v>0</v>
      </c>
      <c r="CB323" s="28">
        <v>0</v>
      </c>
      <c r="CC323" s="28">
        <v>0</v>
      </c>
      <c r="CD323" s="28">
        <v>0</v>
      </c>
      <c r="CE323" s="28">
        <v>0</v>
      </c>
      <c r="CF323" s="28">
        <v>0</v>
      </c>
      <c r="CG323" s="28">
        <v>0</v>
      </c>
      <c r="CH323" s="28">
        <v>0</v>
      </c>
      <c r="CI323" s="28">
        <v>0</v>
      </c>
      <c r="CJ323" s="28">
        <v>0</v>
      </c>
      <c r="CK323" s="28">
        <v>0</v>
      </c>
      <c r="CL323" s="28">
        <v>0</v>
      </c>
      <c r="CM323" s="28">
        <v>0</v>
      </c>
      <c r="CN323" s="28">
        <v>0</v>
      </c>
      <c r="CO323" s="28">
        <v>0</v>
      </c>
      <c r="CP323" s="28">
        <v>0</v>
      </c>
      <c r="CQ323" s="28"/>
      <c r="CR323" s="28">
        <v>0</v>
      </c>
      <c r="CS323" s="28">
        <v>0</v>
      </c>
      <c r="CT323" s="28">
        <v>0</v>
      </c>
      <c r="CU323" s="28">
        <v>0</v>
      </c>
      <c r="CV323" s="28">
        <v>0</v>
      </c>
      <c r="CW323" s="28">
        <v>0</v>
      </c>
      <c r="CX323" s="28">
        <v>0</v>
      </c>
      <c r="CY323" s="28">
        <v>0</v>
      </c>
      <c r="CZ323" s="28">
        <v>0</v>
      </c>
      <c r="DA323" s="28">
        <v>0</v>
      </c>
      <c r="DB323" s="28">
        <v>0</v>
      </c>
      <c r="DC323" s="28">
        <v>0</v>
      </c>
      <c r="DD323" s="28">
        <v>0</v>
      </c>
      <c r="DE323" s="28">
        <v>0</v>
      </c>
      <c r="DF323" s="28">
        <v>0</v>
      </c>
      <c r="DG323" s="28"/>
      <c r="DH323" s="28">
        <v>0</v>
      </c>
      <c r="DI323" s="28">
        <v>0</v>
      </c>
      <c r="DJ323" s="28">
        <v>0</v>
      </c>
      <c r="DK323" s="28">
        <v>0</v>
      </c>
      <c r="DL323" s="28">
        <v>0</v>
      </c>
      <c r="DM323" s="28">
        <v>0</v>
      </c>
      <c r="DN323" s="28">
        <v>0</v>
      </c>
      <c r="DO323" s="28">
        <v>0</v>
      </c>
      <c r="DP323" s="28">
        <v>0</v>
      </c>
      <c r="DQ323" s="28">
        <v>0</v>
      </c>
      <c r="DR323" s="28">
        <v>0</v>
      </c>
      <c r="DS323" s="28"/>
      <c r="DT323" s="28">
        <v>0</v>
      </c>
      <c r="DU323" s="28">
        <v>0</v>
      </c>
      <c r="DV323" s="28">
        <v>0</v>
      </c>
      <c r="DW323" s="28">
        <v>0</v>
      </c>
      <c r="DX323" s="28"/>
      <c r="DY323" s="28">
        <v>0</v>
      </c>
      <c r="DZ323" s="28">
        <v>0</v>
      </c>
      <c r="EA323" s="28">
        <v>0</v>
      </c>
      <c r="EB323" s="28">
        <v>0</v>
      </c>
      <c r="EC323" s="28">
        <v>0</v>
      </c>
      <c r="ED323" s="28">
        <v>0</v>
      </c>
      <c r="EE323" s="28"/>
      <c r="EF323" s="28">
        <v>0</v>
      </c>
      <c r="EG323" s="28">
        <v>0</v>
      </c>
      <c r="EH323" s="28">
        <v>0</v>
      </c>
      <c r="EI323" s="28">
        <v>0</v>
      </c>
      <c r="EJ323" s="28">
        <v>0</v>
      </c>
      <c r="EK323" s="28">
        <v>0</v>
      </c>
      <c r="EL323" s="28"/>
      <c r="EM323" s="28">
        <v>0</v>
      </c>
      <c r="EN323" s="28">
        <v>0</v>
      </c>
      <c r="EO323" s="28">
        <v>0</v>
      </c>
      <c r="EP323" s="28">
        <v>0</v>
      </c>
      <c r="EQ323" s="28">
        <v>0</v>
      </c>
      <c r="ER323" s="28">
        <v>0</v>
      </c>
      <c r="ES323" s="28"/>
      <c r="ET323" s="28">
        <v>0</v>
      </c>
      <c r="EU323" s="28">
        <v>0</v>
      </c>
      <c r="EV323" s="28">
        <v>0</v>
      </c>
      <c r="EW323" s="28">
        <v>0</v>
      </c>
      <c r="EX323" s="28">
        <v>0</v>
      </c>
      <c r="EY323" s="28"/>
      <c r="EZ323" s="28">
        <v>0</v>
      </c>
      <c r="FA323" s="28">
        <v>0</v>
      </c>
      <c r="FB323" s="28">
        <v>0</v>
      </c>
      <c r="FC323" s="28">
        <v>0</v>
      </c>
      <c r="FD323" s="28"/>
      <c r="FE323" s="28">
        <v>0</v>
      </c>
      <c r="FF323" s="28">
        <v>0</v>
      </c>
      <c r="FG323" s="28">
        <v>0</v>
      </c>
      <c r="FH323" s="28">
        <v>0</v>
      </c>
      <c r="FI323" s="28">
        <v>0</v>
      </c>
      <c r="FJ323" s="28">
        <v>0</v>
      </c>
      <c r="FK323" s="28">
        <v>0</v>
      </c>
      <c r="FL323" s="28"/>
      <c r="FM323" s="28">
        <v>0</v>
      </c>
      <c r="FN323" s="28">
        <v>0</v>
      </c>
      <c r="FO323" s="28">
        <v>0</v>
      </c>
      <c r="FP323" s="28">
        <v>0</v>
      </c>
      <c r="FQ323" s="28">
        <v>0</v>
      </c>
      <c r="FR323" s="28">
        <v>1</v>
      </c>
      <c r="FS323" s="28">
        <v>1</v>
      </c>
      <c r="FT323" s="28">
        <v>1</v>
      </c>
      <c r="FU323" s="28">
        <v>1</v>
      </c>
      <c r="FV323" s="28">
        <v>1</v>
      </c>
      <c r="FW323" s="28">
        <v>1</v>
      </c>
      <c r="FX323" s="28">
        <v>1</v>
      </c>
      <c r="FY323" s="28">
        <v>1</v>
      </c>
      <c r="FZ323" s="28">
        <v>0</v>
      </c>
      <c r="GA323" s="28"/>
      <c r="GB323" s="51">
        <v>0</v>
      </c>
      <c r="GC323" s="51">
        <v>0</v>
      </c>
      <c r="GD323" s="51">
        <v>0</v>
      </c>
      <c r="GE323" s="51">
        <v>0</v>
      </c>
      <c r="GF323" s="51">
        <v>0</v>
      </c>
      <c r="GG323" s="51">
        <v>0</v>
      </c>
      <c r="GH323" s="51">
        <v>0</v>
      </c>
      <c r="GI323" s="51">
        <v>0</v>
      </c>
      <c r="GJ323" s="51">
        <v>0</v>
      </c>
      <c r="GK323" s="51">
        <v>0</v>
      </c>
      <c r="GL323" s="51">
        <v>0</v>
      </c>
      <c r="GM323" s="51">
        <v>0</v>
      </c>
      <c r="GN323" s="51">
        <v>0</v>
      </c>
      <c r="GO323" s="28" t="s">
        <v>227</v>
      </c>
      <c r="GP323" s="28">
        <v>0</v>
      </c>
      <c r="GQ323" s="28">
        <v>0</v>
      </c>
      <c r="GR323" s="28">
        <v>0</v>
      </c>
      <c r="GS323" s="28">
        <v>0</v>
      </c>
      <c r="GT323" s="28">
        <v>0</v>
      </c>
      <c r="GU323" s="28">
        <v>0</v>
      </c>
      <c r="GV323" s="28">
        <v>0</v>
      </c>
      <c r="GW323" s="28">
        <v>0</v>
      </c>
      <c r="GX323" s="28">
        <v>0</v>
      </c>
      <c r="GY323" s="28">
        <v>0</v>
      </c>
      <c r="GZ323" s="28">
        <v>0</v>
      </c>
      <c r="HA323" s="28">
        <v>0</v>
      </c>
      <c r="HB323" s="28">
        <v>0</v>
      </c>
      <c r="HC323" s="28">
        <v>0</v>
      </c>
      <c r="HD323" s="28">
        <v>0</v>
      </c>
      <c r="HE323" s="28">
        <v>0</v>
      </c>
      <c r="HF323" s="28">
        <v>0</v>
      </c>
      <c r="HG323" s="28" t="s">
        <v>227</v>
      </c>
      <c r="HH323" s="28" t="s">
        <v>227</v>
      </c>
      <c r="HI323" s="28" t="s">
        <v>227</v>
      </c>
      <c r="HJ323" s="28"/>
      <c r="HK323" s="28"/>
      <c r="HL323" s="28"/>
      <c r="HM323" s="28"/>
      <c r="HN323" s="28"/>
      <c r="HO323" s="28"/>
      <c r="HP323" s="28"/>
    </row>
    <row r="324" spans="2:233" s="7" customFormat="1" ht="12.75" customHeight="1" x14ac:dyDescent="0.25">
      <c r="B324" s="84">
        <f t="shared" si="257"/>
        <v>1</v>
      </c>
      <c r="C324" s="113">
        <f t="shared" si="258"/>
        <v>1</v>
      </c>
      <c r="D324" s="28">
        <v>26</v>
      </c>
      <c r="E324" s="9"/>
      <c r="F324" s="28">
        <v>1</v>
      </c>
      <c r="G324" s="38"/>
      <c r="H324" s="113" t="s">
        <v>227</v>
      </c>
      <c r="I324" s="28">
        <f t="shared" si="259"/>
        <v>283</v>
      </c>
      <c r="J324" s="20" t="s">
        <v>1393</v>
      </c>
      <c r="K324" s="192">
        <f t="shared" si="243"/>
        <v>14</v>
      </c>
      <c r="L324" s="49" t="s">
        <v>967</v>
      </c>
      <c r="M324" s="192">
        <f t="shared" si="265"/>
        <v>18</v>
      </c>
      <c r="N324" s="49" t="s">
        <v>1396</v>
      </c>
      <c r="O324" s="192">
        <f t="shared" si="265"/>
        <v>18</v>
      </c>
      <c r="P324" s="49" t="s">
        <v>967</v>
      </c>
      <c r="Q324" s="192">
        <f t="shared" si="262"/>
        <v>18</v>
      </c>
      <c r="R324" s="49" t="s">
        <v>1396</v>
      </c>
      <c r="S324" s="192">
        <f t="shared" si="263"/>
        <v>18</v>
      </c>
      <c r="T324" s="187" t="s">
        <v>1399</v>
      </c>
      <c r="U324" s="205"/>
      <c r="V324" s="205"/>
      <c r="W324" s="205"/>
      <c r="X324" s="205"/>
      <c r="Y324" s="205"/>
      <c r="Z324" s="205"/>
      <c r="AA324" s="205"/>
      <c r="AB324" s="205"/>
      <c r="AC324" s="205"/>
      <c r="AD324" s="205"/>
      <c r="AE324" s="259"/>
      <c r="AF324" s="28"/>
      <c r="AG324" s="28">
        <v>0</v>
      </c>
      <c r="AH324" s="28">
        <v>0</v>
      </c>
      <c r="AI324" s="28">
        <v>0</v>
      </c>
      <c r="AJ324" s="28">
        <v>0</v>
      </c>
      <c r="AK324" s="28">
        <v>0</v>
      </c>
      <c r="AL324" s="28">
        <v>0</v>
      </c>
      <c r="AM324" s="28">
        <v>0</v>
      </c>
      <c r="AN324" s="28">
        <v>0</v>
      </c>
      <c r="AO324" s="28">
        <v>0</v>
      </c>
      <c r="AP324" s="28"/>
      <c r="AQ324" s="28">
        <v>0</v>
      </c>
      <c r="AR324" s="28">
        <v>0</v>
      </c>
      <c r="AS324" s="28">
        <v>0</v>
      </c>
      <c r="AT324" s="28">
        <v>0</v>
      </c>
      <c r="AU324" s="28">
        <v>0</v>
      </c>
      <c r="AV324" s="28">
        <v>0</v>
      </c>
      <c r="AW324" s="28"/>
      <c r="AX324" s="28">
        <v>0</v>
      </c>
      <c r="AY324" s="28">
        <v>0</v>
      </c>
      <c r="AZ324" s="28">
        <v>0</v>
      </c>
      <c r="BA324" s="28">
        <v>0</v>
      </c>
      <c r="BB324" s="28">
        <v>0</v>
      </c>
      <c r="BC324" s="28"/>
      <c r="BD324" s="28">
        <v>0</v>
      </c>
      <c r="BE324" s="28">
        <v>0</v>
      </c>
      <c r="BF324" s="28">
        <v>0</v>
      </c>
      <c r="BG324" s="28">
        <v>0</v>
      </c>
      <c r="BH324" s="28">
        <v>0</v>
      </c>
      <c r="BI324" s="28">
        <v>0</v>
      </c>
      <c r="BJ324" s="28">
        <v>0</v>
      </c>
      <c r="BK324" s="28">
        <v>0</v>
      </c>
      <c r="BL324" s="28">
        <v>0</v>
      </c>
      <c r="BM324" s="28">
        <v>0</v>
      </c>
      <c r="BN324" s="28">
        <v>0</v>
      </c>
      <c r="BO324" s="28">
        <v>0</v>
      </c>
      <c r="BP324" s="28">
        <v>0</v>
      </c>
      <c r="BQ324" s="28">
        <v>0</v>
      </c>
      <c r="BR324" s="28">
        <v>0</v>
      </c>
      <c r="BS324" s="28">
        <v>0</v>
      </c>
      <c r="BT324" s="28">
        <v>0</v>
      </c>
      <c r="BU324" s="28">
        <v>0</v>
      </c>
      <c r="BV324" s="28">
        <v>0</v>
      </c>
      <c r="BW324" s="28"/>
      <c r="BX324" s="28">
        <v>0</v>
      </c>
      <c r="BY324" s="28">
        <v>0</v>
      </c>
      <c r="BZ324" s="28">
        <v>0</v>
      </c>
      <c r="CA324" s="28">
        <v>0</v>
      </c>
      <c r="CB324" s="28">
        <v>0</v>
      </c>
      <c r="CC324" s="28">
        <v>0</v>
      </c>
      <c r="CD324" s="28">
        <v>0</v>
      </c>
      <c r="CE324" s="28">
        <v>0</v>
      </c>
      <c r="CF324" s="28">
        <v>0</v>
      </c>
      <c r="CG324" s="28">
        <v>0</v>
      </c>
      <c r="CH324" s="28">
        <v>0</v>
      </c>
      <c r="CI324" s="28">
        <v>0</v>
      </c>
      <c r="CJ324" s="28">
        <v>0</v>
      </c>
      <c r="CK324" s="28">
        <v>0</v>
      </c>
      <c r="CL324" s="28">
        <v>0</v>
      </c>
      <c r="CM324" s="28">
        <v>0</v>
      </c>
      <c r="CN324" s="28">
        <v>0</v>
      </c>
      <c r="CO324" s="28">
        <v>0</v>
      </c>
      <c r="CP324" s="28">
        <v>0</v>
      </c>
      <c r="CQ324" s="28"/>
      <c r="CR324" s="28">
        <v>0</v>
      </c>
      <c r="CS324" s="28">
        <v>0</v>
      </c>
      <c r="CT324" s="28">
        <v>0</v>
      </c>
      <c r="CU324" s="28">
        <v>0</v>
      </c>
      <c r="CV324" s="28">
        <v>0</v>
      </c>
      <c r="CW324" s="28">
        <v>0</v>
      </c>
      <c r="CX324" s="28">
        <v>0</v>
      </c>
      <c r="CY324" s="28">
        <v>0</v>
      </c>
      <c r="CZ324" s="28">
        <v>0</v>
      </c>
      <c r="DA324" s="28">
        <v>0</v>
      </c>
      <c r="DB324" s="28">
        <v>0</v>
      </c>
      <c r="DC324" s="28">
        <v>0</v>
      </c>
      <c r="DD324" s="28">
        <v>0</v>
      </c>
      <c r="DE324" s="28">
        <v>0</v>
      </c>
      <c r="DF324" s="28">
        <v>0</v>
      </c>
      <c r="DG324" s="28"/>
      <c r="DH324" s="28">
        <v>0</v>
      </c>
      <c r="DI324" s="28">
        <v>0</v>
      </c>
      <c r="DJ324" s="28">
        <v>0</v>
      </c>
      <c r="DK324" s="28">
        <v>0</v>
      </c>
      <c r="DL324" s="28">
        <v>0</v>
      </c>
      <c r="DM324" s="28">
        <v>0</v>
      </c>
      <c r="DN324" s="28">
        <v>0</v>
      </c>
      <c r="DO324" s="28">
        <v>0</v>
      </c>
      <c r="DP324" s="28">
        <v>0</v>
      </c>
      <c r="DQ324" s="28">
        <v>0</v>
      </c>
      <c r="DR324" s="28">
        <v>0</v>
      </c>
      <c r="DS324" s="28"/>
      <c r="DT324" s="28">
        <v>0</v>
      </c>
      <c r="DU324" s="28">
        <v>0</v>
      </c>
      <c r="DV324" s="28">
        <v>0</v>
      </c>
      <c r="DW324" s="28">
        <v>0</v>
      </c>
      <c r="DX324" s="28"/>
      <c r="DY324" s="28">
        <v>0</v>
      </c>
      <c r="DZ324" s="28">
        <v>0</v>
      </c>
      <c r="EA324" s="28">
        <v>0</v>
      </c>
      <c r="EB324" s="28">
        <v>0</v>
      </c>
      <c r="EC324" s="28">
        <v>0</v>
      </c>
      <c r="ED324" s="28">
        <v>0</v>
      </c>
      <c r="EE324" s="28"/>
      <c r="EF324" s="28">
        <v>0</v>
      </c>
      <c r="EG324" s="28">
        <v>0</v>
      </c>
      <c r="EH324" s="28">
        <v>0</v>
      </c>
      <c r="EI324" s="28">
        <v>0</v>
      </c>
      <c r="EJ324" s="28">
        <v>0</v>
      </c>
      <c r="EK324" s="28">
        <v>0</v>
      </c>
      <c r="EL324" s="28"/>
      <c r="EM324" s="28">
        <v>0</v>
      </c>
      <c r="EN324" s="28">
        <v>0</v>
      </c>
      <c r="EO324" s="28">
        <v>0</v>
      </c>
      <c r="EP324" s="28">
        <v>0</v>
      </c>
      <c r="EQ324" s="28">
        <v>0</v>
      </c>
      <c r="ER324" s="28">
        <v>0</v>
      </c>
      <c r="ES324" s="28"/>
      <c r="ET324" s="28">
        <v>0</v>
      </c>
      <c r="EU324" s="28">
        <v>0</v>
      </c>
      <c r="EV324" s="28">
        <v>0</v>
      </c>
      <c r="EW324" s="28">
        <v>0</v>
      </c>
      <c r="EX324" s="28">
        <v>0</v>
      </c>
      <c r="EY324" s="28"/>
      <c r="EZ324" s="28">
        <v>0</v>
      </c>
      <c r="FA324" s="28">
        <v>0</v>
      </c>
      <c r="FB324" s="28">
        <v>0</v>
      </c>
      <c r="FC324" s="28">
        <v>0</v>
      </c>
      <c r="FD324" s="28"/>
      <c r="FE324" s="28">
        <v>0</v>
      </c>
      <c r="FF324" s="28">
        <v>0</v>
      </c>
      <c r="FG324" s="28">
        <v>0</v>
      </c>
      <c r="FH324" s="28">
        <v>0</v>
      </c>
      <c r="FI324" s="28">
        <v>0</v>
      </c>
      <c r="FJ324" s="28">
        <v>0</v>
      </c>
      <c r="FK324" s="28">
        <v>0</v>
      </c>
      <c r="FL324" s="28"/>
      <c r="FM324" s="28">
        <v>0</v>
      </c>
      <c r="FN324" s="28">
        <v>0</v>
      </c>
      <c r="FO324" s="28">
        <v>0</v>
      </c>
      <c r="FP324" s="28">
        <v>0</v>
      </c>
      <c r="FQ324" s="28">
        <v>0</v>
      </c>
      <c r="FR324" s="28">
        <v>0</v>
      </c>
      <c r="FS324" s="28">
        <v>1</v>
      </c>
      <c r="FT324" s="28">
        <v>1</v>
      </c>
      <c r="FU324" s="28">
        <v>1</v>
      </c>
      <c r="FV324" s="28">
        <v>1</v>
      </c>
      <c r="FW324" s="28">
        <v>1</v>
      </c>
      <c r="FX324" s="28">
        <v>1</v>
      </c>
      <c r="FY324" s="28">
        <v>1</v>
      </c>
      <c r="FZ324" s="28">
        <v>0</v>
      </c>
      <c r="GA324" s="28"/>
      <c r="GB324" s="51">
        <v>0</v>
      </c>
      <c r="GC324" s="51">
        <v>0</v>
      </c>
      <c r="GD324" s="51">
        <v>0</v>
      </c>
      <c r="GE324" s="51">
        <v>0</v>
      </c>
      <c r="GF324" s="51">
        <v>0</v>
      </c>
      <c r="GG324" s="51">
        <v>0</v>
      </c>
      <c r="GH324" s="51">
        <v>0</v>
      </c>
      <c r="GI324" s="51">
        <v>0</v>
      </c>
      <c r="GJ324" s="51">
        <v>0</v>
      </c>
      <c r="GK324" s="51">
        <v>0</v>
      </c>
      <c r="GL324" s="51">
        <v>0</v>
      </c>
      <c r="GM324" s="51">
        <v>0</v>
      </c>
      <c r="GN324" s="51">
        <v>0</v>
      </c>
      <c r="GO324" s="28" t="s">
        <v>227</v>
      </c>
      <c r="GP324" s="28">
        <v>0</v>
      </c>
      <c r="GQ324" s="28">
        <v>0</v>
      </c>
      <c r="GR324" s="28">
        <v>0</v>
      </c>
      <c r="GS324" s="28">
        <v>0</v>
      </c>
      <c r="GT324" s="28">
        <v>0</v>
      </c>
      <c r="GU324" s="28">
        <v>0</v>
      </c>
      <c r="GV324" s="28">
        <v>0</v>
      </c>
      <c r="GW324" s="28">
        <v>0</v>
      </c>
      <c r="GX324" s="28">
        <v>0</v>
      </c>
      <c r="GY324" s="28">
        <v>0</v>
      </c>
      <c r="GZ324" s="28">
        <v>0</v>
      </c>
      <c r="HA324" s="28">
        <v>0</v>
      </c>
      <c r="HB324" s="28">
        <v>0</v>
      </c>
      <c r="HC324" s="28">
        <v>0</v>
      </c>
      <c r="HD324" s="28">
        <v>0</v>
      </c>
      <c r="HE324" s="28">
        <v>0</v>
      </c>
      <c r="HF324" s="28">
        <v>0</v>
      </c>
      <c r="HG324" s="28" t="s">
        <v>227</v>
      </c>
      <c r="HH324" s="28" t="s">
        <v>227</v>
      </c>
      <c r="HI324" s="28" t="s">
        <v>227</v>
      </c>
      <c r="HJ324" s="28"/>
      <c r="HK324" s="28"/>
      <c r="HL324" s="28"/>
      <c r="HM324" s="28"/>
      <c r="HN324" s="28"/>
      <c r="HO324" s="28"/>
      <c r="HP324" s="28"/>
    </row>
    <row r="325" spans="2:233" s="7" customFormat="1" ht="12.75" customHeight="1" x14ac:dyDescent="0.25">
      <c r="B325" s="84">
        <f t="shared" si="257"/>
        <v>1</v>
      </c>
      <c r="C325" s="113">
        <f t="shared" si="258"/>
        <v>1</v>
      </c>
      <c r="D325" s="28">
        <v>27</v>
      </c>
      <c r="E325" s="9"/>
      <c r="F325" s="28">
        <v>1</v>
      </c>
      <c r="G325" s="38"/>
      <c r="H325" s="113" t="s">
        <v>227</v>
      </c>
      <c r="I325" s="28">
        <f t="shared" si="259"/>
        <v>284</v>
      </c>
      <c r="J325" s="20" t="s">
        <v>1394</v>
      </c>
      <c r="K325" s="192">
        <f t="shared" si="243"/>
        <v>14</v>
      </c>
      <c r="L325" s="49" t="s">
        <v>968</v>
      </c>
      <c r="M325" s="192">
        <f t="shared" si="265"/>
        <v>18</v>
      </c>
      <c r="N325" s="49" t="s">
        <v>1396</v>
      </c>
      <c r="O325" s="192">
        <f t="shared" si="265"/>
        <v>18</v>
      </c>
      <c r="P325" s="49" t="s">
        <v>968</v>
      </c>
      <c r="Q325" s="192">
        <f t="shared" si="262"/>
        <v>18</v>
      </c>
      <c r="R325" s="49" t="s">
        <v>1396</v>
      </c>
      <c r="S325" s="192">
        <f t="shared" si="263"/>
        <v>18</v>
      </c>
      <c r="T325" s="187" t="s">
        <v>1400</v>
      </c>
      <c r="U325" s="205"/>
      <c r="V325" s="205"/>
      <c r="W325" s="205"/>
      <c r="X325" s="205"/>
      <c r="Y325" s="205"/>
      <c r="Z325" s="205"/>
      <c r="AA325" s="205"/>
      <c r="AB325" s="205"/>
      <c r="AC325" s="205"/>
      <c r="AD325" s="205"/>
      <c r="AE325" s="259"/>
      <c r="AF325" s="28"/>
      <c r="AG325" s="28">
        <v>0</v>
      </c>
      <c r="AH325" s="28">
        <v>0</v>
      </c>
      <c r="AI325" s="28">
        <v>0</v>
      </c>
      <c r="AJ325" s="28">
        <v>0</v>
      </c>
      <c r="AK325" s="28">
        <v>0</v>
      </c>
      <c r="AL325" s="28">
        <v>0</v>
      </c>
      <c r="AM325" s="28">
        <v>0</v>
      </c>
      <c r="AN325" s="28">
        <v>0</v>
      </c>
      <c r="AO325" s="28">
        <v>0</v>
      </c>
      <c r="AP325" s="28"/>
      <c r="AQ325" s="28">
        <v>0</v>
      </c>
      <c r="AR325" s="28">
        <v>0</v>
      </c>
      <c r="AS325" s="28">
        <v>0</v>
      </c>
      <c r="AT325" s="28">
        <v>0</v>
      </c>
      <c r="AU325" s="28">
        <v>0</v>
      </c>
      <c r="AV325" s="28">
        <v>0</v>
      </c>
      <c r="AW325" s="28"/>
      <c r="AX325" s="28">
        <v>0</v>
      </c>
      <c r="AY325" s="28">
        <v>0</v>
      </c>
      <c r="AZ325" s="28">
        <v>0</v>
      </c>
      <c r="BA325" s="28">
        <v>0</v>
      </c>
      <c r="BB325" s="28">
        <v>0</v>
      </c>
      <c r="BC325" s="28"/>
      <c r="BD325" s="28">
        <v>0</v>
      </c>
      <c r="BE325" s="28">
        <v>0</v>
      </c>
      <c r="BF325" s="28">
        <v>0</v>
      </c>
      <c r="BG325" s="28">
        <v>0</v>
      </c>
      <c r="BH325" s="28">
        <v>0</v>
      </c>
      <c r="BI325" s="28">
        <v>0</v>
      </c>
      <c r="BJ325" s="28">
        <v>0</v>
      </c>
      <c r="BK325" s="28">
        <v>0</v>
      </c>
      <c r="BL325" s="28">
        <v>0</v>
      </c>
      <c r="BM325" s="28">
        <v>0</v>
      </c>
      <c r="BN325" s="28">
        <v>0</v>
      </c>
      <c r="BO325" s="28">
        <v>0</v>
      </c>
      <c r="BP325" s="28">
        <v>0</v>
      </c>
      <c r="BQ325" s="28">
        <v>0</v>
      </c>
      <c r="BR325" s="28">
        <v>0</v>
      </c>
      <c r="BS325" s="28">
        <v>0</v>
      </c>
      <c r="BT325" s="28">
        <v>0</v>
      </c>
      <c r="BU325" s="28">
        <v>0</v>
      </c>
      <c r="BV325" s="28">
        <v>0</v>
      </c>
      <c r="BW325" s="28"/>
      <c r="BX325" s="28">
        <v>0</v>
      </c>
      <c r="BY325" s="28">
        <v>0</v>
      </c>
      <c r="BZ325" s="28">
        <v>0</v>
      </c>
      <c r="CA325" s="28">
        <v>0</v>
      </c>
      <c r="CB325" s="28">
        <v>0</v>
      </c>
      <c r="CC325" s="28">
        <v>0</v>
      </c>
      <c r="CD325" s="28">
        <v>0</v>
      </c>
      <c r="CE325" s="28">
        <v>0</v>
      </c>
      <c r="CF325" s="28">
        <v>0</v>
      </c>
      <c r="CG325" s="28">
        <v>0</v>
      </c>
      <c r="CH325" s="28">
        <v>0</v>
      </c>
      <c r="CI325" s="28">
        <v>0</v>
      </c>
      <c r="CJ325" s="28">
        <v>0</v>
      </c>
      <c r="CK325" s="28">
        <v>0</v>
      </c>
      <c r="CL325" s="28">
        <v>0</v>
      </c>
      <c r="CM325" s="28">
        <v>0</v>
      </c>
      <c r="CN325" s="28">
        <v>0</v>
      </c>
      <c r="CO325" s="28">
        <v>0</v>
      </c>
      <c r="CP325" s="28">
        <v>0</v>
      </c>
      <c r="CQ325" s="28"/>
      <c r="CR325" s="28">
        <v>0</v>
      </c>
      <c r="CS325" s="28">
        <v>0</v>
      </c>
      <c r="CT325" s="28">
        <v>0</v>
      </c>
      <c r="CU325" s="28">
        <v>0</v>
      </c>
      <c r="CV325" s="28">
        <v>0</v>
      </c>
      <c r="CW325" s="28">
        <v>0</v>
      </c>
      <c r="CX325" s="28">
        <v>0</v>
      </c>
      <c r="CY325" s="28">
        <v>0</v>
      </c>
      <c r="CZ325" s="28">
        <v>0</v>
      </c>
      <c r="DA325" s="28">
        <v>0</v>
      </c>
      <c r="DB325" s="28">
        <v>0</v>
      </c>
      <c r="DC325" s="28">
        <v>0</v>
      </c>
      <c r="DD325" s="28">
        <v>0</v>
      </c>
      <c r="DE325" s="28">
        <v>0</v>
      </c>
      <c r="DF325" s="28">
        <v>0</v>
      </c>
      <c r="DG325" s="28"/>
      <c r="DH325" s="28">
        <v>0</v>
      </c>
      <c r="DI325" s="28">
        <v>0</v>
      </c>
      <c r="DJ325" s="28">
        <v>0</v>
      </c>
      <c r="DK325" s="28">
        <v>0</v>
      </c>
      <c r="DL325" s="28">
        <v>0</v>
      </c>
      <c r="DM325" s="28">
        <v>0</v>
      </c>
      <c r="DN325" s="28">
        <v>0</v>
      </c>
      <c r="DO325" s="28">
        <v>0</v>
      </c>
      <c r="DP325" s="28">
        <v>0</v>
      </c>
      <c r="DQ325" s="28">
        <v>0</v>
      </c>
      <c r="DR325" s="28">
        <v>0</v>
      </c>
      <c r="DS325" s="28"/>
      <c r="DT325" s="28">
        <v>0</v>
      </c>
      <c r="DU325" s="28">
        <v>0</v>
      </c>
      <c r="DV325" s="28">
        <v>0</v>
      </c>
      <c r="DW325" s="28">
        <v>0</v>
      </c>
      <c r="DX325" s="28"/>
      <c r="DY325" s="28">
        <v>0</v>
      </c>
      <c r="DZ325" s="28">
        <v>0</v>
      </c>
      <c r="EA325" s="28">
        <v>0</v>
      </c>
      <c r="EB325" s="28">
        <v>0</v>
      </c>
      <c r="EC325" s="28">
        <v>0</v>
      </c>
      <c r="ED325" s="28">
        <v>0</v>
      </c>
      <c r="EE325" s="28"/>
      <c r="EF325" s="28">
        <v>0</v>
      </c>
      <c r="EG325" s="28">
        <v>0</v>
      </c>
      <c r="EH325" s="28">
        <v>0</v>
      </c>
      <c r="EI325" s="28">
        <v>0</v>
      </c>
      <c r="EJ325" s="28">
        <v>0</v>
      </c>
      <c r="EK325" s="28">
        <v>0</v>
      </c>
      <c r="EL325" s="28"/>
      <c r="EM325" s="28">
        <v>0</v>
      </c>
      <c r="EN325" s="28">
        <v>0</v>
      </c>
      <c r="EO325" s="28">
        <v>0</v>
      </c>
      <c r="EP325" s="28">
        <v>0</v>
      </c>
      <c r="EQ325" s="28">
        <v>0</v>
      </c>
      <c r="ER325" s="28">
        <v>0</v>
      </c>
      <c r="ES325" s="28"/>
      <c r="ET325" s="28">
        <v>0</v>
      </c>
      <c r="EU325" s="28">
        <v>0</v>
      </c>
      <c r="EV325" s="28">
        <v>0</v>
      </c>
      <c r="EW325" s="28">
        <v>0</v>
      </c>
      <c r="EX325" s="28">
        <v>0</v>
      </c>
      <c r="EY325" s="28"/>
      <c r="EZ325" s="28">
        <v>0</v>
      </c>
      <c r="FA325" s="28">
        <v>0</v>
      </c>
      <c r="FB325" s="28">
        <v>0</v>
      </c>
      <c r="FC325" s="28">
        <v>0</v>
      </c>
      <c r="FD325" s="28"/>
      <c r="FE325" s="28">
        <v>0</v>
      </c>
      <c r="FF325" s="28">
        <v>0</v>
      </c>
      <c r="FG325" s="28">
        <v>0</v>
      </c>
      <c r="FH325" s="28">
        <v>0</v>
      </c>
      <c r="FI325" s="28">
        <v>0</v>
      </c>
      <c r="FJ325" s="28">
        <v>0</v>
      </c>
      <c r="FK325" s="28">
        <v>0</v>
      </c>
      <c r="FL325" s="28"/>
      <c r="FM325" s="28">
        <v>0</v>
      </c>
      <c r="FN325" s="28">
        <v>0</v>
      </c>
      <c r="FO325" s="28">
        <v>0</v>
      </c>
      <c r="FP325" s="28">
        <v>0</v>
      </c>
      <c r="FQ325" s="28">
        <v>0</v>
      </c>
      <c r="FR325" s="28">
        <v>0</v>
      </c>
      <c r="FS325" s="28">
        <v>0</v>
      </c>
      <c r="FT325" s="28">
        <v>1</v>
      </c>
      <c r="FU325" s="28">
        <v>1</v>
      </c>
      <c r="FV325" s="28">
        <v>1</v>
      </c>
      <c r="FW325" s="28">
        <v>1</v>
      </c>
      <c r="FX325" s="28">
        <v>1</v>
      </c>
      <c r="FY325" s="28">
        <v>1</v>
      </c>
      <c r="FZ325" s="28">
        <v>0</v>
      </c>
      <c r="GA325" s="28"/>
      <c r="GB325" s="51">
        <v>0</v>
      </c>
      <c r="GC325" s="51">
        <v>0</v>
      </c>
      <c r="GD325" s="51">
        <v>0</v>
      </c>
      <c r="GE325" s="51">
        <v>0</v>
      </c>
      <c r="GF325" s="51">
        <v>0</v>
      </c>
      <c r="GG325" s="51">
        <v>0</v>
      </c>
      <c r="GH325" s="51">
        <v>0</v>
      </c>
      <c r="GI325" s="51">
        <v>0</v>
      </c>
      <c r="GJ325" s="51">
        <v>0</v>
      </c>
      <c r="GK325" s="51">
        <v>0</v>
      </c>
      <c r="GL325" s="51">
        <v>0</v>
      </c>
      <c r="GM325" s="51">
        <v>0</v>
      </c>
      <c r="GN325" s="51">
        <v>0</v>
      </c>
      <c r="GO325" s="28" t="s">
        <v>227</v>
      </c>
      <c r="GP325" s="28">
        <v>0</v>
      </c>
      <c r="GQ325" s="28">
        <v>0</v>
      </c>
      <c r="GR325" s="28">
        <v>0</v>
      </c>
      <c r="GS325" s="28">
        <v>0</v>
      </c>
      <c r="GT325" s="28">
        <v>0</v>
      </c>
      <c r="GU325" s="28">
        <v>0</v>
      </c>
      <c r="GV325" s="28">
        <v>0</v>
      </c>
      <c r="GW325" s="28">
        <v>0</v>
      </c>
      <c r="GX325" s="28">
        <v>0</v>
      </c>
      <c r="GY325" s="28">
        <v>0</v>
      </c>
      <c r="GZ325" s="28">
        <v>0</v>
      </c>
      <c r="HA325" s="28">
        <v>0</v>
      </c>
      <c r="HB325" s="28">
        <v>0</v>
      </c>
      <c r="HC325" s="28">
        <v>0</v>
      </c>
      <c r="HD325" s="28">
        <v>0</v>
      </c>
      <c r="HE325" s="28">
        <v>0</v>
      </c>
      <c r="HF325" s="28">
        <v>0</v>
      </c>
      <c r="HG325" s="28" t="s">
        <v>227</v>
      </c>
      <c r="HH325" s="28" t="s">
        <v>227</v>
      </c>
      <c r="HI325" s="28" t="s">
        <v>227</v>
      </c>
      <c r="HJ325" s="28"/>
      <c r="HK325" s="28"/>
      <c r="HL325" s="28"/>
      <c r="HM325" s="28"/>
      <c r="HN325" s="28"/>
      <c r="HO325" s="28"/>
      <c r="HP325" s="28"/>
    </row>
    <row r="326" spans="2:233" s="7" customFormat="1" ht="12.75" customHeight="1" x14ac:dyDescent="0.25">
      <c r="B326" s="84">
        <f t="shared" si="257"/>
        <v>1</v>
      </c>
      <c r="C326" s="113">
        <f t="shared" si="258"/>
        <v>1</v>
      </c>
      <c r="D326" s="28">
        <v>28</v>
      </c>
      <c r="E326" s="9"/>
      <c r="F326" s="28">
        <v>1</v>
      </c>
      <c r="G326" s="38"/>
      <c r="H326" s="113" t="s">
        <v>227</v>
      </c>
      <c r="I326" s="28">
        <f t="shared" si="259"/>
        <v>285</v>
      </c>
      <c r="J326" s="20" t="s">
        <v>1395</v>
      </c>
      <c r="K326" s="192">
        <f t="shared" si="243"/>
        <v>14</v>
      </c>
      <c r="L326" s="49" t="s">
        <v>1663</v>
      </c>
      <c r="M326" s="192">
        <f t="shared" si="265"/>
        <v>18</v>
      </c>
      <c r="N326" s="49" t="s">
        <v>1396</v>
      </c>
      <c r="O326" s="192">
        <f t="shared" si="265"/>
        <v>18</v>
      </c>
      <c r="P326" s="49" t="s">
        <v>1663</v>
      </c>
      <c r="Q326" s="192">
        <f t="shared" si="262"/>
        <v>18</v>
      </c>
      <c r="R326" s="49" t="s">
        <v>1396</v>
      </c>
      <c r="S326" s="192">
        <f t="shared" si="263"/>
        <v>18</v>
      </c>
      <c r="T326" s="187" t="s">
        <v>1401</v>
      </c>
      <c r="U326" s="205"/>
      <c r="V326" s="205"/>
      <c r="W326" s="205"/>
      <c r="X326" s="205"/>
      <c r="Y326" s="205"/>
      <c r="Z326" s="205"/>
      <c r="AA326" s="205"/>
      <c r="AB326" s="205"/>
      <c r="AC326" s="205"/>
      <c r="AD326" s="205"/>
      <c r="AE326" s="259"/>
      <c r="AF326" s="28"/>
      <c r="AG326" s="28">
        <v>0</v>
      </c>
      <c r="AH326" s="28">
        <v>0</v>
      </c>
      <c r="AI326" s="28">
        <v>0</v>
      </c>
      <c r="AJ326" s="28">
        <v>0</v>
      </c>
      <c r="AK326" s="28">
        <v>0</v>
      </c>
      <c r="AL326" s="28">
        <v>0</v>
      </c>
      <c r="AM326" s="28">
        <v>0</v>
      </c>
      <c r="AN326" s="28">
        <v>0</v>
      </c>
      <c r="AO326" s="28">
        <v>0</v>
      </c>
      <c r="AP326" s="28"/>
      <c r="AQ326" s="28">
        <v>0</v>
      </c>
      <c r="AR326" s="28">
        <v>0</v>
      </c>
      <c r="AS326" s="28">
        <v>0</v>
      </c>
      <c r="AT326" s="28">
        <v>0</v>
      </c>
      <c r="AU326" s="28">
        <v>0</v>
      </c>
      <c r="AV326" s="28">
        <v>0</v>
      </c>
      <c r="AW326" s="28"/>
      <c r="AX326" s="28">
        <v>0</v>
      </c>
      <c r="AY326" s="28">
        <v>0</v>
      </c>
      <c r="AZ326" s="28">
        <v>0</v>
      </c>
      <c r="BA326" s="28">
        <v>0</v>
      </c>
      <c r="BB326" s="28">
        <v>0</v>
      </c>
      <c r="BC326" s="28"/>
      <c r="BD326" s="28">
        <v>0</v>
      </c>
      <c r="BE326" s="28">
        <v>0</v>
      </c>
      <c r="BF326" s="28">
        <v>0</v>
      </c>
      <c r="BG326" s="28">
        <v>0</v>
      </c>
      <c r="BH326" s="28">
        <v>0</v>
      </c>
      <c r="BI326" s="28">
        <v>0</v>
      </c>
      <c r="BJ326" s="28">
        <v>0</v>
      </c>
      <c r="BK326" s="28">
        <v>0</v>
      </c>
      <c r="BL326" s="28">
        <v>0</v>
      </c>
      <c r="BM326" s="28">
        <v>0</v>
      </c>
      <c r="BN326" s="28">
        <v>0</v>
      </c>
      <c r="BO326" s="28">
        <v>0</v>
      </c>
      <c r="BP326" s="28">
        <v>0</v>
      </c>
      <c r="BQ326" s="28">
        <v>0</v>
      </c>
      <c r="BR326" s="28">
        <v>0</v>
      </c>
      <c r="BS326" s="28">
        <v>0</v>
      </c>
      <c r="BT326" s="28">
        <v>0</v>
      </c>
      <c r="BU326" s="28">
        <v>0</v>
      </c>
      <c r="BV326" s="28">
        <v>0</v>
      </c>
      <c r="BW326" s="28"/>
      <c r="BX326" s="28">
        <v>0</v>
      </c>
      <c r="BY326" s="28">
        <v>0</v>
      </c>
      <c r="BZ326" s="28">
        <v>0</v>
      </c>
      <c r="CA326" s="28">
        <v>0</v>
      </c>
      <c r="CB326" s="28">
        <v>0</v>
      </c>
      <c r="CC326" s="28">
        <v>0</v>
      </c>
      <c r="CD326" s="28">
        <v>0</v>
      </c>
      <c r="CE326" s="28">
        <v>0</v>
      </c>
      <c r="CF326" s="28">
        <v>0</v>
      </c>
      <c r="CG326" s="28">
        <v>0</v>
      </c>
      <c r="CH326" s="28">
        <v>0</v>
      </c>
      <c r="CI326" s="28">
        <v>0</v>
      </c>
      <c r="CJ326" s="28">
        <v>0</v>
      </c>
      <c r="CK326" s="28">
        <v>0</v>
      </c>
      <c r="CL326" s="28">
        <v>0</v>
      </c>
      <c r="CM326" s="28">
        <v>0</v>
      </c>
      <c r="CN326" s="28">
        <v>0</v>
      </c>
      <c r="CO326" s="28">
        <v>0</v>
      </c>
      <c r="CP326" s="28">
        <v>0</v>
      </c>
      <c r="CQ326" s="28"/>
      <c r="CR326" s="28">
        <v>0</v>
      </c>
      <c r="CS326" s="28">
        <v>0</v>
      </c>
      <c r="CT326" s="28">
        <v>0</v>
      </c>
      <c r="CU326" s="28">
        <v>0</v>
      </c>
      <c r="CV326" s="28">
        <v>0</v>
      </c>
      <c r="CW326" s="28">
        <v>0</v>
      </c>
      <c r="CX326" s="28">
        <v>0</v>
      </c>
      <c r="CY326" s="28">
        <v>0</v>
      </c>
      <c r="CZ326" s="28">
        <v>0</v>
      </c>
      <c r="DA326" s="28">
        <v>0</v>
      </c>
      <c r="DB326" s="28">
        <v>0</v>
      </c>
      <c r="DC326" s="28">
        <v>0</v>
      </c>
      <c r="DD326" s="28">
        <v>0</v>
      </c>
      <c r="DE326" s="28">
        <v>0</v>
      </c>
      <c r="DF326" s="28">
        <v>0</v>
      </c>
      <c r="DG326" s="28"/>
      <c r="DH326" s="28">
        <v>0</v>
      </c>
      <c r="DI326" s="28">
        <v>0</v>
      </c>
      <c r="DJ326" s="28">
        <v>0</v>
      </c>
      <c r="DK326" s="28">
        <v>0</v>
      </c>
      <c r="DL326" s="28">
        <v>0</v>
      </c>
      <c r="DM326" s="28">
        <v>0</v>
      </c>
      <c r="DN326" s="28">
        <v>0</v>
      </c>
      <c r="DO326" s="28">
        <v>0</v>
      </c>
      <c r="DP326" s="28">
        <v>0</v>
      </c>
      <c r="DQ326" s="28">
        <v>0</v>
      </c>
      <c r="DR326" s="28">
        <v>0</v>
      </c>
      <c r="DS326" s="28"/>
      <c r="DT326" s="28">
        <v>0</v>
      </c>
      <c r="DU326" s="28">
        <v>0</v>
      </c>
      <c r="DV326" s="28">
        <v>0</v>
      </c>
      <c r="DW326" s="28">
        <v>0</v>
      </c>
      <c r="DX326" s="28"/>
      <c r="DY326" s="28">
        <v>0</v>
      </c>
      <c r="DZ326" s="28">
        <v>0</v>
      </c>
      <c r="EA326" s="28">
        <v>0</v>
      </c>
      <c r="EB326" s="28">
        <v>0</v>
      </c>
      <c r="EC326" s="28">
        <v>0</v>
      </c>
      <c r="ED326" s="28">
        <v>0</v>
      </c>
      <c r="EE326" s="28"/>
      <c r="EF326" s="28">
        <v>0</v>
      </c>
      <c r="EG326" s="28">
        <v>0</v>
      </c>
      <c r="EH326" s="28">
        <v>0</v>
      </c>
      <c r="EI326" s="28">
        <v>0</v>
      </c>
      <c r="EJ326" s="28">
        <v>0</v>
      </c>
      <c r="EK326" s="28">
        <v>0</v>
      </c>
      <c r="EL326" s="28"/>
      <c r="EM326" s="28">
        <v>0</v>
      </c>
      <c r="EN326" s="28">
        <v>0</v>
      </c>
      <c r="EO326" s="28">
        <v>0</v>
      </c>
      <c r="EP326" s="28">
        <v>0</v>
      </c>
      <c r="EQ326" s="28">
        <v>0</v>
      </c>
      <c r="ER326" s="28">
        <v>0</v>
      </c>
      <c r="ES326" s="28"/>
      <c r="ET326" s="28">
        <v>0</v>
      </c>
      <c r="EU326" s="28">
        <v>0</v>
      </c>
      <c r="EV326" s="28">
        <v>0</v>
      </c>
      <c r="EW326" s="28">
        <v>0</v>
      </c>
      <c r="EX326" s="28">
        <v>0</v>
      </c>
      <c r="EY326" s="28"/>
      <c r="EZ326" s="28">
        <v>0</v>
      </c>
      <c r="FA326" s="28">
        <v>0</v>
      </c>
      <c r="FB326" s="28">
        <v>0</v>
      </c>
      <c r="FC326" s="28">
        <v>0</v>
      </c>
      <c r="FD326" s="28"/>
      <c r="FE326" s="28">
        <v>0</v>
      </c>
      <c r="FF326" s="28">
        <v>0</v>
      </c>
      <c r="FG326" s="28">
        <v>0</v>
      </c>
      <c r="FH326" s="28">
        <v>0</v>
      </c>
      <c r="FI326" s="28">
        <v>0</v>
      </c>
      <c r="FJ326" s="28">
        <v>0</v>
      </c>
      <c r="FK326" s="28">
        <v>0</v>
      </c>
      <c r="FL326" s="28"/>
      <c r="FM326" s="28">
        <v>0</v>
      </c>
      <c r="FN326" s="28">
        <v>0</v>
      </c>
      <c r="FO326" s="28">
        <v>0</v>
      </c>
      <c r="FP326" s="28">
        <v>0</v>
      </c>
      <c r="FQ326" s="28">
        <v>0</v>
      </c>
      <c r="FR326" s="28">
        <v>0</v>
      </c>
      <c r="FS326" s="28">
        <v>0</v>
      </c>
      <c r="FT326" s="28">
        <v>0</v>
      </c>
      <c r="FU326" s="28">
        <v>1</v>
      </c>
      <c r="FV326" s="28">
        <v>1</v>
      </c>
      <c r="FW326" s="28">
        <v>1</v>
      </c>
      <c r="FX326" s="28">
        <v>1</v>
      </c>
      <c r="FY326" s="28">
        <v>1</v>
      </c>
      <c r="FZ326" s="28">
        <v>0</v>
      </c>
      <c r="GA326" s="28"/>
      <c r="GB326" s="51">
        <v>0</v>
      </c>
      <c r="GC326" s="51">
        <v>0</v>
      </c>
      <c r="GD326" s="51">
        <v>0</v>
      </c>
      <c r="GE326" s="51">
        <v>0</v>
      </c>
      <c r="GF326" s="51">
        <v>0</v>
      </c>
      <c r="GG326" s="51">
        <v>0</v>
      </c>
      <c r="GH326" s="51">
        <v>0</v>
      </c>
      <c r="GI326" s="51">
        <v>0</v>
      </c>
      <c r="GJ326" s="51">
        <v>0</v>
      </c>
      <c r="GK326" s="51">
        <v>0</v>
      </c>
      <c r="GL326" s="51">
        <v>0</v>
      </c>
      <c r="GM326" s="51">
        <v>0</v>
      </c>
      <c r="GN326" s="51">
        <v>0</v>
      </c>
      <c r="GO326" s="28" t="s">
        <v>227</v>
      </c>
      <c r="GP326" s="28">
        <v>0</v>
      </c>
      <c r="GQ326" s="28">
        <v>0</v>
      </c>
      <c r="GR326" s="28">
        <v>0</v>
      </c>
      <c r="GS326" s="28">
        <v>0</v>
      </c>
      <c r="GT326" s="28">
        <v>0</v>
      </c>
      <c r="GU326" s="28">
        <v>0</v>
      </c>
      <c r="GV326" s="28">
        <v>0</v>
      </c>
      <c r="GW326" s="28">
        <v>0</v>
      </c>
      <c r="GX326" s="28">
        <v>0</v>
      </c>
      <c r="GY326" s="28">
        <v>0</v>
      </c>
      <c r="GZ326" s="28">
        <v>0</v>
      </c>
      <c r="HA326" s="28">
        <v>0</v>
      </c>
      <c r="HB326" s="28">
        <v>0</v>
      </c>
      <c r="HC326" s="28">
        <v>0</v>
      </c>
      <c r="HD326" s="28">
        <v>0</v>
      </c>
      <c r="HE326" s="28">
        <v>0</v>
      </c>
      <c r="HF326" s="28">
        <v>0</v>
      </c>
      <c r="HG326" s="28" t="s">
        <v>227</v>
      </c>
      <c r="HH326" s="28" t="s">
        <v>227</v>
      </c>
      <c r="HI326" s="28" t="s">
        <v>227</v>
      </c>
      <c r="HJ326" s="28"/>
      <c r="HK326" s="28"/>
      <c r="HL326" s="28"/>
      <c r="HM326" s="28"/>
      <c r="HN326" s="28"/>
      <c r="HO326" s="28"/>
      <c r="HP326" s="28"/>
    </row>
    <row r="327" spans="2:233" s="7" customFormat="1" ht="12.75" customHeight="1" x14ac:dyDescent="0.25">
      <c r="B327" s="84">
        <f t="shared" si="257"/>
        <v>1</v>
      </c>
      <c r="C327" s="113">
        <f t="shared" si="258"/>
        <v>1</v>
      </c>
      <c r="D327" s="28">
        <v>29</v>
      </c>
      <c r="E327" s="9"/>
      <c r="F327" s="28">
        <v>1</v>
      </c>
      <c r="G327" s="38"/>
      <c r="H327" s="113" t="s">
        <v>227</v>
      </c>
      <c r="I327" s="28">
        <f t="shared" si="259"/>
        <v>286</v>
      </c>
      <c r="J327" s="20" t="s">
        <v>1625</v>
      </c>
      <c r="K327" s="192">
        <f t="shared" si="243"/>
        <v>14</v>
      </c>
      <c r="L327" s="49" t="s">
        <v>1664</v>
      </c>
      <c r="M327" s="192">
        <f>LEN(L327)</f>
        <v>18</v>
      </c>
      <c r="N327" s="49" t="s">
        <v>1396</v>
      </c>
      <c r="O327" s="192">
        <f>LEN(N327)</f>
        <v>18</v>
      </c>
      <c r="P327" s="49" t="s">
        <v>1664</v>
      </c>
      <c r="Q327" s="192">
        <f t="shared" si="262"/>
        <v>18</v>
      </c>
      <c r="R327" s="49" t="s">
        <v>1396</v>
      </c>
      <c r="S327" s="192">
        <f t="shared" si="263"/>
        <v>18</v>
      </c>
      <c r="T327" s="187" t="s">
        <v>1629</v>
      </c>
      <c r="U327" s="205"/>
      <c r="V327" s="205"/>
      <c r="W327" s="205"/>
      <c r="X327" s="205"/>
      <c r="Y327" s="205"/>
      <c r="Z327" s="205"/>
      <c r="AA327" s="205"/>
      <c r="AB327" s="205"/>
      <c r="AC327" s="205"/>
      <c r="AD327" s="205"/>
      <c r="AE327" s="259"/>
      <c r="AF327" s="28"/>
      <c r="AG327" s="28">
        <v>0</v>
      </c>
      <c r="AH327" s="28">
        <v>0</v>
      </c>
      <c r="AI327" s="28">
        <v>0</v>
      </c>
      <c r="AJ327" s="28">
        <v>0</v>
      </c>
      <c r="AK327" s="28">
        <v>0</v>
      </c>
      <c r="AL327" s="28">
        <v>0</v>
      </c>
      <c r="AM327" s="28">
        <v>0</v>
      </c>
      <c r="AN327" s="28">
        <v>0</v>
      </c>
      <c r="AO327" s="28">
        <v>0</v>
      </c>
      <c r="AP327" s="28"/>
      <c r="AQ327" s="28">
        <v>0</v>
      </c>
      <c r="AR327" s="28">
        <v>0</v>
      </c>
      <c r="AS327" s="28">
        <v>0</v>
      </c>
      <c r="AT327" s="28">
        <v>0</v>
      </c>
      <c r="AU327" s="28">
        <v>0</v>
      </c>
      <c r="AV327" s="28">
        <v>0</v>
      </c>
      <c r="AW327" s="28"/>
      <c r="AX327" s="28">
        <v>0</v>
      </c>
      <c r="AY327" s="28">
        <v>0</v>
      </c>
      <c r="AZ327" s="28">
        <v>0</v>
      </c>
      <c r="BA327" s="28">
        <v>0</v>
      </c>
      <c r="BB327" s="28">
        <v>0</v>
      </c>
      <c r="BC327" s="28"/>
      <c r="BD327" s="28">
        <v>0</v>
      </c>
      <c r="BE327" s="28">
        <v>0</v>
      </c>
      <c r="BF327" s="28">
        <v>0</v>
      </c>
      <c r="BG327" s="28">
        <v>0</v>
      </c>
      <c r="BH327" s="28">
        <v>0</v>
      </c>
      <c r="BI327" s="28">
        <v>0</v>
      </c>
      <c r="BJ327" s="28">
        <v>0</v>
      </c>
      <c r="BK327" s="28">
        <v>0</v>
      </c>
      <c r="BL327" s="28">
        <v>0</v>
      </c>
      <c r="BM327" s="28">
        <v>0</v>
      </c>
      <c r="BN327" s="28">
        <v>0</v>
      </c>
      <c r="BO327" s="28">
        <v>0</v>
      </c>
      <c r="BP327" s="28">
        <v>0</v>
      </c>
      <c r="BQ327" s="28">
        <v>0</v>
      </c>
      <c r="BR327" s="28">
        <v>0</v>
      </c>
      <c r="BS327" s="28">
        <v>0</v>
      </c>
      <c r="BT327" s="28">
        <v>0</v>
      </c>
      <c r="BU327" s="28">
        <v>0</v>
      </c>
      <c r="BV327" s="28">
        <v>0</v>
      </c>
      <c r="BW327" s="28"/>
      <c r="BX327" s="28">
        <v>0</v>
      </c>
      <c r="BY327" s="28">
        <v>0</v>
      </c>
      <c r="BZ327" s="28">
        <v>0</v>
      </c>
      <c r="CA327" s="28">
        <v>0</v>
      </c>
      <c r="CB327" s="28">
        <v>0</v>
      </c>
      <c r="CC327" s="28">
        <v>0</v>
      </c>
      <c r="CD327" s="28">
        <v>0</v>
      </c>
      <c r="CE327" s="28">
        <v>0</v>
      </c>
      <c r="CF327" s="28">
        <v>0</v>
      </c>
      <c r="CG327" s="28">
        <v>0</v>
      </c>
      <c r="CH327" s="28">
        <v>0</v>
      </c>
      <c r="CI327" s="28">
        <v>0</v>
      </c>
      <c r="CJ327" s="28">
        <v>0</v>
      </c>
      <c r="CK327" s="28">
        <v>0</v>
      </c>
      <c r="CL327" s="28">
        <v>0</v>
      </c>
      <c r="CM327" s="28">
        <v>0</v>
      </c>
      <c r="CN327" s="28">
        <v>0</v>
      </c>
      <c r="CO327" s="28">
        <v>0</v>
      </c>
      <c r="CP327" s="28">
        <v>0</v>
      </c>
      <c r="CQ327" s="28"/>
      <c r="CR327" s="28">
        <v>0</v>
      </c>
      <c r="CS327" s="28">
        <v>0</v>
      </c>
      <c r="CT327" s="28">
        <v>0</v>
      </c>
      <c r="CU327" s="28">
        <v>0</v>
      </c>
      <c r="CV327" s="28">
        <v>0</v>
      </c>
      <c r="CW327" s="28">
        <v>0</v>
      </c>
      <c r="CX327" s="28">
        <v>0</v>
      </c>
      <c r="CY327" s="28">
        <v>0</v>
      </c>
      <c r="CZ327" s="28">
        <v>0</v>
      </c>
      <c r="DA327" s="28">
        <v>0</v>
      </c>
      <c r="DB327" s="28">
        <v>0</v>
      </c>
      <c r="DC327" s="28">
        <v>0</v>
      </c>
      <c r="DD327" s="28">
        <v>0</v>
      </c>
      <c r="DE327" s="28">
        <v>0</v>
      </c>
      <c r="DF327" s="28">
        <v>0</v>
      </c>
      <c r="DG327" s="28"/>
      <c r="DH327" s="28">
        <v>0</v>
      </c>
      <c r="DI327" s="28">
        <v>0</v>
      </c>
      <c r="DJ327" s="28">
        <v>0</v>
      </c>
      <c r="DK327" s="28">
        <v>0</v>
      </c>
      <c r="DL327" s="28">
        <v>0</v>
      </c>
      <c r="DM327" s="28">
        <v>0</v>
      </c>
      <c r="DN327" s="28">
        <v>0</v>
      </c>
      <c r="DO327" s="28">
        <v>0</v>
      </c>
      <c r="DP327" s="28">
        <v>0</v>
      </c>
      <c r="DQ327" s="28">
        <v>0</v>
      </c>
      <c r="DR327" s="28">
        <v>0</v>
      </c>
      <c r="DS327" s="28"/>
      <c r="DT327" s="28">
        <v>0</v>
      </c>
      <c r="DU327" s="28">
        <v>0</v>
      </c>
      <c r="DV327" s="28">
        <v>0</v>
      </c>
      <c r="DW327" s="28">
        <v>0</v>
      </c>
      <c r="DX327" s="28"/>
      <c r="DY327" s="28">
        <v>0</v>
      </c>
      <c r="DZ327" s="28">
        <v>0</v>
      </c>
      <c r="EA327" s="28">
        <v>0</v>
      </c>
      <c r="EB327" s="28">
        <v>0</v>
      </c>
      <c r="EC327" s="28">
        <v>0</v>
      </c>
      <c r="ED327" s="28">
        <v>0</v>
      </c>
      <c r="EE327" s="28"/>
      <c r="EF327" s="28">
        <v>0</v>
      </c>
      <c r="EG327" s="28">
        <v>0</v>
      </c>
      <c r="EH327" s="28">
        <v>0</v>
      </c>
      <c r="EI327" s="28">
        <v>0</v>
      </c>
      <c r="EJ327" s="28">
        <v>0</v>
      </c>
      <c r="EK327" s="28">
        <v>0</v>
      </c>
      <c r="EL327" s="28"/>
      <c r="EM327" s="28">
        <v>0</v>
      </c>
      <c r="EN327" s="28">
        <v>0</v>
      </c>
      <c r="EO327" s="28">
        <v>0</v>
      </c>
      <c r="EP327" s="28">
        <v>0</v>
      </c>
      <c r="EQ327" s="28">
        <v>0</v>
      </c>
      <c r="ER327" s="28">
        <v>0</v>
      </c>
      <c r="ES327" s="28"/>
      <c r="ET327" s="28">
        <v>0</v>
      </c>
      <c r="EU327" s="28">
        <v>0</v>
      </c>
      <c r="EV327" s="28">
        <v>0</v>
      </c>
      <c r="EW327" s="28">
        <v>0</v>
      </c>
      <c r="EX327" s="28">
        <v>0</v>
      </c>
      <c r="EY327" s="28"/>
      <c r="EZ327" s="28">
        <v>0</v>
      </c>
      <c r="FA327" s="28">
        <v>0</v>
      </c>
      <c r="FB327" s="28">
        <v>0</v>
      </c>
      <c r="FC327" s="28">
        <v>0</v>
      </c>
      <c r="FD327" s="28"/>
      <c r="FE327" s="28">
        <v>0</v>
      </c>
      <c r="FF327" s="28">
        <v>0</v>
      </c>
      <c r="FG327" s="28">
        <v>0</v>
      </c>
      <c r="FH327" s="28">
        <v>0</v>
      </c>
      <c r="FI327" s="28">
        <v>0</v>
      </c>
      <c r="FJ327" s="28">
        <v>0</v>
      </c>
      <c r="FK327" s="28">
        <v>0</v>
      </c>
      <c r="FL327" s="28"/>
      <c r="FM327" s="28">
        <v>0</v>
      </c>
      <c r="FN327" s="28">
        <v>0</v>
      </c>
      <c r="FO327" s="28">
        <v>0</v>
      </c>
      <c r="FP327" s="28">
        <v>0</v>
      </c>
      <c r="FQ327" s="28">
        <v>0</v>
      </c>
      <c r="FR327" s="28">
        <v>0</v>
      </c>
      <c r="FS327" s="28">
        <v>0</v>
      </c>
      <c r="FT327" s="28">
        <v>0</v>
      </c>
      <c r="FU327" s="28">
        <v>0</v>
      </c>
      <c r="FV327" s="28">
        <v>1</v>
      </c>
      <c r="FW327" s="28">
        <v>1</v>
      </c>
      <c r="FX327" s="28">
        <v>1</v>
      </c>
      <c r="FY327" s="28">
        <v>1</v>
      </c>
      <c r="FZ327" s="28">
        <v>0</v>
      </c>
      <c r="GA327" s="28"/>
      <c r="GB327" s="51">
        <v>0</v>
      </c>
      <c r="GC327" s="51">
        <v>0</v>
      </c>
      <c r="GD327" s="51">
        <v>0</v>
      </c>
      <c r="GE327" s="51">
        <v>0</v>
      </c>
      <c r="GF327" s="51">
        <v>0</v>
      </c>
      <c r="GG327" s="51">
        <v>0</v>
      </c>
      <c r="GH327" s="51">
        <v>0</v>
      </c>
      <c r="GI327" s="51">
        <v>0</v>
      </c>
      <c r="GJ327" s="51">
        <v>0</v>
      </c>
      <c r="GK327" s="51">
        <v>0</v>
      </c>
      <c r="GL327" s="51">
        <v>0</v>
      </c>
      <c r="GM327" s="51">
        <v>0</v>
      </c>
      <c r="GN327" s="51">
        <v>0</v>
      </c>
      <c r="GO327" s="28" t="s">
        <v>227</v>
      </c>
      <c r="GP327" s="28">
        <v>0</v>
      </c>
      <c r="GQ327" s="28">
        <v>0</v>
      </c>
      <c r="GR327" s="28">
        <v>0</v>
      </c>
      <c r="GS327" s="28">
        <v>0</v>
      </c>
      <c r="GT327" s="28">
        <v>0</v>
      </c>
      <c r="GU327" s="28">
        <v>0</v>
      </c>
      <c r="GV327" s="28">
        <v>0</v>
      </c>
      <c r="GW327" s="28">
        <v>0</v>
      </c>
      <c r="GX327" s="28">
        <v>0</v>
      </c>
      <c r="GY327" s="28">
        <v>0</v>
      </c>
      <c r="GZ327" s="28">
        <v>0</v>
      </c>
      <c r="HA327" s="28">
        <v>0</v>
      </c>
      <c r="HB327" s="28">
        <v>0</v>
      </c>
      <c r="HC327" s="28">
        <v>0</v>
      </c>
      <c r="HD327" s="28">
        <v>0</v>
      </c>
      <c r="HE327" s="28">
        <v>0</v>
      </c>
      <c r="HF327" s="28">
        <v>0</v>
      </c>
      <c r="HG327" s="28" t="s">
        <v>227</v>
      </c>
      <c r="HH327" s="28" t="s">
        <v>227</v>
      </c>
      <c r="HI327" s="28" t="s">
        <v>227</v>
      </c>
      <c r="HJ327" s="28"/>
      <c r="HK327" s="28"/>
      <c r="HL327" s="28"/>
      <c r="HM327" s="28"/>
      <c r="HN327" s="28"/>
      <c r="HO327" s="28"/>
      <c r="HP327" s="28"/>
    </row>
    <row r="328" spans="2:233" s="7" customFormat="1" ht="12.75" customHeight="1" x14ac:dyDescent="0.25">
      <c r="B328" s="84">
        <f t="shared" si="257"/>
        <v>1</v>
      </c>
      <c r="C328" s="113">
        <f t="shared" si="258"/>
        <v>1</v>
      </c>
      <c r="D328" s="28">
        <v>30</v>
      </c>
      <c r="E328" s="9"/>
      <c r="F328" s="28">
        <v>1</v>
      </c>
      <c r="G328" s="38"/>
      <c r="H328" s="113" t="s">
        <v>227</v>
      </c>
      <c r="I328" s="28">
        <f t="shared" si="259"/>
        <v>287</v>
      </c>
      <c r="J328" s="20" t="s">
        <v>1626</v>
      </c>
      <c r="K328" s="192">
        <f t="shared" si="243"/>
        <v>14</v>
      </c>
      <c r="L328" s="49" t="s">
        <v>1665</v>
      </c>
      <c r="M328" s="192">
        <f>LEN(L328)</f>
        <v>18</v>
      </c>
      <c r="N328" s="49" t="s">
        <v>1396</v>
      </c>
      <c r="O328" s="192">
        <f>LEN(N328)</f>
        <v>18</v>
      </c>
      <c r="P328" s="49" t="s">
        <v>1665</v>
      </c>
      <c r="Q328" s="192">
        <f t="shared" si="262"/>
        <v>18</v>
      </c>
      <c r="R328" s="49" t="s">
        <v>1396</v>
      </c>
      <c r="S328" s="192">
        <f t="shared" si="263"/>
        <v>18</v>
      </c>
      <c r="T328" s="187" t="s">
        <v>1630</v>
      </c>
      <c r="U328" s="205"/>
      <c r="V328" s="205"/>
      <c r="W328" s="205"/>
      <c r="X328" s="205"/>
      <c r="Y328" s="205"/>
      <c r="Z328" s="205"/>
      <c r="AA328" s="205"/>
      <c r="AB328" s="205"/>
      <c r="AC328" s="205"/>
      <c r="AD328" s="205"/>
      <c r="AE328" s="259"/>
      <c r="AF328" s="28"/>
      <c r="AG328" s="28">
        <v>0</v>
      </c>
      <c r="AH328" s="28">
        <v>0</v>
      </c>
      <c r="AI328" s="28">
        <v>0</v>
      </c>
      <c r="AJ328" s="28">
        <v>0</v>
      </c>
      <c r="AK328" s="28">
        <v>0</v>
      </c>
      <c r="AL328" s="28">
        <v>0</v>
      </c>
      <c r="AM328" s="28">
        <v>0</v>
      </c>
      <c r="AN328" s="28">
        <v>0</v>
      </c>
      <c r="AO328" s="28">
        <v>0</v>
      </c>
      <c r="AP328" s="28"/>
      <c r="AQ328" s="28">
        <v>0</v>
      </c>
      <c r="AR328" s="28">
        <v>0</v>
      </c>
      <c r="AS328" s="28">
        <v>0</v>
      </c>
      <c r="AT328" s="28">
        <v>0</v>
      </c>
      <c r="AU328" s="28">
        <v>0</v>
      </c>
      <c r="AV328" s="28">
        <v>0</v>
      </c>
      <c r="AW328" s="28"/>
      <c r="AX328" s="28">
        <v>0</v>
      </c>
      <c r="AY328" s="28">
        <v>0</v>
      </c>
      <c r="AZ328" s="28">
        <v>0</v>
      </c>
      <c r="BA328" s="28">
        <v>0</v>
      </c>
      <c r="BB328" s="28">
        <v>0</v>
      </c>
      <c r="BC328" s="28"/>
      <c r="BD328" s="28">
        <v>0</v>
      </c>
      <c r="BE328" s="28">
        <v>0</v>
      </c>
      <c r="BF328" s="28">
        <v>0</v>
      </c>
      <c r="BG328" s="28">
        <v>0</v>
      </c>
      <c r="BH328" s="28">
        <v>0</v>
      </c>
      <c r="BI328" s="28">
        <v>0</v>
      </c>
      <c r="BJ328" s="28">
        <v>0</v>
      </c>
      <c r="BK328" s="28">
        <v>0</v>
      </c>
      <c r="BL328" s="28">
        <v>0</v>
      </c>
      <c r="BM328" s="28">
        <v>0</v>
      </c>
      <c r="BN328" s="28">
        <v>0</v>
      </c>
      <c r="BO328" s="28">
        <v>0</v>
      </c>
      <c r="BP328" s="28">
        <v>0</v>
      </c>
      <c r="BQ328" s="28">
        <v>0</v>
      </c>
      <c r="BR328" s="28">
        <v>0</v>
      </c>
      <c r="BS328" s="28">
        <v>0</v>
      </c>
      <c r="BT328" s="28">
        <v>0</v>
      </c>
      <c r="BU328" s="28">
        <v>0</v>
      </c>
      <c r="BV328" s="28">
        <v>0</v>
      </c>
      <c r="BW328" s="28"/>
      <c r="BX328" s="28">
        <v>0</v>
      </c>
      <c r="BY328" s="28">
        <v>0</v>
      </c>
      <c r="BZ328" s="28">
        <v>0</v>
      </c>
      <c r="CA328" s="28">
        <v>0</v>
      </c>
      <c r="CB328" s="28">
        <v>0</v>
      </c>
      <c r="CC328" s="28">
        <v>0</v>
      </c>
      <c r="CD328" s="28">
        <v>0</v>
      </c>
      <c r="CE328" s="28">
        <v>0</v>
      </c>
      <c r="CF328" s="28">
        <v>0</v>
      </c>
      <c r="CG328" s="28">
        <v>0</v>
      </c>
      <c r="CH328" s="28">
        <v>0</v>
      </c>
      <c r="CI328" s="28">
        <v>0</v>
      </c>
      <c r="CJ328" s="28">
        <v>0</v>
      </c>
      <c r="CK328" s="28">
        <v>0</v>
      </c>
      <c r="CL328" s="28">
        <v>0</v>
      </c>
      <c r="CM328" s="28">
        <v>0</v>
      </c>
      <c r="CN328" s="28">
        <v>0</v>
      </c>
      <c r="CO328" s="28">
        <v>0</v>
      </c>
      <c r="CP328" s="28">
        <v>0</v>
      </c>
      <c r="CQ328" s="28"/>
      <c r="CR328" s="28">
        <v>0</v>
      </c>
      <c r="CS328" s="28">
        <v>0</v>
      </c>
      <c r="CT328" s="28">
        <v>0</v>
      </c>
      <c r="CU328" s="28">
        <v>0</v>
      </c>
      <c r="CV328" s="28">
        <v>0</v>
      </c>
      <c r="CW328" s="28">
        <v>0</v>
      </c>
      <c r="CX328" s="28">
        <v>0</v>
      </c>
      <c r="CY328" s="28">
        <v>0</v>
      </c>
      <c r="CZ328" s="28">
        <v>0</v>
      </c>
      <c r="DA328" s="28">
        <v>0</v>
      </c>
      <c r="DB328" s="28">
        <v>0</v>
      </c>
      <c r="DC328" s="28">
        <v>0</v>
      </c>
      <c r="DD328" s="28">
        <v>0</v>
      </c>
      <c r="DE328" s="28">
        <v>0</v>
      </c>
      <c r="DF328" s="28">
        <v>0</v>
      </c>
      <c r="DG328" s="28"/>
      <c r="DH328" s="28">
        <v>0</v>
      </c>
      <c r="DI328" s="28">
        <v>0</v>
      </c>
      <c r="DJ328" s="28">
        <v>0</v>
      </c>
      <c r="DK328" s="28">
        <v>0</v>
      </c>
      <c r="DL328" s="28">
        <v>0</v>
      </c>
      <c r="DM328" s="28">
        <v>0</v>
      </c>
      <c r="DN328" s="28">
        <v>0</v>
      </c>
      <c r="DO328" s="28">
        <v>0</v>
      </c>
      <c r="DP328" s="28">
        <v>0</v>
      </c>
      <c r="DQ328" s="28">
        <v>0</v>
      </c>
      <c r="DR328" s="28">
        <v>0</v>
      </c>
      <c r="DS328" s="28"/>
      <c r="DT328" s="28">
        <v>0</v>
      </c>
      <c r="DU328" s="28">
        <v>0</v>
      </c>
      <c r="DV328" s="28">
        <v>0</v>
      </c>
      <c r="DW328" s="28">
        <v>0</v>
      </c>
      <c r="DX328" s="28"/>
      <c r="DY328" s="28">
        <v>0</v>
      </c>
      <c r="DZ328" s="28">
        <v>0</v>
      </c>
      <c r="EA328" s="28">
        <v>0</v>
      </c>
      <c r="EB328" s="28">
        <v>0</v>
      </c>
      <c r="EC328" s="28">
        <v>0</v>
      </c>
      <c r="ED328" s="28">
        <v>0</v>
      </c>
      <c r="EE328" s="28"/>
      <c r="EF328" s="28">
        <v>0</v>
      </c>
      <c r="EG328" s="28">
        <v>0</v>
      </c>
      <c r="EH328" s="28">
        <v>0</v>
      </c>
      <c r="EI328" s="28">
        <v>0</v>
      </c>
      <c r="EJ328" s="28">
        <v>0</v>
      </c>
      <c r="EK328" s="28">
        <v>0</v>
      </c>
      <c r="EL328" s="28"/>
      <c r="EM328" s="28">
        <v>0</v>
      </c>
      <c r="EN328" s="28">
        <v>0</v>
      </c>
      <c r="EO328" s="28">
        <v>0</v>
      </c>
      <c r="EP328" s="28">
        <v>0</v>
      </c>
      <c r="EQ328" s="28">
        <v>0</v>
      </c>
      <c r="ER328" s="28">
        <v>0</v>
      </c>
      <c r="ES328" s="28"/>
      <c r="ET328" s="28">
        <v>0</v>
      </c>
      <c r="EU328" s="28">
        <v>0</v>
      </c>
      <c r="EV328" s="28">
        <v>0</v>
      </c>
      <c r="EW328" s="28">
        <v>0</v>
      </c>
      <c r="EX328" s="28">
        <v>0</v>
      </c>
      <c r="EY328" s="28"/>
      <c r="EZ328" s="28">
        <v>0</v>
      </c>
      <c r="FA328" s="28">
        <v>0</v>
      </c>
      <c r="FB328" s="28">
        <v>0</v>
      </c>
      <c r="FC328" s="28">
        <v>0</v>
      </c>
      <c r="FD328" s="28"/>
      <c r="FE328" s="28">
        <v>0</v>
      </c>
      <c r="FF328" s="28">
        <v>0</v>
      </c>
      <c r="FG328" s="28">
        <v>0</v>
      </c>
      <c r="FH328" s="28">
        <v>0</v>
      </c>
      <c r="FI328" s="28">
        <v>0</v>
      </c>
      <c r="FJ328" s="28">
        <v>0</v>
      </c>
      <c r="FK328" s="28">
        <v>0</v>
      </c>
      <c r="FL328" s="28"/>
      <c r="FM328" s="28">
        <v>0</v>
      </c>
      <c r="FN328" s="28">
        <v>0</v>
      </c>
      <c r="FO328" s="28">
        <v>0</v>
      </c>
      <c r="FP328" s="28">
        <v>0</v>
      </c>
      <c r="FQ328" s="28">
        <v>0</v>
      </c>
      <c r="FR328" s="28">
        <v>0</v>
      </c>
      <c r="FS328" s="28">
        <v>0</v>
      </c>
      <c r="FT328" s="28">
        <v>0</v>
      </c>
      <c r="FU328" s="28">
        <v>0</v>
      </c>
      <c r="FV328" s="28">
        <v>0</v>
      </c>
      <c r="FW328" s="28">
        <v>1</v>
      </c>
      <c r="FX328" s="28">
        <v>1</v>
      </c>
      <c r="FY328" s="28">
        <v>1</v>
      </c>
      <c r="FZ328" s="28">
        <v>0</v>
      </c>
      <c r="GA328" s="28"/>
      <c r="GB328" s="51">
        <v>0</v>
      </c>
      <c r="GC328" s="51">
        <v>0</v>
      </c>
      <c r="GD328" s="51">
        <v>0</v>
      </c>
      <c r="GE328" s="51">
        <v>0</v>
      </c>
      <c r="GF328" s="51">
        <v>0</v>
      </c>
      <c r="GG328" s="51">
        <v>0</v>
      </c>
      <c r="GH328" s="51">
        <v>0</v>
      </c>
      <c r="GI328" s="51">
        <v>0</v>
      </c>
      <c r="GJ328" s="51">
        <v>0</v>
      </c>
      <c r="GK328" s="51">
        <v>0</v>
      </c>
      <c r="GL328" s="51">
        <v>0</v>
      </c>
      <c r="GM328" s="51">
        <v>0</v>
      </c>
      <c r="GN328" s="51">
        <v>0</v>
      </c>
      <c r="GO328" s="28" t="s">
        <v>227</v>
      </c>
      <c r="GP328" s="28">
        <v>0</v>
      </c>
      <c r="GQ328" s="28">
        <v>0</v>
      </c>
      <c r="GR328" s="28">
        <v>0</v>
      </c>
      <c r="GS328" s="28">
        <v>0</v>
      </c>
      <c r="GT328" s="28">
        <v>0</v>
      </c>
      <c r="GU328" s="28">
        <v>0</v>
      </c>
      <c r="GV328" s="28">
        <v>0</v>
      </c>
      <c r="GW328" s="28">
        <v>0</v>
      </c>
      <c r="GX328" s="28">
        <v>0</v>
      </c>
      <c r="GY328" s="28">
        <v>0</v>
      </c>
      <c r="GZ328" s="28">
        <v>0</v>
      </c>
      <c r="HA328" s="28">
        <v>0</v>
      </c>
      <c r="HB328" s="28">
        <v>0</v>
      </c>
      <c r="HC328" s="28">
        <v>0</v>
      </c>
      <c r="HD328" s="28">
        <v>0</v>
      </c>
      <c r="HE328" s="28">
        <v>0</v>
      </c>
      <c r="HF328" s="28">
        <v>0</v>
      </c>
      <c r="HG328" s="28" t="s">
        <v>227</v>
      </c>
      <c r="HH328" s="28" t="s">
        <v>227</v>
      </c>
      <c r="HI328" s="28" t="s">
        <v>227</v>
      </c>
      <c r="HJ328" s="28"/>
      <c r="HK328" s="28"/>
      <c r="HL328" s="28"/>
      <c r="HM328" s="28"/>
      <c r="HN328" s="28"/>
      <c r="HO328" s="28"/>
      <c r="HP328" s="28"/>
    </row>
    <row r="329" spans="2:233" s="7" customFormat="1" ht="12.75" customHeight="1" x14ac:dyDescent="0.25">
      <c r="B329" s="84">
        <f t="shared" si="257"/>
        <v>1</v>
      </c>
      <c r="C329" s="113">
        <f t="shared" si="258"/>
        <v>1</v>
      </c>
      <c r="D329" s="28">
        <v>31</v>
      </c>
      <c r="E329" s="9"/>
      <c r="F329" s="28">
        <v>1</v>
      </c>
      <c r="G329" s="38"/>
      <c r="H329" s="113" t="s">
        <v>227</v>
      </c>
      <c r="I329" s="28">
        <f t="shared" si="259"/>
        <v>288</v>
      </c>
      <c r="J329" s="20" t="s">
        <v>1627</v>
      </c>
      <c r="K329" s="192">
        <f t="shared" si="243"/>
        <v>14</v>
      </c>
      <c r="L329" s="49" t="s">
        <v>1666</v>
      </c>
      <c r="M329" s="192">
        <f>LEN(L329)</f>
        <v>18</v>
      </c>
      <c r="N329" s="49" t="s">
        <v>1396</v>
      </c>
      <c r="O329" s="192">
        <f>LEN(N329)</f>
        <v>18</v>
      </c>
      <c r="P329" s="49" t="s">
        <v>1666</v>
      </c>
      <c r="Q329" s="192">
        <f t="shared" si="262"/>
        <v>18</v>
      </c>
      <c r="R329" s="49" t="s">
        <v>1396</v>
      </c>
      <c r="S329" s="192">
        <f t="shared" si="263"/>
        <v>18</v>
      </c>
      <c r="T329" s="187" t="s">
        <v>1631</v>
      </c>
      <c r="U329" s="205"/>
      <c r="V329" s="205"/>
      <c r="W329" s="205"/>
      <c r="X329" s="205"/>
      <c r="Y329" s="205"/>
      <c r="Z329" s="205"/>
      <c r="AA329" s="205"/>
      <c r="AB329" s="205"/>
      <c r="AC329" s="205"/>
      <c r="AD329" s="205"/>
      <c r="AE329" s="259"/>
      <c r="AF329" s="28"/>
      <c r="AG329" s="28">
        <v>0</v>
      </c>
      <c r="AH329" s="28">
        <v>0</v>
      </c>
      <c r="AI329" s="28">
        <v>0</v>
      </c>
      <c r="AJ329" s="28">
        <v>0</v>
      </c>
      <c r="AK329" s="28">
        <v>0</v>
      </c>
      <c r="AL329" s="28">
        <v>0</v>
      </c>
      <c r="AM329" s="28">
        <v>0</v>
      </c>
      <c r="AN329" s="28">
        <v>0</v>
      </c>
      <c r="AO329" s="28">
        <v>0</v>
      </c>
      <c r="AP329" s="28"/>
      <c r="AQ329" s="28">
        <v>0</v>
      </c>
      <c r="AR329" s="28">
        <v>0</v>
      </c>
      <c r="AS329" s="28">
        <v>0</v>
      </c>
      <c r="AT329" s="28">
        <v>0</v>
      </c>
      <c r="AU329" s="28">
        <v>0</v>
      </c>
      <c r="AV329" s="28">
        <v>0</v>
      </c>
      <c r="AW329" s="28"/>
      <c r="AX329" s="28">
        <v>0</v>
      </c>
      <c r="AY329" s="28">
        <v>0</v>
      </c>
      <c r="AZ329" s="28">
        <v>0</v>
      </c>
      <c r="BA329" s="28">
        <v>0</v>
      </c>
      <c r="BB329" s="28">
        <v>0</v>
      </c>
      <c r="BC329" s="28"/>
      <c r="BD329" s="28">
        <v>0</v>
      </c>
      <c r="BE329" s="28">
        <v>0</v>
      </c>
      <c r="BF329" s="28">
        <v>0</v>
      </c>
      <c r="BG329" s="28">
        <v>0</v>
      </c>
      <c r="BH329" s="28">
        <v>0</v>
      </c>
      <c r="BI329" s="28">
        <v>0</v>
      </c>
      <c r="BJ329" s="28">
        <v>0</v>
      </c>
      <c r="BK329" s="28">
        <v>0</v>
      </c>
      <c r="BL329" s="28">
        <v>0</v>
      </c>
      <c r="BM329" s="28">
        <v>0</v>
      </c>
      <c r="BN329" s="28">
        <v>0</v>
      </c>
      <c r="BO329" s="28">
        <v>0</v>
      </c>
      <c r="BP329" s="28">
        <v>0</v>
      </c>
      <c r="BQ329" s="28">
        <v>0</v>
      </c>
      <c r="BR329" s="28">
        <v>0</v>
      </c>
      <c r="BS329" s="28">
        <v>0</v>
      </c>
      <c r="BT329" s="28">
        <v>0</v>
      </c>
      <c r="BU329" s="28">
        <v>0</v>
      </c>
      <c r="BV329" s="28">
        <v>0</v>
      </c>
      <c r="BW329" s="28"/>
      <c r="BX329" s="28">
        <v>0</v>
      </c>
      <c r="BY329" s="28">
        <v>0</v>
      </c>
      <c r="BZ329" s="28">
        <v>0</v>
      </c>
      <c r="CA329" s="28">
        <v>0</v>
      </c>
      <c r="CB329" s="28">
        <v>0</v>
      </c>
      <c r="CC329" s="28">
        <v>0</v>
      </c>
      <c r="CD329" s="28">
        <v>0</v>
      </c>
      <c r="CE329" s="28">
        <v>0</v>
      </c>
      <c r="CF329" s="28">
        <v>0</v>
      </c>
      <c r="CG329" s="28">
        <v>0</v>
      </c>
      <c r="CH329" s="28">
        <v>0</v>
      </c>
      <c r="CI329" s="28">
        <v>0</v>
      </c>
      <c r="CJ329" s="28">
        <v>0</v>
      </c>
      <c r="CK329" s="28">
        <v>0</v>
      </c>
      <c r="CL329" s="28">
        <v>0</v>
      </c>
      <c r="CM329" s="28">
        <v>0</v>
      </c>
      <c r="CN329" s="28">
        <v>0</v>
      </c>
      <c r="CO329" s="28">
        <v>0</v>
      </c>
      <c r="CP329" s="28">
        <v>0</v>
      </c>
      <c r="CQ329" s="28"/>
      <c r="CR329" s="28">
        <v>0</v>
      </c>
      <c r="CS329" s="28">
        <v>0</v>
      </c>
      <c r="CT329" s="28">
        <v>0</v>
      </c>
      <c r="CU329" s="28">
        <v>0</v>
      </c>
      <c r="CV329" s="28">
        <v>0</v>
      </c>
      <c r="CW329" s="28">
        <v>0</v>
      </c>
      <c r="CX329" s="28">
        <v>0</v>
      </c>
      <c r="CY329" s="28">
        <v>0</v>
      </c>
      <c r="CZ329" s="28">
        <v>0</v>
      </c>
      <c r="DA329" s="28">
        <v>0</v>
      </c>
      <c r="DB329" s="28">
        <v>0</v>
      </c>
      <c r="DC329" s="28">
        <v>0</v>
      </c>
      <c r="DD329" s="28">
        <v>0</v>
      </c>
      <c r="DE329" s="28">
        <v>0</v>
      </c>
      <c r="DF329" s="28">
        <v>0</v>
      </c>
      <c r="DG329" s="28"/>
      <c r="DH329" s="28">
        <v>0</v>
      </c>
      <c r="DI329" s="28">
        <v>0</v>
      </c>
      <c r="DJ329" s="28">
        <v>0</v>
      </c>
      <c r="DK329" s="28">
        <v>0</v>
      </c>
      <c r="DL329" s="28">
        <v>0</v>
      </c>
      <c r="DM329" s="28">
        <v>0</v>
      </c>
      <c r="DN329" s="28">
        <v>0</v>
      </c>
      <c r="DO329" s="28">
        <v>0</v>
      </c>
      <c r="DP329" s="28">
        <v>0</v>
      </c>
      <c r="DQ329" s="28">
        <v>0</v>
      </c>
      <c r="DR329" s="28">
        <v>0</v>
      </c>
      <c r="DS329" s="28"/>
      <c r="DT329" s="28">
        <v>0</v>
      </c>
      <c r="DU329" s="28">
        <v>0</v>
      </c>
      <c r="DV329" s="28">
        <v>0</v>
      </c>
      <c r="DW329" s="28">
        <v>0</v>
      </c>
      <c r="DX329" s="28"/>
      <c r="DY329" s="28">
        <v>0</v>
      </c>
      <c r="DZ329" s="28">
        <v>0</v>
      </c>
      <c r="EA329" s="28">
        <v>0</v>
      </c>
      <c r="EB329" s="28">
        <v>0</v>
      </c>
      <c r="EC329" s="28">
        <v>0</v>
      </c>
      <c r="ED329" s="28">
        <v>0</v>
      </c>
      <c r="EE329" s="28"/>
      <c r="EF329" s="28">
        <v>0</v>
      </c>
      <c r="EG329" s="28">
        <v>0</v>
      </c>
      <c r="EH329" s="28">
        <v>0</v>
      </c>
      <c r="EI329" s="28">
        <v>0</v>
      </c>
      <c r="EJ329" s="28">
        <v>0</v>
      </c>
      <c r="EK329" s="28">
        <v>0</v>
      </c>
      <c r="EL329" s="28"/>
      <c r="EM329" s="28">
        <v>0</v>
      </c>
      <c r="EN329" s="28">
        <v>0</v>
      </c>
      <c r="EO329" s="28">
        <v>0</v>
      </c>
      <c r="EP329" s="28">
        <v>0</v>
      </c>
      <c r="EQ329" s="28">
        <v>0</v>
      </c>
      <c r="ER329" s="28">
        <v>0</v>
      </c>
      <c r="ES329" s="28"/>
      <c r="ET329" s="28">
        <v>0</v>
      </c>
      <c r="EU329" s="28">
        <v>0</v>
      </c>
      <c r="EV329" s="28">
        <v>0</v>
      </c>
      <c r="EW329" s="28">
        <v>0</v>
      </c>
      <c r="EX329" s="28">
        <v>0</v>
      </c>
      <c r="EY329" s="28"/>
      <c r="EZ329" s="28">
        <v>0</v>
      </c>
      <c r="FA329" s="28">
        <v>0</v>
      </c>
      <c r="FB329" s="28">
        <v>0</v>
      </c>
      <c r="FC329" s="28">
        <v>0</v>
      </c>
      <c r="FD329" s="28"/>
      <c r="FE329" s="28">
        <v>0</v>
      </c>
      <c r="FF329" s="28">
        <v>0</v>
      </c>
      <c r="FG329" s="28">
        <v>0</v>
      </c>
      <c r="FH329" s="28">
        <v>0</v>
      </c>
      <c r="FI329" s="28">
        <v>0</v>
      </c>
      <c r="FJ329" s="28">
        <v>0</v>
      </c>
      <c r="FK329" s="28">
        <v>0</v>
      </c>
      <c r="FL329" s="28"/>
      <c r="FM329" s="28">
        <v>0</v>
      </c>
      <c r="FN329" s="28">
        <v>0</v>
      </c>
      <c r="FO329" s="28">
        <v>0</v>
      </c>
      <c r="FP329" s="28">
        <v>0</v>
      </c>
      <c r="FQ329" s="28">
        <v>0</v>
      </c>
      <c r="FR329" s="28">
        <v>0</v>
      </c>
      <c r="FS329" s="28">
        <v>0</v>
      </c>
      <c r="FT329" s="28">
        <v>0</v>
      </c>
      <c r="FU329" s="28">
        <v>0</v>
      </c>
      <c r="FV329" s="28">
        <v>0</v>
      </c>
      <c r="FW329" s="28">
        <v>0</v>
      </c>
      <c r="FX329" s="28">
        <v>1</v>
      </c>
      <c r="FY329" s="28">
        <v>1</v>
      </c>
      <c r="FZ329" s="28">
        <v>0</v>
      </c>
      <c r="GA329" s="28"/>
      <c r="GB329" s="51">
        <v>0</v>
      </c>
      <c r="GC329" s="51">
        <v>0</v>
      </c>
      <c r="GD329" s="51">
        <v>0</v>
      </c>
      <c r="GE329" s="51">
        <v>0</v>
      </c>
      <c r="GF329" s="51">
        <v>0</v>
      </c>
      <c r="GG329" s="51">
        <v>0</v>
      </c>
      <c r="GH329" s="51">
        <v>0</v>
      </c>
      <c r="GI329" s="51">
        <v>0</v>
      </c>
      <c r="GJ329" s="51">
        <v>0</v>
      </c>
      <c r="GK329" s="51">
        <v>0</v>
      </c>
      <c r="GL329" s="51">
        <v>0</v>
      </c>
      <c r="GM329" s="51">
        <v>0</v>
      </c>
      <c r="GN329" s="51">
        <v>0</v>
      </c>
      <c r="GO329" s="28" t="s">
        <v>227</v>
      </c>
      <c r="GP329" s="28">
        <v>0</v>
      </c>
      <c r="GQ329" s="28">
        <v>0</v>
      </c>
      <c r="GR329" s="28">
        <v>0</v>
      </c>
      <c r="GS329" s="28">
        <v>0</v>
      </c>
      <c r="GT329" s="28">
        <v>0</v>
      </c>
      <c r="GU329" s="28">
        <v>0</v>
      </c>
      <c r="GV329" s="28">
        <v>0</v>
      </c>
      <c r="GW329" s="28">
        <v>0</v>
      </c>
      <c r="GX329" s="28">
        <v>0</v>
      </c>
      <c r="GY329" s="28">
        <v>0</v>
      </c>
      <c r="GZ329" s="28">
        <v>0</v>
      </c>
      <c r="HA329" s="28">
        <v>0</v>
      </c>
      <c r="HB329" s="28">
        <v>0</v>
      </c>
      <c r="HC329" s="28">
        <v>0</v>
      </c>
      <c r="HD329" s="28">
        <v>0</v>
      </c>
      <c r="HE329" s="28">
        <v>0</v>
      </c>
      <c r="HF329" s="28">
        <v>0</v>
      </c>
      <c r="HG329" s="28" t="s">
        <v>227</v>
      </c>
      <c r="HH329" s="28" t="s">
        <v>227</v>
      </c>
      <c r="HI329" s="28" t="s">
        <v>227</v>
      </c>
      <c r="HJ329" s="28"/>
      <c r="HK329" s="28"/>
      <c r="HL329" s="28"/>
      <c r="HM329" s="28"/>
      <c r="HN329" s="28"/>
      <c r="HO329" s="28"/>
      <c r="HP329" s="28"/>
    </row>
    <row r="330" spans="2:233" s="7" customFormat="1" ht="12.75" customHeight="1" x14ac:dyDescent="0.2">
      <c r="B330" s="73" t="str">
        <f>(BIN2HEX(B329&amp;B328&amp;B327&amp;B326&amp;B325&amp;B324&amp;B323&amp;B322,2))  &amp;  (BIN2HEX( B321&amp;B320&amp;B319&amp;B318&amp;B317&amp;B316&amp;B315&amp;B314,2))  &amp;  (BIN2HEX( B313&amp;B312&amp;B311&amp;B310&amp;B309&amp;B308&amp;B307&amp;B306,2))  &amp;  (BIN2HEX(  B305&amp;B304&amp;B303&amp;B302&amp;B301&amp;B300&amp;B299&amp;B298,2))</f>
        <v>FF800078</v>
      </c>
      <c r="C330" s="73" t="str">
        <f>(BIN2HEX(C329&amp;C328&amp;C327&amp;C326&amp;C325&amp;C324&amp;C323&amp;C322,2))  &amp;  (BIN2HEX( C321&amp;C320&amp;C319&amp;C318&amp;C317&amp;C316&amp;C315&amp;C314,2))  &amp;  (BIN2HEX( C313&amp;C312&amp;C311&amp;C310&amp;C309&amp;C308&amp;C307&amp;C306,2))  &amp;  (BIN2HEX(  C305&amp;C304&amp;C303&amp;C302&amp;C301&amp;C300&amp;C299&amp;C298,2))</f>
        <v>FFC0CE7C</v>
      </c>
      <c r="D330" s="28"/>
      <c r="F330" s="107" t="str">
        <f>(BIN2HEX(F329&amp;F328&amp;F327&amp;F326&amp;F325&amp;F324&amp;F323&amp;F322,2))  &amp;  (BIN2HEX( F321&amp;F320&amp;F319&amp;F318&amp;F317&amp;F316&amp;F315&amp;F314,2))  &amp;  (BIN2HEX( F313&amp;F312&amp;F311&amp;F310&amp;F309&amp;F308&amp;F307&amp;F306,2))  &amp;  (BIN2HEX(  F305&amp;F304&amp;F303&amp;F302&amp;F301&amp;F300&amp;F299&amp;F298,2))</f>
        <v>FF800078</v>
      </c>
      <c r="G330" s="113"/>
      <c r="H330" s="113" t="s">
        <v>227</v>
      </c>
      <c r="I330" s="94" t="s">
        <v>226</v>
      </c>
      <c r="J330" s="94" t="s">
        <v>229</v>
      </c>
      <c r="K330" s="193"/>
      <c r="L330" s="94" t="s">
        <v>615</v>
      </c>
      <c r="M330" s="193"/>
      <c r="N330" s="94" t="s">
        <v>615</v>
      </c>
      <c r="O330" s="193"/>
      <c r="P330" s="94" t="s">
        <v>615</v>
      </c>
      <c r="Q330" s="193"/>
      <c r="R330" s="94" t="s">
        <v>615</v>
      </c>
      <c r="S330" s="193"/>
      <c r="T330" s="94" t="s">
        <v>616</v>
      </c>
      <c r="U330" s="216" t="s">
        <v>226</v>
      </c>
      <c r="V330" s="216" t="s">
        <v>226</v>
      </c>
      <c r="W330" s="216" t="s">
        <v>226</v>
      </c>
      <c r="X330" s="216" t="s">
        <v>226</v>
      </c>
      <c r="Y330" s="216" t="s">
        <v>226</v>
      </c>
      <c r="Z330" s="216" t="s">
        <v>226</v>
      </c>
      <c r="AA330" s="216" t="s">
        <v>226</v>
      </c>
      <c r="AB330" s="216" t="s">
        <v>226</v>
      </c>
      <c r="AC330" s="216" t="s">
        <v>226</v>
      </c>
      <c r="AD330" s="216" t="s">
        <v>226</v>
      </c>
      <c r="AE330" s="51"/>
      <c r="AF330" s="78" t="s">
        <v>227</v>
      </c>
      <c r="AG330" s="107" t="str">
        <f>(BIN2HEX(AG329&amp;AG328&amp;AG327&amp;AG326&amp;AG325&amp;AG324&amp;AG323&amp;AG322,2))  &amp;  (BIN2HEX( AG321&amp;AG320&amp;AG319&amp;AG318&amp;AG317&amp;AG316&amp;AG315&amp;AG314,2))  &amp;  (BIN2HEX( AG313&amp;AG312&amp;AG311&amp;AG310&amp;AG309&amp;AG308&amp;AG307&amp;AG306,2))  &amp;  (BIN2HEX(  AG305&amp;AG304&amp;AG303&amp;AG302&amp;AG301&amp;AG300&amp;AG299&amp;AG298,2))</f>
        <v>00000000</v>
      </c>
      <c r="AH330" s="107" t="str">
        <f>(BIN2HEX(AH329&amp;AH328&amp;AH327&amp;AH326&amp;AH325&amp;AH324&amp;AH323&amp;AH322,2))  &amp;  (BIN2HEX( AH321&amp;AH320&amp;AH319&amp;AH318&amp;AH317&amp;AH316&amp;AH315&amp;AH314,2))  &amp;  (BIN2HEX( AH313&amp;AH312&amp;AH311&amp;AH310&amp;AH309&amp;AH308&amp;AH307&amp;AH306,2))  &amp;  (BIN2HEX(  AH305&amp;AH304&amp;AH303&amp;AH302&amp;AH301&amp;AH300&amp;AH299&amp;AH298,2))</f>
        <v>00000000</v>
      </c>
      <c r="AI330" s="107" t="str">
        <f t="shared" ref="AI330:CX330" si="266">(BIN2HEX(AI329&amp;AI328&amp;AI327&amp;AI326&amp;AI325&amp;AI324&amp;AI323&amp;AI322,2))  &amp;  (BIN2HEX( AI321&amp;AI320&amp;AI319&amp;AI318&amp;AI317&amp;AI316&amp;AI315&amp;AI314,2))  &amp;  (BIN2HEX( AI313&amp;AI312&amp;AI311&amp;AI310&amp;AI309&amp;AI308&amp;AI307&amp;AI306,2))  &amp;  (BIN2HEX(  AI305&amp;AI304&amp;AI303&amp;AI302&amp;AI301&amp;AI300&amp;AI299&amp;AI298,2))</f>
        <v>00000000</v>
      </c>
      <c r="AJ330" s="107" t="str">
        <f t="shared" si="266"/>
        <v>00000000</v>
      </c>
      <c r="AK330" s="107" t="str">
        <f t="shared" si="266"/>
        <v>00000000</v>
      </c>
      <c r="AL330" s="107" t="str">
        <f t="shared" si="266"/>
        <v>00000000</v>
      </c>
      <c r="AM330" s="107" t="str">
        <f t="shared" si="266"/>
        <v>00000000</v>
      </c>
      <c r="AN330" s="107" t="str">
        <f t="shared" si="266"/>
        <v>00000000</v>
      </c>
      <c r="AO330" s="107" t="str">
        <f t="shared" si="266"/>
        <v>00000000</v>
      </c>
      <c r="AP330" s="110" t="s">
        <v>227</v>
      </c>
      <c r="AQ330" s="107" t="str">
        <f t="shared" si="266"/>
        <v>00000000</v>
      </c>
      <c r="AR330" s="107" t="str">
        <f t="shared" si="266"/>
        <v>00000000</v>
      </c>
      <c r="AS330" s="107" t="str">
        <f t="shared" si="266"/>
        <v>00000000</v>
      </c>
      <c r="AT330" s="107" t="str">
        <f t="shared" si="266"/>
        <v>00000000</v>
      </c>
      <c r="AU330" s="107" t="str">
        <f t="shared" si="266"/>
        <v>00000000</v>
      </c>
      <c r="AV330" s="107" t="str">
        <f t="shared" si="266"/>
        <v>00000000</v>
      </c>
      <c r="AW330" s="110" t="s">
        <v>227</v>
      </c>
      <c r="AX330" s="107" t="str">
        <f t="shared" si="266"/>
        <v>00000000</v>
      </c>
      <c r="AY330" s="107" t="str">
        <f t="shared" si="266"/>
        <v>00000000</v>
      </c>
      <c r="AZ330" s="107" t="str">
        <f t="shared" si="266"/>
        <v>00000000</v>
      </c>
      <c r="BA330" s="107" t="str">
        <f t="shared" si="266"/>
        <v>00000000</v>
      </c>
      <c r="BB330" s="107" t="str">
        <f t="shared" si="266"/>
        <v>00000000</v>
      </c>
      <c r="BC330" s="110" t="s">
        <v>227</v>
      </c>
      <c r="BD330" s="107" t="str">
        <f t="shared" si="266"/>
        <v>00000000</v>
      </c>
      <c r="BE330" s="107" t="str">
        <f t="shared" si="266"/>
        <v>00000000</v>
      </c>
      <c r="BF330" s="107" t="str">
        <f t="shared" si="266"/>
        <v>00000000</v>
      </c>
      <c r="BG330" s="107" t="str">
        <f t="shared" si="266"/>
        <v>00000000</v>
      </c>
      <c r="BH330" s="107" t="str">
        <f t="shared" si="266"/>
        <v>00000000</v>
      </c>
      <c r="BI330" s="107" t="str">
        <f t="shared" si="266"/>
        <v>00000000</v>
      </c>
      <c r="BJ330" s="107" t="str">
        <f t="shared" si="266"/>
        <v>00000000</v>
      </c>
      <c r="BK330" s="107" t="str">
        <f t="shared" si="266"/>
        <v>00000000</v>
      </c>
      <c r="BL330" s="107" t="str">
        <f t="shared" si="266"/>
        <v>00000000</v>
      </c>
      <c r="BM330" s="107" t="str">
        <f t="shared" si="266"/>
        <v>00000000</v>
      </c>
      <c r="BN330" s="107" t="str">
        <f t="shared" si="266"/>
        <v>00000000</v>
      </c>
      <c r="BO330" s="107" t="str">
        <f t="shared" si="266"/>
        <v>00000000</v>
      </c>
      <c r="BP330" s="107" t="str">
        <f t="shared" si="266"/>
        <v>00000000</v>
      </c>
      <c r="BQ330" s="107" t="str">
        <f t="shared" si="266"/>
        <v>00000000</v>
      </c>
      <c r="BR330" s="107" t="str">
        <f t="shared" si="266"/>
        <v>00000000</v>
      </c>
      <c r="BS330" s="107" t="str">
        <f t="shared" si="266"/>
        <v>00000000</v>
      </c>
      <c r="BT330" s="107" t="str">
        <f t="shared" si="266"/>
        <v>00000000</v>
      </c>
      <c r="BU330" s="107" t="str">
        <f t="shared" si="266"/>
        <v>00000000</v>
      </c>
      <c r="BV330" s="107" t="str">
        <f t="shared" si="266"/>
        <v>00000000</v>
      </c>
      <c r="BW330" s="110" t="s">
        <v>227</v>
      </c>
      <c r="BX330" s="107" t="str">
        <f t="shared" si="266"/>
        <v>00000000</v>
      </c>
      <c r="BY330" s="107" t="str">
        <f t="shared" si="266"/>
        <v>00000000</v>
      </c>
      <c r="BZ330" s="107" t="str">
        <f t="shared" si="266"/>
        <v>00000000</v>
      </c>
      <c r="CA330" s="107" t="str">
        <f t="shared" si="266"/>
        <v>00000000</v>
      </c>
      <c r="CB330" s="107" t="str">
        <f t="shared" si="266"/>
        <v>00000000</v>
      </c>
      <c r="CC330" s="107" t="str">
        <f t="shared" si="266"/>
        <v>00000000</v>
      </c>
      <c r="CD330" s="107" t="str">
        <f t="shared" si="266"/>
        <v>00000000</v>
      </c>
      <c r="CE330" s="107" t="str">
        <f t="shared" si="266"/>
        <v>00000000</v>
      </c>
      <c r="CF330" s="107" t="str">
        <f t="shared" si="266"/>
        <v>00000000</v>
      </c>
      <c r="CG330" s="107" t="str">
        <f t="shared" si="266"/>
        <v>00000000</v>
      </c>
      <c r="CH330" s="107" t="str">
        <f t="shared" si="266"/>
        <v>00000000</v>
      </c>
      <c r="CI330" s="107" t="str">
        <f t="shared" si="266"/>
        <v>00000000</v>
      </c>
      <c r="CJ330" s="107" t="str">
        <f t="shared" si="266"/>
        <v>00000000</v>
      </c>
      <c r="CK330" s="107" t="str">
        <f t="shared" si="266"/>
        <v>00000000</v>
      </c>
      <c r="CL330" s="107" t="str">
        <f t="shared" si="266"/>
        <v>00000000</v>
      </c>
      <c r="CM330" s="107" t="str">
        <f>(BIN2HEX(CM329&amp;CM328&amp;CM327&amp;CM326&amp;CM325&amp;CM324&amp;CM323&amp;CM322,2))  &amp;  (BIN2HEX( CM321&amp;CM320&amp;CM319&amp;CM318&amp;CM317&amp;CM316&amp;CM315&amp;CM314,2))  &amp;  (BIN2HEX( CM313&amp;CM312&amp;CM311&amp;CM310&amp;CM309&amp;CM308&amp;CM307&amp;CM306,2))  &amp;  (BIN2HEX(  CM305&amp;CM304&amp;CM303&amp;CM302&amp;CM301&amp;CM300&amp;CM299&amp;CM298,2))</f>
        <v>00000000</v>
      </c>
      <c r="CN330" s="107" t="str">
        <f>(BIN2HEX(CN329&amp;CN328&amp;CN327&amp;CN326&amp;CN325&amp;CN324&amp;CN323&amp;CN322,2))  &amp;  (BIN2HEX( CN321&amp;CN320&amp;CN319&amp;CN318&amp;CN317&amp;CN316&amp;CN315&amp;CN314,2))  &amp;  (BIN2HEX( CN313&amp;CN312&amp;CN311&amp;CN310&amp;CN309&amp;CN308&amp;CN307&amp;CN306,2))  &amp;  (BIN2HEX(  CN305&amp;CN304&amp;CN303&amp;CN302&amp;CN301&amp;CN300&amp;CN299&amp;CN298,2))</f>
        <v>00000000</v>
      </c>
      <c r="CO330" s="107" t="str">
        <f>(BIN2HEX(CO329&amp;CO328&amp;CO327&amp;CO326&amp;CO325&amp;CO324&amp;CO323&amp;CO322,2))  &amp;  (BIN2HEX( CO321&amp;CO320&amp;CO319&amp;CO318&amp;CO317&amp;CO316&amp;CO315&amp;CO314,2))  &amp;  (BIN2HEX( CO313&amp;CO312&amp;CO311&amp;CO310&amp;CO309&amp;CO308&amp;CO307&amp;CO306,2))  &amp;  (BIN2HEX(  CO305&amp;CO304&amp;CO303&amp;CO302&amp;CO301&amp;CO300&amp;CO299&amp;CO298,2))</f>
        <v>00000000</v>
      </c>
      <c r="CP330" s="107" t="str">
        <f>(BIN2HEX(CP329&amp;CP328&amp;CP327&amp;CP326&amp;CP325&amp;CP324&amp;CP323&amp;CP322,2))  &amp;  (BIN2HEX( CP321&amp;CP320&amp;CP319&amp;CP318&amp;CP317&amp;CP316&amp;CP315&amp;CP314,2))  &amp;  (BIN2HEX( CP313&amp;CP312&amp;CP311&amp;CP310&amp;CP309&amp;CP308&amp;CP307&amp;CP306,2))  &amp;  (BIN2HEX(  CP305&amp;CP304&amp;CP303&amp;CP302&amp;CP301&amp;CP300&amp;CP299&amp;CP298,2))</f>
        <v>00000000</v>
      </c>
      <c r="CQ330" s="110" t="s">
        <v>227</v>
      </c>
      <c r="CR330" s="107" t="str">
        <f t="shared" si="266"/>
        <v>00000000</v>
      </c>
      <c r="CS330" s="107" t="str">
        <f t="shared" si="266"/>
        <v>00000000</v>
      </c>
      <c r="CT330" s="107" t="str">
        <f t="shared" si="266"/>
        <v>00000000</v>
      </c>
      <c r="CU330" s="107" t="str">
        <f t="shared" si="266"/>
        <v>00000000</v>
      </c>
      <c r="CV330" s="107" t="str">
        <f t="shared" si="266"/>
        <v>00000000</v>
      </c>
      <c r="CW330" s="107" t="str">
        <f t="shared" si="266"/>
        <v>00000000</v>
      </c>
      <c r="CX330" s="107" t="str">
        <f t="shared" si="266"/>
        <v>00000000</v>
      </c>
      <c r="CY330" s="107" t="str">
        <f t="shared" ref="CY330:DF330" si="267">(BIN2HEX(CY329&amp;CY328&amp;CY327&amp;CY326&amp;CY325&amp;CY324&amp;CY323&amp;CY322,2))  &amp;  (BIN2HEX( CY321&amp;CY320&amp;CY319&amp;CY318&amp;CY317&amp;CY316&amp;CY315&amp;CY314,2))  &amp;  (BIN2HEX( CY313&amp;CY312&amp;CY311&amp;CY310&amp;CY309&amp;CY308&amp;CY307&amp;CY306,2))  &amp;  (BIN2HEX(  CY305&amp;CY304&amp;CY303&amp;CY302&amp;CY301&amp;CY300&amp;CY299&amp;CY298,2))</f>
        <v>00000000</v>
      </c>
      <c r="CZ330" s="107" t="str">
        <f t="shared" si="267"/>
        <v>00000000</v>
      </c>
      <c r="DA330" s="107" t="str">
        <f t="shared" si="267"/>
        <v>00000000</v>
      </c>
      <c r="DB330" s="107" t="str">
        <f t="shared" si="267"/>
        <v>00000000</v>
      </c>
      <c r="DC330" s="107" t="str">
        <f t="shared" si="267"/>
        <v>00000000</v>
      </c>
      <c r="DD330" s="107" t="str">
        <f t="shared" si="267"/>
        <v>00000000</v>
      </c>
      <c r="DE330" s="107" t="str">
        <f t="shared" si="267"/>
        <v>00000000</v>
      </c>
      <c r="DF330" s="107" t="str">
        <f t="shared" si="267"/>
        <v>00000000</v>
      </c>
      <c r="DG330" s="110" t="s">
        <v>227</v>
      </c>
      <c r="DH330" s="107" t="str">
        <f t="shared" ref="DH330:DN330" si="268">(BIN2HEX(DH329&amp;DH328&amp;DH327&amp;DH326&amp;DH325&amp;DH324&amp;DH323&amp;DH322,2))  &amp;  (BIN2HEX( DH321&amp;DH320&amp;DH319&amp;DH318&amp;DH317&amp;DH316&amp;DH315&amp;DH314,2))  &amp;  (BIN2HEX( DH313&amp;DH312&amp;DH311&amp;DH310&amp;DH309&amp;DH308&amp;DH307&amp;DH306,2))  &amp;  (BIN2HEX(  DH305&amp;DH304&amp;DH303&amp;DH302&amp;DH301&amp;DH300&amp;DH299&amp;DH298,2))</f>
        <v>00000000</v>
      </c>
      <c r="DI330" s="107" t="str">
        <f t="shared" si="268"/>
        <v>00000004</v>
      </c>
      <c r="DJ330" s="107" t="str">
        <f t="shared" si="268"/>
        <v>00000008</v>
      </c>
      <c r="DK330" s="107" t="str">
        <f t="shared" si="268"/>
        <v>00000018</v>
      </c>
      <c r="DL330" s="107" t="str">
        <f t="shared" si="268"/>
        <v>00000038</v>
      </c>
      <c r="DM330" s="107" t="str">
        <f t="shared" si="268"/>
        <v>00000078</v>
      </c>
      <c r="DN330" s="107" t="str">
        <f t="shared" si="268"/>
        <v>00000000</v>
      </c>
      <c r="DO330" s="107" t="str">
        <f>(BIN2HEX(DO329&amp;DO328&amp;DO327&amp;DO326&amp;DO325&amp;DO324&amp;DO323&amp;DO322,2))  &amp;  (BIN2HEX( DO321&amp;DO320&amp;DO319&amp;DO318&amp;DO317&amp;DO316&amp;DO315&amp;DO314,2))  &amp;  (BIN2HEX( DO313&amp;DO312&amp;DO311&amp;DO310&amp;DO309&amp;DO308&amp;DO307&amp;DO306,2))  &amp;  (BIN2HEX(  DO305&amp;DO304&amp;DO303&amp;DO302&amp;DO301&amp;DO300&amp;DO299&amp;DO298,2))</f>
        <v>00000000</v>
      </c>
      <c r="DP330" s="107" t="str">
        <f>(BIN2HEX(DP329&amp;DP328&amp;DP327&amp;DP326&amp;DP325&amp;DP324&amp;DP323&amp;DP322,2))  &amp;  (BIN2HEX( DP321&amp;DP320&amp;DP319&amp;DP318&amp;DP317&amp;DP316&amp;DP315&amp;DP314,2))  &amp;  (BIN2HEX( DP313&amp;DP312&amp;DP311&amp;DP310&amp;DP309&amp;DP308&amp;DP307&amp;DP306,2))  &amp;  (BIN2HEX(  DP305&amp;DP304&amp;DP303&amp;DP302&amp;DP301&amp;DP300&amp;DP299&amp;DP298,2))</f>
        <v>00000000</v>
      </c>
      <c r="DQ330" s="107" t="str">
        <f>(BIN2HEX(DQ329&amp;DQ328&amp;DQ327&amp;DQ326&amp;DQ325&amp;DQ324&amp;DQ323&amp;DQ322,2))  &amp;  (BIN2HEX( DQ321&amp;DQ320&amp;DQ319&amp;DQ318&amp;DQ317&amp;DQ316&amp;DQ315&amp;DQ314,2))  &amp;  (BIN2HEX( DQ313&amp;DQ312&amp;DQ311&amp;DQ310&amp;DQ309&amp;DQ308&amp;DQ307&amp;DQ306,2))  &amp;  (BIN2HEX(  DQ305&amp;DQ304&amp;DQ303&amp;DQ302&amp;DQ301&amp;DQ300&amp;DQ299&amp;DQ298,2))</f>
        <v>00000000</v>
      </c>
      <c r="DR330" s="107" t="str">
        <f>(BIN2HEX(DR329&amp;DR328&amp;DR327&amp;DR326&amp;DR325&amp;DR324&amp;DR323&amp;DR322,2))  &amp;  (BIN2HEX( DR321&amp;DR320&amp;DR319&amp;DR318&amp;DR317&amp;DR316&amp;DR315&amp;DR314,2))  &amp;  (BIN2HEX( DR313&amp;DR312&amp;DR311&amp;DR310&amp;DR309&amp;DR308&amp;DR307&amp;DR306,2))  &amp;  (BIN2HEX(  DR305&amp;DR304&amp;DR303&amp;DR302&amp;DR301&amp;DR300&amp;DR299&amp;DR298,2))</f>
        <v>00000000</v>
      </c>
      <c r="DS330" s="110" t="s">
        <v>227</v>
      </c>
      <c r="DT330" s="107" t="str">
        <f t="shared" ref="DT330:DW330" si="269">(BIN2HEX(DT329&amp;DT328&amp;DT327&amp;DT326&amp;DT325&amp;DT324&amp;DT323&amp;DT322,2))  &amp;  (BIN2HEX( DT321&amp;DT320&amp;DT319&amp;DT318&amp;DT317&amp;DT316&amp;DT315&amp;DT314,2))  &amp;  (BIN2HEX( DT313&amp;DT312&amp;DT311&amp;DT310&amp;DT309&amp;DT308&amp;DT307&amp;DT306,2))  &amp;  (BIN2HEX(  DT305&amp;DT304&amp;DT303&amp;DT302&amp;DT301&amp;DT300&amp;DT299&amp;DT298,2))</f>
        <v>00000000</v>
      </c>
      <c r="DU330" s="107" t="str">
        <f t="shared" si="269"/>
        <v>00000000</v>
      </c>
      <c r="DV330" s="107" t="str">
        <f t="shared" si="269"/>
        <v>00000000</v>
      </c>
      <c r="DW330" s="107" t="str">
        <f t="shared" si="269"/>
        <v>00000000</v>
      </c>
      <c r="DX330" s="110" t="s">
        <v>227</v>
      </c>
      <c r="DY330" s="107" t="str">
        <f t="shared" ref="DY330:ED330" si="270">(BIN2HEX(DY329&amp;DY328&amp;DY327&amp;DY326&amp;DY325&amp;DY324&amp;DY323&amp;DY322,2))  &amp;  (BIN2HEX( DY321&amp;DY320&amp;DY319&amp;DY318&amp;DY317&amp;DY316&amp;DY315&amp;DY314,2))  &amp;  (BIN2HEX( DY313&amp;DY312&amp;DY311&amp;DY310&amp;DY309&amp;DY308&amp;DY307&amp;DY306,2))  &amp;  (BIN2HEX(  DY305&amp;DY304&amp;DY303&amp;DY302&amp;DY301&amp;DY300&amp;DY299&amp;DY298,2))</f>
        <v>00000000</v>
      </c>
      <c r="DZ330" s="107" t="str">
        <f t="shared" si="270"/>
        <v>00000000</v>
      </c>
      <c r="EA330" s="107" t="str">
        <f t="shared" si="270"/>
        <v>00000000</v>
      </c>
      <c r="EB330" s="107" t="str">
        <f t="shared" si="270"/>
        <v>00000000</v>
      </c>
      <c r="EC330" s="107" t="str">
        <f t="shared" si="270"/>
        <v>00000000</v>
      </c>
      <c r="ED330" s="107" t="str">
        <f t="shared" si="270"/>
        <v>00000000</v>
      </c>
      <c r="EE330" s="110" t="s">
        <v>227</v>
      </c>
      <c r="EF330" s="107" t="str">
        <f t="shared" ref="EF330:EK330" si="271">(BIN2HEX(EF329&amp;EF328&amp;EF327&amp;EF326&amp;EF325&amp;EF324&amp;EF323&amp;EF322,2))  &amp;  (BIN2HEX( EF321&amp;EF320&amp;EF319&amp;EF318&amp;EF317&amp;EF316&amp;EF315&amp;EF314,2))  &amp;  (BIN2HEX( EF313&amp;EF312&amp;EF311&amp;EF310&amp;EF309&amp;EF308&amp;EF307&amp;EF306,2))  &amp;  (BIN2HEX(  EF305&amp;EF304&amp;EF303&amp;EF302&amp;EF301&amp;EF300&amp;EF299&amp;EF298,2))</f>
        <v>00000000</v>
      </c>
      <c r="EG330" s="107" t="str">
        <f t="shared" si="271"/>
        <v>00000000</v>
      </c>
      <c r="EH330" s="107" t="str">
        <f t="shared" si="271"/>
        <v>00000000</v>
      </c>
      <c r="EI330" s="107" t="str">
        <f t="shared" si="271"/>
        <v>00000000</v>
      </c>
      <c r="EJ330" s="107" t="str">
        <f t="shared" si="271"/>
        <v>00000000</v>
      </c>
      <c r="EK330" s="107" t="str">
        <f t="shared" si="271"/>
        <v>00000000</v>
      </c>
      <c r="EL330" s="110" t="s">
        <v>227</v>
      </c>
      <c r="EM330" s="107" t="str">
        <f t="shared" ref="EM330:ER330" si="272">(BIN2HEX(EM329&amp;EM328&amp;EM327&amp;EM326&amp;EM325&amp;EM324&amp;EM323&amp;EM322,2))  &amp;  (BIN2HEX( EM321&amp;EM320&amp;EM319&amp;EM318&amp;EM317&amp;EM316&amp;EM315&amp;EM314,2))  &amp;  (BIN2HEX( EM313&amp;EM312&amp;EM311&amp;EM310&amp;EM309&amp;EM308&amp;EM307&amp;EM306,2))  &amp;  (BIN2HEX(  EM305&amp;EM304&amp;EM303&amp;EM302&amp;EM301&amp;EM300&amp;EM299&amp;EM298,2))</f>
        <v>00000000</v>
      </c>
      <c r="EN330" s="107" t="str">
        <f t="shared" si="272"/>
        <v>00000800</v>
      </c>
      <c r="EO330" s="107" t="str">
        <f t="shared" si="272"/>
        <v>00000200</v>
      </c>
      <c r="EP330" s="107" t="str">
        <f t="shared" si="272"/>
        <v>00000400</v>
      </c>
      <c r="EQ330" s="107" t="str">
        <f t="shared" si="272"/>
        <v>00000000</v>
      </c>
      <c r="ER330" s="107" t="str">
        <f t="shared" si="272"/>
        <v>00000200</v>
      </c>
      <c r="ES330" s="110" t="s">
        <v>227</v>
      </c>
      <c r="ET330" s="107" t="str">
        <f>(BIN2HEX(ET329&amp;ET328&amp;ET327&amp;ET326&amp;ET325&amp;ET324&amp;ET323&amp;ET322,2))  &amp;  (BIN2HEX( ET321&amp;ET320&amp;ET319&amp;ET318&amp;ET317&amp;ET316&amp;ET315&amp;ET314,2))  &amp;  (BIN2HEX( ET313&amp;ET312&amp;ET311&amp;ET310&amp;ET309&amp;ET308&amp;ET307&amp;ET306,2))  &amp;  (BIN2HEX(  ET305&amp;ET304&amp;ET303&amp;ET302&amp;ET301&amp;ET300&amp;ET299&amp;ET298,2))</f>
        <v>00000000</v>
      </c>
      <c r="EU330" s="107" t="str">
        <f>(BIN2HEX(EU329&amp;EU328&amp;EU327&amp;EU326&amp;EU325&amp;EU324&amp;EU323&amp;EU322,2))  &amp;  (BIN2HEX( EU321&amp;EU320&amp;EU319&amp;EU318&amp;EU317&amp;EU316&amp;EU315&amp;EU314,2))  &amp;  (BIN2HEX( EU313&amp;EU312&amp;EU311&amp;EU310&amp;EU309&amp;EU308&amp;EU307&amp;EU306,2))  &amp;  (BIN2HEX(  EU305&amp;EU304&amp;EU303&amp;EU302&amp;EU301&amp;EU300&amp;EU299&amp;EU298,2))</f>
        <v>00400000</v>
      </c>
      <c r="EV330" s="107" t="str">
        <f>(BIN2HEX(EV329&amp;EV328&amp;EV327&amp;EV326&amp;EV325&amp;EV324&amp;EV323&amp;EV322,2))  &amp;  (BIN2HEX( EV321&amp;EV320&amp;EV319&amp;EV318&amp;EV317&amp;EV316&amp;EV315&amp;EV314,2))  &amp;  (BIN2HEX( EV313&amp;EV312&amp;EV311&amp;EV310&amp;EV309&amp;EV308&amp;EV307&amp;EV306,2))  &amp;  (BIN2HEX(  EV305&amp;EV304&amp;EV303&amp;EV302&amp;EV301&amp;EV300&amp;EV299&amp;EV298,2))</f>
        <v>00400000</v>
      </c>
      <c r="EW330" s="107" t="str">
        <f>(BIN2HEX(EW329&amp;EW328&amp;EW327&amp;EW326&amp;EW325&amp;EW324&amp;EW323&amp;EW322,2))  &amp;  (BIN2HEX( EW321&amp;EW320&amp;EW319&amp;EW318&amp;EW317&amp;EW316&amp;EW315&amp;EW314,2))  &amp;  (BIN2HEX( EW313&amp;EW312&amp;EW311&amp;EW310&amp;EW309&amp;EW308&amp;EW307&amp;EW306,2))  &amp;  (BIN2HEX(  EW305&amp;EW304&amp;EW303&amp;EW302&amp;EW301&amp;EW300&amp;EW299&amp;EW298,2))</f>
        <v>00000000</v>
      </c>
      <c r="EX330" s="107" t="str">
        <f>(BIN2HEX(EX329&amp;EX328&amp;EX327&amp;EX326&amp;EX325&amp;EX324&amp;EX323&amp;EX322,2))  &amp;  (BIN2HEX( EX321&amp;EX320&amp;EX319&amp;EX318&amp;EX317&amp;EX316&amp;EX315&amp;EX314,2))  &amp;  (BIN2HEX( EX313&amp;EX312&amp;EX311&amp;EX310&amp;EX309&amp;EX308&amp;EX307&amp;EX306,2))  &amp;  (BIN2HEX(  EX305&amp;EX304&amp;EX303&amp;EX302&amp;EX301&amp;EX300&amp;EX299&amp;EX298,2))</f>
        <v>00400000</v>
      </c>
      <c r="EY330" s="110" t="s">
        <v>227</v>
      </c>
      <c r="EZ330" s="107" t="str">
        <f>(BIN2HEX(EZ329&amp;EZ328&amp;EZ327&amp;EZ326&amp;EZ325&amp;EZ324&amp;EZ323&amp;EZ322,2))  &amp;  (BIN2HEX( EZ321&amp;EZ320&amp;EZ319&amp;EZ318&amp;EZ317&amp;EZ316&amp;EZ315&amp;EZ314,2))  &amp;  (BIN2HEX( EZ313&amp;EZ312&amp;EZ311&amp;EZ310&amp;EZ309&amp;EZ308&amp;EZ307&amp;EZ306,2))  &amp;  (BIN2HEX(  EZ305&amp;EZ304&amp;EZ303&amp;EZ302&amp;EZ301&amp;EZ300&amp;EZ299&amp;EZ298,2))</f>
        <v>00000000</v>
      </c>
      <c r="FA330" s="107" t="str">
        <f>(BIN2HEX(FA329&amp;FA328&amp;FA327&amp;FA326&amp;FA325&amp;FA324&amp;FA323&amp;FA322,2))  &amp;  (BIN2HEX( FA321&amp;FA320&amp;FA319&amp;FA318&amp;FA317&amp;FA316&amp;FA315&amp;FA314,2))  &amp;  (BIN2HEX( FA313&amp;FA312&amp;FA311&amp;FA310&amp;FA309&amp;FA308&amp;FA307&amp;FA306,2))  &amp;  (BIN2HEX(  FA305&amp;FA304&amp;FA303&amp;FA302&amp;FA301&amp;FA300&amp;FA299&amp;FA298,2))</f>
        <v>00004000</v>
      </c>
      <c r="FB330" s="107" t="str">
        <f>(BIN2HEX(FB329&amp;FB328&amp;FB327&amp;FB326&amp;FB325&amp;FB324&amp;FB323&amp;FB322,2))  &amp;  (BIN2HEX( FB321&amp;FB320&amp;FB319&amp;FB318&amp;FB317&amp;FB316&amp;FB315&amp;FB314,2))  &amp;  (BIN2HEX( FB313&amp;FB312&amp;FB311&amp;FB310&amp;FB309&amp;FB308&amp;FB307&amp;FB306,2))  &amp;  (BIN2HEX(  FB305&amp;FB304&amp;FB303&amp;FB302&amp;FB301&amp;FB300&amp;FB299&amp;FB298,2))</f>
        <v>00008000</v>
      </c>
      <c r="FC330" s="107" t="str">
        <f>(BIN2HEX(FC329&amp;FC328&amp;FC327&amp;FC326&amp;FC325&amp;FC324&amp;FC323&amp;FC322,2))  &amp;  (BIN2HEX( FC321&amp;FC320&amp;FC319&amp;FC318&amp;FC317&amp;FC316&amp;FC315&amp;FC314,2))  &amp;  (BIN2HEX( FC313&amp;FC312&amp;FC311&amp;FC310&amp;FC309&amp;FC308&amp;FC307&amp;FC306,2))  &amp;  (BIN2HEX(  FC305&amp;FC304&amp;FC303&amp;FC302&amp;FC301&amp;FC300&amp;FC299&amp;FC298,2))</f>
        <v>00000000</v>
      </c>
      <c r="FD330" s="110" t="s">
        <v>227</v>
      </c>
      <c r="FE330" s="107" t="str">
        <f t="shared" ref="FE330:FK330" si="273">(BIN2HEX(FE329&amp;FE328&amp;FE327&amp;FE326&amp;FE325&amp;FE324&amp;FE323&amp;FE322,2))  &amp;  (BIN2HEX( FE321&amp;FE320&amp;FE319&amp;FE318&amp;FE317&amp;FE316&amp;FE315&amp;FE314,2))  &amp;  (BIN2HEX( FE313&amp;FE312&amp;FE311&amp;FE310&amp;FE309&amp;FE308&amp;FE307&amp;FE306,2))  &amp;  (BIN2HEX(  FE305&amp;FE304&amp;FE303&amp;FE302&amp;FE301&amp;FE300&amp;FE299&amp;FE298,2))</f>
        <v>00000000</v>
      </c>
      <c r="FF330" s="107" t="str">
        <f t="shared" si="273"/>
        <v>00000000</v>
      </c>
      <c r="FG330" s="107" t="str">
        <f t="shared" si="273"/>
        <v>00000000</v>
      </c>
      <c r="FH330" s="107" t="str">
        <f t="shared" si="273"/>
        <v>00000000</v>
      </c>
      <c r="FI330" s="107" t="str">
        <f t="shared" si="273"/>
        <v>00000000</v>
      </c>
      <c r="FJ330" s="107" t="str">
        <f t="shared" si="273"/>
        <v>00000000</v>
      </c>
      <c r="FK330" s="107" t="str">
        <f t="shared" si="273"/>
        <v>00000000</v>
      </c>
      <c r="FL330" s="110" t="s">
        <v>227</v>
      </c>
      <c r="FM330" s="107" t="str">
        <f t="shared" ref="FM330:FT330" si="274">(BIN2HEX(FM329&amp;FM328&amp;FM327&amp;FM326&amp;FM325&amp;FM324&amp;FM323&amp;FM322,2))  &amp;  (BIN2HEX( FM321&amp;FM320&amp;FM319&amp;FM318&amp;FM317&amp;FM316&amp;FM315&amp;FM314,2))  &amp;  (BIN2HEX( FM313&amp;FM312&amp;FM311&amp;FM310&amp;FM309&amp;FM308&amp;FM307&amp;FM306,2))  &amp;  (BIN2HEX(  FM305&amp;FM304&amp;FM303&amp;FM302&amp;FM301&amp;FM300&amp;FM299&amp;FM298,2))</f>
        <v>00000000</v>
      </c>
      <c r="FN330" s="107" t="str">
        <f t="shared" si="274"/>
        <v>01000000</v>
      </c>
      <c r="FO330" s="107" t="str">
        <f t="shared" si="274"/>
        <v>00000000</v>
      </c>
      <c r="FP330" s="107" t="str">
        <f t="shared" si="274"/>
        <v>00000000</v>
      </c>
      <c r="FQ330" s="107" t="str">
        <f t="shared" si="274"/>
        <v>00000000</v>
      </c>
      <c r="FR330" s="107" t="str">
        <f t="shared" si="274"/>
        <v>02000000</v>
      </c>
      <c r="FS330" s="107" t="str">
        <f t="shared" si="274"/>
        <v>06000000</v>
      </c>
      <c r="FT330" s="107" t="str">
        <f t="shared" si="274"/>
        <v>0E000000</v>
      </c>
      <c r="FU330" s="107" t="str">
        <f t="shared" ref="FU330:FZ330" si="275">(BIN2HEX(FU329&amp;FU328&amp;FU327&amp;FU326&amp;FU325&amp;FU324&amp;FU323&amp;FU322,2))  &amp;  (BIN2HEX( FU321&amp;FU320&amp;FU319&amp;FU318&amp;FU317&amp;FU316&amp;FU315&amp;FU314,2))  &amp;  (BIN2HEX( FU313&amp;FU312&amp;FU311&amp;FU310&amp;FU309&amp;FU308&amp;FU307&amp;FU306,2))  &amp;  (BIN2HEX(  FU305&amp;FU304&amp;FU303&amp;FU302&amp;FU301&amp;FU300&amp;FU299&amp;FU298,2))</f>
        <v>1E000000</v>
      </c>
      <c r="FV330" s="107" t="str">
        <f t="shared" si="275"/>
        <v>3E000000</v>
      </c>
      <c r="FW330" s="107" t="str">
        <f t="shared" si="275"/>
        <v>7E000000</v>
      </c>
      <c r="FX330" s="107" t="str">
        <f t="shared" si="275"/>
        <v>FE000000</v>
      </c>
      <c r="FY330" s="107" t="str">
        <f t="shared" si="275"/>
        <v>FE800000</v>
      </c>
      <c r="FZ330" s="107" t="str">
        <f t="shared" si="275"/>
        <v>00000000</v>
      </c>
      <c r="GA330" s="110" t="s">
        <v>227</v>
      </c>
      <c r="GB330" s="51" t="str">
        <f t="shared" ref="GB330:GI330" si="276">(BIN2HEX(GB329&amp;GB328&amp;GB327&amp;GB326&amp;GB325&amp;GB324&amp;GB323&amp;GB322,2))  &amp;  (BIN2HEX( GB321&amp;GB320&amp;GB319&amp;GB318&amp;GB317&amp;GB316&amp;GB315&amp;GB314,2))  &amp;  (BIN2HEX( GB313&amp;GB312&amp;GB311&amp;GB310&amp;GB309&amp;GB308&amp;GB307&amp;GB306,2))  &amp;  (BIN2HEX(  GB305&amp;GB304&amp;GB303&amp;GB302&amp;GB301&amp;GB300&amp;GB299&amp;GB298,2))</f>
        <v>00000000</v>
      </c>
      <c r="GC330" s="51" t="str">
        <f t="shared" si="276"/>
        <v>00000000</v>
      </c>
      <c r="GD330" s="51" t="str">
        <f t="shared" si="276"/>
        <v>00000000</v>
      </c>
      <c r="GE330" s="51" t="str">
        <f t="shared" si="276"/>
        <v>00000000</v>
      </c>
      <c r="GF330" s="51" t="str">
        <f t="shared" si="276"/>
        <v>00000000</v>
      </c>
      <c r="GG330" s="51" t="str">
        <f t="shared" si="276"/>
        <v>00000000</v>
      </c>
      <c r="GH330" s="51" t="str">
        <f t="shared" si="276"/>
        <v>00000000</v>
      </c>
      <c r="GI330" s="51" t="str">
        <f t="shared" si="276"/>
        <v>00000000</v>
      </c>
      <c r="GJ330" s="51" t="str">
        <f>(BIN2HEX(GJ329&amp;GJ328&amp;GJ327&amp;GJ326&amp;GJ325&amp;GJ324&amp;GJ323&amp;GJ322,2))  &amp;  (BIN2HEX( GJ321&amp;GJ320&amp;GJ319&amp;GJ318&amp;GJ317&amp;GJ316&amp;GJ315&amp;GJ314,2))  &amp;  (BIN2HEX( GJ313&amp;GJ312&amp;GJ311&amp;GJ310&amp;GJ309&amp;GJ308&amp;GJ307&amp;GJ306,2))  &amp;  (BIN2HEX(  GJ305&amp;GJ304&amp;GJ303&amp;GJ302&amp;GJ301&amp;GJ300&amp;GJ299&amp;GJ298,2))</f>
        <v>00000000</v>
      </c>
      <c r="GK330" s="51" t="str">
        <f>(BIN2HEX(GK329&amp;GK328&amp;GK327&amp;GK326&amp;GK325&amp;GK324&amp;GK323&amp;GK322,2))  &amp;  (BIN2HEX( GK321&amp;GK320&amp;GK319&amp;GK318&amp;GK317&amp;GK316&amp;GK315&amp;GK314,2))  &amp;  (BIN2HEX( GK313&amp;GK312&amp;GK311&amp;GK310&amp;GK309&amp;GK308&amp;GK307&amp;GK306,2))  &amp;  (BIN2HEX(  GK305&amp;GK304&amp;GK303&amp;GK302&amp;GK301&amp;GK300&amp;GK299&amp;GK298,2))</f>
        <v>00000000</v>
      </c>
      <c r="GL330" s="51" t="str">
        <f>(BIN2HEX(GL329&amp;GL328&amp;GL327&amp;GL326&amp;GL325&amp;GL324&amp;GL323&amp;GL322,2))  &amp;  (BIN2HEX( GL321&amp;GL320&amp;GL319&amp;GL318&amp;GL317&amp;GL316&amp;GL315&amp;GL314,2))  &amp;  (BIN2HEX( GL313&amp;GL312&amp;GL311&amp;GL310&amp;GL309&amp;GL308&amp;GL307&amp;GL306,2))  &amp;  (BIN2HEX(  GL305&amp;GL304&amp;GL303&amp;GL302&amp;GL301&amp;GL300&amp;GL299&amp;GL298,2))</f>
        <v>00000000</v>
      </c>
      <c r="GM330" s="51" t="str">
        <f>(BIN2HEX(GM329&amp;GM328&amp;GM327&amp;GM326&amp;GM325&amp;GM324&amp;GM323&amp;GM322,2))  &amp;  (BIN2HEX( GM321&amp;GM320&amp;GM319&amp;GM318&amp;GM317&amp;GM316&amp;GM315&amp;GM314,2))  &amp;  (BIN2HEX( GM313&amp;GM312&amp;GM311&amp;GM310&amp;GM309&amp;GM308&amp;GM307&amp;GM306,2))  &amp;  (BIN2HEX(  GM305&amp;GM304&amp;GM303&amp;GM302&amp;GM301&amp;GM300&amp;GM299&amp;GM298,2))</f>
        <v>00000000</v>
      </c>
      <c r="GN330" s="51" t="str">
        <f>(BIN2HEX(GN329&amp;GN328&amp;GN327&amp;GN326&amp;GN325&amp;GN324&amp;GN323&amp;GN322,2))  &amp;  (BIN2HEX( GN321&amp;GN320&amp;GN319&amp;GN318&amp;GN317&amp;GN316&amp;GN315&amp;GN314,2))  &amp;  (BIN2HEX( GN313&amp;GN312&amp;GN311&amp;GN310&amp;GN309&amp;GN308&amp;GN307&amp;GN306,2))  &amp;  (BIN2HEX(  GN305&amp;GN304&amp;GN303&amp;GN302&amp;GN301&amp;GN300&amp;GN299&amp;GN298,2))</f>
        <v>00000000</v>
      </c>
      <c r="GO330" s="28" t="s">
        <v>227</v>
      </c>
      <c r="GP330" s="107" t="str">
        <f t="shared" ref="GP330:GU330" si="277">(BIN2HEX(GP329&amp;GP328&amp;GP327&amp;GP326&amp;GP325&amp;GP324&amp;GP323&amp;GP322,2))  &amp;  (BIN2HEX( GP321&amp;GP320&amp;GP319&amp;GP318&amp;GP317&amp;GP316&amp;GP315&amp;GP314,2))  &amp;  (BIN2HEX( GP313&amp;GP312&amp;GP311&amp;GP310&amp;GP309&amp;GP308&amp;GP307&amp;GP306,2))  &amp;  (BIN2HEX(  GP305&amp;GP304&amp;GP303&amp;GP302&amp;GP301&amp;GP300&amp;GP299&amp;GP298,2))</f>
        <v>00000000</v>
      </c>
      <c r="GQ330" s="107" t="str">
        <f t="shared" si="277"/>
        <v>00000000</v>
      </c>
      <c r="GR330" s="107" t="str">
        <f t="shared" si="277"/>
        <v>00000000</v>
      </c>
      <c r="GS330" s="107" t="str">
        <f t="shared" si="277"/>
        <v>00000000</v>
      </c>
      <c r="GT330" s="107" t="str">
        <f t="shared" si="277"/>
        <v>00000000</v>
      </c>
      <c r="GU330" s="107" t="str">
        <f t="shared" si="277"/>
        <v>00000000</v>
      </c>
      <c r="GV330" s="107" t="str">
        <f t="shared" ref="GV330:HB330" si="278">(BIN2HEX(GV329&amp;GV328&amp;GV327&amp;GV326&amp;GV325&amp;GV324&amp;GV323&amp;GV322,2))  &amp;  (BIN2HEX( GV321&amp;GV320&amp;GV319&amp;GV318&amp;GV317&amp;GV316&amp;GV315&amp;GV314,2))  &amp;  (BIN2HEX( GV313&amp;GV312&amp;GV311&amp;GV310&amp;GV309&amp;GV308&amp;GV307&amp;GV306,2))  &amp;  (BIN2HEX(  GV305&amp;GV304&amp;GV303&amp;GV302&amp;GV301&amp;GV300&amp;GV299&amp;GV298,2))</f>
        <v>00000000</v>
      </c>
      <c r="GW330" s="107" t="str">
        <f t="shared" si="278"/>
        <v>00000000</v>
      </c>
      <c r="GX330" s="107" t="str">
        <f t="shared" si="278"/>
        <v>00000000</v>
      </c>
      <c r="GY330" s="107" t="str">
        <f t="shared" si="278"/>
        <v>00000000</v>
      </c>
      <c r="GZ330" s="107" t="str">
        <f t="shared" si="278"/>
        <v>00000000</v>
      </c>
      <c r="HA330" s="107" t="str">
        <f t="shared" si="278"/>
        <v>00000000</v>
      </c>
      <c r="HB330" s="107" t="str">
        <f t="shared" si="278"/>
        <v>00000000</v>
      </c>
      <c r="HC330" s="107" t="str">
        <f>(BIN2HEX(HC329&amp;HC328&amp;HC327&amp;HC326&amp;HC325&amp;HC324&amp;HC323&amp;HC322,2))  &amp;  (BIN2HEX( HC321&amp;HC320&amp;HC319&amp;HC318&amp;HC317&amp;HC316&amp;HC315&amp;HC314,2))  &amp;  (BIN2HEX( HC313&amp;HC312&amp;HC311&amp;HC310&amp;HC309&amp;HC308&amp;HC307&amp;HC306,2))  &amp;  (BIN2HEX(  HC305&amp;HC304&amp;HC303&amp;HC302&amp;HC301&amp;HC300&amp;HC299&amp;HC298,2))</f>
        <v>00000000</v>
      </c>
      <c r="HD330" s="107" t="str">
        <f>(BIN2HEX(HD329&amp;HD328&amp;HD327&amp;HD326&amp;HD325&amp;HD324&amp;HD323&amp;HD322,2))  &amp;  (BIN2HEX( HD321&amp;HD320&amp;HD319&amp;HD318&amp;HD317&amp;HD316&amp;HD315&amp;HD314,2))  &amp;  (BIN2HEX( HD313&amp;HD312&amp;HD311&amp;HD310&amp;HD309&amp;HD308&amp;HD307&amp;HD306,2))  &amp;  (BIN2HEX(  HD305&amp;HD304&amp;HD303&amp;HD302&amp;HD301&amp;HD300&amp;HD299&amp;HD298,2))</f>
        <v>00000000</v>
      </c>
      <c r="HE330" s="107" t="str">
        <f>(BIN2HEX(HE329&amp;HE328&amp;HE327&amp;HE326&amp;HE325&amp;HE324&amp;HE323&amp;HE322,2))  &amp;  (BIN2HEX( HE321&amp;HE320&amp;HE319&amp;HE318&amp;HE317&amp;HE316&amp;HE315&amp;HE314,2))  &amp;  (BIN2HEX( HE313&amp;HE312&amp;HE311&amp;HE310&amp;HE309&amp;HE308&amp;HE307&amp;HE306,2))  &amp;  (BIN2HEX(  HE305&amp;HE304&amp;HE303&amp;HE302&amp;HE301&amp;HE300&amp;HE299&amp;HE298,2))</f>
        <v>00000000</v>
      </c>
      <c r="HF330" s="107" t="str">
        <f>(BIN2HEX(HF329&amp;HF328&amp;HF327&amp;HF326&amp;HF325&amp;HF324&amp;HF323&amp;HF322,2))  &amp;  (BIN2HEX( HF321&amp;HF320&amp;HF319&amp;HF318&amp;HF317&amp;HF316&amp;HF315&amp;HF314,2))  &amp;  (BIN2HEX( HF313&amp;HF312&amp;HF311&amp;HF310&amp;HF309&amp;HF308&amp;HF307&amp;HF306,2))  &amp;  (BIN2HEX(  HF305&amp;HF304&amp;HF303&amp;HF302&amp;HF301&amp;HF300&amp;HF299&amp;HF298,2))</f>
        <v>00000000</v>
      </c>
      <c r="HG330" s="28" t="s">
        <v>227</v>
      </c>
      <c r="HH330" s="28" t="s">
        <v>227</v>
      </c>
      <c r="HI330" s="28" t="s">
        <v>227</v>
      </c>
      <c r="HQ330" s="108"/>
      <c r="HR330" s="108"/>
      <c r="HS330" s="108"/>
      <c r="HT330" s="108"/>
      <c r="HU330" s="108"/>
      <c r="HV330" s="108"/>
      <c r="HW330" s="108"/>
      <c r="HX330" s="108"/>
      <c r="HY330" s="108"/>
    </row>
    <row r="331" spans="2:233" s="7" customFormat="1" ht="12.75" customHeight="1" x14ac:dyDescent="0.25">
      <c r="C331" s="28"/>
      <c r="F331" s="25"/>
      <c r="G331" s="113" t="s">
        <v>227</v>
      </c>
      <c r="H331" s="113" t="s">
        <v>227</v>
      </c>
      <c r="I331" s="94" t="s">
        <v>226</v>
      </c>
      <c r="J331" s="94" t="s">
        <v>229</v>
      </c>
      <c r="K331" s="193"/>
      <c r="L331" s="94" t="s">
        <v>615</v>
      </c>
      <c r="M331" s="193"/>
      <c r="N331" s="94" t="s">
        <v>615</v>
      </c>
      <c r="O331" s="193"/>
      <c r="P331" s="94" t="s">
        <v>615</v>
      </c>
      <c r="Q331" s="193"/>
      <c r="R331" s="94" t="s">
        <v>615</v>
      </c>
      <c r="S331" s="193"/>
      <c r="T331" s="94" t="s">
        <v>616</v>
      </c>
      <c r="U331" s="216" t="s">
        <v>226</v>
      </c>
      <c r="V331" s="216" t="s">
        <v>226</v>
      </c>
      <c r="W331" s="216" t="s">
        <v>226</v>
      </c>
      <c r="X331" s="216" t="s">
        <v>226</v>
      </c>
      <c r="Y331" s="216" t="s">
        <v>226</v>
      </c>
      <c r="Z331" s="216" t="s">
        <v>226</v>
      </c>
      <c r="AA331" s="216" t="s">
        <v>226</v>
      </c>
      <c r="AB331" s="216" t="s">
        <v>226</v>
      </c>
      <c r="AC331" s="216" t="s">
        <v>226</v>
      </c>
      <c r="AD331" s="216" t="s">
        <v>226</v>
      </c>
      <c r="AE331" s="28"/>
      <c r="AF331" s="28"/>
      <c r="AG331" s="25"/>
      <c r="AH331" s="25"/>
      <c r="AI331" s="25"/>
      <c r="AJ331" s="25"/>
      <c r="AK331" s="25"/>
      <c r="AL331" s="25"/>
      <c r="AM331" s="25"/>
      <c r="AN331" s="113"/>
      <c r="AO331" s="113"/>
      <c r="AP331" s="28"/>
      <c r="AQ331" s="25"/>
      <c r="AR331" s="25"/>
      <c r="AS331" s="25"/>
      <c r="AT331" s="25"/>
      <c r="AU331" s="113"/>
      <c r="AV331" s="113"/>
      <c r="AW331" s="28"/>
      <c r="AX331" s="25"/>
      <c r="AY331" s="25"/>
      <c r="AZ331" s="25"/>
      <c r="BA331" s="113"/>
      <c r="BB331" s="113"/>
      <c r="BC331" s="28"/>
      <c r="BD331" s="25"/>
      <c r="BE331" s="25"/>
      <c r="BF331" s="113"/>
      <c r="BG331" s="113"/>
      <c r="BW331" s="51"/>
      <c r="CQ331" s="51"/>
      <c r="DG331" s="51"/>
      <c r="DS331" s="51"/>
      <c r="DX331" s="51"/>
      <c r="EE331" s="51"/>
      <c r="EL331" s="51"/>
      <c r="ES331" s="51"/>
      <c r="EY331" s="51"/>
      <c r="FD331" s="51"/>
      <c r="FL331" s="51"/>
      <c r="GA331" s="51"/>
      <c r="GB331" s="51"/>
      <c r="GC331" s="51"/>
      <c r="GD331" s="51"/>
      <c r="GE331" s="51"/>
      <c r="GF331" s="51"/>
      <c r="GG331" s="51"/>
      <c r="GH331" s="51"/>
      <c r="GI331" s="51"/>
      <c r="GJ331" s="51"/>
      <c r="GK331" s="51"/>
      <c r="GL331" s="51"/>
      <c r="GM331" s="51"/>
      <c r="GN331" s="51"/>
      <c r="GO331" s="28" t="s">
        <v>227</v>
      </c>
      <c r="GP331" s="51"/>
      <c r="GQ331" s="51"/>
      <c r="GR331" s="51"/>
      <c r="GS331" s="51"/>
      <c r="GT331" s="51"/>
      <c r="GU331" s="51"/>
      <c r="GV331" s="51"/>
      <c r="GW331" s="51"/>
      <c r="GX331" s="51"/>
      <c r="GY331" s="51"/>
      <c r="GZ331" s="51"/>
      <c r="HA331" s="51"/>
      <c r="HB331" s="51"/>
      <c r="HC331" s="51"/>
      <c r="HD331" s="51"/>
      <c r="HE331" s="51"/>
      <c r="HF331" s="51"/>
      <c r="HG331" s="28" t="s">
        <v>227</v>
      </c>
      <c r="HH331" s="28" t="s">
        <v>227</v>
      </c>
      <c r="HI331" s="28" t="s">
        <v>227</v>
      </c>
    </row>
    <row r="332" spans="2:233" s="7" customFormat="1" ht="12.75" customHeight="1" x14ac:dyDescent="0.2">
      <c r="B332" s="37">
        <v>0</v>
      </c>
      <c r="C332" s="260">
        <f t="shared" ref="C332:C347" si="279">IF(AE332="A",1,IF(AE332=0,0,(INDEX(AF332:OV332,1,MATCH(AE332,$AF$23:$OV$23,0)))))</f>
        <v>0</v>
      </c>
      <c r="D332" s="28">
        <v>0</v>
      </c>
      <c r="E332" s="1" t="s">
        <v>919</v>
      </c>
      <c r="F332" s="28">
        <v>1</v>
      </c>
      <c r="G332" s="47">
        <v>10</v>
      </c>
      <c r="H332" s="113" t="s">
        <v>227</v>
      </c>
      <c r="I332" s="28">
        <f>$G$332*(32)-32+D332+1</f>
        <v>289</v>
      </c>
      <c r="J332" s="240" t="s">
        <v>939</v>
      </c>
      <c r="K332" s="192">
        <f t="shared" ref="K332:K359" si="280">LEN(J332)</f>
        <v>10</v>
      </c>
      <c r="L332" s="49" t="s">
        <v>727</v>
      </c>
      <c r="M332" s="192">
        <f t="shared" ref="M332:M359" si="281">LEN(L332)</f>
        <v>9</v>
      </c>
      <c r="N332" s="94" t="s">
        <v>1642</v>
      </c>
      <c r="O332" s="192">
        <f t="shared" ref="O332:O359" si="282">LEN(N332)</f>
        <v>13</v>
      </c>
      <c r="P332" s="49" t="s">
        <v>727</v>
      </c>
      <c r="Q332" s="192">
        <f t="shared" ref="Q332:Q359" si="283">LEN(P332)</f>
        <v>9</v>
      </c>
      <c r="R332" s="94" t="s">
        <v>1642</v>
      </c>
      <c r="S332" s="192">
        <f t="shared" ref="S332:S359" si="284">LEN(R332)</f>
        <v>13</v>
      </c>
      <c r="T332" s="187" t="s">
        <v>980</v>
      </c>
      <c r="U332" s="205"/>
      <c r="V332" s="205"/>
      <c r="W332" s="205"/>
      <c r="X332" s="205"/>
      <c r="Y332" s="205"/>
      <c r="Z332" s="205"/>
      <c r="AA332" s="205"/>
      <c r="AB332" s="205"/>
      <c r="AC332" s="205"/>
      <c r="AD332" s="205"/>
      <c r="AE332" s="28"/>
      <c r="AF332" s="28"/>
      <c r="AG332" s="377">
        <v>0</v>
      </c>
      <c r="AH332" s="377">
        <v>0</v>
      </c>
      <c r="AI332" s="377">
        <v>0</v>
      </c>
      <c r="AJ332" s="377">
        <v>0</v>
      </c>
      <c r="AK332" s="377">
        <v>0</v>
      </c>
      <c r="AL332" s="377">
        <v>0</v>
      </c>
      <c r="AM332" s="377">
        <v>0</v>
      </c>
      <c r="AN332" s="377">
        <v>0</v>
      </c>
      <c r="AO332" s="377">
        <v>0</v>
      </c>
      <c r="AP332" s="377"/>
      <c r="AQ332" s="377">
        <v>0</v>
      </c>
      <c r="AR332" s="377">
        <v>0</v>
      </c>
      <c r="AS332" s="377">
        <v>0</v>
      </c>
      <c r="AT332" s="377">
        <v>0</v>
      </c>
      <c r="AU332" s="377">
        <v>0</v>
      </c>
      <c r="AV332" s="377">
        <v>0</v>
      </c>
      <c r="AW332" s="377"/>
      <c r="AX332" s="377">
        <v>0</v>
      </c>
      <c r="AY332" s="377">
        <v>0</v>
      </c>
      <c r="AZ332" s="377">
        <v>0</v>
      </c>
      <c r="BA332" s="377">
        <v>0</v>
      </c>
      <c r="BB332" s="377">
        <v>0</v>
      </c>
      <c r="BC332" s="377"/>
      <c r="BD332" s="377">
        <v>0</v>
      </c>
      <c r="BE332" s="377">
        <v>0</v>
      </c>
      <c r="BF332" s="377">
        <v>0</v>
      </c>
      <c r="BG332" s="377">
        <v>0</v>
      </c>
      <c r="BH332" s="377">
        <v>0</v>
      </c>
      <c r="BI332" s="377">
        <v>0</v>
      </c>
      <c r="BJ332" s="377">
        <v>0</v>
      </c>
      <c r="BK332" s="377">
        <v>0</v>
      </c>
      <c r="BL332" s="377">
        <v>0</v>
      </c>
      <c r="BM332" s="377">
        <v>0</v>
      </c>
      <c r="BN332" s="377">
        <v>0</v>
      </c>
      <c r="BO332" s="377">
        <v>0</v>
      </c>
      <c r="BP332" s="377">
        <v>0</v>
      </c>
      <c r="BQ332" s="377">
        <v>0</v>
      </c>
      <c r="BR332" s="377">
        <v>0</v>
      </c>
      <c r="BS332" s="377">
        <v>0</v>
      </c>
      <c r="BT332" s="377">
        <v>0</v>
      </c>
      <c r="BU332" s="377">
        <v>0</v>
      </c>
      <c r="BV332" s="377">
        <v>0</v>
      </c>
      <c r="BW332" s="377"/>
      <c r="BX332" s="377">
        <v>0</v>
      </c>
      <c r="BY332" s="377">
        <v>0</v>
      </c>
      <c r="BZ332" s="377">
        <v>0</v>
      </c>
      <c r="CA332" s="377">
        <v>0</v>
      </c>
      <c r="CB332" s="377">
        <v>0</v>
      </c>
      <c r="CC332" s="377">
        <v>0</v>
      </c>
      <c r="CD332" s="377">
        <v>0</v>
      </c>
      <c r="CE332" s="377">
        <v>0</v>
      </c>
      <c r="CF332" s="377">
        <v>0</v>
      </c>
      <c r="CG332" s="377">
        <v>0</v>
      </c>
      <c r="CH332" s="377">
        <v>0</v>
      </c>
      <c r="CI332" s="377">
        <v>0</v>
      </c>
      <c r="CJ332" s="377">
        <v>0</v>
      </c>
      <c r="CK332" s="377">
        <v>0</v>
      </c>
      <c r="CL332" s="377">
        <v>0</v>
      </c>
      <c r="CM332" s="377">
        <v>0</v>
      </c>
      <c r="CN332" s="377">
        <v>0</v>
      </c>
      <c r="CO332" s="377">
        <v>0</v>
      </c>
      <c r="CP332" s="377">
        <v>0</v>
      </c>
      <c r="CQ332" s="377"/>
      <c r="CR332" s="377">
        <v>0</v>
      </c>
      <c r="CS332" s="377">
        <v>0</v>
      </c>
      <c r="CT332" s="377">
        <v>0</v>
      </c>
      <c r="CU332" s="377">
        <v>0</v>
      </c>
      <c r="CV332" s="377">
        <v>0</v>
      </c>
      <c r="CW332" s="377">
        <v>0</v>
      </c>
      <c r="CX332" s="377">
        <v>0</v>
      </c>
      <c r="CY332" s="377">
        <v>0</v>
      </c>
      <c r="CZ332" s="377">
        <v>0</v>
      </c>
      <c r="DA332" s="377">
        <v>0</v>
      </c>
      <c r="DB332" s="377">
        <v>0</v>
      </c>
      <c r="DC332" s="377">
        <v>0</v>
      </c>
      <c r="DD332" s="377">
        <v>0</v>
      </c>
      <c r="DE332" s="377">
        <v>0</v>
      </c>
      <c r="DF332" s="377">
        <v>0</v>
      </c>
      <c r="DG332" s="377"/>
      <c r="DH332" s="377">
        <v>0</v>
      </c>
      <c r="DI332" s="377">
        <v>0</v>
      </c>
      <c r="DJ332" s="377">
        <v>0</v>
      </c>
      <c r="DK332" s="377">
        <v>0</v>
      </c>
      <c r="DL332" s="377">
        <v>0</v>
      </c>
      <c r="DM332" s="377">
        <v>0</v>
      </c>
      <c r="DN332" s="377">
        <v>1</v>
      </c>
      <c r="DO332" s="377">
        <v>1</v>
      </c>
      <c r="DP332" s="377">
        <v>1</v>
      </c>
      <c r="DQ332" s="377">
        <v>1</v>
      </c>
      <c r="DR332" s="377">
        <v>0</v>
      </c>
      <c r="DS332" s="377"/>
      <c r="DT332" s="377">
        <v>0</v>
      </c>
      <c r="DU332" s="377">
        <v>0</v>
      </c>
      <c r="DV332" s="377">
        <v>0</v>
      </c>
      <c r="DW332" s="377">
        <v>0</v>
      </c>
      <c r="DX332" s="377"/>
      <c r="DY332" s="377">
        <v>0</v>
      </c>
      <c r="DZ332" s="377">
        <v>0</v>
      </c>
      <c r="EA332" s="377">
        <v>0</v>
      </c>
      <c r="EB332" s="377">
        <v>0</v>
      </c>
      <c r="EC332" s="377">
        <v>0</v>
      </c>
      <c r="ED332" s="377">
        <v>0</v>
      </c>
      <c r="EE332" s="377"/>
      <c r="EF332" s="377">
        <v>0</v>
      </c>
      <c r="EG332" s="377">
        <v>0</v>
      </c>
      <c r="EH332" s="377">
        <v>0</v>
      </c>
      <c r="EI332" s="377">
        <v>0</v>
      </c>
      <c r="EJ332" s="377">
        <v>0</v>
      </c>
      <c r="EK332" s="377">
        <v>0</v>
      </c>
      <c r="EL332" s="377"/>
      <c r="EM332" s="377">
        <v>0</v>
      </c>
      <c r="EN332" s="377">
        <v>0</v>
      </c>
      <c r="EO332" s="377">
        <v>0</v>
      </c>
      <c r="EP332" s="377">
        <v>0</v>
      </c>
      <c r="EQ332" s="377">
        <v>0</v>
      </c>
      <c r="ER332" s="377">
        <v>0</v>
      </c>
      <c r="ES332" s="377"/>
      <c r="ET332" s="377">
        <v>0</v>
      </c>
      <c r="EU332" s="377">
        <v>0</v>
      </c>
      <c r="EV332" s="377">
        <v>0</v>
      </c>
      <c r="EW332" s="377">
        <v>0</v>
      </c>
      <c r="EX332" s="377">
        <v>0</v>
      </c>
      <c r="EY332" s="377"/>
      <c r="EZ332" s="377">
        <v>0</v>
      </c>
      <c r="FA332" s="377">
        <v>0</v>
      </c>
      <c r="FB332" s="377">
        <v>0</v>
      </c>
      <c r="FC332" s="377">
        <v>0</v>
      </c>
      <c r="FD332" s="377"/>
      <c r="FE332" s="377">
        <v>0</v>
      </c>
      <c r="FF332" s="377">
        <v>0</v>
      </c>
      <c r="FG332" s="377">
        <v>0</v>
      </c>
      <c r="FH332" s="377">
        <v>0</v>
      </c>
      <c r="FI332" s="377">
        <v>0</v>
      </c>
      <c r="FJ332" s="377">
        <v>0</v>
      </c>
      <c r="FK332" s="377">
        <v>0</v>
      </c>
      <c r="FL332" s="377"/>
      <c r="FM332" s="377">
        <v>0</v>
      </c>
      <c r="FN332" s="377">
        <v>0</v>
      </c>
      <c r="FO332" s="377">
        <v>0</v>
      </c>
      <c r="FP332" s="377">
        <v>0</v>
      </c>
      <c r="FQ332" s="377">
        <v>0</v>
      </c>
      <c r="FR332" s="377">
        <v>0</v>
      </c>
      <c r="FS332" s="377">
        <v>0</v>
      </c>
      <c r="FT332" s="377">
        <v>0</v>
      </c>
      <c r="FU332" s="377">
        <v>0</v>
      </c>
      <c r="FV332" s="377">
        <v>0</v>
      </c>
      <c r="FW332" s="377">
        <v>0</v>
      </c>
      <c r="FX332" s="377">
        <v>0</v>
      </c>
      <c r="FY332" s="377">
        <v>0</v>
      </c>
      <c r="FZ332" s="377">
        <v>0</v>
      </c>
      <c r="GA332" s="377"/>
      <c r="GB332" s="51">
        <v>0</v>
      </c>
      <c r="GC332" s="51">
        <v>0</v>
      </c>
      <c r="GD332" s="51">
        <v>0</v>
      </c>
      <c r="GE332" s="51">
        <v>0</v>
      </c>
      <c r="GF332" s="51">
        <v>0</v>
      </c>
      <c r="GG332" s="51">
        <v>0</v>
      </c>
      <c r="GH332" s="51">
        <v>0</v>
      </c>
      <c r="GI332" s="51">
        <v>0</v>
      </c>
      <c r="GJ332" s="51">
        <v>0</v>
      </c>
      <c r="GK332" s="51">
        <v>0</v>
      </c>
      <c r="GL332" s="51">
        <v>0</v>
      </c>
      <c r="GM332" s="51">
        <v>0</v>
      </c>
      <c r="GN332" s="51">
        <v>0</v>
      </c>
      <c r="GO332" s="377" t="s">
        <v>227</v>
      </c>
      <c r="GP332" s="377">
        <v>0</v>
      </c>
      <c r="GQ332" s="377">
        <v>0</v>
      </c>
      <c r="GR332" s="377">
        <v>0</v>
      </c>
      <c r="GS332" s="377">
        <v>0</v>
      </c>
      <c r="GT332" s="377">
        <v>0</v>
      </c>
      <c r="GU332" s="377">
        <v>0</v>
      </c>
      <c r="GV332" s="377">
        <v>0</v>
      </c>
      <c r="GW332" s="377">
        <v>0</v>
      </c>
      <c r="GX332" s="377">
        <v>0</v>
      </c>
      <c r="GY332" s="377">
        <v>0</v>
      </c>
      <c r="GZ332" s="377">
        <v>0</v>
      </c>
      <c r="HA332" s="377">
        <v>0</v>
      </c>
      <c r="HB332" s="377">
        <v>0</v>
      </c>
      <c r="HC332" s="377">
        <v>0</v>
      </c>
      <c r="HD332" s="377">
        <v>0</v>
      </c>
      <c r="HE332" s="377">
        <v>0</v>
      </c>
      <c r="HF332" s="377">
        <v>0</v>
      </c>
      <c r="HG332" s="28" t="s">
        <v>227</v>
      </c>
      <c r="HH332" s="28" t="s">
        <v>227</v>
      </c>
      <c r="HI332" s="28" t="s">
        <v>227</v>
      </c>
    </row>
    <row r="333" spans="2:233" s="7" customFormat="1" ht="12.75" customHeight="1" x14ac:dyDescent="0.25">
      <c r="B333" s="37">
        <v>0</v>
      </c>
      <c r="C333" s="260">
        <f t="shared" si="279"/>
        <v>0</v>
      </c>
      <c r="D333" s="28">
        <v>1</v>
      </c>
      <c r="E333" s="7" t="s">
        <v>920</v>
      </c>
      <c r="F333" s="28">
        <v>1</v>
      </c>
      <c r="G333" s="113"/>
      <c r="H333" s="113" t="s">
        <v>227</v>
      </c>
      <c r="I333" s="28">
        <f t="shared" ref="I333:I363" si="285">$G$332*(32)-32+D333+1</f>
        <v>290</v>
      </c>
      <c r="J333" s="240" t="s">
        <v>940</v>
      </c>
      <c r="K333" s="192">
        <f t="shared" si="280"/>
        <v>10</v>
      </c>
      <c r="L333" s="49" t="s">
        <v>727</v>
      </c>
      <c r="M333" s="192">
        <f t="shared" si="281"/>
        <v>9</v>
      </c>
      <c r="N333" s="94" t="s">
        <v>1643</v>
      </c>
      <c r="O333" s="192">
        <f t="shared" si="282"/>
        <v>13</v>
      </c>
      <c r="P333" s="49" t="s">
        <v>727</v>
      </c>
      <c r="Q333" s="192">
        <f t="shared" si="283"/>
        <v>9</v>
      </c>
      <c r="R333" s="94" t="s">
        <v>1643</v>
      </c>
      <c r="S333" s="192">
        <f t="shared" si="284"/>
        <v>13</v>
      </c>
      <c r="T333" s="187" t="s">
        <v>982</v>
      </c>
      <c r="U333" s="205"/>
      <c r="V333" s="205"/>
      <c r="W333" s="205"/>
      <c r="X333" s="205"/>
      <c r="Y333" s="205"/>
      <c r="Z333" s="205"/>
      <c r="AA333" s="205"/>
      <c r="AB333" s="205"/>
      <c r="AC333" s="205"/>
      <c r="AD333" s="205"/>
      <c r="AE333" s="28"/>
      <c r="AF333" s="28"/>
      <c r="AG333" s="377">
        <v>0</v>
      </c>
      <c r="AH333" s="377">
        <v>0</v>
      </c>
      <c r="AI333" s="377">
        <v>0</v>
      </c>
      <c r="AJ333" s="377">
        <v>0</v>
      </c>
      <c r="AK333" s="377">
        <v>0</v>
      </c>
      <c r="AL333" s="377">
        <v>0</v>
      </c>
      <c r="AM333" s="377">
        <v>0</v>
      </c>
      <c r="AN333" s="377">
        <v>0</v>
      </c>
      <c r="AO333" s="377">
        <v>0</v>
      </c>
      <c r="AP333" s="377"/>
      <c r="AQ333" s="377">
        <v>0</v>
      </c>
      <c r="AR333" s="377">
        <v>0</v>
      </c>
      <c r="AS333" s="377">
        <v>0</v>
      </c>
      <c r="AT333" s="377">
        <v>0</v>
      </c>
      <c r="AU333" s="377">
        <v>0</v>
      </c>
      <c r="AV333" s="377">
        <v>0</v>
      </c>
      <c r="AW333" s="377"/>
      <c r="AX333" s="377">
        <v>0</v>
      </c>
      <c r="AY333" s="377">
        <v>0</v>
      </c>
      <c r="AZ333" s="377">
        <v>0</v>
      </c>
      <c r="BA333" s="377">
        <v>0</v>
      </c>
      <c r="BB333" s="377">
        <v>0</v>
      </c>
      <c r="BC333" s="377"/>
      <c r="BD333" s="377">
        <v>0</v>
      </c>
      <c r="BE333" s="377">
        <v>0</v>
      </c>
      <c r="BF333" s="377">
        <v>0</v>
      </c>
      <c r="BG333" s="377">
        <v>0</v>
      </c>
      <c r="BH333" s="377">
        <v>0</v>
      </c>
      <c r="BI333" s="377">
        <v>0</v>
      </c>
      <c r="BJ333" s="377">
        <v>0</v>
      </c>
      <c r="BK333" s="377">
        <v>0</v>
      </c>
      <c r="BL333" s="377">
        <v>0</v>
      </c>
      <c r="BM333" s="377">
        <v>0</v>
      </c>
      <c r="BN333" s="377">
        <v>0</v>
      </c>
      <c r="BO333" s="377">
        <v>0</v>
      </c>
      <c r="BP333" s="377">
        <v>0</v>
      </c>
      <c r="BQ333" s="377">
        <v>0</v>
      </c>
      <c r="BR333" s="377">
        <v>0</v>
      </c>
      <c r="BS333" s="377">
        <v>0</v>
      </c>
      <c r="BT333" s="377">
        <v>0</v>
      </c>
      <c r="BU333" s="377">
        <v>0</v>
      </c>
      <c r="BV333" s="377">
        <v>0</v>
      </c>
      <c r="BW333" s="377"/>
      <c r="BX333" s="377">
        <v>0</v>
      </c>
      <c r="BY333" s="377">
        <v>0</v>
      </c>
      <c r="BZ333" s="377">
        <v>0</v>
      </c>
      <c r="CA333" s="377">
        <v>0</v>
      </c>
      <c r="CB333" s="377">
        <v>0</v>
      </c>
      <c r="CC333" s="377">
        <v>0</v>
      </c>
      <c r="CD333" s="377">
        <v>0</v>
      </c>
      <c r="CE333" s="377">
        <v>0</v>
      </c>
      <c r="CF333" s="377">
        <v>0</v>
      </c>
      <c r="CG333" s="377">
        <v>0</v>
      </c>
      <c r="CH333" s="377">
        <v>0</v>
      </c>
      <c r="CI333" s="377">
        <v>0</v>
      </c>
      <c r="CJ333" s="377">
        <v>0</v>
      </c>
      <c r="CK333" s="377">
        <v>0</v>
      </c>
      <c r="CL333" s="377">
        <v>0</v>
      </c>
      <c r="CM333" s="377">
        <v>0</v>
      </c>
      <c r="CN333" s="377">
        <v>0</v>
      </c>
      <c r="CO333" s="377">
        <v>0</v>
      </c>
      <c r="CP333" s="377">
        <v>0</v>
      </c>
      <c r="CQ333" s="377"/>
      <c r="CR333" s="377">
        <v>0</v>
      </c>
      <c r="CS333" s="377">
        <v>0</v>
      </c>
      <c r="CT333" s="377">
        <v>0</v>
      </c>
      <c r="CU333" s="377">
        <v>0</v>
      </c>
      <c r="CV333" s="377">
        <v>0</v>
      </c>
      <c r="CW333" s="377">
        <v>0</v>
      </c>
      <c r="CX333" s="377">
        <v>0</v>
      </c>
      <c r="CY333" s="377">
        <v>0</v>
      </c>
      <c r="CZ333" s="377">
        <v>0</v>
      </c>
      <c r="DA333" s="377">
        <v>0</v>
      </c>
      <c r="DB333" s="377">
        <v>0</v>
      </c>
      <c r="DC333" s="377">
        <v>0</v>
      </c>
      <c r="DD333" s="377">
        <v>0</v>
      </c>
      <c r="DE333" s="377">
        <v>0</v>
      </c>
      <c r="DF333" s="377">
        <v>0</v>
      </c>
      <c r="DG333" s="377"/>
      <c r="DH333" s="377">
        <v>0</v>
      </c>
      <c r="DI333" s="377">
        <v>0</v>
      </c>
      <c r="DJ333" s="377">
        <v>0</v>
      </c>
      <c r="DK333" s="377">
        <v>0</v>
      </c>
      <c r="DL333" s="377">
        <v>0</v>
      </c>
      <c r="DM333" s="377">
        <v>0</v>
      </c>
      <c r="DN333" s="377">
        <v>0</v>
      </c>
      <c r="DO333" s="377">
        <v>1</v>
      </c>
      <c r="DP333" s="377">
        <v>1</v>
      </c>
      <c r="DQ333" s="377">
        <v>1</v>
      </c>
      <c r="DR333" s="377">
        <v>0</v>
      </c>
      <c r="DS333" s="377"/>
      <c r="DT333" s="377">
        <v>0</v>
      </c>
      <c r="DU333" s="377">
        <v>0</v>
      </c>
      <c r="DV333" s="377">
        <v>0</v>
      </c>
      <c r="DW333" s="377">
        <v>0</v>
      </c>
      <c r="DX333" s="377"/>
      <c r="DY333" s="377">
        <v>0</v>
      </c>
      <c r="DZ333" s="377">
        <v>0</v>
      </c>
      <c r="EA333" s="377">
        <v>0</v>
      </c>
      <c r="EB333" s="377">
        <v>0</v>
      </c>
      <c r="EC333" s="377">
        <v>0</v>
      </c>
      <c r="ED333" s="377">
        <v>0</v>
      </c>
      <c r="EE333" s="377"/>
      <c r="EF333" s="377">
        <v>0</v>
      </c>
      <c r="EG333" s="377">
        <v>0</v>
      </c>
      <c r="EH333" s="377">
        <v>0</v>
      </c>
      <c r="EI333" s="377">
        <v>0</v>
      </c>
      <c r="EJ333" s="377">
        <v>0</v>
      </c>
      <c r="EK333" s="377">
        <v>0</v>
      </c>
      <c r="EL333" s="377"/>
      <c r="EM333" s="377">
        <v>0</v>
      </c>
      <c r="EN333" s="377">
        <v>0</v>
      </c>
      <c r="EO333" s="377">
        <v>0</v>
      </c>
      <c r="EP333" s="377">
        <v>0</v>
      </c>
      <c r="EQ333" s="377">
        <v>0</v>
      </c>
      <c r="ER333" s="377">
        <v>0</v>
      </c>
      <c r="ES333" s="377"/>
      <c r="ET333" s="377">
        <v>0</v>
      </c>
      <c r="EU333" s="377">
        <v>0</v>
      </c>
      <c r="EV333" s="377">
        <v>0</v>
      </c>
      <c r="EW333" s="377">
        <v>0</v>
      </c>
      <c r="EX333" s="377">
        <v>0</v>
      </c>
      <c r="EY333" s="377"/>
      <c r="EZ333" s="377">
        <v>0</v>
      </c>
      <c r="FA333" s="377">
        <v>0</v>
      </c>
      <c r="FB333" s="377">
        <v>0</v>
      </c>
      <c r="FC333" s="377">
        <v>0</v>
      </c>
      <c r="FD333" s="377"/>
      <c r="FE333" s="377">
        <v>0</v>
      </c>
      <c r="FF333" s="377">
        <v>0</v>
      </c>
      <c r="FG333" s="377">
        <v>0</v>
      </c>
      <c r="FH333" s="377">
        <v>0</v>
      </c>
      <c r="FI333" s="377">
        <v>0</v>
      </c>
      <c r="FJ333" s="377">
        <v>0</v>
      </c>
      <c r="FK333" s="377">
        <v>0</v>
      </c>
      <c r="FL333" s="377"/>
      <c r="FM333" s="377">
        <v>0</v>
      </c>
      <c r="FN333" s="377">
        <v>0</v>
      </c>
      <c r="FO333" s="377">
        <v>0</v>
      </c>
      <c r="FP333" s="377">
        <v>0</v>
      </c>
      <c r="FQ333" s="377">
        <v>0</v>
      </c>
      <c r="FR333" s="377">
        <v>0</v>
      </c>
      <c r="FS333" s="377">
        <v>0</v>
      </c>
      <c r="FT333" s="377">
        <v>0</v>
      </c>
      <c r="FU333" s="377">
        <v>0</v>
      </c>
      <c r="FV333" s="377">
        <v>0</v>
      </c>
      <c r="FW333" s="377">
        <v>0</v>
      </c>
      <c r="FX333" s="377">
        <v>0</v>
      </c>
      <c r="FY333" s="377">
        <v>0</v>
      </c>
      <c r="FZ333" s="377">
        <v>0</v>
      </c>
      <c r="GA333" s="377"/>
      <c r="GB333" s="51">
        <v>0</v>
      </c>
      <c r="GC333" s="51">
        <v>0</v>
      </c>
      <c r="GD333" s="51">
        <v>0</v>
      </c>
      <c r="GE333" s="51">
        <v>0</v>
      </c>
      <c r="GF333" s="51">
        <v>0</v>
      </c>
      <c r="GG333" s="51">
        <v>0</v>
      </c>
      <c r="GH333" s="51">
        <v>0</v>
      </c>
      <c r="GI333" s="51">
        <v>0</v>
      </c>
      <c r="GJ333" s="51">
        <v>0</v>
      </c>
      <c r="GK333" s="51">
        <v>0</v>
      </c>
      <c r="GL333" s="51">
        <v>0</v>
      </c>
      <c r="GM333" s="51">
        <v>0</v>
      </c>
      <c r="GN333" s="51">
        <v>0</v>
      </c>
      <c r="GO333" s="377" t="s">
        <v>227</v>
      </c>
      <c r="GP333" s="377">
        <v>0</v>
      </c>
      <c r="GQ333" s="377">
        <v>0</v>
      </c>
      <c r="GR333" s="377">
        <v>0</v>
      </c>
      <c r="GS333" s="377">
        <v>0</v>
      </c>
      <c r="GT333" s="377">
        <v>0</v>
      </c>
      <c r="GU333" s="377">
        <v>0</v>
      </c>
      <c r="GV333" s="377">
        <v>0</v>
      </c>
      <c r="GW333" s="377">
        <v>0</v>
      </c>
      <c r="GX333" s="377">
        <v>0</v>
      </c>
      <c r="GY333" s="377">
        <v>0</v>
      </c>
      <c r="GZ333" s="377">
        <v>0</v>
      </c>
      <c r="HA333" s="377">
        <v>0</v>
      </c>
      <c r="HB333" s="377">
        <v>0</v>
      </c>
      <c r="HC333" s="377">
        <v>0</v>
      </c>
      <c r="HD333" s="377">
        <v>0</v>
      </c>
      <c r="HE333" s="377">
        <v>0</v>
      </c>
      <c r="HF333" s="377">
        <v>0</v>
      </c>
      <c r="HG333" s="28" t="s">
        <v>227</v>
      </c>
      <c r="HH333" s="28" t="s">
        <v>227</v>
      </c>
      <c r="HI333" s="28" t="s">
        <v>227</v>
      </c>
    </row>
    <row r="334" spans="2:233" s="7" customFormat="1" ht="12.75" customHeight="1" x14ac:dyDescent="0.25">
      <c r="B334" s="37">
        <v>0</v>
      </c>
      <c r="C334" s="260">
        <f t="shared" si="279"/>
        <v>0</v>
      </c>
      <c r="D334" s="28">
        <v>2</v>
      </c>
      <c r="F334" s="28">
        <v>1</v>
      </c>
      <c r="G334" s="113"/>
      <c r="H334" s="113" t="s">
        <v>227</v>
      </c>
      <c r="I334" s="28">
        <f t="shared" si="285"/>
        <v>291</v>
      </c>
      <c r="J334" s="240" t="s">
        <v>941</v>
      </c>
      <c r="K334" s="192">
        <f t="shared" si="280"/>
        <v>10</v>
      </c>
      <c r="L334" s="49" t="s">
        <v>727</v>
      </c>
      <c r="M334" s="192">
        <f t="shared" si="281"/>
        <v>9</v>
      </c>
      <c r="N334" s="94" t="s">
        <v>1644</v>
      </c>
      <c r="O334" s="192">
        <f t="shared" si="282"/>
        <v>13</v>
      </c>
      <c r="P334" s="49" t="s">
        <v>727</v>
      </c>
      <c r="Q334" s="192">
        <f t="shared" si="283"/>
        <v>9</v>
      </c>
      <c r="R334" s="94" t="s">
        <v>1644</v>
      </c>
      <c r="S334" s="192">
        <f t="shared" si="284"/>
        <v>13</v>
      </c>
      <c r="T334" s="187" t="s">
        <v>981</v>
      </c>
      <c r="U334" s="205"/>
      <c r="V334" s="205"/>
      <c r="W334" s="205"/>
      <c r="X334" s="205"/>
      <c r="Y334" s="205"/>
      <c r="Z334" s="205"/>
      <c r="AA334" s="205"/>
      <c r="AB334" s="205"/>
      <c r="AC334" s="205"/>
      <c r="AD334" s="205"/>
      <c r="AE334" s="28"/>
      <c r="AF334" s="28"/>
      <c r="AG334" s="377">
        <v>0</v>
      </c>
      <c r="AH334" s="377">
        <v>0</v>
      </c>
      <c r="AI334" s="377">
        <v>0</v>
      </c>
      <c r="AJ334" s="377">
        <v>0</v>
      </c>
      <c r="AK334" s="377">
        <v>0</v>
      </c>
      <c r="AL334" s="377">
        <v>0</v>
      </c>
      <c r="AM334" s="377">
        <v>0</v>
      </c>
      <c r="AN334" s="377">
        <v>0</v>
      </c>
      <c r="AO334" s="377">
        <v>0</v>
      </c>
      <c r="AP334" s="377"/>
      <c r="AQ334" s="377">
        <v>0</v>
      </c>
      <c r="AR334" s="377">
        <v>0</v>
      </c>
      <c r="AS334" s="377">
        <v>0</v>
      </c>
      <c r="AT334" s="377">
        <v>0</v>
      </c>
      <c r="AU334" s="377">
        <v>0</v>
      </c>
      <c r="AV334" s="377">
        <v>0</v>
      </c>
      <c r="AW334" s="377"/>
      <c r="AX334" s="377">
        <v>0</v>
      </c>
      <c r="AY334" s="377">
        <v>0</v>
      </c>
      <c r="AZ334" s="377">
        <v>0</v>
      </c>
      <c r="BA334" s="377">
        <v>0</v>
      </c>
      <c r="BB334" s="377">
        <v>0</v>
      </c>
      <c r="BC334" s="377"/>
      <c r="BD334" s="377">
        <v>0</v>
      </c>
      <c r="BE334" s="377">
        <v>0</v>
      </c>
      <c r="BF334" s="377">
        <v>0</v>
      </c>
      <c r="BG334" s="377">
        <v>0</v>
      </c>
      <c r="BH334" s="377">
        <v>0</v>
      </c>
      <c r="BI334" s="377">
        <v>0</v>
      </c>
      <c r="BJ334" s="377">
        <v>0</v>
      </c>
      <c r="BK334" s="377">
        <v>0</v>
      </c>
      <c r="BL334" s="377">
        <v>0</v>
      </c>
      <c r="BM334" s="377">
        <v>0</v>
      </c>
      <c r="BN334" s="377">
        <v>0</v>
      </c>
      <c r="BO334" s="377">
        <v>0</v>
      </c>
      <c r="BP334" s="377">
        <v>0</v>
      </c>
      <c r="BQ334" s="377">
        <v>0</v>
      </c>
      <c r="BR334" s="377">
        <v>0</v>
      </c>
      <c r="BS334" s="377">
        <v>0</v>
      </c>
      <c r="BT334" s="377">
        <v>0</v>
      </c>
      <c r="BU334" s="377">
        <v>0</v>
      </c>
      <c r="BV334" s="377">
        <v>0</v>
      </c>
      <c r="BW334" s="377"/>
      <c r="BX334" s="377">
        <v>0</v>
      </c>
      <c r="BY334" s="377">
        <v>0</v>
      </c>
      <c r="BZ334" s="377">
        <v>0</v>
      </c>
      <c r="CA334" s="377">
        <v>0</v>
      </c>
      <c r="CB334" s="377">
        <v>0</v>
      </c>
      <c r="CC334" s="377">
        <v>0</v>
      </c>
      <c r="CD334" s="377">
        <v>0</v>
      </c>
      <c r="CE334" s="377">
        <v>0</v>
      </c>
      <c r="CF334" s="377">
        <v>0</v>
      </c>
      <c r="CG334" s="377">
        <v>0</v>
      </c>
      <c r="CH334" s="377">
        <v>0</v>
      </c>
      <c r="CI334" s="377">
        <v>0</v>
      </c>
      <c r="CJ334" s="377">
        <v>0</v>
      </c>
      <c r="CK334" s="377">
        <v>0</v>
      </c>
      <c r="CL334" s="377">
        <v>0</v>
      </c>
      <c r="CM334" s="377">
        <v>0</v>
      </c>
      <c r="CN334" s="377">
        <v>0</v>
      </c>
      <c r="CO334" s="377">
        <v>0</v>
      </c>
      <c r="CP334" s="377">
        <v>0</v>
      </c>
      <c r="CQ334" s="377"/>
      <c r="CR334" s="377">
        <v>0</v>
      </c>
      <c r="CS334" s="377">
        <v>0</v>
      </c>
      <c r="CT334" s="377">
        <v>0</v>
      </c>
      <c r="CU334" s="377">
        <v>0</v>
      </c>
      <c r="CV334" s="377">
        <v>0</v>
      </c>
      <c r="CW334" s="377">
        <v>0</v>
      </c>
      <c r="CX334" s="377">
        <v>0</v>
      </c>
      <c r="CY334" s="377">
        <v>0</v>
      </c>
      <c r="CZ334" s="377">
        <v>0</v>
      </c>
      <c r="DA334" s="377">
        <v>0</v>
      </c>
      <c r="DB334" s="377">
        <v>0</v>
      </c>
      <c r="DC334" s="377">
        <v>0</v>
      </c>
      <c r="DD334" s="377">
        <v>0</v>
      </c>
      <c r="DE334" s="377">
        <v>0</v>
      </c>
      <c r="DF334" s="377">
        <v>0</v>
      </c>
      <c r="DG334" s="377"/>
      <c r="DH334" s="377">
        <v>0</v>
      </c>
      <c r="DI334" s="377">
        <v>0</v>
      </c>
      <c r="DJ334" s="377">
        <v>0</v>
      </c>
      <c r="DK334" s="377">
        <v>0</v>
      </c>
      <c r="DL334" s="377">
        <v>0</v>
      </c>
      <c r="DM334" s="377">
        <v>0</v>
      </c>
      <c r="DN334" s="377">
        <v>0</v>
      </c>
      <c r="DO334" s="377">
        <v>0</v>
      </c>
      <c r="DP334" s="377">
        <v>1</v>
      </c>
      <c r="DQ334" s="377">
        <v>1</v>
      </c>
      <c r="DR334" s="377">
        <v>0</v>
      </c>
      <c r="DS334" s="377"/>
      <c r="DT334" s="377">
        <v>0</v>
      </c>
      <c r="DU334" s="377">
        <v>0</v>
      </c>
      <c r="DV334" s="377">
        <v>0</v>
      </c>
      <c r="DW334" s="377">
        <v>0</v>
      </c>
      <c r="DX334" s="377"/>
      <c r="DY334" s="377">
        <v>0</v>
      </c>
      <c r="DZ334" s="377">
        <v>0</v>
      </c>
      <c r="EA334" s="377">
        <v>0</v>
      </c>
      <c r="EB334" s="377">
        <v>0</v>
      </c>
      <c r="EC334" s="377">
        <v>0</v>
      </c>
      <c r="ED334" s="377">
        <v>0</v>
      </c>
      <c r="EE334" s="377"/>
      <c r="EF334" s="377">
        <v>0</v>
      </c>
      <c r="EG334" s="377">
        <v>0</v>
      </c>
      <c r="EH334" s="377">
        <v>0</v>
      </c>
      <c r="EI334" s="377">
        <v>0</v>
      </c>
      <c r="EJ334" s="377">
        <v>0</v>
      </c>
      <c r="EK334" s="377">
        <v>0</v>
      </c>
      <c r="EL334" s="377"/>
      <c r="EM334" s="377">
        <v>0</v>
      </c>
      <c r="EN334" s="377">
        <v>0</v>
      </c>
      <c r="EO334" s="377">
        <v>0</v>
      </c>
      <c r="EP334" s="377">
        <v>0</v>
      </c>
      <c r="EQ334" s="377">
        <v>0</v>
      </c>
      <c r="ER334" s="377">
        <v>0</v>
      </c>
      <c r="ES334" s="377"/>
      <c r="ET334" s="377">
        <v>0</v>
      </c>
      <c r="EU334" s="377">
        <v>0</v>
      </c>
      <c r="EV334" s="377">
        <v>0</v>
      </c>
      <c r="EW334" s="377">
        <v>0</v>
      </c>
      <c r="EX334" s="377">
        <v>0</v>
      </c>
      <c r="EY334" s="377"/>
      <c r="EZ334" s="377">
        <v>0</v>
      </c>
      <c r="FA334" s="377">
        <v>0</v>
      </c>
      <c r="FB334" s="377">
        <v>0</v>
      </c>
      <c r="FC334" s="377">
        <v>0</v>
      </c>
      <c r="FD334" s="377"/>
      <c r="FE334" s="377">
        <v>0</v>
      </c>
      <c r="FF334" s="377">
        <v>0</v>
      </c>
      <c r="FG334" s="377">
        <v>0</v>
      </c>
      <c r="FH334" s="377">
        <v>0</v>
      </c>
      <c r="FI334" s="377">
        <v>0</v>
      </c>
      <c r="FJ334" s="377">
        <v>0</v>
      </c>
      <c r="FK334" s="377">
        <v>0</v>
      </c>
      <c r="FL334" s="377"/>
      <c r="FM334" s="377">
        <v>0</v>
      </c>
      <c r="FN334" s="377">
        <v>0</v>
      </c>
      <c r="FO334" s="377">
        <v>0</v>
      </c>
      <c r="FP334" s="377">
        <v>0</v>
      </c>
      <c r="FQ334" s="377">
        <v>0</v>
      </c>
      <c r="FR334" s="377">
        <v>0</v>
      </c>
      <c r="FS334" s="377">
        <v>0</v>
      </c>
      <c r="FT334" s="377">
        <v>0</v>
      </c>
      <c r="FU334" s="377">
        <v>0</v>
      </c>
      <c r="FV334" s="377">
        <v>0</v>
      </c>
      <c r="FW334" s="377">
        <v>0</v>
      </c>
      <c r="FX334" s="377">
        <v>0</v>
      </c>
      <c r="FY334" s="377">
        <v>0</v>
      </c>
      <c r="FZ334" s="377">
        <v>0</v>
      </c>
      <c r="GA334" s="377"/>
      <c r="GB334" s="51">
        <v>0</v>
      </c>
      <c r="GC334" s="51">
        <v>0</v>
      </c>
      <c r="GD334" s="51">
        <v>0</v>
      </c>
      <c r="GE334" s="51">
        <v>0</v>
      </c>
      <c r="GF334" s="51">
        <v>0</v>
      </c>
      <c r="GG334" s="51">
        <v>0</v>
      </c>
      <c r="GH334" s="51">
        <v>0</v>
      </c>
      <c r="GI334" s="51">
        <v>0</v>
      </c>
      <c r="GJ334" s="51">
        <v>0</v>
      </c>
      <c r="GK334" s="51">
        <v>0</v>
      </c>
      <c r="GL334" s="51">
        <v>0</v>
      </c>
      <c r="GM334" s="51">
        <v>0</v>
      </c>
      <c r="GN334" s="51">
        <v>0</v>
      </c>
      <c r="GO334" s="377" t="s">
        <v>227</v>
      </c>
      <c r="GP334" s="377">
        <v>0</v>
      </c>
      <c r="GQ334" s="377">
        <v>0</v>
      </c>
      <c r="GR334" s="377">
        <v>0</v>
      </c>
      <c r="GS334" s="377">
        <v>0</v>
      </c>
      <c r="GT334" s="377">
        <v>0</v>
      </c>
      <c r="GU334" s="377">
        <v>0</v>
      </c>
      <c r="GV334" s="377">
        <v>0</v>
      </c>
      <c r="GW334" s="377">
        <v>0</v>
      </c>
      <c r="GX334" s="377">
        <v>0</v>
      </c>
      <c r="GY334" s="377">
        <v>0</v>
      </c>
      <c r="GZ334" s="377">
        <v>0</v>
      </c>
      <c r="HA334" s="377">
        <v>0</v>
      </c>
      <c r="HB334" s="377">
        <v>0</v>
      </c>
      <c r="HC334" s="377">
        <v>0</v>
      </c>
      <c r="HD334" s="377">
        <v>0</v>
      </c>
      <c r="HE334" s="377">
        <v>0</v>
      </c>
      <c r="HF334" s="377">
        <v>0</v>
      </c>
      <c r="HG334" s="28" t="s">
        <v>227</v>
      </c>
      <c r="HH334" s="28" t="s">
        <v>227</v>
      </c>
      <c r="HI334" s="28" t="s">
        <v>227</v>
      </c>
    </row>
    <row r="335" spans="2:233" s="7" customFormat="1" ht="12.75" customHeight="1" x14ac:dyDescent="0.25">
      <c r="B335" s="37">
        <v>0</v>
      </c>
      <c r="C335" s="260">
        <f t="shared" si="279"/>
        <v>0</v>
      </c>
      <c r="D335" s="28">
        <v>3</v>
      </c>
      <c r="F335" s="28">
        <v>0</v>
      </c>
      <c r="G335" s="113"/>
      <c r="H335" s="113" t="s">
        <v>227</v>
      </c>
      <c r="I335" s="28">
        <f t="shared" si="285"/>
        <v>292</v>
      </c>
      <c r="J335" s="240" t="s">
        <v>942</v>
      </c>
      <c r="K335" s="192">
        <f t="shared" si="280"/>
        <v>5</v>
      </c>
      <c r="L335" s="49" t="s">
        <v>1026</v>
      </c>
      <c r="M335" s="192">
        <f t="shared" si="281"/>
        <v>18</v>
      </c>
      <c r="N335" s="94" t="s">
        <v>1029</v>
      </c>
      <c r="O335" s="192">
        <f t="shared" si="282"/>
        <v>12</v>
      </c>
      <c r="P335" s="49" t="s">
        <v>1026</v>
      </c>
      <c r="Q335" s="192">
        <f t="shared" si="283"/>
        <v>18</v>
      </c>
      <c r="R335" s="94" t="s">
        <v>1029</v>
      </c>
      <c r="S335" s="192">
        <f t="shared" si="284"/>
        <v>12</v>
      </c>
      <c r="T335" s="187" t="s">
        <v>983</v>
      </c>
      <c r="U335" s="205"/>
      <c r="V335" s="205"/>
      <c r="W335" s="205"/>
      <c r="X335" s="205"/>
      <c r="Y335" s="205"/>
      <c r="Z335" s="205"/>
      <c r="AA335" s="205"/>
      <c r="AB335" s="205"/>
      <c r="AC335" s="205"/>
      <c r="AD335" s="205"/>
      <c r="AE335" s="28"/>
      <c r="AF335" s="28"/>
      <c r="AG335" s="377">
        <v>0</v>
      </c>
      <c r="AH335" s="377">
        <v>0</v>
      </c>
      <c r="AI335" s="377">
        <v>0</v>
      </c>
      <c r="AJ335" s="377">
        <v>0</v>
      </c>
      <c r="AK335" s="377">
        <v>0</v>
      </c>
      <c r="AL335" s="377">
        <v>0</v>
      </c>
      <c r="AM335" s="377">
        <v>0</v>
      </c>
      <c r="AN335" s="377">
        <v>0</v>
      </c>
      <c r="AO335" s="377">
        <v>0</v>
      </c>
      <c r="AP335" s="377"/>
      <c r="AQ335" s="377">
        <v>0</v>
      </c>
      <c r="AR335" s="377">
        <v>0</v>
      </c>
      <c r="AS335" s="377">
        <v>0</v>
      </c>
      <c r="AT335" s="377">
        <v>0</v>
      </c>
      <c r="AU335" s="377">
        <v>0</v>
      </c>
      <c r="AV335" s="377">
        <v>0</v>
      </c>
      <c r="AW335" s="377"/>
      <c r="AX335" s="377">
        <v>0</v>
      </c>
      <c r="AY335" s="377">
        <v>0</v>
      </c>
      <c r="AZ335" s="377">
        <v>0</v>
      </c>
      <c r="BA335" s="377">
        <v>0</v>
      </c>
      <c r="BB335" s="377">
        <v>0</v>
      </c>
      <c r="BC335" s="377"/>
      <c r="BD335" s="377">
        <v>0</v>
      </c>
      <c r="BE335" s="377">
        <v>0</v>
      </c>
      <c r="BF335" s="377">
        <v>0</v>
      </c>
      <c r="BG335" s="377">
        <v>0</v>
      </c>
      <c r="BH335" s="377">
        <v>0</v>
      </c>
      <c r="BI335" s="377">
        <v>0</v>
      </c>
      <c r="BJ335" s="377">
        <v>0</v>
      </c>
      <c r="BK335" s="377">
        <v>0</v>
      </c>
      <c r="BL335" s="377">
        <v>0</v>
      </c>
      <c r="BM335" s="377">
        <v>0</v>
      </c>
      <c r="BN335" s="377">
        <v>0</v>
      </c>
      <c r="BO335" s="377">
        <v>0</v>
      </c>
      <c r="BP335" s="377">
        <v>0</v>
      </c>
      <c r="BQ335" s="377">
        <v>0</v>
      </c>
      <c r="BR335" s="377">
        <v>0</v>
      </c>
      <c r="BS335" s="377">
        <v>0</v>
      </c>
      <c r="BT335" s="377">
        <v>0</v>
      </c>
      <c r="BU335" s="377">
        <v>0</v>
      </c>
      <c r="BV335" s="377">
        <v>0</v>
      </c>
      <c r="BW335" s="377"/>
      <c r="BX335" s="377">
        <v>0</v>
      </c>
      <c r="BY335" s="377">
        <v>0</v>
      </c>
      <c r="BZ335" s="377">
        <v>0</v>
      </c>
      <c r="CA335" s="377">
        <v>0</v>
      </c>
      <c r="CB335" s="377">
        <v>0</v>
      </c>
      <c r="CC335" s="377">
        <v>0</v>
      </c>
      <c r="CD335" s="377">
        <v>0</v>
      </c>
      <c r="CE335" s="377">
        <v>0</v>
      </c>
      <c r="CF335" s="377">
        <v>0</v>
      </c>
      <c r="CG335" s="377">
        <v>0</v>
      </c>
      <c r="CH335" s="377">
        <v>0</v>
      </c>
      <c r="CI335" s="377">
        <v>0</v>
      </c>
      <c r="CJ335" s="377">
        <v>0</v>
      </c>
      <c r="CK335" s="377">
        <v>0</v>
      </c>
      <c r="CL335" s="377">
        <v>0</v>
      </c>
      <c r="CM335" s="377">
        <v>0</v>
      </c>
      <c r="CN335" s="377">
        <v>0</v>
      </c>
      <c r="CO335" s="377">
        <v>0</v>
      </c>
      <c r="CP335" s="377">
        <v>0</v>
      </c>
      <c r="CQ335" s="377"/>
      <c r="CR335" s="377">
        <v>0</v>
      </c>
      <c r="CS335" s="377">
        <v>0</v>
      </c>
      <c r="CT335" s="377">
        <v>0</v>
      </c>
      <c r="CU335" s="377">
        <v>0</v>
      </c>
      <c r="CV335" s="377">
        <v>0</v>
      </c>
      <c r="CW335" s="377">
        <v>0</v>
      </c>
      <c r="CX335" s="377">
        <v>0</v>
      </c>
      <c r="CY335" s="377">
        <v>0</v>
      </c>
      <c r="CZ335" s="377">
        <v>0</v>
      </c>
      <c r="DA335" s="377">
        <v>0</v>
      </c>
      <c r="DB335" s="377">
        <v>0</v>
      </c>
      <c r="DC335" s="377">
        <v>0</v>
      </c>
      <c r="DD335" s="377">
        <v>0</v>
      </c>
      <c r="DE335" s="377">
        <v>0</v>
      </c>
      <c r="DF335" s="377">
        <v>0</v>
      </c>
      <c r="DG335" s="377"/>
      <c r="DH335" s="377">
        <v>0</v>
      </c>
      <c r="DI335" s="377">
        <v>0</v>
      </c>
      <c r="DJ335" s="377">
        <v>0</v>
      </c>
      <c r="DK335" s="377">
        <v>0</v>
      </c>
      <c r="DL335" s="377">
        <v>0</v>
      </c>
      <c r="DM335" s="377">
        <v>0</v>
      </c>
      <c r="DN335" s="377">
        <v>1</v>
      </c>
      <c r="DO335" s="377">
        <v>1</v>
      </c>
      <c r="DP335" s="377">
        <v>1</v>
      </c>
      <c r="DQ335" s="377">
        <v>1</v>
      </c>
      <c r="DR335" s="377">
        <v>0</v>
      </c>
      <c r="DS335" s="377"/>
      <c r="DT335" s="377">
        <v>0</v>
      </c>
      <c r="DU335" s="377">
        <v>0</v>
      </c>
      <c r="DV335" s="377">
        <v>0</v>
      </c>
      <c r="DW335" s="377">
        <v>0</v>
      </c>
      <c r="DX335" s="377"/>
      <c r="DY335" s="377">
        <v>0</v>
      </c>
      <c r="DZ335" s="377">
        <v>0</v>
      </c>
      <c r="EA335" s="377">
        <v>0</v>
      </c>
      <c r="EB335" s="377">
        <v>0</v>
      </c>
      <c r="EC335" s="377">
        <v>0</v>
      </c>
      <c r="ED335" s="377">
        <v>0</v>
      </c>
      <c r="EE335" s="377"/>
      <c r="EF335" s="377">
        <v>0</v>
      </c>
      <c r="EG335" s="377">
        <v>0</v>
      </c>
      <c r="EH335" s="377">
        <v>0</v>
      </c>
      <c r="EI335" s="377">
        <v>0</v>
      </c>
      <c r="EJ335" s="377">
        <v>0</v>
      </c>
      <c r="EK335" s="377">
        <v>0</v>
      </c>
      <c r="EL335" s="377"/>
      <c r="EM335" s="377">
        <v>0</v>
      </c>
      <c r="EN335" s="377">
        <v>0</v>
      </c>
      <c r="EO335" s="377">
        <v>0</v>
      </c>
      <c r="EP335" s="377">
        <v>0</v>
      </c>
      <c r="EQ335" s="377">
        <v>0</v>
      </c>
      <c r="ER335" s="377">
        <v>0</v>
      </c>
      <c r="ES335" s="377"/>
      <c r="ET335" s="377">
        <v>0</v>
      </c>
      <c r="EU335" s="377">
        <v>0</v>
      </c>
      <c r="EV335" s="377">
        <v>0</v>
      </c>
      <c r="EW335" s="377">
        <v>0</v>
      </c>
      <c r="EX335" s="377">
        <v>0</v>
      </c>
      <c r="EY335" s="377"/>
      <c r="EZ335" s="377">
        <v>0</v>
      </c>
      <c r="FA335" s="377">
        <v>0</v>
      </c>
      <c r="FB335" s="377">
        <v>0</v>
      </c>
      <c r="FC335" s="377">
        <v>0</v>
      </c>
      <c r="FD335" s="377"/>
      <c r="FE335" s="377">
        <v>0</v>
      </c>
      <c r="FF335" s="377">
        <v>0</v>
      </c>
      <c r="FG335" s="377">
        <v>0</v>
      </c>
      <c r="FH335" s="377">
        <v>0</v>
      </c>
      <c r="FI335" s="377">
        <v>0</v>
      </c>
      <c r="FJ335" s="377">
        <v>0</v>
      </c>
      <c r="FK335" s="377">
        <v>0</v>
      </c>
      <c r="FL335" s="377"/>
      <c r="FM335" s="377">
        <v>0</v>
      </c>
      <c r="FN335" s="377">
        <v>0</v>
      </c>
      <c r="FO335" s="377">
        <v>0</v>
      </c>
      <c r="FP335" s="377">
        <v>0</v>
      </c>
      <c r="FQ335" s="377">
        <v>0</v>
      </c>
      <c r="FR335" s="377">
        <v>0</v>
      </c>
      <c r="FS335" s="377">
        <v>0</v>
      </c>
      <c r="FT335" s="377">
        <v>0</v>
      </c>
      <c r="FU335" s="377">
        <v>0</v>
      </c>
      <c r="FV335" s="377">
        <v>0</v>
      </c>
      <c r="FW335" s="377">
        <v>0</v>
      </c>
      <c r="FX335" s="377">
        <v>0</v>
      </c>
      <c r="FY335" s="377">
        <v>0</v>
      </c>
      <c r="FZ335" s="377">
        <v>0</v>
      </c>
      <c r="GA335" s="377"/>
      <c r="GB335" s="51">
        <v>1</v>
      </c>
      <c r="GC335" s="51">
        <v>0</v>
      </c>
      <c r="GD335" s="51">
        <v>0</v>
      </c>
      <c r="GE335" s="51">
        <v>0</v>
      </c>
      <c r="GF335" s="51">
        <v>0</v>
      </c>
      <c r="GG335" s="51">
        <v>0</v>
      </c>
      <c r="GH335" s="51">
        <v>0</v>
      </c>
      <c r="GI335" s="51">
        <v>0</v>
      </c>
      <c r="GJ335" s="51">
        <v>0</v>
      </c>
      <c r="GK335" s="51">
        <v>0</v>
      </c>
      <c r="GL335" s="51">
        <v>0</v>
      </c>
      <c r="GM335" s="51">
        <v>0</v>
      </c>
      <c r="GN335" s="51">
        <v>0</v>
      </c>
      <c r="GO335" s="377" t="s">
        <v>227</v>
      </c>
      <c r="GP335" s="377">
        <v>0</v>
      </c>
      <c r="GQ335" s="377">
        <v>0</v>
      </c>
      <c r="GR335" s="377">
        <v>0</v>
      </c>
      <c r="GS335" s="377">
        <v>0</v>
      </c>
      <c r="GT335" s="377">
        <v>0</v>
      </c>
      <c r="GU335" s="377">
        <v>0</v>
      </c>
      <c r="GV335" s="377">
        <v>0</v>
      </c>
      <c r="GW335" s="377">
        <v>0</v>
      </c>
      <c r="GX335" s="377">
        <v>0</v>
      </c>
      <c r="GY335" s="377">
        <v>0</v>
      </c>
      <c r="GZ335" s="377">
        <v>0</v>
      </c>
      <c r="HA335" s="377">
        <v>0</v>
      </c>
      <c r="HB335" s="377">
        <v>0</v>
      </c>
      <c r="HC335" s="377">
        <v>0</v>
      </c>
      <c r="HD335" s="377">
        <v>0</v>
      </c>
      <c r="HE335" s="377">
        <v>0</v>
      </c>
      <c r="HF335" s="377">
        <v>0</v>
      </c>
      <c r="HG335" s="28" t="s">
        <v>227</v>
      </c>
      <c r="HH335" s="28" t="s">
        <v>227</v>
      </c>
      <c r="HI335" s="28" t="s">
        <v>227</v>
      </c>
    </row>
    <row r="336" spans="2:233" s="7" customFormat="1" ht="12.75" customHeight="1" x14ac:dyDescent="0.25">
      <c r="B336" s="37">
        <v>0</v>
      </c>
      <c r="C336" s="260">
        <f t="shared" si="279"/>
        <v>0</v>
      </c>
      <c r="D336" s="28">
        <v>4</v>
      </c>
      <c r="F336" s="28">
        <v>1</v>
      </c>
      <c r="G336" s="113"/>
      <c r="H336" s="113" t="s">
        <v>227</v>
      </c>
      <c r="I336" s="28">
        <f t="shared" si="285"/>
        <v>293</v>
      </c>
      <c r="J336" s="240" t="s">
        <v>943</v>
      </c>
      <c r="K336" s="192">
        <f t="shared" si="280"/>
        <v>7</v>
      </c>
      <c r="L336" s="49" t="s">
        <v>1026</v>
      </c>
      <c r="M336" s="192">
        <f t="shared" si="281"/>
        <v>18</v>
      </c>
      <c r="N336" s="94" t="s">
        <v>960</v>
      </c>
      <c r="O336" s="192">
        <f t="shared" si="282"/>
        <v>19</v>
      </c>
      <c r="P336" s="49" t="s">
        <v>1026</v>
      </c>
      <c r="Q336" s="192">
        <f t="shared" si="283"/>
        <v>18</v>
      </c>
      <c r="R336" s="94" t="s">
        <v>960</v>
      </c>
      <c r="S336" s="192">
        <f t="shared" si="284"/>
        <v>19</v>
      </c>
      <c r="T336" s="187" t="s">
        <v>984</v>
      </c>
      <c r="U336" s="205"/>
      <c r="V336" s="205"/>
      <c r="W336" s="205"/>
      <c r="X336" s="205"/>
      <c r="Y336" s="205"/>
      <c r="Z336" s="205"/>
      <c r="AA336" s="205"/>
      <c r="AB336" s="205"/>
      <c r="AC336" s="205"/>
      <c r="AD336" s="205"/>
      <c r="AE336" s="28"/>
      <c r="AF336" s="28"/>
      <c r="AG336" s="377">
        <v>0</v>
      </c>
      <c r="AH336" s="377">
        <v>0</v>
      </c>
      <c r="AI336" s="377">
        <v>0</v>
      </c>
      <c r="AJ336" s="377">
        <v>0</v>
      </c>
      <c r="AK336" s="377">
        <v>0</v>
      </c>
      <c r="AL336" s="377">
        <v>0</v>
      </c>
      <c r="AM336" s="377">
        <v>0</v>
      </c>
      <c r="AN336" s="377">
        <v>0</v>
      </c>
      <c r="AO336" s="377">
        <v>0</v>
      </c>
      <c r="AP336" s="377"/>
      <c r="AQ336" s="377">
        <v>0</v>
      </c>
      <c r="AR336" s="377">
        <v>0</v>
      </c>
      <c r="AS336" s="377">
        <v>0</v>
      </c>
      <c r="AT336" s="377">
        <v>0</v>
      </c>
      <c r="AU336" s="377">
        <v>0</v>
      </c>
      <c r="AV336" s="377">
        <v>0</v>
      </c>
      <c r="AW336" s="377"/>
      <c r="AX336" s="377">
        <v>0</v>
      </c>
      <c r="AY336" s="377">
        <v>0</v>
      </c>
      <c r="AZ336" s="377">
        <v>0</v>
      </c>
      <c r="BA336" s="377">
        <v>0</v>
      </c>
      <c r="BB336" s="377">
        <v>0</v>
      </c>
      <c r="BC336" s="377"/>
      <c r="BD336" s="377">
        <v>0</v>
      </c>
      <c r="BE336" s="377">
        <v>0</v>
      </c>
      <c r="BF336" s="377">
        <v>0</v>
      </c>
      <c r="BG336" s="377">
        <v>0</v>
      </c>
      <c r="BH336" s="377">
        <v>0</v>
      </c>
      <c r="BI336" s="377">
        <v>0</v>
      </c>
      <c r="BJ336" s="377">
        <v>0</v>
      </c>
      <c r="BK336" s="377">
        <v>0</v>
      </c>
      <c r="BL336" s="377">
        <v>0</v>
      </c>
      <c r="BM336" s="377">
        <v>0</v>
      </c>
      <c r="BN336" s="377">
        <v>0</v>
      </c>
      <c r="BO336" s="377">
        <v>0</v>
      </c>
      <c r="BP336" s="377">
        <v>0</v>
      </c>
      <c r="BQ336" s="377">
        <v>0</v>
      </c>
      <c r="BR336" s="377">
        <v>0</v>
      </c>
      <c r="BS336" s="377">
        <v>0</v>
      </c>
      <c r="BT336" s="377">
        <v>0</v>
      </c>
      <c r="BU336" s="377">
        <v>0</v>
      </c>
      <c r="BV336" s="377">
        <v>0</v>
      </c>
      <c r="BW336" s="377"/>
      <c r="BX336" s="377">
        <v>0</v>
      </c>
      <c r="BY336" s="377">
        <v>0</v>
      </c>
      <c r="BZ336" s="377">
        <v>0</v>
      </c>
      <c r="CA336" s="377">
        <v>0</v>
      </c>
      <c r="CB336" s="377">
        <v>0</v>
      </c>
      <c r="CC336" s="377">
        <v>0</v>
      </c>
      <c r="CD336" s="377">
        <v>0</v>
      </c>
      <c r="CE336" s="377">
        <v>0</v>
      </c>
      <c r="CF336" s="377">
        <v>0</v>
      </c>
      <c r="CG336" s="377">
        <v>0</v>
      </c>
      <c r="CH336" s="377">
        <v>0</v>
      </c>
      <c r="CI336" s="377">
        <v>0</v>
      </c>
      <c r="CJ336" s="377">
        <v>0</v>
      </c>
      <c r="CK336" s="377">
        <v>0</v>
      </c>
      <c r="CL336" s="377">
        <v>0</v>
      </c>
      <c r="CM336" s="377">
        <v>0</v>
      </c>
      <c r="CN336" s="377">
        <v>0</v>
      </c>
      <c r="CO336" s="377">
        <v>0</v>
      </c>
      <c r="CP336" s="377">
        <v>0</v>
      </c>
      <c r="CQ336" s="377"/>
      <c r="CR336" s="377">
        <v>0</v>
      </c>
      <c r="CS336" s="377">
        <v>0</v>
      </c>
      <c r="CT336" s="377">
        <v>0</v>
      </c>
      <c r="CU336" s="377">
        <v>0</v>
      </c>
      <c r="CV336" s="377">
        <v>0</v>
      </c>
      <c r="CW336" s="377">
        <v>0</v>
      </c>
      <c r="CX336" s="377">
        <v>0</v>
      </c>
      <c r="CY336" s="377">
        <v>0</v>
      </c>
      <c r="CZ336" s="377">
        <v>0</v>
      </c>
      <c r="DA336" s="377">
        <v>0</v>
      </c>
      <c r="DB336" s="377">
        <v>0</v>
      </c>
      <c r="DC336" s="377">
        <v>0</v>
      </c>
      <c r="DD336" s="377">
        <v>0</v>
      </c>
      <c r="DE336" s="377">
        <v>0</v>
      </c>
      <c r="DF336" s="377">
        <v>0</v>
      </c>
      <c r="DG336" s="377"/>
      <c r="DH336" s="377">
        <v>0</v>
      </c>
      <c r="DI336" s="377">
        <v>0</v>
      </c>
      <c r="DJ336" s="377">
        <v>0</v>
      </c>
      <c r="DK336" s="377">
        <v>0</v>
      </c>
      <c r="DL336" s="377">
        <v>0</v>
      </c>
      <c r="DM336" s="377">
        <v>0</v>
      </c>
      <c r="DN336" s="377">
        <v>0</v>
      </c>
      <c r="DO336" s="377">
        <v>0</v>
      </c>
      <c r="DP336" s="377">
        <v>0</v>
      </c>
      <c r="DQ336" s="377">
        <v>0</v>
      </c>
      <c r="DR336" s="377">
        <v>0</v>
      </c>
      <c r="DS336" s="377"/>
      <c r="DT336" s="377">
        <v>0</v>
      </c>
      <c r="DU336" s="377">
        <v>0</v>
      </c>
      <c r="DV336" s="377">
        <v>0</v>
      </c>
      <c r="DW336" s="377">
        <v>0</v>
      </c>
      <c r="DX336" s="377"/>
      <c r="DY336" s="377">
        <v>0</v>
      </c>
      <c r="DZ336" s="377">
        <v>0</v>
      </c>
      <c r="EA336" s="377">
        <v>0</v>
      </c>
      <c r="EB336" s="377">
        <v>0</v>
      </c>
      <c r="EC336" s="377">
        <v>0</v>
      </c>
      <c r="ED336" s="377">
        <v>0</v>
      </c>
      <c r="EE336" s="377"/>
      <c r="EF336" s="377">
        <v>0</v>
      </c>
      <c r="EG336" s="377">
        <v>0</v>
      </c>
      <c r="EH336" s="377">
        <v>0</v>
      </c>
      <c r="EI336" s="377">
        <v>0</v>
      </c>
      <c r="EJ336" s="377">
        <v>0</v>
      </c>
      <c r="EK336" s="377">
        <v>0</v>
      </c>
      <c r="EL336" s="377"/>
      <c r="EM336" s="377">
        <v>0</v>
      </c>
      <c r="EN336" s="377">
        <v>0</v>
      </c>
      <c r="EO336" s="377">
        <v>0</v>
      </c>
      <c r="EP336" s="377">
        <v>0</v>
      </c>
      <c r="EQ336" s="377">
        <v>0</v>
      </c>
      <c r="ER336" s="377">
        <v>0</v>
      </c>
      <c r="ES336" s="377"/>
      <c r="ET336" s="377">
        <v>0</v>
      </c>
      <c r="EU336" s="377">
        <v>0</v>
      </c>
      <c r="EV336" s="377">
        <v>0</v>
      </c>
      <c r="EW336" s="377">
        <v>0</v>
      </c>
      <c r="EX336" s="377">
        <v>0</v>
      </c>
      <c r="EY336" s="377"/>
      <c r="EZ336" s="377">
        <v>0</v>
      </c>
      <c r="FA336" s="377">
        <v>0</v>
      </c>
      <c r="FB336" s="377">
        <v>0</v>
      </c>
      <c r="FC336" s="377">
        <v>0</v>
      </c>
      <c r="FD336" s="377"/>
      <c r="FE336" s="377">
        <v>0</v>
      </c>
      <c r="FF336" s="377">
        <v>0</v>
      </c>
      <c r="FG336" s="377">
        <v>0</v>
      </c>
      <c r="FH336" s="377">
        <v>0</v>
      </c>
      <c r="FI336" s="377">
        <v>0</v>
      </c>
      <c r="FJ336" s="377">
        <v>0</v>
      </c>
      <c r="FK336" s="377">
        <v>0</v>
      </c>
      <c r="FL336" s="377"/>
      <c r="FM336" s="377">
        <v>0</v>
      </c>
      <c r="FN336" s="377">
        <v>0</v>
      </c>
      <c r="FO336" s="377">
        <v>0</v>
      </c>
      <c r="FP336" s="377">
        <v>0</v>
      </c>
      <c r="FQ336" s="377">
        <v>0</v>
      </c>
      <c r="FR336" s="377">
        <v>0</v>
      </c>
      <c r="FS336" s="377">
        <v>0</v>
      </c>
      <c r="FT336" s="377">
        <v>0</v>
      </c>
      <c r="FU336" s="377">
        <v>0</v>
      </c>
      <c r="FV336" s="377">
        <v>0</v>
      </c>
      <c r="FW336" s="377">
        <v>0</v>
      </c>
      <c r="FX336" s="377">
        <v>0</v>
      </c>
      <c r="FY336" s="377">
        <v>0</v>
      </c>
      <c r="FZ336" s="377">
        <v>0</v>
      </c>
      <c r="GA336" s="377"/>
      <c r="GB336" s="51">
        <v>0</v>
      </c>
      <c r="GC336" s="51">
        <v>1</v>
      </c>
      <c r="GD336" s="51">
        <v>0</v>
      </c>
      <c r="GE336" s="51">
        <v>0</v>
      </c>
      <c r="GF336" s="51">
        <v>0</v>
      </c>
      <c r="GG336" s="51">
        <v>0</v>
      </c>
      <c r="GH336" s="51">
        <v>0</v>
      </c>
      <c r="GI336" s="51">
        <v>0</v>
      </c>
      <c r="GJ336" s="51">
        <v>0</v>
      </c>
      <c r="GK336" s="51">
        <v>0</v>
      </c>
      <c r="GL336" s="51">
        <v>0</v>
      </c>
      <c r="GM336" s="51">
        <v>0</v>
      </c>
      <c r="GN336" s="51">
        <v>0</v>
      </c>
      <c r="GO336" s="377" t="s">
        <v>227</v>
      </c>
      <c r="GP336" s="377">
        <v>0</v>
      </c>
      <c r="GQ336" s="377">
        <v>0</v>
      </c>
      <c r="GR336" s="377">
        <v>0</v>
      </c>
      <c r="GS336" s="377">
        <v>0</v>
      </c>
      <c r="GT336" s="377">
        <v>0</v>
      </c>
      <c r="GU336" s="377">
        <v>0</v>
      </c>
      <c r="GV336" s="377">
        <v>0</v>
      </c>
      <c r="GW336" s="377">
        <v>0</v>
      </c>
      <c r="GX336" s="377">
        <v>0</v>
      </c>
      <c r="GY336" s="377">
        <v>0</v>
      </c>
      <c r="GZ336" s="377">
        <v>0</v>
      </c>
      <c r="HA336" s="377">
        <v>0</v>
      </c>
      <c r="HB336" s="377">
        <v>0</v>
      </c>
      <c r="HC336" s="377">
        <v>0</v>
      </c>
      <c r="HD336" s="377">
        <v>0</v>
      </c>
      <c r="HE336" s="377">
        <v>0</v>
      </c>
      <c r="HF336" s="377">
        <v>0</v>
      </c>
      <c r="HG336" s="28" t="s">
        <v>227</v>
      </c>
      <c r="HH336" s="28" t="s">
        <v>227</v>
      </c>
      <c r="HI336" s="28" t="s">
        <v>227</v>
      </c>
    </row>
    <row r="337" spans="2:217" s="7" customFormat="1" ht="12.75" customHeight="1" x14ac:dyDescent="0.25">
      <c r="B337" s="37">
        <v>0</v>
      </c>
      <c r="C337" s="260">
        <f t="shared" si="279"/>
        <v>0</v>
      </c>
      <c r="D337" s="28">
        <v>5</v>
      </c>
      <c r="F337" s="28">
        <v>1</v>
      </c>
      <c r="G337" s="113"/>
      <c r="H337" s="113" t="s">
        <v>227</v>
      </c>
      <c r="I337" s="28">
        <f t="shared" si="285"/>
        <v>294</v>
      </c>
      <c r="J337" s="240" t="s">
        <v>944</v>
      </c>
      <c r="K337" s="192">
        <f t="shared" si="280"/>
        <v>7</v>
      </c>
      <c r="L337" s="49" t="s">
        <v>1026</v>
      </c>
      <c r="M337" s="192">
        <f t="shared" si="281"/>
        <v>18</v>
      </c>
      <c r="N337" s="94" t="s">
        <v>961</v>
      </c>
      <c r="O337" s="192">
        <f t="shared" si="282"/>
        <v>19</v>
      </c>
      <c r="P337" s="49" t="s">
        <v>1026</v>
      </c>
      <c r="Q337" s="192">
        <f t="shared" si="283"/>
        <v>18</v>
      </c>
      <c r="R337" s="94" t="s">
        <v>961</v>
      </c>
      <c r="S337" s="192">
        <f t="shared" si="284"/>
        <v>19</v>
      </c>
      <c r="T337" s="187" t="s">
        <v>985</v>
      </c>
      <c r="U337" s="205"/>
      <c r="V337" s="205"/>
      <c r="W337" s="205"/>
      <c r="X337" s="205"/>
      <c r="Y337" s="205"/>
      <c r="Z337" s="205"/>
      <c r="AA337" s="205"/>
      <c r="AB337" s="205"/>
      <c r="AC337" s="205"/>
      <c r="AD337" s="205"/>
      <c r="AE337" s="28"/>
      <c r="AF337" s="28"/>
      <c r="AG337" s="377">
        <v>0</v>
      </c>
      <c r="AH337" s="377">
        <v>0</v>
      </c>
      <c r="AI337" s="377">
        <v>0</v>
      </c>
      <c r="AJ337" s="377">
        <v>0</v>
      </c>
      <c r="AK337" s="377">
        <v>0</v>
      </c>
      <c r="AL337" s="377">
        <v>0</v>
      </c>
      <c r="AM337" s="377">
        <v>0</v>
      </c>
      <c r="AN337" s="377">
        <v>0</v>
      </c>
      <c r="AO337" s="377">
        <v>0</v>
      </c>
      <c r="AP337" s="377"/>
      <c r="AQ337" s="377">
        <v>0</v>
      </c>
      <c r="AR337" s="377">
        <v>0</v>
      </c>
      <c r="AS337" s="377">
        <v>0</v>
      </c>
      <c r="AT337" s="377">
        <v>0</v>
      </c>
      <c r="AU337" s="377">
        <v>0</v>
      </c>
      <c r="AV337" s="377">
        <v>0</v>
      </c>
      <c r="AW337" s="377"/>
      <c r="AX337" s="377">
        <v>0</v>
      </c>
      <c r="AY337" s="377">
        <v>0</v>
      </c>
      <c r="AZ337" s="377">
        <v>0</v>
      </c>
      <c r="BA337" s="377">
        <v>0</v>
      </c>
      <c r="BB337" s="377">
        <v>0</v>
      </c>
      <c r="BC337" s="377"/>
      <c r="BD337" s="377">
        <v>0</v>
      </c>
      <c r="BE337" s="377">
        <v>0</v>
      </c>
      <c r="BF337" s="377">
        <v>0</v>
      </c>
      <c r="BG337" s="377">
        <v>0</v>
      </c>
      <c r="BH337" s="377">
        <v>0</v>
      </c>
      <c r="BI337" s="377">
        <v>0</v>
      </c>
      <c r="BJ337" s="377">
        <v>0</v>
      </c>
      <c r="BK337" s="377">
        <v>0</v>
      </c>
      <c r="BL337" s="377">
        <v>0</v>
      </c>
      <c r="BM337" s="377">
        <v>0</v>
      </c>
      <c r="BN337" s="377">
        <v>0</v>
      </c>
      <c r="BO337" s="377">
        <v>0</v>
      </c>
      <c r="BP337" s="377">
        <v>0</v>
      </c>
      <c r="BQ337" s="377">
        <v>0</v>
      </c>
      <c r="BR337" s="377">
        <v>0</v>
      </c>
      <c r="BS337" s="377">
        <v>0</v>
      </c>
      <c r="BT337" s="377">
        <v>0</v>
      </c>
      <c r="BU337" s="377">
        <v>0</v>
      </c>
      <c r="BV337" s="377">
        <v>0</v>
      </c>
      <c r="BW337" s="377"/>
      <c r="BX337" s="377">
        <v>0</v>
      </c>
      <c r="BY337" s="377">
        <v>0</v>
      </c>
      <c r="BZ337" s="377">
        <v>0</v>
      </c>
      <c r="CA337" s="377">
        <v>0</v>
      </c>
      <c r="CB337" s="377">
        <v>0</v>
      </c>
      <c r="CC337" s="377">
        <v>0</v>
      </c>
      <c r="CD337" s="377">
        <v>0</v>
      </c>
      <c r="CE337" s="377">
        <v>0</v>
      </c>
      <c r="CF337" s="377">
        <v>0</v>
      </c>
      <c r="CG337" s="377">
        <v>0</v>
      </c>
      <c r="CH337" s="377">
        <v>0</v>
      </c>
      <c r="CI337" s="377">
        <v>0</v>
      </c>
      <c r="CJ337" s="377">
        <v>0</v>
      </c>
      <c r="CK337" s="377">
        <v>0</v>
      </c>
      <c r="CL337" s="377">
        <v>0</v>
      </c>
      <c r="CM337" s="377">
        <v>0</v>
      </c>
      <c r="CN337" s="377">
        <v>0</v>
      </c>
      <c r="CO337" s="377">
        <v>0</v>
      </c>
      <c r="CP337" s="377">
        <v>0</v>
      </c>
      <c r="CQ337" s="377"/>
      <c r="CR337" s="377">
        <v>0</v>
      </c>
      <c r="CS337" s="377">
        <v>0</v>
      </c>
      <c r="CT337" s="377">
        <v>0</v>
      </c>
      <c r="CU337" s="377">
        <v>0</v>
      </c>
      <c r="CV337" s="377">
        <v>0</v>
      </c>
      <c r="CW337" s="377">
        <v>0</v>
      </c>
      <c r="CX337" s="377">
        <v>0</v>
      </c>
      <c r="CY337" s="377">
        <v>0</v>
      </c>
      <c r="CZ337" s="377">
        <v>0</v>
      </c>
      <c r="DA337" s="377">
        <v>0</v>
      </c>
      <c r="DB337" s="377">
        <v>0</v>
      </c>
      <c r="DC337" s="377">
        <v>0</v>
      </c>
      <c r="DD337" s="377">
        <v>0</v>
      </c>
      <c r="DE337" s="377">
        <v>0</v>
      </c>
      <c r="DF337" s="377">
        <v>0</v>
      </c>
      <c r="DG337" s="377"/>
      <c r="DH337" s="377">
        <v>0</v>
      </c>
      <c r="DI337" s="377">
        <v>0</v>
      </c>
      <c r="DJ337" s="377">
        <v>0</v>
      </c>
      <c r="DK337" s="377">
        <v>0</v>
      </c>
      <c r="DL337" s="377">
        <v>0</v>
      </c>
      <c r="DM337" s="377">
        <v>0</v>
      </c>
      <c r="DN337" s="377">
        <v>0</v>
      </c>
      <c r="DO337" s="377">
        <v>0</v>
      </c>
      <c r="DP337" s="377">
        <v>0</v>
      </c>
      <c r="DQ337" s="377">
        <v>0</v>
      </c>
      <c r="DR337" s="377">
        <v>0</v>
      </c>
      <c r="DS337" s="377"/>
      <c r="DT337" s="377">
        <v>0</v>
      </c>
      <c r="DU337" s="377">
        <v>0</v>
      </c>
      <c r="DV337" s="377">
        <v>0</v>
      </c>
      <c r="DW337" s="377">
        <v>0</v>
      </c>
      <c r="DX337" s="377"/>
      <c r="DY337" s="377">
        <v>0</v>
      </c>
      <c r="DZ337" s="377">
        <v>0</v>
      </c>
      <c r="EA337" s="377">
        <v>0</v>
      </c>
      <c r="EB337" s="377">
        <v>0</v>
      </c>
      <c r="EC337" s="377">
        <v>0</v>
      </c>
      <c r="ED337" s="377">
        <v>0</v>
      </c>
      <c r="EE337" s="377"/>
      <c r="EF337" s="377">
        <v>0</v>
      </c>
      <c r="EG337" s="377">
        <v>0</v>
      </c>
      <c r="EH337" s="377">
        <v>0</v>
      </c>
      <c r="EI337" s="377">
        <v>0</v>
      </c>
      <c r="EJ337" s="377">
        <v>0</v>
      </c>
      <c r="EK337" s="377">
        <v>0</v>
      </c>
      <c r="EL337" s="377"/>
      <c r="EM337" s="377">
        <v>0</v>
      </c>
      <c r="EN337" s="377">
        <v>0</v>
      </c>
      <c r="EO337" s="377">
        <v>0</v>
      </c>
      <c r="EP337" s="377">
        <v>0</v>
      </c>
      <c r="EQ337" s="377">
        <v>0</v>
      </c>
      <c r="ER337" s="377">
        <v>0</v>
      </c>
      <c r="ES337" s="377"/>
      <c r="ET337" s="377">
        <v>0</v>
      </c>
      <c r="EU337" s="377">
        <v>0</v>
      </c>
      <c r="EV337" s="377">
        <v>0</v>
      </c>
      <c r="EW337" s="377">
        <v>0</v>
      </c>
      <c r="EX337" s="377">
        <v>0</v>
      </c>
      <c r="EY337" s="377"/>
      <c r="EZ337" s="377">
        <v>0</v>
      </c>
      <c r="FA337" s="377">
        <v>0</v>
      </c>
      <c r="FB337" s="377">
        <v>0</v>
      </c>
      <c r="FC337" s="377">
        <v>0</v>
      </c>
      <c r="FD337" s="377"/>
      <c r="FE337" s="377">
        <v>0</v>
      </c>
      <c r="FF337" s="377">
        <v>0</v>
      </c>
      <c r="FG337" s="377">
        <v>0</v>
      </c>
      <c r="FH337" s="377">
        <v>0</v>
      </c>
      <c r="FI337" s="377">
        <v>0</v>
      </c>
      <c r="FJ337" s="377">
        <v>0</v>
      </c>
      <c r="FK337" s="377">
        <v>0</v>
      </c>
      <c r="FL337" s="377"/>
      <c r="FM337" s="377">
        <v>0</v>
      </c>
      <c r="FN337" s="377">
        <v>0</v>
      </c>
      <c r="FO337" s="377">
        <v>0</v>
      </c>
      <c r="FP337" s="377">
        <v>0</v>
      </c>
      <c r="FQ337" s="377">
        <v>0</v>
      </c>
      <c r="FR337" s="377">
        <v>0</v>
      </c>
      <c r="FS337" s="377">
        <v>0</v>
      </c>
      <c r="FT337" s="377">
        <v>0</v>
      </c>
      <c r="FU337" s="377">
        <v>0</v>
      </c>
      <c r="FV337" s="377">
        <v>0</v>
      </c>
      <c r="FW337" s="377">
        <v>0</v>
      </c>
      <c r="FX337" s="377">
        <v>0</v>
      </c>
      <c r="FY337" s="377">
        <v>0</v>
      </c>
      <c r="FZ337" s="377">
        <v>0</v>
      </c>
      <c r="GA337" s="377"/>
      <c r="GB337" s="51">
        <v>0</v>
      </c>
      <c r="GC337" s="51">
        <v>1</v>
      </c>
      <c r="GD337" s="51">
        <v>0</v>
      </c>
      <c r="GE337" s="51">
        <v>0</v>
      </c>
      <c r="GF337" s="51">
        <v>0</v>
      </c>
      <c r="GG337" s="51">
        <v>0</v>
      </c>
      <c r="GH337" s="51">
        <v>0</v>
      </c>
      <c r="GI337" s="51">
        <v>0</v>
      </c>
      <c r="GJ337" s="51">
        <v>0</v>
      </c>
      <c r="GK337" s="51">
        <v>0</v>
      </c>
      <c r="GL337" s="51">
        <v>0</v>
      </c>
      <c r="GM337" s="51">
        <v>0</v>
      </c>
      <c r="GN337" s="51">
        <v>0</v>
      </c>
      <c r="GO337" s="377" t="s">
        <v>227</v>
      </c>
      <c r="GP337" s="377">
        <v>0</v>
      </c>
      <c r="GQ337" s="377">
        <v>0</v>
      </c>
      <c r="GR337" s="377">
        <v>0</v>
      </c>
      <c r="GS337" s="377">
        <v>0</v>
      </c>
      <c r="GT337" s="377">
        <v>0</v>
      </c>
      <c r="GU337" s="377">
        <v>0</v>
      </c>
      <c r="GV337" s="377">
        <v>0</v>
      </c>
      <c r="GW337" s="377">
        <v>0</v>
      </c>
      <c r="GX337" s="377">
        <v>0</v>
      </c>
      <c r="GY337" s="377">
        <v>0</v>
      </c>
      <c r="GZ337" s="377">
        <v>0</v>
      </c>
      <c r="HA337" s="377">
        <v>0</v>
      </c>
      <c r="HB337" s="377">
        <v>0</v>
      </c>
      <c r="HC337" s="377">
        <v>0</v>
      </c>
      <c r="HD337" s="377">
        <v>0</v>
      </c>
      <c r="HE337" s="377">
        <v>0</v>
      </c>
      <c r="HF337" s="377">
        <v>0</v>
      </c>
      <c r="HG337" s="28" t="s">
        <v>227</v>
      </c>
      <c r="HH337" s="28" t="s">
        <v>227</v>
      </c>
      <c r="HI337" s="28" t="s">
        <v>227</v>
      </c>
    </row>
    <row r="338" spans="2:217" s="7" customFormat="1" ht="12.75" customHeight="1" x14ac:dyDescent="0.25">
      <c r="B338" s="37">
        <v>0</v>
      </c>
      <c r="C338" s="260">
        <f t="shared" si="279"/>
        <v>0</v>
      </c>
      <c r="D338" s="28">
        <v>6</v>
      </c>
      <c r="F338" s="28">
        <v>0</v>
      </c>
      <c r="G338" s="113"/>
      <c r="H338" s="113" t="s">
        <v>227</v>
      </c>
      <c r="I338" s="28">
        <f t="shared" si="285"/>
        <v>295</v>
      </c>
      <c r="J338" s="240" t="s">
        <v>945</v>
      </c>
      <c r="K338" s="192">
        <f t="shared" si="280"/>
        <v>10</v>
      </c>
      <c r="L338" s="49" t="s">
        <v>1027</v>
      </c>
      <c r="M338" s="192">
        <f t="shared" si="281"/>
        <v>16</v>
      </c>
      <c r="N338" s="94" t="s">
        <v>955</v>
      </c>
      <c r="O338" s="192">
        <f t="shared" si="282"/>
        <v>11</v>
      </c>
      <c r="P338" s="49" t="s">
        <v>1027</v>
      </c>
      <c r="Q338" s="192">
        <f t="shared" si="283"/>
        <v>16</v>
      </c>
      <c r="R338" s="94" t="s">
        <v>955</v>
      </c>
      <c r="S338" s="192">
        <f t="shared" si="284"/>
        <v>11</v>
      </c>
      <c r="T338" s="187" t="s">
        <v>986</v>
      </c>
      <c r="U338" s="205"/>
      <c r="V338" s="205"/>
      <c r="W338" s="205"/>
      <c r="X338" s="205"/>
      <c r="Y338" s="205"/>
      <c r="Z338" s="205"/>
      <c r="AA338" s="205"/>
      <c r="AB338" s="205"/>
      <c r="AC338" s="205"/>
      <c r="AD338" s="205"/>
      <c r="AE338" s="28"/>
      <c r="AF338" s="28"/>
      <c r="AG338" s="377">
        <v>0</v>
      </c>
      <c r="AH338" s="377">
        <v>0</v>
      </c>
      <c r="AI338" s="377">
        <v>0</v>
      </c>
      <c r="AJ338" s="377">
        <v>0</v>
      </c>
      <c r="AK338" s="377">
        <v>0</v>
      </c>
      <c r="AL338" s="377">
        <v>0</v>
      </c>
      <c r="AM338" s="377">
        <v>0</v>
      </c>
      <c r="AN338" s="377">
        <v>0</v>
      </c>
      <c r="AO338" s="377">
        <v>0</v>
      </c>
      <c r="AP338" s="377"/>
      <c r="AQ338" s="377">
        <v>0</v>
      </c>
      <c r="AR338" s="377">
        <v>0</v>
      </c>
      <c r="AS338" s="377">
        <v>0</v>
      </c>
      <c r="AT338" s="377">
        <v>0</v>
      </c>
      <c r="AU338" s="377">
        <v>0</v>
      </c>
      <c r="AV338" s="377">
        <v>0</v>
      </c>
      <c r="AW338" s="377"/>
      <c r="AX338" s="377">
        <v>0</v>
      </c>
      <c r="AY338" s="377">
        <v>0</v>
      </c>
      <c r="AZ338" s="377">
        <v>0</v>
      </c>
      <c r="BA338" s="377">
        <v>0</v>
      </c>
      <c r="BB338" s="377">
        <v>0</v>
      </c>
      <c r="BC338" s="377"/>
      <c r="BD338" s="377">
        <v>0</v>
      </c>
      <c r="BE338" s="377">
        <v>0</v>
      </c>
      <c r="BF338" s="377">
        <v>0</v>
      </c>
      <c r="BG338" s="377">
        <v>0</v>
      </c>
      <c r="BH338" s="377">
        <v>0</v>
      </c>
      <c r="BI338" s="377">
        <v>0</v>
      </c>
      <c r="BJ338" s="377">
        <v>0</v>
      </c>
      <c r="BK338" s="377">
        <v>0</v>
      </c>
      <c r="BL338" s="377">
        <v>0</v>
      </c>
      <c r="BM338" s="377">
        <v>0</v>
      </c>
      <c r="BN338" s="377">
        <v>0</v>
      </c>
      <c r="BO338" s="377">
        <v>0</v>
      </c>
      <c r="BP338" s="377">
        <v>0</v>
      </c>
      <c r="BQ338" s="377">
        <v>0</v>
      </c>
      <c r="BR338" s="377">
        <v>0</v>
      </c>
      <c r="BS338" s="377">
        <v>0</v>
      </c>
      <c r="BT338" s="377">
        <v>0</v>
      </c>
      <c r="BU338" s="377">
        <v>0</v>
      </c>
      <c r="BV338" s="377">
        <v>0</v>
      </c>
      <c r="BW338" s="377"/>
      <c r="BX338" s="377">
        <v>0</v>
      </c>
      <c r="BY338" s="377">
        <v>0</v>
      </c>
      <c r="BZ338" s="377">
        <v>0</v>
      </c>
      <c r="CA338" s="377">
        <v>0</v>
      </c>
      <c r="CB338" s="377">
        <v>0</v>
      </c>
      <c r="CC338" s="377">
        <v>0</v>
      </c>
      <c r="CD338" s="377">
        <v>0</v>
      </c>
      <c r="CE338" s="377">
        <v>0</v>
      </c>
      <c r="CF338" s="377">
        <v>0</v>
      </c>
      <c r="CG338" s="377">
        <v>0</v>
      </c>
      <c r="CH338" s="377">
        <v>0</v>
      </c>
      <c r="CI338" s="377">
        <v>0</v>
      </c>
      <c r="CJ338" s="377">
        <v>0</v>
      </c>
      <c r="CK338" s="377">
        <v>0</v>
      </c>
      <c r="CL338" s="377">
        <v>0</v>
      </c>
      <c r="CM338" s="377">
        <v>0</v>
      </c>
      <c r="CN338" s="377">
        <v>0</v>
      </c>
      <c r="CO338" s="377">
        <v>0</v>
      </c>
      <c r="CP338" s="377">
        <v>0</v>
      </c>
      <c r="CQ338" s="377"/>
      <c r="CR338" s="377">
        <v>0</v>
      </c>
      <c r="CS338" s="377">
        <v>0</v>
      </c>
      <c r="CT338" s="377">
        <v>0</v>
      </c>
      <c r="CU338" s="377">
        <v>0</v>
      </c>
      <c r="CV338" s="377">
        <v>0</v>
      </c>
      <c r="CW338" s="377">
        <v>0</v>
      </c>
      <c r="CX338" s="377">
        <v>0</v>
      </c>
      <c r="CY338" s="377">
        <v>0</v>
      </c>
      <c r="CZ338" s="377">
        <v>0</v>
      </c>
      <c r="DA338" s="377">
        <v>0</v>
      </c>
      <c r="DB338" s="377">
        <v>0</v>
      </c>
      <c r="DC338" s="377">
        <v>0</v>
      </c>
      <c r="DD338" s="377">
        <v>0</v>
      </c>
      <c r="DE338" s="377">
        <v>0</v>
      </c>
      <c r="DF338" s="377">
        <v>0</v>
      </c>
      <c r="DG338" s="377"/>
      <c r="DH338" s="377">
        <v>0</v>
      </c>
      <c r="DI338" s="377">
        <v>0</v>
      </c>
      <c r="DJ338" s="377">
        <v>0</v>
      </c>
      <c r="DK338" s="377">
        <v>0</v>
      </c>
      <c r="DL338" s="377">
        <v>0</v>
      </c>
      <c r="DM338" s="377">
        <v>0</v>
      </c>
      <c r="DN338" s="377">
        <v>0</v>
      </c>
      <c r="DO338" s="377">
        <v>0</v>
      </c>
      <c r="DP338" s="377">
        <v>0</v>
      </c>
      <c r="DQ338" s="377">
        <v>0</v>
      </c>
      <c r="DR338" s="377">
        <v>0</v>
      </c>
      <c r="DS338" s="377"/>
      <c r="DT338" s="377">
        <v>0</v>
      </c>
      <c r="DU338" s="377">
        <v>0</v>
      </c>
      <c r="DV338" s="377">
        <v>0</v>
      </c>
      <c r="DW338" s="377">
        <v>0</v>
      </c>
      <c r="DX338" s="377"/>
      <c r="DY338" s="377">
        <v>0</v>
      </c>
      <c r="DZ338" s="377">
        <v>0</v>
      </c>
      <c r="EA338" s="377">
        <v>0</v>
      </c>
      <c r="EB338" s="377">
        <v>0</v>
      </c>
      <c r="EC338" s="377">
        <v>0</v>
      </c>
      <c r="ED338" s="377">
        <v>0</v>
      </c>
      <c r="EE338" s="377"/>
      <c r="EF338" s="377">
        <v>0</v>
      </c>
      <c r="EG338" s="377">
        <v>0</v>
      </c>
      <c r="EH338" s="377">
        <v>0</v>
      </c>
      <c r="EI338" s="377">
        <v>0</v>
      </c>
      <c r="EJ338" s="377">
        <v>0</v>
      </c>
      <c r="EK338" s="377">
        <v>0</v>
      </c>
      <c r="EL338" s="377"/>
      <c r="EM338" s="377">
        <v>0</v>
      </c>
      <c r="EN338" s="377">
        <v>0</v>
      </c>
      <c r="EO338" s="377">
        <v>0</v>
      </c>
      <c r="EP338" s="377">
        <v>0</v>
      </c>
      <c r="EQ338" s="377">
        <v>0</v>
      </c>
      <c r="ER338" s="377">
        <v>0</v>
      </c>
      <c r="ES338" s="377"/>
      <c r="ET338" s="377">
        <v>0</v>
      </c>
      <c r="EU338" s="377">
        <v>0</v>
      </c>
      <c r="EV338" s="377">
        <v>0</v>
      </c>
      <c r="EW338" s="377">
        <v>0</v>
      </c>
      <c r="EX338" s="377">
        <v>0</v>
      </c>
      <c r="EY338" s="377"/>
      <c r="EZ338" s="377">
        <v>0</v>
      </c>
      <c r="FA338" s="377">
        <v>0</v>
      </c>
      <c r="FB338" s="377">
        <v>0</v>
      </c>
      <c r="FC338" s="377">
        <v>0</v>
      </c>
      <c r="FD338" s="377"/>
      <c r="FE338" s="377">
        <v>0</v>
      </c>
      <c r="FF338" s="377">
        <v>0</v>
      </c>
      <c r="FG338" s="377">
        <v>0</v>
      </c>
      <c r="FH338" s="377">
        <v>0</v>
      </c>
      <c r="FI338" s="377">
        <v>0</v>
      </c>
      <c r="FJ338" s="377">
        <v>0</v>
      </c>
      <c r="FK338" s="377">
        <v>0</v>
      </c>
      <c r="FL338" s="377"/>
      <c r="FM338" s="377">
        <v>0</v>
      </c>
      <c r="FN338" s="377">
        <v>0</v>
      </c>
      <c r="FO338" s="377">
        <v>0</v>
      </c>
      <c r="FP338" s="377">
        <v>0</v>
      </c>
      <c r="FQ338" s="377">
        <v>0</v>
      </c>
      <c r="FR338" s="377">
        <v>0</v>
      </c>
      <c r="FS338" s="377">
        <v>0</v>
      </c>
      <c r="FT338" s="377">
        <v>0</v>
      </c>
      <c r="FU338" s="377">
        <v>0</v>
      </c>
      <c r="FV338" s="377">
        <v>0</v>
      </c>
      <c r="FW338" s="377">
        <v>0</v>
      </c>
      <c r="FX338" s="377">
        <v>0</v>
      </c>
      <c r="FY338" s="377">
        <v>0</v>
      </c>
      <c r="FZ338" s="377">
        <v>0</v>
      </c>
      <c r="GA338" s="377"/>
      <c r="GB338" s="51">
        <v>0</v>
      </c>
      <c r="GC338" s="51">
        <v>0</v>
      </c>
      <c r="GD338" s="51">
        <v>0</v>
      </c>
      <c r="GE338" s="51">
        <v>1</v>
      </c>
      <c r="GF338" s="51">
        <v>1</v>
      </c>
      <c r="GG338" s="51">
        <v>0</v>
      </c>
      <c r="GH338" s="51">
        <v>0</v>
      </c>
      <c r="GI338" s="51">
        <v>0</v>
      </c>
      <c r="GJ338" s="51">
        <v>0</v>
      </c>
      <c r="GK338" s="51">
        <v>0</v>
      </c>
      <c r="GL338" s="51">
        <v>0</v>
      </c>
      <c r="GM338" s="51">
        <v>0</v>
      </c>
      <c r="GN338" s="51">
        <v>0</v>
      </c>
      <c r="GO338" s="377" t="s">
        <v>227</v>
      </c>
      <c r="GP338" s="377">
        <v>0</v>
      </c>
      <c r="GQ338" s="377">
        <v>0</v>
      </c>
      <c r="GR338" s="377">
        <v>0</v>
      </c>
      <c r="GS338" s="377">
        <v>0</v>
      </c>
      <c r="GT338" s="377">
        <v>0</v>
      </c>
      <c r="GU338" s="377">
        <v>0</v>
      </c>
      <c r="GV338" s="377">
        <v>0</v>
      </c>
      <c r="GW338" s="377">
        <v>0</v>
      </c>
      <c r="GX338" s="377">
        <v>0</v>
      </c>
      <c r="GY338" s="377">
        <v>0</v>
      </c>
      <c r="GZ338" s="377">
        <v>0</v>
      </c>
      <c r="HA338" s="377">
        <v>0</v>
      </c>
      <c r="HB338" s="377">
        <v>0</v>
      </c>
      <c r="HC338" s="377">
        <v>0</v>
      </c>
      <c r="HD338" s="377">
        <v>0</v>
      </c>
      <c r="HE338" s="377">
        <v>0</v>
      </c>
      <c r="HF338" s="377">
        <v>0</v>
      </c>
      <c r="HG338" s="28" t="s">
        <v>227</v>
      </c>
      <c r="HH338" s="28" t="s">
        <v>227</v>
      </c>
      <c r="HI338" s="28" t="s">
        <v>227</v>
      </c>
    </row>
    <row r="339" spans="2:217" s="7" customFormat="1" ht="12.75" customHeight="1" x14ac:dyDescent="0.25">
      <c r="B339" s="37">
        <v>0</v>
      </c>
      <c r="C339" s="260">
        <f t="shared" si="279"/>
        <v>0</v>
      </c>
      <c r="D339" s="28">
        <v>7</v>
      </c>
      <c r="F339" s="28">
        <v>0</v>
      </c>
      <c r="G339" s="113"/>
      <c r="H339" s="113" t="s">
        <v>227</v>
      </c>
      <c r="I339" s="28">
        <f t="shared" si="285"/>
        <v>296</v>
      </c>
      <c r="J339" s="240" t="s">
        <v>1733</v>
      </c>
      <c r="K339" s="192">
        <f t="shared" si="280"/>
        <v>18</v>
      </c>
      <c r="L339" s="49" t="s">
        <v>706</v>
      </c>
      <c r="M339" s="192">
        <f t="shared" si="281"/>
        <v>15</v>
      </c>
      <c r="N339" s="94" t="s">
        <v>1732</v>
      </c>
      <c r="O339" s="192">
        <f t="shared" si="282"/>
        <v>16</v>
      </c>
      <c r="P339" s="49" t="s">
        <v>706</v>
      </c>
      <c r="Q339" s="192">
        <f t="shared" si="283"/>
        <v>15</v>
      </c>
      <c r="R339" s="94" t="s">
        <v>956</v>
      </c>
      <c r="S339" s="192">
        <f t="shared" si="284"/>
        <v>13</v>
      </c>
      <c r="T339" s="187" t="s">
        <v>1000</v>
      </c>
      <c r="U339" s="205"/>
      <c r="V339" s="205"/>
      <c r="W339" s="205"/>
      <c r="X339" s="205"/>
      <c r="Y339" s="205"/>
      <c r="Z339" s="205"/>
      <c r="AA339" s="205"/>
      <c r="AB339" s="205"/>
      <c r="AC339" s="205"/>
      <c r="AD339" s="205"/>
      <c r="AE339" s="28"/>
      <c r="AF339" s="28"/>
      <c r="AG339" s="377">
        <v>0</v>
      </c>
      <c r="AH339" s="377">
        <v>0</v>
      </c>
      <c r="AI339" s="377">
        <v>0</v>
      </c>
      <c r="AJ339" s="377">
        <v>0</v>
      </c>
      <c r="AK339" s="377">
        <v>0</v>
      </c>
      <c r="AL339" s="377">
        <v>0</v>
      </c>
      <c r="AM339" s="377">
        <v>0</v>
      </c>
      <c r="AN339" s="377">
        <v>0</v>
      </c>
      <c r="AO339" s="377">
        <v>0</v>
      </c>
      <c r="AP339" s="377"/>
      <c r="AQ339" s="377">
        <v>0</v>
      </c>
      <c r="AR339" s="377">
        <v>0</v>
      </c>
      <c r="AS339" s="377">
        <v>0</v>
      </c>
      <c r="AT339" s="377">
        <v>0</v>
      </c>
      <c r="AU339" s="377">
        <v>0</v>
      </c>
      <c r="AV339" s="377">
        <v>0</v>
      </c>
      <c r="AW339" s="377"/>
      <c r="AX339" s="377">
        <v>0</v>
      </c>
      <c r="AY339" s="377">
        <v>0</v>
      </c>
      <c r="AZ339" s="377">
        <v>0</v>
      </c>
      <c r="BA339" s="377">
        <v>0</v>
      </c>
      <c r="BB339" s="377">
        <v>0</v>
      </c>
      <c r="BC339" s="377"/>
      <c r="BD339" s="377">
        <v>0</v>
      </c>
      <c r="BE339" s="377">
        <v>0</v>
      </c>
      <c r="BF339" s="377">
        <v>0</v>
      </c>
      <c r="BG339" s="377">
        <v>0</v>
      </c>
      <c r="BH339" s="377">
        <v>0</v>
      </c>
      <c r="BI339" s="377">
        <v>0</v>
      </c>
      <c r="BJ339" s="377">
        <v>0</v>
      </c>
      <c r="BK339" s="377">
        <v>0</v>
      </c>
      <c r="BL339" s="377">
        <v>0</v>
      </c>
      <c r="BM339" s="377">
        <v>0</v>
      </c>
      <c r="BN339" s="377">
        <v>0</v>
      </c>
      <c r="BO339" s="377">
        <v>0</v>
      </c>
      <c r="BP339" s="377">
        <v>0</v>
      </c>
      <c r="BQ339" s="377">
        <v>0</v>
      </c>
      <c r="BR339" s="377">
        <v>0</v>
      </c>
      <c r="BS339" s="377">
        <v>0</v>
      </c>
      <c r="BT339" s="377">
        <v>0</v>
      </c>
      <c r="BU339" s="377">
        <v>0</v>
      </c>
      <c r="BV339" s="377">
        <v>0</v>
      </c>
      <c r="BW339" s="377"/>
      <c r="BX339" s="377">
        <v>0</v>
      </c>
      <c r="BY339" s="377">
        <v>0</v>
      </c>
      <c r="BZ339" s="377">
        <v>0</v>
      </c>
      <c r="CA339" s="377">
        <v>0</v>
      </c>
      <c r="CB339" s="377">
        <v>0</v>
      </c>
      <c r="CC339" s="377">
        <v>0</v>
      </c>
      <c r="CD339" s="377">
        <v>0</v>
      </c>
      <c r="CE339" s="377">
        <v>0</v>
      </c>
      <c r="CF339" s="377">
        <v>0</v>
      </c>
      <c r="CG339" s="377">
        <v>0</v>
      </c>
      <c r="CH339" s="377">
        <v>0</v>
      </c>
      <c r="CI339" s="377">
        <v>0</v>
      </c>
      <c r="CJ339" s="377">
        <v>0</v>
      </c>
      <c r="CK339" s="377">
        <v>0</v>
      </c>
      <c r="CL339" s="377">
        <v>0</v>
      </c>
      <c r="CM339" s="377">
        <v>0</v>
      </c>
      <c r="CN339" s="377">
        <v>0</v>
      </c>
      <c r="CO339" s="377">
        <v>0</v>
      </c>
      <c r="CP339" s="377">
        <v>0</v>
      </c>
      <c r="CQ339" s="377"/>
      <c r="CR339" s="377">
        <v>0</v>
      </c>
      <c r="CS339" s="377">
        <v>0</v>
      </c>
      <c r="CT339" s="377">
        <v>0</v>
      </c>
      <c r="CU339" s="377">
        <v>0</v>
      </c>
      <c r="CV339" s="377">
        <v>0</v>
      </c>
      <c r="CW339" s="377">
        <v>0</v>
      </c>
      <c r="CX339" s="377">
        <v>0</v>
      </c>
      <c r="CY339" s="377">
        <v>0</v>
      </c>
      <c r="CZ339" s="377">
        <v>0</v>
      </c>
      <c r="DA339" s="377">
        <v>0</v>
      </c>
      <c r="DB339" s="377">
        <v>0</v>
      </c>
      <c r="DC339" s="377">
        <v>0</v>
      </c>
      <c r="DD339" s="377">
        <v>0</v>
      </c>
      <c r="DE339" s="377">
        <v>0</v>
      </c>
      <c r="DF339" s="377">
        <v>0</v>
      </c>
      <c r="DG339" s="377"/>
      <c r="DH339" s="377">
        <v>0</v>
      </c>
      <c r="DI339" s="377">
        <v>0</v>
      </c>
      <c r="DJ339" s="377">
        <v>0</v>
      </c>
      <c r="DK339" s="377">
        <v>0</v>
      </c>
      <c r="DL339" s="377">
        <v>0</v>
      </c>
      <c r="DM339" s="377">
        <v>0</v>
      </c>
      <c r="DN339" s="377">
        <v>1</v>
      </c>
      <c r="DO339" s="377">
        <v>1</v>
      </c>
      <c r="DP339" s="377">
        <v>1</v>
      </c>
      <c r="DQ339" s="377">
        <v>1</v>
      </c>
      <c r="DR339" s="377">
        <v>0</v>
      </c>
      <c r="DS339" s="377"/>
      <c r="DT339" s="377">
        <v>0</v>
      </c>
      <c r="DU339" s="377">
        <v>0</v>
      </c>
      <c r="DV339" s="377">
        <v>0</v>
      </c>
      <c r="DW339" s="377">
        <v>0</v>
      </c>
      <c r="DX339" s="377"/>
      <c r="DY339" s="377">
        <v>0</v>
      </c>
      <c r="DZ339" s="377">
        <v>0</v>
      </c>
      <c r="EA339" s="377">
        <v>0</v>
      </c>
      <c r="EB339" s="377">
        <v>0</v>
      </c>
      <c r="EC339" s="377">
        <v>0</v>
      </c>
      <c r="ED339" s="377">
        <v>0</v>
      </c>
      <c r="EE339" s="377"/>
      <c r="EF339" s="377">
        <v>0</v>
      </c>
      <c r="EG339" s="377">
        <v>0</v>
      </c>
      <c r="EH339" s="377">
        <v>0</v>
      </c>
      <c r="EI339" s="377">
        <v>0</v>
      </c>
      <c r="EJ339" s="377">
        <v>0</v>
      </c>
      <c r="EK339" s="377">
        <v>0</v>
      </c>
      <c r="EL339" s="377"/>
      <c r="EM339" s="377">
        <v>0</v>
      </c>
      <c r="EN339" s="377">
        <v>0</v>
      </c>
      <c r="EO339" s="377">
        <v>0</v>
      </c>
      <c r="EP339" s="377">
        <v>0</v>
      </c>
      <c r="EQ339" s="377">
        <v>0</v>
      </c>
      <c r="ER339" s="377">
        <v>0</v>
      </c>
      <c r="ES339" s="377"/>
      <c r="ET339" s="377">
        <v>0</v>
      </c>
      <c r="EU339" s="377">
        <v>0</v>
      </c>
      <c r="EV339" s="377">
        <v>0</v>
      </c>
      <c r="EW339" s="377">
        <v>0</v>
      </c>
      <c r="EX339" s="377">
        <v>0</v>
      </c>
      <c r="EY339" s="377"/>
      <c r="EZ339" s="377">
        <v>0</v>
      </c>
      <c r="FA339" s="377">
        <v>0</v>
      </c>
      <c r="FB339" s="377">
        <v>0</v>
      </c>
      <c r="FC339" s="377">
        <v>0</v>
      </c>
      <c r="FD339" s="377"/>
      <c r="FE339" s="377">
        <v>0</v>
      </c>
      <c r="FF339" s="377">
        <v>0</v>
      </c>
      <c r="FG339" s="377">
        <v>0</v>
      </c>
      <c r="FH339" s="377">
        <v>0</v>
      </c>
      <c r="FI339" s="377">
        <v>0</v>
      </c>
      <c r="FJ339" s="377">
        <v>0</v>
      </c>
      <c r="FK339" s="377">
        <v>0</v>
      </c>
      <c r="FL339" s="377"/>
      <c r="FM339" s="377">
        <v>0</v>
      </c>
      <c r="FN339" s="377">
        <v>0</v>
      </c>
      <c r="FO339" s="377">
        <v>0</v>
      </c>
      <c r="FP339" s="377">
        <v>0</v>
      </c>
      <c r="FQ339" s="377">
        <v>0</v>
      </c>
      <c r="FR339" s="377">
        <v>0</v>
      </c>
      <c r="FS339" s="377">
        <v>0</v>
      </c>
      <c r="FT339" s="377">
        <v>0</v>
      </c>
      <c r="FU339" s="377">
        <v>0</v>
      </c>
      <c r="FV339" s="377">
        <v>0</v>
      </c>
      <c r="FW339" s="377">
        <v>0</v>
      </c>
      <c r="FX339" s="377">
        <v>0</v>
      </c>
      <c r="FY339" s="377">
        <v>0</v>
      </c>
      <c r="FZ339" s="377">
        <v>0</v>
      </c>
      <c r="GA339" s="377"/>
      <c r="GB339" s="51">
        <v>0</v>
      </c>
      <c r="GC339" s="51">
        <v>0</v>
      </c>
      <c r="GD339" s="51">
        <v>0</v>
      </c>
      <c r="GE339" s="51">
        <v>1</v>
      </c>
      <c r="GF339" s="51">
        <v>1</v>
      </c>
      <c r="GG339" s="51">
        <v>0</v>
      </c>
      <c r="GH339" s="51">
        <v>0</v>
      </c>
      <c r="GI339" s="51">
        <v>0</v>
      </c>
      <c r="GJ339" s="51">
        <v>0</v>
      </c>
      <c r="GK339" s="51">
        <v>0</v>
      </c>
      <c r="GL339" s="51">
        <v>0</v>
      </c>
      <c r="GM339" s="51">
        <v>0</v>
      </c>
      <c r="GN339" s="51">
        <v>0</v>
      </c>
      <c r="GO339" s="377" t="s">
        <v>227</v>
      </c>
      <c r="GP339" s="377">
        <v>0</v>
      </c>
      <c r="GQ339" s="377">
        <v>0</v>
      </c>
      <c r="GR339" s="377">
        <v>0</v>
      </c>
      <c r="GS339" s="377">
        <v>0</v>
      </c>
      <c r="GT339" s="377">
        <v>0</v>
      </c>
      <c r="GU339" s="377">
        <v>0</v>
      </c>
      <c r="GV339" s="377">
        <v>0</v>
      </c>
      <c r="GW339" s="377">
        <v>0</v>
      </c>
      <c r="GX339" s="377">
        <v>0</v>
      </c>
      <c r="GY339" s="377">
        <v>0</v>
      </c>
      <c r="GZ339" s="377">
        <v>0</v>
      </c>
      <c r="HA339" s="377">
        <v>0</v>
      </c>
      <c r="HB339" s="377">
        <v>0</v>
      </c>
      <c r="HC339" s="377">
        <v>0</v>
      </c>
      <c r="HD339" s="377">
        <v>0</v>
      </c>
      <c r="HE339" s="377">
        <v>0</v>
      </c>
      <c r="HF339" s="377">
        <v>0</v>
      </c>
      <c r="HG339" s="28" t="s">
        <v>227</v>
      </c>
      <c r="HH339" s="28" t="s">
        <v>227</v>
      </c>
      <c r="HI339" s="28" t="s">
        <v>227</v>
      </c>
    </row>
    <row r="340" spans="2:217" s="7" customFormat="1" ht="12.75" customHeight="1" x14ac:dyDescent="0.25">
      <c r="B340" s="37">
        <v>0</v>
      </c>
      <c r="C340" s="260">
        <f t="shared" si="279"/>
        <v>0</v>
      </c>
      <c r="D340" s="28">
        <v>8</v>
      </c>
      <c r="F340" s="28">
        <v>0</v>
      </c>
      <c r="G340" s="113"/>
      <c r="H340" s="113" t="s">
        <v>227</v>
      </c>
      <c r="I340" s="28">
        <f t="shared" si="285"/>
        <v>297</v>
      </c>
      <c r="J340" s="225" t="s">
        <v>1578</v>
      </c>
      <c r="K340" s="192">
        <f t="shared" si="280"/>
        <v>16</v>
      </c>
      <c r="L340" s="94" t="s">
        <v>227</v>
      </c>
      <c r="M340" s="192">
        <f t="shared" si="281"/>
        <v>1</v>
      </c>
      <c r="N340" s="94" t="s">
        <v>1579</v>
      </c>
      <c r="O340" s="192">
        <f t="shared" si="282"/>
        <v>17</v>
      </c>
      <c r="P340" s="94" t="s">
        <v>227</v>
      </c>
      <c r="Q340" s="192">
        <f t="shared" si="283"/>
        <v>1</v>
      </c>
      <c r="R340" s="94" t="s">
        <v>1579</v>
      </c>
      <c r="S340" s="192">
        <f t="shared" si="284"/>
        <v>17</v>
      </c>
      <c r="T340" s="187" t="s">
        <v>1582</v>
      </c>
      <c r="U340" s="205"/>
      <c r="V340" s="205"/>
      <c r="W340" s="205"/>
      <c r="X340" s="205"/>
      <c r="Y340" s="205"/>
      <c r="Z340" s="205"/>
      <c r="AA340" s="205"/>
      <c r="AB340" s="205"/>
      <c r="AC340" s="205"/>
      <c r="AD340" s="205"/>
      <c r="AE340" s="28"/>
      <c r="AF340" s="28"/>
      <c r="AG340" s="377">
        <v>0</v>
      </c>
      <c r="AH340" s="377">
        <v>0</v>
      </c>
      <c r="AI340" s="377">
        <v>0</v>
      </c>
      <c r="AJ340" s="377">
        <v>0</v>
      </c>
      <c r="AK340" s="377">
        <v>0</v>
      </c>
      <c r="AL340" s="377">
        <v>0</v>
      </c>
      <c r="AM340" s="377">
        <v>0</v>
      </c>
      <c r="AN340" s="377">
        <v>0</v>
      </c>
      <c r="AO340" s="377">
        <v>0</v>
      </c>
      <c r="AP340" s="377"/>
      <c r="AQ340" s="377">
        <v>0</v>
      </c>
      <c r="AR340" s="377">
        <v>0</v>
      </c>
      <c r="AS340" s="377">
        <v>0</v>
      </c>
      <c r="AT340" s="377">
        <v>0</v>
      </c>
      <c r="AU340" s="377">
        <v>0</v>
      </c>
      <c r="AV340" s="377">
        <v>0</v>
      </c>
      <c r="AW340" s="377"/>
      <c r="AX340" s="377">
        <v>0</v>
      </c>
      <c r="AY340" s="377">
        <v>0</v>
      </c>
      <c r="AZ340" s="377">
        <v>0</v>
      </c>
      <c r="BA340" s="377">
        <v>0</v>
      </c>
      <c r="BB340" s="377">
        <v>0</v>
      </c>
      <c r="BC340" s="377"/>
      <c r="BD340" s="377">
        <v>0</v>
      </c>
      <c r="BE340" s="377">
        <v>0</v>
      </c>
      <c r="BF340" s="377">
        <v>0</v>
      </c>
      <c r="BG340" s="377">
        <v>0</v>
      </c>
      <c r="BH340" s="377">
        <v>0</v>
      </c>
      <c r="BI340" s="377">
        <v>0</v>
      </c>
      <c r="BJ340" s="377">
        <v>0</v>
      </c>
      <c r="BK340" s="377">
        <v>0</v>
      </c>
      <c r="BL340" s="377">
        <v>0</v>
      </c>
      <c r="BM340" s="377">
        <v>0</v>
      </c>
      <c r="BN340" s="377">
        <v>0</v>
      </c>
      <c r="BO340" s="377">
        <v>0</v>
      </c>
      <c r="BP340" s="377">
        <v>0</v>
      </c>
      <c r="BQ340" s="377">
        <v>0</v>
      </c>
      <c r="BR340" s="377">
        <v>0</v>
      </c>
      <c r="BS340" s="377">
        <v>0</v>
      </c>
      <c r="BT340" s="377">
        <v>0</v>
      </c>
      <c r="BU340" s="377">
        <v>0</v>
      </c>
      <c r="BV340" s="377">
        <v>0</v>
      </c>
      <c r="BW340" s="377"/>
      <c r="BX340" s="377">
        <v>0</v>
      </c>
      <c r="BY340" s="377">
        <v>0</v>
      </c>
      <c r="BZ340" s="377">
        <v>0</v>
      </c>
      <c r="CA340" s="377">
        <v>0</v>
      </c>
      <c r="CB340" s="377">
        <v>0</v>
      </c>
      <c r="CC340" s="377">
        <v>0</v>
      </c>
      <c r="CD340" s="377">
        <v>0</v>
      </c>
      <c r="CE340" s="377">
        <v>0</v>
      </c>
      <c r="CF340" s="377">
        <v>0</v>
      </c>
      <c r="CG340" s="377">
        <v>0</v>
      </c>
      <c r="CH340" s="377">
        <v>0</v>
      </c>
      <c r="CI340" s="377">
        <v>0</v>
      </c>
      <c r="CJ340" s="377">
        <v>0</v>
      </c>
      <c r="CK340" s="377">
        <v>0</v>
      </c>
      <c r="CL340" s="377">
        <v>0</v>
      </c>
      <c r="CM340" s="377">
        <v>0</v>
      </c>
      <c r="CN340" s="377">
        <v>0</v>
      </c>
      <c r="CO340" s="377">
        <v>0</v>
      </c>
      <c r="CP340" s="377">
        <v>0</v>
      </c>
      <c r="CQ340" s="377"/>
      <c r="CR340" s="377">
        <v>0</v>
      </c>
      <c r="CS340" s="377">
        <v>0</v>
      </c>
      <c r="CT340" s="377">
        <v>0</v>
      </c>
      <c r="CU340" s="377">
        <v>0</v>
      </c>
      <c r="CV340" s="377">
        <v>0</v>
      </c>
      <c r="CW340" s="377">
        <v>0</v>
      </c>
      <c r="CX340" s="377">
        <v>0</v>
      </c>
      <c r="CY340" s="377">
        <v>0</v>
      </c>
      <c r="CZ340" s="377">
        <v>0</v>
      </c>
      <c r="DA340" s="377">
        <v>0</v>
      </c>
      <c r="DB340" s="377">
        <v>0</v>
      </c>
      <c r="DC340" s="377">
        <v>0</v>
      </c>
      <c r="DD340" s="377">
        <v>0</v>
      </c>
      <c r="DE340" s="377">
        <v>0</v>
      </c>
      <c r="DF340" s="377">
        <v>0</v>
      </c>
      <c r="DG340" s="377"/>
      <c r="DH340" s="377">
        <v>0</v>
      </c>
      <c r="DI340" s="377">
        <v>0</v>
      </c>
      <c r="DJ340" s="377">
        <v>0</v>
      </c>
      <c r="DK340" s="377">
        <v>0</v>
      </c>
      <c r="DL340" s="377">
        <v>0</v>
      </c>
      <c r="DM340" s="377">
        <v>0</v>
      </c>
      <c r="DN340" s="377">
        <v>0</v>
      </c>
      <c r="DO340" s="377">
        <v>0</v>
      </c>
      <c r="DP340" s="377">
        <v>0</v>
      </c>
      <c r="DQ340" s="377">
        <v>0</v>
      </c>
      <c r="DR340" s="377">
        <v>0</v>
      </c>
      <c r="DS340" s="377"/>
      <c r="DT340" s="377">
        <v>0</v>
      </c>
      <c r="DU340" s="377">
        <v>0</v>
      </c>
      <c r="DV340" s="377">
        <v>0</v>
      </c>
      <c r="DW340" s="377">
        <v>0</v>
      </c>
      <c r="DX340" s="377"/>
      <c r="DY340" s="377">
        <v>0</v>
      </c>
      <c r="DZ340" s="377">
        <v>0</v>
      </c>
      <c r="EA340" s="377">
        <v>0</v>
      </c>
      <c r="EB340" s="377">
        <v>0</v>
      </c>
      <c r="EC340" s="377">
        <v>0</v>
      </c>
      <c r="ED340" s="377">
        <v>0</v>
      </c>
      <c r="EE340" s="377"/>
      <c r="EF340" s="377">
        <v>0</v>
      </c>
      <c r="EG340" s="377">
        <v>0</v>
      </c>
      <c r="EH340" s="377">
        <v>0</v>
      </c>
      <c r="EI340" s="377">
        <v>0</v>
      </c>
      <c r="EJ340" s="377">
        <v>0</v>
      </c>
      <c r="EK340" s="377">
        <v>0</v>
      </c>
      <c r="EL340" s="377"/>
      <c r="EM340" s="377">
        <v>0</v>
      </c>
      <c r="EN340" s="377">
        <v>0</v>
      </c>
      <c r="EO340" s="377">
        <v>0</v>
      </c>
      <c r="EP340" s="377">
        <v>0</v>
      </c>
      <c r="EQ340" s="377">
        <v>0</v>
      </c>
      <c r="ER340" s="377">
        <v>0</v>
      </c>
      <c r="ES340" s="377"/>
      <c r="ET340" s="377">
        <v>0</v>
      </c>
      <c r="EU340" s="377">
        <v>0</v>
      </c>
      <c r="EV340" s="377">
        <v>0</v>
      </c>
      <c r="EW340" s="377">
        <v>0</v>
      </c>
      <c r="EX340" s="377">
        <v>0</v>
      </c>
      <c r="EY340" s="377"/>
      <c r="EZ340" s="377">
        <v>0</v>
      </c>
      <c r="FA340" s="377">
        <v>0</v>
      </c>
      <c r="FB340" s="377">
        <v>0</v>
      </c>
      <c r="FC340" s="377">
        <v>0</v>
      </c>
      <c r="FD340" s="377"/>
      <c r="FE340" s="377">
        <v>0</v>
      </c>
      <c r="FF340" s="377">
        <v>0</v>
      </c>
      <c r="FG340" s="377">
        <v>0</v>
      </c>
      <c r="FH340" s="377">
        <v>0</v>
      </c>
      <c r="FI340" s="377">
        <v>0</v>
      </c>
      <c r="FJ340" s="377">
        <v>0</v>
      </c>
      <c r="FK340" s="377">
        <v>0</v>
      </c>
      <c r="FL340" s="377"/>
      <c r="FM340" s="377">
        <v>0</v>
      </c>
      <c r="FN340" s="377">
        <v>0</v>
      </c>
      <c r="FO340" s="377">
        <v>0</v>
      </c>
      <c r="FP340" s="377">
        <v>0</v>
      </c>
      <c r="FQ340" s="377">
        <v>0</v>
      </c>
      <c r="FR340" s="377">
        <v>0</v>
      </c>
      <c r="FS340" s="377">
        <v>0</v>
      </c>
      <c r="FT340" s="377">
        <v>0</v>
      </c>
      <c r="FU340" s="377">
        <v>0</v>
      </c>
      <c r="FV340" s="377">
        <v>0</v>
      </c>
      <c r="FW340" s="377">
        <v>0</v>
      </c>
      <c r="FX340" s="377">
        <v>0</v>
      </c>
      <c r="FY340" s="377">
        <v>0</v>
      </c>
      <c r="FZ340" s="377">
        <v>0</v>
      </c>
      <c r="GA340" s="377"/>
      <c r="GB340" s="51">
        <v>0</v>
      </c>
      <c r="GC340" s="51">
        <v>0</v>
      </c>
      <c r="GD340" s="51">
        <v>0</v>
      </c>
      <c r="GE340" s="51">
        <v>0</v>
      </c>
      <c r="GF340" s="51">
        <v>0</v>
      </c>
      <c r="GG340" s="51">
        <v>0</v>
      </c>
      <c r="GH340" s="51">
        <v>0</v>
      </c>
      <c r="GI340" s="51">
        <v>0</v>
      </c>
      <c r="GJ340" s="51">
        <v>0</v>
      </c>
      <c r="GK340" s="51">
        <v>0</v>
      </c>
      <c r="GL340" s="51">
        <v>0</v>
      </c>
      <c r="GM340" s="51">
        <v>0</v>
      </c>
      <c r="GN340" s="51">
        <v>0</v>
      </c>
      <c r="GO340" s="377" t="s">
        <v>227</v>
      </c>
      <c r="GP340" s="377">
        <v>0</v>
      </c>
      <c r="GQ340" s="377">
        <v>0</v>
      </c>
      <c r="GR340" s="377">
        <v>0</v>
      </c>
      <c r="GS340" s="377">
        <v>0</v>
      </c>
      <c r="GT340" s="377">
        <v>0</v>
      </c>
      <c r="GU340" s="377">
        <v>0</v>
      </c>
      <c r="GV340" s="377">
        <v>0</v>
      </c>
      <c r="GW340" s="377">
        <v>0</v>
      </c>
      <c r="GX340" s="377">
        <v>0</v>
      </c>
      <c r="GY340" s="377">
        <v>0</v>
      </c>
      <c r="GZ340" s="377">
        <v>0</v>
      </c>
      <c r="HA340" s="377">
        <v>0</v>
      </c>
      <c r="HB340" s="377">
        <v>0</v>
      </c>
      <c r="HC340" s="377">
        <v>0</v>
      </c>
      <c r="HD340" s="377">
        <v>0</v>
      </c>
      <c r="HE340" s="377">
        <v>0</v>
      </c>
      <c r="HF340" s="377">
        <v>0</v>
      </c>
      <c r="HG340" s="28" t="s">
        <v>227</v>
      </c>
      <c r="HH340" s="28" t="s">
        <v>227</v>
      </c>
      <c r="HI340" s="28" t="s">
        <v>227</v>
      </c>
    </row>
    <row r="341" spans="2:217" s="7" customFormat="1" ht="12.75" customHeight="1" x14ac:dyDescent="0.25">
      <c r="B341" s="37">
        <v>0</v>
      </c>
      <c r="C341" s="260">
        <f t="shared" si="279"/>
        <v>0</v>
      </c>
      <c r="D341" s="28">
        <v>9</v>
      </c>
      <c r="F341" s="28">
        <v>0</v>
      </c>
      <c r="G341" s="113"/>
      <c r="H341" s="113" t="s">
        <v>227</v>
      </c>
      <c r="I341" s="28">
        <f t="shared" si="285"/>
        <v>298</v>
      </c>
      <c r="J341" s="225" t="s">
        <v>1580</v>
      </c>
      <c r="K341" s="192">
        <f t="shared" si="280"/>
        <v>10</v>
      </c>
      <c r="L341" s="49" t="s">
        <v>706</v>
      </c>
      <c r="M341" s="192">
        <f t="shared" si="281"/>
        <v>15</v>
      </c>
      <c r="N341" s="94" t="s">
        <v>1642</v>
      </c>
      <c r="O341" s="192">
        <f t="shared" si="282"/>
        <v>13</v>
      </c>
      <c r="P341" s="49" t="s">
        <v>706</v>
      </c>
      <c r="Q341" s="192">
        <f t="shared" si="283"/>
        <v>15</v>
      </c>
      <c r="R341" s="94" t="s">
        <v>1642</v>
      </c>
      <c r="S341" s="192">
        <f t="shared" si="284"/>
        <v>13</v>
      </c>
      <c r="T341" s="187" t="s">
        <v>1583</v>
      </c>
      <c r="U341" s="205"/>
      <c r="V341" s="205"/>
      <c r="W341" s="205"/>
      <c r="X341" s="205"/>
      <c r="Y341" s="205"/>
      <c r="Z341" s="205"/>
      <c r="AA341" s="205"/>
      <c r="AB341" s="205"/>
      <c r="AC341" s="205"/>
      <c r="AD341" s="205"/>
      <c r="AE341" s="28"/>
      <c r="AF341" s="28"/>
      <c r="AG341" s="377">
        <v>0</v>
      </c>
      <c r="AH341" s="377">
        <v>0</v>
      </c>
      <c r="AI341" s="377">
        <v>0</v>
      </c>
      <c r="AJ341" s="377">
        <v>0</v>
      </c>
      <c r="AK341" s="377">
        <v>0</v>
      </c>
      <c r="AL341" s="377">
        <v>0</v>
      </c>
      <c r="AM341" s="377">
        <v>0</v>
      </c>
      <c r="AN341" s="377">
        <v>0</v>
      </c>
      <c r="AO341" s="377">
        <v>0</v>
      </c>
      <c r="AP341" s="377"/>
      <c r="AQ341" s="377">
        <v>0</v>
      </c>
      <c r="AR341" s="377">
        <v>0</v>
      </c>
      <c r="AS341" s="377">
        <v>0</v>
      </c>
      <c r="AT341" s="377">
        <v>0</v>
      </c>
      <c r="AU341" s="377">
        <v>0</v>
      </c>
      <c r="AV341" s="377">
        <v>0</v>
      </c>
      <c r="AW341" s="377"/>
      <c r="AX341" s="377">
        <v>0</v>
      </c>
      <c r="AY341" s="377">
        <v>0</v>
      </c>
      <c r="AZ341" s="377">
        <v>0</v>
      </c>
      <c r="BA341" s="377">
        <v>0</v>
      </c>
      <c r="BB341" s="377">
        <v>0</v>
      </c>
      <c r="BC341" s="377"/>
      <c r="BD341" s="377">
        <v>0</v>
      </c>
      <c r="BE341" s="377">
        <v>0</v>
      </c>
      <c r="BF341" s="377">
        <v>0</v>
      </c>
      <c r="BG341" s="377">
        <v>0</v>
      </c>
      <c r="BH341" s="377">
        <v>0</v>
      </c>
      <c r="BI341" s="377">
        <v>0</v>
      </c>
      <c r="BJ341" s="377">
        <v>0</v>
      </c>
      <c r="BK341" s="377">
        <v>0</v>
      </c>
      <c r="BL341" s="377">
        <v>0</v>
      </c>
      <c r="BM341" s="377">
        <v>0</v>
      </c>
      <c r="BN341" s="377">
        <v>0</v>
      </c>
      <c r="BO341" s="377">
        <v>0</v>
      </c>
      <c r="BP341" s="377">
        <v>0</v>
      </c>
      <c r="BQ341" s="377">
        <v>0</v>
      </c>
      <c r="BR341" s="377">
        <v>0</v>
      </c>
      <c r="BS341" s="377">
        <v>0</v>
      </c>
      <c r="BT341" s="377">
        <v>0</v>
      </c>
      <c r="BU341" s="377">
        <v>0</v>
      </c>
      <c r="BV341" s="377">
        <v>0</v>
      </c>
      <c r="BW341" s="377"/>
      <c r="BX341" s="377">
        <v>0</v>
      </c>
      <c r="BY341" s="377">
        <v>0</v>
      </c>
      <c r="BZ341" s="377">
        <v>0</v>
      </c>
      <c r="CA341" s="377">
        <v>0</v>
      </c>
      <c r="CB341" s="377">
        <v>0</v>
      </c>
      <c r="CC341" s="377">
        <v>0</v>
      </c>
      <c r="CD341" s="377">
        <v>0</v>
      </c>
      <c r="CE341" s="377">
        <v>0</v>
      </c>
      <c r="CF341" s="377">
        <v>0</v>
      </c>
      <c r="CG341" s="377">
        <v>0</v>
      </c>
      <c r="CH341" s="377">
        <v>0</v>
      </c>
      <c r="CI341" s="377">
        <v>0</v>
      </c>
      <c r="CJ341" s="377">
        <v>0</v>
      </c>
      <c r="CK341" s="377">
        <v>0</v>
      </c>
      <c r="CL341" s="377">
        <v>0</v>
      </c>
      <c r="CM341" s="377">
        <v>0</v>
      </c>
      <c r="CN341" s="377">
        <v>0</v>
      </c>
      <c r="CO341" s="377">
        <v>0</v>
      </c>
      <c r="CP341" s="377">
        <v>0</v>
      </c>
      <c r="CQ341" s="377"/>
      <c r="CR341" s="377">
        <v>0</v>
      </c>
      <c r="CS341" s="377">
        <v>0</v>
      </c>
      <c r="CT341" s="377">
        <v>0</v>
      </c>
      <c r="CU341" s="377">
        <v>0</v>
      </c>
      <c r="CV341" s="377">
        <v>0</v>
      </c>
      <c r="CW341" s="377">
        <v>0</v>
      </c>
      <c r="CX341" s="377">
        <v>0</v>
      </c>
      <c r="CY341" s="377">
        <v>0</v>
      </c>
      <c r="CZ341" s="377">
        <v>0</v>
      </c>
      <c r="DA341" s="377">
        <v>0</v>
      </c>
      <c r="DB341" s="377">
        <v>0</v>
      </c>
      <c r="DC341" s="377">
        <v>0</v>
      </c>
      <c r="DD341" s="377">
        <v>0</v>
      </c>
      <c r="DE341" s="377">
        <v>0</v>
      </c>
      <c r="DF341" s="377">
        <v>0</v>
      </c>
      <c r="DG341" s="377"/>
      <c r="DH341" s="377">
        <v>0</v>
      </c>
      <c r="DI341" s="377">
        <v>0</v>
      </c>
      <c r="DJ341" s="377">
        <v>0</v>
      </c>
      <c r="DK341" s="377">
        <v>0</v>
      </c>
      <c r="DL341" s="377">
        <v>0</v>
      </c>
      <c r="DM341" s="377">
        <v>0</v>
      </c>
      <c r="DN341" s="377">
        <v>0</v>
      </c>
      <c r="DO341" s="377">
        <v>0</v>
      </c>
      <c r="DP341" s="377">
        <v>0</v>
      </c>
      <c r="DQ341" s="377">
        <v>0</v>
      </c>
      <c r="DR341" s="377">
        <v>0</v>
      </c>
      <c r="DS341" s="377"/>
      <c r="DT341" s="377">
        <v>0</v>
      </c>
      <c r="DU341" s="377">
        <v>0</v>
      </c>
      <c r="DV341" s="377">
        <v>0</v>
      </c>
      <c r="DW341" s="377">
        <v>0</v>
      </c>
      <c r="DX341" s="377"/>
      <c r="DY341" s="377">
        <v>0</v>
      </c>
      <c r="DZ341" s="377">
        <v>0</v>
      </c>
      <c r="EA341" s="377">
        <v>0</v>
      </c>
      <c r="EB341" s="377">
        <v>0</v>
      </c>
      <c r="EC341" s="377">
        <v>0</v>
      </c>
      <c r="ED341" s="377">
        <v>0</v>
      </c>
      <c r="EE341" s="377"/>
      <c r="EF341" s="377">
        <v>0</v>
      </c>
      <c r="EG341" s="377">
        <v>0</v>
      </c>
      <c r="EH341" s="377">
        <v>0</v>
      </c>
      <c r="EI341" s="377">
        <v>0</v>
      </c>
      <c r="EJ341" s="377">
        <v>0</v>
      </c>
      <c r="EK341" s="377">
        <v>0</v>
      </c>
      <c r="EL341" s="377"/>
      <c r="EM341" s="377">
        <v>0</v>
      </c>
      <c r="EN341" s="377">
        <v>0</v>
      </c>
      <c r="EO341" s="377">
        <v>0</v>
      </c>
      <c r="EP341" s="377">
        <v>0</v>
      </c>
      <c r="EQ341" s="377">
        <v>0</v>
      </c>
      <c r="ER341" s="377">
        <v>0</v>
      </c>
      <c r="ES341" s="377"/>
      <c r="ET341" s="377">
        <v>0</v>
      </c>
      <c r="EU341" s="377">
        <v>0</v>
      </c>
      <c r="EV341" s="377">
        <v>0</v>
      </c>
      <c r="EW341" s="377">
        <v>0</v>
      </c>
      <c r="EX341" s="377">
        <v>0</v>
      </c>
      <c r="EY341" s="377"/>
      <c r="EZ341" s="377">
        <v>0</v>
      </c>
      <c r="FA341" s="377">
        <v>0</v>
      </c>
      <c r="FB341" s="377">
        <v>0</v>
      </c>
      <c r="FC341" s="377">
        <v>0</v>
      </c>
      <c r="FD341" s="377"/>
      <c r="FE341" s="377">
        <v>0</v>
      </c>
      <c r="FF341" s="377">
        <v>0</v>
      </c>
      <c r="FG341" s="377">
        <v>0</v>
      </c>
      <c r="FH341" s="377">
        <v>0</v>
      </c>
      <c r="FI341" s="377">
        <v>0</v>
      </c>
      <c r="FJ341" s="377">
        <v>0</v>
      </c>
      <c r="FK341" s="377">
        <v>0</v>
      </c>
      <c r="FL341" s="377"/>
      <c r="FM341" s="377">
        <v>0</v>
      </c>
      <c r="FN341" s="377">
        <v>0</v>
      </c>
      <c r="FO341" s="377">
        <v>0</v>
      </c>
      <c r="FP341" s="377">
        <v>0</v>
      </c>
      <c r="FQ341" s="377">
        <v>0</v>
      </c>
      <c r="FR341" s="377">
        <v>0</v>
      </c>
      <c r="FS341" s="377">
        <v>0</v>
      </c>
      <c r="FT341" s="377">
        <v>0</v>
      </c>
      <c r="FU341" s="377">
        <v>0</v>
      </c>
      <c r="FV341" s="377">
        <v>0</v>
      </c>
      <c r="FW341" s="377">
        <v>0</v>
      </c>
      <c r="FX341" s="377">
        <v>0</v>
      </c>
      <c r="FY341" s="377">
        <v>0</v>
      </c>
      <c r="FZ341" s="377">
        <v>0</v>
      </c>
      <c r="GA341" s="377"/>
      <c r="GB341" s="51">
        <v>0</v>
      </c>
      <c r="GC341" s="51">
        <v>0</v>
      </c>
      <c r="GD341" s="51">
        <v>0</v>
      </c>
      <c r="GE341" s="51">
        <v>0</v>
      </c>
      <c r="GF341" s="51">
        <v>0</v>
      </c>
      <c r="GG341" s="51">
        <v>0</v>
      </c>
      <c r="GH341" s="51">
        <v>0</v>
      </c>
      <c r="GI341" s="51">
        <v>0</v>
      </c>
      <c r="GJ341" s="51">
        <v>0</v>
      </c>
      <c r="GK341" s="51">
        <v>0</v>
      </c>
      <c r="GL341" s="51">
        <v>0</v>
      </c>
      <c r="GM341" s="51">
        <v>0</v>
      </c>
      <c r="GN341" s="51">
        <v>0</v>
      </c>
      <c r="GO341" s="377" t="s">
        <v>227</v>
      </c>
      <c r="GP341" s="377">
        <v>0</v>
      </c>
      <c r="GQ341" s="377">
        <v>0</v>
      </c>
      <c r="GR341" s="377">
        <v>0</v>
      </c>
      <c r="GS341" s="377">
        <v>0</v>
      </c>
      <c r="GT341" s="377">
        <v>0</v>
      </c>
      <c r="GU341" s="377">
        <v>0</v>
      </c>
      <c r="GV341" s="377">
        <v>0</v>
      </c>
      <c r="GW341" s="377">
        <v>0</v>
      </c>
      <c r="GX341" s="377">
        <v>0</v>
      </c>
      <c r="GY341" s="377">
        <v>0</v>
      </c>
      <c r="GZ341" s="377">
        <v>0</v>
      </c>
      <c r="HA341" s="377">
        <v>0</v>
      </c>
      <c r="HB341" s="377">
        <v>0</v>
      </c>
      <c r="HC341" s="377">
        <v>0</v>
      </c>
      <c r="HD341" s="377">
        <v>0</v>
      </c>
      <c r="HE341" s="377">
        <v>0</v>
      </c>
      <c r="HF341" s="377">
        <v>0</v>
      </c>
      <c r="HG341" s="28" t="s">
        <v>227</v>
      </c>
      <c r="HH341" s="28" t="s">
        <v>227</v>
      </c>
      <c r="HI341" s="28" t="s">
        <v>227</v>
      </c>
    </row>
    <row r="342" spans="2:217" s="7" customFormat="1" ht="12.75" customHeight="1" x14ac:dyDescent="0.25">
      <c r="B342" s="37">
        <v>0</v>
      </c>
      <c r="C342" s="260">
        <f t="shared" si="279"/>
        <v>0</v>
      </c>
      <c r="D342" s="28">
        <v>10</v>
      </c>
      <c r="F342" s="28">
        <v>0</v>
      </c>
      <c r="G342" s="113"/>
      <c r="H342" s="113" t="s">
        <v>227</v>
      </c>
      <c r="I342" s="28">
        <f t="shared" si="285"/>
        <v>299</v>
      </c>
      <c r="J342" s="225" t="s">
        <v>1581</v>
      </c>
      <c r="K342" s="192">
        <f t="shared" si="280"/>
        <v>10</v>
      </c>
      <c r="L342" s="49" t="s">
        <v>706</v>
      </c>
      <c r="M342" s="192">
        <f t="shared" si="281"/>
        <v>15</v>
      </c>
      <c r="N342" s="94" t="s">
        <v>1643</v>
      </c>
      <c r="O342" s="192">
        <f t="shared" si="282"/>
        <v>13</v>
      </c>
      <c r="P342" s="49" t="s">
        <v>706</v>
      </c>
      <c r="Q342" s="192">
        <f t="shared" si="283"/>
        <v>15</v>
      </c>
      <c r="R342" s="94" t="s">
        <v>1643</v>
      </c>
      <c r="S342" s="192">
        <f t="shared" si="284"/>
        <v>13</v>
      </c>
      <c r="T342" s="187" t="s">
        <v>1584</v>
      </c>
      <c r="U342" s="205"/>
      <c r="V342" s="205"/>
      <c r="W342" s="205"/>
      <c r="X342" s="205"/>
      <c r="Y342" s="205"/>
      <c r="Z342" s="205"/>
      <c r="AA342" s="205"/>
      <c r="AB342" s="205"/>
      <c r="AC342" s="205"/>
      <c r="AD342" s="205"/>
      <c r="AE342" s="28"/>
      <c r="AF342" s="28"/>
      <c r="AG342" s="377">
        <v>0</v>
      </c>
      <c r="AH342" s="377">
        <v>0</v>
      </c>
      <c r="AI342" s="377">
        <v>0</v>
      </c>
      <c r="AJ342" s="377">
        <v>0</v>
      </c>
      <c r="AK342" s="377">
        <v>0</v>
      </c>
      <c r="AL342" s="377">
        <v>0</v>
      </c>
      <c r="AM342" s="377">
        <v>0</v>
      </c>
      <c r="AN342" s="377">
        <v>0</v>
      </c>
      <c r="AO342" s="377">
        <v>0</v>
      </c>
      <c r="AP342" s="377"/>
      <c r="AQ342" s="377">
        <v>0</v>
      </c>
      <c r="AR342" s="377">
        <v>0</v>
      </c>
      <c r="AS342" s="377">
        <v>0</v>
      </c>
      <c r="AT342" s="377">
        <v>0</v>
      </c>
      <c r="AU342" s="377">
        <v>0</v>
      </c>
      <c r="AV342" s="377">
        <v>0</v>
      </c>
      <c r="AW342" s="377"/>
      <c r="AX342" s="377">
        <v>0</v>
      </c>
      <c r="AY342" s="377">
        <v>0</v>
      </c>
      <c r="AZ342" s="377">
        <v>0</v>
      </c>
      <c r="BA342" s="377">
        <v>0</v>
      </c>
      <c r="BB342" s="377">
        <v>0</v>
      </c>
      <c r="BC342" s="377"/>
      <c r="BD342" s="377">
        <v>0</v>
      </c>
      <c r="BE342" s="377">
        <v>0</v>
      </c>
      <c r="BF342" s="377">
        <v>0</v>
      </c>
      <c r="BG342" s="377">
        <v>0</v>
      </c>
      <c r="BH342" s="377">
        <v>0</v>
      </c>
      <c r="BI342" s="377">
        <v>0</v>
      </c>
      <c r="BJ342" s="377">
        <v>0</v>
      </c>
      <c r="BK342" s="377">
        <v>0</v>
      </c>
      <c r="BL342" s="377">
        <v>0</v>
      </c>
      <c r="BM342" s="377">
        <v>0</v>
      </c>
      <c r="BN342" s="377">
        <v>0</v>
      </c>
      <c r="BO342" s="377">
        <v>0</v>
      </c>
      <c r="BP342" s="377">
        <v>0</v>
      </c>
      <c r="BQ342" s="377">
        <v>0</v>
      </c>
      <c r="BR342" s="377">
        <v>0</v>
      </c>
      <c r="BS342" s="377">
        <v>0</v>
      </c>
      <c r="BT342" s="377">
        <v>0</v>
      </c>
      <c r="BU342" s="377">
        <v>0</v>
      </c>
      <c r="BV342" s="377">
        <v>0</v>
      </c>
      <c r="BW342" s="377"/>
      <c r="BX342" s="377">
        <v>0</v>
      </c>
      <c r="BY342" s="377">
        <v>0</v>
      </c>
      <c r="BZ342" s="377">
        <v>0</v>
      </c>
      <c r="CA342" s="377">
        <v>0</v>
      </c>
      <c r="CB342" s="377">
        <v>0</v>
      </c>
      <c r="CC342" s="377">
        <v>0</v>
      </c>
      <c r="CD342" s="377">
        <v>0</v>
      </c>
      <c r="CE342" s="377">
        <v>0</v>
      </c>
      <c r="CF342" s="377">
        <v>0</v>
      </c>
      <c r="CG342" s="377">
        <v>0</v>
      </c>
      <c r="CH342" s="377">
        <v>0</v>
      </c>
      <c r="CI342" s="377">
        <v>0</v>
      </c>
      <c r="CJ342" s="377">
        <v>0</v>
      </c>
      <c r="CK342" s="377">
        <v>0</v>
      </c>
      <c r="CL342" s="377">
        <v>0</v>
      </c>
      <c r="CM342" s="377">
        <v>0</v>
      </c>
      <c r="CN342" s="377">
        <v>0</v>
      </c>
      <c r="CO342" s="377">
        <v>0</v>
      </c>
      <c r="CP342" s="377">
        <v>0</v>
      </c>
      <c r="CQ342" s="377"/>
      <c r="CR342" s="377">
        <v>0</v>
      </c>
      <c r="CS342" s="377">
        <v>0</v>
      </c>
      <c r="CT342" s="377">
        <v>0</v>
      </c>
      <c r="CU342" s="377">
        <v>0</v>
      </c>
      <c r="CV342" s="377">
        <v>0</v>
      </c>
      <c r="CW342" s="377">
        <v>0</v>
      </c>
      <c r="CX342" s="377">
        <v>0</v>
      </c>
      <c r="CY342" s="377">
        <v>0</v>
      </c>
      <c r="CZ342" s="377">
        <v>0</v>
      </c>
      <c r="DA342" s="377">
        <v>0</v>
      </c>
      <c r="DB342" s="377">
        <v>0</v>
      </c>
      <c r="DC342" s="377">
        <v>0</v>
      </c>
      <c r="DD342" s="377">
        <v>0</v>
      </c>
      <c r="DE342" s="377">
        <v>0</v>
      </c>
      <c r="DF342" s="377">
        <v>0</v>
      </c>
      <c r="DG342" s="377"/>
      <c r="DH342" s="377">
        <v>0</v>
      </c>
      <c r="DI342" s="377">
        <v>0</v>
      </c>
      <c r="DJ342" s="377">
        <v>0</v>
      </c>
      <c r="DK342" s="377">
        <v>0</v>
      </c>
      <c r="DL342" s="377">
        <v>0</v>
      </c>
      <c r="DM342" s="377">
        <v>0</v>
      </c>
      <c r="DN342" s="377">
        <v>0</v>
      </c>
      <c r="DO342" s="377">
        <v>0</v>
      </c>
      <c r="DP342" s="377">
        <v>0</v>
      </c>
      <c r="DQ342" s="377">
        <v>0</v>
      </c>
      <c r="DR342" s="377">
        <v>0</v>
      </c>
      <c r="DS342" s="377"/>
      <c r="DT342" s="377">
        <v>0</v>
      </c>
      <c r="DU342" s="377">
        <v>0</v>
      </c>
      <c r="DV342" s="377">
        <v>0</v>
      </c>
      <c r="DW342" s="377">
        <v>0</v>
      </c>
      <c r="DX342" s="377"/>
      <c r="DY342" s="377">
        <v>0</v>
      </c>
      <c r="DZ342" s="377">
        <v>0</v>
      </c>
      <c r="EA342" s="377">
        <v>0</v>
      </c>
      <c r="EB342" s="377">
        <v>0</v>
      </c>
      <c r="EC342" s="377">
        <v>0</v>
      </c>
      <c r="ED342" s="377">
        <v>0</v>
      </c>
      <c r="EE342" s="377"/>
      <c r="EF342" s="377">
        <v>0</v>
      </c>
      <c r="EG342" s="377">
        <v>0</v>
      </c>
      <c r="EH342" s="377">
        <v>0</v>
      </c>
      <c r="EI342" s="377">
        <v>0</v>
      </c>
      <c r="EJ342" s="377">
        <v>0</v>
      </c>
      <c r="EK342" s="377">
        <v>0</v>
      </c>
      <c r="EL342" s="377"/>
      <c r="EM342" s="377">
        <v>0</v>
      </c>
      <c r="EN342" s="377">
        <v>0</v>
      </c>
      <c r="EO342" s="377">
        <v>0</v>
      </c>
      <c r="EP342" s="377">
        <v>0</v>
      </c>
      <c r="EQ342" s="377">
        <v>0</v>
      </c>
      <c r="ER342" s="377">
        <v>0</v>
      </c>
      <c r="ES342" s="377"/>
      <c r="ET342" s="377">
        <v>0</v>
      </c>
      <c r="EU342" s="377">
        <v>0</v>
      </c>
      <c r="EV342" s="377">
        <v>0</v>
      </c>
      <c r="EW342" s="377">
        <v>0</v>
      </c>
      <c r="EX342" s="377">
        <v>0</v>
      </c>
      <c r="EY342" s="377"/>
      <c r="EZ342" s="377">
        <v>0</v>
      </c>
      <c r="FA342" s="377">
        <v>0</v>
      </c>
      <c r="FB342" s="377">
        <v>0</v>
      </c>
      <c r="FC342" s="377">
        <v>0</v>
      </c>
      <c r="FD342" s="377"/>
      <c r="FE342" s="377">
        <v>0</v>
      </c>
      <c r="FF342" s="377">
        <v>0</v>
      </c>
      <c r="FG342" s="377">
        <v>0</v>
      </c>
      <c r="FH342" s="377">
        <v>0</v>
      </c>
      <c r="FI342" s="377">
        <v>0</v>
      </c>
      <c r="FJ342" s="377">
        <v>0</v>
      </c>
      <c r="FK342" s="377">
        <v>0</v>
      </c>
      <c r="FL342" s="377"/>
      <c r="FM342" s="377">
        <v>0</v>
      </c>
      <c r="FN342" s="377">
        <v>0</v>
      </c>
      <c r="FO342" s="377">
        <v>0</v>
      </c>
      <c r="FP342" s="377">
        <v>0</v>
      </c>
      <c r="FQ342" s="377">
        <v>0</v>
      </c>
      <c r="FR342" s="377">
        <v>0</v>
      </c>
      <c r="FS342" s="377">
        <v>0</v>
      </c>
      <c r="FT342" s="377">
        <v>0</v>
      </c>
      <c r="FU342" s="377">
        <v>0</v>
      </c>
      <c r="FV342" s="377">
        <v>0</v>
      </c>
      <c r="FW342" s="377">
        <v>0</v>
      </c>
      <c r="FX342" s="377">
        <v>0</v>
      </c>
      <c r="FY342" s="377">
        <v>0</v>
      </c>
      <c r="FZ342" s="377">
        <v>0</v>
      </c>
      <c r="GA342" s="377"/>
      <c r="GB342" s="51">
        <v>0</v>
      </c>
      <c r="GC342" s="51">
        <v>0</v>
      </c>
      <c r="GD342" s="51">
        <v>0</v>
      </c>
      <c r="GE342" s="51">
        <v>0</v>
      </c>
      <c r="GF342" s="51">
        <v>0</v>
      </c>
      <c r="GG342" s="51">
        <v>0</v>
      </c>
      <c r="GH342" s="51">
        <v>0</v>
      </c>
      <c r="GI342" s="51">
        <v>0</v>
      </c>
      <c r="GJ342" s="51">
        <v>0</v>
      </c>
      <c r="GK342" s="51">
        <v>0</v>
      </c>
      <c r="GL342" s="51">
        <v>0</v>
      </c>
      <c r="GM342" s="51">
        <v>0</v>
      </c>
      <c r="GN342" s="51">
        <v>0</v>
      </c>
      <c r="GO342" s="377" t="s">
        <v>227</v>
      </c>
      <c r="GP342" s="377">
        <v>0</v>
      </c>
      <c r="GQ342" s="377">
        <v>0</v>
      </c>
      <c r="GR342" s="377">
        <v>0</v>
      </c>
      <c r="GS342" s="377">
        <v>0</v>
      </c>
      <c r="GT342" s="377">
        <v>0</v>
      </c>
      <c r="GU342" s="377">
        <v>0</v>
      </c>
      <c r="GV342" s="377">
        <v>0</v>
      </c>
      <c r="GW342" s="377">
        <v>0</v>
      </c>
      <c r="GX342" s="377">
        <v>0</v>
      </c>
      <c r="GY342" s="377">
        <v>0</v>
      </c>
      <c r="GZ342" s="377">
        <v>0</v>
      </c>
      <c r="HA342" s="377">
        <v>0</v>
      </c>
      <c r="HB342" s="377">
        <v>0</v>
      </c>
      <c r="HC342" s="377">
        <v>0</v>
      </c>
      <c r="HD342" s="377">
        <v>0</v>
      </c>
      <c r="HE342" s="377">
        <v>0</v>
      </c>
      <c r="HF342" s="377">
        <v>0</v>
      </c>
      <c r="HG342" s="28" t="s">
        <v>227</v>
      </c>
      <c r="HH342" s="28" t="s">
        <v>227</v>
      </c>
      <c r="HI342" s="28" t="s">
        <v>227</v>
      </c>
    </row>
    <row r="343" spans="2:217" s="7" customFormat="1" ht="12" customHeight="1" x14ac:dyDescent="0.25">
      <c r="B343" s="37">
        <v>0</v>
      </c>
      <c r="C343" s="260">
        <f t="shared" si="279"/>
        <v>0</v>
      </c>
      <c r="D343" s="28">
        <v>11</v>
      </c>
      <c r="F343" s="28">
        <v>1</v>
      </c>
      <c r="G343" s="113"/>
      <c r="H343" s="113" t="s">
        <v>227</v>
      </c>
      <c r="I343" s="28">
        <f t="shared" si="285"/>
        <v>300</v>
      </c>
      <c r="J343" s="240" t="s">
        <v>1684</v>
      </c>
      <c r="K343" s="192">
        <f>LEN(J343)</f>
        <v>6</v>
      </c>
      <c r="L343" s="49" t="s">
        <v>1026</v>
      </c>
      <c r="M343" s="192">
        <f t="shared" ref="M343:M349" si="286">LEN(L343)</f>
        <v>18</v>
      </c>
      <c r="N343" s="94" t="s">
        <v>1685</v>
      </c>
      <c r="O343" s="192">
        <f t="shared" ref="O343:O349" si="287">LEN(N343)</f>
        <v>15</v>
      </c>
      <c r="P343" s="49" t="s">
        <v>1026</v>
      </c>
      <c r="Q343" s="192">
        <f t="shared" si="283"/>
        <v>18</v>
      </c>
      <c r="R343" s="94" t="s">
        <v>1685</v>
      </c>
      <c r="S343" s="192">
        <f t="shared" si="284"/>
        <v>15</v>
      </c>
      <c r="T343" s="187" t="s">
        <v>1686</v>
      </c>
      <c r="U343" s="205"/>
      <c r="V343" s="205"/>
      <c r="W343" s="205"/>
      <c r="X343" s="205"/>
      <c r="Y343" s="205"/>
      <c r="Z343" s="205"/>
      <c r="AA343" s="205"/>
      <c r="AB343" s="205"/>
      <c r="AC343" s="205"/>
      <c r="AD343" s="205"/>
      <c r="AE343" s="28"/>
      <c r="AF343" s="28"/>
      <c r="AG343" s="377">
        <v>0</v>
      </c>
      <c r="AH343" s="377">
        <v>0</v>
      </c>
      <c r="AI343" s="377">
        <v>0</v>
      </c>
      <c r="AJ343" s="377">
        <v>0</v>
      </c>
      <c r="AK343" s="377">
        <v>0</v>
      </c>
      <c r="AL343" s="377">
        <v>0</v>
      </c>
      <c r="AM343" s="377">
        <v>0</v>
      </c>
      <c r="AN343" s="377">
        <v>0</v>
      </c>
      <c r="AO343" s="377">
        <v>0</v>
      </c>
      <c r="AP343" s="377"/>
      <c r="AQ343" s="377">
        <v>0</v>
      </c>
      <c r="AR343" s="377">
        <v>0</v>
      </c>
      <c r="AS343" s="377">
        <v>0</v>
      </c>
      <c r="AT343" s="377">
        <v>0</v>
      </c>
      <c r="AU343" s="377">
        <v>0</v>
      </c>
      <c r="AV343" s="377">
        <v>0</v>
      </c>
      <c r="AW343" s="377"/>
      <c r="AX343" s="377">
        <v>0</v>
      </c>
      <c r="AY343" s="377">
        <v>0</v>
      </c>
      <c r="AZ343" s="377">
        <v>0</v>
      </c>
      <c r="BA343" s="377">
        <v>0</v>
      </c>
      <c r="BB343" s="377">
        <v>0</v>
      </c>
      <c r="BC343" s="377"/>
      <c r="BD343" s="377">
        <v>0</v>
      </c>
      <c r="BE343" s="377">
        <v>0</v>
      </c>
      <c r="BF343" s="377">
        <v>0</v>
      </c>
      <c r="BG343" s="377">
        <v>0</v>
      </c>
      <c r="BH343" s="377">
        <v>0</v>
      </c>
      <c r="BI343" s="377">
        <v>0</v>
      </c>
      <c r="BJ343" s="377">
        <v>0</v>
      </c>
      <c r="BK343" s="377">
        <v>0</v>
      </c>
      <c r="BL343" s="377">
        <v>0</v>
      </c>
      <c r="BM343" s="377">
        <v>0</v>
      </c>
      <c r="BN343" s="377">
        <v>0</v>
      </c>
      <c r="BO343" s="377">
        <v>0</v>
      </c>
      <c r="BP343" s="377">
        <v>0</v>
      </c>
      <c r="BQ343" s="377">
        <v>0</v>
      </c>
      <c r="BR343" s="377">
        <v>0</v>
      </c>
      <c r="BS343" s="377">
        <v>0</v>
      </c>
      <c r="BT343" s="377">
        <v>0</v>
      </c>
      <c r="BU343" s="377">
        <v>0</v>
      </c>
      <c r="BV343" s="377">
        <v>0</v>
      </c>
      <c r="BW343" s="377"/>
      <c r="BX343" s="377">
        <v>0</v>
      </c>
      <c r="BY343" s="377">
        <v>0</v>
      </c>
      <c r="BZ343" s="377">
        <v>0</v>
      </c>
      <c r="CA343" s="377">
        <v>0</v>
      </c>
      <c r="CB343" s="377">
        <v>0</v>
      </c>
      <c r="CC343" s="377">
        <v>0</v>
      </c>
      <c r="CD343" s="377">
        <v>0</v>
      </c>
      <c r="CE343" s="377">
        <v>0</v>
      </c>
      <c r="CF343" s="377">
        <v>0</v>
      </c>
      <c r="CG343" s="377">
        <v>0</v>
      </c>
      <c r="CH343" s="377">
        <v>0</v>
      </c>
      <c r="CI343" s="377">
        <v>0</v>
      </c>
      <c r="CJ343" s="377">
        <v>0</v>
      </c>
      <c r="CK343" s="377">
        <v>0</v>
      </c>
      <c r="CL343" s="377">
        <v>0</v>
      </c>
      <c r="CM343" s="377">
        <v>0</v>
      </c>
      <c r="CN343" s="377">
        <v>0</v>
      </c>
      <c r="CO343" s="377">
        <v>0</v>
      </c>
      <c r="CP343" s="377">
        <v>0</v>
      </c>
      <c r="CQ343" s="377"/>
      <c r="CR343" s="377">
        <v>0</v>
      </c>
      <c r="CS343" s="377">
        <v>0</v>
      </c>
      <c r="CT343" s="377">
        <v>0</v>
      </c>
      <c r="CU343" s="377">
        <v>0</v>
      </c>
      <c r="CV343" s="377">
        <v>0</v>
      </c>
      <c r="CW343" s="377">
        <v>0</v>
      </c>
      <c r="CX343" s="377">
        <v>0</v>
      </c>
      <c r="CY343" s="377">
        <v>0</v>
      </c>
      <c r="CZ343" s="377">
        <v>0</v>
      </c>
      <c r="DA343" s="377">
        <v>0</v>
      </c>
      <c r="DB343" s="377">
        <v>0</v>
      </c>
      <c r="DC343" s="377">
        <v>0</v>
      </c>
      <c r="DD343" s="377">
        <v>0</v>
      </c>
      <c r="DE343" s="377">
        <v>0</v>
      </c>
      <c r="DF343" s="377">
        <v>0</v>
      </c>
      <c r="DG343" s="377"/>
      <c r="DH343" s="377">
        <v>0</v>
      </c>
      <c r="DI343" s="377">
        <v>0</v>
      </c>
      <c r="DJ343" s="377">
        <v>0</v>
      </c>
      <c r="DK343" s="377">
        <v>0</v>
      </c>
      <c r="DL343" s="377">
        <v>0</v>
      </c>
      <c r="DM343" s="377">
        <v>0</v>
      </c>
      <c r="DN343" s="377">
        <v>0</v>
      </c>
      <c r="DO343" s="377">
        <v>0</v>
      </c>
      <c r="DP343" s="377">
        <v>0</v>
      </c>
      <c r="DQ343" s="377">
        <v>0</v>
      </c>
      <c r="DR343" s="377">
        <v>0</v>
      </c>
      <c r="DS343" s="377"/>
      <c r="DT343" s="377">
        <v>0</v>
      </c>
      <c r="DU343" s="377">
        <v>0</v>
      </c>
      <c r="DV343" s="377">
        <v>0</v>
      </c>
      <c r="DW343" s="377">
        <v>0</v>
      </c>
      <c r="DX343" s="377"/>
      <c r="DY343" s="377">
        <v>0</v>
      </c>
      <c r="DZ343" s="377">
        <v>0</v>
      </c>
      <c r="EA343" s="377">
        <v>0</v>
      </c>
      <c r="EB343" s="377">
        <v>0</v>
      </c>
      <c r="EC343" s="377">
        <v>0</v>
      </c>
      <c r="ED343" s="377">
        <v>0</v>
      </c>
      <c r="EE343" s="377"/>
      <c r="EF343" s="377">
        <v>0</v>
      </c>
      <c r="EG343" s="377">
        <v>0</v>
      </c>
      <c r="EH343" s="377">
        <v>0</v>
      </c>
      <c r="EI343" s="377">
        <v>0</v>
      </c>
      <c r="EJ343" s="377">
        <v>0</v>
      </c>
      <c r="EK343" s="377">
        <v>0</v>
      </c>
      <c r="EL343" s="377"/>
      <c r="EM343" s="377">
        <v>0</v>
      </c>
      <c r="EN343" s="377">
        <v>0</v>
      </c>
      <c r="EO343" s="377">
        <v>0</v>
      </c>
      <c r="EP343" s="377">
        <v>0</v>
      </c>
      <c r="EQ343" s="377">
        <v>0</v>
      </c>
      <c r="ER343" s="377">
        <v>0</v>
      </c>
      <c r="ES343" s="377"/>
      <c r="ET343" s="377">
        <v>0</v>
      </c>
      <c r="EU343" s="377">
        <v>0</v>
      </c>
      <c r="EV343" s="377">
        <v>0</v>
      </c>
      <c r="EW343" s="377">
        <v>0</v>
      </c>
      <c r="EX343" s="377">
        <v>0</v>
      </c>
      <c r="EY343" s="377"/>
      <c r="EZ343" s="377">
        <v>0</v>
      </c>
      <c r="FA343" s="377">
        <v>0</v>
      </c>
      <c r="FB343" s="377">
        <v>0</v>
      </c>
      <c r="FC343" s="377">
        <v>0</v>
      </c>
      <c r="FD343" s="377"/>
      <c r="FE343" s="377">
        <v>0</v>
      </c>
      <c r="FF343" s="377">
        <v>0</v>
      </c>
      <c r="FG343" s="377">
        <v>0</v>
      </c>
      <c r="FH343" s="377">
        <v>0</v>
      </c>
      <c r="FI343" s="377">
        <v>0</v>
      </c>
      <c r="FJ343" s="377">
        <v>0</v>
      </c>
      <c r="FK343" s="377">
        <v>0</v>
      </c>
      <c r="FL343" s="377"/>
      <c r="FM343" s="377">
        <v>0</v>
      </c>
      <c r="FN343" s="377">
        <v>0</v>
      </c>
      <c r="FO343" s="377">
        <v>0</v>
      </c>
      <c r="FP343" s="377">
        <v>0</v>
      </c>
      <c r="FQ343" s="377">
        <v>0</v>
      </c>
      <c r="FR343" s="377">
        <v>0</v>
      </c>
      <c r="FS343" s="377">
        <v>0</v>
      </c>
      <c r="FT343" s="377">
        <v>0</v>
      </c>
      <c r="FU343" s="377">
        <v>0</v>
      </c>
      <c r="FV343" s="377">
        <v>0</v>
      </c>
      <c r="FW343" s="377">
        <v>0</v>
      </c>
      <c r="FX343" s="377">
        <v>0</v>
      </c>
      <c r="FY343" s="377">
        <v>0</v>
      </c>
      <c r="FZ343" s="377">
        <v>0</v>
      </c>
      <c r="GA343" s="377"/>
      <c r="GB343" s="51">
        <v>0</v>
      </c>
      <c r="GC343" s="51">
        <v>0</v>
      </c>
      <c r="GD343" s="51">
        <v>1</v>
      </c>
      <c r="GE343" s="51">
        <v>0</v>
      </c>
      <c r="GF343" s="51">
        <v>0</v>
      </c>
      <c r="GG343" s="51">
        <v>0</v>
      </c>
      <c r="GH343" s="51">
        <v>0</v>
      </c>
      <c r="GI343" s="51">
        <v>0</v>
      </c>
      <c r="GJ343" s="51">
        <v>0</v>
      </c>
      <c r="GK343" s="51">
        <v>0</v>
      </c>
      <c r="GL343" s="51">
        <v>0</v>
      </c>
      <c r="GM343" s="51">
        <v>0</v>
      </c>
      <c r="GN343" s="51">
        <v>0</v>
      </c>
      <c r="GO343" s="377" t="s">
        <v>227</v>
      </c>
      <c r="GP343" s="377">
        <v>0</v>
      </c>
      <c r="GQ343" s="377">
        <v>0</v>
      </c>
      <c r="GR343" s="377">
        <v>0</v>
      </c>
      <c r="GS343" s="377">
        <v>0</v>
      </c>
      <c r="GT343" s="377">
        <v>0</v>
      </c>
      <c r="GU343" s="377">
        <v>0</v>
      </c>
      <c r="GV343" s="377">
        <v>0</v>
      </c>
      <c r="GW343" s="377">
        <v>0</v>
      </c>
      <c r="GX343" s="377">
        <v>0</v>
      </c>
      <c r="GY343" s="377">
        <v>0</v>
      </c>
      <c r="GZ343" s="377">
        <v>0</v>
      </c>
      <c r="HA343" s="377">
        <v>0</v>
      </c>
      <c r="HB343" s="377">
        <v>0</v>
      </c>
      <c r="HC343" s="377">
        <v>0</v>
      </c>
      <c r="HD343" s="377">
        <v>0</v>
      </c>
      <c r="HE343" s="377">
        <v>0</v>
      </c>
      <c r="HF343" s="377">
        <v>0</v>
      </c>
      <c r="HG343" s="28" t="s">
        <v>227</v>
      </c>
      <c r="HH343" s="28" t="s">
        <v>227</v>
      </c>
      <c r="HI343" s="28" t="s">
        <v>227</v>
      </c>
    </row>
    <row r="344" spans="2:217" s="7" customFormat="1" ht="12.75" customHeight="1" x14ac:dyDescent="0.25">
      <c r="B344" s="37">
        <v>0</v>
      </c>
      <c r="C344" s="260">
        <f t="shared" si="279"/>
        <v>0</v>
      </c>
      <c r="D344" s="28">
        <v>12</v>
      </c>
      <c r="F344" s="28">
        <v>1</v>
      </c>
      <c r="G344" s="113"/>
      <c r="H344" s="113" t="s">
        <v>227</v>
      </c>
      <c r="I344" s="28">
        <f t="shared" si="285"/>
        <v>301</v>
      </c>
      <c r="J344" s="240" t="s">
        <v>1687</v>
      </c>
      <c r="K344" s="192">
        <f>LEN(J344)</f>
        <v>6</v>
      </c>
      <c r="L344" s="49" t="s">
        <v>1026</v>
      </c>
      <c r="M344" s="192">
        <f t="shared" si="286"/>
        <v>18</v>
      </c>
      <c r="N344" s="94" t="s">
        <v>1688</v>
      </c>
      <c r="O344" s="192">
        <f t="shared" si="287"/>
        <v>15</v>
      </c>
      <c r="P344" s="49" t="s">
        <v>1026</v>
      </c>
      <c r="Q344" s="192">
        <f t="shared" si="283"/>
        <v>18</v>
      </c>
      <c r="R344" s="94" t="s">
        <v>1688</v>
      </c>
      <c r="S344" s="192">
        <f t="shared" si="284"/>
        <v>15</v>
      </c>
      <c r="T344" s="187" t="s">
        <v>1689</v>
      </c>
      <c r="U344" s="205"/>
      <c r="V344" s="205"/>
      <c r="W344" s="205"/>
      <c r="X344" s="205"/>
      <c r="Y344" s="205"/>
      <c r="Z344" s="205"/>
      <c r="AA344" s="205"/>
      <c r="AB344" s="205"/>
      <c r="AC344" s="205"/>
      <c r="AD344" s="205"/>
      <c r="AE344" s="28"/>
      <c r="AF344" s="28"/>
      <c r="AG344" s="377">
        <v>0</v>
      </c>
      <c r="AH344" s="377">
        <v>0</v>
      </c>
      <c r="AI344" s="377">
        <v>0</v>
      </c>
      <c r="AJ344" s="377">
        <v>0</v>
      </c>
      <c r="AK344" s="377">
        <v>0</v>
      </c>
      <c r="AL344" s="377">
        <v>0</v>
      </c>
      <c r="AM344" s="377">
        <v>0</v>
      </c>
      <c r="AN344" s="377">
        <v>0</v>
      </c>
      <c r="AO344" s="377">
        <v>0</v>
      </c>
      <c r="AP344" s="377"/>
      <c r="AQ344" s="377">
        <v>0</v>
      </c>
      <c r="AR344" s="377">
        <v>0</v>
      </c>
      <c r="AS344" s="377">
        <v>0</v>
      </c>
      <c r="AT344" s="377">
        <v>0</v>
      </c>
      <c r="AU344" s="377">
        <v>0</v>
      </c>
      <c r="AV344" s="377">
        <v>0</v>
      </c>
      <c r="AW344" s="377"/>
      <c r="AX344" s="377">
        <v>0</v>
      </c>
      <c r="AY344" s="377">
        <v>0</v>
      </c>
      <c r="AZ344" s="377">
        <v>0</v>
      </c>
      <c r="BA344" s="377">
        <v>0</v>
      </c>
      <c r="BB344" s="377">
        <v>0</v>
      </c>
      <c r="BC344" s="377"/>
      <c r="BD344" s="377">
        <v>0</v>
      </c>
      <c r="BE344" s="377">
        <v>0</v>
      </c>
      <c r="BF344" s="377">
        <v>0</v>
      </c>
      <c r="BG344" s="377">
        <v>0</v>
      </c>
      <c r="BH344" s="377">
        <v>0</v>
      </c>
      <c r="BI344" s="377">
        <v>0</v>
      </c>
      <c r="BJ344" s="377">
        <v>0</v>
      </c>
      <c r="BK344" s="377">
        <v>0</v>
      </c>
      <c r="BL344" s="377">
        <v>0</v>
      </c>
      <c r="BM344" s="377">
        <v>0</v>
      </c>
      <c r="BN344" s="377">
        <v>0</v>
      </c>
      <c r="BO344" s="377">
        <v>0</v>
      </c>
      <c r="BP344" s="377">
        <v>0</v>
      </c>
      <c r="BQ344" s="377">
        <v>0</v>
      </c>
      <c r="BR344" s="377">
        <v>0</v>
      </c>
      <c r="BS344" s="377">
        <v>0</v>
      </c>
      <c r="BT344" s="377">
        <v>0</v>
      </c>
      <c r="BU344" s="377">
        <v>0</v>
      </c>
      <c r="BV344" s="377">
        <v>0</v>
      </c>
      <c r="BW344" s="377"/>
      <c r="BX344" s="377">
        <v>0</v>
      </c>
      <c r="BY344" s="377">
        <v>0</v>
      </c>
      <c r="BZ344" s="377">
        <v>0</v>
      </c>
      <c r="CA344" s="377">
        <v>0</v>
      </c>
      <c r="CB344" s="377">
        <v>0</v>
      </c>
      <c r="CC344" s="377">
        <v>0</v>
      </c>
      <c r="CD344" s="377">
        <v>0</v>
      </c>
      <c r="CE344" s="377">
        <v>0</v>
      </c>
      <c r="CF344" s="377">
        <v>0</v>
      </c>
      <c r="CG344" s="377">
        <v>0</v>
      </c>
      <c r="CH344" s="377">
        <v>0</v>
      </c>
      <c r="CI344" s="377">
        <v>0</v>
      </c>
      <c r="CJ344" s="377">
        <v>0</v>
      </c>
      <c r="CK344" s="377">
        <v>0</v>
      </c>
      <c r="CL344" s="377">
        <v>0</v>
      </c>
      <c r="CM344" s="377">
        <v>0</v>
      </c>
      <c r="CN344" s="377">
        <v>0</v>
      </c>
      <c r="CO344" s="377">
        <v>0</v>
      </c>
      <c r="CP344" s="377">
        <v>0</v>
      </c>
      <c r="CQ344" s="377"/>
      <c r="CR344" s="377">
        <v>0</v>
      </c>
      <c r="CS344" s="377">
        <v>0</v>
      </c>
      <c r="CT344" s="377">
        <v>0</v>
      </c>
      <c r="CU344" s="377">
        <v>0</v>
      </c>
      <c r="CV344" s="377">
        <v>0</v>
      </c>
      <c r="CW344" s="377">
        <v>0</v>
      </c>
      <c r="CX344" s="377">
        <v>0</v>
      </c>
      <c r="CY344" s="377">
        <v>0</v>
      </c>
      <c r="CZ344" s="377">
        <v>0</v>
      </c>
      <c r="DA344" s="377">
        <v>0</v>
      </c>
      <c r="DB344" s="377">
        <v>0</v>
      </c>
      <c r="DC344" s="377">
        <v>0</v>
      </c>
      <c r="DD344" s="377">
        <v>0</v>
      </c>
      <c r="DE344" s="377">
        <v>0</v>
      </c>
      <c r="DF344" s="377">
        <v>0</v>
      </c>
      <c r="DG344" s="377"/>
      <c r="DH344" s="377">
        <v>0</v>
      </c>
      <c r="DI344" s="377">
        <v>0</v>
      </c>
      <c r="DJ344" s="377">
        <v>0</v>
      </c>
      <c r="DK344" s="377">
        <v>0</v>
      </c>
      <c r="DL344" s="377">
        <v>0</v>
      </c>
      <c r="DM344" s="377">
        <v>0</v>
      </c>
      <c r="DN344" s="377">
        <v>0</v>
      </c>
      <c r="DO344" s="377">
        <v>0</v>
      </c>
      <c r="DP344" s="377">
        <v>0</v>
      </c>
      <c r="DQ344" s="377">
        <v>0</v>
      </c>
      <c r="DR344" s="377">
        <v>0</v>
      </c>
      <c r="DS344" s="377"/>
      <c r="DT344" s="377">
        <v>0</v>
      </c>
      <c r="DU344" s="377">
        <v>0</v>
      </c>
      <c r="DV344" s="377">
        <v>0</v>
      </c>
      <c r="DW344" s="377">
        <v>0</v>
      </c>
      <c r="DX344" s="377"/>
      <c r="DY344" s="377">
        <v>0</v>
      </c>
      <c r="DZ344" s="377">
        <v>0</v>
      </c>
      <c r="EA344" s="377">
        <v>0</v>
      </c>
      <c r="EB344" s="377">
        <v>0</v>
      </c>
      <c r="EC344" s="377">
        <v>0</v>
      </c>
      <c r="ED344" s="377">
        <v>0</v>
      </c>
      <c r="EE344" s="377"/>
      <c r="EF344" s="377">
        <v>0</v>
      </c>
      <c r="EG344" s="377">
        <v>0</v>
      </c>
      <c r="EH344" s="377">
        <v>0</v>
      </c>
      <c r="EI344" s="377">
        <v>0</v>
      </c>
      <c r="EJ344" s="377">
        <v>0</v>
      </c>
      <c r="EK344" s="377">
        <v>0</v>
      </c>
      <c r="EL344" s="377"/>
      <c r="EM344" s="377">
        <v>0</v>
      </c>
      <c r="EN344" s="377">
        <v>0</v>
      </c>
      <c r="EO344" s="377">
        <v>0</v>
      </c>
      <c r="EP344" s="377">
        <v>0</v>
      </c>
      <c r="EQ344" s="377">
        <v>0</v>
      </c>
      <c r="ER344" s="377">
        <v>0</v>
      </c>
      <c r="ES344" s="377"/>
      <c r="ET344" s="377">
        <v>0</v>
      </c>
      <c r="EU344" s="377">
        <v>0</v>
      </c>
      <c r="EV344" s="377">
        <v>0</v>
      </c>
      <c r="EW344" s="377">
        <v>0</v>
      </c>
      <c r="EX344" s="377">
        <v>0</v>
      </c>
      <c r="EY344" s="377"/>
      <c r="EZ344" s="377">
        <v>0</v>
      </c>
      <c r="FA344" s="377">
        <v>0</v>
      </c>
      <c r="FB344" s="377">
        <v>0</v>
      </c>
      <c r="FC344" s="377">
        <v>0</v>
      </c>
      <c r="FD344" s="377"/>
      <c r="FE344" s="377">
        <v>0</v>
      </c>
      <c r="FF344" s="377">
        <v>0</v>
      </c>
      <c r="FG344" s="377">
        <v>0</v>
      </c>
      <c r="FH344" s="377">
        <v>0</v>
      </c>
      <c r="FI344" s="377">
        <v>0</v>
      </c>
      <c r="FJ344" s="377">
        <v>0</v>
      </c>
      <c r="FK344" s="377">
        <v>0</v>
      </c>
      <c r="FL344" s="377"/>
      <c r="FM344" s="377">
        <v>0</v>
      </c>
      <c r="FN344" s="377">
        <v>0</v>
      </c>
      <c r="FO344" s="377">
        <v>0</v>
      </c>
      <c r="FP344" s="377">
        <v>0</v>
      </c>
      <c r="FQ344" s="377">
        <v>0</v>
      </c>
      <c r="FR344" s="377">
        <v>0</v>
      </c>
      <c r="FS344" s="377">
        <v>0</v>
      </c>
      <c r="FT344" s="377">
        <v>0</v>
      </c>
      <c r="FU344" s="377">
        <v>0</v>
      </c>
      <c r="FV344" s="377">
        <v>0</v>
      </c>
      <c r="FW344" s="377">
        <v>0</v>
      </c>
      <c r="FX344" s="377">
        <v>0</v>
      </c>
      <c r="FY344" s="377">
        <v>0</v>
      </c>
      <c r="FZ344" s="377">
        <v>0</v>
      </c>
      <c r="GA344" s="377"/>
      <c r="GB344" s="51">
        <v>0</v>
      </c>
      <c r="GC344" s="51">
        <v>0</v>
      </c>
      <c r="GD344" s="51">
        <v>1</v>
      </c>
      <c r="GE344" s="51">
        <v>0</v>
      </c>
      <c r="GF344" s="51">
        <v>0</v>
      </c>
      <c r="GG344" s="51">
        <v>0</v>
      </c>
      <c r="GH344" s="51">
        <v>0</v>
      </c>
      <c r="GI344" s="51">
        <v>0</v>
      </c>
      <c r="GJ344" s="51">
        <v>0</v>
      </c>
      <c r="GK344" s="51">
        <v>0</v>
      </c>
      <c r="GL344" s="51">
        <v>0</v>
      </c>
      <c r="GM344" s="51">
        <v>0</v>
      </c>
      <c r="GN344" s="51">
        <v>0</v>
      </c>
      <c r="GO344" s="377" t="s">
        <v>227</v>
      </c>
      <c r="GP344" s="377">
        <v>0</v>
      </c>
      <c r="GQ344" s="377">
        <v>0</v>
      </c>
      <c r="GR344" s="377">
        <v>0</v>
      </c>
      <c r="GS344" s="377">
        <v>0</v>
      </c>
      <c r="GT344" s="377">
        <v>0</v>
      </c>
      <c r="GU344" s="377">
        <v>0</v>
      </c>
      <c r="GV344" s="377">
        <v>0</v>
      </c>
      <c r="GW344" s="377">
        <v>0</v>
      </c>
      <c r="GX344" s="377">
        <v>0</v>
      </c>
      <c r="GY344" s="377">
        <v>0</v>
      </c>
      <c r="GZ344" s="377">
        <v>0</v>
      </c>
      <c r="HA344" s="377">
        <v>0</v>
      </c>
      <c r="HB344" s="377">
        <v>0</v>
      </c>
      <c r="HC344" s="377">
        <v>0</v>
      </c>
      <c r="HD344" s="377">
        <v>0</v>
      </c>
      <c r="HE344" s="377">
        <v>0</v>
      </c>
      <c r="HF344" s="377">
        <v>0</v>
      </c>
      <c r="HG344" s="28" t="s">
        <v>227</v>
      </c>
      <c r="HH344" s="28" t="s">
        <v>227</v>
      </c>
      <c r="HI344" s="28" t="s">
        <v>227</v>
      </c>
    </row>
    <row r="345" spans="2:217" s="7" customFormat="1" ht="12.75" customHeight="1" x14ac:dyDescent="0.25">
      <c r="B345" s="37">
        <v>0</v>
      </c>
      <c r="C345" s="260">
        <f t="shared" si="279"/>
        <v>0</v>
      </c>
      <c r="D345" s="28">
        <v>13</v>
      </c>
      <c r="F345" s="28">
        <v>1</v>
      </c>
      <c r="G345" s="38"/>
      <c r="H345" s="113" t="s">
        <v>227</v>
      </c>
      <c r="I345" s="28">
        <f t="shared" si="285"/>
        <v>302</v>
      </c>
      <c r="J345" s="240" t="s">
        <v>1690</v>
      </c>
      <c r="K345" s="192">
        <f>LEN(J345)</f>
        <v>6</v>
      </c>
      <c r="L345" s="49" t="s">
        <v>1026</v>
      </c>
      <c r="M345" s="192">
        <f t="shared" si="286"/>
        <v>18</v>
      </c>
      <c r="N345" s="94" t="s">
        <v>1691</v>
      </c>
      <c r="O345" s="192">
        <f t="shared" si="287"/>
        <v>3</v>
      </c>
      <c r="P345" s="49" t="s">
        <v>1026</v>
      </c>
      <c r="Q345" s="192">
        <f t="shared" si="283"/>
        <v>18</v>
      </c>
      <c r="R345" s="94" t="s">
        <v>1691</v>
      </c>
      <c r="S345" s="192">
        <f t="shared" si="284"/>
        <v>3</v>
      </c>
      <c r="T345" s="187" t="s">
        <v>1692</v>
      </c>
      <c r="U345" s="205"/>
      <c r="V345" s="205"/>
      <c r="W345" s="205"/>
      <c r="X345" s="205"/>
      <c r="Y345" s="205"/>
      <c r="Z345" s="205"/>
      <c r="AA345" s="205"/>
      <c r="AB345" s="205"/>
      <c r="AC345" s="205"/>
      <c r="AD345" s="205"/>
      <c r="AE345" s="28"/>
      <c r="AF345" s="28"/>
      <c r="AG345" s="377">
        <v>0</v>
      </c>
      <c r="AH345" s="377">
        <v>0</v>
      </c>
      <c r="AI345" s="377">
        <v>0</v>
      </c>
      <c r="AJ345" s="377">
        <v>0</v>
      </c>
      <c r="AK345" s="377">
        <v>0</v>
      </c>
      <c r="AL345" s="377">
        <v>0</v>
      </c>
      <c r="AM345" s="377">
        <v>0</v>
      </c>
      <c r="AN345" s="377">
        <v>0</v>
      </c>
      <c r="AO345" s="377">
        <v>0</v>
      </c>
      <c r="AP345" s="377"/>
      <c r="AQ345" s="377">
        <v>0</v>
      </c>
      <c r="AR345" s="377">
        <v>0</v>
      </c>
      <c r="AS345" s="377">
        <v>0</v>
      </c>
      <c r="AT345" s="377">
        <v>0</v>
      </c>
      <c r="AU345" s="377">
        <v>0</v>
      </c>
      <c r="AV345" s="377">
        <v>0</v>
      </c>
      <c r="AW345" s="377"/>
      <c r="AX345" s="377">
        <v>0</v>
      </c>
      <c r="AY345" s="377">
        <v>0</v>
      </c>
      <c r="AZ345" s="377">
        <v>0</v>
      </c>
      <c r="BA345" s="377">
        <v>0</v>
      </c>
      <c r="BB345" s="377">
        <v>0</v>
      </c>
      <c r="BC345" s="377"/>
      <c r="BD345" s="377">
        <v>0</v>
      </c>
      <c r="BE345" s="377">
        <v>0</v>
      </c>
      <c r="BF345" s="377">
        <v>0</v>
      </c>
      <c r="BG345" s="377">
        <v>0</v>
      </c>
      <c r="BH345" s="377">
        <v>0</v>
      </c>
      <c r="BI345" s="377">
        <v>0</v>
      </c>
      <c r="BJ345" s="377">
        <v>0</v>
      </c>
      <c r="BK345" s="377">
        <v>0</v>
      </c>
      <c r="BL345" s="377">
        <v>0</v>
      </c>
      <c r="BM345" s="377">
        <v>0</v>
      </c>
      <c r="BN345" s="377">
        <v>0</v>
      </c>
      <c r="BO345" s="377">
        <v>0</v>
      </c>
      <c r="BP345" s="377">
        <v>0</v>
      </c>
      <c r="BQ345" s="377">
        <v>0</v>
      </c>
      <c r="BR345" s="377">
        <v>0</v>
      </c>
      <c r="BS345" s="377">
        <v>0</v>
      </c>
      <c r="BT345" s="377">
        <v>0</v>
      </c>
      <c r="BU345" s="377">
        <v>0</v>
      </c>
      <c r="BV345" s="377">
        <v>0</v>
      </c>
      <c r="BW345" s="377"/>
      <c r="BX345" s="377">
        <v>0</v>
      </c>
      <c r="BY345" s="377">
        <v>0</v>
      </c>
      <c r="BZ345" s="377">
        <v>0</v>
      </c>
      <c r="CA345" s="377">
        <v>0</v>
      </c>
      <c r="CB345" s="377">
        <v>0</v>
      </c>
      <c r="CC345" s="377">
        <v>0</v>
      </c>
      <c r="CD345" s="377">
        <v>0</v>
      </c>
      <c r="CE345" s="377">
        <v>0</v>
      </c>
      <c r="CF345" s="377">
        <v>0</v>
      </c>
      <c r="CG345" s="377">
        <v>0</v>
      </c>
      <c r="CH345" s="377">
        <v>0</v>
      </c>
      <c r="CI345" s="377">
        <v>0</v>
      </c>
      <c r="CJ345" s="377">
        <v>0</v>
      </c>
      <c r="CK345" s="377">
        <v>0</v>
      </c>
      <c r="CL345" s="377">
        <v>0</v>
      </c>
      <c r="CM345" s="377">
        <v>0</v>
      </c>
      <c r="CN345" s="377">
        <v>0</v>
      </c>
      <c r="CO345" s="377">
        <v>0</v>
      </c>
      <c r="CP345" s="377">
        <v>0</v>
      </c>
      <c r="CQ345" s="377"/>
      <c r="CR345" s="377">
        <v>0</v>
      </c>
      <c r="CS345" s="377">
        <v>0</v>
      </c>
      <c r="CT345" s="377">
        <v>0</v>
      </c>
      <c r="CU345" s="377">
        <v>0</v>
      </c>
      <c r="CV345" s="377">
        <v>0</v>
      </c>
      <c r="CW345" s="377">
        <v>0</v>
      </c>
      <c r="CX345" s="377">
        <v>0</v>
      </c>
      <c r="CY345" s="377">
        <v>0</v>
      </c>
      <c r="CZ345" s="377">
        <v>0</v>
      </c>
      <c r="DA345" s="377">
        <v>0</v>
      </c>
      <c r="DB345" s="377">
        <v>0</v>
      </c>
      <c r="DC345" s="377">
        <v>0</v>
      </c>
      <c r="DD345" s="377">
        <v>0</v>
      </c>
      <c r="DE345" s="377">
        <v>0</v>
      </c>
      <c r="DF345" s="377">
        <v>0</v>
      </c>
      <c r="DG345" s="377"/>
      <c r="DH345" s="377">
        <v>0</v>
      </c>
      <c r="DI345" s="377">
        <v>0</v>
      </c>
      <c r="DJ345" s="377">
        <v>0</v>
      </c>
      <c r="DK345" s="377">
        <v>0</v>
      </c>
      <c r="DL345" s="377">
        <v>0</v>
      </c>
      <c r="DM345" s="377">
        <v>0</v>
      </c>
      <c r="DN345" s="377">
        <v>0</v>
      </c>
      <c r="DO345" s="377">
        <v>0</v>
      </c>
      <c r="DP345" s="377">
        <v>0</v>
      </c>
      <c r="DQ345" s="377">
        <v>0</v>
      </c>
      <c r="DR345" s="377">
        <v>0</v>
      </c>
      <c r="DS345" s="377"/>
      <c r="DT345" s="377">
        <v>0</v>
      </c>
      <c r="DU345" s="377">
        <v>0</v>
      </c>
      <c r="DV345" s="377">
        <v>0</v>
      </c>
      <c r="DW345" s="377">
        <v>0</v>
      </c>
      <c r="DX345" s="377"/>
      <c r="DY345" s="377">
        <v>0</v>
      </c>
      <c r="DZ345" s="377">
        <v>0</v>
      </c>
      <c r="EA345" s="377">
        <v>0</v>
      </c>
      <c r="EB345" s="377">
        <v>0</v>
      </c>
      <c r="EC345" s="377">
        <v>0</v>
      </c>
      <c r="ED345" s="377">
        <v>0</v>
      </c>
      <c r="EE345" s="377"/>
      <c r="EF345" s="377">
        <v>0</v>
      </c>
      <c r="EG345" s="377">
        <v>0</v>
      </c>
      <c r="EH345" s="377">
        <v>0</v>
      </c>
      <c r="EI345" s="377">
        <v>0</v>
      </c>
      <c r="EJ345" s="377">
        <v>0</v>
      </c>
      <c r="EK345" s="377">
        <v>0</v>
      </c>
      <c r="EL345" s="377"/>
      <c r="EM345" s="377">
        <v>0</v>
      </c>
      <c r="EN345" s="377">
        <v>0</v>
      </c>
      <c r="EO345" s="377">
        <v>0</v>
      </c>
      <c r="EP345" s="377">
        <v>0</v>
      </c>
      <c r="EQ345" s="377">
        <v>0</v>
      </c>
      <c r="ER345" s="377">
        <v>0</v>
      </c>
      <c r="ES345" s="377"/>
      <c r="ET345" s="377">
        <v>0</v>
      </c>
      <c r="EU345" s="377">
        <v>0</v>
      </c>
      <c r="EV345" s="377">
        <v>0</v>
      </c>
      <c r="EW345" s="377">
        <v>0</v>
      </c>
      <c r="EX345" s="377">
        <v>0</v>
      </c>
      <c r="EY345" s="377"/>
      <c r="EZ345" s="377">
        <v>0</v>
      </c>
      <c r="FA345" s="377">
        <v>0</v>
      </c>
      <c r="FB345" s="377">
        <v>0</v>
      </c>
      <c r="FC345" s="377">
        <v>0</v>
      </c>
      <c r="FD345" s="377"/>
      <c r="FE345" s="377">
        <v>0</v>
      </c>
      <c r="FF345" s="377">
        <v>0</v>
      </c>
      <c r="FG345" s="377">
        <v>0</v>
      </c>
      <c r="FH345" s="377">
        <v>0</v>
      </c>
      <c r="FI345" s="377">
        <v>0</v>
      </c>
      <c r="FJ345" s="377">
        <v>0</v>
      </c>
      <c r="FK345" s="377">
        <v>0</v>
      </c>
      <c r="FL345" s="377"/>
      <c r="FM345" s="377">
        <v>0</v>
      </c>
      <c r="FN345" s="377">
        <v>0</v>
      </c>
      <c r="FO345" s="377">
        <v>0</v>
      </c>
      <c r="FP345" s="377">
        <v>0</v>
      </c>
      <c r="FQ345" s="377">
        <v>0</v>
      </c>
      <c r="FR345" s="377">
        <v>0</v>
      </c>
      <c r="FS345" s="377">
        <v>0</v>
      </c>
      <c r="FT345" s="377">
        <v>0</v>
      </c>
      <c r="FU345" s="377">
        <v>0</v>
      </c>
      <c r="FV345" s="377">
        <v>0</v>
      </c>
      <c r="FW345" s="377">
        <v>0</v>
      </c>
      <c r="FX345" s="377">
        <v>0</v>
      </c>
      <c r="FY345" s="377">
        <v>0</v>
      </c>
      <c r="FZ345" s="377">
        <v>0</v>
      </c>
      <c r="GA345" s="377"/>
      <c r="GB345" s="51">
        <v>0</v>
      </c>
      <c r="GC345" s="51">
        <v>0</v>
      </c>
      <c r="GD345" s="51">
        <v>1</v>
      </c>
      <c r="GE345" s="51">
        <v>0</v>
      </c>
      <c r="GF345" s="51">
        <v>0</v>
      </c>
      <c r="GG345" s="51">
        <v>0</v>
      </c>
      <c r="GH345" s="51">
        <v>0</v>
      </c>
      <c r="GI345" s="51">
        <v>0</v>
      </c>
      <c r="GJ345" s="51">
        <v>0</v>
      </c>
      <c r="GK345" s="51">
        <v>0</v>
      </c>
      <c r="GL345" s="51">
        <v>0</v>
      </c>
      <c r="GM345" s="51">
        <v>0</v>
      </c>
      <c r="GN345" s="51">
        <v>0</v>
      </c>
      <c r="GO345" s="377" t="s">
        <v>227</v>
      </c>
      <c r="GP345" s="377">
        <v>0</v>
      </c>
      <c r="GQ345" s="377">
        <v>0</v>
      </c>
      <c r="GR345" s="377">
        <v>0</v>
      </c>
      <c r="GS345" s="377">
        <v>0</v>
      </c>
      <c r="GT345" s="377">
        <v>0</v>
      </c>
      <c r="GU345" s="377">
        <v>0</v>
      </c>
      <c r="GV345" s="377">
        <v>0</v>
      </c>
      <c r="GW345" s="377">
        <v>0</v>
      </c>
      <c r="GX345" s="377">
        <v>0</v>
      </c>
      <c r="GY345" s="377">
        <v>0</v>
      </c>
      <c r="GZ345" s="377">
        <v>0</v>
      </c>
      <c r="HA345" s="377">
        <v>0</v>
      </c>
      <c r="HB345" s="377">
        <v>0</v>
      </c>
      <c r="HC345" s="377">
        <v>0</v>
      </c>
      <c r="HD345" s="377">
        <v>0</v>
      </c>
      <c r="HE345" s="377">
        <v>0</v>
      </c>
      <c r="HF345" s="377">
        <v>0</v>
      </c>
      <c r="HG345" s="28" t="s">
        <v>227</v>
      </c>
      <c r="HH345" s="28" t="s">
        <v>227</v>
      </c>
      <c r="HI345" s="28" t="s">
        <v>227</v>
      </c>
    </row>
    <row r="346" spans="2:217" s="7" customFormat="1" ht="12.75" customHeight="1" x14ac:dyDescent="0.25">
      <c r="B346" s="37">
        <v>0</v>
      </c>
      <c r="C346" s="260">
        <f t="shared" si="279"/>
        <v>0</v>
      </c>
      <c r="D346" s="28">
        <v>14</v>
      </c>
      <c r="F346" s="28">
        <v>1</v>
      </c>
      <c r="G346" s="38"/>
      <c r="H346" s="113" t="s">
        <v>227</v>
      </c>
      <c r="I346" s="28">
        <f t="shared" si="285"/>
        <v>303</v>
      </c>
      <c r="J346" s="240" t="s">
        <v>1702</v>
      </c>
      <c r="K346" s="192">
        <f>LEN(J346)</f>
        <v>10</v>
      </c>
      <c r="L346" s="49" t="s">
        <v>727</v>
      </c>
      <c r="M346" s="192">
        <f t="shared" si="286"/>
        <v>9</v>
      </c>
      <c r="N346" s="94" t="s">
        <v>1703</v>
      </c>
      <c r="O346" s="192">
        <f t="shared" si="287"/>
        <v>13</v>
      </c>
      <c r="P346" s="49" t="s">
        <v>727</v>
      </c>
      <c r="Q346" s="192">
        <f t="shared" si="283"/>
        <v>9</v>
      </c>
      <c r="R346" s="94" t="s">
        <v>1703</v>
      </c>
      <c r="S346" s="192">
        <f t="shared" si="284"/>
        <v>13</v>
      </c>
      <c r="T346" s="187" t="s">
        <v>1704</v>
      </c>
      <c r="U346" s="205"/>
      <c r="V346" s="205"/>
      <c r="W346" s="205"/>
      <c r="X346" s="205"/>
      <c r="Y346" s="205"/>
      <c r="Z346" s="205"/>
      <c r="AA346" s="205"/>
      <c r="AB346" s="205"/>
      <c r="AC346" s="205"/>
      <c r="AD346" s="205"/>
      <c r="AE346" s="28"/>
      <c r="AF346" s="28"/>
      <c r="AG346" s="377">
        <v>0</v>
      </c>
      <c r="AH346" s="377">
        <v>0</v>
      </c>
      <c r="AI346" s="377">
        <v>0</v>
      </c>
      <c r="AJ346" s="377">
        <v>0</v>
      </c>
      <c r="AK346" s="377">
        <v>0</v>
      </c>
      <c r="AL346" s="377">
        <v>0</v>
      </c>
      <c r="AM346" s="377">
        <v>0</v>
      </c>
      <c r="AN346" s="377">
        <v>0</v>
      </c>
      <c r="AO346" s="377">
        <v>0</v>
      </c>
      <c r="AP346" s="377"/>
      <c r="AQ346" s="377">
        <v>0</v>
      </c>
      <c r="AR346" s="377">
        <v>0</v>
      </c>
      <c r="AS346" s="377">
        <v>0</v>
      </c>
      <c r="AT346" s="377">
        <v>0</v>
      </c>
      <c r="AU346" s="377">
        <v>0</v>
      </c>
      <c r="AV346" s="377">
        <v>0</v>
      </c>
      <c r="AW346" s="377"/>
      <c r="AX346" s="377">
        <v>0</v>
      </c>
      <c r="AY346" s="377">
        <v>0</v>
      </c>
      <c r="AZ346" s="377">
        <v>0</v>
      </c>
      <c r="BA346" s="377">
        <v>0</v>
      </c>
      <c r="BB346" s="377">
        <v>0</v>
      </c>
      <c r="BC346" s="377"/>
      <c r="BD346" s="377">
        <v>0</v>
      </c>
      <c r="BE346" s="377">
        <v>0</v>
      </c>
      <c r="BF346" s="377">
        <v>0</v>
      </c>
      <c r="BG346" s="377">
        <v>0</v>
      </c>
      <c r="BH346" s="377">
        <v>0</v>
      </c>
      <c r="BI346" s="377">
        <v>0</v>
      </c>
      <c r="BJ346" s="377">
        <v>0</v>
      </c>
      <c r="BK346" s="377">
        <v>0</v>
      </c>
      <c r="BL346" s="377">
        <v>0</v>
      </c>
      <c r="BM346" s="377">
        <v>0</v>
      </c>
      <c r="BN346" s="377">
        <v>0</v>
      </c>
      <c r="BO346" s="377">
        <v>0</v>
      </c>
      <c r="BP346" s="377">
        <v>0</v>
      </c>
      <c r="BQ346" s="377">
        <v>0</v>
      </c>
      <c r="BR346" s="377">
        <v>0</v>
      </c>
      <c r="BS346" s="377">
        <v>0</v>
      </c>
      <c r="BT346" s="377">
        <v>0</v>
      </c>
      <c r="BU346" s="377">
        <v>0</v>
      </c>
      <c r="BV346" s="377">
        <v>0</v>
      </c>
      <c r="BW346" s="377"/>
      <c r="BX346" s="377">
        <v>0</v>
      </c>
      <c r="BY346" s="377">
        <v>0</v>
      </c>
      <c r="BZ346" s="377">
        <v>0</v>
      </c>
      <c r="CA346" s="377">
        <v>0</v>
      </c>
      <c r="CB346" s="377">
        <v>0</v>
      </c>
      <c r="CC346" s="377">
        <v>0</v>
      </c>
      <c r="CD346" s="377">
        <v>0</v>
      </c>
      <c r="CE346" s="377">
        <v>0</v>
      </c>
      <c r="CF346" s="377">
        <v>0</v>
      </c>
      <c r="CG346" s="377">
        <v>0</v>
      </c>
      <c r="CH346" s="377">
        <v>0</v>
      </c>
      <c r="CI346" s="377">
        <v>0</v>
      </c>
      <c r="CJ346" s="377">
        <v>0</v>
      </c>
      <c r="CK346" s="377">
        <v>0</v>
      </c>
      <c r="CL346" s="377">
        <v>0</v>
      </c>
      <c r="CM346" s="377">
        <v>0</v>
      </c>
      <c r="CN346" s="377">
        <v>0</v>
      </c>
      <c r="CO346" s="377">
        <v>0</v>
      </c>
      <c r="CP346" s="377">
        <v>0</v>
      </c>
      <c r="CQ346" s="377"/>
      <c r="CR346" s="377">
        <v>0</v>
      </c>
      <c r="CS346" s="377">
        <v>0</v>
      </c>
      <c r="CT346" s="377">
        <v>0</v>
      </c>
      <c r="CU346" s="377">
        <v>0</v>
      </c>
      <c r="CV346" s="377">
        <v>0</v>
      </c>
      <c r="CW346" s="377">
        <v>0</v>
      </c>
      <c r="CX346" s="377">
        <v>0</v>
      </c>
      <c r="CY346" s="377">
        <v>0</v>
      </c>
      <c r="CZ346" s="377">
        <v>0</v>
      </c>
      <c r="DA346" s="377">
        <v>0</v>
      </c>
      <c r="DB346" s="377">
        <v>0</v>
      </c>
      <c r="DC346" s="377">
        <v>0</v>
      </c>
      <c r="DD346" s="377">
        <v>0</v>
      </c>
      <c r="DE346" s="377">
        <v>0</v>
      </c>
      <c r="DF346" s="377">
        <v>0</v>
      </c>
      <c r="DG346" s="377"/>
      <c r="DH346" s="377">
        <v>0</v>
      </c>
      <c r="DI346" s="377">
        <v>0</v>
      </c>
      <c r="DJ346" s="377">
        <v>0</v>
      </c>
      <c r="DK346" s="377">
        <v>0</v>
      </c>
      <c r="DL346" s="377">
        <v>0</v>
      </c>
      <c r="DM346" s="377">
        <v>0</v>
      </c>
      <c r="DN346" s="377">
        <v>0</v>
      </c>
      <c r="DO346" s="377">
        <v>0</v>
      </c>
      <c r="DP346" s="377">
        <v>0</v>
      </c>
      <c r="DQ346" s="377">
        <v>1</v>
      </c>
      <c r="DR346" s="377">
        <v>0</v>
      </c>
      <c r="DS346" s="377"/>
      <c r="DT346" s="377">
        <v>0</v>
      </c>
      <c r="DU346" s="377">
        <v>0</v>
      </c>
      <c r="DV346" s="377">
        <v>0</v>
      </c>
      <c r="DW346" s="377">
        <v>0</v>
      </c>
      <c r="DX346" s="377"/>
      <c r="DY346" s="377">
        <v>0</v>
      </c>
      <c r="DZ346" s="377">
        <v>0</v>
      </c>
      <c r="EA346" s="377">
        <v>0</v>
      </c>
      <c r="EB346" s="377">
        <v>0</v>
      </c>
      <c r="EC346" s="377">
        <v>0</v>
      </c>
      <c r="ED346" s="377">
        <v>0</v>
      </c>
      <c r="EE346" s="377"/>
      <c r="EF346" s="377">
        <v>0</v>
      </c>
      <c r="EG346" s="377">
        <v>0</v>
      </c>
      <c r="EH346" s="377">
        <v>0</v>
      </c>
      <c r="EI346" s="377">
        <v>0</v>
      </c>
      <c r="EJ346" s="377">
        <v>0</v>
      </c>
      <c r="EK346" s="377">
        <v>0</v>
      </c>
      <c r="EL346" s="377"/>
      <c r="EM346" s="377">
        <v>0</v>
      </c>
      <c r="EN346" s="377">
        <v>0</v>
      </c>
      <c r="EO346" s="377">
        <v>0</v>
      </c>
      <c r="EP346" s="377">
        <v>0</v>
      </c>
      <c r="EQ346" s="377">
        <v>0</v>
      </c>
      <c r="ER346" s="377">
        <v>0</v>
      </c>
      <c r="ES346" s="377"/>
      <c r="ET346" s="377">
        <v>0</v>
      </c>
      <c r="EU346" s="377">
        <v>0</v>
      </c>
      <c r="EV346" s="377">
        <v>0</v>
      </c>
      <c r="EW346" s="377">
        <v>0</v>
      </c>
      <c r="EX346" s="377">
        <v>0</v>
      </c>
      <c r="EY346" s="377"/>
      <c r="EZ346" s="377">
        <v>0</v>
      </c>
      <c r="FA346" s="377">
        <v>0</v>
      </c>
      <c r="FB346" s="377">
        <v>0</v>
      </c>
      <c r="FC346" s="377">
        <v>0</v>
      </c>
      <c r="FD346" s="377"/>
      <c r="FE346" s="377">
        <v>0</v>
      </c>
      <c r="FF346" s="377">
        <v>0</v>
      </c>
      <c r="FG346" s="377">
        <v>0</v>
      </c>
      <c r="FH346" s="377">
        <v>0</v>
      </c>
      <c r="FI346" s="377">
        <v>0</v>
      </c>
      <c r="FJ346" s="377">
        <v>0</v>
      </c>
      <c r="FK346" s="377">
        <v>0</v>
      </c>
      <c r="FL346" s="377"/>
      <c r="FM346" s="377">
        <v>0</v>
      </c>
      <c r="FN346" s="377">
        <v>0</v>
      </c>
      <c r="FO346" s="377">
        <v>0</v>
      </c>
      <c r="FP346" s="377">
        <v>0</v>
      </c>
      <c r="FQ346" s="377">
        <v>0</v>
      </c>
      <c r="FR346" s="377">
        <v>0</v>
      </c>
      <c r="FS346" s="377">
        <v>0</v>
      </c>
      <c r="FT346" s="377">
        <v>0</v>
      </c>
      <c r="FU346" s="377">
        <v>0</v>
      </c>
      <c r="FV346" s="377">
        <v>0</v>
      </c>
      <c r="FW346" s="377">
        <v>0</v>
      </c>
      <c r="FX346" s="377">
        <v>0</v>
      </c>
      <c r="FY346" s="377">
        <v>0</v>
      </c>
      <c r="FZ346" s="377">
        <v>0</v>
      </c>
      <c r="GA346" s="377"/>
      <c r="GB346" s="51">
        <v>0</v>
      </c>
      <c r="GC346" s="51">
        <v>0</v>
      </c>
      <c r="GD346" s="51">
        <v>0</v>
      </c>
      <c r="GE346" s="51">
        <v>0</v>
      </c>
      <c r="GF346" s="51">
        <v>0</v>
      </c>
      <c r="GG346" s="51">
        <v>0</v>
      </c>
      <c r="GH346" s="51">
        <v>0</v>
      </c>
      <c r="GI346" s="51">
        <v>0</v>
      </c>
      <c r="GJ346" s="51">
        <v>0</v>
      </c>
      <c r="GK346" s="51">
        <v>0</v>
      </c>
      <c r="GL346" s="51">
        <v>0</v>
      </c>
      <c r="GM346" s="51">
        <v>0</v>
      </c>
      <c r="GN346" s="51">
        <v>0</v>
      </c>
      <c r="GO346" s="377" t="s">
        <v>227</v>
      </c>
      <c r="GP346" s="377">
        <v>0</v>
      </c>
      <c r="GQ346" s="377">
        <v>0</v>
      </c>
      <c r="GR346" s="377">
        <v>0</v>
      </c>
      <c r="GS346" s="377">
        <v>0</v>
      </c>
      <c r="GT346" s="377">
        <v>0</v>
      </c>
      <c r="GU346" s="377">
        <v>0</v>
      </c>
      <c r="GV346" s="377">
        <v>0</v>
      </c>
      <c r="GW346" s="377">
        <v>0</v>
      </c>
      <c r="GX346" s="377">
        <v>0</v>
      </c>
      <c r="GY346" s="377">
        <v>0</v>
      </c>
      <c r="GZ346" s="377">
        <v>0</v>
      </c>
      <c r="HA346" s="377">
        <v>0</v>
      </c>
      <c r="HB346" s="377">
        <v>0</v>
      </c>
      <c r="HC346" s="377">
        <v>0</v>
      </c>
      <c r="HD346" s="377">
        <v>0</v>
      </c>
      <c r="HE346" s="377">
        <v>0</v>
      </c>
      <c r="HF346" s="377">
        <v>0</v>
      </c>
      <c r="HG346" s="28" t="s">
        <v>227</v>
      </c>
      <c r="HH346" s="28" t="s">
        <v>227</v>
      </c>
      <c r="HI346" s="28" t="s">
        <v>227</v>
      </c>
    </row>
    <row r="347" spans="2:217" s="7" customFormat="1" ht="12.75" customHeight="1" x14ac:dyDescent="0.25">
      <c r="B347" s="37">
        <v>0</v>
      </c>
      <c r="C347" s="260">
        <f t="shared" si="279"/>
        <v>0</v>
      </c>
      <c r="D347" s="28">
        <v>15</v>
      </c>
      <c r="F347" s="28">
        <v>1</v>
      </c>
      <c r="G347" s="38"/>
      <c r="H347" s="113" t="s">
        <v>227</v>
      </c>
      <c r="I347" s="28">
        <f t="shared" si="285"/>
        <v>304</v>
      </c>
      <c r="J347" s="240" t="s">
        <v>1714</v>
      </c>
      <c r="K347" s="192">
        <f>LEN(J347)</f>
        <v>16</v>
      </c>
      <c r="L347" s="49" t="s">
        <v>1026</v>
      </c>
      <c r="M347" s="192">
        <f t="shared" si="286"/>
        <v>18</v>
      </c>
      <c r="N347" s="94" t="s">
        <v>1715</v>
      </c>
      <c r="O347" s="192">
        <f t="shared" si="287"/>
        <v>13</v>
      </c>
      <c r="P347" s="49" t="s">
        <v>1026</v>
      </c>
      <c r="Q347" s="192">
        <f t="shared" si="283"/>
        <v>18</v>
      </c>
      <c r="R347" s="94" t="s">
        <v>1715</v>
      </c>
      <c r="S347" s="192">
        <f t="shared" si="284"/>
        <v>13</v>
      </c>
      <c r="T347" s="187" t="s">
        <v>1716</v>
      </c>
      <c r="U347" s="205"/>
      <c r="V347" s="205"/>
      <c r="W347" s="205"/>
      <c r="X347" s="205"/>
      <c r="Y347" s="205"/>
      <c r="Z347" s="205"/>
      <c r="AA347" s="205"/>
      <c r="AB347" s="205"/>
      <c r="AC347" s="205"/>
      <c r="AD347" s="205"/>
      <c r="AE347" s="28"/>
      <c r="AF347" s="28"/>
      <c r="AG347" s="377">
        <v>0</v>
      </c>
      <c r="AH347" s="377">
        <v>0</v>
      </c>
      <c r="AI347" s="377">
        <v>0</v>
      </c>
      <c r="AJ347" s="377">
        <v>0</v>
      </c>
      <c r="AK347" s="377">
        <v>0</v>
      </c>
      <c r="AL347" s="377">
        <v>0</v>
      </c>
      <c r="AM347" s="377">
        <v>0</v>
      </c>
      <c r="AN347" s="377">
        <v>0</v>
      </c>
      <c r="AO347" s="377">
        <v>0</v>
      </c>
      <c r="AP347" s="377"/>
      <c r="AQ347" s="377">
        <v>0</v>
      </c>
      <c r="AR347" s="377">
        <v>0</v>
      </c>
      <c r="AS347" s="377">
        <v>0</v>
      </c>
      <c r="AT347" s="377">
        <v>0</v>
      </c>
      <c r="AU347" s="377">
        <v>0</v>
      </c>
      <c r="AV347" s="377">
        <v>0</v>
      </c>
      <c r="AW347" s="377"/>
      <c r="AX347" s="377">
        <v>0</v>
      </c>
      <c r="AY347" s="377">
        <v>0</v>
      </c>
      <c r="AZ347" s="377">
        <v>0</v>
      </c>
      <c r="BA347" s="377">
        <v>0</v>
      </c>
      <c r="BB347" s="377">
        <v>0</v>
      </c>
      <c r="BC347" s="377"/>
      <c r="BD347" s="377">
        <v>0</v>
      </c>
      <c r="BE347" s="377">
        <v>0</v>
      </c>
      <c r="BF347" s="377">
        <v>0</v>
      </c>
      <c r="BG347" s="377">
        <v>0</v>
      </c>
      <c r="BH347" s="377">
        <v>0</v>
      </c>
      <c r="BI347" s="377">
        <v>0</v>
      </c>
      <c r="BJ347" s="377">
        <v>0</v>
      </c>
      <c r="BK347" s="377">
        <v>0</v>
      </c>
      <c r="BL347" s="377">
        <v>0</v>
      </c>
      <c r="BM347" s="377">
        <v>0</v>
      </c>
      <c r="BN347" s="377">
        <v>0</v>
      </c>
      <c r="BO347" s="377">
        <v>0</v>
      </c>
      <c r="BP347" s="377">
        <v>0</v>
      </c>
      <c r="BQ347" s="377">
        <v>0</v>
      </c>
      <c r="BR347" s="377">
        <v>0</v>
      </c>
      <c r="BS347" s="377">
        <v>0</v>
      </c>
      <c r="BT347" s="377">
        <v>0</v>
      </c>
      <c r="BU347" s="377">
        <v>0</v>
      </c>
      <c r="BV347" s="377">
        <v>0</v>
      </c>
      <c r="BW347" s="377"/>
      <c r="BX347" s="377">
        <v>0</v>
      </c>
      <c r="BY347" s="377">
        <v>0</v>
      </c>
      <c r="BZ347" s="377">
        <v>0</v>
      </c>
      <c r="CA347" s="377">
        <v>0</v>
      </c>
      <c r="CB347" s="377">
        <v>0</v>
      </c>
      <c r="CC347" s="377">
        <v>0</v>
      </c>
      <c r="CD347" s="377">
        <v>0</v>
      </c>
      <c r="CE347" s="377">
        <v>0</v>
      </c>
      <c r="CF347" s="377">
        <v>0</v>
      </c>
      <c r="CG347" s="377">
        <v>0</v>
      </c>
      <c r="CH347" s="377">
        <v>0</v>
      </c>
      <c r="CI347" s="377">
        <v>0</v>
      </c>
      <c r="CJ347" s="377">
        <v>0</v>
      </c>
      <c r="CK347" s="377">
        <v>0</v>
      </c>
      <c r="CL347" s="377">
        <v>0</v>
      </c>
      <c r="CM347" s="377">
        <v>0</v>
      </c>
      <c r="CN347" s="377">
        <v>0</v>
      </c>
      <c r="CO347" s="377">
        <v>0</v>
      </c>
      <c r="CP347" s="377">
        <v>0</v>
      </c>
      <c r="CQ347" s="377"/>
      <c r="CR347" s="377">
        <v>0</v>
      </c>
      <c r="CS347" s="377">
        <v>0</v>
      </c>
      <c r="CT347" s="377">
        <v>0</v>
      </c>
      <c r="CU347" s="377">
        <v>0</v>
      </c>
      <c r="CV347" s="377">
        <v>0</v>
      </c>
      <c r="CW347" s="377">
        <v>0</v>
      </c>
      <c r="CX347" s="377">
        <v>0</v>
      </c>
      <c r="CY347" s="377">
        <v>0</v>
      </c>
      <c r="CZ347" s="377">
        <v>0</v>
      </c>
      <c r="DA347" s="377">
        <v>0</v>
      </c>
      <c r="DB347" s="377">
        <v>0</v>
      </c>
      <c r="DC347" s="377">
        <v>0</v>
      </c>
      <c r="DD347" s="377">
        <v>0</v>
      </c>
      <c r="DE347" s="377">
        <v>0</v>
      </c>
      <c r="DF347" s="377">
        <v>0</v>
      </c>
      <c r="DG347" s="377"/>
      <c r="DH347" s="377">
        <v>0</v>
      </c>
      <c r="DI347" s="377">
        <v>0</v>
      </c>
      <c r="DJ347" s="377">
        <v>0</v>
      </c>
      <c r="DK347" s="377">
        <v>0</v>
      </c>
      <c r="DL347" s="377">
        <v>0</v>
      </c>
      <c r="DM347" s="377">
        <v>0</v>
      </c>
      <c r="DN347" s="377">
        <v>0</v>
      </c>
      <c r="DO347" s="377">
        <v>0</v>
      </c>
      <c r="DP347" s="377">
        <v>0</v>
      </c>
      <c r="DQ347" s="377">
        <v>1</v>
      </c>
      <c r="DR347" s="377">
        <v>0</v>
      </c>
      <c r="DS347" s="377"/>
      <c r="DT347" s="377">
        <v>0</v>
      </c>
      <c r="DU347" s="377">
        <v>0</v>
      </c>
      <c r="DV347" s="377">
        <v>0</v>
      </c>
      <c r="DW347" s="377">
        <v>0</v>
      </c>
      <c r="DX347" s="377"/>
      <c r="DY347" s="377">
        <v>0</v>
      </c>
      <c r="DZ347" s="377">
        <v>0</v>
      </c>
      <c r="EA347" s="377">
        <v>0</v>
      </c>
      <c r="EB347" s="377">
        <v>0</v>
      </c>
      <c r="EC347" s="377">
        <v>0</v>
      </c>
      <c r="ED347" s="377">
        <v>0</v>
      </c>
      <c r="EE347" s="377"/>
      <c r="EF347" s="377">
        <v>0</v>
      </c>
      <c r="EG347" s="377">
        <v>0</v>
      </c>
      <c r="EH347" s="377">
        <v>0</v>
      </c>
      <c r="EI347" s="377">
        <v>0</v>
      </c>
      <c r="EJ347" s="377">
        <v>0</v>
      </c>
      <c r="EK347" s="377">
        <v>0</v>
      </c>
      <c r="EL347" s="377"/>
      <c r="EM347" s="377">
        <v>0</v>
      </c>
      <c r="EN347" s="377">
        <v>0</v>
      </c>
      <c r="EO347" s="377">
        <v>0</v>
      </c>
      <c r="EP347" s="377">
        <v>0</v>
      </c>
      <c r="EQ347" s="377">
        <v>0</v>
      </c>
      <c r="ER347" s="377">
        <v>0</v>
      </c>
      <c r="ES347" s="377"/>
      <c r="ET347" s="377">
        <v>0</v>
      </c>
      <c r="EU347" s="377">
        <v>0</v>
      </c>
      <c r="EV347" s="377">
        <v>0</v>
      </c>
      <c r="EW347" s="377">
        <v>0</v>
      </c>
      <c r="EX347" s="377">
        <v>0</v>
      </c>
      <c r="EY347" s="377"/>
      <c r="EZ347" s="377">
        <v>0</v>
      </c>
      <c r="FA347" s="377">
        <v>0</v>
      </c>
      <c r="FB347" s="377">
        <v>0</v>
      </c>
      <c r="FC347" s="377">
        <v>0</v>
      </c>
      <c r="FD347" s="377"/>
      <c r="FE347" s="377">
        <v>0</v>
      </c>
      <c r="FF347" s="377">
        <v>0</v>
      </c>
      <c r="FG347" s="377">
        <v>0</v>
      </c>
      <c r="FH347" s="377">
        <v>0</v>
      </c>
      <c r="FI347" s="377">
        <v>0</v>
      </c>
      <c r="FJ347" s="377">
        <v>0</v>
      </c>
      <c r="FK347" s="377">
        <v>0</v>
      </c>
      <c r="FL347" s="377"/>
      <c r="FM347" s="377">
        <v>0</v>
      </c>
      <c r="FN347" s="377">
        <v>0</v>
      </c>
      <c r="FO347" s="377">
        <v>0</v>
      </c>
      <c r="FP347" s="377">
        <v>0</v>
      </c>
      <c r="FQ347" s="377">
        <v>0</v>
      </c>
      <c r="FR347" s="377">
        <v>0</v>
      </c>
      <c r="FS347" s="377">
        <v>0</v>
      </c>
      <c r="FT347" s="377">
        <v>0</v>
      </c>
      <c r="FU347" s="377">
        <v>0</v>
      </c>
      <c r="FV347" s="377">
        <v>0</v>
      </c>
      <c r="FW347" s="377">
        <v>0</v>
      </c>
      <c r="FX347" s="377">
        <v>0</v>
      </c>
      <c r="FY347" s="377">
        <v>0</v>
      </c>
      <c r="FZ347" s="377">
        <v>0</v>
      </c>
      <c r="GA347" s="377"/>
      <c r="GB347" s="51">
        <v>0</v>
      </c>
      <c r="GC347" s="51">
        <v>0</v>
      </c>
      <c r="GD347" s="51">
        <v>0</v>
      </c>
      <c r="GE347" s="51">
        <v>0</v>
      </c>
      <c r="GF347" s="51">
        <v>0</v>
      </c>
      <c r="GG347" s="51">
        <v>0</v>
      </c>
      <c r="GH347" s="51">
        <v>0</v>
      </c>
      <c r="GI347" s="51">
        <v>0</v>
      </c>
      <c r="GJ347" s="51">
        <v>0</v>
      </c>
      <c r="GK347" s="51">
        <v>0</v>
      </c>
      <c r="GL347" s="51">
        <v>0</v>
      </c>
      <c r="GM347" s="51">
        <v>0</v>
      </c>
      <c r="GN347" s="51">
        <v>0</v>
      </c>
      <c r="GO347" s="377" t="s">
        <v>227</v>
      </c>
      <c r="GP347" s="377">
        <v>0</v>
      </c>
      <c r="GQ347" s="377">
        <v>0</v>
      </c>
      <c r="GR347" s="377">
        <v>0</v>
      </c>
      <c r="GS347" s="377">
        <v>0</v>
      </c>
      <c r="GT347" s="377">
        <v>0</v>
      </c>
      <c r="GU347" s="377">
        <v>0</v>
      </c>
      <c r="GV347" s="377">
        <v>0</v>
      </c>
      <c r="GW347" s="377">
        <v>0</v>
      </c>
      <c r="GX347" s="377">
        <v>0</v>
      </c>
      <c r="GY347" s="377">
        <v>0</v>
      </c>
      <c r="GZ347" s="377">
        <v>0</v>
      </c>
      <c r="HA347" s="377">
        <v>0</v>
      </c>
      <c r="HB347" s="377">
        <v>0</v>
      </c>
      <c r="HC347" s="377">
        <v>0</v>
      </c>
      <c r="HD347" s="377">
        <v>0</v>
      </c>
      <c r="HE347" s="377">
        <v>0</v>
      </c>
      <c r="HF347" s="377">
        <v>0</v>
      </c>
      <c r="HG347" s="28" t="s">
        <v>227</v>
      </c>
      <c r="HH347" s="28" t="s">
        <v>227</v>
      </c>
      <c r="HI347" s="28" t="s">
        <v>227</v>
      </c>
    </row>
    <row r="348" spans="2:217" s="7" customFormat="1" ht="12.75" customHeight="1" x14ac:dyDescent="0.25">
      <c r="B348" s="37">
        <v>0</v>
      </c>
      <c r="C348" s="260">
        <v>0</v>
      </c>
      <c r="D348" s="28">
        <v>16</v>
      </c>
      <c r="F348" s="28">
        <v>0</v>
      </c>
      <c r="G348" s="38"/>
      <c r="H348" s="113" t="s">
        <v>227</v>
      </c>
      <c r="I348" s="28">
        <f>$G$332*(32)-32+D348+1</f>
        <v>305</v>
      </c>
      <c r="J348" s="240" t="s">
        <v>1725</v>
      </c>
      <c r="K348" s="192">
        <v>16</v>
      </c>
      <c r="L348" s="94" t="s">
        <v>706</v>
      </c>
      <c r="M348" s="192">
        <f t="shared" si="286"/>
        <v>15</v>
      </c>
      <c r="N348" s="94" t="s">
        <v>1727</v>
      </c>
      <c r="O348" s="192">
        <f t="shared" si="287"/>
        <v>19</v>
      </c>
      <c r="P348" s="94" t="s">
        <v>706</v>
      </c>
      <c r="Q348" s="192">
        <f t="shared" si="283"/>
        <v>15</v>
      </c>
      <c r="R348" s="94" t="s">
        <v>1727</v>
      </c>
      <c r="S348" s="192">
        <f t="shared" si="284"/>
        <v>19</v>
      </c>
      <c r="T348" s="94" t="s">
        <v>1726</v>
      </c>
      <c r="U348" s="205"/>
      <c r="V348" s="205"/>
      <c r="W348" s="205"/>
      <c r="X348" s="205"/>
      <c r="Y348" s="205"/>
      <c r="Z348" s="205"/>
      <c r="AA348" s="205"/>
      <c r="AB348" s="205"/>
      <c r="AC348" s="205"/>
      <c r="AD348" s="205"/>
      <c r="AE348" s="28"/>
      <c r="AF348" s="28"/>
      <c r="AG348" s="377">
        <v>0</v>
      </c>
      <c r="AH348" s="377">
        <v>0</v>
      </c>
      <c r="AI348" s="377">
        <v>0</v>
      </c>
      <c r="AJ348" s="377">
        <v>0</v>
      </c>
      <c r="AK348" s="377">
        <v>0</v>
      </c>
      <c r="AL348" s="377">
        <v>0</v>
      </c>
      <c r="AM348" s="377">
        <v>0</v>
      </c>
      <c r="AN348" s="377">
        <v>0</v>
      </c>
      <c r="AO348" s="377">
        <v>0</v>
      </c>
      <c r="AP348" s="377"/>
      <c r="AQ348" s="377">
        <v>0</v>
      </c>
      <c r="AR348" s="377">
        <v>0</v>
      </c>
      <c r="AS348" s="377">
        <v>0</v>
      </c>
      <c r="AT348" s="377">
        <v>0</v>
      </c>
      <c r="AU348" s="377">
        <v>0</v>
      </c>
      <c r="AV348" s="377">
        <v>0</v>
      </c>
      <c r="AW348" s="377"/>
      <c r="AX348" s="377">
        <v>0</v>
      </c>
      <c r="AY348" s="377">
        <v>0</v>
      </c>
      <c r="AZ348" s="377">
        <v>0</v>
      </c>
      <c r="BA348" s="377">
        <v>0</v>
      </c>
      <c r="BB348" s="377">
        <v>0</v>
      </c>
      <c r="BC348" s="377"/>
      <c r="BD348" s="377">
        <v>0</v>
      </c>
      <c r="BE348" s="377">
        <v>0</v>
      </c>
      <c r="BF348" s="377">
        <v>0</v>
      </c>
      <c r="BG348" s="377">
        <v>0</v>
      </c>
      <c r="BH348" s="377">
        <v>0</v>
      </c>
      <c r="BI348" s="377">
        <v>0</v>
      </c>
      <c r="BJ348" s="377">
        <v>0</v>
      </c>
      <c r="BK348" s="377">
        <v>0</v>
      </c>
      <c r="BL348" s="377">
        <v>0</v>
      </c>
      <c r="BM348" s="377">
        <v>0</v>
      </c>
      <c r="BN348" s="377">
        <v>0</v>
      </c>
      <c r="BO348" s="377">
        <v>0</v>
      </c>
      <c r="BP348" s="377">
        <v>0</v>
      </c>
      <c r="BQ348" s="377">
        <v>0</v>
      </c>
      <c r="BR348" s="377">
        <v>0</v>
      </c>
      <c r="BS348" s="377">
        <v>0</v>
      </c>
      <c r="BT348" s="377">
        <v>0</v>
      </c>
      <c r="BU348" s="377">
        <v>0</v>
      </c>
      <c r="BV348" s="377">
        <v>0</v>
      </c>
      <c r="BW348" s="377"/>
      <c r="BX348" s="377">
        <v>0</v>
      </c>
      <c r="BY348" s="377">
        <v>0</v>
      </c>
      <c r="BZ348" s="377">
        <v>0</v>
      </c>
      <c r="CA348" s="377">
        <v>0</v>
      </c>
      <c r="CB348" s="377">
        <v>0</v>
      </c>
      <c r="CC348" s="377">
        <v>0</v>
      </c>
      <c r="CD348" s="377">
        <v>0</v>
      </c>
      <c r="CE348" s="377">
        <v>0</v>
      </c>
      <c r="CF348" s="377">
        <v>0</v>
      </c>
      <c r="CG348" s="377">
        <v>0</v>
      </c>
      <c r="CH348" s="377">
        <v>0</v>
      </c>
      <c r="CI348" s="377">
        <v>0</v>
      </c>
      <c r="CJ348" s="377">
        <v>0</v>
      </c>
      <c r="CK348" s="377">
        <v>0</v>
      </c>
      <c r="CL348" s="377">
        <v>0</v>
      </c>
      <c r="CM348" s="377">
        <v>0</v>
      </c>
      <c r="CN348" s="377">
        <v>0</v>
      </c>
      <c r="CO348" s="377">
        <v>0</v>
      </c>
      <c r="CP348" s="377">
        <v>0</v>
      </c>
      <c r="CQ348" s="377"/>
      <c r="CR348" s="377">
        <v>0</v>
      </c>
      <c r="CS348" s="377">
        <v>0</v>
      </c>
      <c r="CT348" s="377">
        <v>0</v>
      </c>
      <c r="CU348" s="377">
        <v>0</v>
      </c>
      <c r="CV348" s="377">
        <v>0</v>
      </c>
      <c r="CW348" s="377">
        <v>0</v>
      </c>
      <c r="CX348" s="377">
        <v>0</v>
      </c>
      <c r="CY348" s="377">
        <v>0</v>
      </c>
      <c r="CZ348" s="377">
        <v>0</v>
      </c>
      <c r="DA348" s="377">
        <v>0</v>
      </c>
      <c r="DB348" s="377">
        <v>0</v>
      </c>
      <c r="DC348" s="377">
        <v>0</v>
      </c>
      <c r="DD348" s="377">
        <v>0</v>
      </c>
      <c r="DE348" s="377">
        <v>0</v>
      </c>
      <c r="DF348" s="377">
        <v>0</v>
      </c>
      <c r="DG348" s="377"/>
      <c r="DH348" s="377">
        <v>0</v>
      </c>
      <c r="DI348" s="377">
        <v>0</v>
      </c>
      <c r="DJ348" s="377">
        <v>0</v>
      </c>
      <c r="DK348" s="377">
        <v>0</v>
      </c>
      <c r="DL348" s="377">
        <v>0</v>
      </c>
      <c r="DM348" s="377">
        <v>0</v>
      </c>
      <c r="DN348" s="377">
        <v>0</v>
      </c>
      <c r="DO348" s="377">
        <v>0</v>
      </c>
      <c r="DP348" s="377">
        <v>0</v>
      </c>
      <c r="DQ348" s="377">
        <v>1</v>
      </c>
      <c r="DR348" s="377">
        <v>0</v>
      </c>
      <c r="DS348" s="377"/>
      <c r="DT348" s="377">
        <v>0</v>
      </c>
      <c r="DU348" s="377">
        <v>0</v>
      </c>
      <c r="DV348" s="377">
        <v>0</v>
      </c>
      <c r="DW348" s="377">
        <v>0</v>
      </c>
      <c r="DX348" s="377"/>
      <c r="DY348" s="377">
        <v>0</v>
      </c>
      <c r="DZ348" s="377">
        <v>0</v>
      </c>
      <c r="EA348" s="377">
        <v>0</v>
      </c>
      <c r="EB348" s="377">
        <v>0</v>
      </c>
      <c r="EC348" s="377">
        <v>0</v>
      </c>
      <c r="ED348" s="377">
        <v>0</v>
      </c>
      <c r="EE348" s="377"/>
      <c r="EF348" s="377">
        <v>0</v>
      </c>
      <c r="EG348" s="377">
        <v>0</v>
      </c>
      <c r="EH348" s="377">
        <v>0</v>
      </c>
      <c r="EI348" s="377">
        <v>0</v>
      </c>
      <c r="EJ348" s="377">
        <v>0</v>
      </c>
      <c r="EK348" s="377">
        <v>0</v>
      </c>
      <c r="EL348" s="377"/>
      <c r="EM348" s="377">
        <v>0</v>
      </c>
      <c r="EN348" s="377">
        <v>0</v>
      </c>
      <c r="EO348" s="377">
        <v>0</v>
      </c>
      <c r="EP348" s="377">
        <v>0</v>
      </c>
      <c r="EQ348" s="377">
        <v>0</v>
      </c>
      <c r="ER348" s="377">
        <v>0</v>
      </c>
      <c r="ES348" s="377"/>
      <c r="ET348" s="377">
        <v>0</v>
      </c>
      <c r="EU348" s="377">
        <v>0</v>
      </c>
      <c r="EV348" s="377">
        <v>0</v>
      </c>
      <c r="EW348" s="377">
        <v>0</v>
      </c>
      <c r="EX348" s="377">
        <v>0</v>
      </c>
      <c r="EY348" s="377"/>
      <c r="EZ348" s="377">
        <v>0</v>
      </c>
      <c r="FA348" s="377">
        <v>0</v>
      </c>
      <c r="FB348" s="377">
        <v>0</v>
      </c>
      <c r="FC348" s="377">
        <v>0</v>
      </c>
      <c r="FD348" s="377"/>
      <c r="FE348" s="377">
        <v>0</v>
      </c>
      <c r="FF348" s="377">
        <v>0</v>
      </c>
      <c r="FG348" s="377">
        <v>0</v>
      </c>
      <c r="FH348" s="377">
        <v>0</v>
      </c>
      <c r="FI348" s="377">
        <v>0</v>
      </c>
      <c r="FJ348" s="377">
        <v>0</v>
      </c>
      <c r="FK348" s="377">
        <v>0</v>
      </c>
      <c r="FL348" s="377"/>
      <c r="FM348" s="377">
        <v>0</v>
      </c>
      <c r="FN348" s="377">
        <v>0</v>
      </c>
      <c r="FO348" s="377">
        <v>0</v>
      </c>
      <c r="FP348" s="377">
        <v>0</v>
      </c>
      <c r="FQ348" s="377">
        <v>0</v>
      </c>
      <c r="FR348" s="377">
        <v>0</v>
      </c>
      <c r="FS348" s="377">
        <v>0</v>
      </c>
      <c r="FT348" s="377">
        <v>0</v>
      </c>
      <c r="FU348" s="377">
        <v>0</v>
      </c>
      <c r="FV348" s="377">
        <v>0</v>
      </c>
      <c r="FW348" s="377">
        <v>0</v>
      </c>
      <c r="FX348" s="377">
        <v>0</v>
      </c>
      <c r="FY348" s="377">
        <v>0</v>
      </c>
      <c r="FZ348" s="377">
        <v>0</v>
      </c>
      <c r="GA348" s="377"/>
      <c r="GB348" s="51">
        <v>0</v>
      </c>
      <c r="GC348" s="51">
        <v>0</v>
      </c>
      <c r="GD348" s="51">
        <v>0</v>
      </c>
      <c r="GE348" s="51">
        <v>0</v>
      </c>
      <c r="GF348" s="51">
        <v>0</v>
      </c>
      <c r="GG348" s="51">
        <v>0</v>
      </c>
      <c r="GH348" s="51">
        <v>0</v>
      </c>
      <c r="GI348" s="51">
        <v>0</v>
      </c>
      <c r="GJ348" s="51">
        <v>0</v>
      </c>
      <c r="GK348" s="51">
        <v>0</v>
      </c>
      <c r="GL348" s="51">
        <v>0</v>
      </c>
      <c r="GM348" s="51">
        <v>0</v>
      </c>
      <c r="GN348" s="51">
        <v>0</v>
      </c>
      <c r="GO348" s="377" t="s">
        <v>227</v>
      </c>
      <c r="GP348" s="377">
        <v>0</v>
      </c>
      <c r="GQ348" s="377">
        <v>0</v>
      </c>
      <c r="GR348" s="377">
        <v>0</v>
      </c>
      <c r="GS348" s="377">
        <v>0</v>
      </c>
      <c r="GT348" s="377">
        <v>0</v>
      </c>
      <c r="GU348" s="377">
        <v>0</v>
      </c>
      <c r="GV348" s="377">
        <v>0</v>
      </c>
      <c r="GW348" s="377">
        <v>0</v>
      </c>
      <c r="GX348" s="377">
        <v>0</v>
      </c>
      <c r="GY348" s="377">
        <v>0</v>
      </c>
      <c r="GZ348" s="377">
        <v>0</v>
      </c>
      <c r="HA348" s="377">
        <v>0</v>
      </c>
      <c r="HB348" s="377">
        <v>0</v>
      </c>
      <c r="HC348" s="377">
        <v>0</v>
      </c>
      <c r="HD348" s="377">
        <v>0</v>
      </c>
      <c r="HE348" s="377">
        <v>0</v>
      </c>
      <c r="HF348" s="377">
        <v>0</v>
      </c>
      <c r="HG348" s="28" t="s">
        <v>227</v>
      </c>
      <c r="HH348" s="28" t="s">
        <v>227</v>
      </c>
      <c r="HI348" s="28" t="s">
        <v>227</v>
      </c>
    </row>
    <row r="349" spans="2:217" s="7" customFormat="1" ht="12.75" customHeight="1" x14ac:dyDescent="0.25">
      <c r="B349" s="37">
        <v>0</v>
      </c>
      <c r="C349" s="260">
        <f t="shared" ref="C349:C363" si="288">IF(AE349="A",1,IF(AE349=0,0,(INDEX(AF349:OV349,1,MATCH(AE349,$AF$23:$OV$23,0)))))</f>
        <v>0</v>
      </c>
      <c r="D349" s="28">
        <v>17</v>
      </c>
      <c r="F349" s="28">
        <v>1</v>
      </c>
      <c r="G349" s="38"/>
      <c r="H349" s="113" t="s">
        <v>227</v>
      </c>
      <c r="I349" s="28">
        <f t="shared" si="285"/>
        <v>306</v>
      </c>
      <c r="J349" s="70" t="s">
        <v>1990</v>
      </c>
      <c r="K349" s="192">
        <f t="shared" ref="K349" si="289">LEN(J349)</f>
        <v>15</v>
      </c>
      <c r="L349" s="49" t="s">
        <v>963</v>
      </c>
      <c r="M349" s="192">
        <f t="shared" si="286"/>
        <v>15</v>
      </c>
      <c r="N349" s="49" t="s">
        <v>1954</v>
      </c>
      <c r="O349" s="192">
        <f t="shared" si="287"/>
        <v>15</v>
      </c>
      <c r="P349" s="49" t="s">
        <v>963</v>
      </c>
      <c r="Q349" s="192">
        <f t="shared" ref="Q349" si="290">LEN(P349)</f>
        <v>15</v>
      </c>
      <c r="R349" s="49" t="s">
        <v>1953</v>
      </c>
      <c r="S349" s="192">
        <f t="shared" ref="S349" si="291">LEN(R349)</f>
        <v>15</v>
      </c>
      <c r="T349" s="187" t="s">
        <v>1991</v>
      </c>
      <c r="U349" s="205"/>
      <c r="V349" s="205"/>
      <c r="W349" s="205"/>
      <c r="X349" s="205"/>
      <c r="Y349" s="205"/>
      <c r="Z349" s="205"/>
      <c r="AA349" s="205"/>
      <c r="AB349" s="205"/>
      <c r="AC349" s="205"/>
      <c r="AD349" s="205"/>
      <c r="AE349" s="28"/>
      <c r="AF349" s="28"/>
      <c r="AG349" s="377">
        <v>0</v>
      </c>
      <c r="AH349" s="377">
        <v>0</v>
      </c>
      <c r="AI349" s="377">
        <v>0</v>
      </c>
      <c r="AJ349" s="377">
        <v>0</v>
      </c>
      <c r="AK349" s="377">
        <v>0</v>
      </c>
      <c r="AL349" s="377">
        <v>0</v>
      </c>
      <c r="AM349" s="377">
        <v>0</v>
      </c>
      <c r="AN349" s="377">
        <v>0</v>
      </c>
      <c r="AO349" s="377">
        <v>0</v>
      </c>
      <c r="AP349" s="377"/>
      <c r="AQ349" s="377">
        <v>0</v>
      </c>
      <c r="AR349" s="377">
        <v>0</v>
      </c>
      <c r="AS349" s="377">
        <v>0</v>
      </c>
      <c r="AT349" s="377">
        <v>0</v>
      </c>
      <c r="AU349" s="377">
        <v>0</v>
      </c>
      <c r="AV349" s="377">
        <v>0</v>
      </c>
      <c r="AW349" s="377"/>
      <c r="AX349" s="377">
        <v>0</v>
      </c>
      <c r="AY349" s="377">
        <v>0</v>
      </c>
      <c r="AZ349" s="377">
        <v>0</v>
      </c>
      <c r="BA349" s="377">
        <v>0</v>
      </c>
      <c r="BB349" s="377">
        <v>0</v>
      </c>
      <c r="BC349" s="377"/>
      <c r="BD349" s="377">
        <v>0</v>
      </c>
      <c r="BE349" s="377">
        <v>0</v>
      </c>
      <c r="BF349" s="377">
        <v>0</v>
      </c>
      <c r="BG349" s="377">
        <v>0</v>
      </c>
      <c r="BH349" s="377">
        <v>0</v>
      </c>
      <c r="BI349" s="377">
        <v>0</v>
      </c>
      <c r="BJ349" s="377">
        <v>0</v>
      </c>
      <c r="BK349" s="377">
        <v>0</v>
      </c>
      <c r="BL349" s="377">
        <v>0</v>
      </c>
      <c r="BM349" s="377">
        <v>0</v>
      </c>
      <c r="BN349" s="377">
        <v>0</v>
      </c>
      <c r="BO349" s="377">
        <v>0</v>
      </c>
      <c r="BP349" s="377">
        <v>0</v>
      </c>
      <c r="BQ349" s="377">
        <v>0</v>
      </c>
      <c r="BR349" s="377">
        <v>0</v>
      </c>
      <c r="BS349" s="377">
        <v>0</v>
      </c>
      <c r="BT349" s="377">
        <v>0</v>
      </c>
      <c r="BU349" s="377">
        <v>0</v>
      </c>
      <c r="BV349" s="377">
        <v>0</v>
      </c>
      <c r="BW349" s="377"/>
      <c r="BX349" s="377">
        <v>0</v>
      </c>
      <c r="BY349" s="377">
        <v>0</v>
      </c>
      <c r="BZ349" s="377">
        <v>0</v>
      </c>
      <c r="CA349" s="377">
        <v>0</v>
      </c>
      <c r="CB349" s="377">
        <v>0</v>
      </c>
      <c r="CC349" s="377">
        <v>0</v>
      </c>
      <c r="CD349" s="377">
        <v>0</v>
      </c>
      <c r="CE349" s="377">
        <v>0</v>
      </c>
      <c r="CF349" s="377">
        <v>0</v>
      </c>
      <c r="CG349" s="377">
        <v>0</v>
      </c>
      <c r="CH349" s="377">
        <v>0</v>
      </c>
      <c r="CI349" s="377">
        <v>0</v>
      </c>
      <c r="CJ349" s="377">
        <v>0</v>
      </c>
      <c r="CK349" s="377">
        <v>0</v>
      </c>
      <c r="CL349" s="377">
        <v>0</v>
      </c>
      <c r="CM349" s="377">
        <v>0</v>
      </c>
      <c r="CN349" s="377">
        <v>0</v>
      </c>
      <c r="CO349" s="377">
        <v>0</v>
      </c>
      <c r="CP349" s="377">
        <v>0</v>
      </c>
      <c r="CQ349" s="377"/>
      <c r="CR349" s="377">
        <v>0</v>
      </c>
      <c r="CS349" s="377">
        <v>0</v>
      </c>
      <c r="CT349" s="377">
        <v>0</v>
      </c>
      <c r="CU349" s="377">
        <v>0</v>
      </c>
      <c r="CV349" s="377">
        <v>0</v>
      </c>
      <c r="CW349" s="377">
        <v>0</v>
      </c>
      <c r="CX349" s="377">
        <v>0</v>
      </c>
      <c r="CY349" s="377">
        <v>0</v>
      </c>
      <c r="CZ349" s="377">
        <v>0</v>
      </c>
      <c r="DA349" s="377">
        <v>0</v>
      </c>
      <c r="DB349" s="377">
        <v>0</v>
      </c>
      <c r="DC349" s="377">
        <v>0</v>
      </c>
      <c r="DD349" s="377">
        <v>0</v>
      </c>
      <c r="DE349" s="377">
        <v>0</v>
      </c>
      <c r="DF349" s="377">
        <v>0</v>
      </c>
      <c r="DG349" s="377"/>
      <c r="DH349" s="377">
        <v>0</v>
      </c>
      <c r="DI349" s="377">
        <v>0</v>
      </c>
      <c r="DJ349" s="377">
        <v>0</v>
      </c>
      <c r="DK349" s="377">
        <v>0</v>
      </c>
      <c r="DL349" s="377">
        <v>0</v>
      </c>
      <c r="DM349" s="377">
        <v>0</v>
      </c>
      <c r="DN349" s="377">
        <v>0</v>
      </c>
      <c r="DO349" s="377">
        <v>0</v>
      </c>
      <c r="DP349" s="377">
        <v>0</v>
      </c>
      <c r="DQ349" s="377">
        <v>0</v>
      </c>
      <c r="DR349" s="377">
        <v>0</v>
      </c>
      <c r="DS349" s="377"/>
      <c r="DT349" s="377">
        <v>0</v>
      </c>
      <c r="DU349" s="377">
        <v>0</v>
      </c>
      <c r="DV349" s="377">
        <v>0</v>
      </c>
      <c r="DW349" s="377">
        <v>0</v>
      </c>
      <c r="DX349" s="377"/>
      <c r="DY349" s="377">
        <v>0</v>
      </c>
      <c r="DZ349" s="377">
        <v>0</v>
      </c>
      <c r="EA349" s="377">
        <v>0</v>
      </c>
      <c r="EB349" s="377">
        <v>0</v>
      </c>
      <c r="EC349" s="377">
        <v>0</v>
      </c>
      <c r="ED349" s="377">
        <v>0</v>
      </c>
      <c r="EE349" s="377"/>
      <c r="EF349" s="377">
        <v>0</v>
      </c>
      <c r="EG349" s="377">
        <v>1</v>
      </c>
      <c r="EH349" s="377">
        <v>0</v>
      </c>
      <c r="EI349" s="377">
        <v>0</v>
      </c>
      <c r="EJ349" s="377">
        <v>0</v>
      </c>
      <c r="EK349" s="377">
        <v>0</v>
      </c>
      <c r="EL349" s="377"/>
      <c r="EM349" s="377">
        <v>0</v>
      </c>
      <c r="EN349" s="377">
        <v>0</v>
      </c>
      <c r="EO349" s="377">
        <v>0</v>
      </c>
      <c r="EP349" s="377">
        <v>0</v>
      </c>
      <c r="EQ349" s="377">
        <v>0</v>
      </c>
      <c r="ER349" s="377">
        <v>0</v>
      </c>
      <c r="ES349" s="377"/>
      <c r="ET349" s="377">
        <v>0</v>
      </c>
      <c r="EU349" s="377">
        <v>0</v>
      </c>
      <c r="EV349" s="377">
        <v>0</v>
      </c>
      <c r="EW349" s="377">
        <v>0</v>
      </c>
      <c r="EX349" s="377">
        <v>0</v>
      </c>
      <c r="EY349" s="377"/>
      <c r="EZ349" s="377">
        <v>0</v>
      </c>
      <c r="FA349" s="377">
        <v>0</v>
      </c>
      <c r="FB349" s="377">
        <v>0</v>
      </c>
      <c r="FC349" s="377">
        <v>0</v>
      </c>
      <c r="FD349" s="377"/>
      <c r="FE349" s="377">
        <v>0</v>
      </c>
      <c r="FF349" s="377">
        <v>0</v>
      </c>
      <c r="FG349" s="377">
        <v>0</v>
      </c>
      <c r="FH349" s="377">
        <v>0</v>
      </c>
      <c r="FI349" s="377">
        <v>0</v>
      </c>
      <c r="FJ349" s="377">
        <v>0</v>
      </c>
      <c r="FK349" s="377">
        <v>0</v>
      </c>
      <c r="FL349" s="377"/>
      <c r="FM349" s="377">
        <v>0</v>
      </c>
      <c r="FN349" s="377">
        <v>0</v>
      </c>
      <c r="FO349" s="377">
        <v>0</v>
      </c>
      <c r="FP349" s="377">
        <v>0</v>
      </c>
      <c r="FQ349" s="377">
        <v>0</v>
      </c>
      <c r="FR349" s="377">
        <v>0</v>
      </c>
      <c r="FS349" s="377">
        <v>0</v>
      </c>
      <c r="FT349" s="377">
        <v>0</v>
      </c>
      <c r="FU349" s="377">
        <v>0</v>
      </c>
      <c r="FV349" s="377">
        <v>0</v>
      </c>
      <c r="FW349" s="377">
        <v>0</v>
      </c>
      <c r="FX349" s="377">
        <v>0</v>
      </c>
      <c r="FY349" s="377">
        <v>0</v>
      </c>
      <c r="FZ349" s="377">
        <v>0</v>
      </c>
      <c r="GA349" s="377"/>
      <c r="GB349" s="51">
        <v>0</v>
      </c>
      <c r="GC349" s="51">
        <v>0</v>
      </c>
      <c r="GD349" s="51">
        <v>0</v>
      </c>
      <c r="GE349" s="51">
        <v>0</v>
      </c>
      <c r="GF349" s="51">
        <v>0</v>
      </c>
      <c r="GG349" s="51">
        <v>0</v>
      </c>
      <c r="GH349" s="51">
        <v>0</v>
      </c>
      <c r="GI349" s="51">
        <v>0</v>
      </c>
      <c r="GJ349" s="51">
        <v>0</v>
      </c>
      <c r="GK349" s="51">
        <v>0</v>
      </c>
      <c r="GL349" s="51">
        <v>0</v>
      </c>
      <c r="GM349" s="51">
        <v>0</v>
      </c>
      <c r="GN349" s="51">
        <v>0</v>
      </c>
      <c r="GO349" s="377" t="s">
        <v>227</v>
      </c>
      <c r="GP349" s="377">
        <v>0</v>
      </c>
      <c r="GQ349" s="377">
        <v>0</v>
      </c>
      <c r="GR349" s="377">
        <v>0</v>
      </c>
      <c r="GS349" s="377">
        <v>0</v>
      </c>
      <c r="GT349" s="377">
        <v>0</v>
      </c>
      <c r="GU349" s="377">
        <v>0</v>
      </c>
      <c r="GV349" s="377">
        <v>0</v>
      </c>
      <c r="GW349" s="377">
        <v>0</v>
      </c>
      <c r="GX349" s="377">
        <v>0</v>
      </c>
      <c r="GY349" s="377">
        <v>0</v>
      </c>
      <c r="GZ349" s="377">
        <v>0</v>
      </c>
      <c r="HA349" s="377">
        <v>0</v>
      </c>
      <c r="HB349" s="377">
        <v>0</v>
      </c>
      <c r="HC349" s="377">
        <v>0</v>
      </c>
      <c r="HD349" s="377">
        <v>0</v>
      </c>
      <c r="HE349" s="377">
        <v>0</v>
      </c>
      <c r="HF349" s="377">
        <v>0</v>
      </c>
      <c r="HG349" s="28" t="s">
        <v>227</v>
      </c>
      <c r="HH349" s="28" t="s">
        <v>227</v>
      </c>
      <c r="HI349" s="28" t="s">
        <v>227</v>
      </c>
    </row>
    <row r="350" spans="2:217" s="7" customFormat="1" ht="12.75" customHeight="1" x14ac:dyDescent="0.25">
      <c r="B350" s="37">
        <v>0</v>
      </c>
      <c r="C350" s="260">
        <f t="shared" si="288"/>
        <v>0</v>
      </c>
      <c r="D350" s="28">
        <v>18</v>
      </c>
      <c r="F350" s="28">
        <v>1</v>
      </c>
      <c r="G350" s="38"/>
      <c r="H350" s="113" t="s">
        <v>227</v>
      </c>
      <c r="I350" s="28">
        <f t="shared" si="285"/>
        <v>307</v>
      </c>
      <c r="J350" s="15" t="s">
        <v>1957</v>
      </c>
      <c r="K350" s="192">
        <f t="shared" si="280"/>
        <v>22</v>
      </c>
      <c r="L350" s="49" t="s">
        <v>1958</v>
      </c>
      <c r="M350" s="192">
        <f t="shared" si="281"/>
        <v>15</v>
      </c>
      <c r="N350" s="49" t="s">
        <v>685</v>
      </c>
      <c r="O350" s="192">
        <f t="shared" si="282"/>
        <v>12</v>
      </c>
      <c r="P350" s="49" t="s">
        <v>1958</v>
      </c>
      <c r="Q350" s="192">
        <f t="shared" si="283"/>
        <v>15</v>
      </c>
      <c r="R350" s="49" t="s">
        <v>685</v>
      </c>
      <c r="S350" s="192">
        <f t="shared" si="284"/>
        <v>12</v>
      </c>
      <c r="T350" s="187" t="s">
        <v>1959</v>
      </c>
      <c r="U350" s="205"/>
      <c r="V350" s="205"/>
      <c r="W350" s="205"/>
      <c r="X350" s="205"/>
      <c r="Y350" s="205"/>
      <c r="Z350" s="205"/>
      <c r="AA350" s="205"/>
      <c r="AB350" s="205"/>
      <c r="AC350" s="205"/>
      <c r="AD350" s="205"/>
      <c r="AE350" s="28"/>
      <c r="AF350" s="28"/>
      <c r="AG350" s="377">
        <v>0</v>
      </c>
      <c r="AH350" s="377">
        <v>0</v>
      </c>
      <c r="AI350" s="377">
        <v>0</v>
      </c>
      <c r="AJ350" s="377">
        <v>0</v>
      </c>
      <c r="AK350" s="377">
        <v>0</v>
      </c>
      <c r="AL350" s="377">
        <v>0</v>
      </c>
      <c r="AM350" s="377">
        <v>0</v>
      </c>
      <c r="AN350" s="377">
        <v>0</v>
      </c>
      <c r="AO350" s="377">
        <v>0</v>
      </c>
      <c r="AP350" s="377"/>
      <c r="AQ350" s="377">
        <v>0</v>
      </c>
      <c r="AR350" s="377">
        <v>0</v>
      </c>
      <c r="AS350" s="377">
        <v>0</v>
      </c>
      <c r="AT350" s="377">
        <v>0</v>
      </c>
      <c r="AU350" s="377">
        <v>0</v>
      </c>
      <c r="AV350" s="377">
        <v>0</v>
      </c>
      <c r="AW350" s="377"/>
      <c r="AX350" s="377">
        <v>0</v>
      </c>
      <c r="AY350" s="377">
        <v>0</v>
      </c>
      <c r="AZ350" s="377">
        <v>0</v>
      </c>
      <c r="BA350" s="377">
        <v>0</v>
      </c>
      <c r="BB350" s="377">
        <v>0</v>
      </c>
      <c r="BC350" s="377"/>
      <c r="BD350" s="377">
        <v>0</v>
      </c>
      <c r="BE350" s="377">
        <v>0</v>
      </c>
      <c r="BF350" s="377">
        <v>0</v>
      </c>
      <c r="BG350" s="377">
        <v>0</v>
      </c>
      <c r="BH350" s="377">
        <v>0</v>
      </c>
      <c r="BI350" s="377">
        <v>0</v>
      </c>
      <c r="BJ350" s="377">
        <v>0</v>
      </c>
      <c r="BK350" s="377">
        <v>0</v>
      </c>
      <c r="BL350" s="377">
        <v>0</v>
      </c>
      <c r="BM350" s="377">
        <v>0</v>
      </c>
      <c r="BN350" s="377">
        <v>0</v>
      </c>
      <c r="BO350" s="377">
        <v>0</v>
      </c>
      <c r="BP350" s="377">
        <v>0</v>
      </c>
      <c r="BQ350" s="377">
        <v>0</v>
      </c>
      <c r="BR350" s="377">
        <v>0</v>
      </c>
      <c r="BS350" s="377">
        <v>0</v>
      </c>
      <c r="BT350" s="377">
        <v>0</v>
      </c>
      <c r="BU350" s="377">
        <v>0</v>
      </c>
      <c r="BV350" s="377">
        <v>0</v>
      </c>
      <c r="BW350" s="377"/>
      <c r="BX350" s="377">
        <v>0</v>
      </c>
      <c r="BY350" s="377">
        <v>0</v>
      </c>
      <c r="BZ350" s="377">
        <v>0</v>
      </c>
      <c r="CA350" s="377">
        <v>0</v>
      </c>
      <c r="CB350" s="377">
        <v>0</v>
      </c>
      <c r="CC350" s="377">
        <v>0</v>
      </c>
      <c r="CD350" s="377">
        <v>0</v>
      </c>
      <c r="CE350" s="377">
        <v>0</v>
      </c>
      <c r="CF350" s="377">
        <v>0</v>
      </c>
      <c r="CG350" s="377">
        <v>0</v>
      </c>
      <c r="CH350" s="377">
        <v>0</v>
      </c>
      <c r="CI350" s="377">
        <v>0</v>
      </c>
      <c r="CJ350" s="377">
        <v>0</v>
      </c>
      <c r="CK350" s="377">
        <v>0</v>
      </c>
      <c r="CL350" s="377">
        <v>0</v>
      </c>
      <c r="CM350" s="377">
        <v>0</v>
      </c>
      <c r="CN350" s="377">
        <v>0</v>
      </c>
      <c r="CO350" s="377">
        <v>0</v>
      </c>
      <c r="CP350" s="377">
        <v>0</v>
      </c>
      <c r="CQ350" s="377"/>
      <c r="CR350" s="377">
        <v>0</v>
      </c>
      <c r="CS350" s="377">
        <v>0</v>
      </c>
      <c r="CT350" s="377">
        <v>0</v>
      </c>
      <c r="CU350" s="377">
        <v>0</v>
      </c>
      <c r="CV350" s="377">
        <v>0</v>
      </c>
      <c r="CW350" s="377">
        <v>0</v>
      </c>
      <c r="CX350" s="377">
        <v>0</v>
      </c>
      <c r="CY350" s="377">
        <v>0</v>
      </c>
      <c r="CZ350" s="377">
        <v>0</v>
      </c>
      <c r="DA350" s="377">
        <v>0</v>
      </c>
      <c r="DB350" s="377">
        <v>0</v>
      </c>
      <c r="DC350" s="377">
        <v>0</v>
      </c>
      <c r="DD350" s="377">
        <v>0</v>
      </c>
      <c r="DE350" s="377">
        <v>0</v>
      </c>
      <c r="DF350" s="377">
        <v>0</v>
      </c>
      <c r="DG350" s="377"/>
      <c r="DH350" s="377">
        <v>0</v>
      </c>
      <c r="DI350" s="377">
        <v>0</v>
      </c>
      <c r="DJ350" s="377">
        <v>0</v>
      </c>
      <c r="DK350" s="377">
        <v>0</v>
      </c>
      <c r="DL350" s="377">
        <v>0</v>
      </c>
      <c r="DM350" s="377">
        <v>0</v>
      </c>
      <c r="DN350" s="377">
        <v>0</v>
      </c>
      <c r="DO350" s="377">
        <v>0</v>
      </c>
      <c r="DP350" s="377">
        <v>0</v>
      </c>
      <c r="DQ350" s="377">
        <v>0</v>
      </c>
      <c r="DR350" s="377">
        <v>0</v>
      </c>
      <c r="DS350" s="377"/>
      <c r="DT350" s="377">
        <v>0</v>
      </c>
      <c r="DU350" s="377">
        <v>0</v>
      </c>
      <c r="DV350" s="377">
        <v>0</v>
      </c>
      <c r="DW350" s="377">
        <v>0</v>
      </c>
      <c r="DX350" s="377"/>
      <c r="DY350" s="377">
        <v>0</v>
      </c>
      <c r="DZ350" s="377">
        <v>0</v>
      </c>
      <c r="EA350" s="377">
        <v>0</v>
      </c>
      <c r="EB350" s="377">
        <v>0</v>
      </c>
      <c r="EC350" s="377">
        <v>0</v>
      </c>
      <c r="ED350" s="377">
        <v>0</v>
      </c>
      <c r="EE350" s="377"/>
      <c r="EF350" s="377">
        <v>0</v>
      </c>
      <c r="EG350" s="377">
        <v>0</v>
      </c>
      <c r="EH350" s="377">
        <v>0</v>
      </c>
      <c r="EI350" s="377">
        <v>0</v>
      </c>
      <c r="EJ350" s="377">
        <v>0</v>
      </c>
      <c r="EK350" s="377">
        <v>0</v>
      </c>
      <c r="EL350" s="377"/>
      <c r="EM350" s="377">
        <v>0</v>
      </c>
      <c r="EN350" s="377">
        <v>0</v>
      </c>
      <c r="EO350" s="377">
        <v>0</v>
      </c>
      <c r="EP350" s="377">
        <v>0</v>
      </c>
      <c r="EQ350" s="377">
        <v>1</v>
      </c>
      <c r="ER350" s="377">
        <v>1</v>
      </c>
      <c r="ES350" s="377"/>
      <c r="ET350" s="377">
        <v>0</v>
      </c>
      <c r="EU350" s="377">
        <v>0</v>
      </c>
      <c r="EV350" s="377">
        <v>0</v>
      </c>
      <c r="EW350" s="377">
        <v>0</v>
      </c>
      <c r="EX350" s="377">
        <v>0</v>
      </c>
      <c r="EY350" s="377"/>
      <c r="EZ350" s="377">
        <v>0</v>
      </c>
      <c r="FA350" s="377">
        <v>0</v>
      </c>
      <c r="FB350" s="377">
        <v>0</v>
      </c>
      <c r="FC350" s="377">
        <v>0</v>
      </c>
      <c r="FD350" s="377"/>
      <c r="FE350" s="377">
        <v>0</v>
      </c>
      <c r="FF350" s="377">
        <v>0</v>
      </c>
      <c r="FG350" s="377">
        <v>0</v>
      </c>
      <c r="FH350" s="377">
        <v>0</v>
      </c>
      <c r="FI350" s="377">
        <v>0</v>
      </c>
      <c r="FJ350" s="377">
        <v>0</v>
      </c>
      <c r="FK350" s="377">
        <v>0</v>
      </c>
      <c r="FL350" s="377"/>
      <c r="FM350" s="377">
        <v>0</v>
      </c>
      <c r="FN350" s="377">
        <v>0</v>
      </c>
      <c r="FO350" s="377">
        <v>0</v>
      </c>
      <c r="FP350" s="377">
        <v>0</v>
      </c>
      <c r="FQ350" s="377">
        <v>0</v>
      </c>
      <c r="FR350" s="377">
        <v>0</v>
      </c>
      <c r="FS350" s="377">
        <v>0</v>
      </c>
      <c r="FT350" s="377">
        <v>0</v>
      </c>
      <c r="FU350" s="377">
        <v>0</v>
      </c>
      <c r="FV350" s="377">
        <v>0</v>
      </c>
      <c r="FW350" s="377">
        <v>0</v>
      </c>
      <c r="FX350" s="377">
        <v>0</v>
      </c>
      <c r="FY350" s="377">
        <v>0</v>
      </c>
      <c r="FZ350" s="377">
        <v>0</v>
      </c>
      <c r="GA350" s="377"/>
      <c r="GB350" s="51">
        <v>0</v>
      </c>
      <c r="GC350" s="51">
        <v>0</v>
      </c>
      <c r="GD350" s="51">
        <v>0</v>
      </c>
      <c r="GE350" s="51">
        <v>0</v>
      </c>
      <c r="GF350" s="51">
        <v>0</v>
      </c>
      <c r="GG350" s="51">
        <v>0</v>
      </c>
      <c r="GH350" s="51">
        <v>0</v>
      </c>
      <c r="GI350" s="51">
        <v>0</v>
      </c>
      <c r="GJ350" s="51">
        <v>0</v>
      </c>
      <c r="GK350" s="51">
        <v>0</v>
      </c>
      <c r="GL350" s="51">
        <v>0</v>
      </c>
      <c r="GM350" s="51">
        <v>0</v>
      </c>
      <c r="GN350" s="51">
        <v>0</v>
      </c>
      <c r="GO350" s="377" t="s">
        <v>227</v>
      </c>
      <c r="GP350" s="377">
        <v>0</v>
      </c>
      <c r="GQ350" s="377">
        <v>0</v>
      </c>
      <c r="GR350" s="377">
        <v>0</v>
      </c>
      <c r="GS350" s="377">
        <v>0</v>
      </c>
      <c r="GT350" s="377">
        <v>0</v>
      </c>
      <c r="GU350" s="377">
        <v>0</v>
      </c>
      <c r="GV350" s="377">
        <v>0</v>
      </c>
      <c r="GW350" s="377">
        <v>0</v>
      </c>
      <c r="GX350" s="377">
        <v>0</v>
      </c>
      <c r="GY350" s="377">
        <v>0</v>
      </c>
      <c r="GZ350" s="377">
        <v>0</v>
      </c>
      <c r="HA350" s="377">
        <v>0</v>
      </c>
      <c r="HB350" s="377">
        <v>0</v>
      </c>
      <c r="HC350" s="377">
        <v>0</v>
      </c>
      <c r="HD350" s="377">
        <v>0</v>
      </c>
      <c r="HE350" s="377">
        <v>0</v>
      </c>
      <c r="HF350" s="377">
        <v>0</v>
      </c>
      <c r="HG350" s="28" t="s">
        <v>227</v>
      </c>
      <c r="HH350" s="28" t="s">
        <v>227</v>
      </c>
      <c r="HI350" s="28" t="s">
        <v>227</v>
      </c>
    </row>
    <row r="351" spans="2:217" s="7" customFormat="1" ht="12.75" customHeight="1" x14ac:dyDescent="0.25">
      <c r="B351" s="37">
        <v>0</v>
      </c>
      <c r="C351" s="260">
        <f t="shared" si="288"/>
        <v>0</v>
      </c>
      <c r="D351" s="28">
        <v>19</v>
      </c>
      <c r="E351" s="7" t="s">
        <v>1998</v>
      </c>
      <c r="F351" s="28">
        <v>1</v>
      </c>
      <c r="G351" s="38"/>
      <c r="H351" s="113" t="s">
        <v>227</v>
      </c>
      <c r="I351" s="28">
        <f t="shared" si="285"/>
        <v>308</v>
      </c>
      <c r="J351" s="20" t="s">
        <v>1961</v>
      </c>
      <c r="K351" s="192">
        <f t="shared" si="280"/>
        <v>19</v>
      </c>
      <c r="L351" s="49" t="s">
        <v>966</v>
      </c>
      <c r="M351" s="192">
        <f t="shared" si="281"/>
        <v>18</v>
      </c>
      <c r="N351" s="49" t="s">
        <v>1965</v>
      </c>
      <c r="O351" s="192">
        <f t="shared" si="282"/>
        <v>20</v>
      </c>
      <c r="P351" s="49" t="s">
        <v>966</v>
      </c>
      <c r="Q351" s="192">
        <f t="shared" si="283"/>
        <v>18</v>
      </c>
      <c r="R351" s="49" t="s">
        <v>1965</v>
      </c>
      <c r="S351" s="192">
        <f t="shared" si="284"/>
        <v>20</v>
      </c>
      <c r="T351" s="187" t="s">
        <v>1966</v>
      </c>
      <c r="U351" s="205"/>
      <c r="V351" s="205"/>
      <c r="W351" s="205"/>
      <c r="X351" s="205"/>
      <c r="Y351" s="205"/>
      <c r="Z351" s="205"/>
      <c r="AA351" s="205"/>
      <c r="AB351" s="205"/>
      <c r="AC351" s="205"/>
      <c r="AD351" s="205"/>
      <c r="AE351" s="28"/>
      <c r="AF351" s="28"/>
      <c r="AG351" s="377">
        <v>0</v>
      </c>
      <c r="AH351" s="377">
        <v>0</v>
      </c>
      <c r="AI351" s="377">
        <v>0</v>
      </c>
      <c r="AJ351" s="377">
        <v>0</v>
      </c>
      <c r="AK351" s="377">
        <v>0</v>
      </c>
      <c r="AL351" s="377">
        <v>0</v>
      </c>
      <c r="AM351" s="377">
        <v>0</v>
      </c>
      <c r="AN351" s="377">
        <v>0</v>
      </c>
      <c r="AO351" s="377">
        <v>0</v>
      </c>
      <c r="AP351" s="377"/>
      <c r="AQ351" s="377">
        <v>0</v>
      </c>
      <c r="AR351" s="377">
        <v>0</v>
      </c>
      <c r="AS351" s="377">
        <v>0</v>
      </c>
      <c r="AT351" s="377">
        <v>0</v>
      </c>
      <c r="AU351" s="377">
        <v>0</v>
      </c>
      <c r="AV351" s="377">
        <v>0</v>
      </c>
      <c r="AW351" s="377"/>
      <c r="AX351" s="377">
        <v>0</v>
      </c>
      <c r="AY351" s="377">
        <v>0</v>
      </c>
      <c r="AZ351" s="377">
        <v>0</v>
      </c>
      <c r="BA351" s="377">
        <v>0</v>
      </c>
      <c r="BB351" s="377">
        <v>0</v>
      </c>
      <c r="BC351" s="377"/>
      <c r="BD351" s="377">
        <v>0</v>
      </c>
      <c r="BE351" s="377">
        <v>0</v>
      </c>
      <c r="BF351" s="377">
        <v>0</v>
      </c>
      <c r="BG351" s="377">
        <v>0</v>
      </c>
      <c r="BH351" s="377">
        <v>0</v>
      </c>
      <c r="BI351" s="377">
        <v>0</v>
      </c>
      <c r="BJ351" s="377">
        <v>0</v>
      </c>
      <c r="BK351" s="377">
        <v>0</v>
      </c>
      <c r="BL351" s="377">
        <v>0</v>
      </c>
      <c r="BM351" s="377">
        <v>0</v>
      </c>
      <c r="BN351" s="377">
        <v>0</v>
      </c>
      <c r="BO351" s="377">
        <v>0</v>
      </c>
      <c r="BP351" s="377">
        <v>0</v>
      </c>
      <c r="BQ351" s="377">
        <v>0</v>
      </c>
      <c r="BR351" s="377">
        <v>0</v>
      </c>
      <c r="BS351" s="377">
        <v>0</v>
      </c>
      <c r="BT351" s="377">
        <v>0</v>
      </c>
      <c r="BU351" s="377">
        <v>0</v>
      </c>
      <c r="BV351" s="377">
        <v>0</v>
      </c>
      <c r="BW351" s="377"/>
      <c r="BX351" s="377">
        <v>0</v>
      </c>
      <c r="BY351" s="377">
        <v>0</v>
      </c>
      <c r="BZ351" s="377">
        <v>0</v>
      </c>
      <c r="CA351" s="377">
        <v>0</v>
      </c>
      <c r="CB351" s="377">
        <v>0</v>
      </c>
      <c r="CC351" s="377">
        <v>0</v>
      </c>
      <c r="CD351" s="377">
        <v>0</v>
      </c>
      <c r="CE351" s="377">
        <v>0</v>
      </c>
      <c r="CF351" s="377">
        <v>0</v>
      </c>
      <c r="CG351" s="377">
        <v>0</v>
      </c>
      <c r="CH351" s="377">
        <v>0</v>
      </c>
      <c r="CI351" s="377">
        <v>0</v>
      </c>
      <c r="CJ351" s="377">
        <v>0</v>
      </c>
      <c r="CK351" s="377">
        <v>0</v>
      </c>
      <c r="CL351" s="377">
        <v>0</v>
      </c>
      <c r="CM351" s="377">
        <v>0</v>
      </c>
      <c r="CN351" s="377">
        <v>0</v>
      </c>
      <c r="CO351" s="377">
        <v>0</v>
      </c>
      <c r="CP351" s="377">
        <v>0</v>
      </c>
      <c r="CQ351" s="377"/>
      <c r="CR351" s="377">
        <v>0</v>
      </c>
      <c r="CS351" s="377">
        <v>0</v>
      </c>
      <c r="CT351" s="377">
        <v>0</v>
      </c>
      <c r="CU351" s="377">
        <v>0</v>
      </c>
      <c r="CV351" s="377">
        <v>0</v>
      </c>
      <c r="CW351" s="377">
        <v>0</v>
      </c>
      <c r="CX351" s="377">
        <v>0</v>
      </c>
      <c r="CY351" s="377">
        <v>0</v>
      </c>
      <c r="CZ351" s="377">
        <v>0</v>
      </c>
      <c r="DA351" s="377">
        <v>0</v>
      </c>
      <c r="DB351" s="377">
        <v>0</v>
      </c>
      <c r="DC351" s="377">
        <v>0</v>
      </c>
      <c r="DD351" s="377">
        <v>0</v>
      </c>
      <c r="DE351" s="377">
        <v>0</v>
      </c>
      <c r="DF351" s="377">
        <v>0</v>
      </c>
      <c r="DG351" s="377"/>
      <c r="DH351" s="377">
        <v>0</v>
      </c>
      <c r="DI351" s="377">
        <v>0</v>
      </c>
      <c r="DJ351" s="377">
        <v>0</v>
      </c>
      <c r="DK351" s="377">
        <v>0</v>
      </c>
      <c r="DL351" s="377">
        <v>0</v>
      </c>
      <c r="DM351" s="377">
        <v>0</v>
      </c>
      <c r="DN351" s="377">
        <v>0</v>
      </c>
      <c r="DO351" s="377">
        <v>0</v>
      </c>
      <c r="DP351" s="377">
        <v>0</v>
      </c>
      <c r="DQ351" s="377">
        <v>0</v>
      </c>
      <c r="DR351" s="377">
        <v>0</v>
      </c>
      <c r="DS351" s="377"/>
      <c r="DT351" s="377">
        <v>1</v>
      </c>
      <c r="DU351" s="377">
        <v>1</v>
      </c>
      <c r="DV351" s="377">
        <v>1</v>
      </c>
      <c r="DW351" s="377">
        <v>1</v>
      </c>
      <c r="DX351" s="377"/>
      <c r="DY351" s="377">
        <v>0</v>
      </c>
      <c r="DZ351" s="377">
        <v>0</v>
      </c>
      <c r="EA351" s="377">
        <v>0</v>
      </c>
      <c r="EB351" s="377">
        <v>0</v>
      </c>
      <c r="EC351" s="377">
        <v>0</v>
      </c>
      <c r="ED351" s="377">
        <v>0</v>
      </c>
      <c r="EE351" s="377"/>
      <c r="EF351" s="377">
        <v>0</v>
      </c>
      <c r="EG351" s="377">
        <v>0</v>
      </c>
      <c r="EH351" s="377">
        <v>0</v>
      </c>
      <c r="EI351" s="377">
        <v>0</v>
      </c>
      <c r="EJ351" s="377">
        <v>0</v>
      </c>
      <c r="EK351" s="377">
        <v>0</v>
      </c>
      <c r="EL351" s="377"/>
      <c r="EM351" s="377">
        <v>0</v>
      </c>
      <c r="EN351" s="377">
        <v>0</v>
      </c>
      <c r="EO351" s="377">
        <v>0</v>
      </c>
      <c r="EP351" s="377">
        <v>0</v>
      </c>
      <c r="EQ351" s="377">
        <v>0</v>
      </c>
      <c r="ER351" s="377">
        <v>0</v>
      </c>
      <c r="ES351" s="377"/>
      <c r="ET351" s="377">
        <v>0</v>
      </c>
      <c r="EU351" s="377">
        <v>0</v>
      </c>
      <c r="EV351" s="377">
        <v>0</v>
      </c>
      <c r="EW351" s="377">
        <v>0</v>
      </c>
      <c r="EX351" s="377">
        <v>0</v>
      </c>
      <c r="EY351" s="377"/>
      <c r="EZ351" s="377">
        <v>0</v>
      </c>
      <c r="FA351" s="377">
        <v>0</v>
      </c>
      <c r="FB351" s="377">
        <v>0</v>
      </c>
      <c r="FC351" s="377">
        <v>0</v>
      </c>
      <c r="FD351" s="377"/>
      <c r="FE351" s="377">
        <v>0</v>
      </c>
      <c r="FF351" s="377">
        <v>0</v>
      </c>
      <c r="FG351" s="377">
        <v>0</v>
      </c>
      <c r="FH351" s="377">
        <v>0</v>
      </c>
      <c r="FI351" s="377">
        <v>0</v>
      </c>
      <c r="FJ351" s="377">
        <v>0</v>
      </c>
      <c r="FK351" s="377">
        <v>0</v>
      </c>
      <c r="FL351" s="377"/>
      <c r="FM351" s="377">
        <v>0</v>
      </c>
      <c r="FN351" s="377">
        <v>0</v>
      </c>
      <c r="FO351" s="377">
        <v>0</v>
      </c>
      <c r="FP351" s="377">
        <v>0</v>
      </c>
      <c r="FQ351" s="377">
        <v>0</v>
      </c>
      <c r="FR351" s="377">
        <v>0</v>
      </c>
      <c r="FS351" s="377">
        <v>0</v>
      </c>
      <c r="FT351" s="377">
        <v>0</v>
      </c>
      <c r="FU351" s="377">
        <v>0</v>
      </c>
      <c r="FV351" s="377">
        <v>0</v>
      </c>
      <c r="FW351" s="377">
        <v>0</v>
      </c>
      <c r="FX351" s="377">
        <v>0</v>
      </c>
      <c r="FY351" s="377">
        <v>0</v>
      </c>
      <c r="FZ351" s="377">
        <v>0</v>
      </c>
      <c r="GA351" s="377"/>
      <c r="GB351" s="51">
        <v>0</v>
      </c>
      <c r="GC351" s="51">
        <v>0</v>
      </c>
      <c r="GD351" s="51">
        <v>0</v>
      </c>
      <c r="GE351" s="51">
        <v>0</v>
      </c>
      <c r="GF351" s="51">
        <v>0</v>
      </c>
      <c r="GG351" s="51">
        <v>0</v>
      </c>
      <c r="GH351" s="51">
        <v>0</v>
      </c>
      <c r="GI351" s="51">
        <v>0</v>
      </c>
      <c r="GJ351" s="51">
        <v>0</v>
      </c>
      <c r="GK351" s="51">
        <v>0</v>
      </c>
      <c r="GL351" s="51">
        <v>0</v>
      </c>
      <c r="GM351" s="51">
        <v>0</v>
      </c>
      <c r="GN351" s="51">
        <v>0</v>
      </c>
      <c r="GO351" s="377" t="s">
        <v>227</v>
      </c>
      <c r="GP351" s="377">
        <v>0</v>
      </c>
      <c r="GQ351" s="377">
        <v>0</v>
      </c>
      <c r="GR351" s="377">
        <v>0</v>
      </c>
      <c r="GS351" s="377">
        <v>0</v>
      </c>
      <c r="GT351" s="377">
        <v>0</v>
      </c>
      <c r="GU351" s="377">
        <v>0</v>
      </c>
      <c r="GV351" s="377">
        <v>0</v>
      </c>
      <c r="GW351" s="377">
        <v>0</v>
      </c>
      <c r="GX351" s="377">
        <v>0</v>
      </c>
      <c r="GY351" s="377">
        <v>0</v>
      </c>
      <c r="GZ351" s="377">
        <v>0</v>
      </c>
      <c r="HA351" s="377">
        <v>0</v>
      </c>
      <c r="HB351" s="377">
        <v>0</v>
      </c>
      <c r="HC351" s="377">
        <v>0</v>
      </c>
      <c r="HD351" s="377">
        <v>0</v>
      </c>
      <c r="HE351" s="377">
        <v>0</v>
      </c>
      <c r="HF351" s="377">
        <v>0</v>
      </c>
      <c r="HG351" s="28" t="s">
        <v>227</v>
      </c>
      <c r="HH351" s="28" t="s">
        <v>227</v>
      </c>
      <c r="HI351" s="28" t="s">
        <v>227</v>
      </c>
    </row>
    <row r="352" spans="2:217" s="7" customFormat="1" ht="12.75" customHeight="1" x14ac:dyDescent="0.25">
      <c r="B352" s="37">
        <v>0</v>
      </c>
      <c r="C352" s="260">
        <f t="shared" si="288"/>
        <v>0</v>
      </c>
      <c r="D352" s="28">
        <v>20</v>
      </c>
      <c r="F352" s="28">
        <v>1</v>
      </c>
      <c r="G352" s="38"/>
      <c r="H352" s="113" t="s">
        <v>227</v>
      </c>
      <c r="I352" s="28">
        <f t="shared" si="285"/>
        <v>309</v>
      </c>
      <c r="J352" s="20" t="s">
        <v>1962</v>
      </c>
      <c r="K352" s="192">
        <f t="shared" si="280"/>
        <v>19</v>
      </c>
      <c r="L352" s="49" t="s">
        <v>967</v>
      </c>
      <c r="M352" s="192">
        <f t="shared" si="281"/>
        <v>18</v>
      </c>
      <c r="N352" s="49" t="s">
        <v>1965</v>
      </c>
      <c r="O352" s="192">
        <f t="shared" si="282"/>
        <v>20</v>
      </c>
      <c r="P352" s="49" t="s">
        <v>967</v>
      </c>
      <c r="Q352" s="192">
        <f t="shared" si="283"/>
        <v>18</v>
      </c>
      <c r="R352" s="49" t="s">
        <v>1965</v>
      </c>
      <c r="S352" s="192">
        <f t="shared" si="284"/>
        <v>20</v>
      </c>
      <c r="T352" s="187" t="s">
        <v>1967</v>
      </c>
      <c r="U352" s="205"/>
      <c r="V352" s="205"/>
      <c r="W352" s="205"/>
      <c r="X352" s="205"/>
      <c r="Y352" s="205"/>
      <c r="Z352" s="205"/>
      <c r="AA352" s="205"/>
      <c r="AB352" s="205"/>
      <c r="AC352" s="205"/>
      <c r="AD352" s="205"/>
      <c r="AE352" s="28"/>
      <c r="AF352" s="28"/>
      <c r="AG352" s="377">
        <v>0</v>
      </c>
      <c r="AH352" s="377">
        <v>0</v>
      </c>
      <c r="AI352" s="377">
        <v>0</v>
      </c>
      <c r="AJ352" s="377">
        <v>0</v>
      </c>
      <c r="AK352" s="377">
        <v>0</v>
      </c>
      <c r="AL352" s="377">
        <v>0</v>
      </c>
      <c r="AM352" s="377">
        <v>0</v>
      </c>
      <c r="AN352" s="377">
        <v>0</v>
      </c>
      <c r="AO352" s="377">
        <v>0</v>
      </c>
      <c r="AP352" s="377"/>
      <c r="AQ352" s="377">
        <v>0</v>
      </c>
      <c r="AR352" s="377">
        <v>0</v>
      </c>
      <c r="AS352" s="377">
        <v>0</v>
      </c>
      <c r="AT352" s="377">
        <v>0</v>
      </c>
      <c r="AU352" s="377">
        <v>0</v>
      </c>
      <c r="AV352" s="377">
        <v>0</v>
      </c>
      <c r="AW352" s="377"/>
      <c r="AX352" s="377">
        <v>0</v>
      </c>
      <c r="AY352" s="377">
        <v>0</v>
      </c>
      <c r="AZ352" s="377">
        <v>0</v>
      </c>
      <c r="BA352" s="377">
        <v>0</v>
      </c>
      <c r="BB352" s="377">
        <v>0</v>
      </c>
      <c r="BC352" s="377"/>
      <c r="BD352" s="377">
        <v>0</v>
      </c>
      <c r="BE352" s="377">
        <v>0</v>
      </c>
      <c r="BF352" s="377">
        <v>0</v>
      </c>
      <c r="BG352" s="377">
        <v>0</v>
      </c>
      <c r="BH352" s="377">
        <v>0</v>
      </c>
      <c r="BI352" s="377">
        <v>0</v>
      </c>
      <c r="BJ352" s="377">
        <v>0</v>
      </c>
      <c r="BK352" s="377">
        <v>0</v>
      </c>
      <c r="BL352" s="377">
        <v>0</v>
      </c>
      <c r="BM352" s="377">
        <v>0</v>
      </c>
      <c r="BN352" s="377">
        <v>0</v>
      </c>
      <c r="BO352" s="377">
        <v>0</v>
      </c>
      <c r="BP352" s="377">
        <v>0</v>
      </c>
      <c r="BQ352" s="377">
        <v>0</v>
      </c>
      <c r="BR352" s="377">
        <v>0</v>
      </c>
      <c r="BS352" s="377">
        <v>0</v>
      </c>
      <c r="BT352" s="377">
        <v>0</v>
      </c>
      <c r="BU352" s="377">
        <v>0</v>
      </c>
      <c r="BV352" s="377">
        <v>0</v>
      </c>
      <c r="BW352" s="377"/>
      <c r="BX352" s="377">
        <v>0</v>
      </c>
      <c r="BY352" s="377">
        <v>0</v>
      </c>
      <c r="BZ352" s="377">
        <v>0</v>
      </c>
      <c r="CA352" s="377">
        <v>0</v>
      </c>
      <c r="CB352" s="377">
        <v>0</v>
      </c>
      <c r="CC352" s="377">
        <v>0</v>
      </c>
      <c r="CD352" s="377">
        <v>0</v>
      </c>
      <c r="CE352" s="377">
        <v>0</v>
      </c>
      <c r="CF352" s="377">
        <v>0</v>
      </c>
      <c r="CG352" s="377">
        <v>0</v>
      </c>
      <c r="CH352" s="377">
        <v>0</v>
      </c>
      <c r="CI352" s="377">
        <v>0</v>
      </c>
      <c r="CJ352" s="377">
        <v>0</v>
      </c>
      <c r="CK352" s="377">
        <v>0</v>
      </c>
      <c r="CL352" s="377">
        <v>0</v>
      </c>
      <c r="CM352" s="377">
        <v>0</v>
      </c>
      <c r="CN352" s="377">
        <v>0</v>
      </c>
      <c r="CO352" s="377">
        <v>0</v>
      </c>
      <c r="CP352" s="377">
        <v>0</v>
      </c>
      <c r="CQ352" s="377"/>
      <c r="CR352" s="377">
        <v>0</v>
      </c>
      <c r="CS352" s="377">
        <v>0</v>
      </c>
      <c r="CT352" s="377">
        <v>0</v>
      </c>
      <c r="CU352" s="377">
        <v>0</v>
      </c>
      <c r="CV352" s="377">
        <v>0</v>
      </c>
      <c r="CW352" s="377">
        <v>0</v>
      </c>
      <c r="CX352" s="377">
        <v>0</v>
      </c>
      <c r="CY352" s="377">
        <v>0</v>
      </c>
      <c r="CZ352" s="377">
        <v>0</v>
      </c>
      <c r="DA352" s="377">
        <v>0</v>
      </c>
      <c r="DB352" s="377">
        <v>0</v>
      </c>
      <c r="DC352" s="377">
        <v>0</v>
      </c>
      <c r="DD352" s="377">
        <v>0</v>
      </c>
      <c r="DE352" s="377">
        <v>0</v>
      </c>
      <c r="DF352" s="377">
        <v>0</v>
      </c>
      <c r="DG352" s="377"/>
      <c r="DH352" s="377">
        <v>0</v>
      </c>
      <c r="DI352" s="377">
        <v>0</v>
      </c>
      <c r="DJ352" s="377">
        <v>0</v>
      </c>
      <c r="DK352" s="377">
        <v>0</v>
      </c>
      <c r="DL352" s="377">
        <v>0</v>
      </c>
      <c r="DM352" s="377">
        <v>0</v>
      </c>
      <c r="DN352" s="377">
        <v>0</v>
      </c>
      <c r="DO352" s="377">
        <v>0</v>
      </c>
      <c r="DP352" s="377">
        <v>0</v>
      </c>
      <c r="DQ352" s="377">
        <v>0</v>
      </c>
      <c r="DR352" s="377">
        <v>0</v>
      </c>
      <c r="DS352" s="377"/>
      <c r="DT352" s="377">
        <v>0</v>
      </c>
      <c r="DU352" s="377">
        <v>1</v>
      </c>
      <c r="DV352" s="377">
        <v>1</v>
      </c>
      <c r="DW352" s="377">
        <v>1</v>
      </c>
      <c r="DX352" s="377"/>
      <c r="DY352" s="377">
        <v>0</v>
      </c>
      <c r="DZ352" s="377">
        <v>0</v>
      </c>
      <c r="EA352" s="377">
        <v>0</v>
      </c>
      <c r="EB352" s="377">
        <v>0</v>
      </c>
      <c r="EC352" s="377">
        <v>0</v>
      </c>
      <c r="ED352" s="377">
        <v>0</v>
      </c>
      <c r="EE352" s="377"/>
      <c r="EF352" s="377">
        <v>0</v>
      </c>
      <c r="EG352" s="377">
        <v>0</v>
      </c>
      <c r="EH352" s="377">
        <v>0</v>
      </c>
      <c r="EI352" s="377">
        <v>0</v>
      </c>
      <c r="EJ352" s="377">
        <v>0</v>
      </c>
      <c r="EK352" s="377">
        <v>0</v>
      </c>
      <c r="EL352" s="377"/>
      <c r="EM352" s="377">
        <v>0</v>
      </c>
      <c r="EN352" s="377">
        <v>0</v>
      </c>
      <c r="EO352" s="377">
        <v>0</v>
      </c>
      <c r="EP352" s="377">
        <v>0</v>
      </c>
      <c r="EQ352" s="377">
        <v>0</v>
      </c>
      <c r="ER352" s="377">
        <v>0</v>
      </c>
      <c r="ES352" s="377"/>
      <c r="ET352" s="377">
        <v>0</v>
      </c>
      <c r="EU352" s="377">
        <v>0</v>
      </c>
      <c r="EV352" s="377">
        <v>0</v>
      </c>
      <c r="EW352" s="377">
        <v>0</v>
      </c>
      <c r="EX352" s="377">
        <v>0</v>
      </c>
      <c r="EY352" s="377"/>
      <c r="EZ352" s="377">
        <v>0</v>
      </c>
      <c r="FA352" s="377">
        <v>0</v>
      </c>
      <c r="FB352" s="377">
        <v>0</v>
      </c>
      <c r="FC352" s="377">
        <v>0</v>
      </c>
      <c r="FD352" s="377"/>
      <c r="FE352" s="377">
        <v>0</v>
      </c>
      <c r="FF352" s="377">
        <v>0</v>
      </c>
      <c r="FG352" s="377">
        <v>0</v>
      </c>
      <c r="FH352" s="377">
        <v>0</v>
      </c>
      <c r="FI352" s="377">
        <v>0</v>
      </c>
      <c r="FJ352" s="377">
        <v>0</v>
      </c>
      <c r="FK352" s="377">
        <v>0</v>
      </c>
      <c r="FL352" s="377"/>
      <c r="FM352" s="377">
        <v>0</v>
      </c>
      <c r="FN352" s="377">
        <v>0</v>
      </c>
      <c r="FO352" s="377">
        <v>0</v>
      </c>
      <c r="FP352" s="377">
        <v>0</v>
      </c>
      <c r="FQ352" s="377">
        <v>0</v>
      </c>
      <c r="FR352" s="377">
        <v>0</v>
      </c>
      <c r="FS352" s="377">
        <v>0</v>
      </c>
      <c r="FT352" s="377">
        <v>0</v>
      </c>
      <c r="FU352" s="377">
        <v>0</v>
      </c>
      <c r="FV352" s="377">
        <v>0</v>
      </c>
      <c r="FW352" s="377">
        <v>0</v>
      </c>
      <c r="FX352" s="377">
        <v>0</v>
      </c>
      <c r="FY352" s="377">
        <v>0</v>
      </c>
      <c r="FZ352" s="377">
        <v>0</v>
      </c>
      <c r="GA352" s="377"/>
      <c r="GB352" s="51">
        <v>0</v>
      </c>
      <c r="GC352" s="51">
        <v>0</v>
      </c>
      <c r="GD352" s="51">
        <v>0</v>
      </c>
      <c r="GE352" s="51">
        <v>0</v>
      </c>
      <c r="GF352" s="51">
        <v>0</v>
      </c>
      <c r="GG352" s="51">
        <v>0</v>
      </c>
      <c r="GH352" s="51">
        <v>0</v>
      </c>
      <c r="GI352" s="51">
        <v>0</v>
      </c>
      <c r="GJ352" s="51">
        <v>0</v>
      </c>
      <c r="GK352" s="51">
        <v>0</v>
      </c>
      <c r="GL352" s="51">
        <v>0</v>
      </c>
      <c r="GM352" s="51">
        <v>0</v>
      </c>
      <c r="GN352" s="51">
        <v>0</v>
      </c>
      <c r="GO352" s="377" t="s">
        <v>227</v>
      </c>
      <c r="GP352" s="377">
        <v>0</v>
      </c>
      <c r="GQ352" s="377">
        <v>0</v>
      </c>
      <c r="GR352" s="377">
        <v>0</v>
      </c>
      <c r="GS352" s="377">
        <v>0</v>
      </c>
      <c r="GT352" s="377">
        <v>0</v>
      </c>
      <c r="GU352" s="377">
        <v>0</v>
      </c>
      <c r="GV352" s="377">
        <v>0</v>
      </c>
      <c r="GW352" s="377">
        <v>0</v>
      </c>
      <c r="GX352" s="377">
        <v>0</v>
      </c>
      <c r="GY352" s="377">
        <v>0</v>
      </c>
      <c r="GZ352" s="377">
        <v>0</v>
      </c>
      <c r="HA352" s="377">
        <v>0</v>
      </c>
      <c r="HB352" s="377">
        <v>0</v>
      </c>
      <c r="HC352" s="377">
        <v>0</v>
      </c>
      <c r="HD352" s="377">
        <v>0</v>
      </c>
      <c r="HE352" s="377">
        <v>0</v>
      </c>
      <c r="HF352" s="377">
        <v>0</v>
      </c>
      <c r="HG352" s="28" t="s">
        <v>227</v>
      </c>
      <c r="HH352" s="28" t="s">
        <v>227</v>
      </c>
      <c r="HI352" s="28" t="s">
        <v>227</v>
      </c>
    </row>
    <row r="353" spans="2:224" s="7" customFormat="1" ht="12.75" customHeight="1" x14ac:dyDescent="0.25">
      <c r="B353" s="37">
        <v>0</v>
      </c>
      <c r="C353" s="260">
        <f t="shared" si="288"/>
        <v>0</v>
      </c>
      <c r="D353" s="28">
        <v>21</v>
      </c>
      <c r="F353" s="28">
        <v>1</v>
      </c>
      <c r="G353" s="38"/>
      <c r="H353" s="113" t="s">
        <v>227</v>
      </c>
      <c r="I353" s="28">
        <f t="shared" si="285"/>
        <v>310</v>
      </c>
      <c r="J353" s="20" t="s">
        <v>1963</v>
      </c>
      <c r="K353" s="192">
        <f t="shared" si="280"/>
        <v>19</v>
      </c>
      <c r="L353" s="49" t="s">
        <v>968</v>
      </c>
      <c r="M353" s="192">
        <f t="shared" si="281"/>
        <v>18</v>
      </c>
      <c r="N353" s="49" t="s">
        <v>1965</v>
      </c>
      <c r="O353" s="192">
        <f t="shared" si="282"/>
        <v>20</v>
      </c>
      <c r="P353" s="49" t="s">
        <v>968</v>
      </c>
      <c r="Q353" s="192">
        <f t="shared" si="283"/>
        <v>18</v>
      </c>
      <c r="R353" s="49" t="s">
        <v>1965</v>
      </c>
      <c r="S353" s="192">
        <f t="shared" si="284"/>
        <v>20</v>
      </c>
      <c r="T353" s="187" t="s">
        <v>1968</v>
      </c>
      <c r="U353" s="205"/>
      <c r="V353" s="205"/>
      <c r="W353" s="205"/>
      <c r="X353" s="205"/>
      <c r="Y353" s="205"/>
      <c r="Z353" s="205"/>
      <c r="AA353" s="205"/>
      <c r="AB353" s="205"/>
      <c r="AC353" s="205"/>
      <c r="AD353" s="205"/>
      <c r="AE353" s="28"/>
      <c r="AF353" s="28"/>
      <c r="AG353" s="377">
        <v>0</v>
      </c>
      <c r="AH353" s="377">
        <v>0</v>
      </c>
      <c r="AI353" s="377">
        <v>0</v>
      </c>
      <c r="AJ353" s="377">
        <v>0</v>
      </c>
      <c r="AK353" s="377">
        <v>0</v>
      </c>
      <c r="AL353" s="377">
        <v>0</v>
      </c>
      <c r="AM353" s="377">
        <v>0</v>
      </c>
      <c r="AN353" s="377">
        <v>0</v>
      </c>
      <c r="AO353" s="377">
        <v>0</v>
      </c>
      <c r="AP353" s="377"/>
      <c r="AQ353" s="377">
        <v>0</v>
      </c>
      <c r="AR353" s="377">
        <v>0</v>
      </c>
      <c r="AS353" s="377">
        <v>0</v>
      </c>
      <c r="AT353" s="377">
        <v>0</v>
      </c>
      <c r="AU353" s="377">
        <v>0</v>
      </c>
      <c r="AV353" s="377">
        <v>0</v>
      </c>
      <c r="AW353" s="377"/>
      <c r="AX353" s="377">
        <v>0</v>
      </c>
      <c r="AY353" s="377">
        <v>0</v>
      </c>
      <c r="AZ353" s="377">
        <v>0</v>
      </c>
      <c r="BA353" s="377">
        <v>0</v>
      </c>
      <c r="BB353" s="377">
        <v>0</v>
      </c>
      <c r="BC353" s="377"/>
      <c r="BD353" s="377">
        <v>0</v>
      </c>
      <c r="BE353" s="377">
        <v>0</v>
      </c>
      <c r="BF353" s="377">
        <v>0</v>
      </c>
      <c r="BG353" s="377">
        <v>0</v>
      </c>
      <c r="BH353" s="377">
        <v>0</v>
      </c>
      <c r="BI353" s="377">
        <v>0</v>
      </c>
      <c r="BJ353" s="377">
        <v>0</v>
      </c>
      <c r="BK353" s="377">
        <v>0</v>
      </c>
      <c r="BL353" s="377">
        <v>0</v>
      </c>
      <c r="BM353" s="377">
        <v>0</v>
      </c>
      <c r="BN353" s="377">
        <v>0</v>
      </c>
      <c r="BO353" s="377">
        <v>0</v>
      </c>
      <c r="BP353" s="377">
        <v>0</v>
      </c>
      <c r="BQ353" s="377">
        <v>0</v>
      </c>
      <c r="BR353" s="377">
        <v>0</v>
      </c>
      <c r="BS353" s="377">
        <v>0</v>
      </c>
      <c r="BT353" s="377">
        <v>0</v>
      </c>
      <c r="BU353" s="377">
        <v>0</v>
      </c>
      <c r="BV353" s="377">
        <v>0</v>
      </c>
      <c r="BW353" s="377"/>
      <c r="BX353" s="377">
        <v>0</v>
      </c>
      <c r="BY353" s="377">
        <v>0</v>
      </c>
      <c r="BZ353" s="377">
        <v>0</v>
      </c>
      <c r="CA353" s="377">
        <v>0</v>
      </c>
      <c r="CB353" s="377">
        <v>0</v>
      </c>
      <c r="CC353" s="377">
        <v>0</v>
      </c>
      <c r="CD353" s="377">
        <v>0</v>
      </c>
      <c r="CE353" s="377">
        <v>0</v>
      </c>
      <c r="CF353" s="377">
        <v>0</v>
      </c>
      <c r="CG353" s="377">
        <v>0</v>
      </c>
      <c r="CH353" s="377">
        <v>0</v>
      </c>
      <c r="CI353" s="377">
        <v>0</v>
      </c>
      <c r="CJ353" s="377">
        <v>0</v>
      </c>
      <c r="CK353" s="377">
        <v>0</v>
      </c>
      <c r="CL353" s="377">
        <v>0</v>
      </c>
      <c r="CM353" s="377">
        <v>0</v>
      </c>
      <c r="CN353" s="377">
        <v>0</v>
      </c>
      <c r="CO353" s="377">
        <v>0</v>
      </c>
      <c r="CP353" s="377">
        <v>0</v>
      </c>
      <c r="CQ353" s="377"/>
      <c r="CR353" s="377">
        <v>0</v>
      </c>
      <c r="CS353" s="377">
        <v>0</v>
      </c>
      <c r="CT353" s="377">
        <v>0</v>
      </c>
      <c r="CU353" s="377">
        <v>0</v>
      </c>
      <c r="CV353" s="377">
        <v>0</v>
      </c>
      <c r="CW353" s="377">
        <v>0</v>
      </c>
      <c r="CX353" s="377">
        <v>0</v>
      </c>
      <c r="CY353" s="377">
        <v>0</v>
      </c>
      <c r="CZ353" s="377">
        <v>0</v>
      </c>
      <c r="DA353" s="377">
        <v>0</v>
      </c>
      <c r="DB353" s="377">
        <v>0</v>
      </c>
      <c r="DC353" s="377">
        <v>0</v>
      </c>
      <c r="DD353" s="377">
        <v>0</v>
      </c>
      <c r="DE353" s="377">
        <v>0</v>
      </c>
      <c r="DF353" s="377">
        <v>0</v>
      </c>
      <c r="DG353" s="377"/>
      <c r="DH353" s="377">
        <v>0</v>
      </c>
      <c r="DI353" s="377">
        <v>0</v>
      </c>
      <c r="DJ353" s="377">
        <v>0</v>
      </c>
      <c r="DK353" s="377">
        <v>0</v>
      </c>
      <c r="DL353" s="377">
        <v>0</v>
      </c>
      <c r="DM353" s="377">
        <v>0</v>
      </c>
      <c r="DN353" s="377">
        <v>0</v>
      </c>
      <c r="DO353" s="377">
        <v>0</v>
      </c>
      <c r="DP353" s="377">
        <v>0</v>
      </c>
      <c r="DQ353" s="377">
        <v>0</v>
      </c>
      <c r="DR353" s="377">
        <v>0</v>
      </c>
      <c r="DS353" s="377"/>
      <c r="DT353" s="377">
        <v>0</v>
      </c>
      <c r="DU353" s="377">
        <v>0</v>
      </c>
      <c r="DV353" s="377">
        <v>1</v>
      </c>
      <c r="DW353" s="377">
        <v>1</v>
      </c>
      <c r="DX353" s="377"/>
      <c r="DY353" s="377">
        <v>0</v>
      </c>
      <c r="DZ353" s="377">
        <v>0</v>
      </c>
      <c r="EA353" s="377">
        <v>0</v>
      </c>
      <c r="EB353" s="377">
        <v>0</v>
      </c>
      <c r="EC353" s="377">
        <v>0</v>
      </c>
      <c r="ED353" s="377">
        <v>0</v>
      </c>
      <c r="EE353" s="377"/>
      <c r="EF353" s="377">
        <v>0</v>
      </c>
      <c r="EG353" s="377">
        <v>0</v>
      </c>
      <c r="EH353" s="377">
        <v>0</v>
      </c>
      <c r="EI353" s="377">
        <v>0</v>
      </c>
      <c r="EJ353" s="377">
        <v>0</v>
      </c>
      <c r="EK353" s="377">
        <v>0</v>
      </c>
      <c r="EL353" s="377"/>
      <c r="EM353" s="377">
        <v>0</v>
      </c>
      <c r="EN353" s="377">
        <v>0</v>
      </c>
      <c r="EO353" s="377">
        <v>0</v>
      </c>
      <c r="EP353" s="377">
        <v>0</v>
      </c>
      <c r="EQ353" s="377">
        <v>0</v>
      </c>
      <c r="ER353" s="377">
        <v>0</v>
      </c>
      <c r="ES353" s="377"/>
      <c r="ET353" s="377">
        <v>0</v>
      </c>
      <c r="EU353" s="377">
        <v>0</v>
      </c>
      <c r="EV353" s="377">
        <v>0</v>
      </c>
      <c r="EW353" s="377">
        <v>0</v>
      </c>
      <c r="EX353" s="377">
        <v>0</v>
      </c>
      <c r="EY353" s="377"/>
      <c r="EZ353" s="377">
        <v>0</v>
      </c>
      <c r="FA353" s="377">
        <v>0</v>
      </c>
      <c r="FB353" s="377">
        <v>0</v>
      </c>
      <c r="FC353" s="377">
        <v>0</v>
      </c>
      <c r="FD353" s="377"/>
      <c r="FE353" s="377">
        <v>0</v>
      </c>
      <c r="FF353" s="377">
        <v>0</v>
      </c>
      <c r="FG353" s="377">
        <v>0</v>
      </c>
      <c r="FH353" s="377">
        <v>0</v>
      </c>
      <c r="FI353" s="377">
        <v>0</v>
      </c>
      <c r="FJ353" s="377">
        <v>0</v>
      </c>
      <c r="FK353" s="377">
        <v>0</v>
      </c>
      <c r="FL353" s="377"/>
      <c r="FM353" s="377">
        <v>0</v>
      </c>
      <c r="FN353" s="377">
        <v>0</v>
      </c>
      <c r="FO353" s="377">
        <v>0</v>
      </c>
      <c r="FP353" s="377">
        <v>0</v>
      </c>
      <c r="FQ353" s="377">
        <v>0</v>
      </c>
      <c r="FR353" s="377">
        <v>0</v>
      </c>
      <c r="FS353" s="377">
        <v>0</v>
      </c>
      <c r="FT353" s="377">
        <v>0</v>
      </c>
      <c r="FU353" s="377">
        <v>0</v>
      </c>
      <c r="FV353" s="377">
        <v>0</v>
      </c>
      <c r="FW353" s="377">
        <v>0</v>
      </c>
      <c r="FX353" s="377">
        <v>0</v>
      </c>
      <c r="FY353" s="377">
        <v>0</v>
      </c>
      <c r="FZ353" s="377">
        <v>0</v>
      </c>
      <c r="GA353" s="377"/>
      <c r="GB353" s="51">
        <v>0</v>
      </c>
      <c r="GC353" s="51">
        <v>0</v>
      </c>
      <c r="GD353" s="51">
        <v>0</v>
      </c>
      <c r="GE353" s="51">
        <v>0</v>
      </c>
      <c r="GF353" s="51">
        <v>0</v>
      </c>
      <c r="GG353" s="51">
        <v>0</v>
      </c>
      <c r="GH353" s="51">
        <v>0</v>
      </c>
      <c r="GI353" s="51">
        <v>0</v>
      </c>
      <c r="GJ353" s="51">
        <v>0</v>
      </c>
      <c r="GK353" s="51">
        <v>0</v>
      </c>
      <c r="GL353" s="51">
        <v>0</v>
      </c>
      <c r="GM353" s="51">
        <v>0</v>
      </c>
      <c r="GN353" s="51">
        <v>0</v>
      </c>
      <c r="GO353" s="377" t="s">
        <v>227</v>
      </c>
      <c r="GP353" s="377">
        <v>0</v>
      </c>
      <c r="GQ353" s="377">
        <v>0</v>
      </c>
      <c r="GR353" s="377">
        <v>0</v>
      </c>
      <c r="GS353" s="377">
        <v>0</v>
      </c>
      <c r="GT353" s="377">
        <v>0</v>
      </c>
      <c r="GU353" s="377">
        <v>0</v>
      </c>
      <c r="GV353" s="377">
        <v>0</v>
      </c>
      <c r="GW353" s="377">
        <v>0</v>
      </c>
      <c r="GX353" s="377">
        <v>0</v>
      </c>
      <c r="GY353" s="377">
        <v>0</v>
      </c>
      <c r="GZ353" s="377">
        <v>0</v>
      </c>
      <c r="HA353" s="377">
        <v>0</v>
      </c>
      <c r="HB353" s="377">
        <v>0</v>
      </c>
      <c r="HC353" s="377">
        <v>0</v>
      </c>
      <c r="HD353" s="377">
        <v>0</v>
      </c>
      <c r="HE353" s="377">
        <v>0</v>
      </c>
      <c r="HF353" s="377">
        <v>0</v>
      </c>
      <c r="HG353" s="28" t="s">
        <v>227</v>
      </c>
      <c r="HH353" s="28" t="s">
        <v>227</v>
      </c>
      <c r="HI353" s="28" t="s">
        <v>227</v>
      </c>
    </row>
    <row r="354" spans="2:224" s="7" customFormat="1" ht="12.75" customHeight="1" x14ac:dyDescent="0.25">
      <c r="B354" s="37">
        <v>0</v>
      </c>
      <c r="C354" s="260">
        <f t="shared" si="288"/>
        <v>0</v>
      </c>
      <c r="D354" s="28">
        <v>22</v>
      </c>
      <c r="F354" s="28">
        <v>1</v>
      </c>
      <c r="G354" s="38"/>
      <c r="H354" s="113" t="s">
        <v>227</v>
      </c>
      <c r="I354" s="28">
        <f t="shared" si="285"/>
        <v>311</v>
      </c>
      <c r="J354" s="20" t="s">
        <v>1964</v>
      </c>
      <c r="K354" s="192">
        <f t="shared" si="280"/>
        <v>19</v>
      </c>
      <c r="L354" s="49" t="s">
        <v>1663</v>
      </c>
      <c r="M354" s="192">
        <f t="shared" si="281"/>
        <v>18</v>
      </c>
      <c r="N354" s="49" t="s">
        <v>1965</v>
      </c>
      <c r="O354" s="192">
        <f t="shared" si="282"/>
        <v>20</v>
      </c>
      <c r="P354" s="49" t="s">
        <v>1663</v>
      </c>
      <c r="Q354" s="192">
        <f t="shared" si="283"/>
        <v>18</v>
      </c>
      <c r="R354" s="49" t="s">
        <v>1965</v>
      </c>
      <c r="S354" s="192">
        <f t="shared" si="284"/>
        <v>20</v>
      </c>
      <c r="T354" s="187" t="s">
        <v>1969</v>
      </c>
      <c r="U354" s="205"/>
      <c r="V354" s="205"/>
      <c r="W354" s="205"/>
      <c r="X354" s="205"/>
      <c r="Y354" s="205"/>
      <c r="Z354" s="205"/>
      <c r="AA354" s="205"/>
      <c r="AB354" s="205"/>
      <c r="AC354" s="205"/>
      <c r="AD354" s="205"/>
      <c r="AE354" s="28"/>
      <c r="AF354" s="28"/>
      <c r="AG354" s="377">
        <v>0</v>
      </c>
      <c r="AH354" s="377">
        <v>0</v>
      </c>
      <c r="AI354" s="377">
        <v>0</v>
      </c>
      <c r="AJ354" s="377">
        <v>0</v>
      </c>
      <c r="AK354" s="377">
        <v>0</v>
      </c>
      <c r="AL354" s="377">
        <v>0</v>
      </c>
      <c r="AM354" s="377">
        <v>0</v>
      </c>
      <c r="AN354" s="377">
        <v>0</v>
      </c>
      <c r="AO354" s="377">
        <v>0</v>
      </c>
      <c r="AP354" s="377"/>
      <c r="AQ354" s="377">
        <v>0</v>
      </c>
      <c r="AR354" s="377">
        <v>0</v>
      </c>
      <c r="AS354" s="377">
        <v>0</v>
      </c>
      <c r="AT354" s="377">
        <v>0</v>
      </c>
      <c r="AU354" s="377">
        <v>0</v>
      </c>
      <c r="AV354" s="377">
        <v>0</v>
      </c>
      <c r="AW354" s="377"/>
      <c r="AX354" s="377">
        <v>0</v>
      </c>
      <c r="AY354" s="377">
        <v>0</v>
      </c>
      <c r="AZ354" s="377">
        <v>0</v>
      </c>
      <c r="BA354" s="377">
        <v>0</v>
      </c>
      <c r="BB354" s="377">
        <v>0</v>
      </c>
      <c r="BC354" s="377"/>
      <c r="BD354" s="377">
        <v>0</v>
      </c>
      <c r="BE354" s="377">
        <v>0</v>
      </c>
      <c r="BF354" s="377">
        <v>0</v>
      </c>
      <c r="BG354" s="377">
        <v>0</v>
      </c>
      <c r="BH354" s="377">
        <v>0</v>
      </c>
      <c r="BI354" s="377">
        <v>0</v>
      </c>
      <c r="BJ354" s="377">
        <v>0</v>
      </c>
      <c r="BK354" s="377">
        <v>0</v>
      </c>
      <c r="BL354" s="377">
        <v>0</v>
      </c>
      <c r="BM354" s="377">
        <v>0</v>
      </c>
      <c r="BN354" s="377">
        <v>0</v>
      </c>
      <c r="BO354" s="377">
        <v>0</v>
      </c>
      <c r="BP354" s="377">
        <v>0</v>
      </c>
      <c r="BQ354" s="377">
        <v>0</v>
      </c>
      <c r="BR354" s="377">
        <v>0</v>
      </c>
      <c r="BS354" s="377">
        <v>0</v>
      </c>
      <c r="BT354" s="377">
        <v>0</v>
      </c>
      <c r="BU354" s="377">
        <v>0</v>
      </c>
      <c r="BV354" s="377">
        <v>0</v>
      </c>
      <c r="BW354" s="377"/>
      <c r="BX354" s="377">
        <v>0</v>
      </c>
      <c r="BY354" s="377">
        <v>0</v>
      </c>
      <c r="BZ354" s="377">
        <v>0</v>
      </c>
      <c r="CA354" s="377">
        <v>0</v>
      </c>
      <c r="CB354" s="377">
        <v>0</v>
      </c>
      <c r="CC354" s="377">
        <v>0</v>
      </c>
      <c r="CD354" s="377">
        <v>0</v>
      </c>
      <c r="CE354" s="377">
        <v>0</v>
      </c>
      <c r="CF354" s="377">
        <v>0</v>
      </c>
      <c r="CG354" s="377">
        <v>0</v>
      </c>
      <c r="CH354" s="377">
        <v>0</v>
      </c>
      <c r="CI354" s="377">
        <v>0</v>
      </c>
      <c r="CJ354" s="377">
        <v>0</v>
      </c>
      <c r="CK354" s="377">
        <v>0</v>
      </c>
      <c r="CL354" s="377">
        <v>0</v>
      </c>
      <c r="CM354" s="377">
        <v>0</v>
      </c>
      <c r="CN354" s="377">
        <v>0</v>
      </c>
      <c r="CO354" s="377">
        <v>0</v>
      </c>
      <c r="CP354" s="377">
        <v>0</v>
      </c>
      <c r="CQ354" s="377"/>
      <c r="CR354" s="377">
        <v>0</v>
      </c>
      <c r="CS354" s="377">
        <v>0</v>
      </c>
      <c r="CT354" s="377">
        <v>0</v>
      </c>
      <c r="CU354" s="377">
        <v>0</v>
      </c>
      <c r="CV354" s="377">
        <v>0</v>
      </c>
      <c r="CW354" s="377">
        <v>0</v>
      </c>
      <c r="CX354" s="377">
        <v>0</v>
      </c>
      <c r="CY354" s="377">
        <v>0</v>
      </c>
      <c r="CZ354" s="377">
        <v>0</v>
      </c>
      <c r="DA354" s="377">
        <v>0</v>
      </c>
      <c r="DB354" s="377">
        <v>0</v>
      </c>
      <c r="DC354" s="377">
        <v>0</v>
      </c>
      <c r="DD354" s="377">
        <v>0</v>
      </c>
      <c r="DE354" s="377">
        <v>0</v>
      </c>
      <c r="DF354" s="377">
        <v>0</v>
      </c>
      <c r="DG354" s="377"/>
      <c r="DH354" s="377">
        <v>0</v>
      </c>
      <c r="DI354" s="377">
        <v>0</v>
      </c>
      <c r="DJ354" s="377">
        <v>0</v>
      </c>
      <c r="DK354" s="377">
        <v>0</v>
      </c>
      <c r="DL354" s="377">
        <v>0</v>
      </c>
      <c r="DM354" s="377">
        <v>0</v>
      </c>
      <c r="DN354" s="377">
        <v>0</v>
      </c>
      <c r="DO354" s="377">
        <v>0</v>
      </c>
      <c r="DP354" s="377">
        <v>0</v>
      </c>
      <c r="DQ354" s="377">
        <v>0</v>
      </c>
      <c r="DR354" s="377">
        <v>0</v>
      </c>
      <c r="DS354" s="377"/>
      <c r="DT354" s="377">
        <v>0</v>
      </c>
      <c r="DU354" s="377">
        <v>0</v>
      </c>
      <c r="DV354" s="377">
        <v>0</v>
      </c>
      <c r="DW354" s="377">
        <v>1</v>
      </c>
      <c r="DX354" s="377"/>
      <c r="DY354" s="377">
        <v>0</v>
      </c>
      <c r="DZ354" s="377">
        <v>0</v>
      </c>
      <c r="EA354" s="377">
        <v>0</v>
      </c>
      <c r="EB354" s="377">
        <v>0</v>
      </c>
      <c r="EC354" s="377">
        <v>0</v>
      </c>
      <c r="ED354" s="377">
        <v>0</v>
      </c>
      <c r="EE354" s="377"/>
      <c r="EF354" s="377">
        <v>0</v>
      </c>
      <c r="EG354" s="377">
        <v>0</v>
      </c>
      <c r="EH354" s="377">
        <v>0</v>
      </c>
      <c r="EI354" s="377">
        <v>0</v>
      </c>
      <c r="EJ354" s="377">
        <v>0</v>
      </c>
      <c r="EK354" s="377">
        <v>0</v>
      </c>
      <c r="EL354" s="377"/>
      <c r="EM354" s="377">
        <v>0</v>
      </c>
      <c r="EN354" s="377">
        <v>0</v>
      </c>
      <c r="EO354" s="377">
        <v>0</v>
      </c>
      <c r="EP354" s="377">
        <v>0</v>
      </c>
      <c r="EQ354" s="377">
        <v>0</v>
      </c>
      <c r="ER354" s="377">
        <v>0</v>
      </c>
      <c r="ES354" s="377"/>
      <c r="ET354" s="377">
        <v>0</v>
      </c>
      <c r="EU354" s="377">
        <v>0</v>
      </c>
      <c r="EV354" s="377">
        <v>0</v>
      </c>
      <c r="EW354" s="377">
        <v>0</v>
      </c>
      <c r="EX354" s="377">
        <v>0</v>
      </c>
      <c r="EY354" s="377"/>
      <c r="EZ354" s="377">
        <v>0</v>
      </c>
      <c r="FA354" s="377">
        <v>0</v>
      </c>
      <c r="FB354" s="377">
        <v>0</v>
      </c>
      <c r="FC354" s="377">
        <v>0</v>
      </c>
      <c r="FD354" s="377"/>
      <c r="FE354" s="377">
        <v>0</v>
      </c>
      <c r="FF354" s="377">
        <v>0</v>
      </c>
      <c r="FG354" s="377">
        <v>0</v>
      </c>
      <c r="FH354" s="377">
        <v>0</v>
      </c>
      <c r="FI354" s="377">
        <v>0</v>
      </c>
      <c r="FJ354" s="377">
        <v>0</v>
      </c>
      <c r="FK354" s="377">
        <v>0</v>
      </c>
      <c r="FL354" s="377"/>
      <c r="FM354" s="377">
        <v>0</v>
      </c>
      <c r="FN354" s="377">
        <v>0</v>
      </c>
      <c r="FO354" s="377">
        <v>0</v>
      </c>
      <c r="FP354" s="377">
        <v>0</v>
      </c>
      <c r="FQ354" s="377">
        <v>0</v>
      </c>
      <c r="FR354" s="377">
        <v>0</v>
      </c>
      <c r="FS354" s="377">
        <v>0</v>
      </c>
      <c r="FT354" s="377">
        <v>0</v>
      </c>
      <c r="FU354" s="377">
        <v>0</v>
      </c>
      <c r="FV354" s="377">
        <v>0</v>
      </c>
      <c r="FW354" s="377">
        <v>0</v>
      </c>
      <c r="FX354" s="377">
        <v>0</v>
      </c>
      <c r="FY354" s="377">
        <v>0</v>
      </c>
      <c r="FZ354" s="377">
        <v>0</v>
      </c>
      <c r="GA354" s="377"/>
      <c r="GB354" s="51">
        <v>0</v>
      </c>
      <c r="GC354" s="51">
        <v>0</v>
      </c>
      <c r="GD354" s="51">
        <v>0</v>
      </c>
      <c r="GE354" s="51">
        <v>0</v>
      </c>
      <c r="GF354" s="51">
        <v>0</v>
      </c>
      <c r="GG354" s="51">
        <v>0</v>
      </c>
      <c r="GH354" s="51">
        <v>0</v>
      </c>
      <c r="GI354" s="51">
        <v>0</v>
      </c>
      <c r="GJ354" s="51">
        <v>0</v>
      </c>
      <c r="GK354" s="51">
        <v>0</v>
      </c>
      <c r="GL354" s="51">
        <v>0</v>
      </c>
      <c r="GM354" s="51">
        <v>0</v>
      </c>
      <c r="GN354" s="51">
        <v>0</v>
      </c>
      <c r="GO354" s="377" t="s">
        <v>227</v>
      </c>
      <c r="GP354" s="377">
        <v>0</v>
      </c>
      <c r="GQ354" s="377">
        <v>0</v>
      </c>
      <c r="GR354" s="377">
        <v>0</v>
      </c>
      <c r="GS354" s="377">
        <v>0</v>
      </c>
      <c r="GT354" s="377">
        <v>0</v>
      </c>
      <c r="GU354" s="377">
        <v>0</v>
      </c>
      <c r="GV354" s="377">
        <v>0</v>
      </c>
      <c r="GW354" s="377">
        <v>0</v>
      </c>
      <c r="GX354" s="377">
        <v>0</v>
      </c>
      <c r="GY354" s="377">
        <v>0</v>
      </c>
      <c r="GZ354" s="377">
        <v>0</v>
      </c>
      <c r="HA354" s="377">
        <v>0</v>
      </c>
      <c r="HB354" s="377">
        <v>0</v>
      </c>
      <c r="HC354" s="377">
        <v>0</v>
      </c>
      <c r="HD354" s="377">
        <v>0</v>
      </c>
      <c r="HE354" s="377">
        <v>0</v>
      </c>
      <c r="HF354" s="377">
        <v>0</v>
      </c>
      <c r="HG354" s="28" t="s">
        <v>227</v>
      </c>
      <c r="HH354" s="28" t="s">
        <v>227</v>
      </c>
      <c r="HI354" s="28" t="s">
        <v>227</v>
      </c>
    </row>
    <row r="355" spans="2:224" s="7" customFormat="1" ht="12.75" customHeight="1" x14ac:dyDescent="0.25">
      <c r="B355" s="37">
        <v>0</v>
      </c>
      <c r="C355" s="260">
        <f t="shared" si="288"/>
        <v>0</v>
      </c>
      <c r="D355" s="28">
        <v>23</v>
      </c>
      <c r="E355" s="7" t="s">
        <v>1999</v>
      </c>
      <c r="F355" s="28">
        <v>1</v>
      </c>
      <c r="G355" s="38"/>
      <c r="H355" s="113" t="s">
        <v>227</v>
      </c>
      <c r="I355" s="28">
        <f t="shared" si="285"/>
        <v>312</v>
      </c>
      <c r="J355" s="70" t="s">
        <v>1970</v>
      </c>
      <c r="K355" s="192">
        <f t="shared" si="280"/>
        <v>15</v>
      </c>
      <c r="L355" s="49" t="s">
        <v>963</v>
      </c>
      <c r="M355" s="192">
        <f t="shared" si="281"/>
        <v>15</v>
      </c>
      <c r="N355" s="49" t="s">
        <v>1953</v>
      </c>
      <c r="O355" s="192">
        <f t="shared" si="282"/>
        <v>15</v>
      </c>
      <c r="P355" s="49" t="s">
        <v>963</v>
      </c>
      <c r="Q355" s="192">
        <f t="shared" si="283"/>
        <v>15</v>
      </c>
      <c r="R355" s="49" t="s">
        <v>1953</v>
      </c>
      <c r="S355" s="192">
        <f t="shared" si="284"/>
        <v>15</v>
      </c>
      <c r="T355" s="187" t="s">
        <v>1977</v>
      </c>
      <c r="U355" s="205"/>
      <c r="V355" s="205"/>
      <c r="W355" s="205"/>
      <c r="X355" s="205"/>
      <c r="Y355" s="205"/>
      <c r="Z355" s="205"/>
      <c r="AA355" s="205"/>
      <c r="AB355" s="205"/>
      <c r="AC355" s="205"/>
      <c r="AD355" s="205"/>
      <c r="AE355" s="28"/>
      <c r="AF355" s="28"/>
      <c r="AG355" s="377">
        <v>0</v>
      </c>
      <c r="AH355" s="377">
        <v>0</v>
      </c>
      <c r="AI355" s="377">
        <v>0</v>
      </c>
      <c r="AJ355" s="377">
        <v>0</v>
      </c>
      <c r="AK355" s="377">
        <v>0</v>
      </c>
      <c r="AL355" s="377">
        <v>0</v>
      </c>
      <c r="AM355" s="377">
        <v>0</v>
      </c>
      <c r="AN355" s="377">
        <v>0</v>
      </c>
      <c r="AO355" s="377">
        <v>0</v>
      </c>
      <c r="AP355" s="377"/>
      <c r="AQ355" s="377">
        <v>0</v>
      </c>
      <c r="AR355" s="377">
        <v>0</v>
      </c>
      <c r="AS355" s="377">
        <v>0</v>
      </c>
      <c r="AT355" s="377">
        <v>0</v>
      </c>
      <c r="AU355" s="377">
        <v>0</v>
      </c>
      <c r="AV355" s="377">
        <v>0</v>
      </c>
      <c r="AW355" s="377"/>
      <c r="AX355" s="377">
        <v>0</v>
      </c>
      <c r="AY355" s="377">
        <v>0</v>
      </c>
      <c r="AZ355" s="377">
        <v>0</v>
      </c>
      <c r="BA355" s="377">
        <v>0</v>
      </c>
      <c r="BB355" s="377">
        <v>0</v>
      </c>
      <c r="BC355" s="377"/>
      <c r="BD355" s="377">
        <v>0</v>
      </c>
      <c r="BE355" s="377">
        <v>0</v>
      </c>
      <c r="BF355" s="377">
        <v>0</v>
      </c>
      <c r="BG355" s="377">
        <v>0</v>
      </c>
      <c r="BH355" s="377">
        <v>0</v>
      </c>
      <c r="BI355" s="377">
        <v>0</v>
      </c>
      <c r="BJ355" s="377">
        <v>0</v>
      </c>
      <c r="BK355" s="377">
        <v>0</v>
      </c>
      <c r="BL355" s="377">
        <v>0</v>
      </c>
      <c r="BM355" s="377">
        <v>0</v>
      </c>
      <c r="BN355" s="377">
        <v>0</v>
      </c>
      <c r="BO355" s="377">
        <v>0</v>
      </c>
      <c r="BP355" s="377">
        <v>0</v>
      </c>
      <c r="BQ355" s="377">
        <v>0</v>
      </c>
      <c r="BR355" s="377">
        <v>0</v>
      </c>
      <c r="BS355" s="377">
        <v>0</v>
      </c>
      <c r="BT355" s="377">
        <v>0</v>
      </c>
      <c r="BU355" s="377">
        <v>0</v>
      </c>
      <c r="BV355" s="377">
        <v>0</v>
      </c>
      <c r="BW355" s="377"/>
      <c r="BX355" s="377">
        <v>0</v>
      </c>
      <c r="BY355" s="377">
        <v>0</v>
      </c>
      <c r="BZ355" s="377">
        <v>0</v>
      </c>
      <c r="CA355" s="377">
        <v>0</v>
      </c>
      <c r="CB355" s="377">
        <v>0</v>
      </c>
      <c r="CC355" s="377">
        <v>0</v>
      </c>
      <c r="CD355" s="377">
        <v>0</v>
      </c>
      <c r="CE355" s="377">
        <v>0</v>
      </c>
      <c r="CF355" s="377">
        <v>0</v>
      </c>
      <c r="CG355" s="377">
        <v>0</v>
      </c>
      <c r="CH355" s="377">
        <v>0</v>
      </c>
      <c r="CI355" s="377">
        <v>0</v>
      </c>
      <c r="CJ355" s="377">
        <v>0</v>
      </c>
      <c r="CK355" s="377">
        <v>0</v>
      </c>
      <c r="CL355" s="377">
        <v>0</v>
      </c>
      <c r="CM355" s="377">
        <v>0</v>
      </c>
      <c r="CN355" s="377">
        <v>0</v>
      </c>
      <c r="CO355" s="377">
        <v>0</v>
      </c>
      <c r="CP355" s="377">
        <v>0</v>
      </c>
      <c r="CQ355" s="377"/>
      <c r="CR355" s="377">
        <v>0</v>
      </c>
      <c r="CS355" s="377">
        <v>0</v>
      </c>
      <c r="CT355" s="377">
        <v>0</v>
      </c>
      <c r="CU355" s="377">
        <v>0</v>
      </c>
      <c r="CV355" s="377">
        <v>0</v>
      </c>
      <c r="CW355" s="377">
        <v>0</v>
      </c>
      <c r="CX355" s="377">
        <v>0</v>
      </c>
      <c r="CY355" s="377">
        <v>0</v>
      </c>
      <c r="CZ355" s="377">
        <v>0</v>
      </c>
      <c r="DA355" s="377">
        <v>0</v>
      </c>
      <c r="DB355" s="377">
        <v>0</v>
      </c>
      <c r="DC355" s="377">
        <v>0</v>
      </c>
      <c r="DD355" s="377">
        <v>0</v>
      </c>
      <c r="DE355" s="377">
        <v>0</v>
      </c>
      <c r="DF355" s="377">
        <v>0</v>
      </c>
      <c r="DG355" s="377"/>
      <c r="DH355" s="377">
        <v>0</v>
      </c>
      <c r="DI355" s="377">
        <v>0</v>
      </c>
      <c r="DJ355" s="377">
        <v>0</v>
      </c>
      <c r="DK355" s="377">
        <v>0</v>
      </c>
      <c r="DL355" s="377">
        <v>0</v>
      </c>
      <c r="DM355" s="377">
        <v>0</v>
      </c>
      <c r="DN355" s="377">
        <v>0</v>
      </c>
      <c r="DO355" s="377">
        <v>0</v>
      </c>
      <c r="DP355" s="377">
        <v>0</v>
      </c>
      <c r="DQ355" s="377">
        <v>0</v>
      </c>
      <c r="DR355" s="377">
        <v>0</v>
      </c>
      <c r="DS355" s="377"/>
      <c r="DT355" s="377">
        <v>0</v>
      </c>
      <c r="DU355" s="377">
        <v>0</v>
      </c>
      <c r="DV355" s="377">
        <v>0</v>
      </c>
      <c r="DW355" s="377">
        <v>0</v>
      </c>
      <c r="DX355" s="377"/>
      <c r="DY355" s="377">
        <v>0</v>
      </c>
      <c r="DZ355" s="377">
        <v>1</v>
      </c>
      <c r="EA355" s="377">
        <v>0</v>
      </c>
      <c r="EB355" s="377">
        <v>0</v>
      </c>
      <c r="EC355" s="377">
        <v>0</v>
      </c>
      <c r="ED355" s="377">
        <v>0</v>
      </c>
      <c r="EE355" s="377"/>
      <c r="EF355" s="377">
        <v>0</v>
      </c>
      <c r="EG355" s="377">
        <v>0</v>
      </c>
      <c r="EH355" s="377">
        <v>0</v>
      </c>
      <c r="EI355" s="377">
        <v>0</v>
      </c>
      <c r="EJ355" s="377">
        <v>0</v>
      </c>
      <c r="EK355" s="377">
        <v>0</v>
      </c>
      <c r="EL355" s="377"/>
      <c r="EM355" s="377">
        <v>0</v>
      </c>
      <c r="EN355" s="377">
        <v>0</v>
      </c>
      <c r="EO355" s="377">
        <v>0</v>
      </c>
      <c r="EP355" s="377">
        <v>0</v>
      </c>
      <c r="EQ355" s="377">
        <v>0</v>
      </c>
      <c r="ER355" s="377">
        <v>0</v>
      </c>
      <c r="ES355" s="377"/>
      <c r="ET355" s="377">
        <v>0</v>
      </c>
      <c r="EU355" s="377">
        <v>0</v>
      </c>
      <c r="EV355" s="377">
        <v>0</v>
      </c>
      <c r="EW355" s="377">
        <v>0</v>
      </c>
      <c r="EX355" s="377">
        <v>0</v>
      </c>
      <c r="EY355" s="377"/>
      <c r="EZ355" s="377">
        <v>0</v>
      </c>
      <c r="FA355" s="377">
        <v>0</v>
      </c>
      <c r="FB355" s="377">
        <v>0</v>
      </c>
      <c r="FC355" s="377">
        <v>0</v>
      </c>
      <c r="FD355" s="377"/>
      <c r="FE355" s="377">
        <v>0</v>
      </c>
      <c r="FF355" s="377">
        <v>0</v>
      </c>
      <c r="FG355" s="377">
        <v>0</v>
      </c>
      <c r="FH355" s="377">
        <v>0</v>
      </c>
      <c r="FI355" s="377">
        <v>0</v>
      </c>
      <c r="FJ355" s="377">
        <v>0</v>
      </c>
      <c r="FK355" s="377">
        <v>0</v>
      </c>
      <c r="FL355" s="377"/>
      <c r="FM355" s="377">
        <v>0</v>
      </c>
      <c r="FN355" s="377">
        <v>0</v>
      </c>
      <c r="FO355" s="377">
        <v>0</v>
      </c>
      <c r="FP355" s="377">
        <v>0</v>
      </c>
      <c r="FQ355" s="377">
        <v>0</v>
      </c>
      <c r="FR355" s="377">
        <v>0</v>
      </c>
      <c r="FS355" s="377">
        <v>0</v>
      </c>
      <c r="FT355" s="377">
        <v>0</v>
      </c>
      <c r="FU355" s="377">
        <v>0</v>
      </c>
      <c r="FV355" s="377">
        <v>0</v>
      </c>
      <c r="FW355" s="377">
        <v>0</v>
      </c>
      <c r="FX355" s="377">
        <v>0</v>
      </c>
      <c r="FY355" s="377">
        <v>0</v>
      </c>
      <c r="FZ355" s="377">
        <v>0</v>
      </c>
      <c r="GA355" s="377"/>
      <c r="GB355" s="51">
        <v>0</v>
      </c>
      <c r="GC355" s="51">
        <v>0</v>
      </c>
      <c r="GD355" s="51">
        <v>0</v>
      </c>
      <c r="GE355" s="51">
        <v>0</v>
      </c>
      <c r="GF355" s="51">
        <v>0</v>
      </c>
      <c r="GG355" s="51">
        <v>0</v>
      </c>
      <c r="GH355" s="51">
        <v>0</v>
      </c>
      <c r="GI355" s="51">
        <v>0</v>
      </c>
      <c r="GJ355" s="51">
        <v>0</v>
      </c>
      <c r="GK355" s="51">
        <v>0</v>
      </c>
      <c r="GL355" s="51">
        <v>0</v>
      </c>
      <c r="GM355" s="51">
        <v>0</v>
      </c>
      <c r="GN355" s="51">
        <v>0</v>
      </c>
      <c r="GO355" s="377" t="s">
        <v>227</v>
      </c>
      <c r="GP355" s="377">
        <v>0</v>
      </c>
      <c r="GQ355" s="377">
        <v>0</v>
      </c>
      <c r="GR355" s="377">
        <v>0</v>
      </c>
      <c r="GS355" s="377">
        <v>0</v>
      </c>
      <c r="GT355" s="377">
        <v>0</v>
      </c>
      <c r="GU355" s="377">
        <v>0</v>
      </c>
      <c r="GV355" s="377">
        <v>0</v>
      </c>
      <c r="GW355" s="377">
        <v>0</v>
      </c>
      <c r="GX355" s="377">
        <v>0</v>
      </c>
      <c r="GY355" s="377">
        <v>0</v>
      </c>
      <c r="GZ355" s="377">
        <v>0</v>
      </c>
      <c r="HA355" s="377">
        <v>0</v>
      </c>
      <c r="HB355" s="377">
        <v>0</v>
      </c>
      <c r="HC355" s="377">
        <v>0</v>
      </c>
      <c r="HD355" s="377">
        <v>0</v>
      </c>
      <c r="HE355" s="377">
        <v>0</v>
      </c>
      <c r="HF355" s="377">
        <v>0</v>
      </c>
      <c r="HG355" s="28" t="s">
        <v>227</v>
      </c>
      <c r="HH355" s="28" t="s">
        <v>227</v>
      </c>
      <c r="HI355" s="28" t="s">
        <v>227</v>
      </c>
    </row>
    <row r="356" spans="2:224" s="7" customFormat="1" ht="12.75" customHeight="1" x14ac:dyDescent="0.25">
      <c r="B356" s="37">
        <v>0</v>
      </c>
      <c r="C356" s="260">
        <f t="shared" si="288"/>
        <v>0</v>
      </c>
      <c r="D356" s="28">
        <v>24</v>
      </c>
      <c r="F356" s="28">
        <v>1</v>
      </c>
      <c r="G356" s="38"/>
      <c r="H356" s="113" t="s">
        <v>227</v>
      </c>
      <c r="I356" s="28">
        <f t="shared" si="285"/>
        <v>313</v>
      </c>
      <c r="J356" s="20" t="s">
        <v>1971</v>
      </c>
      <c r="K356" s="192">
        <f t="shared" si="280"/>
        <v>16</v>
      </c>
      <c r="L356" s="49" t="s">
        <v>966</v>
      </c>
      <c r="M356" s="192">
        <f t="shared" si="281"/>
        <v>18</v>
      </c>
      <c r="N356" s="49" t="s">
        <v>1975</v>
      </c>
      <c r="O356" s="192">
        <f t="shared" si="282"/>
        <v>17</v>
      </c>
      <c r="P356" s="49" t="s">
        <v>1975</v>
      </c>
      <c r="Q356" s="192">
        <f t="shared" si="283"/>
        <v>17</v>
      </c>
      <c r="R356" s="49" t="s">
        <v>1975</v>
      </c>
      <c r="S356" s="192">
        <f t="shared" si="284"/>
        <v>17</v>
      </c>
      <c r="T356" s="187" t="s">
        <v>1978</v>
      </c>
      <c r="U356" s="205"/>
      <c r="V356" s="205"/>
      <c r="W356" s="205"/>
      <c r="X356" s="205"/>
      <c r="Y356" s="205"/>
      <c r="Z356" s="205"/>
      <c r="AA356" s="205"/>
      <c r="AB356" s="205"/>
      <c r="AC356" s="205"/>
      <c r="AD356" s="205"/>
      <c r="AE356" s="28"/>
      <c r="AF356" s="28"/>
      <c r="AG356" s="377">
        <v>0</v>
      </c>
      <c r="AH356" s="377">
        <v>0</v>
      </c>
      <c r="AI356" s="377">
        <v>0</v>
      </c>
      <c r="AJ356" s="377">
        <v>0</v>
      </c>
      <c r="AK356" s="377">
        <v>0</v>
      </c>
      <c r="AL356" s="377">
        <v>0</v>
      </c>
      <c r="AM356" s="377">
        <v>0</v>
      </c>
      <c r="AN356" s="377">
        <v>0</v>
      </c>
      <c r="AO356" s="377">
        <v>0</v>
      </c>
      <c r="AP356" s="377"/>
      <c r="AQ356" s="377">
        <v>0</v>
      </c>
      <c r="AR356" s="377">
        <v>0</v>
      </c>
      <c r="AS356" s="377">
        <v>0</v>
      </c>
      <c r="AT356" s="377">
        <v>0</v>
      </c>
      <c r="AU356" s="377">
        <v>0</v>
      </c>
      <c r="AV356" s="377">
        <v>0</v>
      </c>
      <c r="AW356" s="377"/>
      <c r="AX356" s="377">
        <v>0</v>
      </c>
      <c r="AY356" s="377">
        <v>0</v>
      </c>
      <c r="AZ356" s="377">
        <v>0</v>
      </c>
      <c r="BA356" s="377">
        <v>0</v>
      </c>
      <c r="BB356" s="377">
        <v>0</v>
      </c>
      <c r="BC356" s="377"/>
      <c r="BD356" s="377">
        <v>0</v>
      </c>
      <c r="BE356" s="377">
        <v>0</v>
      </c>
      <c r="BF356" s="377">
        <v>0</v>
      </c>
      <c r="BG356" s="377">
        <v>0</v>
      </c>
      <c r="BH356" s="377">
        <v>0</v>
      </c>
      <c r="BI356" s="377">
        <v>0</v>
      </c>
      <c r="BJ356" s="377">
        <v>0</v>
      </c>
      <c r="BK356" s="377">
        <v>0</v>
      </c>
      <c r="BL356" s="377">
        <v>0</v>
      </c>
      <c r="BM356" s="377">
        <v>0</v>
      </c>
      <c r="BN356" s="377">
        <v>0</v>
      </c>
      <c r="BO356" s="377">
        <v>0</v>
      </c>
      <c r="BP356" s="377">
        <v>0</v>
      </c>
      <c r="BQ356" s="377">
        <v>0</v>
      </c>
      <c r="BR356" s="377">
        <v>0</v>
      </c>
      <c r="BS356" s="377">
        <v>0</v>
      </c>
      <c r="BT356" s="377">
        <v>0</v>
      </c>
      <c r="BU356" s="377">
        <v>0</v>
      </c>
      <c r="BV356" s="377">
        <v>0</v>
      </c>
      <c r="BW356" s="377"/>
      <c r="BX356" s="377">
        <v>0</v>
      </c>
      <c r="BY356" s="377">
        <v>0</v>
      </c>
      <c r="BZ356" s="377">
        <v>0</v>
      </c>
      <c r="CA356" s="377">
        <v>0</v>
      </c>
      <c r="CB356" s="377">
        <v>0</v>
      </c>
      <c r="CC356" s="377">
        <v>0</v>
      </c>
      <c r="CD356" s="377">
        <v>0</v>
      </c>
      <c r="CE356" s="377">
        <v>0</v>
      </c>
      <c r="CF356" s="377">
        <v>0</v>
      </c>
      <c r="CG356" s="377">
        <v>0</v>
      </c>
      <c r="CH356" s="377">
        <v>0</v>
      </c>
      <c r="CI356" s="377">
        <v>0</v>
      </c>
      <c r="CJ356" s="377">
        <v>0</v>
      </c>
      <c r="CK356" s="377">
        <v>0</v>
      </c>
      <c r="CL356" s="377">
        <v>0</v>
      </c>
      <c r="CM356" s="377">
        <v>0</v>
      </c>
      <c r="CN356" s="377">
        <v>0</v>
      </c>
      <c r="CO356" s="377">
        <v>0</v>
      </c>
      <c r="CP356" s="377">
        <v>0</v>
      </c>
      <c r="CQ356" s="377"/>
      <c r="CR356" s="377">
        <v>0</v>
      </c>
      <c r="CS356" s="377">
        <v>0</v>
      </c>
      <c r="CT356" s="377">
        <v>0</v>
      </c>
      <c r="CU356" s="377">
        <v>0</v>
      </c>
      <c r="CV356" s="377">
        <v>0</v>
      </c>
      <c r="CW356" s="377">
        <v>0</v>
      </c>
      <c r="CX356" s="377">
        <v>0</v>
      </c>
      <c r="CY356" s="377">
        <v>0</v>
      </c>
      <c r="CZ356" s="377">
        <v>0</v>
      </c>
      <c r="DA356" s="377">
        <v>0</v>
      </c>
      <c r="DB356" s="377">
        <v>0</v>
      </c>
      <c r="DC356" s="377">
        <v>0</v>
      </c>
      <c r="DD356" s="377">
        <v>0</v>
      </c>
      <c r="DE356" s="377">
        <v>0</v>
      </c>
      <c r="DF356" s="377">
        <v>0</v>
      </c>
      <c r="DG356" s="377"/>
      <c r="DH356" s="377">
        <v>0</v>
      </c>
      <c r="DI356" s="377">
        <v>0</v>
      </c>
      <c r="DJ356" s="377">
        <v>0</v>
      </c>
      <c r="DK356" s="377">
        <v>0</v>
      </c>
      <c r="DL356" s="377">
        <v>0</v>
      </c>
      <c r="DM356" s="377">
        <v>0</v>
      </c>
      <c r="DN356" s="377">
        <v>0</v>
      </c>
      <c r="DO356" s="377">
        <v>0</v>
      </c>
      <c r="DP356" s="377">
        <v>0</v>
      </c>
      <c r="DQ356" s="377">
        <v>0</v>
      </c>
      <c r="DR356" s="377">
        <v>0</v>
      </c>
      <c r="DS356" s="377"/>
      <c r="DT356" s="377">
        <v>0</v>
      </c>
      <c r="DU356" s="377">
        <v>0</v>
      </c>
      <c r="DV356" s="377">
        <v>0</v>
      </c>
      <c r="DW356" s="377">
        <v>0</v>
      </c>
      <c r="DX356" s="377"/>
      <c r="DY356" s="377">
        <v>0</v>
      </c>
      <c r="DZ356" s="377">
        <v>0</v>
      </c>
      <c r="EA356" s="377">
        <v>1</v>
      </c>
      <c r="EB356" s="377">
        <v>1</v>
      </c>
      <c r="EC356" s="377">
        <v>1</v>
      </c>
      <c r="ED356" s="377">
        <v>1</v>
      </c>
      <c r="EE356" s="377"/>
      <c r="EF356" s="377">
        <v>0</v>
      </c>
      <c r="EG356" s="377">
        <v>0</v>
      </c>
      <c r="EH356" s="377">
        <v>0</v>
      </c>
      <c r="EI356" s="377">
        <v>0</v>
      </c>
      <c r="EJ356" s="377">
        <v>0</v>
      </c>
      <c r="EK356" s="377">
        <v>0</v>
      </c>
      <c r="EL356" s="377"/>
      <c r="EM356" s="377">
        <v>0</v>
      </c>
      <c r="EN356" s="377">
        <v>0</v>
      </c>
      <c r="EO356" s="377">
        <v>0</v>
      </c>
      <c r="EP356" s="377">
        <v>0</v>
      </c>
      <c r="EQ356" s="377">
        <v>0</v>
      </c>
      <c r="ER356" s="377">
        <v>0</v>
      </c>
      <c r="ES356" s="377"/>
      <c r="ET356" s="377">
        <v>0</v>
      </c>
      <c r="EU356" s="377">
        <v>0</v>
      </c>
      <c r="EV356" s="377">
        <v>0</v>
      </c>
      <c r="EW356" s="377">
        <v>0</v>
      </c>
      <c r="EX356" s="377">
        <v>0</v>
      </c>
      <c r="EY356" s="377"/>
      <c r="EZ356" s="377">
        <v>0</v>
      </c>
      <c r="FA356" s="377">
        <v>0</v>
      </c>
      <c r="FB356" s="377">
        <v>0</v>
      </c>
      <c r="FC356" s="377">
        <v>0</v>
      </c>
      <c r="FD356" s="377"/>
      <c r="FE356" s="377">
        <v>0</v>
      </c>
      <c r="FF356" s="377">
        <v>0</v>
      </c>
      <c r="FG356" s="377">
        <v>0</v>
      </c>
      <c r="FH356" s="377">
        <v>0</v>
      </c>
      <c r="FI356" s="377">
        <v>0</v>
      </c>
      <c r="FJ356" s="377">
        <v>0</v>
      </c>
      <c r="FK356" s="377">
        <v>0</v>
      </c>
      <c r="FL356" s="377"/>
      <c r="FM356" s="377">
        <v>0</v>
      </c>
      <c r="FN356" s="377">
        <v>0</v>
      </c>
      <c r="FO356" s="377">
        <v>0</v>
      </c>
      <c r="FP356" s="377">
        <v>0</v>
      </c>
      <c r="FQ356" s="377">
        <v>0</v>
      </c>
      <c r="FR356" s="377">
        <v>0</v>
      </c>
      <c r="FS356" s="377">
        <v>0</v>
      </c>
      <c r="FT356" s="377">
        <v>0</v>
      </c>
      <c r="FU356" s="377">
        <v>0</v>
      </c>
      <c r="FV356" s="377">
        <v>0</v>
      </c>
      <c r="FW356" s="377">
        <v>0</v>
      </c>
      <c r="FX356" s="377">
        <v>0</v>
      </c>
      <c r="FY356" s="377">
        <v>0</v>
      </c>
      <c r="FZ356" s="377">
        <v>0</v>
      </c>
      <c r="GA356" s="377"/>
      <c r="GB356" s="51">
        <v>0</v>
      </c>
      <c r="GC356" s="51">
        <v>0</v>
      </c>
      <c r="GD356" s="51">
        <v>0</v>
      </c>
      <c r="GE356" s="51">
        <v>0</v>
      </c>
      <c r="GF356" s="51">
        <v>0</v>
      </c>
      <c r="GG356" s="51">
        <v>0</v>
      </c>
      <c r="GH356" s="51">
        <v>0</v>
      </c>
      <c r="GI356" s="51">
        <v>0</v>
      </c>
      <c r="GJ356" s="51">
        <v>0</v>
      </c>
      <c r="GK356" s="51">
        <v>0</v>
      </c>
      <c r="GL356" s="51">
        <v>0</v>
      </c>
      <c r="GM356" s="51">
        <v>0</v>
      </c>
      <c r="GN356" s="51">
        <v>0</v>
      </c>
      <c r="GO356" s="377" t="s">
        <v>227</v>
      </c>
      <c r="GP356" s="377">
        <v>0</v>
      </c>
      <c r="GQ356" s="377">
        <v>0</v>
      </c>
      <c r="GR356" s="377">
        <v>0</v>
      </c>
      <c r="GS356" s="377">
        <v>0</v>
      </c>
      <c r="GT356" s="377">
        <v>0</v>
      </c>
      <c r="GU356" s="377">
        <v>0</v>
      </c>
      <c r="GV356" s="377">
        <v>0</v>
      </c>
      <c r="GW356" s="377">
        <v>0</v>
      </c>
      <c r="GX356" s="377">
        <v>0</v>
      </c>
      <c r="GY356" s="377">
        <v>0</v>
      </c>
      <c r="GZ356" s="377">
        <v>0</v>
      </c>
      <c r="HA356" s="377">
        <v>0</v>
      </c>
      <c r="HB356" s="377">
        <v>0</v>
      </c>
      <c r="HC356" s="377">
        <v>0</v>
      </c>
      <c r="HD356" s="377">
        <v>0</v>
      </c>
      <c r="HE356" s="377">
        <v>0</v>
      </c>
      <c r="HF356" s="377">
        <v>0</v>
      </c>
      <c r="HG356" s="28" t="s">
        <v>227</v>
      </c>
      <c r="HH356" s="28" t="s">
        <v>227</v>
      </c>
      <c r="HI356" s="28" t="s">
        <v>227</v>
      </c>
    </row>
    <row r="357" spans="2:224" s="7" customFormat="1" ht="12.75" customHeight="1" x14ac:dyDescent="0.25">
      <c r="B357" s="37">
        <v>0</v>
      </c>
      <c r="C357" s="260">
        <f t="shared" si="288"/>
        <v>0</v>
      </c>
      <c r="D357" s="28">
        <v>25</v>
      </c>
      <c r="F357" s="28">
        <v>1</v>
      </c>
      <c r="G357" s="38"/>
      <c r="H357" s="113" t="s">
        <v>227</v>
      </c>
      <c r="I357" s="28">
        <f t="shared" si="285"/>
        <v>314</v>
      </c>
      <c r="J357" s="20" t="s">
        <v>1972</v>
      </c>
      <c r="K357" s="192">
        <f t="shared" si="280"/>
        <v>16</v>
      </c>
      <c r="L357" s="49" t="s">
        <v>967</v>
      </c>
      <c r="M357" s="192">
        <f t="shared" si="281"/>
        <v>18</v>
      </c>
      <c r="N357" s="49" t="s">
        <v>1975</v>
      </c>
      <c r="O357" s="192">
        <f t="shared" si="282"/>
        <v>17</v>
      </c>
      <c r="P357" s="49" t="s">
        <v>1975</v>
      </c>
      <c r="Q357" s="192">
        <f t="shared" si="283"/>
        <v>17</v>
      </c>
      <c r="R357" s="49" t="s">
        <v>1975</v>
      </c>
      <c r="S357" s="192">
        <f t="shared" si="284"/>
        <v>17</v>
      </c>
      <c r="T357" s="187" t="s">
        <v>1979</v>
      </c>
      <c r="U357" s="205"/>
      <c r="V357" s="205"/>
      <c r="W357" s="205"/>
      <c r="X357" s="205"/>
      <c r="Y357" s="205"/>
      <c r="Z357" s="205"/>
      <c r="AA357" s="205"/>
      <c r="AB357" s="205"/>
      <c r="AC357" s="205"/>
      <c r="AD357" s="205"/>
      <c r="AE357" s="28"/>
      <c r="AF357" s="28"/>
      <c r="AG357" s="377">
        <v>0</v>
      </c>
      <c r="AH357" s="377">
        <v>0</v>
      </c>
      <c r="AI357" s="377">
        <v>0</v>
      </c>
      <c r="AJ357" s="377">
        <v>0</v>
      </c>
      <c r="AK357" s="377">
        <v>0</v>
      </c>
      <c r="AL357" s="377">
        <v>0</v>
      </c>
      <c r="AM357" s="377">
        <v>0</v>
      </c>
      <c r="AN357" s="377">
        <v>0</v>
      </c>
      <c r="AO357" s="377">
        <v>0</v>
      </c>
      <c r="AP357" s="377"/>
      <c r="AQ357" s="377">
        <v>0</v>
      </c>
      <c r="AR357" s="377">
        <v>0</v>
      </c>
      <c r="AS357" s="377">
        <v>0</v>
      </c>
      <c r="AT357" s="377">
        <v>0</v>
      </c>
      <c r="AU357" s="377">
        <v>0</v>
      </c>
      <c r="AV357" s="377">
        <v>0</v>
      </c>
      <c r="AW357" s="377"/>
      <c r="AX357" s="377">
        <v>0</v>
      </c>
      <c r="AY357" s="377">
        <v>0</v>
      </c>
      <c r="AZ357" s="377">
        <v>0</v>
      </c>
      <c r="BA357" s="377">
        <v>0</v>
      </c>
      <c r="BB357" s="377">
        <v>0</v>
      </c>
      <c r="BC357" s="377"/>
      <c r="BD357" s="377">
        <v>0</v>
      </c>
      <c r="BE357" s="377">
        <v>0</v>
      </c>
      <c r="BF357" s="377">
        <v>0</v>
      </c>
      <c r="BG357" s="377">
        <v>0</v>
      </c>
      <c r="BH357" s="377">
        <v>0</v>
      </c>
      <c r="BI357" s="377">
        <v>0</v>
      </c>
      <c r="BJ357" s="377">
        <v>0</v>
      </c>
      <c r="BK357" s="377">
        <v>0</v>
      </c>
      <c r="BL357" s="377">
        <v>0</v>
      </c>
      <c r="BM357" s="377">
        <v>0</v>
      </c>
      <c r="BN357" s="377">
        <v>0</v>
      </c>
      <c r="BO357" s="377">
        <v>0</v>
      </c>
      <c r="BP357" s="377">
        <v>0</v>
      </c>
      <c r="BQ357" s="377">
        <v>0</v>
      </c>
      <c r="BR357" s="377">
        <v>0</v>
      </c>
      <c r="BS357" s="377">
        <v>0</v>
      </c>
      <c r="BT357" s="377">
        <v>0</v>
      </c>
      <c r="BU357" s="377">
        <v>0</v>
      </c>
      <c r="BV357" s="377">
        <v>0</v>
      </c>
      <c r="BW357" s="377"/>
      <c r="BX357" s="377">
        <v>0</v>
      </c>
      <c r="BY357" s="377">
        <v>0</v>
      </c>
      <c r="BZ357" s="377">
        <v>0</v>
      </c>
      <c r="CA357" s="377">
        <v>0</v>
      </c>
      <c r="CB357" s="377">
        <v>0</v>
      </c>
      <c r="CC357" s="377">
        <v>0</v>
      </c>
      <c r="CD357" s="377">
        <v>0</v>
      </c>
      <c r="CE357" s="377">
        <v>0</v>
      </c>
      <c r="CF357" s="377">
        <v>0</v>
      </c>
      <c r="CG357" s="377">
        <v>0</v>
      </c>
      <c r="CH357" s="377">
        <v>0</v>
      </c>
      <c r="CI357" s="377">
        <v>0</v>
      </c>
      <c r="CJ357" s="377">
        <v>0</v>
      </c>
      <c r="CK357" s="377">
        <v>0</v>
      </c>
      <c r="CL357" s="377">
        <v>0</v>
      </c>
      <c r="CM357" s="377">
        <v>0</v>
      </c>
      <c r="CN357" s="377">
        <v>0</v>
      </c>
      <c r="CO357" s="377">
        <v>0</v>
      </c>
      <c r="CP357" s="377">
        <v>0</v>
      </c>
      <c r="CQ357" s="377"/>
      <c r="CR357" s="377">
        <v>0</v>
      </c>
      <c r="CS357" s="377">
        <v>0</v>
      </c>
      <c r="CT357" s="377">
        <v>0</v>
      </c>
      <c r="CU357" s="377">
        <v>0</v>
      </c>
      <c r="CV357" s="377">
        <v>0</v>
      </c>
      <c r="CW357" s="377">
        <v>0</v>
      </c>
      <c r="CX357" s="377">
        <v>0</v>
      </c>
      <c r="CY357" s="377">
        <v>0</v>
      </c>
      <c r="CZ357" s="377">
        <v>0</v>
      </c>
      <c r="DA357" s="377">
        <v>0</v>
      </c>
      <c r="DB357" s="377">
        <v>0</v>
      </c>
      <c r="DC357" s="377">
        <v>0</v>
      </c>
      <c r="DD357" s="377">
        <v>0</v>
      </c>
      <c r="DE357" s="377">
        <v>0</v>
      </c>
      <c r="DF357" s="377">
        <v>0</v>
      </c>
      <c r="DG357" s="377"/>
      <c r="DH357" s="377">
        <v>0</v>
      </c>
      <c r="DI357" s="377">
        <v>0</v>
      </c>
      <c r="DJ357" s="377">
        <v>0</v>
      </c>
      <c r="DK357" s="377">
        <v>0</v>
      </c>
      <c r="DL357" s="377">
        <v>0</v>
      </c>
      <c r="DM357" s="377">
        <v>0</v>
      </c>
      <c r="DN357" s="377">
        <v>0</v>
      </c>
      <c r="DO357" s="377">
        <v>0</v>
      </c>
      <c r="DP357" s="377">
        <v>0</v>
      </c>
      <c r="DQ357" s="377">
        <v>0</v>
      </c>
      <c r="DR357" s="377">
        <v>0</v>
      </c>
      <c r="DS357" s="377"/>
      <c r="DT357" s="377">
        <v>0</v>
      </c>
      <c r="DU357" s="377">
        <v>0</v>
      </c>
      <c r="DV357" s="377">
        <v>0</v>
      </c>
      <c r="DW357" s="377">
        <v>0</v>
      </c>
      <c r="DX357" s="377"/>
      <c r="DY357" s="377">
        <v>0</v>
      </c>
      <c r="DZ357" s="377">
        <v>0</v>
      </c>
      <c r="EA357" s="377">
        <v>0</v>
      </c>
      <c r="EB357" s="377">
        <v>1</v>
      </c>
      <c r="EC357" s="377">
        <v>1</v>
      </c>
      <c r="ED357" s="377">
        <v>1</v>
      </c>
      <c r="EE357" s="377"/>
      <c r="EF357" s="377">
        <v>0</v>
      </c>
      <c r="EG357" s="377">
        <v>0</v>
      </c>
      <c r="EH357" s="377">
        <v>0</v>
      </c>
      <c r="EI357" s="377">
        <v>0</v>
      </c>
      <c r="EJ357" s="377">
        <v>0</v>
      </c>
      <c r="EK357" s="377">
        <v>0</v>
      </c>
      <c r="EL357" s="377"/>
      <c r="EM357" s="377">
        <v>0</v>
      </c>
      <c r="EN357" s="377">
        <v>0</v>
      </c>
      <c r="EO357" s="377">
        <v>0</v>
      </c>
      <c r="EP357" s="377">
        <v>0</v>
      </c>
      <c r="EQ357" s="377">
        <v>0</v>
      </c>
      <c r="ER357" s="377">
        <v>0</v>
      </c>
      <c r="ES357" s="377"/>
      <c r="ET357" s="377">
        <v>0</v>
      </c>
      <c r="EU357" s="377">
        <v>0</v>
      </c>
      <c r="EV357" s="377">
        <v>0</v>
      </c>
      <c r="EW357" s="377">
        <v>0</v>
      </c>
      <c r="EX357" s="377">
        <v>0</v>
      </c>
      <c r="EY357" s="377"/>
      <c r="EZ357" s="377">
        <v>0</v>
      </c>
      <c r="FA357" s="377">
        <v>0</v>
      </c>
      <c r="FB357" s="377">
        <v>0</v>
      </c>
      <c r="FC357" s="377">
        <v>0</v>
      </c>
      <c r="FD357" s="377"/>
      <c r="FE357" s="377">
        <v>0</v>
      </c>
      <c r="FF357" s="377">
        <v>0</v>
      </c>
      <c r="FG357" s="377">
        <v>0</v>
      </c>
      <c r="FH357" s="377">
        <v>0</v>
      </c>
      <c r="FI357" s="377">
        <v>0</v>
      </c>
      <c r="FJ357" s="377">
        <v>0</v>
      </c>
      <c r="FK357" s="377">
        <v>0</v>
      </c>
      <c r="FL357" s="377"/>
      <c r="FM357" s="377">
        <v>0</v>
      </c>
      <c r="FN357" s="377">
        <v>0</v>
      </c>
      <c r="FO357" s="377">
        <v>0</v>
      </c>
      <c r="FP357" s="377">
        <v>0</v>
      </c>
      <c r="FQ357" s="377">
        <v>0</v>
      </c>
      <c r="FR357" s="377">
        <v>0</v>
      </c>
      <c r="FS357" s="377">
        <v>0</v>
      </c>
      <c r="FT357" s="377">
        <v>0</v>
      </c>
      <c r="FU357" s="377">
        <v>0</v>
      </c>
      <c r="FV357" s="377">
        <v>0</v>
      </c>
      <c r="FW357" s="377">
        <v>0</v>
      </c>
      <c r="FX357" s="377">
        <v>0</v>
      </c>
      <c r="FY357" s="377">
        <v>0</v>
      </c>
      <c r="FZ357" s="377">
        <v>0</v>
      </c>
      <c r="GA357" s="377"/>
      <c r="GB357" s="51">
        <v>0</v>
      </c>
      <c r="GC357" s="51">
        <v>0</v>
      </c>
      <c r="GD357" s="51">
        <v>0</v>
      </c>
      <c r="GE357" s="51">
        <v>0</v>
      </c>
      <c r="GF357" s="51">
        <v>0</v>
      </c>
      <c r="GG357" s="51">
        <v>0</v>
      </c>
      <c r="GH357" s="51">
        <v>0</v>
      </c>
      <c r="GI357" s="51">
        <v>0</v>
      </c>
      <c r="GJ357" s="51">
        <v>0</v>
      </c>
      <c r="GK357" s="51">
        <v>0</v>
      </c>
      <c r="GL357" s="51">
        <v>0</v>
      </c>
      <c r="GM357" s="51">
        <v>0</v>
      </c>
      <c r="GN357" s="51">
        <v>0</v>
      </c>
      <c r="GO357" s="377" t="s">
        <v>227</v>
      </c>
      <c r="GP357" s="377">
        <v>0</v>
      </c>
      <c r="GQ357" s="377">
        <v>0</v>
      </c>
      <c r="GR357" s="377">
        <v>0</v>
      </c>
      <c r="GS357" s="377">
        <v>0</v>
      </c>
      <c r="GT357" s="377">
        <v>0</v>
      </c>
      <c r="GU357" s="377">
        <v>0</v>
      </c>
      <c r="GV357" s="377">
        <v>0</v>
      </c>
      <c r="GW357" s="377">
        <v>0</v>
      </c>
      <c r="GX357" s="377">
        <v>0</v>
      </c>
      <c r="GY357" s="377">
        <v>0</v>
      </c>
      <c r="GZ357" s="377">
        <v>0</v>
      </c>
      <c r="HA357" s="377">
        <v>0</v>
      </c>
      <c r="HB357" s="377">
        <v>0</v>
      </c>
      <c r="HC357" s="377">
        <v>0</v>
      </c>
      <c r="HD357" s="377">
        <v>0</v>
      </c>
      <c r="HE357" s="377">
        <v>0</v>
      </c>
      <c r="HF357" s="377">
        <v>0</v>
      </c>
      <c r="HG357" s="28" t="s">
        <v>227</v>
      </c>
      <c r="HH357" s="28" t="s">
        <v>227</v>
      </c>
      <c r="HI357" s="28" t="s">
        <v>227</v>
      </c>
    </row>
    <row r="358" spans="2:224" s="7" customFormat="1" ht="12.75" customHeight="1" x14ac:dyDescent="0.25">
      <c r="B358" s="37">
        <v>0</v>
      </c>
      <c r="C358" s="260">
        <f t="shared" si="288"/>
        <v>0</v>
      </c>
      <c r="D358" s="28">
        <v>26</v>
      </c>
      <c r="F358" s="28">
        <v>1</v>
      </c>
      <c r="G358" s="38"/>
      <c r="H358" s="113" t="s">
        <v>227</v>
      </c>
      <c r="I358" s="28">
        <f t="shared" si="285"/>
        <v>315</v>
      </c>
      <c r="J358" s="20" t="s">
        <v>1973</v>
      </c>
      <c r="K358" s="192">
        <f t="shared" si="280"/>
        <v>16</v>
      </c>
      <c r="L358" s="49" t="s">
        <v>968</v>
      </c>
      <c r="M358" s="192">
        <f t="shared" si="281"/>
        <v>18</v>
      </c>
      <c r="N358" s="49" t="s">
        <v>1975</v>
      </c>
      <c r="O358" s="192">
        <f t="shared" si="282"/>
        <v>17</v>
      </c>
      <c r="P358" s="49" t="s">
        <v>1975</v>
      </c>
      <c r="Q358" s="192">
        <f t="shared" si="283"/>
        <v>17</v>
      </c>
      <c r="R358" s="49" t="s">
        <v>1975</v>
      </c>
      <c r="S358" s="192">
        <f t="shared" si="284"/>
        <v>17</v>
      </c>
      <c r="T358" s="187" t="s">
        <v>1980</v>
      </c>
      <c r="U358" s="205"/>
      <c r="V358" s="205"/>
      <c r="W358" s="205"/>
      <c r="X358" s="205"/>
      <c r="Y358" s="205"/>
      <c r="Z358" s="205"/>
      <c r="AA358" s="205"/>
      <c r="AB358" s="205"/>
      <c r="AC358" s="205"/>
      <c r="AD358" s="205"/>
      <c r="AE358" s="28"/>
      <c r="AF358" s="28"/>
      <c r="AG358" s="377">
        <v>0</v>
      </c>
      <c r="AH358" s="377">
        <v>0</v>
      </c>
      <c r="AI358" s="377">
        <v>0</v>
      </c>
      <c r="AJ358" s="377">
        <v>0</v>
      </c>
      <c r="AK358" s="377">
        <v>0</v>
      </c>
      <c r="AL358" s="377">
        <v>0</v>
      </c>
      <c r="AM358" s="377">
        <v>0</v>
      </c>
      <c r="AN358" s="377">
        <v>0</v>
      </c>
      <c r="AO358" s="377">
        <v>0</v>
      </c>
      <c r="AP358" s="377"/>
      <c r="AQ358" s="377">
        <v>0</v>
      </c>
      <c r="AR358" s="377">
        <v>0</v>
      </c>
      <c r="AS358" s="377">
        <v>0</v>
      </c>
      <c r="AT358" s="377">
        <v>0</v>
      </c>
      <c r="AU358" s="377">
        <v>0</v>
      </c>
      <c r="AV358" s="377">
        <v>0</v>
      </c>
      <c r="AW358" s="377"/>
      <c r="AX358" s="377">
        <v>0</v>
      </c>
      <c r="AY358" s="377">
        <v>0</v>
      </c>
      <c r="AZ358" s="377">
        <v>0</v>
      </c>
      <c r="BA358" s="377">
        <v>0</v>
      </c>
      <c r="BB358" s="377">
        <v>0</v>
      </c>
      <c r="BC358" s="377"/>
      <c r="BD358" s="377">
        <v>0</v>
      </c>
      <c r="BE358" s="377">
        <v>0</v>
      </c>
      <c r="BF358" s="377">
        <v>0</v>
      </c>
      <c r="BG358" s="377">
        <v>0</v>
      </c>
      <c r="BH358" s="377">
        <v>0</v>
      </c>
      <c r="BI358" s="377">
        <v>0</v>
      </c>
      <c r="BJ358" s="377">
        <v>0</v>
      </c>
      <c r="BK358" s="377">
        <v>0</v>
      </c>
      <c r="BL358" s="377">
        <v>0</v>
      </c>
      <c r="BM358" s="377">
        <v>0</v>
      </c>
      <c r="BN358" s="377">
        <v>0</v>
      </c>
      <c r="BO358" s="377">
        <v>0</v>
      </c>
      <c r="BP358" s="377">
        <v>0</v>
      </c>
      <c r="BQ358" s="377">
        <v>0</v>
      </c>
      <c r="BR358" s="377">
        <v>0</v>
      </c>
      <c r="BS358" s="377">
        <v>0</v>
      </c>
      <c r="BT358" s="377">
        <v>0</v>
      </c>
      <c r="BU358" s="377">
        <v>0</v>
      </c>
      <c r="BV358" s="377">
        <v>0</v>
      </c>
      <c r="BW358" s="377"/>
      <c r="BX358" s="377">
        <v>0</v>
      </c>
      <c r="BY358" s="377">
        <v>0</v>
      </c>
      <c r="BZ358" s="377">
        <v>0</v>
      </c>
      <c r="CA358" s="377">
        <v>0</v>
      </c>
      <c r="CB358" s="377">
        <v>0</v>
      </c>
      <c r="CC358" s="377">
        <v>0</v>
      </c>
      <c r="CD358" s="377">
        <v>0</v>
      </c>
      <c r="CE358" s="377">
        <v>0</v>
      </c>
      <c r="CF358" s="377">
        <v>0</v>
      </c>
      <c r="CG358" s="377">
        <v>0</v>
      </c>
      <c r="CH358" s="377">
        <v>0</v>
      </c>
      <c r="CI358" s="377">
        <v>0</v>
      </c>
      <c r="CJ358" s="377">
        <v>0</v>
      </c>
      <c r="CK358" s="377">
        <v>0</v>
      </c>
      <c r="CL358" s="377">
        <v>0</v>
      </c>
      <c r="CM358" s="377">
        <v>0</v>
      </c>
      <c r="CN358" s="377">
        <v>0</v>
      </c>
      <c r="CO358" s="377">
        <v>0</v>
      </c>
      <c r="CP358" s="377">
        <v>0</v>
      </c>
      <c r="CQ358" s="377"/>
      <c r="CR358" s="377">
        <v>0</v>
      </c>
      <c r="CS358" s="377">
        <v>0</v>
      </c>
      <c r="CT358" s="377">
        <v>0</v>
      </c>
      <c r="CU358" s="377">
        <v>0</v>
      </c>
      <c r="CV358" s="377">
        <v>0</v>
      </c>
      <c r="CW358" s="377">
        <v>0</v>
      </c>
      <c r="CX358" s="377">
        <v>0</v>
      </c>
      <c r="CY358" s="377">
        <v>0</v>
      </c>
      <c r="CZ358" s="377">
        <v>0</v>
      </c>
      <c r="DA358" s="377">
        <v>0</v>
      </c>
      <c r="DB358" s="377">
        <v>0</v>
      </c>
      <c r="DC358" s="377">
        <v>0</v>
      </c>
      <c r="DD358" s="377">
        <v>0</v>
      </c>
      <c r="DE358" s="377">
        <v>0</v>
      </c>
      <c r="DF358" s="377">
        <v>0</v>
      </c>
      <c r="DG358" s="377"/>
      <c r="DH358" s="377">
        <v>0</v>
      </c>
      <c r="DI358" s="377">
        <v>0</v>
      </c>
      <c r="DJ358" s="377">
        <v>0</v>
      </c>
      <c r="DK358" s="377">
        <v>0</v>
      </c>
      <c r="DL358" s="377">
        <v>0</v>
      </c>
      <c r="DM358" s="377">
        <v>0</v>
      </c>
      <c r="DN358" s="377">
        <v>0</v>
      </c>
      <c r="DO358" s="377">
        <v>0</v>
      </c>
      <c r="DP358" s="377">
        <v>0</v>
      </c>
      <c r="DQ358" s="377">
        <v>0</v>
      </c>
      <c r="DR358" s="377">
        <v>0</v>
      </c>
      <c r="DS358" s="377"/>
      <c r="DT358" s="377">
        <v>0</v>
      </c>
      <c r="DU358" s="377">
        <v>0</v>
      </c>
      <c r="DV358" s="377">
        <v>0</v>
      </c>
      <c r="DW358" s="377">
        <v>0</v>
      </c>
      <c r="DX358" s="377"/>
      <c r="DY358" s="377">
        <v>0</v>
      </c>
      <c r="DZ358" s="377">
        <v>0</v>
      </c>
      <c r="EA358" s="377">
        <v>0</v>
      </c>
      <c r="EB358" s="377">
        <v>0</v>
      </c>
      <c r="EC358" s="377">
        <v>1</v>
      </c>
      <c r="ED358" s="377">
        <v>1</v>
      </c>
      <c r="EE358" s="377"/>
      <c r="EF358" s="377">
        <v>0</v>
      </c>
      <c r="EG358" s="377">
        <v>0</v>
      </c>
      <c r="EH358" s="377">
        <v>0</v>
      </c>
      <c r="EI358" s="377">
        <v>0</v>
      </c>
      <c r="EJ358" s="377">
        <v>0</v>
      </c>
      <c r="EK358" s="377">
        <v>0</v>
      </c>
      <c r="EL358" s="377"/>
      <c r="EM358" s="377">
        <v>0</v>
      </c>
      <c r="EN358" s="377">
        <v>0</v>
      </c>
      <c r="EO358" s="377">
        <v>0</v>
      </c>
      <c r="EP358" s="377">
        <v>0</v>
      </c>
      <c r="EQ358" s="377">
        <v>0</v>
      </c>
      <c r="ER358" s="377">
        <v>0</v>
      </c>
      <c r="ES358" s="377"/>
      <c r="ET358" s="377">
        <v>0</v>
      </c>
      <c r="EU358" s="377">
        <v>0</v>
      </c>
      <c r="EV358" s="377">
        <v>0</v>
      </c>
      <c r="EW358" s="377">
        <v>0</v>
      </c>
      <c r="EX358" s="377">
        <v>0</v>
      </c>
      <c r="EY358" s="377"/>
      <c r="EZ358" s="377">
        <v>0</v>
      </c>
      <c r="FA358" s="377">
        <v>0</v>
      </c>
      <c r="FB358" s="377">
        <v>0</v>
      </c>
      <c r="FC358" s="377">
        <v>0</v>
      </c>
      <c r="FD358" s="377"/>
      <c r="FE358" s="377">
        <v>0</v>
      </c>
      <c r="FF358" s="377">
        <v>0</v>
      </c>
      <c r="FG358" s="377">
        <v>0</v>
      </c>
      <c r="FH358" s="377">
        <v>0</v>
      </c>
      <c r="FI358" s="377">
        <v>0</v>
      </c>
      <c r="FJ358" s="377">
        <v>0</v>
      </c>
      <c r="FK358" s="377">
        <v>0</v>
      </c>
      <c r="FL358" s="377"/>
      <c r="FM358" s="377">
        <v>0</v>
      </c>
      <c r="FN358" s="377">
        <v>0</v>
      </c>
      <c r="FO358" s="377">
        <v>0</v>
      </c>
      <c r="FP358" s="377">
        <v>0</v>
      </c>
      <c r="FQ358" s="377">
        <v>0</v>
      </c>
      <c r="FR358" s="377">
        <v>0</v>
      </c>
      <c r="FS358" s="377">
        <v>0</v>
      </c>
      <c r="FT358" s="377">
        <v>0</v>
      </c>
      <c r="FU358" s="377">
        <v>0</v>
      </c>
      <c r="FV358" s="377">
        <v>0</v>
      </c>
      <c r="FW358" s="377">
        <v>0</v>
      </c>
      <c r="FX358" s="377">
        <v>0</v>
      </c>
      <c r="FY358" s="377">
        <v>0</v>
      </c>
      <c r="FZ358" s="377">
        <v>0</v>
      </c>
      <c r="GA358" s="377"/>
      <c r="GB358" s="51">
        <v>0</v>
      </c>
      <c r="GC358" s="51">
        <v>0</v>
      </c>
      <c r="GD358" s="51">
        <v>0</v>
      </c>
      <c r="GE358" s="51">
        <v>0</v>
      </c>
      <c r="GF358" s="51">
        <v>0</v>
      </c>
      <c r="GG358" s="51">
        <v>0</v>
      </c>
      <c r="GH358" s="51">
        <v>0</v>
      </c>
      <c r="GI358" s="51">
        <v>0</v>
      </c>
      <c r="GJ358" s="51">
        <v>0</v>
      </c>
      <c r="GK358" s="51">
        <v>0</v>
      </c>
      <c r="GL358" s="51">
        <v>0</v>
      </c>
      <c r="GM358" s="51">
        <v>0</v>
      </c>
      <c r="GN358" s="51">
        <v>0</v>
      </c>
      <c r="GO358" s="377" t="s">
        <v>227</v>
      </c>
      <c r="GP358" s="377">
        <v>0</v>
      </c>
      <c r="GQ358" s="377">
        <v>0</v>
      </c>
      <c r="GR358" s="377">
        <v>0</v>
      </c>
      <c r="GS358" s="377">
        <v>0</v>
      </c>
      <c r="GT358" s="377">
        <v>0</v>
      </c>
      <c r="GU358" s="377">
        <v>0</v>
      </c>
      <c r="GV358" s="377">
        <v>0</v>
      </c>
      <c r="GW358" s="377">
        <v>0</v>
      </c>
      <c r="GX358" s="377">
        <v>0</v>
      </c>
      <c r="GY358" s="377">
        <v>0</v>
      </c>
      <c r="GZ358" s="377">
        <v>0</v>
      </c>
      <c r="HA358" s="377">
        <v>0</v>
      </c>
      <c r="HB358" s="377">
        <v>0</v>
      </c>
      <c r="HC358" s="377">
        <v>0</v>
      </c>
      <c r="HD358" s="377">
        <v>0</v>
      </c>
      <c r="HE358" s="377">
        <v>0</v>
      </c>
      <c r="HF358" s="377">
        <v>0</v>
      </c>
      <c r="HG358" s="28" t="s">
        <v>227</v>
      </c>
      <c r="HH358" s="28" t="s">
        <v>227</v>
      </c>
      <c r="HI358" s="28" t="s">
        <v>227</v>
      </c>
    </row>
    <row r="359" spans="2:224" s="7" customFormat="1" ht="12.75" customHeight="1" x14ac:dyDescent="0.25">
      <c r="B359" s="37">
        <v>0</v>
      </c>
      <c r="C359" s="260">
        <f t="shared" si="288"/>
        <v>0</v>
      </c>
      <c r="D359" s="28">
        <v>27</v>
      </c>
      <c r="F359" s="28">
        <v>1</v>
      </c>
      <c r="G359" s="38"/>
      <c r="H359" s="113" t="s">
        <v>227</v>
      </c>
      <c r="I359" s="28">
        <f t="shared" si="285"/>
        <v>316</v>
      </c>
      <c r="J359" s="20" t="s">
        <v>1974</v>
      </c>
      <c r="K359" s="192">
        <f t="shared" si="280"/>
        <v>16</v>
      </c>
      <c r="L359" s="49" t="s">
        <v>1663</v>
      </c>
      <c r="M359" s="192">
        <f t="shared" si="281"/>
        <v>18</v>
      </c>
      <c r="N359" s="49" t="s">
        <v>1975</v>
      </c>
      <c r="O359" s="192">
        <f t="shared" si="282"/>
        <v>17</v>
      </c>
      <c r="P359" s="49" t="s">
        <v>1975</v>
      </c>
      <c r="Q359" s="192">
        <f t="shared" si="283"/>
        <v>17</v>
      </c>
      <c r="R359" s="49" t="s">
        <v>1975</v>
      </c>
      <c r="S359" s="192">
        <f t="shared" si="284"/>
        <v>17</v>
      </c>
      <c r="T359" s="187" t="s">
        <v>1981</v>
      </c>
      <c r="U359" s="205"/>
      <c r="V359" s="205"/>
      <c r="W359" s="205"/>
      <c r="X359" s="205"/>
      <c r="Y359" s="205"/>
      <c r="Z359" s="205"/>
      <c r="AA359" s="205"/>
      <c r="AB359" s="205"/>
      <c r="AC359" s="205"/>
      <c r="AD359" s="205"/>
      <c r="AE359" s="28"/>
      <c r="AF359" s="28"/>
      <c r="AG359" s="377">
        <v>0</v>
      </c>
      <c r="AH359" s="377">
        <v>0</v>
      </c>
      <c r="AI359" s="377">
        <v>0</v>
      </c>
      <c r="AJ359" s="377">
        <v>0</v>
      </c>
      <c r="AK359" s="377">
        <v>0</v>
      </c>
      <c r="AL359" s="377">
        <v>0</v>
      </c>
      <c r="AM359" s="377">
        <v>0</v>
      </c>
      <c r="AN359" s="377">
        <v>0</v>
      </c>
      <c r="AO359" s="377">
        <v>0</v>
      </c>
      <c r="AP359" s="377"/>
      <c r="AQ359" s="377">
        <v>0</v>
      </c>
      <c r="AR359" s="377">
        <v>0</v>
      </c>
      <c r="AS359" s="377">
        <v>0</v>
      </c>
      <c r="AT359" s="377">
        <v>0</v>
      </c>
      <c r="AU359" s="377">
        <v>0</v>
      </c>
      <c r="AV359" s="377">
        <v>0</v>
      </c>
      <c r="AW359" s="377"/>
      <c r="AX359" s="377">
        <v>0</v>
      </c>
      <c r="AY359" s="377">
        <v>0</v>
      </c>
      <c r="AZ359" s="377">
        <v>0</v>
      </c>
      <c r="BA359" s="377">
        <v>0</v>
      </c>
      <c r="BB359" s="377">
        <v>0</v>
      </c>
      <c r="BC359" s="377"/>
      <c r="BD359" s="377">
        <v>0</v>
      </c>
      <c r="BE359" s="377">
        <v>0</v>
      </c>
      <c r="BF359" s="377">
        <v>0</v>
      </c>
      <c r="BG359" s="377">
        <v>0</v>
      </c>
      <c r="BH359" s="377">
        <v>0</v>
      </c>
      <c r="BI359" s="377">
        <v>0</v>
      </c>
      <c r="BJ359" s="377">
        <v>0</v>
      </c>
      <c r="BK359" s="377">
        <v>0</v>
      </c>
      <c r="BL359" s="377">
        <v>0</v>
      </c>
      <c r="BM359" s="377">
        <v>0</v>
      </c>
      <c r="BN359" s="377">
        <v>0</v>
      </c>
      <c r="BO359" s="377">
        <v>0</v>
      </c>
      <c r="BP359" s="377">
        <v>0</v>
      </c>
      <c r="BQ359" s="377">
        <v>0</v>
      </c>
      <c r="BR359" s="377">
        <v>0</v>
      </c>
      <c r="BS359" s="377">
        <v>0</v>
      </c>
      <c r="BT359" s="377">
        <v>0</v>
      </c>
      <c r="BU359" s="377">
        <v>0</v>
      </c>
      <c r="BV359" s="377">
        <v>0</v>
      </c>
      <c r="BW359" s="377"/>
      <c r="BX359" s="377">
        <v>0</v>
      </c>
      <c r="BY359" s="377">
        <v>0</v>
      </c>
      <c r="BZ359" s="377">
        <v>0</v>
      </c>
      <c r="CA359" s="377">
        <v>0</v>
      </c>
      <c r="CB359" s="377">
        <v>0</v>
      </c>
      <c r="CC359" s="377">
        <v>0</v>
      </c>
      <c r="CD359" s="377">
        <v>0</v>
      </c>
      <c r="CE359" s="377">
        <v>0</v>
      </c>
      <c r="CF359" s="377">
        <v>0</v>
      </c>
      <c r="CG359" s="377">
        <v>0</v>
      </c>
      <c r="CH359" s="377">
        <v>0</v>
      </c>
      <c r="CI359" s="377">
        <v>0</v>
      </c>
      <c r="CJ359" s="377">
        <v>0</v>
      </c>
      <c r="CK359" s="377">
        <v>0</v>
      </c>
      <c r="CL359" s="377">
        <v>0</v>
      </c>
      <c r="CM359" s="377">
        <v>0</v>
      </c>
      <c r="CN359" s="377">
        <v>0</v>
      </c>
      <c r="CO359" s="377">
        <v>0</v>
      </c>
      <c r="CP359" s="377">
        <v>0</v>
      </c>
      <c r="CQ359" s="377"/>
      <c r="CR359" s="377">
        <v>0</v>
      </c>
      <c r="CS359" s="377">
        <v>0</v>
      </c>
      <c r="CT359" s="377">
        <v>0</v>
      </c>
      <c r="CU359" s="377">
        <v>0</v>
      </c>
      <c r="CV359" s="377">
        <v>0</v>
      </c>
      <c r="CW359" s="377">
        <v>0</v>
      </c>
      <c r="CX359" s="377">
        <v>0</v>
      </c>
      <c r="CY359" s="377">
        <v>0</v>
      </c>
      <c r="CZ359" s="377">
        <v>0</v>
      </c>
      <c r="DA359" s="377">
        <v>0</v>
      </c>
      <c r="DB359" s="377">
        <v>0</v>
      </c>
      <c r="DC359" s="377">
        <v>0</v>
      </c>
      <c r="DD359" s="377">
        <v>0</v>
      </c>
      <c r="DE359" s="377">
        <v>0</v>
      </c>
      <c r="DF359" s="377">
        <v>0</v>
      </c>
      <c r="DG359" s="377"/>
      <c r="DH359" s="377">
        <v>0</v>
      </c>
      <c r="DI359" s="377">
        <v>0</v>
      </c>
      <c r="DJ359" s="377">
        <v>0</v>
      </c>
      <c r="DK359" s="377">
        <v>0</v>
      </c>
      <c r="DL359" s="377">
        <v>0</v>
      </c>
      <c r="DM359" s="377">
        <v>0</v>
      </c>
      <c r="DN359" s="377">
        <v>0</v>
      </c>
      <c r="DO359" s="377">
        <v>0</v>
      </c>
      <c r="DP359" s="377">
        <v>0</v>
      </c>
      <c r="DQ359" s="377">
        <v>0</v>
      </c>
      <c r="DR359" s="377">
        <v>0</v>
      </c>
      <c r="DS359" s="377"/>
      <c r="DT359" s="377">
        <v>0</v>
      </c>
      <c r="DU359" s="377">
        <v>0</v>
      </c>
      <c r="DV359" s="377">
        <v>0</v>
      </c>
      <c r="DW359" s="377">
        <v>0</v>
      </c>
      <c r="DX359" s="377"/>
      <c r="DY359" s="377">
        <v>0</v>
      </c>
      <c r="DZ359" s="377">
        <v>0</v>
      </c>
      <c r="EA359" s="377">
        <v>0</v>
      </c>
      <c r="EB359" s="377">
        <v>0</v>
      </c>
      <c r="EC359" s="377">
        <v>0</v>
      </c>
      <c r="ED359" s="377">
        <v>1</v>
      </c>
      <c r="EE359" s="377"/>
      <c r="EF359" s="377">
        <v>0</v>
      </c>
      <c r="EG359" s="377">
        <v>0</v>
      </c>
      <c r="EH359" s="377">
        <v>0</v>
      </c>
      <c r="EI359" s="377">
        <v>0</v>
      </c>
      <c r="EJ359" s="377">
        <v>0</v>
      </c>
      <c r="EK359" s="377">
        <v>0</v>
      </c>
      <c r="EL359" s="377"/>
      <c r="EM359" s="377">
        <v>0</v>
      </c>
      <c r="EN359" s="377">
        <v>0</v>
      </c>
      <c r="EO359" s="377">
        <v>0</v>
      </c>
      <c r="EP359" s="377">
        <v>0</v>
      </c>
      <c r="EQ359" s="377">
        <v>0</v>
      </c>
      <c r="ER359" s="377">
        <v>0</v>
      </c>
      <c r="ES359" s="377"/>
      <c r="ET359" s="377">
        <v>0</v>
      </c>
      <c r="EU359" s="377">
        <v>0</v>
      </c>
      <c r="EV359" s="377">
        <v>0</v>
      </c>
      <c r="EW359" s="377">
        <v>0</v>
      </c>
      <c r="EX359" s="377">
        <v>0</v>
      </c>
      <c r="EY359" s="377"/>
      <c r="EZ359" s="377">
        <v>0</v>
      </c>
      <c r="FA359" s="377">
        <v>0</v>
      </c>
      <c r="FB359" s="377">
        <v>0</v>
      </c>
      <c r="FC359" s="377">
        <v>0</v>
      </c>
      <c r="FD359" s="377"/>
      <c r="FE359" s="377">
        <v>0</v>
      </c>
      <c r="FF359" s="377">
        <v>0</v>
      </c>
      <c r="FG359" s="377">
        <v>0</v>
      </c>
      <c r="FH359" s="377">
        <v>0</v>
      </c>
      <c r="FI359" s="377">
        <v>0</v>
      </c>
      <c r="FJ359" s="377">
        <v>0</v>
      </c>
      <c r="FK359" s="377">
        <v>0</v>
      </c>
      <c r="FL359" s="377"/>
      <c r="FM359" s="377">
        <v>0</v>
      </c>
      <c r="FN359" s="377">
        <v>0</v>
      </c>
      <c r="FO359" s="377">
        <v>0</v>
      </c>
      <c r="FP359" s="377">
        <v>0</v>
      </c>
      <c r="FQ359" s="377">
        <v>0</v>
      </c>
      <c r="FR359" s="377">
        <v>0</v>
      </c>
      <c r="FS359" s="377">
        <v>0</v>
      </c>
      <c r="FT359" s="377">
        <v>0</v>
      </c>
      <c r="FU359" s="377">
        <v>0</v>
      </c>
      <c r="FV359" s="377">
        <v>0</v>
      </c>
      <c r="FW359" s="377">
        <v>0</v>
      </c>
      <c r="FX359" s="377">
        <v>0</v>
      </c>
      <c r="FY359" s="377">
        <v>0</v>
      </c>
      <c r="FZ359" s="377">
        <v>0</v>
      </c>
      <c r="GA359" s="377"/>
      <c r="GB359" s="51">
        <v>0</v>
      </c>
      <c r="GC359" s="51">
        <v>0</v>
      </c>
      <c r="GD359" s="51">
        <v>0</v>
      </c>
      <c r="GE359" s="51">
        <v>0</v>
      </c>
      <c r="GF359" s="51">
        <v>0</v>
      </c>
      <c r="GG359" s="51">
        <v>0</v>
      </c>
      <c r="GH359" s="51">
        <v>0</v>
      </c>
      <c r="GI359" s="51">
        <v>0</v>
      </c>
      <c r="GJ359" s="51">
        <v>0</v>
      </c>
      <c r="GK359" s="51">
        <v>0</v>
      </c>
      <c r="GL359" s="51">
        <v>0</v>
      </c>
      <c r="GM359" s="51">
        <v>0</v>
      </c>
      <c r="GN359" s="51">
        <v>0</v>
      </c>
      <c r="GO359" s="377" t="s">
        <v>227</v>
      </c>
      <c r="GP359" s="377">
        <v>0</v>
      </c>
      <c r="GQ359" s="377">
        <v>0</v>
      </c>
      <c r="GR359" s="377">
        <v>0</v>
      </c>
      <c r="GS359" s="377">
        <v>0</v>
      </c>
      <c r="GT359" s="377">
        <v>0</v>
      </c>
      <c r="GU359" s="377">
        <v>0</v>
      </c>
      <c r="GV359" s="377">
        <v>0</v>
      </c>
      <c r="GW359" s="377">
        <v>0</v>
      </c>
      <c r="GX359" s="377">
        <v>0</v>
      </c>
      <c r="GY359" s="377">
        <v>0</v>
      </c>
      <c r="GZ359" s="377">
        <v>0</v>
      </c>
      <c r="HA359" s="377">
        <v>0</v>
      </c>
      <c r="HB359" s="377">
        <v>0</v>
      </c>
      <c r="HC359" s="377">
        <v>0</v>
      </c>
      <c r="HD359" s="377">
        <v>0</v>
      </c>
      <c r="HE359" s="377">
        <v>0</v>
      </c>
      <c r="HF359" s="377">
        <v>0</v>
      </c>
      <c r="HG359" s="28" t="s">
        <v>227</v>
      </c>
      <c r="HH359" s="28" t="s">
        <v>227</v>
      </c>
      <c r="HI359" s="28" t="s">
        <v>227</v>
      </c>
    </row>
    <row r="360" spans="2:224" s="7" customFormat="1" ht="12.75" customHeight="1" x14ac:dyDescent="0.25">
      <c r="B360" s="37">
        <v>0</v>
      </c>
      <c r="C360" s="260">
        <f t="shared" si="288"/>
        <v>0</v>
      </c>
      <c r="D360" s="28">
        <v>28</v>
      </c>
      <c r="E360" s="7" t="s">
        <v>2000</v>
      </c>
      <c r="F360" s="28">
        <v>1</v>
      </c>
      <c r="G360" s="38"/>
      <c r="H360" s="113" t="s">
        <v>227</v>
      </c>
      <c r="I360" s="28">
        <f t="shared" si="285"/>
        <v>317</v>
      </c>
      <c r="J360" s="20" t="s">
        <v>1982</v>
      </c>
      <c r="K360" s="192">
        <f t="shared" ref="K360:K363" si="292">LEN(J360)</f>
        <v>16</v>
      </c>
      <c r="L360" s="49" t="s">
        <v>966</v>
      </c>
      <c r="M360" s="192">
        <f t="shared" ref="M360:M363" si="293">LEN(L360)</f>
        <v>18</v>
      </c>
      <c r="N360" s="49" t="s">
        <v>1976</v>
      </c>
      <c r="O360" s="192">
        <f t="shared" ref="O360:O363" si="294">LEN(N360)</f>
        <v>17</v>
      </c>
      <c r="P360" s="49" t="s">
        <v>1975</v>
      </c>
      <c r="Q360" s="192">
        <f t="shared" ref="Q360:Q363" si="295">LEN(P360)</f>
        <v>17</v>
      </c>
      <c r="R360" s="49" t="s">
        <v>1976</v>
      </c>
      <c r="S360" s="192">
        <f t="shared" ref="S360:S363" si="296">LEN(R360)</f>
        <v>17</v>
      </c>
      <c r="T360" s="187" t="s">
        <v>1983</v>
      </c>
      <c r="U360" s="205"/>
      <c r="V360" s="205"/>
      <c r="W360" s="205"/>
      <c r="X360" s="205"/>
      <c r="Y360" s="205"/>
      <c r="Z360" s="205"/>
      <c r="AA360" s="205"/>
      <c r="AB360" s="205"/>
      <c r="AC360" s="205"/>
      <c r="AD360" s="205"/>
      <c r="AE360" s="28"/>
      <c r="AF360" s="28"/>
      <c r="AG360" s="377">
        <v>0</v>
      </c>
      <c r="AH360" s="377">
        <v>0</v>
      </c>
      <c r="AI360" s="377">
        <v>0</v>
      </c>
      <c r="AJ360" s="377">
        <v>0</v>
      </c>
      <c r="AK360" s="377">
        <v>0</v>
      </c>
      <c r="AL360" s="377">
        <v>0</v>
      </c>
      <c r="AM360" s="377">
        <v>0</v>
      </c>
      <c r="AN360" s="377">
        <v>0</v>
      </c>
      <c r="AO360" s="377">
        <v>0</v>
      </c>
      <c r="AP360" s="377"/>
      <c r="AQ360" s="377">
        <v>0</v>
      </c>
      <c r="AR360" s="377">
        <v>0</v>
      </c>
      <c r="AS360" s="377">
        <v>0</v>
      </c>
      <c r="AT360" s="377">
        <v>0</v>
      </c>
      <c r="AU360" s="377">
        <v>0</v>
      </c>
      <c r="AV360" s="377">
        <v>0</v>
      </c>
      <c r="AW360" s="377"/>
      <c r="AX360" s="377">
        <v>0</v>
      </c>
      <c r="AY360" s="377">
        <v>0</v>
      </c>
      <c r="AZ360" s="377">
        <v>0</v>
      </c>
      <c r="BA360" s="377">
        <v>0</v>
      </c>
      <c r="BB360" s="377">
        <v>0</v>
      </c>
      <c r="BC360" s="377"/>
      <c r="BD360" s="377">
        <v>0</v>
      </c>
      <c r="BE360" s="377">
        <v>0</v>
      </c>
      <c r="BF360" s="377">
        <v>0</v>
      </c>
      <c r="BG360" s="377">
        <v>0</v>
      </c>
      <c r="BH360" s="377">
        <v>0</v>
      </c>
      <c r="BI360" s="377">
        <v>0</v>
      </c>
      <c r="BJ360" s="377">
        <v>0</v>
      </c>
      <c r="BK360" s="377">
        <v>0</v>
      </c>
      <c r="BL360" s="377">
        <v>0</v>
      </c>
      <c r="BM360" s="377">
        <v>0</v>
      </c>
      <c r="BN360" s="377">
        <v>0</v>
      </c>
      <c r="BO360" s="377">
        <v>0</v>
      </c>
      <c r="BP360" s="377">
        <v>0</v>
      </c>
      <c r="BQ360" s="377">
        <v>0</v>
      </c>
      <c r="BR360" s="377">
        <v>0</v>
      </c>
      <c r="BS360" s="377">
        <v>0</v>
      </c>
      <c r="BT360" s="377">
        <v>0</v>
      </c>
      <c r="BU360" s="377">
        <v>0</v>
      </c>
      <c r="BV360" s="377">
        <v>0</v>
      </c>
      <c r="BW360" s="377"/>
      <c r="BX360" s="377">
        <v>0</v>
      </c>
      <c r="BY360" s="377">
        <v>0</v>
      </c>
      <c r="BZ360" s="377">
        <v>0</v>
      </c>
      <c r="CA360" s="377">
        <v>0</v>
      </c>
      <c r="CB360" s="377">
        <v>0</v>
      </c>
      <c r="CC360" s="377">
        <v>0</v>
      </c>
      <c r="CD360" s="377">
        <v>0</v>
      </c>
      <c r="CE360" s="377">
        <v>0</v>
      </c>
      <c r="CF360" s="377">
        <v>0</v>
      </c>
      <c r="CG360" s="377">
        <v>0</v>
      </c>
      <c r="CH360" s="377">
        <v>0</v>
      </c>
      <c r="CI360" s="377">
        <v>0</v>
      </c>
      <c r="CJ360" s="377">
        <v>0</v>
      </c>
      <c r="CK360" s="377">
        <v>0</v>
      </c>
      <c r="CL360" s="377">
        <v>0</v>
      </c>
      <c r="CM360" s="377">
        <v>0</v>
      </c>
      <c r="CN360" s="377">
        <v>0</v>
      </c>
      <c r="CO360" s="377">
        <v>0</v>
      </c>
      <c r="CP360" s="377">
        <v>0</v>
      </c>
      <c r="CQ360" s="377"/>
      <c r="CR360" s="377">
        <v>0</v>
      </c>
      <c r="CS360" s="377">
        <v>0</v>
      </c>
      <c r="CT360" s="377">
        <v>0</v>
      </c>
      <c r="CU360" s="377">
        <v>0</v>
      </c>
      <c r="CV360" s="377">
        <v>0</v>
      </c>
      <c r="CW360" s="377">
        <v>0</v>
      </c>
      <c r="CX360" s="377">
        <v>0</v>
      </c>
      <c r="CY360" s="377">
        <v>0</v>
      </c>
      <c r="CZ360" s="377">
        <v>0</v>
      </c>
      <c r="DA360" s="377">
        <v>0</v>
      </c>
      <c r="DB360" s="377">
        <v>0</v>
      </c>
      <c r="DC360" s="377">
        <v>0</v>
      </c>
      <c r="DD360" s="377">
        <v>0</v>
      </c>
      <c r="DE360" s="377">
        <v>0</v>
      </c>
      <c r="DF360" s="377">
        <v>0</v>
      </c>
      <c r="DG360" s="377"/>
      <c r="DH360" s="377">
        <v>0</v>
      </c>
      <c r="DI360" s="377">
        <v>0</v>
      </c>
      <c r="DJ360" s="377">
        <v>0</v>
      </c>
      <c r="DK360" s="377">
        <v>0</v>
      </c>
      <c r="DL360" s="377">
        <v>0</v>
      </c>
      <c r="DM360" s="377">
        <v>0</v>
      </c>
      <c r="DN360" s="377">
        <v>0</v>
      </c>
      <c r="DO360" s="377">
        <v>0</v>
      </c>
      <c r="DP360" s="377">
        <v>0</v>
      </c>
      <c r="DQ360" s="377">
        <v>0</v>
      </c>
      <c r="DR360" s="377">
        <v>0</v>
      </c>
      <c r="DS360" s="377"/>
      <c r="DT360" s="377">
        <v>0</v>
      </c>
      <c r="DU360" s="377">
        <v>0</v>
      </c>
      <c r="DV360" s="377">
        <v>0</v>
      </c>
      <c r="DW360" s="377">
        <v>0</v>
      </c>
      <c r="DX360" s="377"/>
      <c r="DY360" s="377">
        <v>0</v>
      </c>
      <c r="DZ360" s="377">
        <v>0</v>
      </c>
      <c r="EA360" s="377">
        <v>0</v>
      </c>
      <c r="EB360" s="377">
        <v>0</v>
      </c>
      <c r="EC360" s="377">
        <v>0</v>
      </c>
      <c r="ED360" s="377">
        <v>0</v>
      </c>
      <c r="EE360" s="377"/>
      <c r="EF360" s="377">
        <v>0</v>
      </c>
      <c r="EG360" s="377">
        <v>0</v>
      </c>
      <c r="EH360" s="377">
        <v>1</v>
      </c>
      <c r="EI360" s="377">
        <v>1</v>
      </c>
      <c r="EJ360" s="377">
        <v>1</v>
      </c>
      <c r="EK360" s="377">
        <v>1</v>
      </c>
      <c r="EL360" s="377"/>
      <c r="EM360" s="377">
        <v>0</v>
      </c>
      <c r="EN360" s="377">
        <v>0</v>
      </c>
      <c r="EO360" s="377">
        <v>0</v>
      </c>
      <c r="EP360" s="377">
        <v>0</v>
      </c>
      <c r="EQ360" s="377">
        <v>0</v>
      </c>
      <c r="ER360" s="377">
        <v>0</v>
      </c>
      <c r="ES360" s="377"/>
      <c r="ET360" s="377">
        <v>0</v>
      </c>
      <c r="EU360" s="377">
        <v>0</v>
      </c>
      <c r="EV360" s="377">
        <v>0</v>
      </c>
      <c r="EW360" s="377">
        <v>0</v>
      </c>
      <c r="EX360" s="377">
        <v>0</v>
      </c>
      <c r="EY360" s="377"/>
      <c r="EZ360" s="377">
        <v>0</v>
      </c>
      <c r="FA360" s="377">
        <v>0</v>
      </c>
      <c r="FB360" s="377">
        <v>0</v>
      </c>
      <c r="FC360" s="377">
        <v>0</v>
      </c>
      <c r="FD360" s="377"/>
      <c r="FE360" s="377">
        <v>0</v>
      </c>
      <c r="FF360" s="377">
        <v>0</v>
      </c>
      <c r="FG360" s="377">
        <v>0</v>
      </c>
      <c r="FH360" s="377">
        <v>0</v>
      </c>
      <c r="FI360" s="377">
        <v>0</v>
      </c>
      <c r="FJ360" s="377">
        <v>0</v>
      </c>
      <c r="FK360" s="377">
        <v>0</v>
      </c>
      <c r="FL360" s="377"/>
      <c r="FM360" s="377">
        <v>0</v>
      </c>
      <c r="FN360" s="377">
        <v>0</v>
      </c>
      <c r="FO360" s="377">
        <v>0</v>
      </c>
      <c r="FP360" s="377">
        <v>0</v>
      </c>
      <c r="FQ360" s="377">
        <v>0</v>
      </c>
      <c r="FR360" s="377">
        <v>0</v>
      </c>
      <c r="FS360" s="377">
        <v>0</v>
      </c>
      <c r="FT360" s="377">
        <v>0</v>
      </c>
      <c r="FU360" s="377">
        <v>0</v>
      </c>
      <c r="FV360" s="377">
        <v>0</v>
      </c>
      <c r="FW360" s="377">
        <v>0</v>
      </c>
      <c r="FX360" s="377">
        <v>0</v>
      </c>
      <c r="FY360" s="377">
        <v>0</v>
      </c>
      <c r="FZ360" s="377">
        <v>0</v>
      </c>
      <c r="GA360" s="377"/>
      <c r="GB360" s="51">
        <v>0</v>
      </c>
      <c r="GC360" s="51">
        <v>0</v>
      </c>
      <c r="GD360" s="51">
        <v>0</v>
      </c>
      <c r="GE360" s="51">
        <v>0</v>
      </c>
      <c r="GF360" s="51">
        <v>0</v>
      </c>
      <c r="GG360" s="51">
        <v>0</v>
      </c>
      <c r="GH360" s="51">
        <v>0</v>
      </c>
      <c r="GI360" s="51">
        <v>0</v>
      </c>
      <c r="GJ360" s="51">
        <v>0</v>
      </c>
      <c r="GK360" s="51">
        <v>0</v>
      </c>
      <c r="GL360" s="51">
        <v>0</v>
      </c>
      <c r="GM360" s="51">
        <v>0</v>
      </c>
      <c r="GN360" s="51">
        <v>0</v>
      </c>
      <c r="GO360" s="377" t="s">
        <v>227</v>
      </c>
      <c r="GP360" s="377">
        <v>0</v>
      </c>
      <c r="GQ360" s="377">
        <v>0</v>
      </c>
      <c r="GR360" s="377">
        <v>0</v>
      </c>
      <c r="GS360" s="377">
        <v>0</v>
      </c>
      <c r="GT360" s="377">
        <v>0</v>
      </c>
      <c r="GU360" s="377">
        <v>0</v>
      </c>
      <c r="GV360" s="377">
        <v>0</v>
      </c>
      <c r="GW360" s="377">
        <v>0</v>
      </c>
      <c r="GX360" s="377">
        <v>0</v>
      </c>
      <c r="GY360" s="377">
        <v>0</v>
      </c>
      <c r="GZ360" s="377">
        <v>0</v>
      </c>
      <c r="HA360" s="377">
        <v>0</v>
      </c>
      <c r="HB360" s="377">
        <v>0</v>
      </c>
      <c r="HC360" s="377">
        <v>0</v>
      </c>
      <c r="HD360" s="377">
        <v>0</v>
      </c>
      <c r="HE360" s="377">
        <v>0</v>
      </c>
      <c r="HF360" s="377">
        <v>0</v>
      </c>
      <c r="HG360" s="28" t="s">
        <v>227</v>
      </c>
      <c r="HH360" s="28" t="s">
        <v>227</v>
      </c>
      <c r="HI360" s="28" t="s">
        <v>227</v>
      </c>
    </row>
    <row r="361" spans="2:224" s="7" customFormat="1" ht="12.75" customHeight="1" x14ac:dyDescent="0.25">
      <c r="B361" s="37">
        <v>0</v>
      </c>
      <c r="C361" s="260">
        <f t="shared" si="288"/>
        <v>0</v>
      </c>
      <c r="D361" s="28">
        <v>29</v>
      </c>
      <c r="F361" s="28">
        <v>1</v>
      </c>
      <c r="G361" s="38"/>
      <c r="H361" s="113" t="s">
        <v>227</v>
      </c>
      <c r="I361" s="28">
        <f t="shared" si="285"/>
        <v>318</v>
      </c>
      <c r="J361" s="20" t="s">
        <v>1984</v>
      </c>
      <c r="K361" s="192">
        <f t="shared" si="292"/>
        <v>16</v>
      </c>
      <c r="L361" s="49" t="s">
        <v>967</v>
      </c>
      <c r="M361" s="192">
        <f t="shared" si="293"/>
        <v>18</v>
      </c>
      <c r="N361" s="49" t="s">
        <v>1976</v>
      </c>
      <c r="O361" s="192">
        <f t="shared" si="294"/>
        <v>17</v>
      </c>
      <c r="P361" s="49" t="s">
        <v>1975</v>
      </c>
      <c r="Q361" s="192">
        <f t="shared" si="295"/>
        <v>17</v>
      </c>
      <c r="R361" s="49" t="s">
        <v>1976</v>
      </c>
      <c r="S361" s="192">
        <f t="shared" si="296"/>
        <v>17</v>
      </c>
      <c r="T361" s="187" t="s">
        <v>1985</v>
      </c>
      <c r="U361" s="205"/>
      <c r="V361" s="205"/>
      <c r="W361" s="205"/>
      <c r="X361" s="205"/>
      <c r="Y361" s="205"/>
      <c r="Z361" s="205"/>
      <c r="AA361" s="205"/>
      <c r="AB361" s="205"/>
      <c r="AC361" s="205"/>
      <c r="AD361" s="205"/>
      <c r="AE361" s="28"/>
      <c r="AF361" s="28"/>
      <c r="AG361" s="377">
        <v>0</v>
      </c>
      <c r="AH361" s="377">
        <v>0</v>
      </c>
      <c r="AI361" s="377">
        <v>0</v>
      </c>
      <c r="AJ361" s="377">
        <v>0</v>
      </c>
      <c r="AK361" s="377">
        <v>0</v>
      </c>
      <c r="AL361" s="377">
        <v>0</v>
      </c>
      <c r="AM361" s="377">
        <v>0</v>
      </c>
      <c r="AN361" s="377">
        <v>0</v>
      </c>
      <c r="AO361" s="377">
        <v>0</v>
      </c>
      <c r="AP361" s="377"/>
      <c r="AQ361" s="377">
        <v>0</v>
      </c>
      <c r="AR361" s="377">
        <v>0</v>
      </c>
      <c r="AS361" s="377">
        <v>0</v>
      </c>
      <c r="AT361" s="377">
        <v>0</v>
      </c>
      <c r="AU361" s="377">
        <v>0</v>
      </c>
      <c r="AV361" s="377">
        <v>0</v>
      </c>
      <c r="AW361" s="377"/>
      <c r="AX361" s="377">
        <v>0</v>
      </c>
      <c r="AY361" s="377">
        <v>0</v>
      </c>
      <c r="AZ361" s="377">
        <v>0</v>
      </c>
      <c r="BA361" s="377">
        <v>0</v>
      </c>
      <c r="BB361" s="377">
        <v>0</v>
      </c>
      <c r="BC361" s="377"/>
      <c r="BD361" s="377">
        <v>0</v>
      </c>
      <c r="BE361" s="377">
        <v>0</v>
      </c>
      <c r="BF361" s="377">
        <v>0</v>
      </c>
      <c r="BG361" s="377">
        <v>0</v>
      </c>
      <c r="BH361" s="377">
        <v>0</v>
      </c>
      <c r="BI361" s="377">
        <v>0</v>
      </c>
      <c r="BJ361" s="377">
        <v>0</v>
      </c>
      <c r="BK361" s="377">
        <v>0</v>
      </c>
      <c r="BL361" s="377">
        <v>0</v>
      </c>
      <c r="BM361" s="377">
        <v>0</v>
      </c>
      <c r="BN361" s="377">
        <v>0</v>
      </c>
      <c r="BO361" s="377">
        <v>0</v>
      </c>
      <c r="BP361" s="377">
        <v>0</v>
      </c>
      <c r="BQ361" s="377">
        <v>0</v>
      </c>
      <c r="BR361" s="377">
        <v>0</v>
      </c>
      <c r="BS361" s="377">
        <v>0</v>
      </c>
      <c r="BT361" s="377">
        <v>0</v>
      </c>
      <c r="BU361" s="377">
        <v>0</v>
      </c>
      <c r="BV361" s="377">
        <v>0</v>
      </c>
      <c r="BW361" s="377"/>
      <c r="BX361" s="377">
        <v>0</v>
      </c>
      <c r="BY361" s="377">
        <v>0</v>
      </c>
      <c r="BZ361" s="377">
        <v>0</v>
      </c>
      <c r="CA361" s="377">
        <v>0</v>
      </c>
      <c r="CB361" s="377">
        <v>0</v>
      </c>
      <c r="CC361" s="377">
        <v>0</v>
      </c>
      <c r="CD361" s="377">
        <v>0</v>
      </c>
      <c r="CE361" s="377">
        <v>0</v>
      </c>
      <c r="CF361" s="377">
        <v>0</v>
      </c>
      <c r="CG361" s="377">
        <v>0</v>
      </c>
      <c r="CH361" s="377">
        <v>0</v>
      </c>
      <c r="CI361" s="377">
        <v>0</v>
      </c>
      <c r="CJ361" s="377">
        <v>0</v>
      </c>
      <c r="CK361" s="377">
        <v>0</v>
      </c>
      <c r="CL361" s="377">
        <v>0</v>
      </c>
      <c r="CM361" s="377">
        <v>0</v>
      </c>
      <c r="CN361" s="377">
        <v>0</v>
      </c>
      <c r="CO361" s="377">
        <v>0</v>
      </c>
      <c r="CP361" s="377">
        <v>0</v>
      </c>
      <c r="CQ361" s="377"/>
      <c r="CR361" s="377">
        <v>0</v>
      </c>
      <c r="CS361" s="377">
        <v>0</v>
      </c>
      <c r="CT361" s="377">
        <v>0</v>
      </c>
      <c r="CU361" s="377">
        <v>0</v>
      </c>
      <c r="CV361" s="377">
        <v>0</v>
      </c>
      <c r="CW361" s="377">
        <v>0</v>
      </c>
      <c r="CX361" s="377">
        <v>0</v>
      </c>
      <c r="CY361" s="377">
        <v>0</v>
      </c>
      <c r="CZ361" s="377">
        <v>0</v>
      </c>
      <c r="DA361" s="377">
        <v>0</v>
      </c>
      <c r="DB361" s="377">
        <v>0</v>
      </c>
      <c r="DC361" s="377">
        <v>0</v>
      </c>
      <c r="DD361" s="377">
        <v>0</v>
      </c>
      <c r="DE361" s="377">
        <v>0</v>
      </c>
      <c r="DF361" s="377">
        <v>0</v>
      </c>
      <c r="DG361" s="377"/>
      <c r="DH361" s="377">
        <v>0</v>
      </c>
      <c r="DI361" s="377">
        <v>0</v>
      </c>
      <c r="DJ361" s="377">
        <v>0</v>
      </c>
      <c r="DK361" s="377">
        <v>0</v>
      </c>
      <c r="DL361" s="377">
        <v>0</v>
      </c>
      <c r="DM361" s="377">
        <v>0</v>
      </c>
      <c r="DN361" s="377">
        <v>0</v>
      </c>
      <c r="DO361" s="377">
        <v>0</v>
      </c>
      <c r="DP361" s="377">
        <v>0</v>
      </c>
      <c r="DQ361" s="377">
        <v>0</v>
      </c>
      <c r="DR361" s="377">
        <v>0</v>
      </c>
      <c r="DS361" s="377"/>
      <c r="DT361" s="377">
        <v>0</v>
      </c>
      <c r="DU361" s="377">
        <v>0</v>
      </c>
      <c r="DV361" s="377">
        <v>0</v>
      </c>
      <c r="DW361" s="377">
        <v>0</v>
      </c>
      <c r="DX361" s="377"/>
      <c r="DY361" s="377">
        <v>0</v>
      </c>
      <c r="DZ361" s="377">
        <v>0</v>
      </c>
      <c r="EA361" s="377">
        <v>0</v>
      </c>
      <c r="EB361" s="377">
        <v>0</v>
      </c>
      <c r="EC361" s="377">
        <v>0</v>
      </c>
      <c r="ED361" s="377">
        <v>0</v>
      </c>
      <c r="EE361" s="377"/>
      <c r="EF361" s="377">
        <v>0</v>
      </c>
      <c r="EG361" s="377">
        <v>0</v>
      </c>
      <c r="EH361" s="377">
        <v>0</v>
      </c>
      <c r="EI361" s="377">
        <v>1</v>
      </c>
      <c r="EJ361" s="377">
        <v>1</v>
      </c>
      <c r="EK361" s="377">
        <v>1</v>
      </c>
      <c r="EL361" s="377"/>
      <c r="EM361" s="377">
        <v>0</v>
      </c>
      <c r="EN361" s="377">
        <v>0</v>
      </c>
      <c r="EO361" s="377">
        <v>0</v>
      </c>
      <c r="EP361" s="377">
        <v>0</v>
      </c>
      <c r="EQ361" s="377">
        <v>0</v>
      </c>
      <c r="ER361" s="377">
        <v>0</v>
      </c>
      <c r="ES361" s="377"/>
      <c r="ET361" s="377">
        <v>0</v>
      </c>
      <c r="EU361" s="377">
        <v>0</v>
      </c>
      <c r="EV361" s="377">
        <v>0</v>
      </c>
      <c r="EW361" s="377">
        <v>0</v>
      </c>
      <c r="EX361" s="377">
        <v>0</v>
      </c>
      <c r="EY361" s="377"/>
      <c r="EZ361" s="377">
        <v>0</v>
      </c>
      <c r="FA361" s="377">
        <v>0</v>
      </c>
      <c r="FB361" s="377">
        <v>0</v>
      </c>
      <c r="FC361" s="377">
        <v>0</v>
      </c>
      <c r="FD361" s="377"/>
      <c r="FE361" s="377">
        <v>0</v>
      </c>
      <c r="FF361" s="377">
        <v>0</v>
      </c>
      <c r="FG361" s="377">
        <v>0</v>
      </c>
      <c r="FH361" s="377">
        <v>0</v>
      </c>
      <c r="FI361" s="377">
        <v>0</v>
      </c>
      <c r="FJ361" s="377">
        <v>0</v>
      </c>
      <c r="FK361" s="377">
        <v>0</v>
      </c>
      <c r="FL361" s="377"/>
      <c r="FM361" s="377">
        <v>0</v>
      </c>
      <c r="FN361" s="377">
        <v>0</v>
      </c>
      <c r="FO361" s="377">
        <v>0</v>
      </c>
      <c r="FP361" s="377">
        <v>0</v>
      </c>
      <c r="FQ361" s="377">
        <v>0</v>
      </c>
      <c r="FR361" s="377">
        <v>0</v>
      </c>
      <c r="FS361" s="377">
        <v>0</v>
      </c>
      <c r="FT361" s="377">
        <v>0</v>
      </c>
      <c r="FU361" s="377">
        <v>0</v>
      </c>
      <c r="FV361" s="377">
        <v>0</v>
      </c>
      <c r="FW361" s="377">
        <v>0</v>
      </c>
      <c r="FX361" s="377">
        <v>0</v>
      </c>
      <c r="FY361" s="377">
        <v>0</v>
      </c>
      <c r="FZ361" s="377">
        <v>0</v>
      </c>
      <c r="GA361" s="377"/>
      <c r="GB361" s="51">
        <v>0</v>
      </c>
      <c r="GC361" s="51">
        <v>0</v>
      </c>
      <c r="GD361" s="51">
        <v>0</v>
      </c>
      <c r="GE361" s="51">
        <v>0</v>
      </c>
      <c r="GF361" s="51">
        <v>0</v>
      </c>
      <c r="GG361" s="51">
        <v>0</v>
      </c>
      <c r="GH361" s="51">
        <v>0</v>
      </c>
      <c r="GI361" s="51">
        <v>0</v>
      </c>
      <c r="GJ361" s="51">
        <v>0</v>
      </c>
      <c r="GK361" s="51">
        <v>0</v>
      </c>
      <c r="GL361" s="51">
        <v>0</v>
      </c>
      <c r="GM361" s="51">
        <v>0</v>
      </c>
      <c r="GN361" s="51">
        <v>0</v>
      </c>
      <c r="GO361" s="377" t="s">
        <v>227</v>
      </c>
      <c r="GP361" s="377">
        <v>0</v>
      </c>
      <c r="GQ361" s="377">
        <v>0</v>
      </c>
      <c r="GR361" s="377">
        <v>0</v>
      </c>
      <c r="GS361" s="377">
        <v>0</v>
      </c>
      <c r="GT361" s="377">
        <v>0</v>
      </c>
      <c r="GU361" s="377">
        <v>0</v>
      </c>
      <c r="GV361" s="377">
        <v>0</v>
      </c>
      <c r="GW361" s="377">
        <v>0</v>
      </c>
      <c r="GX361" s="377">
        <v>0</v>
      </c>
      <c r="GY361" s="377">
        <v>0</v>
      </c>
      <c r="GZ361" s="377">
        <v>0</v>
      </c>
      <c r="HA361" s="377">
        <v>0</v>
      </c>
      <c r="HB361" s="377">
        <v>0</v>
      </c>
      <c r="HC361" s="377">
        <v>0</v>
      </c>
      <c r="HD361" s="377">
        <v>0</v>
      </c>
      <c r="HE361" s="377">
        <v>0</v>
      </c>
      <c r="HF361" s="377">
        <v>0</v>
      </c>
      <c r="HG361" s="28" t="s">
        <v>227</v>
      </c>
      <c r="HH361" s="28" t="s">
        <v>227</v>
      </c>
      <c r="HI361" s="28" t="s">
        <v>227</v>
      </c>
    </row>
    <row r="362" spans="2:224" s="7" customFormat="1" ht="12.75" customHeight="1" x14ac:dyDescent="0.25">
      <c r="B362" s="37">
        <v>0</v>
      </c>
      <c r="C362" s="260">
        <f t="shared" si="288"/>
        <v>0</v>
      </c>
      <c r="D362" s="28">
        <v>30</v>
      </c>
      <c r="F362" s="28">
        <v>1</v>
      </c>
      <c r="G362" s="38"/>
      <c r="H362" s="113" t="s">
        <v>227</v>
      </c>
      <c r="I362" s="28">
        <f t="shared" si="285"/>
        <v>319</v>
      </c>
      <c r="J362" s="20" t="s">
        <v>1986</v>
      </c>
      <c r="K362" s="192">
        <f t="shared" si="292"/>
        <v>16</v>
      </c>
      <c r="L362" s="49" t="s">
        <v>968</v>
      </c>
      <c r="M362" s="192">
        <f t="shared" si="293"/>
        <v>18</v>
      </c>
      <c r="N362" s="49" t="s">
        <v>1976</v>
      </c>
      <c r="O362" s="192">
        <f t="shared" si="294"/>
        <v>17</v>
      </c>
      <c r="P362" s="49" t="s">
        <v>1975</v>
      </c>
      <c r="Q362" s="192">
        <f t="shared" si="295"/>
        <v>17</v>
      </c>
      <c r="R362" s="49" t="s">
        <v>1976</v>
      </c>
      <c r="S362" s="192">
        <f t="shared" si="296"/>
        <v>17</v>
      </c>
      <c r="T362" s="187" t="s">
        <v>1987</v>
      </c>
      <c r="U362" s="205"/>
      <c r="V362" s="205"/>
      <c r="W362" s="205"/>
      <c r="X362" s="205"/>
      <c r="Y362" s="205"/>
      <c r="Z362" s="205"/>
      <c r="AA362" s="205"/>
      <c r="AB362" s="205"/>
      <c r="AC362" s="205"/>
      <c r="AD362" s="205"/>
      <c r="AE362" s="28"/>
      <c r="AF362" s="28"/>
      <c r="AG362" s="377">
        <v>0</v>
      </c>
      <c r="AH362" s="377">
        <v>0</v>
      </c>
      <c r="AI362" s="377">
        <v>0</v>
      </c>
      <c r="AJ362" s="377">
        <v>0</v>
      </c>
      <c r="AK362" s="377">
        <v>0</v>
      </c>
      <c r="AL362" s="377">
        <v>0</v>
      </c>
      <c r="AM362" s="377">
        <v>0</v>
      </c>
      <c r="AN362" s="377">
        <v>0</v>
      </c>
      <c r="AO362" s="377">
        <v>0</v>
      </c>
      <c r="AP362" s="377"/>
      <c r="AQ362" s="377">
        <v>0</v>
      </c>
      <c r="AR362" s="377">
        <v>0</v>
      </c>
      <c r="AS362" s="377">
        <v>0</v>
      </c>
      <c r="AT362" s="377">
        <v>0</v>
      </c>
      <c r="AU362" s="377">
        <v>0</v>
      </c>
      <c r="AV362" s="377">
        <v>0</v>
      </c>
      <c r="AW362" s="377"/>
      <c r="AX362" s="377">
        <v>0</v>
      </c>
      <c r="AY362" s="377">
        <v>0</v>
      </c>
      <c r="AZ362" s="377">
        <v>0</v>
      </c>
      <c r="BA362" s="377">
        <v>0</v>
      </c>
      <c r="BB362" s="377">
        <v>0</v>
      </c>
      <c r="BC362" s="377"/>
      <c r="BD362" s="377">
        <v>0</v>
      </c>
      <c r="BE362" s="377">
        <v>0</v>
      </c>
      <c r="BF362" s="377">
        <v>0</v>
      </c>
      <c r="BG362" s="377">
        <v>0</v>
      </c>
      <c r="BH362" s="377">
        <v>0</v>
      </c>
      <c r="BI362" s="377">
        <v>0</v>
      </c>
      <c r="BJ362" s="377">
        <v>0</v>
      </c>
      <c r="BK362" s="377">
        <v>0</v>
      </c>
      <c r="BL362" s="377">
        <v>0</v>
      </c>
      <c r="BM362" s="377">
        <v>0</v>
      </c>
      <c r="BN362" s="377">
        <v>0</v>
      </c>
      <c r="BO362" s="377">
        <v>0</v>
      </c>
      <c r="BP362" s="377">
        <v>0</v>
      </c>
      <c r="BQ362" s="377">
        <v>0</v>
      </c>
      <c r="BR362" s="377">
        <v>0</v>
      </c>
      <c r="BS362" s="377">
        <v>0</v>
      </c>
      <c r="BT362" s="377">
        <v>0</v>
      </c>
      <c r="BU362" s="377">
        <v>0</v>
      </c>
      <c r="BV362" s="377">
        <v>0</v>
      </c>
      <c r="BW362" s="377"/>
      <c r="BX362" s="377">
        <v>0</v>
      </c>
      <c r="BY362" s="377">
        <v>0</v>
      </c>
      <c r="BZ362" s="377">
        <v>0</v>
      </c>
      <c r="CA362" s="377">
        <v>0</v>
      </c>
      <c r="CB362" s="377">
        <v>0</v>
      </c>
      <c r="CC362" s="377">
        <v>0</v>
      </c>
      <c r="CD362" s="377">
        <v>0</v>
      </c>
      <c r="CE362" s="377">
        <v>0</v>
      </c>
      <c r="CF362" s="377">
        <v>0</v>
      </c>
      <c r="CG362" s="377">
        <v>0</v>
      </c>
      <c r="CH362" s="377">
        <v>0</v>
      </c>
      <c r="CI362" s="377">
        <v>0</v>
      </c>
      <c r="CJ362" s="377">
        <v>0</v>
      </c>
      <c r="CK362" s="377">
        <v>0</v>
      </c>
      <c r="CL362" s="377">
        <v>0</v>
      </c>
      <c r="CM362" s="377">
        <v>0</v>
      </c>
      <c r="CN362" s="377">
        <v>0</v>
      </c>
      <c r="CO362" s="377">
        <v>0</v>
      </c>
      <c r="CP362" s="377">
        <v>0</v>
      </c>
      <c r="CQ362" s="377"/>
      <c r="CR362" s="377">
        <v>0</v>
      </c>
      <c r="CS362" s="377">
        <v>0</v>
      </c>
      <c r="CT362" s="377">
        <v>0</v>
      </c>
      <c r="CU362" s="377">
        <v>0</v>
      </c>
      <c r="CV362" s="377">
        <v>0</v>
      </c>
      <c r="CW362" s="377">
        <v>0</v>
      </c>
      <c r="CX362" s="377">
        <v>0</v>
      </c>
      <c r="CY362" s="377">
        <v>0</v>
      </c>
      <c r="CZ362" s="377">
        <v>0</v>
      </c>
      <c r="DA362" s="377">
        <v>0</v>
      </c>
      <c r="DB362" s="377">
        <v>0</v>
      </c>
      <c r="DC362" s="377">
        <v>0</v>
      </c>
      <c r="DD362" s="377">
        <v>0</v>
      </c>
      <c r="DE362" s="377">
        <v>0</v>
      </c>
      <c r="DF362" s="377">
        <v>0</v>
      </c>
      <c r="DG362" s="377"/>
      <c r="DH362" s="377">
        <v>0</v>
      </c>
      <c r="DI362" s="377">
        <v>0</v>
      </c>
      <c r="DJ362" s="377">
        <v>0</v>
      </c>
      <c r="DK362" s="377">
        <v>0</v>
      </c>
      <c r="DL362" s="377">
        <v>0</v>
      </c>
      <c r="DM362" s="377">
        <v>0</v>
      </c>
      <c r="DN362" s="377">
        <v>0</v>
      </c>
      <c r="DO362" s="377">
        <v>0</v>
      </c>
      <c r="DP362" s="377">
        <v>0</v>
      </c>
      <c r="DQ362" s="377">
        <v>0</v>
      </c>
      <c r="DR362" s="377">
        <v>0</v>
      </c>
      <c r="DS362" s="377"/>
      <c r="DT362" s="377">
        <v>0</v>
      </c>
      <c r="DU362" s="377">
        <v>0</v>
      </c>
      <c r="DV362" s="377">
        <v>0</v>
      </c>
      <c r="DW362" s="377">
        <v>0</v>
      </c>
      <c r="DX362" s="377"/>
      <c r="DY362" s="377">
        <v>0</v>
      </c>
      <c r="DZ362" s="377">
        <v>0</v>
      </c>
      <c r="EA362" s="377">
        <v>0</v>
      </c>
      <c r="EB362" s="377">
        <v>0</v>
      </c>
      <c r="EC362" s="377">
        <v>0</v>
      </c>
      <c r="ED362" s="377">
        <v>0</v>
      </c>
      <c r="EE362" s="377"/>
      <c r="EF362" s="377">
        <v>0</v>
      </c>
      <c r="EG362" s="377">
        <v>0</v>
      </c>
      <c r="EH362" s="377">
        <v>0</v>
      </c>
      <c r="EI362" s="377">
        <v>0</v>
      </c>
      <c r="EJ362" s="377">
        <v>1</v>
      </c>
      <c r="EK362" s="377">
        <v>1</v>
      </c>
      <c r="EL362" s="377"/>
      <c r="EM362" s="377">
        <v>0</v>
      </c>
      <c r="EN362" s="377">
        <v>0</v>
      </c>
      <c r="EO362" s="377">
        <v>0</v>
      </c>
      <c r="EP362" s="377">
        <v>0</v>
      </c>
      <c r="EQ362" s="377">
        <v>0</v>
      </c>
      <c r="ER362" s="377">
        <v>0</v>
      </c>
      <c r="ES362" s="377"/>
      <c r="ET362" s="377">
        <v>0</v>
      </c>
      <c r="EU362" s="377">
        <v>0</v>
      </c>
      <c r="EV362" s="377">
        <v>0</v>
      </c>
      <c r="EW362" s="377">
        <v>0</v>
      </c>
      <c r="EX362" s="377">
        <v>0</v>
      </c>
      <c r="EY362" s="377"/>
      <c r="EZ362" s="377">
        <v>0</v>
      </c>
      <c r="FA362" s="377">
        <v>0</v>
      </c>
      <c r="FB362" s="377">
        <v>0</v>
      </c>
      <c r="FC362" s="377">
        <v>0</v>
      </c>
      <c r="FD362" s="377"/>
      <c r="FE362" s="377">
        <v>0</v>
      </c>
      <c r="FF362" s="377">
        <v>0</v>
      </c>
      <c r="FG362" s="377">
        <v>0</v>
      </c>
      <c r="FH362" s="377">
        <v>0</v>
      </c>
      <c r="FI362" s="377">
        <v>0</v>
      </c>
      <c r="FJ362" s="377">
        <v>0</v>
      </c>
      <c r="FK362" s="377">
        <v>0</v>
      </c>
      <c r="FL362" s="377"/>
      <c r="FM362" s="377">
        <v>0</v>
      </c>
      <c r="FN362" s="377">
        <v>0</v>
      </c>
      <c r="FO362" s="377">
        <v>0</v>
      </c>
      <c r="FP362" s="377">
        <v>0</v>
      </c>
      <c r="FQ362" s="377">
        <v>0</v>
      </c>
      <c r="FR362" s="377">
        <v>0</v>
      </c>
      <c r="FS362" s="377">
        <v>0</v>
      </c>
      <c r="FT362" s="377">
        <v>0</v>
      </c>
      <c r="FU362" s="377">
        <v>0</v>
      </c>
      <c r="FV362" s="377">
        <v>0</v>
      </c>
      <c r="FW362" s="377">
        <v>0</v>
      </c>
      <c r="FX362" s="377">
        <v>0</v>
      </c>
      <c r="FY362" s="377">
        <v>0</v>
      </c>
      <c r="FZ362" s="377">
        <v>0</v>
      </c>
      <c r="GA362" s="377"/>
      <c r="GB362" s="51">
        <v>0</v>
      </c>
      <c r="GC362" s="51">
        <v>0</v>
      </c>
      <c r="GD362" s="51">
        <v>0</v>
      </c>
      <c r="GE362" s="51">
        <v>0</v>
      </c>
      <c r="GF362" s="51">
        <v>0</v>
      </c>
      <c r="GG362" s="51">
        <v>0</v>
      </c>
      <c r="GH362" s="51">
        <v>0</v>
      </c>
      <c r="GI362" s="51">
        <v>0</v>
      </c>
      <c r="GJ362" s="51">
        <v>0</v>
      </c>
      <c r="GK362" s="51">
        <v>0</v>
      </c>
      <c r="GL362" s="51">
        <v>0</v>
      </c>
      <c r="GM362" s="51">
        <v>0</v>
      </c>
      <c r="GN362" s="51">
        <v>0</v>
      </c>
      <c r="GO362" s="377" t="s">
        <v>227</v>
      </c>
      <c r="GP362" s="377">
        <v>0</v>
      </c>
      <c r="GQ362" s="377">
        <v>0</v>
      </c>
      <c r="GR362" s="377">
        <v>0</v>
      </c>
      <c r="GS362" s="377">
        <v>0</v>
      </c>
      <c r="GT362" s="377">
        <v>0</v>
      </c>
      <c r="GU362" s="377">
        <v>0</v>
      </c>
      <c r="GV362" s="377">
        <v>0</v>
      </c>
      <c r="GW362" s="377">
        <v>0</v>
      </c>
      <c r="GX362" s="377">
        <v>0</v>
      </c>
      <c r="GY362" s="377">
        <v>0</v>
      </c>
      <c r="GZ362" s="377">
        <v>0</v>
      </c>
      <c r="HA362" s="377">
        <v>0</v>
      </c>
      <c r="HB362" s="377">
        <v>0</v>
      </c>
      <c r="HC362" s="377">
        <v>0</v>
      </c>
      <c r="HD362" s="377">
        <v>0</v>
      </c>
      <c r="HE362" s="377">
        <v>0</v>
      </c>
      <c r="HF362" s="377">
        <v>0</v>
      </c>
      <c r="HG362" s="28" t="s">
        <v>227</v>
      </c>
      <c r="HH362" s="28" t="s">
        <v>227</v>
      </c>
      <c r="HI362" s="28" t="s">
        <v>227</v>
      </c>
    </row>
    <row r="363" spans="2:224" s="7" customFormat="1" ht="12.75" customHeight="1" x14ac:dyDescent="0.25">
      <c r="B363" s="37">
        <v>0</v>
      </c>
      <c r="C363" s="260">
        <f t="shared" si="288"/>
        <v>0</v>
      </c>
      <c r="D363" s="28">
        <v>31</v>
      </c>
      <c r="F363" s="28">
        <v>1</v>
      </c>
      <c r="G363" s="38"/>
      <c r="H363" s="113" t="s">
        <v>227</v>
      </c>
      <c r="I363" s="28">
        <f t="shared" si="285"/>
        <v>320</v>
      </c>
      <c r="J363" s="20" t="s">
        <v>1988</v>
      </c>
      <c r="K363" s="192">
        <f t="shared" si="292"/>
        <v>16</v>
      </c>
      <c r="L363" s="49" t="s">
        <v>1663</v>
      </c>
      <c r="M363" s="192">
        <f t="shared" si="293"/>
        <v>18</v>
      </c>
      <c r="N363" s="49" t="s">
        <v>1976</v>
      </c>
      <c r="O363" s="192">
        <f t="shared" si="294"/>
        <v>17</v>
      </c>
      <c r="P363" s="49" t="s">
        <v>1975</v>
      </c>
      <c r="Q363" s="192">
        <f t="shared" si="295"/>
        <v>17</v>
      </c>
      <c r="R363" s="49" t="s">
        <v>1976</v>
      </c>
      <c r="S363" s="192">
        <f t="shared" si="296"/>
        <v>17</v>
      </c>
      <c r="T363" s="187" t="s">
        <v>1989</v>
      </c>
      <c r="U363" s="205"/>
      <c r="V363" s="205"/>
      <c r="W363" s="205"/>
      <c r="X363" s="205"/>
      <c r="Y363" s="205"/>
      <c r="Z363" s="205"/>
      <c r="AA363" s="205"/>
      <c r="AB363" s="205"/>
      <c r="AC363" s="205"/>
      <c r="AD363" s="205"/>
      <c r="AE363" s="28"/>
      <c r="AF363" s="28"/>
      <c r="AG363" s="377">
        <v>0</v>
      </c>
      <c r="AH363" s="377">
        <v>0</v>
      </c>
      <c r="AI363" s="377">
        <v>0</v>
      </c>
      <c r="AJ363" s="377">
        <v>0</v>
      </c>
      <c r="AK363" s="377">
        <v>0</v>
      </c>
      <c r="AL363" s="377">
        <v>0</v>
      </c>
      <c r="AM363" s="377">
        <v>0</v>
      </c>
      <c r="AN363" s="377">
        <v>0</v>
      </c>
      <c r="AO363" s="377">
        <v>0</v>
      </c>
      <c r="AP363" s="377"/>
      <c r="AQ363" s="377">
        <v>0</v>
      </c>
      <c r="AR363" s="377">
        <v>0</v>
      </c>
      <c r="AS363" s="377">
        <v>0</v>
      </c>
      <c r="AT363" s="377">
        <v>0</v>
      </c>
      <c r="AU363" s="377">
        <v>0</v>
      </c>
      <c r="AV363" s="377">
        <v>0</v>
      </c>
      <c r="AW363" s="377"/>
      <c r="AX363" s="377">
        <v>0</v>
      </c>
      <c r="AY363" s="377">
        <v>0</v>
      </c>
      <c r="AZ363" s="377">
        <v>0</v>
      </c>
      <c r="BA363" s="377">
        <v>0</v>
      </c>
      <c r="BB363" s="377">
        <v>0</v>
      </c>
      <c r="BC363" s="377"/>
      <c r="BD363" s="377">
        <v>0</v>
      </c>
      <c r="BE363" s="377">
        <v>0</v>
      </c>
      <c r="BF363" s="377">
        <v>0</v>
      </c>
      <c r="BG363" s="377">
        <v>0</v>
      </c>
      <c r="BH363" s="377">
        <v>0</v>
      </c>
      <c r="BI363" s="377">
        <v>0</v>
      </c>
      <c r="BJ363" s="377">
        <v>0</v>
      </c>
      <c r="BK363" s="377">
        <v>0</v>
      </c>
      <c r="BL363" s="377">
        <v>0</v>
      </c>
      <c r="BM363" s="377">
        <v>0</v>
      </c>
      <c r="BN363" s="377">
        <v>0</v>
      </c>
      <c r="BO363" s="377">
        <v>0</v>
      </c>
      <c r="BP363" s="377">
        <v>0</v>
      </c>
      <c r="BQ363" s="377">
        <v>0</v>
      </c>
      <c r="BR363" s="377">
        <v>0</v>
      </c>
      <c r="BS363" s="377">
        <v>0</v>
      </c>
      <c r="BT363" s="377">
        <v>0</v>
      </c>
      <c r="BU363" s="377">
        <v>0</v>
      </c>
      <c r="BV363" s="377">
        <v>0</v>
      </c>
      <c r="BW363" s="377"/>
      <c r="BX363" s="377">
        <v>0</v>
      </c>
      <c r="BY363" s="377">
        <v>0</v>
      </c>
      <c r="BZ363" s="377">
        <v>0</v>
      </c>
      <c r="CA363" s="377">
        <v>0</v>
      </c>
      <c r="CB363" s="377">
        <v>0</v>
      </c>
      <c r="CC363" s="377">
        <v>0</v>
      </c>
      <c r="CD363" s="377">
        <v>0</v>
      </c>
      <c r="CE363" s="377">
        <v>0</v>
      </c>
      <c r="CF363" s="377">
        <v>0</v>
      </c>
      <c r="CG363" s="377">
        <v>0</v>
      </c>
      <c r="CH363" s="377">
        <v>0</v>
      </c>
      <c r="CI363" s="377">
        <v>0</v>
      </c>
      <c r="CJ363" s="377">
        <v>0</v>
      </c>
      <c r="CK363" s="377">
        <v>0</v>
      </c>
      <c r="CL363" s="377">
        <v>0</v>
      </c>
      <c r="CM363" s="377">
        <v>0</v>
      </c>
      <c r="CN363" s="377">
        <v>0</v>
      </c>
      <c r="CO363" s="377">
        <v>0</v>
      </c>
      <c r="CP363" s="377">
        <v>0</v>
      </c>
      <c r="CQ363" s="377"/>
      <c r="CR363" s="377">
        <v>0</v>
      </c>
      <c r="CS363" s="377">
        <v>0</v>
      </c>
      <c r="CT363" s="377">
        <v>0</v>
      </c>
      <c r="CU363" s="377">
        <v>0</v>
      </c>
      <c r="CV363" s="377">
        <v>0</v>
      </c>
      <c r="CW363" s="377">
        <v>0</v>
      </c>
      <c r="CX363" s="377">
        <v>0</v>
      </c>
      <c r="CY363" s="377">
        <v>0</v>
      </c>
      <c r="CZ363" s="377">
        <v>0</v>
      </c>
      <c r="DA363" s="377">
        <v>0</v>
      </c>
      <c r="DB363" s="377">
        <v>0</v>
      </c>
      <c r="DC363" s="377">
        <v>0</v>
      </c>
      <c r="DD363" s="377">
        <v>0</v>
      </c>
      <c r="DE363" s="377">
        <v>0</v>
      </c>
      <c r="DF363" s="377">
        <v>0</v>
      </c>
      <c r="DG363" s="377"/>
      <c r="DH363" s="377">
        <v>0</v>
      </c>
      <c r="DI363" s="377">
        <v>0</v>
      </c>
      <c r="DJ363" s="377">
        <v>0</v>
      </c>
      <c r="DK363" s="377">
        <v>0</v>
      </c>
      <c r="DL363" s="377">
        <v>0</v>
      </c>
      <c r="DM363" s="377">
        <v>0</v>
      </c>
      <c r="DN363" s="377">
        <v>0</v>
      </c>
      <c r="DO363" s="377">
        <v>0</v>
      </c>
      <c r="DP363" s="377">
        <v>0</v>
      </c>
      <c r="DQ363" s="377">
        <v>0</v>
      </c>
      <c r="DR363" s="377">
        <v>0</v>
      </c>
      <c r="DS363" s="377"/>
      <c r="DT363" s="377">
        <v>0</v>
      </c>
      <c r="DU363" s="377">
        <v>0</v>
      </c>
      <c r="DV363" s="377">
        <v>0</v>
      </c>
      <c r="DW363" s="377">
        <v>0</v>
      </c>
      <c r="DX363" s="377"/>
      <c r="DY363" s="377">
        <v>0</v>
      </c>
      <c r="DZ363" s="377">
        <v>0</v>
      </c>
      <c r="EA363" s="377">
        <v>0</v>
      </c>
      <c r="EB363" s="377">
        <v>0</v>
      </c>
      <c r="EC363" s="377">
        <v>0</v>
      </c>
      <c r="ED363" s="377">
        <v>0</v>
      </c>
      <c r="EE363" s="377"/>
      <c r="EF363" s="377">
        <v>0</v>
      </c>
      <c r="EG363" s="377">
        <v>0</v>
      </c>
      <c r="EH363" s="377">
        <v>0</v>
      </c>
      <c r="EI363" s="377">
        <v>0</v>
      </c>
      <c r="EJ363" s="377">
        <v>0</v>
      </c>
      <c r="EK363" s="377">
        <v>1</v>
      </c>
      <c r="EL363" s="377"/>
      <c r="EM363" s="377">
        <v>0</v>
      </c>
      <c r="EN363" s="377">
        <v>0</v>
      </c>
      <c r="EO363" s="377">
        <v>0</v>
      </c>
      <c r="EP363" s="377">
        <v>0</v>
      </c>
      <c r="EQ363" s="377">
        <v>0</v>
      </c>
      <c r="ER363" s="377">
        <v>0</v>
      </c>
      <c r="ES363" s="377"/>
      <c r="ET363" s="377">
        <v>0</v>
      </c>
      <c r="EU363" s="377">
        <v>0</v>
      </c>
      <c r="EV363" s="377">
        <v>0</v>
      </c>
      <c r="EW363" s="377">
        <v>0</v>
      </c>
      <c r="EX363" s="377">
        <v>0</v>
      </c>
      <c r="EY363" s="377"/>
      <c r="EZ363" s="377">
        <v>0</v>
      </c>
      <c r="FA363" s="377">
        <v>0</v>
      </c>
      <c r="FB363" s="377">
        <v>0</v>
      </c>
      <c r="FC363" s="377">
        <v>0</v>
      </c>
      <c r="FD363" s="377"/>
      <c r="FE363" s="377">
        <v>0</v>
      </c>
      <c r="FF363" s="377">
        <v>0</v>
      </c>
      <c r="FG363" s="377">
        <v>0</v>
      </c>
      <c r="FH363" s="377">
        <v>0</v>
      </c>
      <c r="FI363" s="377">
        <v>0</v>
      </c>
      <c r="FJ363" s="377">
        <v>0</v>
      </c>
      <c r="FK363" s="377">
        <v>0</v>
      </c>
      <c r="FL363" s="377"/>
      <c r="FM363" s="377">
        <v>0</v>
      </c>
      <c r="FN363" s="377">
        <v>0</v>
      </c>
      <c r="FO363" s="377">
        <v>0</v>
      </c>
      <c r="FP363" s="377">
        <v>0</v>
      </c>
      <c r="FQ363" s="377">
        <v>0</v>
      </c>
      <c r="FR363" s="377">
        <v>0</v>
      </c>
      <c r="FS363" s="377">
        <v>0</v>
      </c>
      <c r="FT363" s="377">
        <v>0</v>
      </c>
      <c r="FU363" s="377">
        <v>0</v>
      </c>
      <c r="FV363" s="377">
        <v>0</v>
      </c>
      <c r="FW363" s="377">
        <v>0</v>
      </c>
      <c r="FX363" s="377">
        <v>0</v>
      </c>
      <c r="FY363" s="377">
        <v>0</v>
      </c>
      <c r="FZ363" s="377">
        <v>0</v>
      </c>
      <c r="GA363" s="377"/>
      <c r="GB363" s="51">
        <v>0</v>
      </c>
      <c r="GC363" s="51">
        <v>0</v>
      </c>
      <c r="GD363" s="51">
        <v>0</v>
      </c>
      <c r="GE363" s="51">
        <v>0</v>
      </c>
      <c r="GF363" s="51">
        <v>0</v>
      </c>
      <c r="GG363" s="51">
        <v>0</v>
      </c>
      <c r="GH363" s="51">
        <v>0</v>
      </c>
      <c r="GI363" s="51">
        <v>0</v>
      </c>
      <c r="GJ363" s="51">
        <v>0</v>
      </c>
      <c r="GK363" s="51">
        <v>0</v>
      </c>
      <c r="GL363" s="51">
        <v>0</v>
      </c>
      <c r="GM363" s="51">
        <v>0</v>
      </c>
      <c r="GN363" s="51">
        <v>0</v>
      </c>
      <c r="GO363" s="377" t="s">
        <v>227</v>
      </c>
      <c r="GP363" s="377">
        <v>0</v>
      </c>
      <c r="GQ363" s="377">
        <v>0</v>
      </c>
      <c r="GR363" s="377">
        <v>0</v>
      </c>
      <c r="GS363" s="377">
        <v>0</v>
      </c>
      <c r="GT363" s="377">
        <v>0</v>
      </c>
      <c r="GU363" s="377">
        <v>0</v>
      </c>
      <c r="GV363" s="377">
        <v>0</v>
      </c>
      <c r="GW363" s="377">
        <v>0</v>
      </c>
      <c r="GX363" s="377">
        <v>0</v>
      </c>
      <c r="GY363" s="377">
        <v>0</v>
      </c>
      <c r="GZ363" s="377">
        <v>0</v>
      </c>
      <c r="HA363" s="377">
        <v>0</v>
      </c>
      <c r="HB363" s="377">
        <v>0</v>
      </c>
      <c r="HC363" s="377">
        <v>0</v>
      </c>
      <c r="HD363" s="377">
        <v>0</v>
      </c>
      <c r="HE363" s="377">
        <v>0</v>
      </c>
      <c r="HF363" s="377">
        <v>0</v>
      </c>
      <c r="HG363" s="28" t="s">
        <v>227</v>
      </c>
      <c r="HH363" s="28" t="s">
        <v>227</v>
      </c>
      <c r="HI363" s="28" t="s">
        <v>227</v>
      </c>
    </row>
    <row r="364" spans="2:224" s="7" customFormat="1" ht="12.75" customHeight="1" x14ac:dyDescent="0.2">
      <c r="B364" s="73" t="str">
        <f>(BIN2HEX(B363&amp;B362&amp;B361&amp;B360&amp;B359&amp;B358&amp;B357&amp;B356,2))  &amp;  (BIN2HEX( B355&amp;B354&amp;B353&amp;B352&amp;B351&amp;B350&amp;B349&amp;B348,2))  &amp;  (BIN2HEX( B347&amp;B346&amp;B345&amp;B344&amp;B343&amp;B342&amp;B341&amp;B340,2))  &amp;  (BIN2HEX(  B339&amp;B338&amp;B337&amp;B336&amp;B335&amp;B334&amp;B333&amp;B332,2))</f>
        <v>00000000</v>
      </c>
      <c r="C364" s="73" t="str">
        <f>(BIN2HEX(C363&amp;C362&amp;C361&amp;C360&amp;C359&amp;C358&amp;C357&amp;C356,2))  &amp;  (BIN2HEX( C355&amp;C354&amp;C353&amp;C352&amp;C351&amp;C350&amp;C349&amp;C348,2))  &amp;  (BIN2HEX( C347&amp;C346&amp;C345&amp;C344&amp;C343&amp;C342&amp;C341&amp;C340,2))  &amp;  (BIN2HEX(  C339&amp;C338&amp;C337&amp;C336&amp;C335&amp;C334&amp;C333&amp;C332,2))</f>
        <v>00000000</v>
      </c>
      <c r="D364" s="28" t="s">
        <v>227</v>
      </c>
      <c r="E364" s="7" t="s">
        <v>227</v>
      </c>
      <c r="F364" s="107" t="str">
        <f>(BIN2HEX(F363&amp;F362&amp;F361&amp;F360&amp;F359&amp;F358&amp;F357&amp;F356,2))  &amp;  (BIN2HEX( F355&amp;F354&amp;F353&amp;F352&amp;F351&amp;F350&amp;F349&amp;F348,2))  &amp;  (BIN2HEX( F347&amp;F346&amp;F345&amp;F344&amp;F343&amp;F342&amp;F341&amp;F340,2))  &amp;  (BIN2HEX(  F339&amp;F338&amp;F337&amp;F336&amp;F335&amp;F334&amp;F333&amp;F332,2))</f>
        <v>FFFEF837</v>
      </c>
      <c r="G364" s="113" t="s">
        <v>227</v>
      </c>
      <c r="H364" s="113" t="s">
        <v>227</v>
      </c>
      <c r="I364" s="94" t="s">
        <v>226</v>
      </c>
      <c r="J364" s="94" t="s">
        <v>229</v>
      </c>
      <c r="K364" s="193"/>
      <c r="L364" s="94" t="s">
        <v>615</v>
      </c>
      <c r="M364" s="193"/>
      <c r="N364" s="94" t="s">
        <v>615</v>
      </c>
      <c r="O364" s="193"/>
      <c r="P364" s="94" t="s">
        <v>615</v>
      </c>
      <c r="Q364" s="193"/>
      <c r="R364" s="94" t="s">
        <v>615</v>
      </c>
      <c r="S364" s="193"/>
      <c r="T364" s="94" t="s">
        <v>616</v>
      </c>
      <c r="U364" s="216" t="s">
        <v>226</v>
      </c>
      <c r="V364" s="216" t="s">
        <v>226</v>
      </c>
      <c r="W364" s="216" t="s">
        <v>226</v>
      </c>
      <c r="X364" s="216" t="s">
        <v>226</v>
      </c>
      <c r="Y364" s="216" t="s">
        <v>226</v>
      </c>
      <c r="Z364" s="216" t="s">
        <v>226</v>
      </c>
      <c r="AA364" s="216" t="s">
        <v>226</v>
      </c>
      <c r="AB364" s="216" t="s">
        <v>226</v>
      </c>
      <c r="AC364" s="216" t="s">
        <v>226</v>
      </c>
      <c r="AD364" s="216" t="s">
        <v>226</v>
      </c>
      <c r="AE364" s="51"/>
      <c r="AF364" s="78" t="s">
        <v>227</v>
      </c>
      <c r="AG364" s="107" t="str">
        <f>(BIN2HEX(AG363&amp;AG362&amp;AG361&amp;AG360&amp;AG359&amp;AG358&amp;AG357&amp;AG356,2))  &amp;  (BIN2HEX( AG355&amp;AG354&amp;AG353&amp;AG352&amp;AG351&amp;AG350&amp;AG349&amp;AG348,2))  &amp;  (BIN2HEX( AG347&amp;AG346&amp;AG345&amp;AG344&amp;AG343&amp;AG342&amp;AG341&amp;AG340,2))  &amp;  (BIN2HEX(  AG339&amp;AG338&amp;AG337&amp;AG336&amp;AG335&amp;AG334&amp;AG333&amp;AG332,2))</f>
        <v>00000000</v>
      </c>
      <c r="AH364" s="107" t="str">
        <f>(BIN2HEX(AH363&amp;AH362&amp;AH361&amp;AH360&amp;AH359&amp;AH358&amp;AH357&amp;AH356,2))  &amp;  (BIN2HEX( AH355&amp;AH354&amp;AH353&amp;AH352&amp;AH351&amp;AH350&amp;AH349&amp;AH348,2))  &amp;  (BIN2HEX( AH347&amp;AH346&amp;AH345&amp;AH344&amp;AH343&amp;AH342&amp;AH341&amp;AH340,2))  &amp;  (BIN2HEX(  AH339&amp;AH338&amp;AH337&amp;AH336&amp;AH335&amp;AH334&amp;AH333&amp;AH332,2))</f>
        <v>00000000</v>
      </c>
      <c r="AI364" s="107" t="str">
        <f t="shared" ref="AI364:CX364" si="297">(BIN2HEX(AI363&amp;AI362&amp;AI361&amp;AI360&amp;AI359&amp;AI358&amp;AI357&amp;AI356,2))  &amp;  (BIN2HEX( AI355&amp;AI354&amp;AI353&amp;AI352&amp;AI351&amp;AI350&amp;AI349&amp;AI348,2))  &amp;  (BIN2HEX( AI347&amp;AI346&amp;AI345&amp;AI344&amp;AI343&amp;AI342&amp;AI341&amp;AI340,2))  &amp;  (BIN2HEX(  AI339&amp;AI338&amp;AI337&amp;AI336&amp;AI335&amp;AI334&amp;AI333&amp;AI332,2))</f>
        <v>00000000</v>
      </c>
      <c r="AJ364" s="107" t="str">
        <f t="shared" si="297"/>
        <v>00000000</v>
      </c>
      <c r="AK364" s="107" t="str">
        <f t="shared" si="297"/>
        <v>00000000</v>
      </c>
      <c r="AL364" s="107" t="str">
        <f t="shared" si="297"/>
        <v>00000000</v>
      </c>
      <c r="AM364" s="107" t="str">
        <f t="shared" si="297"/>
        <v>00000000</v>
      </c>
      <c r="AN364" s="107" t="str">
        <f t="shared" si="297"/>
        <v>00000000</v>
      </c>
      <c r="AO364" s="107" t="str">
        <f t="shared" si="297"/>
        <v>00000000</v>
      </c>
      <c r="AP364" s="110" t="s">
        <v>227</v>
      </c>
      <c r="AQ364" s="107" t="str">
        <f t="shared" si="297"/>
        <v>00000000</v>
      </c>
      <c r="AR364" s="107" t="str">
        <f t="shared" si="297"/>
        <v>00000000</v>
      </c>
      <c r="AS364" s="107" t="str">
        <f t="shared" si="297"/>
        <v>00000000</v>
      </c>
      <c r="AT364" s="107" t="str">
        <f t="shared" si="297"/>
        <v>00000000</v>
      </c>
      <c r="AU364" s="107" t="str">
        <f t="shared" si="297"/>
        <v>00000000</v>
      </c>
      <c r="AV364" s="107" t="str">
        <f t="shared" si="297"/>
        <v>00000000</v>
      </c>
      <c r="AW364" s="110" t="s">
        <v>227</v>
      </c>
      <c r="AX364" s="107" t="str">
        <f t="shared" si="297"/>
        <v>00000000</v>
      </c>
      <c r="AY364" s="107" t="str">
        <f t="shared" si="297"/>
        <v>00000000</v>
      </c>
      <c r="AZ364" s="107" t="str">
        <f t="shared" si="297"/>
        <v>00000000</v>
      </c>
      <c r="BA364" s="107" t="str">
        <f t="shared" si="297"/>
        <v>00000000</v>
      </c>
      <c r="BB364" s="107" t="str">
        <f t="shared" si="297"/>
        <v>00000000</v>
      </c>
      <c r="BC364" s="110" t="s">
        <v>227</v>
      </c>
      <c r="BD364" s="107" t="str">
        <f t="shared" si="297"/>
        <v>00000000</v>
      </c>
      <c r="BE364" s="107" t="str">
        <f t="shared" si="297"/>
        <v>00000000</v>
      </c>
      <c r="BF364" s="107" t="str">
        <f t="shared" si="297"/>
        <v>00000000</v>
      </c>
      <c r="BG364" s="107" t="str">
        <f t="shared" si="297"/>
        <v>00000000</v>
      </c>
      <c r="BH364" s="107" t="str">
        <f t="shared" si="297"/>
        <v>00000000</v>
      </c>
      <c r="BI364" s="107" t="str">
        <f t="shared" si="297"/>
        <v>00000000</v>
      </c>
      <c r="BJ364" s="107" t="str">
        <f t="shared" si="297"/>
        <v>00000000</v>
      </c>
      <c r="BK364" s="107" t="str">
        <f t="shared" si="297"/>
        <v>00000000</v>
      </c>
      <c r="BL364" s="107" t="str">
        <f t="shared" si="297"/>
        <v>00000000</v>
      </c>
      <c r="BM364" s="107" t="str">
        <f t="shared" si="297"/>
        <v>00000000</v>
      </c>
      <c r="BN364" s="107" t="str">
        <f t="shared" si="297"/>
        <v>00000000</v>
      </c>
      <c r="BO364" s="107" t="str">
        <f t="shared" si="297"/>
        <v>00000000</v>
      </c>
      <c r="BP364" s="107" t="str">
        <f t="shared" si="297"/>
        <v>00000000</v>
      </c>
      <c r="BQ364" s="107" t="str">
        <f t="shared" si="297"/>
        <v>00000000</v>
      </c>
      <c r="BR364" s="107" t="str">
        <f t="shared" si="297"/>
        <v>00000000</v>
      </c>
      <c r="BS364" s="107" t="str">
        <f t="shared" si="297"/>
        <v>00000000</v>
      </c>
      <c r="BT364" s="107" t="str">
        <f t="shared" si="297"/>
        <v>00000000</v>
      </c>
      <c r="BU364" s="107" t="str">
        <f t="shared" si="297"/>
        <v>00000000</v>
      </c>
      <c r="BV364" s="107" t="str">
        <f t="shared" si="297"/>
        <v>00000000</v>
      </c>
      <c r="BW364" s="110" t="s">
        <v>227</v>
      </c>
      <c r="BX364" s="107" t="str">
        <f t="shared" si="297"/>
        <v>00000000</v>
      </c>
      <c r="BY364" s="107" t="str">
        <f t="shared" si="297"/>
        <v>00000000</v>
      </c>
      <c r="BZ364" s="107" t="str">
        <f t="shared" si="297"/>
        <v>00000000</v>
      </c>
      <c r="CA364" s="107" t="str">
        <f t="shared" si="297"/>
        <v>00000000</v>
      </c>
      <c r="CB364" s="107" t="str">
        <f t="shared" si="297"/>
        <v>00000000</v>
      </c>
      <c r="CC364" s="107" t="str">
        <f t="shared" si="297"/>
        <v>00000000</v>
      </c>
      <c r="CD364" s="107" t="str">
        <f t="shared" si="297"/>
        <v>00000000</v>
      </c>
      <c r="CE364" s="107" t="str">
        <f t="shared" si="297"/>
        <v>00000000</v>
      </c>
      <c r="CF364" s="107" t="str">
        <f t="shared" si="297"/>
        <v>00000000</v>
      </c>
      <c r="CG364" s="107" t="str">
        <f t="shared" si="297"/>
        <v>00000000</v>
      </c>
      <c r="CH364" s="107" t="str">
        <f t="shared" si="297"/>
        <v>00000000</v>
      </c>
      <c r="CI364" s="107" t="str">
        <f t="shared" si="297"/>
        <v>00000000</v>
      </c>
      <c r="CJ364" s="107" t="str">
        <f t="shared" si="297"/>
        <v>00000000</v>
      </c>
      <c r="CK364" s="107" t="str">
        <f t="shared" si="297"/>
        <v>00000000</v>
      </c>
      <c r="CL364" s="107" t="str">
        <f t="shared" si="297"/>
        <v>00000000</v>
      </c>
      <c r="CM364" s="107" t="str">
        <f>(BIN2HEX(CM363&amp;CM362&amp;CM361&amp;CM360&amp;CM359&amp;CM358&amp;CM357&amp;CM356,2))  &amp;  (BIN2HEX( CM355&amp;CM354&amp;CM353&amp;CM352&amp;CM351&amp;CM350&amp;CM349&amp;CM348,2))  &amp;  (BIN2HEX( CM347&amp;CM346&amp;CM345&amp;CM344&amp;CM343&amp;CM342&amp;CM341&amp;CM340,2))  &amp;  (BIN2HEX(  CM339&amp;CM338&amp;CM337&amp;CM336&amp;CM335&amp;CM334&amp;CM333&amp;CM332,2))</f>
        <v>00000000</v>
      </c>
      <c r="CN364" s="107" t="str">
        <f>(BIN2HEX(CN363&amp;CN362&amp;CN361&amp;CN360&amp;CN359&amp;CN358&amp;CN357&amp;CN356,2))  &amp;  (BIN2HEX( CN355&amp;CN354&amp;CN353&amp;CN352&amp;CN351&amp;CN350&amp;CN349&amp;CN348,2))  &amp;  (BIN2HEX( CN347&amp;CN346&amp;CN345&amp;CN344&amp;CN343&amp;CN342&amp;CN341&amp;CN340,2))  &amp;  (BIN2HEX(  CN339&amp;CN338&amp;CN337&amp;CN336&amp;CN335&amp;CN334&amp;CN333&amp;CN332,2))</f>
        <v>00000000</v>
      </c>
      <c r="CO364" s="107" t="str">
        <f>(BIN2HEX(CO363&amp;CO362&amp;CO361&amp;CO360&amp;CO359&amp;CO358&amp;CO357&amp;CO356,2))  &amp;  (BIN2HEX( CO355&amp;CO354&amp;CO353&amp;CO352&amp;CO351&amp;CO350&amp;CO349&amp;CO348,2))  &amp;  (BIN2HEX( CO347&amp;CO346&amp;CO345&amp;CO344&amp;CO343&amp;CO342&amp;CO341&amp;CO340,2))  &amp;  (BIN2HEX(  CO339&amp;CO338&amp;CO337&amp;CO336&amp;CO335&amp;CO334&amp;CO333&amp;CO332,2))</f>
        <v>00000000</v>
      </c>
      <c r="CP364" s="107" t="str">
        <f>(BIN2HEX(CP363&amp;CP362&amp;CP361&amp;CP360&amp;CP359&amp;CP358&amp;CP357&amp;CP356,2))  &amp;  (BIN2HEX( CP355&amp;CP354&amp;CP353&amp;CP352&amp;CP351&amp;CP350&amp;CP349&amp;CP348,2))  &amp;  (BIN2HEX( CP347&amp;CP346&amp;CP345&amp;CP344&amp;CP343&amp;CP342&amp;CP341&amp;CP340,2))  &amp;  (BIN2HEX(  CP339&amp;CP338&amp;CP337&amp;CP336&amp;CP335&amp;CP334&amp;CP333&amp;CP332,2))</f>
        <v>00000000</v>
      </c>
      <c r="CQ364" s="110" t="s">
        <v>227</v>
      </c>
      <c r="CR364" s="107" t="str">
        <f t="shared" si="297"/>
        <v>00000000</v>
      </c>
      <c r="CS364" s="107" t="str">
        <f t="shared" si="297"/>
        <v>00000000</v>
      </c>
      <c r="CT364" s="107" t="str">
        <f t="shared" si="297"/>
        <v>00000000</v>
      </c>
      <c r="CU364" s="107" t="str">
        <f t="shared" si="297"/>
        <v>00000000</v>
      </c>
      <c r="CV364" s="107" t="str">
        <f t="shared" si="297"/>
        <v>00000000</v>
      </c>
      <c r="CW364" s="107" t="str">
        <f t="shared" si="297"/>
        <v>00000000</v>
      </c>
      <c r="CX364" s="107" t="str">
        <f t="shared" si="297"/>
        <v>00000000</v>
      </c>
      <c r="CY364" s="107" t="str">
        <f t="shared" ref="CY364:DF364" si="298">(BIN2HEX(CY363&amp;CY362&amp;CY361&amp;CY360&amp;CY359&amp;CY358&amp;CY357&amp;CY356,2))  &amp;  (BIN2HEX( CY355&amp;CY354&amp;CY353&amp;CY352&amp;CY351&amp;CY350&amp;CY349&amp;CY348,2))  &amp;  (BIN2HEX( CY347&amp;CY346&amp;CY345&amp;CY344&amp;CY343&amp;CY342&amp;CY341&amp;CY340,2))  &amp;  (BIN2HEX(  CY339&amp;CY338&amp;CY337&amp;CY336&amp;CY335&amp;CY334&amp;CY333&amp;CY332,2))</f>
        <v>00000000</v>
      </c>
      <c r="CZ364" s="107" t="str">
        <f t="shared" si="298"/>
        <v>00000000</v>
      </c>
      <c r="DA364" s="107" t="str">
        <f t="shared" si="298"/>
        <v>00000000</v>
      </c>
      <c r="DB364" s="107" t="str">
        <f t="shared" si="298"/>
        <v>00000000</v>
      </c>
      <c r="DC364" s="107" t="str">
        <f t="shared" si="298"/>
        <v>00000000</v>
      </c>
      <c r="DD364" s="107" t="str">
        <f t="shared" si="298"/>
        <v>00000000</v>
      </c>
      <c r="DE364" s="107" t="str">
        <f t="shared" si="298"/>
        <v>00000000</v>
      </c>
      <c r="DF364" s="107" t="str">
        <f t="shared" si="298"/>
        <v>00000000</v>
      </c>
      <c r="DG364" s="110" t="s">
        <v>227</v>
      </c>
      <c r="DH364" s="107" t="str">
        <f t="shared" ref="DH364:DN364" si="299">(BIN2HEX(DH363&amp;DH362&amp;DH361&amp;DH360&amp;DH359&amp;DH358&amp;DH357&amp;DH356,2))  &amp;  (BIN2HEX( DH355&amp;DH354&amp;DH353&amp;DH352&amp;DH351&amp;DH350&amp;DH349&amp;DH348,2))  &amp;  (BIN2HEX( DH347&amp;DH346&amp;DH345&amp;DH344&amp;DH343&amp;DH342&amp;DH341&amp;DH340,2))  &amp;  (BIN2HEX(  DH339&amp;DH338&amp;DH337&amp;DH336&amp;DH335&amp;DH334&amp;DH333&amp;DH332,2))</f>
        <v>00000000</v>
      </c>
      <c r="DI364" s="107" t="str">
        <f t="shared" si="299"/>
        <v>00000000</v>
      </c>
      <c r="DJ364" s="107" t="str">
        <f t="shared" si="299"/>
        <v>00000000</v>
      </c>
      <c r="DK364" s="107" t="str">
        <f t="shared" si="299"/>
        <v>00000000</v>
      </c>
      <c r="DL364" s="107" t="str">
        <f t="shared" si="299"/>
        <v>00000000</v>
      </c>
      <c r="DM364" s="107" t="str">
        <f t="shared" si="299"/>
        <v>00000000</v>
      </c>
      <c r="DN364" s="107" t="str">
        <f t="shared" si="299"/>
        <v>00000089</v>
      </c>
      <c r="DO364" s="107" t="str">
        <f>(BIN2HEX(DO363&amp;DO362&amp;DO361&amp;DO360&amp;DO359&amp;DO358&amp;DO357&amp;DO356,2))  &amp;  (BIN2HEX( DO355&amp;DO354&amp;DO353&amp;DO352&amp;DO351&amp;DO350&amp;DO349&amp;DO348,2))  &amp;  (BIN2HEX( DO347&amp;DO346&amp;DO345&amp;DO344&amp;DO343&amp;DO342&amp;DO341&amp;DO340,2))  &amp;  (BIN2HEX(  DO339&amp;DO338&amp;DO337&amp;DO336&amp;DO335&amp;DO334&amp;DO333&amp;DO332,2))</f>
        <v>0000008B</v>
      </c>
      <c r="DP364" s="107" t="str">
        <f>(BIN2HEX(DP363&amp;DP362&amp;DP361&amp;DP360&amp;DP359&amp;DP358&amp;DP357&amp;DP356,2))  &amp;  (BIN2HEX( DP355&amp;DP354&amp;DP353&amp;DP352&amp;DP351&amp;DP350&amp;DP349&amp;DP348,2))  &amp;  (BIN2HEX( DP347&amp;DP346&amp;DP345&amp;DP344&amp;DP343&amp;DP342&amp;DP341&amp;DP340,2))  &amp;  (BIN2HEX(  DP339&amp;DP338&amp;DP337&amp;DP336&amp;DP335&amp;DP334&amp;DP333&amp;DP332,2))</f>
        <v>0000008F</v>
      </c>
      <c r="DQ364" s="107" t="str">
        <f>(BIN2HEX(DQ363&amp;DQ362&amp;DQ361&amp;DQ360&amp;DQ359&amp;DQ358&amp;DQ357&amp;DQ356,2))  &amp;  (BIN2HEX( DQ355&amp;DQ354&amp;DQ353&amp;DQ352&amp;DQ351&amp;DQ350&amp;DQ349&amp;DQ348,2))  &amp;  (BIN2HEX( DQ347&amp;DQ346&amp;DQ345&amp;DQ344&amp;DQ343&amp;DQ342&amp;DQ341&amp;DQ340,2))  &amp;  (BIN2HEX(  DQ339&amp;DQ338&amp;DQ337&amp;DQ336&amp;DQ335&amp;DQ334&amp;DQ333&amp;DQ332,2))</f>
        <v>0001C08F</v>
      </c>
      <c r="DR364" s="107" t="str">
        <f>(BIN2HEX(DR363&amp;DR362&amp;DR361&amp;DR360&amp;DR359&amp;DR358&amp;DR357&amp;DR356,2))  &amp;  (BIN2HEX( DR355&amp;DR354&amp;DR353&amp;DR352&amp;DR351&amp;DR350&amp;DR349&amp;DR348,2))  &amp;  (BIN2HEX( DR347&amp;DR346&amp;DR345&amp;DR344&amp;DR343&amp;DR342&amp;DR341&amp;DR340,2))  &amp;  (BIN2HEX(  DR339&amp;DR338&amp;DR337&amp;DR336&amp;DR335&amp;DR334&amp;DR333&amp;DR332,2))</f>
        <v>00000000</v>
      </c>
      <c r="DS364" s="110" t="s">
        <v>227</v>
      </c>
      <c r="DT364" s="107" t="str">
        <f t="shared" ref="DT364:DW364" si="300">(BIN2HEX(DT363&amp;DT362&amp;DT361&amp;DT360&amp;DT359&amp;DT358&amp;DT357&amp;DT356,2))  &amp;  (BIN2HEX( DT355&amp;DT354&amp;DT353&amp;DT352&amp;DT351&amp;DT350&amp;DT349&amp;DT348,2))  &amp;  (BIN2HEX( DT347&amp;DT346&amp;DT345&amp;DT344&amp;DT343&amp;DT342&amp;DT341&amp;DT340,2))  &amp;  (BIN2HEX(  DT339&amp;DT338&amp;DT337&amp;DT336&amp;DT335&amp;DT334&amp;DT333&amp;DT332,2))</f>
        <v>00080000</v>
      </c>
      <c r="DU364" s="107" t="str">
        <f t="shared" si="300"/>
        <v>00180000</v>
      </c>
      <c r="DV364" s="107" t="str">
        <f t="shared" si="300"/>
        <v>00380000</v>
      </c>
      <c r="DW364" s="107" t="str">
        <f t="shared" si="300"/>
        <v>00780000</v>
      </c>
      <c r="DX364" s="110" t="s">
        <v>227</v>
      </c>
      <c r="DY364" s="107" t="str">
        <f t="shared" ref="DY364:ED364" si="301">(BIN2HEX(DY363&amp;DY362&amp;DY361&amp;DY360&amp;DY359&amp;DY358&amp;DY357&amp;DY356,2))  &amp;  (BIN2HEX( DY355&amp;DY354&amp;DY353&amp;DY352&amp;DY351&amp;DY350&amp;DY349&amp;DY348,2))  &amp;  (BIN2HEX( DY347&amp;DY346&amp;DY345&amp;DY344&amp;DY343&amp;DY342&amp;DY341&amp;DY340,2))  &amp;  (BIN2HEX(  DY339&amp;DY338&amp;DY337&amp;DY336&amp;DY335&amp;DY334&amp;DY333&amp;DY332,2))</f>
        <v>00000000</v>
      </c>
      <c r="DZ364" s="107" t="str">
        <f t="shared" si="301"/>
        <v>00800000</v>
      </c>
      <c r="EA364" s="107" t="str">
        <f t="shared" si="301"/>
        <v>01000000</v>
      </c>
      <c r="EB364" s="107" t="str">
        <f t="shared" si="301"/>
        <v>03000000</v>
      </c>
      <c r="EC364" s="107" t="str">
        <f t="shared" si="301"/>
        <v>07000000</v>
      </c>
      <c r="ED364" s="107" t="str">
        <f t="shared" si="301"/>
        <v>0F000000</v>
      </c>
      <c r="EE364" s="110" t="s">
        <v>227</v>
      </c>
      <c r="EF364" s="107" t="str">
        <f t="shared" ref="EF364:EK364" si="302">(BIN2HEX(EF363&amp;EF362&amp;EF361&amp;EF360&amp;EF359&amp;EF358&amp;EF357&amp;EF356,2))  &amp;  (BIN2HEX( EF355&amp;EF354&amp;EF353&amp;EF352&amp;EF351&amp;EF350&amp;EF349&amp;EF348,2))  &amp;  (BIN2HEX( EF347&amp;EF346&amp;EF345&amp;EF344&amp;EF343&amp;EF342&amp;EF341&amp;EF340,2))  &amp;  (BIN2HEX(  EF339&amp;EF338&amp;EF337&amp;EF336&amp;EF335&amp;EF334&amp;EF333&amp;EF332,2))</f>
        <v>00000000</v>
      </c>
      <c r="EG364" s="107" t="str">
        <f t="shared" si="302"/>
        <v>00020000</v>
      </c>
      <c r="EH364" s="107" t="str">
        <f t="shared" si="302"/>
        <v>10000000</v>
      </c>
      <c r="EI364" s="107" t="str">
        <f t="shared" si="302"/>
        <v>30000000</v>
      </c>
      <c r="EJ364" s="107" t="str">
        <f t="shared" si="302"/>
        <v>70000000</v>
      </c>
      <c r="EK364" s="107" t="str">
        <f t="shared" si="302"/>
        <v>F0000000</v>
      </c>
      <c r="EL364" s="110" t="s">
        <v>227</v>
      </c>
      <c r="EM364" s="107" t="str">
        <f t="shared" ref="EM364:ER364" si="303">(BIN2HEX(EM363&amp;EM362&amp;EM361&amp;EM360&amp;EM359&amp;EM358&amp;EM357&amp;EM356,2))  &amp;  (BIN2HEX( EM355&amp;EM354&amp;EM353&amp;EM352&amp;EM351&amp;EM350&amp;EM349&amp;EM348,2))  &amp;  (BIN2HEX( EM347&amp;EM346&amp;EM345&amp;EM344&amp;EM343&amp;EM342&amp;EM341&amp;EM340,2))  &amp;  (BIN2HEX(  EM339&amp;EM338&amp;EM337&amp;EM336&amp;EM335&amp;EM334&amp;EM333&amp;EM332,2))</f>
        <v>00000000</v>
      </c>
      <c r="EN364" s="107" t="str">
        <f t="shared" si="303"/>
        <v>00000000</v>
      </c>
      <c r="EO364" s="107" t="str">
        <f t="shared" si="303"/>
        <v>00000000</v>
      </c>
      <c r="EP364" s="107" t="str">
        <f t="shared" si="303"/>
        <v>00000000</v>
      </c>
      <c r="EQ364" s="107" t="str">
        <f t="shared" si="303"/>
        <v>00040000</v>
      </c>
      <c r="ER364" s="107" t="str">
        <f t="shared" si="303"/>
        <v>00040000</v>
      </c>
      <c r="ES364" s="110" t="s">
        <v>227</v>
      </c>
      <c r="ET364" s="107" t="str">
        <f>(BIN2HEX(ET363&amp;ET362&amp;ET361&amp;ET360&amp;ET359&amp;ET358&amp;ET357&amp;ET356,2))  &amp;  (BIN2HEX( ET355&amp;ET354&amp;ET353&amp;ET352&amp;ET351&amp;ET350&amp;ET349&amp;ET348,2))  &amp;  (BIN2HEX( ET347&amp;ET346&amp;ET345&amp;ET344&amp;ET343&amp;ET342&amp;ET341&amp;ET340,2))  &amp;  (BIN2HEX(  ET339&amp;ET338&amp;ET337&amp;ET336&amp;ET335&amp;ET334&amp;ET333&amp;ET332,2))</f>
        <v>00000000</v>
      </c>
      <c r="EU364" s="107" t="str">
        <f>(BIN2HEX(EU363&amp;EU362&amp;EU361&amp;EU360&amp;EU359&amp;EU358&amp;EU357&amp;EU356,2))  &amp;  (BIN2HEX( EU355&amp;EU354&amp;EU353&amp;EU352&amp;EU351&amp;EU350&amp;EU349&amp;EU348,2))  &amp;  (BIN2HEX( EU347&amp;EU346&amp;EU345&amp;EU344&amp;EU343&amp;EU342&amp;EU341&amp;EU340,2))  &amp;  (BIN2HEX(  EU339&amp;EU338&amp;EU337&amp;EU336&amp;EU335&amp;EU334&amp;EU333&amp;EU332,2))</f>
        <v>00000000</v>
      </c>
      <c r="EV364" s="107" t="str">
        <f>(BIN2HEX(EV363&amp;EV362&amp;EV361&amp;EV360&amp;EV359&amp;EV358&amp;EV357&amp;EV356,2))  &amp;  (BIN2HEX( EV355&amp;EV354&amp;EV353&amp;EV352&amp;EV351&amp;EV350&amp;EV349&amp;EV348,2))  &amp;  (BIN2HEX( EV347&amp;EV346&amp;EV345&amp;EV344&amp;EV343&amp;EV342&amp;EV341&amp;EV340,2))  &amp;  (BIN2HEX(  EV339&amp;EV338&amp;EV337&amp;EV336&amp;EV335&amp;EV334&amp;EV333&amp;EV332,2))</f>
        <v>00000000</v>
      </c>
      <c r="EW364" s="107" t="str">
        <f>(BIN2HEX(EW363&amp;EW362&amp;EW361&amp;EW360&amp;EW359&amp;EW358&amp;EW357&amp;EW356,2))  &amp;  (BIN2HEX( EW355&amp;EW354&amp;EW353&amp;EW352&amp;EW351&amp;EW350&amp;EW349&amp;EW348,2))  &amp;  (BIN2HEX( EW347&amp;EW346&amp;EW345&amp;EW344&amp;EW343&amp;EW342&amp;EW341&amp;EW340,2))  &amp;  (BIN2HEX(  EW339&amp;EW338&amp;EW337&amp;EW336&amp;EW335&amp;EW334&amp;EW333&amp;EW332,2))</f>
        <v>00000000</v>
      </c>
      <c r="EX364" s="107" t="str">
        <f>(BIN2HEX(EX363&amp;EX362&amp;EX361&amp;EX360&amp;EX359&amp;EX358&amp;EX357&amp;EX356,2))  &amp;  (BIN2HEX( EX355&amp;EX354&amp;EX353&amp;EX352&amp;EX351&amp;EX350&amp;EX349&amp;EX348,2))  &amp;  (BIN2HEX( EX347&amp;EX346&amp;EX345&amp;EX344&amp;EX343&amp;EX342&amp;EX341&amp;EX340,2))  &amp;  (BIN2HEX(  EX339&amp;EX338&amp;EX337&amp;EX336&amp;EX335&amp;EX334&amp;EX333&amp;EX332,2))</f>
        <v>00000000</v>
      </c>
      <c r="EY364" s="110" t="s">
        <v>227</v>
      </c>
      <c r="EZ364" s="107" t="str">
        <f>(BIN2HEX(EZ363&amp;EZ362&amp;EZ361&amp;EZ360&amp;EZ359&amp;EZ358&amp;EZ357&amp;EZ356,2))  &amp;  (BIN2HEX( EZ355&amp;EZ354&amp;EZ353&amp;EZ352&amp;EZ351&amp;EZ350&amp;EZ349&amp;EZ348,2))  &amp;  (BIN2HEX( EZ347&amp;EZ346&amp;EZ345&amp;EZ344&amp;EZ343&amp;EZ342&amp;EZ341&amp;EZ340,2))  &amp;  (BIN2HEX(  EZ339&amp;EZ338&amp;EZ337&amp;EZ336&amp;EZ335&amp;EZ334&amp;EZ333&amp;EZ332,2))</f>
        <v>00000000</v>
      </c>
      <c r="FA364" s="107" t="str">
        <f>(BIN2HEX(FA363&amp;FA362&amp;FA361&amp;FA360&amp;FA359&amp;FA358&amp;FA357&amp;FA356,2))  &amp;  (BIN2HEX( FA355&amp;FA354&amp;FA353&amp;FA352&amp;FA351&amp;FA350&amp;FA349&amp;FA348,2))  &amp;  (BIN2HEX( FA347&amp;FA346&amp;FA345&amp;FA344&amp;FA343&amp;FA342&amp;FA341&amp;FA340,2))  &amp;  (BIN2HEX(  FA339&amp;FA338&amp;FA337&amp;FA336&amp;FA335&amp;FA334&amp;FA333&amp;FA332,2))</f>
        <v>00000000</v>
      </c>
      <c r="FB364" s="107" t="str">
        <f>(BIN2HEX(FB363&amp;FB362&amp;FB361&amp;FB360&amp;FB359&amp;FB358&amp;FB357&amp;FB356,2))  &amp;  (BIN2HEX( FB355&amp;FB354&amp;FB353&amp;FB352&amp;FB351&amp;FB350&amp;FB349&amp;FB348,2))  &amp;  (BIN2HEX( FB347&amp;FB346&amp;FB345&amp;FB344&amp;FB343&amp;FB342&amp;FB341&amp;FB340,2))  &amp;  (BIN2HEX(  FB339&amp;FB338&amp;FB337&amp;FB336&amp;FB335&amp;FB334&amp;FB333&amp;FB332,2))</f>
        <v>00000000</v>
      </c>
      <c r="FC364" s="107" t="str">
        <f>(BIN2HEX(FC363&amp;FC362&amp;FC361&amp;FC360&amp;FC359&amp;FC358&amp;FC357&amp;FC356,2))  &amp;  (BIN2HEX( FC355&amp;FC354&amp;FC353&amp;FC352&amp;FC351&amp;FC350&amp;FC349&amp;FC348,2))  &amp;  (BIN2HEX( FC347&amp;FC346&amp;FC345&amp;FC344&amp;FC343&amp;FC342&amp;FC341&amp;FC340,2))  &amp;  (BIN2HEX(  FC339&amp;FC338&amp;FC337&amp;FC336&amp;FC335&amp;FC334&amp;FC333&amp;FC332,2))</f>
        <v>00000000</v>
      </c>
      <c r="FD364" s="110" t="s">
        <v>227</v>
      </c>
      <c r="FE364" s="107" t="str">
        <f t="shared" ref="FE364:FK364" si="304">(BIN2HEX(FE363&amp;FE362&amp;FE361&amp;FE360&amp;FE359&amp;FE358&amp;FE357&amp;FE356,2))  &amp;  (BIN2HEX( FE355&amp;FE354&amp;FE353&amp;FE352&amp;FE351&amp;FE350&amp;FE349&amp;FE348,2))  &amp;  (BIN2HEX( FE347&amp;FE346&amp;FE345&amp;FE344&amp;FE343&amp;FE342&amp;FE341&amp;FE340,2))  &amp;  (BIN2HEX(  FE339&amp;FE338&amp;FE337&amp;FE336&amp;FE335&amp;FE334&amp;FE333&amp;FE332,2))</f>
        <v>00000000</v>
      </c>
      <c r="FF364" s="107" t="str">
        <f t="shared" si="304"/>
        <v>00000000</v>
      </c>
      <c r="FG364" s="107" t="str">
        <f t="shared" si="304"/>
        <v>00000000</v>
      </c>
      <c r="FH364" s="107" t="str">
        <f t="shared" si="304"/>
        <v>00000000</v>
      </c>
      <c r="FI364" s="107" t="str">
        <f t="shared" si="304"/>
        <v>00000000</v>
      </c>
      <c r="FJ364" s="107" t="str">
        <f t="shared" si="304"/>
        <v>00000000</v>
      </c>
      <c r="FK364" s="107" t="str">
        <f t="shared" si="304"/>
        <v>00000000</v>
      </c>
      <c r="FL364" s="110" t="s">
        <v>227</v>
      </c>
      <c r="FM364" s="107" t="str">
        <f t="shared" ref="FM364:FT364" si="305">(BIN2HEX(FM363&amp;FM362&amp;FM361&amp;FM360&amp;FM359&amp;FM358&amp;FM357&amp;FM356,2))  &amp;  (BIN2HEX( FM355&amp;FM354&amp;FM353&amp;FM352&amp;FM351&amp;FM350&amp;FM349&amp;FM348,2))  &amp;  (BIN2HEX( FM347&amp;FM346&amp;FM345&amp;FM344&amp;FM343&amp;FM342&amp;FM341&amp;FM340,2))  &amp;  (BIN2HEX(  FM339&amp;FM338&amp;FM337&amp;FM336&amp;FM335&amp;FM334&amp;FM333&amp;FM332,2))</f>
        <v>00000000</v>
      </c>
      <c r="FN364" s="107" t="str">
        <f t="shared" si="305"/>
        <v>00000000</v>
      </c>
      <c r="FO364" s="107" t="str">
        <f t="shared" si="305"/>
        <v>00000000</v>
      </c>
      <c r="FP364" s="107" t="str">
        <f t="shared" si="305"/>
        <v>00000000</v>
      </c>
      <c r="FQ364" s="107" t="str">
        <f t="shared" si="305"/>
        <v>00000000</v>
      </c>
      <c r="FR364" s="107" t="str">
        <f t="shared" si="305"/>
        <v>00000000</v>
      </c>
      <c r="FS364" s="107" t="str">
        <f t="shared" si="305"/>
        <v>00000000</v>
      </c>
      <c r="FT364" s="107" t="str">
        <f t="shared" si="305"/>
        <v>00000000</v>
      </c>
      <c r="FU364" s="107" t="str">
        <f t="shared" ref="FU364:FZ364" si="306">(BIN2HEX(FU363&amp;FU362&amp;FU361&amp;FU360&amp;FU359&amp;FU358&amp;FU357&amp;FU356,2))  &amp;  (BIN2HEX( FU355&amp;FU354&amp;FU353&amp;FU352&amp;FU351&amp;FU350&amp;FU349&amp;FU348,2))  &amp;  (BIN2HEX( FU347&amp;FU346&amp;FU345&amp;FU344&amp;FU343&amp;FU342&amp;FU341&amp;FU340,2))  &amp;  (BIN2HEX(  FU339&amp;FU338&amp;FU337&amp;FU336&amp;FU335&amp;FU334&amp;FU333&amp;FU332,2))</f>
        <v>00000000</v>
      </c>
      <c r="FV364" s="107" t="str">
        <f t="shared" si="306"/>
        <v>00000000</v>
      </c>
      <c r="FW364" s="107" t="str">
        <f t="shared" si="306"/>
        <v>00000000</v>
      </c>
      <c r="FX364" s="107" t="str">
        <f t="shared" si="306"/>
        <v>00000000</v>
      </c>
      <c r="FY364" s="107" t="str">
        <f t="shared" si="306"/>
        <v>00000000</v>
      </c>
      <c r="FZ364" s="107" t="str">
        <f t="shared" si="306"/>
        <v>00000000</v>
      </c>
      <c r="GA364" s="110" t="s">
        <v>227</v>
      </c>
      <c r="GB364" s="107" t="str">
        <f t="shared" ref="GB364:GI364" si="307">(BIN2HEX(GB363&amp;GB362&amp;GB361&amp;GB360&amp;GB359&amp;GB358&amp;GB357&amp;GB356,2))  &amp;  (BIN2HEX( GB355&amp;GB354&amp;GB353&amp;GB352&amp;GB351&amp;GB350&amp;GB349&amp;GB348,2))  &amp;  (BIN2HEX( GB347&amp;GB346&amp;GB345&amp;GB344&amp;GB343&amp;GB342&amp;GB341&amp;GB340,2))  &amp;  (BIN2HEX(  GB339&amp;GB338&amp;GB337&amp;GB336&amp;GB335&amp;GB334&amp;GB333&amp;GB332,2))</f>
        <v>00000008</v>
      </c>
      <c r="GC364" s="107" t="str">
        <f t="shared" si="307"/>
        <v>00000030</v>
      </c>
      <c r="GD364" s="107" t="str">
        <f t="shared" si="307"/>
        <v>00003800</v>
      </c>
      <c r="GE364" s="107" t="str">
        <f t="shared" si="307"/>
        <v>000000C0</v>
      </c>
      <c r="GF364" s="107" t="str">
        <f t="shared" si="307"/>
        <v>000000C0</v>
      </c>
      <c r="GG364" s="107" t="str">
        <f t="shared" si="307"/>
        <v>00000000</v>
      </c>
      <c r="GH364" s="107" t="str">
        <f t="shared" si="307"/>
        <v>00000000</v>
      </c>
      <c r="GI364" s="107" t="str">
        <f t="shared" si="307"/>
        <v>00000000</v>
      </c>
      <c r="GJ364" s="107" t="str">
        <f>(BIN2HEX(GJ363&amp;GJ362&amp;GJ361&amp;GJ360&amp;GJ359&amp;GJ358&amp;GJ357&amp;GJ356,2))  &amp;  (BIN2HEX( GJ355&amp;GJ354&amp;GJ353&amp;GJ352&amp;GJ351&amp;GJ350&amp;GJ349&amp;GJ348,2))  &amp;  (BIN2HEX( GJ347&amp;GJ346&amp;GJ345&amp;GJ344&amp;GJ343&amp;GJ342&amp;GJ341&amp;GJ340,2))  &amp;  (BIN2HEX(  GJ339&amp;GJ338&amp;GJ337&amp;GJ336&amp;GJ335&amp;GJ334&amp;GJ333&amp;GJ332,2))</f>
        <v>00000000</v>
      </c>
      <c r="GK364" s="107" t="str">
        <f>(BIN2HEX(GK363&amp;GK362&amp;GK361&amp;GK360&amp;GK359&amp;GK358&amp;GK357&amp;GK356,2))  &amp;  (BIN2HEX( GK355&amp;GK354&amp;GK353&amp;GK352&amp;GK351&amp;GK350&amp;GK349&amp;GK348,2))  &amp;  (BIN2HEX( GK347&amp;GK346&amp;GK345&amp;GK344&amp;GK343&amp;GK342&amp;GK341&amp;GK340,2))  &amp;  (BIN2HEX(  GK339&amp;GK338&amp;GK337&amp;GK336&amp;GK335&amp;GK334&amp;GK333&amp;GK332,2))</f>
        <v>00000000</v>
      </c>
      <c r="GL364" s="107" t="str">
        <f>(BIN2HEX(GL363&amp;GL362&amp;GL361&amp;GL360&amp;GL359&amp;GL358&amp;GL357&amp;GL356,2))  &amp;  (BIN2HEX( GL355&amp;GL354&amp;GL353&amp;GL352&amp;GL351&amp;GL350&amp;GL349&amp;GL348,2))  &amp;  (BIN2HEX( GL347&amp;GL346&amp;GL345&amp;GL344&amp;GL343&amp;GL342&amp;GL341&amp;GL340,2))  &amp;  (BIN2HEX(  GL339&amp;GL338&amp;GL337&amp;GL336&amp;GL335&amp;GL334&amp;GL333&amp;GL332,2))</f>
        <v>00000000</v>
      </c>
      <c r="GM364" s="107" t="str">
        <f>(BIN2HEX(GM363&amp;GM362&amp;GM361&amp;GM360&amp;GM359&amp;GM358&amp;GM357&amp;GM356,2))  &amp;  (BIN2HEX( GM355&amp;GM354&amp;GM353&amp;GM352&amp;GM351&amp;GM350&amp;GM349&amp;GM348,2))  &amp;  (BIN2HEX( GM347&amp;GM346&amp;GM345&amp;GM344&amp;GM343&amp;GM342&amp;GM341&amp;GM340,2))  &amp;  (BIN2HEX(  GM339&amp;GM338&amp;GM337&amp;GM336&amp;GM335&amp;GM334&amp;GM333&amp;GM332,2))</f>
        <v>00000000</v>
      </c>
      <c r="GN364" s="107" t="str">
        <f>(BIN2HEX(GN363&amp;GN362&amp;GN361&amp;GN360&amp;GN359&amp;GN358&amp;GN357&amp;GN356,2))  &amp;  (BIN2HEX( GN355&amp;GN354&amp;GN353&amp;GN352&amp;GN351&amp;GN350&amp;GN349&amp;GN348,2))  &amp;  (BIN2HEX( GN347&amp;GN346&amp;GN345&amp;GN344&amp;GN343&amp;GN342&amp;GN341&amp;GN340,2))  &amp;  (BIN2HEX(  GN339&amp;GN338&amp;GN337&amp;GN336&amp;GN335&amp;GN334&amp;GN333&amp;GN332,2))</f>
        <v>00000000</v>
      </c>
      <c r="GO364" s="28" t="s">
        <v>227</v>
      </c>
      <c r="GP364" s="107" t="str">
        <f t="shared" ref="GP364:GU364" si="308">(BIN2HEX(GP363&amp;GP362&amp;GP361&amp;GP360&amp;GP359&amp;GP358&amp;GP357&amp;GP356,2))  &amp;  (BIN2HEX( GP355&amp;GP354&amp;GP353&amp;GP352&amp;GP351&amp;GP350&amp;GP349&amp;GP348,2))  &amp;  (BIN2HEX( GP347&amp;GP346&amp;GP345&amp;GP344&amp;GP343&amp;GP342&amp;GP341&amp;GP340,2))  &amp;  (BIN2HEX(  GP339&amp;GP338&amp;GP337&amp;GP336&amp;GP335&amp;GP334&amp;GP333&amp;GP332,2))</f>
        <v>00000000</v>
      </c>
      <c r="GQ364" s="107" t="str">
        <f t="shared" si="308"/>
        <v>00000000</v>
      </c>
      <c r="GR364" s="107" t="str">
        <f t="shared" si="308"/>
        <v>00000000</v>
      </c>
      <c r="GS364" s="107" t="str">
        <f t="shared" si="308"/>
        <v>00000000</v>
      </c>
      <c r="GT364" s="107" t="str">
        <f t="shared" si="308"/>
        <v>00000000</v>
      </c>
      <c r="GU364" s="107" t="str">
        <f t="shared" si="308"/>
        <v>00000000</v>
      </c>
      <c r="GV364" s="107" t="str">
        <f t="shared" ref="GV364:HB364" si="309">(BIN2HEX(GV363&amp;GV362&amp;GV361&amp;GV360&amp;GV359&amp;GV358&amp;GV357&amp;GV356,2))  &amp;  (BIN2HEX( GV355&amp;GV354&amp;GV353&amp;GV352&amp;GV351&amp;GV350&amp;GV349&amp;GV348,2))  &amp;  (BIN2HEX( GV347&amp;GV346&amp;GV345&amp;GV344&amp;GV343&amp;GV342&amp;GV341&amp;GV340,2))  &amp;  (BIN2HEX(  GV339&amp;GV338&amp;GV337&amp;GV336&amp;GV335&amp;GV334&amp;GV333&amp;GV332,2))</f>
        <v>00000000</v>
      </c>
      <c r="GW364" s="107" t="str">
        <f t="shared" si="309"/>
        <v>00000000</v>
      </c>
      <c r="GX364" s="107" t="str">
        <f t="shared" si="309"/>
        <v>00000000</v>
      </c>
      <c r="GY364" s="107" t="str">
        <f t="shared" si="309"/>
        <v>00000000</v>
      </c>
      <c r="GZ364" s="107" t="str">
        <f t="shared" si="309"/>
        <v>00000000</v>
      </c>
      <c r="HA364" s="107" t="str">
        <f t="shared" si="309"/>
        <v>00000000</v>
      </c>
      <c r="HB364" s="107" t="str">
        <f t="shared" si="309"/>
        <v>00000000</v>
      </c>
      <c r="HC364" s="107" t="str">
        <f>(BIN2HEX(HC363&amp;HC362&amp;HC361&amp;HC360&amp;HC359&amp;HC358&amp;HC357&amp;HC356,2))  &amp;  (BIN2HEX( HC355&amp;HC354&amp;HC353&amp;HC352&amp;HC351&amp;HC350&amp;HC349&amp;HC348,2))  &amp;  (BIN2HEX( HC347&amp;HC346&amp;HC345&amp;HC344&amp;HC343&amp;HC342&amp;HC341&amp;HC340,2))  &amp;  (BIN2HEX(  HC339&amp;HC338&amp;HC337&amp;HC336&amp;HC335&amp;HC334&amp;HC333&amp;HC332,2))</f>
        <v>00000000</v>
      </c>
      <c r="HD364" s="107" t="str">
        <f>(BIN2HEX(HD363&amp;HD362&amp;HD361&amp;HD360&amp;HD359&amp;HD358&amp;HD357&amp;HD356,2))  &amp;  (BIN2HEX( HD355&amp;HD354&amp;HD353&amp;HD352&amp;HD351&amp;HD350&amp;HD349&amp;HD348,2))  &amp;  (BIN2HEX( HD347&amp;HD346&amp;HD345&amp;HD344&amp;HD343&amp;HD342&amp;HD341&amp;HD340,2))  &amp;  (BIN2HEX(  HD339&amp;HD338&amp;HD337&amp;HD336&amp;HD335&amp;HD334&amp;HD333&amp;HD332,2))</f>
        <v>00000000</v>
      </c>
      <c r="HE364" s="107" t="str">
        <f>(BIN2HEX(HE363&amp;HE362&amp;HE361&amp;HE360&amp;HE359&amp;HE358&amp;HE357&amp;HE356,2))  &amp;  (BIN2HEX( HE355&amp;HE354&amp;HE353&amp;HE352&amp;HE351&amp;HE350&amp;HE349&amp;HE348,2))  &amp;  (BIN2HEX( HE347&amp;HE346&amp;HE345&amp;HE344&amp;HE343&amp;HE342&amp;HE341&amp;HE340,2))  &amp;  (BIN2HEX(  HE339&amp;HE338&amp;HE337&amp;HE336&amp;HE335&amp;HE334&amp;HE333&amp;HE332,2))</f>
        <v>00000000</v>
      </c>
      <c r="HF364" s="107" t="str">
        <f>(BIN2HEX(HF363&amp;HF362&amp;HF361&amp;HF360&amp;HF359&amp;HF358&amp;HF357&amp;HF356,2))  &amp;  (BIN2HEX( HF355&amp;HF354&amp;HF353&amp;HF352&amp;HF351&amp;HF350&amp;HF349&amp;HF348,2))  &amp;  (BIN2HEX( HF347&amp;HF346&amp;HF345&amp;HF344&amp;HF343&amp;HF342&amp;HF341&amp;HF340,2))  &amp;  (BIN2HEX(  HF339&amp;HF338&amp;HF337&amp;HF336&amp;HF335&amp;HF334&amp;HF333&amp;HF332,2))</f>
        <v>00000000</v>
      </c>
      <c r="HG364" s="28" t="s">
        <v>227</v>
      </c>
      <c r="HH364" s="28" t="s">
        <v>227</v>
      </c>
      <c r="HI364" s="28" t="s">
        <v>227</v>
      </c>
    </row>
    <row r="365" spans="2:224" s="7" customFormat="1" ht="12.75" customHeight="1" x14ac:dyDescent="0.25">
      <c r="C365" s="28"/>
      <c r="D365" s="28" t="s">
        <v>227</v>
      </c>
      <c r="E365" s="7" t="s">
        <v>227</v>
      </c>
      <c r="F365" s="113" t="s">
        <v>227</v>
      </c>
      <c r="G365" s="113" t="s">
        <v>227</v>
      </c>
      <c r="H365" s="113" t="s">
        <v>227</v>
      </c>
      <c r="I365" s="94" t="s">
        <v>226</v>
      </c>
      <c r="J365" s="94" t="s">
        <v>229</v>
      </c>
      <c r="K365" s="193"/>
      <c r="L365" s="94" t="s">
        <v>615</v>
      </c>
      <c r="M365" s="193"/>
      <c r="N365" s="94" t="s">
        <v>615</v>
      </c>
      <c r="O365" s="193"/>
      <c r="P365" s="94" t="s">
        <v>615</v>
      </c>
      <c r="Q365" s="193"/>
      <c r="R365" s="94" t="s">
        <v>615</v>
      </c>
      <c r="S365" s="193"/>
      <c r="T365" s="94" t="s">
        <v>616</v>
      </c>
      <c r="U365" s="216" t="s">
        <v>226</v>
      </c>
      <c r="V365" s="216" t="s">
        <v>226</v>
      </c>
      <c r="W365" s="216" t="s">
        <v>226</v>
      </c>
      <c r="X365" s="216" t="s">
        <v>226</v>
      </c>
      <c r="Y365" s="216" t="s">
        <v>226</v>
      </c>
      <c r="Z365" s="216" t="s">
        <v>226</v>
      </c>
      <c r="AA365" s="216" t="s">
        <v>226</v>
      </c>
      <c r="AB365" s="216" t="s">
        <v>226</v>
      </c>
      <c r="AC365" s="216" t="s">
        <v>226</v>
      </c>
      <c r="AD365" s="216" t="s">
        <v>226</v>
      </c>
      <c r="AE365" s="28"/>
      <c r="AF365" s="28"/>
      <c r="AG365" s="113"/>
      <c r="AH365" s="113"/>
      <c r="AI365" s="113"/>
      <c r="AJ365" s="113"/>
      <c r="AK365" s="113"/>
      <c r="AL365" s="113"/>
      <c r="AM365" s="113"/>
      <c r="AN365" s="113"/>
      <c r="AO365" s="113"/>
      <c r="AP365" s="28"/>
      <c r="AQ365" s="113"/>
      <c r="AR365" s="113"/>
      <c r="AS365" s="113"/>
      <c r="AT365" s="113"/>
      <c r="AU365" s="113"/>
      <c r="AV365" s="113"/>
      <c r="AW365" s="28"/>
      <c r="AX365" s="113"/>
      <c r="AY365" s="113"/>
      <c r="AZ365" s="113"/>
      <c r="BA365" s="113"/>
      <c r="BB365" s="113"/>
      <c r="BC365" s="28"/>
      <c r="BD365" s="113"/>
      <c r="BE365" s="113"/>
      <c r="BF365" s="113"/>
      <c r="BG365" s="113"/>
      <c r="BW365" s="51"/>
      <c r="CQ365" s="51"/>
      <c r="DG365" s="51"/>
      <c r="DS365" s="51"/>
      <c r="DX365" s="51"/>
      <c r="EE365" s="51"/>
      <c r="EL365" s="51"/>
      <c r="ES365" s="51"/>
      <c r="EY365" s="51"/>
      <c r="FD365" s="51"/>
      <c r="FL365" s="51"/>
      <c r="GA365" s="51"/>
      <c r="GB365" s="51"/>
      <c r="GC365" s="51"/>
      <c r="GD365" s="51"/>
      <c r="GE365" s="51"/>
      <c r="GF365" s="51"/>
      <c r="GG365" s="51"/>
      <c r="GH365" s="51"/>
      <c r="GI365" s="51"/>
      <c r="GJ365" s="51"/>
      <c r="GK365" s="51"/>
      <c r="GL365" s="51"/>
      <c r="GM365" s="51"/>
      <c r="GN365" s="51"/>
      <c r="GO365" s="28"/>
      <c r="GP365" s="51"/>
      <c r="GQ365" s="51"/>
      <c r="GR365" s="51"/>
      <c r="GS365" s="51"/>
      <c r="GT365" s="51"/>
      <c r="GU365" s="51"/>
      <c r="GV365" s="51"/>
      <c r="GW365" s="51"/>
      <c r="GX365" s="51"/>
      <c r="GY365" s="51"/>
      <c r="GZ365" s="51"/>
      <c r="HA365" s="51"/>
      <c r="HB365" s="51"/>
      <c r="HC365" s="51"/>
      <c r="HD365" s="51"/>
      <c r="HE365" s="51"/>
      <c r="HF365" s="51"/>
      <c r="HG365" s="28"/>
      <c r="HH365" s="28"/>
      <c r="HI365" s="28"/>
    </row>
    <row r="366" spans="2:224" s="7" customFormat="1" ht="12.75" customHeight="1" x14ac:dyDescent="0.25">
      <c r="B366" s="84">
        <f t="shared" ref="B366:B397" si="310">IF( (AND(F366=1,C366=1))=TRUE, 1, 0)</f>
        <v>0</v>
      </c>
      <c r="C366" s="113">
        <f t="shared" ref="C366:C397" si="311">IF(ISNA(MATCH(1,AG366:IY366,0)),0,1)</f>
        <v>1</v>
      </c>
      <c r="D366" s="28">
        <v>0</v>
      </c>
      <c r="E366" s="71" t="s">
        <v>402</v>
      </c>
      <c r="F366" s="28">
        <v>0</v>
      </c>
      <c r="G366" s="47">
        <v>11</v>
      </c>
      <c r="H366" s="47" t="s">
        <v>17</v>
      </c>
      <c r="I366" s="28">
        <f t="shared" ref="I366:I397" si="312">$G$366*(32)-32+D366+1</f>
        <v>321</v>
      </c>
      <c r="J366" s="14" t="s">
        <v>1858</v>
      </c>
      <c r="K366" s="192">
        <f t="shared" si="243"/>
        <v>18</v>
      </c>
      <c r="L366" s="49" t="s">
        <v>1495</v>
      </c>
      <c r="M366" s="192">
        <f t="shared" ref="M366:M397" si="313">LEN(L366)</f>
        <v>19</v>
      </c>
      <c r="N366" s="49" t="s">
        <v>1862</v>
      </c>
      <c r="O366" s="192">
        <f t="shared" ref="O366:O397" si="314">LEN(N366)</f>
        <v>15</v>
      </c>
      <c r="P366" s="49" t="s">
        <v>1495</v>
      </c>
      <c r="Q366" s="192">
        <f t="shared" ref="Q366:Q397" si="315">LEN(P366)</f>
        <v>19</v>
      </c>
      <c r="R366" s="49" t="s">
        <v>1862</v>
      </c>
      <c r="S366" s="192">
        <f t="shared" ref="S366:S397" si="316">LEN(R366)</f>
        <v>15</v>
      </c>
      <c r="T366" s="187" t="s">
        <v>543</v>
      </c>
      <c r="U366" s="205"/>
      <c r="V366" s="205"/>
      <c r="W366" s="205"/>
      <c r="X366" s="205"/>
      <c r="Y366" s="205"/>
      <c r="Z366" s="205"/>
      <c r="AA366" s="205"/>
      <c r="AB366" s="205"/>
      <c r="AC366" s="205"/>
      <c r="AD366" s="205"/>
      <c r="AE366" s="28"/>
      <c r="AF366" s="28"/>
      <c r="AG366" s="28">
        <v>0</v>
      </c>
      <c r="AH366" s="28">
        <v>1</v>
      </c>
      <c r="AI366" s="28">
        <v>1</v>
      </c>
      <c r="AJ366" s="28">
        <v>1</v>
      </c>
      <c r="AK366" s="28">
        <v>1</v>
      </c>
      <c r="AL366" s="28">
        <v>1</v>
      </c>
      <c r="AM366" s="28">
        <v>1</v>
      </c>
      <c r="AN366" s="28">
        <v>1</v>
      </c>
      <c r="AO366" s="28">
        <v>1</v>
      </c>
      <c r="AP366" s="28"/>
      <c r="AQ366" s="28">
        <v>0</v>
      </c>
      <c r="AR366" s="28">
        <v>0</v>
      </c>
      <c r="AS366" s="28">
        <v>0</v>
      </c>
      <c r="AT366" s="28">
        <v>0</v>
      </c>
      <c r="AU366" s="28">
        <v>0</v>
      </c>
      <c r="AV366" s="28">
        <v>0</v>
      </c>
      <c r="AW366" s="28"/>
      <c r="AX366" s="28">
        <v>0</v>
      </c>
      <c r="AY366" s="28">
        <v>0</v>
      </c>
      <c r="AZ366" s="28">
        <v>0</v>
      </c>
      <c r="BA366" s="28">
        <v>0</v>
      </c>
      <c r="BB366" s="28">
        <v>0</v>
      </c>
      <c r="BC366" s="28"/>
      <c r="BD366" s="28">
        <v>0</v>
      </c>
      <c r="BE366" s="28">
        <v>0</v>
      </c>
      <c r="BF366" s="28">
        <v>0</v>
      </c>
      <c r="BG366" s="28">
        <v>0</v>
      </c>
      <c r="BH366" s="28">
        <v>0</v>
      </c>
      <c r="BI366" s="28">
        <v>0</v>
      </c>
      <c r="BJ366" s="28">
        <v>0</v>
      </c>
      <c r="BK366" s="28">
        <v>0</v>
      </c>
      <c r="BL366" s="28">
        <v>0</v>
      </c>
      <c r="BM366" s="28">
        <v>0</v>
      </c>
      <c r="BN366" s="28">
        <v>0</v>
      </c>
      <c r="BO366" s="28">
        <v>0</v>
      </c>
      <c r="BP366" s="28">
        <v>0</v>
      </c>
      <c r="BQ366" s="28">
        <v>0</v>
      </c>
      <c r="BR366" s="28">
        <v>0</v>
      </c>
      <c r="BS366" s="28">
        <v>0</v>
      </c>
      <c r="BT366" s="28">
        <v>0</v>
      </c>
      <c r="BU366" s="28">
        <v>0</v>
      </c>
      <c r="BV366" s="28">
        <v>0</v>
      </c>
      <c r="BW366" s="28"/>
      <c r="BX366" s="28">
        <v>0</v>
      </c>
      <c r="BY366" s="28">
        <v>0</v>
      </c>
      <c r="BZ366" s="28">
        <v>0</v>
      </c>
      <c r="CA366" s="28">
        <v>0</v>
      </c>
      <c r="CB366" s="28">
        <v>0</v>
      </c>
      <c r="CC366" s="28">
        <v>0</v>
      </c>
      <c r="CD366" s="28">
        <v>0</v>
      </c>
      <c r="CE366" s="28">
        <v>0</v>
      </c>
      <c r="CF366" s="28">
        <v>0</v>
      </c>
      <c r="CG366" s="28">
        <v>0</v>
      </c>
      <c r="CH366" s="28">
        <v>0</v>
      </c>
      <c r="CI366" s="28">
        <v>0</v>
      </c>
      <c r="CJ366" s="28">
        <v>0</v>
      </c>
      <c r="CK366" s="28">
        <v>0</v>
      </c>
      <c r="CL366" s="28">
        <v>0</v>
      </c>
      <c r="CM366" s="28">
        <v>0</v>
      </c>
      <c r="CN366" s="28">
        <v>0</v>
      </c>
      <c r="CO366" s="28">
        <v>0</v>
      </c>
      <c r="CP366" s="28">
        <v>0</v>
      </c>
      <c r="CQ366" s="28"/>
      <c r="CR366" s="28">
        <v>0</v>
      </c>
      <c r="CS366" s="28">
        <v>0</v>
      </c>
      <c r="CT366" s="28">
        <v>0</v>
      </c>
      <c r="CU366" s="28">
        <v>0</v>
      </c>
      <c r="CV366" s="28">
        <v>0</v>
      </c>
      <c r="CW366" s="28">
        <v>0</v>
      </c>
      <c r="CX366" s="28">
        <v>0</v>
      </c>
      <c r="CY366" s="28">
        <v>0</v>
      </c>
      <c r="CZ366" s="28">
        <v>0</v>
      </c>
      <c r="DA366" s="28">
        <v>0</v>
      </c>
      <c r="DB366" s="28">
        <v>0</v>
      </c>
      <c r="DC366" s="28">
        <v>0</v>
      </c>
      <c r="DD366" s="28">
        <v>0</v>
      </c>
      <c r="DE366" s="28">
        <v>0</v>
      </c>
      <c r="DF366" s="28">
        <v>0</v>
      </c>
      <c r="DG366" s="28"/>
      <c r="DH366" s="28">
        <v>0</v>
      </c>
      <c r="DI366" s="28">
        <v>0</v>
      </c>
      <c r="DJ366" s="28">
        <v>0</v>
      </c>
      <c r="DK366" s="28">
        <v>0</v>
      </c>
      <c r="DL366" s="28">
        <v>0</v>
      </c>
      <c r="DM366" s="28">
        <v>0</v>
      </c>
      <c r="DN366" s="28">
        <v>0</v>
      </c>
      <c r="DO366" s="28">
        <v>0</v>
      </c>
      <c r="DP366" s="28">
        <v>0</v>
      </c>
      <c r="DQ366" s="28">
        <v>0</v>
      </c>
      <c r="DR366" s="28">
        <v>0</v>
      </c>
      <c r="DS366" s="28"/>
      <c r="DT366" s="28">
        <v>0</v>
      </c>
      <c r="DU366" s="28">
        <v>0</v>
      </c>
      <c r="DV366" s="28">
        <v>0</v>
      </c>
      <c r="DW366" s="28">
        <v>0</v>
      </c>
      <c r="DX366" s="28"/>
      <c r="DY366" s="28">
        <v>0</v>
      </c>
      <c r="DZ366" s="28">
        <v>0</v>
      </c>
      <c r="EA366" s="28">
        <v>0</v>
      </c>
      <c r="EB366" s="28">
        <v>0</v>
      </c>
      <c r="EC366" s="28">
        <v>0</v>
      </c>
      <c r="ED366" s="28">
        <v>0</v>
      </c>
      <c r="EE366" s="28"/>
      <c r="EF366" s="28">
        <v>0</v>
      </c>
      <c r="EG366" s="28">
        <v>0</v>
      </c>
      <c r="EH366" s="28">
        <v>0</v>
      </c>
      <c r="EI366" s="28">
        <v>0</v>
      </c>
      <c r="EJ366" s="28">
        <v>0</v>
      </c>
      <c r="EK366" s="28">
        <v>0</v>
      </c>
      <c r="EL366" s="28"/>
      <c r="EM366" s="28">
        <v>0</v>
      </c>
      <c r="EN366" s="28">
        <v>0</v>
      </c>
      <c r="EO366" s="28">
        <v>0</v>
      </c>
      <c r="EP366" s="28">
        <v>0</v>
      </c>
      <c r="EQ366" s="28">
        <v>0</v>
      </c>
      <c r="ER366" s="28">
        <v>0</v>
      </c>
      <c r="ES366" s="28"/>
      <c r="ET366" s="28">
        <v>0</v>
      </c>
      <c r="EU366" s="28">
        <v>0</v>
      </c>
      <c r="EV366" s="28">
        <v>0</v>
      </c>
      <c r="EW366" s="28">
        <v>0</v>
      </c>
      <c r="EX366" s="28">
        <v>0</v>
      </c>
      <c r="EY366" s="28"/>
      <c r="EZ366" s="28">
        <v>0</v>
      </c>
      <c r="FA366" s="28">
        <v>0</v>
      </c>
      <c r="FB366" s="28">
        <v>0</v>
      </c>
      <c r="FC366" s="28">
        <v>0</v>
      </c>
      <c r="FD366" s="28"/>
      <c r="FE366" s="28">
        <v>0</v>
      </c>
      <c r="FF366" s="28">
        <v>0</v>
      </c>
      <c r="FG366" s="28">
        <v>0</v>
      </c>
      <c r="FH366" s="28">
        <v>0</v>
      </c>
      <c r="FI366" s="28">
        <v>0</v>
      </c>
      <c r="FJ366" s="28">
        <v>0</v>
      </c>
      <c r="FK366" s="28">
        <v>0</v>
      </c>
      <c r="FL366" s="28"/>
      <c r="FM366" s="28">
        <v>0</v>
      </c>
      <c r="FN366" s="28">
        <v>0</v>
      </c>
      <c r="FO366" s="28">
        <v>0</v>
      </c>
      <c r="FP366" s="28">
        <v>0</v>
      </c>
      <c r="FQ366" s="28">
        <v>0</v>
      </c>
      <c r="FR366" s="28">
        <v>0</v>
      </c>
      <c r="FS366" s="28">
        <v>0</v>
      </c>
      <c r="FT366" s="28">
        <v>0</v>
      </c>
      <c r="FU366" s="28">
        <v>0</v>
      </c>
      <c r="FV366" s="28">
        <v>0</v>
      </c>
      <c r="FW366" s="28">
        <v>0</v>
      </c>
      <c r="FX366" s="28">
        <v>0</v>
      </c>
      <c r="FY366" s="28">
        <v>0</v>
      </c>
      <c r="FZ366" s="28">
        <v>0</v>
      </c>
      <c r="GA366" s="28"/>
      <c r="GB366" s="51">
        <v>0</v>
      </c>
      <c r="GC366" s="51">
        <v>0</v>
      </c>
      <c r="GD366" s="51">
        <v>0</v>
      </c>
      <c r="GE366" s="51">
        <v>0</v>
      </c>
      <c r="GF366" s="51">
        <v>0</v>
      </c>
      <c r="GG366" s="51">
        <v>0</v>
      </c>
      <c r="GH366" s="51">
        <v>0</v>
      </c>
      <c r="GI366" s="51">
        <v>0</v>
      </c>
      <c r="GJ366" s="51">
        <v>0</v>
      </c>
      <c r="GK366" s="51">
        <v>0</v>
      </c>
      <c r="GL366" s="51">
        <v>0</v>
      </c>
      <c r="GM366" s="51">
        <v>0</v>
      </c>
      <c r="GN366" s="51">
        <v>0</v>
      </c>
      <c r="GO366" s="28" t="s">
        <v>227</v>
      </c>
      <c r="GP366" s="28">
        <v>0</v>
      </c>
      <c r="GQ366" s="28">
        <v>0</v>
      </c>
      <c r="GR366" s="28">
        <v>0</v>
      </c>
      <c r="GS366" s="28">
        <v>0</v>
      </c>
      <c r="GT366" s="28">
        <v>0</v>
      </c>
      <c r="GU366" s="28">
        <v>0</v>
      </c>
      <c r="GV366" s="28">
        <v>0</v>
      </c>
      <c r="GW366" s="28">
        <v>0</v>
      </c>
      <c r="GX366" s="28">
        <v>0</v>
      </c>
      <c r="GY366" s="28">
        <v>0</v>
      </c>
      <c r="GZ366" s="28">
        <v>0</v>
      </c>
      <c r="HA366" s="28">
        <v>0</v>
      </c>
      <c r="HB366" s="28">
        <v>0</v>
      </c>
      <c r="HC366" s="28">
        <v>0</v>
      </c>
      <c r="HD366" s="28">
        <v>0</v>
      </c>
      <c r="HE366" s="28">
        <v>0</v>
      </c>
      <c r="HF366" s="28">
        <v>0</v>
      </c>
      <c r="HG366" s="28" t="s">
        <v>227</v>
      </c>
      <c r="HH366" s="28" t="s">
        <v>227</v>
      </c>
      <c r="HI366" s="28" t="s">
        <v>227</v>
      </c>
      <c r="HJ366" s="28"/>
      <c r="HK366" s="28"/>
      <c r="HL366" s="28"/>
      <c r="HM366" s="28"/>
      <c r="HN366" s="28"/>
      <c r="HO366" s="28"/>
      <c r="HP366" s="28"/>
    </row>
    <row r="367" spans="2:224" s="7" customFormat="1" ht="12.75" customHeight="1" x14ac:dyDescent="0.25">
      <c r="B367" s="84">
        <f t="shared" si="310"/>
        <v>0</v>
      </c>
      <c r="C367" s="113">
        <f t="shared" si="311"/>
        <v>1</v>
      </c>
      <c r="D367" s="28">
        <v>1</v>
      </c>
      <c r="F367" s="28">
        <v>0</v>
      </c>
      <c r="H367" s="113" t="s">
        <v>227</v>
      </c>
      <c r="I367" s="28">
        <f t="shared" si="312"/>
        <v>322</v>
      </c>
      <c r="J367" s="14" t="s">
        <v>1859</v>
      </c>
      <c r="K367" s="192">
        <f t="shared" si="243"/>
        <v>18</v>
      </c>
      <c r="L367" s="49" t="s">
        <v>1495</v>
      </c>
      <c r="M367" s="192">
        <f t="shared" si="313"/>
        <v>19</v>
      </c>
      <c r="N367" s="49" t="s">
        <v>1863</v>
      </c>
      <c r="O367" s="192">
        <f t="shared" si="314"/>
        <v>16</v>
      </c>
      <c r="P367" s="49" t="s">
        <v>1495</v>
      </c>
      <c r="Q367" s="192">
        <f t="shared" si="315"/>
        <v>19</v>
      </c>
      <c r="R367" s="49" t="s">
        <v>1863</v>
      </c>
      <c r="S367" s="192">
        <f t="shared" si="316"/>
        <v>16</v>
      </c>
      <c r="T367" s="187" t="s">
        <v>544</v>
      </c>
      <c r="U367" s="205"/>
      <c r="V367" s="205"/>
      <c r="W367" s="205"/>
      <c r="X367" s="205"/>
      <c r="Y367" s="205"/>
      <c r="Z367" s="205"/>
      <c r="AA367" s="205"/>
      <c r="AB367" s="205"/>
      <c r="AC367" s="205"/>
      <c r="AD367" s="205"/>
      <c r="AE367" s="28"/>
      <c r="AF367" s="28"/>
      <c r="AG367" s="28">
        <v>0</v>
      </c>
      <c r="AH367" s="28">
        <v>0</v>
      </c>
      <c r="AI367" s="28">
        <v>1</v>
      </c>
      <c r="AJ367" s="28">
        <v>0</v>
      </c>
      <c r="AK367" s="28">
        <v>0</v>
      </c>
      <c r="AL367" s="28">
        <v>1</v>
      </c>
      <c r="AM367" s="28">
        <v>1</v>
      </c>
      <c r="AN367" s="28">
        <v>0</v>
      </c>
      <c r="AO367" s="28">
        <v>1</v>
      </c>
      <c r="AP367" s="28"/>
      <c r="AQ367" s="28">
        <v>0</v>
      </c>
      <c r="AR367" s="28">
        <v>0</v>
      </c>
      <c r="AS367" s="28">
        <v>0</v>
      </c>
      <c r="AT367" s="28">
        <v>0</v>
      </c>
      <c r="AU367" s="28">
        <v>0</v>
      </c>
      <c r="AV367" s="28">
        <v>0</v>
      </c>
      <c r="AW367" s="28"/>
      <c r="AX367" s="28">
        <v>0</v>
      </c>
      <c r="AY367" s="28">
        <v>0</v>
      </c>
      <c r="AZ367" s="28">
        <v>0</v>
      </c>
      <c r="BA367" s="28">
        <v>0</v>
      </c>
      <c r="BB367" s="28">
        <v>0</v>
      </c>
      <c r="BC367" s="28"/>
      <c r="BD367" s="28">
        <v>0</v>
      </c>
      <c r="BE367" s="28">
        <v>0</v>
      </c>
      <c r="BF367" s="28">
        <v>0</v>
      </c>
      <c r="BG367" s="28">
        <v>0</v>
      </c>
      <c r="BH367" s="28">
        <v>0</v>
      </c>
      <c r="BI367" s="28">
        <v>0</v>
      </c>
      <c r="BJ367" s="28">
        <v>0</v>
      </c>
      <c r="BK367" s="28">
        <v>0</v>
      </c>
      <c r="BL367" s="28">
        <v>0</v>
      </c>
      <c r="BM367" s="28">
        <v>0</v>
      </c>
      <c r="BN367" s="28">
        <v>0</v>
      </c>
      <c r="BO367" s="28">
        <v>0</v>
      </c>
      <c r="BP367" s="28">
        <v>0</v>
      </c>
      <c r="BQ367" s="28">
        <v>0</v>
      </c>
      <c r="BR367" s="28">
        <v>0</v>
      </c>
      <c r="BS367" s="28">
        <v>0</v>
      </c>
      <c r="BT367" s="28">
        <v>0</v>
      </c>
      <c r="BU367" s="28">
        <v>0</v>
      </c>
      <c r="BV367" s="28">
        <v>0</v>
      </c>
      <c r="BW367" s="28"/>
      <c r="BX367" s="28">
        <v>0</v>
      </c>
      <c r="BY367" s="28">
        <v>0</v>
      </c>
      <c r="BZ367" s="28">
        <v>0</v>
      </c>
      <c r="CA367" s="28">
        <v>0</v>
      </c>
      <c r="CB367" s="28">
        <v>0</v>
      </c>
      <c r="CC367" s="28">
        <v>0</v>
      </c>
      <c r="CD367" s="28">
        <v>0</v>
      </c>
      <c r="CE367" s="28">
        <v>0</v>
      </c>
      <c r="CF367" s="28">
        <v>0</v>
      </c>
      <c r="CG367" s="28">
        <v>0</v>
      </c>
      <c r="CH367" s="28">
        <v>0</v>
      </c>
      <c r="CI367" s="28">
        <v>0</v>
      </c>
      <c r="CJ367" s="28">
        <v>0</v>
      </c>
      <c r="CK367" s="28">
        <v>0</v>
      </c>
      <c r="CL367" s="28">
        <v>0</v>
      </c>
      <c r="CM367" s="28">
        <v>0</v>
      </c>
      <c r="CN367" s="28">
        <v>0</v>
      </c>
      <c r="CO367" s="28">
        <v>0</v>
      </c>
      <c r="CP367" s="28">
        <v>0</v>
      </c>
      <c r="CQ367" s="28"/>
      <c r="CR367" s="28">
        <v>0</v>
      </c>
      <c r="CS367" s="28">
        <v>0</v>
      </c>
      <c r="CT367" s="28">
        <v>0</v>
      </c>
      <c r="CU367" s="28">
        <v>0</v>
      </c>
      <c r="CV367" s="28">
        <v>0</v>
      </c>
      <c r="CW367" s="28">
        <v>0</v>
      </c>
      <c r="CX367" s="28">
        <v>0</v>
      </c>
      <c r="CY367" s="28">
        <v>0</v>
      </c>
      <c r="CZ367" s="28">
        <v>0</v>
      </c>
      <c r="DA367" s="28">
        <v>0</v>
      </c>
      <c r="DB367" s="28">
        <v>0</v>
      </c>
      <c r="DC367" s="28">
        <v>0</v>
      </c>
      <c r="DD367" s="28">
        <v>0</v>
      </c>
      <c r="DE367" s="28">
        <v>0</v>
      </c>
      <c r="DF367" s="28">
        <v>0</v>
      </c>
      <c r="DG367" s="28"/>
      <c r="DH367" s="28">
        <v>0</v>
      </c>
      <c r="DI367" s="28">
        <v>0</v>
      </c>
      <c r="DJ367" s="28">
        <v>0</v>
      </c>
      <c r="DK367" s="28">
        <v>0</v>
      </c>
      <c r="DL367" s="28">
        <v>0</v>
      </c>
      <c r="DM367" s="28">
        <v>0</v>
      </c>
      <c r="DN367" s="28">
        <v>0</v>
      </c>
      <c r="DO367" s="28">
        <v>0</v>
      </c>
      <c r="DP367" s="28">
        <v>0</v>
      </c>
      <c r="DQ367" s="28">
        <v>0</v>
      </c>
      <c r="DR367" s="28">
        <v>0</v>
      </c>
      <c r="DS367" s="28"/>
      <c r="DT367" s="28">
        <v>0</v>
      </c>
      <c r="DU367" s="28">
        <v>0</v>
      </c>
      <c r="DV367" s="28">
        <v>0</v>
      </c>
      <c r="DW367" s="28">
        <v>0</v>
      </c>
      <c r="DX367" s="28"/>
      <c r="DY367" s="28">
        <v>0</v>
      </c>
      <c r="DZ367" s="28">
        <v>0</v>
      </c>
      <c r="EA367" s="28">
        <v>0</v>
      </c>
      <c r="EB367" s="28">
        <v>0</v>
      </c>
      <c r="EC367" s="28">
        <v>0</v>
      </c>
      <c r="ED367" s="28">
        <v>0</v>
      </c>
      <c r="EE367" s="28"/>
      <c r="EF367" s="28">
        <v>0</v>
      </c>
      <c r="EG367" s="28">
        <v>0</v>
      </c>
      <c r="EH367" s="28">
        <v>0</v>
      </c>
      <c r="EI367" s="28">
        <v>0</v>
      </c>
      <c r="EJ367" s="28">
        <v>0</v>
      </c>
      <c r="EK367" s="28">
        <v>0</v>
      </c>
      <c r="EL367" s="28"/>
      <c r="EM367" s="28">
        <v>0</v>
      </c>
      <c r="EN367" s="28">
        <v>0</v>
      </c>
      <c r="EO367" s="28">
        <v>0</v>
      </c>
      <c r="EP367" s="28">
        <v>0</v>
      </c>
      <c r="EQ367" s="28">
        <v>0</v>
      </c>
      <c r="ER367" s="28">
        <v>0</v>
      </c>
      <c r="ES367" s="28"/>
      <c r="ET367" s="28">
        <v>0</v>
      </c>
      <c r="EU367" s="28">
        <v>0</v>
      </c>
      <c r="EV367" s="28">
        <v>0</v>
      </c>
      <c r="EW367" s="28">
        <v>0</v>
      </c>
      <c r="EX367" s="28">
        <v>0</v>
      </c>
      <c r="EY367" s="28"/>
      <c r="EZ367" s="28">
        <v>0</v>
      </c>
      <c r="FA367" s="28">
        <v>0</v>
      </c>
      <c r="FB367" s="28">
        <v>0</v>
      </c>
      <c r="FC367" s="28">
        <v>0</v>
      </c>
      <c r="FD367" s="28"/>
      <c r="FE367" s="28">
        <v>0</v>
      </c>
      <c r="FF367" s="28">
        <v>0</v>
      </c>
      <c r="FG367" s="28">
        <v>0</v>
      </c>
      <c r="FH367" s="28">
        <v>0</v>
      </c>
      <c r="FI367" s="28">
        <v>0</v>
      </c>
      <c r="FJ367" s="28">
        <v>0</v>
      </c>
      <c r="FK367" s="28">
        <v>0</v>
      </c>
      <c r="FL367" s="28"/>
      <c r="FM367" s="28">
        <v>0</v>
      </c>
      <c r="FN367" s="28">
        <v>0</v>
      </c>
      <c r="FO367" s="28">
        <v>0</v>
      </c>
      <c r="FP367" s="28">
        <v>0</v>
      </c>
      <c r="FQ367" s="28">
        <v>0</v>
      </c>
      <c r="FR367" s="28">
        <v>0</v>
      </c>
      <c r="FS367" s="28">
        <v>0</v>
      </c>
      <c r="FT367" s="28">
        <v>0</v>
      </c>
      <c r="FU367" s="28">
        <v>0</v>
      </c>
      <c r="FV367" s="28">
        <v>0</v>
      </c>
      <c r="FW367" s="28">
        <v>0</v>
      </c>
      <c r="FX367" s="28">
        <v>0</v>
      </c>
      <c r="FY367" s="28">
        <v>0</v>
      </c>
      <c r="FZ367" s="28">
        <v>0</v>
      </c>
      <c r="GA367" s="28"/>
      <c r="GB367" s="51">
        <v>0</v>
      </c>
      <c r="GC367" s="51">
        <v>0</v>
      </c>
      <c r="GD367" s="51">
        <v>0</v>
      </c>
      <c r="GE367" s="51">
        <v>0</v>
      </c>
      <c r="GF367" s="51">
        <v>0</v>
      </c>
      <c r="GG367" s="51">
        <v>0</v>
      </c>
      <c r="GH367" s="51">
        <v>0</v>
      </c>
      <c r="GI367" s="51">
        <v>0</v>
      </c>
      <c r="GJ367" s="51">
        <v>0</v>
      </c>
      <c r="GK367" s="51">
        <v>0</v>
      </c>
      <c r="GL367" s="51">
        <v>0</v>
      </c>
      <c r="GM367" s="51">
        <v>0</v>
      </c>
      <c r="GN367" s="51">
        <v>0</v>
      </c>
      <c r="GO367" s="28" t="s">
        <v>227</v>
      </c>
      <c r="GP367" s="28">
        <v>0</v>
      </c>
      <c r="GQ367" s="28">
        <v>0</v>
      </c>
      <c r="GR367" s="28">
        <v>0</v>
      </c>
      <c r="GS367" s="28">
        <v>0</v>
      </c>
      <c r="GT367" s="28">
        <v>0</v>
      </c>
      <c r="GU367" s="28">
        <v>0</v>
      </c>
      <c r="GV367" s="28">
        <v>0</v>
      </c>
      <c r="GW367" s="28">
        <v>0</v>
      </c>
      <c r="GX367" s="28">
        <v>0</v>
      </c>
      <c r="GY367" s="28">
        <v>0</v>
      </c>
      <c r="GZ367" s="28">
        <v>0</v>
      </c>
      <c r="HA367" s="28">
        <v>0</v>
      </c>
      <c r="HB367" s="28">
        <v>0</v>
      </c>
      <c r="HC367" s="28">
        <v>0</v>
      </c>
      <c r="HD367" s="28">
        <v>0</v>
      </c>
      <c r="HE367" s="28">
        <v>0</v>
      </c>
      <c r="HF367" s="28">
        <v>0</v>
      </c>
      <c r="HG367" s="28" t="s">
        <v>227</v>
      </c>
      <c r="HH367" s="28" t="s">
        <v>227</v>
      </c>
      <c r="HI367" s="28" t="s">
        <v>227</v>
      </c>
      <c r="HJ367" s="28"/>
      <c r="HK367" s="28"/>
      <c r="HL367" s="28"/>
      <c r="HM367" s="28"/>
      <c r="HN367" s="28"/>
      <c r="HO367" s="28"/>
      <c r="HP367" s="28"/>
    </row>
    <row r="368" spans="2:224" s="7" customFormat="1" ht="12.75" customHeight="1" x14ac:dyDescent="0.25">
      <c r="B368" s="84">
        <f t="shared" si="310"/>
        <v>0</v>
      </c>
      <c r="C368" s="113">
        <f t="shared" si="311"/>
        <v>1</v>
      </c>
      <c r="D368" s="28">
        <v>2</v>
      </c>
      <c r="F368" s="28">
        <v>0</v>
      </c>
      <c r="G368" s="113"/>
      <c r="H368" s="113" t="s">
        <v>227</v>
      </c>
      <c r="I368" s="28">
        <f t="shared" si="312"/>
        <v>323</v>
      </c>
      <c r="J368" s="13" t="s">
        <v>1860</v>
      </c>
      <c r="K368" s="192">
        <f t="shared" si="243"/>
        <v>18</v>
      </c>
      <c r="L368" s="49" t="s">
        <v>1496</v>
      </c>
      <c r="M368" s="192">
        <f t="shared" si="313"/>
        <v>18</v>
      </c>
      <c r="N368" s="49" t="s">
        <v>1862</v>
      </c>
      <c r="O368" s="192">
        <f t="shared" si="314"/>
        <v>15</v>
      </c>
      <c r="P368" s="49" t="s">
        <v>1496</v>
      </c>
      <c r="Q368" s="192">
        <f t="shared" si="315"/>
        <v>18</v>
      </c>
      <c r="R368" s="49" t="s">
        <v>1862</v>
      </c>
      <c r="S368" s="192">
        <f t="shared" si="316"/>
        <v>15</v>
      </c>
      <c r="T368" s="187" t="s">
        <v>545</v>
      </c>
      <c r="U368" s="205"/>
      <c r="V368" s="205"/>
      <c r="W368" s="205"/>
      <c r="X368" s="205"/>
      <c r="Y368" s="205"/>
      <c r="Z368" s="205"/>
      <c r="AA368" s="205"/>
      <c r="AB368" s="205"/>
      <c r="AC368" s="205"/>
      <c r="AD368" s="205"/>
      <c r="AE368" s="28"/>
      <c r="AF368" s="28"/>
      <c r="AG368" s="28">
        <v>0</v>
      </c>
      <c r="AH368" s="28">
        <v>0</v>
      </c>
      <c r="AI368" s="28">
        <v>0</v>
      </c>
      <c r="AJ368" s="28">
        <v>1</v>
      </c>
      <c r="AK368" s="28">
        <v>1</v>
      </c>
      <c r="AL368" s="28">
        <v>1</v>
      </c>
      <c r="AM368" s="28">
        <v>1</v>
      </c>
      <c r="AN368" s="28">
        <v>1</v>
      </c>
      <c r="AO368" s="28">
        <v>1</v>
      </c>
      <c r="AP368" s="28"/>
      <c r="AQ368" s="28">
        <v>0</v>
      </c>
      <c r="AR368" s="28">
        <v>0</v>
      </c>
      <c r="AS368" s="28">
        <v>0</v>
      </c>
      <c r="AT368" s="28">
        <v>0</v>
      </c>
      <c r="AU368" s="28">
        <v>0</v>
      </c>
      <c r="AV368" s="28">
        <v>0</v>
      </c>
      <c r="AW368" s="28"/>
      <c r="AX368" s="28">
        <v>0</v>
      </c>
      <c r="AY368" s="28">
        <v>0</v>
      </c>
      <c r="AZ368" s="28">
        <v>0</v>
      </c>
      <c r="BA368" s="28">
        <v>0</v>
      </c>
      <c r="BB368" s="28">
        <v>0</v>
      </c>
      <c r="BC368" s="28"/>
      <c r="BD368" s="28">
        <v>0</v>
      </c>
      <c r="BE368" s="28">
        <v>0</v>
      </c>
      <c r="BF368" s="28">
        <v>0</v>
      </c>
      <c r="BG368" s="28">
        <v>0</v>
      </c>
      <c r="BH368" s="28">
        <v>0</v>
      </c>
      <c r="BI368" s="28">
        <v>0</v>
      </c>
      <c r="BJ368" s="28">
        <v>0</v>
      </c>
      <c r="BK368" s="28">
        <v>0</v>
      </c>
      <c r="BL368" s="28">
        <v>0</v>
      </c>
      <c r="BM368" s="28">
        <v>0</v>
      </c>
      <c r="BN368" s="28">
        <v>0</v>
      </c>
      <c r="BO368" s="28">
        <v>0</v>
      </c>
      <c r="BP368" s="28">
        <v>0</v>
      </c>
      <c r="BQ368" s="28">
        <v>0</v>
      </c>
      <c r="BR368" s="28">
        <v>0</v>
      </c>
      <c r="BS368" s="28">
        <v>0</v>
      </c>
      <c r="BT368" s="28">
        <v>0</v>
      </c>
      <c r="BU368" s="28">
        <v>0</v>
      </c>
      <c r="BV368" s="28">
        <v>0</v>
      </c>
      <c r="BW368" s="28"/>
      <c r="BX368" s="28">
        <v>0</v>
      </c>
      <c r="BY368" s="28">
        <v>0</v>
      </c>
      <c r="BZ368" s="28">
        <v>0</v>
      </c>
      <c r="CA368" s="28">
        <v>0</v>
      </c>
      <c r="CB368" s="28">
        <v>0</v>
      </c>
      <c r="CC368" s="28">
        <v>0</v>
      </c>
      <c r="CD368" s="28">
        <v>0</v>
      </c>
      <c r="CE368" s="28">
        <v>0</v>
      </c>
      <c r="CF368" s="28">
        <v>0</v>
      </c>
      <c r="CG368" s="28">
        <v>0</v>
      </c>
      <c r="CH368" s="28">
        <v>0</v>
      </c>
      <c r="CI368" s="28">
        <v>0</v>
      </c>
      <c r="CJ368" s="28">
        <v>0</v>
      </c>
      <c r="CK368" s="28">
        <v>0</v>
      </c>
      <c r="CL368" s="28">
        <v>0</v>
      </c>
      <c r="CM368" s="28">
        <v>0</v>
      </c>
      <c r="CN368" s="28">
        <v>0</v>
      </c>
      <c r="CO368" s="28">
        <v>0</v>
      </c>
      <c r="CP368" s="28">
        <v>0</v>
      </c>
      <c r="CQ368" s="28"/>
      <c r="CR368" s="28">
        <v>0</v>
      </c>
      <c r="CS368" s="28">
        <v>0</v>
      </c>
      <c r="CT368" s="28">
        <v>0</v>
      </c>
      <c r="CU368" s="28">
        <v>0</v>
      </c>
      <c r="CV368" s="28">
        <v>0</v>
      </c>
      <c r="CW368" s="28">
        <v>0</v>
      </c>
      <c r="CX368" s="28">
        <v>0</v>
      </c>
      <c r="CY368" s="28">
        <v>0</v>
      </c>
      <c r="CZ368" s="28">
        <v>0</v>
      </c>
      <c r="DA368" s="28">
        <v>0</v>
      </c>
      <c r="DB368" s="28">
        <v>0</v>
      </c>
      <c r="DC368" s="28">
        <v>0</v>
      </c>
      <c r="DD368" s="28">
        <v>0</v>
      </c>
      <c r="DE368" s="28">
        <v>0</v>
      </c>
      <c r="DF368" s="28">
        <v>0</v>
      </c>
      <c r="DG368" s="28"/>
      <c r="DH368" s="28">
        <v>0</v>
      </c>
      <c r="DI368" s="28">
        <v>0</v>
      </c>
      <c r="DJ368" s="28">
        <v>0</v>
      </c>
      <c r="DK368" s="28">
        <v>0</v>
      </c>
      <c r="DL368" s="28">
        <v>0</v>
      </c>
      <c r="DM368" s="28">
        <v>0</v>
      </c>
      <c r="DN368" s="28">
        <v>0</v>
      </c>
      <c r="DO368" s="28">
        <v>0</v>
      </c>
      <c r="DP368" s="28">
        <v>0</v>
      </c>
      <c r="DQ368" s="28">
        <v>0</v>
      </c>
      <c r="DR368" s="28">
        <v>0</v>
      </c>
      <c r="DS368" s="28"/>
      <c r="DT368" s="28">
        <v>0</v>
      </c>
      <c r="DU368" s="28">
        <v>0</v>
      </c>
      <c r="DV368" s="28">
        <v>0</v>
      </c>
      <c r="DW368" s="28">
        <v>0</v>
      </c>
      <c r="DX368" s="28"/>
      <c r="DY368" s="28">
        <v>0</v>
      </c>
      <c r="DZ368" s="28">
        <v>0</v>
      </c>
      <c r="EA368" s="28">
        <v>0</v>
      </c>
      <c r="EB368" s="28">
        <v>0</v>
      </c>
      <c r="EC368" s="28">
        <v>0</v>
      </c>
      <c r="ED368" s="28">
        <v>0</v>
      </c>
      <c r="EE368" s="28"/>
      <c r="EF368" s="28">
        <v>0</v>
      </c>
      <c r="EG368" s="28">
        <v>0</v>
      </c>
      <c r="EH368" s="28">
        <v>0</v>
      </c>
      <c r="EI368" s="28">
        <v>0</v>
      </c>
      <c r="EJ368" s="28">
        <v>0</v>
      </c>
      <c r="EK368" s="28">
        <v>0</v>
      </c>
      <c r="EL368" s="28"/>
      <c r="EM368" s="28">
        <v>0</v>
      </c>
      <c r="EN368" s="28">
        <v>0</v>
      </c>
      <c r="EO368" s="28">
        <v>0</v>
      </c>
      <c r="EP368" s="28">
        <v>0</v>
      </c>
      <c r="EQ368" s="28">
        <v>0</v>
      </c>
      <c r="ER368" s="28">
        <v>0</v>
      </c>
      <c r="ES368" s="28"/>
      <c r="ET368" s="28">
        <v>0</v>
      </c>
      <c r="EU368" s="28">
        <v>0</v>
      </c>
      <c r="EV368" s="28">
        <v>0</v>
      </c>
      <c r="EW368" s="28">
        <v>0</v>
      </c>
      <c r="EX368" s="28">
        <v>0</v>
      </c>
      <c r="EY368" s="28"/>
      <c r="EZ368" s="28">
        <v>0</v>
      </c>
      <c r="FA368" s="28">
        <v>0</v>
      </c>
      <c r="FB368" s="28">
        <v>0</v>
      </c>
      <c r="FC368" s="28">
        <v>0</v>
      </c>
      <c r="FD368" s="28"/>
      <c r="FE368" s="28">
        <v>0</v>
      </c>
      <c r="FF368" s="28">
        <v>0</v>
      </c>
      <c r="FG368" s="28">
        <v>0</v>
      </c>
      <c r="FH368" s="28">
        <v>0</v>
      </c>
      <c r="FI368" s="28">
        <v>0</v>
      </c>
      <c r="FJ368" s="28">
        <v>0</v>
      </c>
      <c r="FK368" s="28">
        <v>0</v>
      </c>
      <c r="FL368" s="28"/>
      <c r="FM368" s="28">
        <v>0</v>
      </c>
      <c r="FN368" s="28">
        <v>0</v>
      </c>
      <c r="FO368" s="28">
        <v>0</v>
      </c>
      <c r="FP368" s="28">
        <v>0</v>
      </c>
      <c r="FQ368" s="28">
        <v>0</v>
      </c>
      <c r="FR368" s="28">
        <v>0</v>
      </c>
      <c r="FS368" s="28">
        <v>0</v>
      </c>
      <c r="FT368" s="28">
        <v>0</v>
      </c>
      <c r="FU368" s="28">
        <v>0</v>
      </c>
      <c r="FV368" s="28">
        <v>0</v>
      </c>
      <c r="FW368" s="28">
        <v>0</v>
      </c>
      <c r="FX368" s="28">
        <v>0</v>
      </c>
      <c r="FY368" s="28">
        <v>0</v>
      </c>
      <c r="FZ368" s="28">
        <v>0</v>
      </c>
      <c r="GA368" s="28"/>
      <c r="GB368" s="51">
        <v>0</v>
      </c>
      <c r="GC368" s="51">
        <v>0</v>
      </c>
      <c r="GD368" s="51">
        <v>0</v>
      </c>
      <c r="GE368" s="51">
        <v>0</v>
      </c>
      <c r="GF368" s="51">
        <v>0</v>
      </c>
      <c r="GG368" s="51">
        <v>0</v>
      </c>
      <c r="GH368" s="51">
        <v>0</v>
      </c>
      <c r="GI368" s="51">
        <v>0</v>
      </c>
      <c r="GJ368" s="51">
        <v>0</v>
      </c>
      <c r="GK368" s="51">
        <v>0</v>
      </c>
      <c r="GL368" s="51">
        <v>0</v>
      </c>
      <c r="GM368" s="51">
        <v>0</v>
      </c>
      <c r="GN368" s="51">
        <v>0</v>
      </c>
      <c r="GO368" s="28" t="s">
        <v>227</v>
      </c>
      <c r="GP368" s="28">
        <v>0</v>
      </c>
      <c r="GQ368" s="28">
        <v>0</v>
      </c>
      <c r="GR368" s="28">
        <v>0</v>
      </c>
      <c r="GS368" s="28">
        <v>0</v>
      </c>
      <c r="GT368" s="28">
        <v>0</v>
      </c>
      <c r="GU368" s="28">
        <v>0</v>
      </c>
      <c r="GV368" s="28">
        <v>0</v>
      </c>
      <c r="GW368" s="28">
        <v>0</v>
      </c>
      <c r="GX368" s="28">
        <v>0</v>
      </c>
      <c r="GY368" s="28">
        <v>0</v>
      </c>
      <c r="GZ368" s="28">
        <v>0</v>
      </c>
      <c r="HA368" s="28">
        <v>0</v>
      </c>
      <c r="HB368" s="28">
        <v>0</v>
      </c>
      <c r="HC368" s="28">
        <v>0</v>
      </c>
      <c r="HD368" s="28">
        <v>0</v>
      </c>
      <c r="HE368" s="28">
        <v>0</v>
      </c>
      <c r="HF368" s="28">
        <v>0</v>
      </c>
      <c r="HG368" s="28" t="s">
        <v>227</v>
      </c>
      <c r="HH368" s="28" t="s">
        <v>227</v>
      </c>
      <c r="HI368" s="28" t="s">
        <v>227</v>
      </c>
      <c r="HJ368" s="28"/>
      <c r="HK368" s="28"/>
      <c r="HL368" s="28"/>
      <c r="HM368" s="28"/>
      <c r="HN368" s="28"/>
      <c r="HO368" s="28"/>
      <c r="HP368" s="28"/>
    </row>
    <row r="369" spans="1:224" s="7" customFormat="1" ht="12.75" customHeight="1" x14ac:dyDescent="0.25">
      <c r="B369" s="84">
        <f t="shared" si="310"/>
        <v>0</v>
      </c>
      <c r="C369" s="113">
        <f t="shared" si="311"/>
        <v>1</v>
      </c>
      <c r="D369" s="28">
        <v>3</v>
      </c>
      <c r="F369" s="28">
        <v>0</v>
      </c>
      <c r="G369" s="113"/>
      <c r="H369" s="113" t="s">
        <v>227</v>
      </c>
      <c r="I369" s="28">
        <f t="shared" si="312"/>
        <v>324</v>
      </c>
      <c r="J369" s="13" t="s">
        <v>1861</v>
      </c>
      <c r="K369" s="192">
        <f t="shared" si="243"/>
        <v>18</v>
      </c>
      <c r="L369" s="49" t="s">
        <v>1496</v>
      </c>
      <c r="M369" s="192">
        <f t="shared" si="313"/>
        <v>18</v>
      </c>
      <c r="N369" s="49" t="s">
        <v>1863</v>
      </c>
      <c r="O369" s="192">
        <f t="shared" si="314"/>
        <v>16</v>
      </c>
      <c r="P369" s="49" t="s">
        <v>1496</v>
      </c>
      <c r="Q369" s="192">
        <f t="shared" si="315"/>
        <v>18</v>
      </c>
      <c r="R369" s="49" t="s">
        <v>1863</v>
      </c>
      <c r="S369" s="192">
        <f t="shared" si="316"/>
        <v>16</v>
      </c>
      <c r="T369" s="187" t="s">
        <v>546</v>
      </c>
      <c r="U369" s="205"/>
      <c r="V369" s="205"/>
      <c r="W369" s="205"/>
      <c r="X369" s="205"/>
      <c r="Y369" s="205"/>
      <c r="Z369" s="205"/>
      <c r="AA369" s="205"/>
      <c r="AB369" s="205"/>
      <c r="AC369" s="205"/>
      <c r="AD369" s="205"/>
      <c r="AE369" s="28"/>
      <c r="AF369" s="28"/>
      <c r="AG369" s="28">
        <v>0</v>
      </c>
      <c r="AH369" s="28">
        <v>0</v>
      </c>
      <c r="AI369" s="28">
        <v>0</v>
      </c>
      <c r="AJ369" s="28">
        <v>0</v>
      </c>
      <c r="AK369" s="28">
        <v>1</v>
      </c>
      <c r="AL369" s="28">
        <v>0</v>
      </c>
      <c r="AM369" s="28">
        <v>1</v>
      </c>
      <c r="AN369" s="28">
        <v>0</v>
      </c>
      <c r="AO369" s="28">
        <v>1</v>
      </c>
      <c r="AP369" s="28"/>
      <c r="AQ369" s="28">
        <v>0</v>
      </c>
      <c r="AR369" s="28">
        <v>0</v>
      </c>
      <c r="AS369" s="28">
        <v>0</v>
      </c>
      <c r="AT369" s="28">
        <v>0</v>
      </c>
      <c r="AU369" s="28">
        <v>0</v>
      </c>
      <c r="AV369" s="28">
        <v>0</v>
      </c>
      <c r="AW369" s="28"/>
      <c r="AX369" s="28">
        <v>0</v>
      </c>
      <c r="AY369" s="28">
        <v>0</v>
      </c>
      <c r="AZ369" s="28">
        <v>0</v>
      </c>
      <c r="BA369" s="28">
        <v>0</v>
      </c>
      <c r="BB369" s="28">
        <v>0</v>
      </c>
      <c r="BC369" s="28"/>
      <c r="BD369" s="28">
        <v>0</v>
      </c>
      <c r="BE369" s="28">
        <v>0</v>
      </c>
      <c r="BF369" s="28">
        <v>0</v>
      </c>
      <c r="BG369" s="28">
        <v>0</v>
      </c>
      <c r="BH369" s="28">
        <v>0</v>
      </c>
      <c r="BI369" s="28">
        <v>0</v>
      </c>
      <c r="BJ369" s="28">
        <v>0</v>
      </c>
      <c r="BK369" s="28">
        <v>0</v>
      </c>
      <c r="BL369" s="28">
        <v>0</v>
      </c>
      <c r="BM369" s="28">
        <v>0</v>
      </c>
      <c r="BN369" s="28">
        <v>0</v>
      </c>
      <c r="BO369" s="28">
        <v>0</v>
      </c>
      <c r="BP369" s="28">
        <v>0</v>
      </c>
      <c r="BQ369" s="28">
        <v>0</v>
      </c>
      <c r="BR369" s="28">
        <v>0</v>
      </c>
      <c r="BS369" s="28">
        <v>0</v>
      </c>
      <c r="BT369" s="28">
        <v>0</v>
      </c>
      <c r="BU369" s="28">
        <v>0</v>
      </c>
      <c r="BV369" s="28">
        <v>0</v>
      </c>
      <c r="BW369" s="28"/>
      <c r="BX369" s="28">
        <v>0</v>
      </c>
      <c r="BY369" s="28">
        <v>0</v>
      </c>
      <c r="BZ369" s="28">
        <v>0</v>
      </c>
      <c r="CA369" s="28">
        <v>0</v>
      </c>
      <c r="CB369" s="28">
        <v>0</v>
      </c>
      <c r="CC369" s="28">
        <v>0</v>
      </c>
      <c r="CD369" s="28">
        <v>0</v>
      </c>
      <c r="CE369" s="28">
        <v>0</v>
      </c>
      <c r="CF369" s="28">
        <v>0</v>
      </c>
      <c r="CG369" s="28">
        <v>0</v>
      </c>
      <c r="CH369" s="28">
        <v>0</v>
      </c>
      <c r="CI369" s="28">
        <v>0</v>
      </c>
      <c r="CJ369" s="28">
        <v>0</v>
      </c>
      <c r="CK369" s="28">
        <v>0</v>
      </c>
      <c r="CL369" s="28">
        <v>0</v>
      </c>
      <c r="CM369" s="28">
        <v>0</v>
      </c>
      <c r="CN369" s="28">
        <v>0</v>
      </c>
      <c r="CO369" s="28">
        <v>0</v>
      </c>
      <c r="CP369" s="28">
        <v>0</v>
      </c>
      <c r="CQ369" s="28"/>
      <c r="CR369" s="28">
        <v>0</v>
      </c>
      <c r="CS369" s="28">
        <v>0</v>
      </c>
      <c r="CT369" s="28">
        <v>0</v>
      </c>
      <c r="CU369" s="28">
        <v>0</v>
      </c>
      <c r="CV369" s="28">
        <v>0</v>
      </c>
      <c r="CW369" s="28">
        <v>0</v>
      </c>
      <c r="CX369" s="28">
        <v>0</v>
      </c>
      <c r="CY369" s="28">
        <v>0</v>
      </c>
      <c r="CZ369" s="28">
        <v>0</v>
      </c>
      <c r="DA369" s="28">
        <v>0</v>
      </c>
      <c r="DB369" s="28">
        <v>0</v>
      </c>
      <c r="DC369" s="28">
        <v>0</v>
      </c>
      <c r="DD369" s="28">
        <v>0</v>
      </c>
      <c r="DE369" s="28">
        <v>0</v>
      </c>
      <c r="DF369" s="28">
        <v>0</v>
      </c>
      <c r="DG369" s="28"/>
      <c r="DH369" s="28">
        <v>0</v>
      </c>
      <c r="DI369" s="28">
        <v>0</v>
      </c>
      <c r="DJ369" s="28">
        <v>0</v>
      </c>
      <c r="DK369" s="28">
        <v>0</v>
      </c>
      <c r="DL369" s="28">
        <v>0</v>
      </c>
      <c r="DM369" s="28">
        <v>0</v>
      </c>
      <c r="DN369" s="28">
        <v>0</v>
      </c>
      <c r="DO369" s="28">
        <v>0</v>
      </c>
      <c r="DP369" s="28">
        <v>0</v>
      </c>
      <c r="DQ369" s="28">
        <v>0</v>
      </c>
      <c r="DR369" s="28">
        <v>0</v>
      </c>
      <c r="DS369" s="28"/>
      <c r="DT369" s="28">
        <v>0</v>
      </c>
      <c r="DU369" s="28">
        <v>0</v>
      </c>
      <c r="DV369" s="28">
        <v>0</v>
      </c>
      <c r="DW369" s="28">
        <v>0</v>
      </c>
      <c r="DX369" s="28"/>
      <c r="DY369" s="28">
        <v>0</v>
      </c>
      <c r="DZ369" s="28">
        <v>0</v>
      </c>
      <c r="EA369" s="28">
        <v>0</v>
      </c>
      <c r="EB369" s="28">
        <v>0</v>
      </c>
      <c r="EC369" s="28">
        <v>0</v>
      </c>
      <c r="ED369" s="28">
        <v>0</v>
      </c>
      <c r="EE369" s="28"/>
      <c r="EF369" s="28">
        <v>0</v>
      </c>
      <c r="EG369" s="28">
        <v>0</v>
      </c>
      <c r="EH369" s="28">
        <v>0</v>
      </c>
      <c r="EI369" s="28">
        <v>0</v>
      </c>
      <c r="EJ369" s="28">
        <v>0</v>
      </c>
      <c r="EK369" s="28">
        <v>0</v>
      </c>
      <c r="EL369" s="28"/>
      <c r="EM369" s="28">
        <v>0</v>
      </c>
      <c r="EN369" s="28">
        <v>0</v>
      </c>
      <c r="EO369" s="28">
        <v>0</v>
      </c>
      <c r="EP369" s="28">
        <v>0</v>
      </c>
      <c r="EQ369" s="28">
        <v>0</v>
      </c>
      <c r="ER369" s="28">
        <v>0</v>
      </c>
      <c r="ES369" s="28"/>
      <c r="ET369" s="28">
        <v>0</v>
      </c>
      <c r="EU369" s="28">
        <v>0</v>
      </c>
      <c r="EV369" s="28">
        <v>0</v>
      </c>
      <c r="EW369" s="28">
        <v>0</v>
      </c>
      <c r="EX369" s="28">
        <v>0</v>
      </c>
      <c r="EY369" s="28"/>
      <c r="EZ369" s="28">
        <v>0</v>
      </c>
      <c r="FA369" s="28">
        <v>0</v>
      </c>
      <c r="FB369" s="28">
        <v>0</v>
      </c>
      <c r="FC369" s="28">
        <v>0</v>
      </c>
      <c r="FD369" s="28"/>
      <c r="FE369" s="28">
        <v>0</v>
      </c>
      <c r="FF369" s="28">
        <v>0</v>
      </c>
      <c r="FG369" s="28">
        <v>0</v>
      </c>
      <c r="FH369" s="28">
        <v>0</v>
      </c>
      <c r="FI369" s="28">
        <v>0</v>
      </c>
      <c r="FJ369" s="28">
        <v>0</v>
      </c>
      <c r="FK369" s="28">
        <v>0</v>
      </c>
      <c r="FL369" s="28"/>
      <c r="FM369" s="28">
        <v>0</v>
      </c>
      <c r="FN369" s="28">
        <v>0</v>
      </c>
      <c r="FO369" s="28">
        <v>0</v>
      </c>
      <c r="FP369" s="28">
        <v>0</v>
      </c>
      <c r="FQ369" s="28">
        <v>0</v>
      </c>
      <c r="FR369" s="28">
        <v>0</v>
      </c>
      <c r="FS369" s="28">
        <v>0</v>
      </c>
      <c r="FT369" s="28">
        <v>0</v>
      </c>
      <c r="FU369" s="28">
        <v>0</v>
      </c>
      <c r="FV369" s="28">
        <v>0</v>
      </c>
      <c r="FW369" s="28">
        <v>0</v>
      </c>
      <c r="FX369" s="28">
        <v>0</v>
      </c>
      <c r="FY369" s="28">
        <v>0</v>
      </c>
      <c r="FZ369" s="28">
        <v>0</v>
      </c>
      <c r="GA369" s="28"/>
      <c r="GB369" s="51">
        <v>0</v>
      </c>
      <c r="GC369" s="51">
        <v>0</v>
      </c>
      <c r="GD369" s="51">
        <v>0</v>
      </c>
      <c r="GE369" s="51">
        <v>0</v>
      </c>
      <c r="GF369" s="51">
        <v>0</v>
      </c>
      <c r="GG369" s="51">
        <v>0</v>
      </c>
      <c r="GH369" s="51">
        <v>0</v>
      </c>
      <c r="GI369" s="51">
        <v>0</v>
      </c>
      <c r="GJ369" s="51">
        <v>0</v>
      </c>
      <c r="GK369" s="51">
        <v>0</v>
      </c>
      <c r="GL369" s="51">
        <v>0</v>
      </c>
      <c r="GM369" s="51">
        <v>0</v>
      </c>
      <c r="GN369" s="51">
        <v>0</v>
      </c>
      <c r="GO369" s="28" t="s">
        <v>227</v>
      </c>
      <c r="GP369" s="28">
        <v>0</v>
      </c>
      <c r="GQ369" s="28">
        <v>0</v>
      </c>
      <c r="GR369" s="28">
        <v>0</v>
      </c>
      <c r="GS369" s="28">
        <v>0</v>
      </c>
      <c r="GT369" s="28">
        <v>0</v>
      </c>
      <c r="GU369" s="28">
        <v>0</v>
      </c>
      <c r="GV369" s="28">
        <v>0</v>
      </c>
      <c r="GW369" s="28">
        <v>0</v>
      </c>
      <c r="GX369" s="28">
        <v>0</v>
      </c>
      <c r="GY369" s="28">
        <v>0</v>
      </c>
      <c r="GZ369" s="28">
        <v>0</v>
      </c>
      <c r="HA369" s="28">
        <v>0</v>
      </c>
      <c r="HB369" s="28">
        <v>0</v>
      </c>
      <c r="HC369" s="28">
        <v>0</v>
      </c>
      <c r="HD369" s="28">
        <v>0</v>
      </c>
      <c r="HE369" s="28">
        <v>0</v>
      </c>
      <c r="HF369" s="28">
        <v>0</v>
      </c>
      <c r="HG369" s="28" t="s">
        <v>227</v>
      </c>
      <c r="HH369" s="28" t="s">
        <v>227</v>
      </c>
      <c r="HI369" s="28" t="s">
        <v>227</v>
      </c>
      <c r="HJ369" s="28"/>
      <c r="HK369" s="28"/>
      <c r="HL369" s="28"/>
      <c r="HM369" s="28"/>
      <c r="HN369" s="28"/>
      <c r="HO369" s="28"/>
      <c r="HP369" s="28"/>
    </row>
    <row r="370" spans="1:224" s="7" customFormat="1" ht="12.75" customHeight="1" x14ac:dyDescent="0.25">
      <c r="B370" s="84">
        <f t="shared" si="310"/>
        <v>0</v>
      </c>
      <c r="C370" s="113">
        <f t="shared" si="311"/>
        <v>1</v>
      </c>
      <c r="D370" s="28">
        <v>4</v>
      </c>
      <c r="F370" s="28">
        <v>0</v>
      </c>
      <c r="G370" s="113"/>
      <c r="H370" s="113" t="s">
        <v>227</v>
      </c>
      <c r="I370" s="28">
        <f t="shared" si="312"/>
        <v>325</v>
      </c>
      <c r="J370" s="14" t="s">
        <v>1864</v>
      </c>
      <c r="K370" s="192">
        <f t="shared" ref="K370:K371" si="317">LEN(J370)</f>
        <v>18</v>
      </c>
      <c r="L370" s="49" t="s">
        <v>1866</v>
      </c>
      <c r="M370" s="192">
        <f t="shared" ref="M370:M371" si="318">LEN(L370)</f>
        <v>19</v>
      </c>
      <c r="N370" s="49" t="s">
        <v>1862</v>
      </c>
      <c r="O370" s="192">
        <f t="shared" ref="O370:O371" si="319">LEN(N370)</f>
        <v>15</v>
      </c>
      <c r="P370" s="49" t="s">
        <v>1866</v>
      </c>
      <c r="Q370" s="192">
        <f t="shared" ref="Q370:Q371" si="320">LEN(P370)</f>
        <v>19</v>
      </c>
      <c r="R370" s="49" t="s">
        <v>1862</v>
      </c>
      <c r="S370" s="192">
        <f t="shared" ref="S370:S371" si="321">LEN(R370)</f>
        <v>15</v>
      </c>
      <c r="T370" s="187" t="s">
        <v>1867</v>
      </c>
      <c r="U370" s="205"/>
      <c r="V370" s="205"/>
      <c r="W370" s="205"/>
      <c r="X370" s="205"/>
      <c r="Y370" s="205"/>
      <c r="Z370" s="205"/>
      <c r="AA370" s="205"/>
      <c r="AB370" s="205"/>
      <c r="AC370" s="205"/>
      <c r="AD370" s="205"/>
      <c r="AE370" s="28"/>
      <c r="AF370" s="28"/>
      <c r="AG370" s="28">
        <v>0</v>
      </c>
      <c r="AH370" s="28">
        <v>0</v>
      </c>
      <c r="AI370" s="28">
        <v>0</v>
      </c>
      <c r="AJ370" s="28">
        <v>0</v>
      </c>
      <c r="AK370" s="28">
        <v>0</v>
      </c>
      <c r="AL370" s="28">
        <v>0</v>
      </c>
      <c r="AM370" s="28">
        <v>0</v>
      </c>
      <c r="AN370" s="28">
        <v>1</v>
      </c>
      <c r="AO370" s="28">
        <v>1</v>
      </c>
      <c r="AP370" s="28"/>
      <c r="AQ370" s="28">
        <v>0</v>
      </c>
      <c r="AR370" s="28">
        <v>0</v>
      </c>
      <c r="AS370" s="28">
        <v>0</v>
      </c>
      <c r="AT370" s="28">
        <v>0</v>
      </c>
      <c r="AU370" s="28">
        <v>0</v>
      </c>
      <c r="AV370" s="28">
        <v>0</v>
      </c>
      <c r="AW370" s="28"/>
      <c r="AX370" s="28">
        <v>0</v>
      </c>
      <c r="AY370" s="28">
        <v>0</v>
      </c>
      <c r="AZ370" s="28">
        <v>0</v>
      </c>
      <c r="BA370" s="28">
        <v>0</v>
      </c>
      <c r="BB370" s="28">
        <v>0</v>
      </c>
      <c r="BC370" s="28"/>
      <c r="BD370" s="28">
        <v>0</v>
      </c>
      <c r="BE370" s="28">
        <v>0</v>
      </c>
      <c r="BF370" s="28">
        <v>0</v>
      </c>
      <c r="BG370" s="28">
        <v>0</v>
      </c>
      <c r="BH370" s="28">
        <v>0</v>
      </c>
      <c r="BI370" s="28">
        <v>0</v>
      </c>
      <c r="BJ370" s="28">
        <v>0</v>
      </c>
      <c r="BK370" s="28">
        <v>0</v>
      </c>
      <c r="BL370" s="28">
        <v>0</v>
      </c>
      <c r="BM370" s="28">
        <v>0</v>
      </c>
      <c r="BN370" s="28">
        <v>0</v>
      </c>
      <c r="BO370" s="28">
        <v>0</v>
      </c>
      <c r="BP370" s="28">
        <v>0</v>
      </c>
      <c r="BQ370" s="28">
        <v>0</v>
      </c>
      <c r="BR370" s="28">
        <v>0</v>
      </c>
      <c r="BS370" s="28">
        <v>0</v>
      </c>
      <c r="BT370" s="28">
        <v>0</v>
      </c>
      <c r="BU370" s="28">
        <v>0</v>
      </c>
      <c r="BV370" s="28">
        <v>0</v>
      </c>
      <c r="BW370" s="28"/>
      <c r="BX370" s="28">
        <v>0</v>
      </c>
      <c r="BY370" s="28">
        <v>0</v>
      </c>
      <c r="BZ370" s="28">
        <v>0</v>
      </c>
      <c r="CA370" s="28">
        <v>0</v>
      </c>
      <c r="CB370" s="28">
        <v>0</v>
      </c>
      <c r="CC370" s="28">
        <v>0</v>
      </c>
      <c r="CD370" s="28">
        <v>0</v>
      </c>
      <c r="CE370" s="28">
        <v>0</v>
      </c>
      <c r="CF370" s="28">
        <v>0</v>
      </c>
      <c r="CG370" s="28">
        <v>0</v>
      </c>
      <c r="CH370" s="28">
        <v>0</v>
      </c>
      <c r="CI370" s="28">
        <v>0</v>
      </c>
      <c r="CJ370" s="28">
        <v>0</v>
      </c>
      <c r="CK370" s="28">
        <v>0</v>
      </c>
      <c r="CL370" s="28">
        <v>0</v>
      </c>
      <c r="CM370" s="28">
        <v>0</v>
      </c>
      <c r="CN370" s="28">
        <v>0</v>
      </c>
      <c r="CO370" s="28">
        <v>0</v>
      </c>
      <c r="CP370" s="28">
        <v>0</v>
      </c>
      <c r="CQ370" s="28"/>
      <c r="CR370" s="28">
        <v>0</v>
      </c>
      <c r="CS370" s="28">
        <v>0</v>
      </c>
      <c r="CT370" s="28">
        <v>0</v>
      </c>
      <c r="CU370" s="28">
        <v>0</v>
      </c>
      <c r="CV370" s="28">
        <v>0</v>
      </c>
      <c r="CW370" s="28">
        <v>0</v>
      </c>
      <c r="CX370" s="28">
        <v>0</v>
      </c>
      <c r="CY370" s="28">
        <v>0</v>
      </c>
      <c r="CZ370" s="28">
        <v>0</v>
      </c>
      <c r="DA370" s="28">
        <v>0</v>
      </c>
      <c r="DB370" s="28">
        <v>0</v>
      </c>
      <c r="DC370" s="28">
        <v>0</v>
      </c>
      <c r="DD370" s="28">
        <v>0</v>
      </c>
      <c r="DE370" s="28">
        <v>0</v>
      </c>
      <c r="DF370" s="28">
        <v>0</v>
      </c>
      <c r="DG370" s="28"/>
      <c r="DH370" s="28">
        <v>0</v>
      </c>
      <c r="DI370" s="28">
        <v>0</v>
      </c>
      <c r="DJ370" s="28">
        <v>0</v>
      </c>
      <c r="DK370" s="28">
        <v>0</v>
      </c>
      <c r="DL370" s="28">
        <v>0</v>
      </c>
      <c r="DM370" s="28">
        <v>0</v>
      </c>
      <c r="DN370" s="28">
        <v>0</v>
      </c>
      <c r="DO370" s="28">
        <v>0</v>
      </c>
      <c r="DP370" s="28">
        <v>0</v>
      </c>
      <c r="DQ370" s="28">
        <v>0</v>
      </c>
      <c r="DR370" s="28">
        <v>0</v>
      </c>
      <c r="DS370" s="28"/>
      <c r="DT370" s="28">
        <v>0</v>
      </c>
      <c r="DU370" s="28">
        <v>0</v>
      </c>
      <c r="DV370" s="28">
        <v>0</v>
      </c>
      <c r="DW370" s="28">
        <v>0</v>
      </c>
      <c r="DX370" s="28"/>
      <c r="DY370" s="28">
        <v>0</v>
      </c>
      <c r="DZ370" s="28">
        <v>0</v>
      </c>
      <c r="EA370" s="28">
        <v>0</v>
      </c>
      <c r="EB370" s="28">
        <v>0</v>
      </c>
      <c r="EC370" s="28">
        <v>0</v>
      </c>
      <c r="ED370" s="28">
        <v>0</v>
      </c>
      <c r="EE370" s="28"/>
      <c r="EF370" s="28">
        <v>0</v>
      </c>
      <c r="EG370" s="28">
        <v>0</v>
      </c>
      <c r="EH370" s="28">
        <v>0</v>
      </c>
      <c r="EI370" s="28">
        <v>0</v>
      </c>
      <c r="EJ370" s="28">
        <v>0</v>
      </c>
      <c r="EK370" s="28">
        <v>0</v>
      </c>
      <c r="EL370" s="28"/>
      <c r="EM370" s="28">
        <v>0</v>
      </c>
      <c r="EN370" s="28">
        <v>0</v>
      </c>
      <c r="EO370" s="28">
        <v>0</v>
      </c>
      <c r="EP370" s="28">
        <v>0</v>
      </c>
      <c r="EQ370" s="28">
        <v>0</v>
      </c>
      <c r="ER370" s="28">
        <v>0</v>
      </c>
      <c r="ES370" s="28"/>
      <c r="ET370" s="28">
        <v>0</v>
      </c>
      <c r="EU370" s="28">
        <v>0</v>
      </c>
      <c r="EV370" s="28">
        <v>0</v>
      </c>
      <c r="EW370" s="28">
        <v>0</v>
      </c>
      <c r="EX370" s="28">
        <v>0</v>
      </c>
      <c r="EY370" s="28"/>
      <c r="EZ370" s="28">
        <v>0</v>
      </c>
      <c r="FA370" s="28">
        <v>0</v>
      </c>
      <c r="FB370" s="28">
        <v>0</v>
      </c>
      <c r="FC370" s="28">
        <v>0</v>
      </c>
      <c r="FD370" s="28"/>
      <c r="FE370" s="28">
        <v>0</v>
      </c>
      <c r="FF370" s="28">
        <v>0</v>
      </c>
      <c r="FG370" s="28">
        <v>0</v>
      </c>
      <c r="FH370" s="28">
        <v>0</v>
      </c>
      <c r="FI370" s="28">
        <v>0</v>
      </c>
      <c r="FJ370" s="28">
        <v>0</v>
      </c>
      <c r="FK370" s="28">
        <v>0</v>
      </c>
      <c r="FL370" s="28"/>
      <c r="FM370" s="28">
        <v>0</v>
      </c>
      <c r="FN370" s="28">
        <v>0</v>
      </c>
      <c r="FO370" s="28">
        <v>0</v>
      </c>
      <c r="FP370" s="28">
        <v>0</v>
      </c>
      <c r="FQ370" s="28">
        <v>0</v>
      </c>
      <c r="FR370" s="28">
        <v>0</v>
      </c>
      <c r="FS370" s="28">
        <v>0</v>
      </c>
      <c r="FT370" s="28">
        <v>0</v>
      </c>
      <c r="FU370" s="28">
        <v>0</v>
      </c>
      <c r="FV370" s="28">
        <v>0</v>
      </c>
      <c r="FW370" s="28">
        <v>0</v>
      </c>
      <c r="FX370" s="28">
        <v>0</v>
      </c>
      <c r="FY370" s="28">
        <v>0</v>
      </c>
      <c r="FZ370" s="28">
        <v>0</v>
      </c>
      <c r="GA370" s="28"/>
      <c r="GB370" s="51">
        <v>0</v>
      </c>
      <c r="GC370" s="51">
        <v>0</v>
      </c>
      <c r="GD370" s="51">
        <v>0</v>
      </c>
      <c r="GE370" s="51">
        <v>0</v>
      </c>
      <c r="GF370" s="51">
        <v>0</v>
      </c>
      <c r="GG370" s="51">
        <v>0</v>
      </c>
      <c r="GH370" s="51">
        <v>0</v>
      </c>
      <c r="GI370" s="51">
        <v>0</v>
      </c>
      <c r="GJ370" s="51">
        <v>0</v>
      </c>
      <c r="GK370" s="51">
        <v>0</v>
      </c>
      <c r="GL370" s="51">
        <v>0</v>
      </c>
      <c r="GM370" s="51">
        <v>0</v>
      </c>
      <c r="GN370" s="51">
        <v>0</v>
      </c>
      <c r="GO370" s="28" t="s">
        <v>227</v>
      </c>
      <c r="GP370" s="28">
        <v>0</v>
      </c>
      <c r="GQ370" s="28">
        <v>0</v>
      </c>
      <c r="GR370" s="28">
        <v>0</v>
      </c>
      <c r="GS370" s="28">
        <v>0</v>
      </c>
      <c r="GT370" s="28">
        <v>0</v>
      </c>
      <c r="GU370" s="28">
        <v>0</v>
      </c>
      <c r="GV370" s="28">
        <v>0</v>
      </c>
      <c r="GW370" s="28">
        <v>0</v>
      </c>
      <c r="GX370" s="28">
        <v>0</v>
      </c>
      <c r="GY370" s="28">
        <v>0</v>
      </c>
      <c r="GZ370" s="28">
        <v>0</v>
      </c>
      <c r="HA370" s="28">
        <v>0</v>
      </c>
      <c r="HB370" s="28">
        <v>0</v>
      </c>
      <c r="HC370" s="28">
        <v>0</v>
      </c>
      <c r="HD370" s="28">
        <v>0</v>
      </c>
      <c r="HE370" s="28">
        <v>0</v>
      </c>
      <c r="HF370" s="28">
        <v>0</v>
      </c>
      <c r="HG370" s="28" t="s">
        <v>227</v>
      </c>
      <c r="HH370" s="28" t="s">
        <v>227</v>
      </c>
      <c r="HI370" s="28" t="s">
        <v>227</v>
      </c>
      <c r="HJ370" s="28"/>
      <c r="HK370" s="28"/>
      <c r="HL370" s="28"/>
      <c r="HM370" s="28"/>
      <c r="HN370" s="28"/>
      <c r="HO370" s="28"/>
      <c r="HP370" s="28"/>
    </row>
    <row r="371" spans="1:224" s="7" customFormat="1" ht="12.75" customHeight="1" x14ac:dyDescent="0.25">
      <c r="B371" s="84">
        <f t="shared" si="310"/>
        <v>0</v>
      </c>
      <c r="C371" s="113">
        <f t="shared" si="311"/>
        <v>1</v>
      </c>
      <c r="D371" s="28">
        <v>5</v>
      </c>
      <c r="F371" s="28">
        <v>0</v>
      </c>
      <c r="G371" s="113"/>
      <c r="H371" s="113" t="s">
        <v>227</v>
      </c>
      <c r="I371" s="28">
        <f t="shared" si="312"/>
        <v>326</v>
      </c>
      <c r="J371" s="14" t="s">
        <v>1865</v>
      </c>
      <c r="K371" s="192">
        <f t="shared" si="317"/>
        <v>18</v>
      </c>
      <c r="L371" s="49" t="s">
        <v>1866</v>
      </c>
      <c r="M371" s="192">
        <f t="shared" si="318"/>
        <v>19</v>
      </c>
      <c r="N371" s="49" t="s">
        <v>1863</v>
      </c>
      <c r="O371" s="192">
        <f t="shared" si="319"/>
        <v>16</v>
      </c>
      <c r="P371" s="49" t="s">
        <v>1866</v>
      </c>
      <c r="Q371" s="192">
        <f t="shared" si="320"/>
        <v>19</v>
      </c>
      <c r="R371" s="49" t="s">
        <v>1863</v>
      </c>
      <c r="S371" s="192">
        <f t="shared" si="321"/>
        <v>16</v>
      </c>
      <c r="T371" s="187" t="s">
        <v>1868</v>
      </c>
      <c r="U371" s="205"/>
      <c r="V371" s="205"/>
      <c r="W371" s="205"/>
      <c r="X371" s="205"/>
      <c r="Y371" s="205"/>
      <c r="Z371" s="205"/>
      <c r="AA371" s="205"/>
      <c r="AB371" s="205"/>
      <c r="AC371" s="205"/>
      <c r="AD371" s="205"/>
      <c r="AE371" s="28"/>
      <c r="AF371" s="28"/>
      <c r="AG371" s="28">
        <v>0</v>
      </c>
      <c r="AH371" s="28">
        <v>0</v>
      </c>
      <c r="AI371" s="28">
        <v>0</v>
      </c>
      <c r="AJ371" s="28">
        <v>0</v>
      </c>
      <c r="AK371" s="28">
        <v>0</v>
      </c>
      <c r="AL371" s="28">
        <v>0</v>
      </c>
      <c r="AM371" s="28">
        <v>0</v>
      </c>
      <c r="AN371" s="28">
        <v>0</v>
      </c>
      <c r="AO371" s="28">
        <v>1</v>
      </c>
      <c r="AP371" s="28"/>
      <c r="AQ371" s="28">
        <v>0</v>
      </c>
      <c r="AR371" s="28">
        <v>0</v>
      </c>
      <c r="AS371" s="28">
        <v>0</v>
      </c>
      <c r="AT371" s="28">
        <v>0</v>
      </c>
      <c r="AU371" s="28">
        <v>0</v>
      </c>
      <c r="AV371" s="28">
        <v>0</v>
      </c>
      <c r="AW371" s="28"/>
      <c r="AX371" s="28">
        <v>0</v>
      </c>
      <c r="AY371" s="28">
        <v>0</v>
      </c>
      <c r="AZ371" s="28">
        <v>0</v>
      </c>
      <c r="BA371" s="28">
        <v>0</v>
      </c>
      <c r="BB371" s="28">
        <v>0</v>
      </c>
      <c r="BC371" s="28"/>
      <c r="BD371" s="28">
        <v>0</v>
      </c>
      <c r="BE371" s="28">
        <v>0</v>
      </c>
      <c r="BF371" s="28">
        <v>0</v>
      </c>
      <c r="BG371" s="28">
        <v>0</v>
      </c>
      <c r="BH371" s="28">
        <v>0</v>
      </c>
      <c r="BI371" s="28">
        <v>0</v>
      </c>
      <c r="BJ371" s="28">
        <v>0</v>
      </c>
      <c r="BK371" s="28">
        <v>0</v>
      </c>
      <c r="BL371" s="28">
        <v>0</v>
      </c>
      <c r="BM371" s="28">
        <v>0</v>
      </c>
      <c r="BN371" s="28">
        <v>0</v>
      </c>
      <c r="BO371" s="28">
        <v>0</v>
      </c>
      <c r="BP371" s="28">
        <v>0</v>
      </c>
      <c r="BQ371" s="28">
        <v>0</v>
      </c>
      <c r="BR371" s="28">
        <v>0</v>
      </c>
      <c r="BS371" s="28">
        <v>0</v>
      </c>
      <c r="BT371" s="28">
        <v>0</v>
      </c>
      <c r="BU371" s="28">
        <v>0</v>
      </c>
      <c r="BV371" s="28">
        <v>0</v>
      </c>
      <c r="BW371" s="28"/>
      <c r="BX371" s="28">
        <v>0</v>
      </c>
      <c r="BY371" s="28">
        <v>0</v>
      </c>
      <c r="BZ371" s="28">
        <v>0</v>
      </c>
      <c r="CA371" s="28">
        <v>0</v>
      </c>
      <c r="CB371" s="28">
        <v>0</v>
      </c>
      <c r="CC371" s="28">
        <v>0</v>
      </c>
      <c r="CD371" s="28">
        <v>0</v>
      </c>
      <c r="CE371" s="28">
        <v>0</v>
      </c>
      <c r="CF371" s="28">
        <v>0</v>
      </c>
      <c r="CG371" s="28">
        <v>0</v>
      </c>
      <c r="CH371" s="28">
        <v>0</v>
      </c>
      <c r="CI371" s="28">
        <v>0</v>
      </c>
      <c r="CJ371" s="28">
        <v>0</v>
      </c>
      <c r="CK371" s="28">
        <v>0</v>
      </c>
      <c r="CL371" s="28">
        <v>0</v>
      </c>
      <c r="CM371" s="28">
        <v>0</v>
      </c>
      <c r="CN371" s="28">
        <v>0</v>
      </c>
      <c r="CO371" s="28">
        <v>0</v>
      </c>
      <c r="CP371" s="28">
        <v>0</v>
      </c>
      <c r="CQ371" s="28"/>
      <c r="CR371" s="28">
        <v>0</v>
      </c>
      <c r="CS371" s="28">
        <v>0</v>
      </c>
      <c r="CT371" s="28">
        <v>0</v>
      </c>
      <c r="CU371" s="28">
        <v>0</v>
      </c>
      <c r="CV371" s="28">
        <v>0</v>
      </c>
      <c r="CW371" s="28">
        <v>0</v>
      </c>
      <c r="CX371" s="28">
        <v>0</v>
      </c>
      <c r="CY371" s="28">
        <v>0</v>
      </c>
      <c r="CZ371" s="28">
        <v>0</v>
      </c>
      <c r="DA371" s="28">
        <v>0</v>
      </c>
      <c r="DB371" s="28">
        <v>0</v>
      </c>
      <c r="DC371" s="28">
        <v>0</v>
      </c>
      <c r="DD371" s="28">
        <v>0</v>
      </c>
      <c r="DE371" s="28">
        <v>0</v>
      </c>
      <c r="DF371" s="28">
        <v>0</v>
      </c>
      <c r="DG371" s="28"/>
      <c r="DH371" s="28">
        <v>0</v>
      </c>
      <c r="DI371" s="28">
        <v>0</v>
      </c>
      <c r="DJ371" s="28">
        <v>0</v>
      </c>
      <c r="DK371" s="28">
        <v>0</v>
      </c>
      <c r="DL371" s="28">
        <v>0</v>
      </c>
      <c r="DM371" s="28">
        <v>0</v>
      </c>
      <c r="DN371" s="28">
        <v>0</v>
      </c>
      <c r="DO371" s="28">
        <v>0</v>
      </c>
      <c r="DP371" s="28">
        <v>0</v>
      </c>
      <c r="DQ371" s="28">
        <v>0</v>
      </c>
      <c r="DR371" s="28">
        <v>0</v>
      </c>
      <c r="DS371" s="28"/>
      <c r="DT371" s="28">
        <v>0</v>
      </c>
      <c r="DU371" s="28">
        <v>0</v>
      </c>
      <c r="DV371" s="28">
        <v>0</v>
      </c>
      <c r="DW371" s="28">
        <v>0</v>
      </c>
      <c r="DX371" s="28"/>
      <c r="DY371" s="28">
        <v>0</v>
      </c>
      <c r="DZ371" s="28">
        <v>0</v>
      </c>
      <c r="EA371" s="28">
        <v>0</v>
      </c>
      <c r="EB371" s="28">
        <v>0</v>
      </c>
      <c r="EC371" s="28">
        <v>0</v>
      </c>
      <c r="ED371" s="28">
        <v>0</v>
      </c>
      <c r="EE371" s="28"/>
      <c r="EF371" s="28">
        <v>0</v>
      </c>
      <c r="EG371" s="28">
        <v>0</v>
      </c>
      <c r="EH371" s="28">
        <v>0</v>
      </c>
      <c r="EI371" s="28">
        <v>0</v>
      </c>
      <c r="EJ371" s="28">
        <v>0</v>
      </c>
      <c r="EK371" s="28">
        <v>0</v>
      </c>
      <c r="EL371" s="28"/>
      <c r="EM371" s="28">
        <v>0</v>
      </c>
      <c r="EN371" s="28">
        <v>0</v>
      </c>
      <c r="EO371" s="28">
        <v>0</v>
      </c>
      <c r="EP371" s="28">
        <v>0</v>
      </c>
      <c r="EQ371" s="28">
        <v>0</v>
      </c>
      <c r="ER371" s="28">
        <v>0</v>
      </c>
      <c r="ES371" s="28"/>
      <c r="ET371" s="28">
        <v>0</v>
      </c>
      <c r="EU371" s="28">
        <v>0</v>
      </c>
      <c r="EV371" s="28">
        <v>0</v>
      </c>
      <c r="EW371" s="28">
        <v>0</v>
      </c>
      <c r="EX371" s="28">
        <v>0</v>
      </c>
      <c r="EY371" s="28"/>
      <c r="EZ371" s="28">
        <v>0</v>
      </c>
      <c r="FA371" s="28">
        <v>0</v>
      </c>
      <c r="FB371" s="28">
        <v>0</v>
      </c>
      <c r="FC371" s="28">
        <v>0</v>
      </c>
      <c r="FD371" s="28"/>
      <c r="FE371" s="28">
        <v>0</v>
      </c>
      <c r="FF371" s="28">
        <v>0</v>
      </c>
      <c r="FG371" s="28">
        <v>0</v>
      </c>
      <c r="FH371" s="28">
        <v>0</v>
      </c>
      <c r="FI371" s="28">
        <v>0</v>
      </c>
      <c r="FJ371" s="28">
        <v>0</v>
      </c>
      <c r="FK371" s="28">
        <v>0</v>
      </c>
      <c r="FL371" s="28"/>
      <c r="FM371" s="28">
        <v>0</v>
      </c>
      <c r="FN371" s="28">
        <v>0</v>
      </c>
      <c r="FO371" s="28">
        <v>0</v>
      </c>
      <c r="FP371" s="28">
        <v>0</v>
      </c>
      <c r="FQ371" s="28">
        <v>0</v>
      </c>
      <c r="FR371" s="28">
        <v>0</v>
      </c>
      <c r="FS371" s="28">
        <v>0</v>
      </c>
      <c r="FT371" s="28">
        <v>0</v>
      </c>
      <c r="FU371" s="28">
        <v>0</v>
      </c>
      <c r="FV371" s="28">
        <v>0</v>
      </c>
      <c r="FW371" s="28">
        <v>0</v>
      </c>
      <c r="FX371" s="28">
        <v>0</v>
      </c>
      <c r="FY371" s="28">
        <v>0</v>
      </c>
      <c r="FZ371" s="28">
        <v>0</v>
      </c>
      <c r="GA371" s="28"/>
      <c r="GB371" s="51">
        <v>0</v>
      </c>
      <c r="GC371" s="51">
        <v>0</v>
      </c>
      <c r="GD371" s="51">
        <v>0</v>
      </c>
      <c r="GE371" s="51">
        <v>0</v>
      </c>
      <c r="GF371" s="51">
        <v>0</v>
      </c>
      <c r="GG371" s="51">
        <v>0</v>
      </c>
      <c r="GH371" s="51">
        <v>0</v>
      </c>
      <c r="GI371" s="51">
        <v>0</v>
      </c>
      <c r="GJ371" s="51">
        <v>0</v>
      </c>
      <c r="GK371" s="51">
        <v>0</v>
      </c>
      <c r="GL371" s="51">
        <v>0</v>
      </c>
      <c r="GM371" s="51">
        <v>0</v>
      </c>
      <c r="GN371" s="51">
        <v>0</v>
      </c>
      <c r="GO371" s="28" t="s">
        <v>227</v>
      </c>
      <c r="GP371" s="28">
        <v>0</v>
      </c>
      <c r="GQ371" s="28">
        <v>0</v>
      </c>
      <c r="GR371" s="28">
        <v>0</v>
      </c>
      <c r="GS371" s="28">
        <v>0</v>
      </c>
      <c r="GT371" s="28">
        <v>0</v>
      </c>
      <c r="GU371" s="28">
        <v>0</v>
      </c>
      <c r="GV371" s="28">
        <v>0</v>
      </c>
      <c r="GW371" s="28">
        <v>0</v>
      </c>
      <c r="GX371" s="28">
        <v>0</v>
      </c>
      <c r="GY371" s="28">
        <v>0</v>
      </c>
      <c r="GZ371" s="28">
        <v>0</v>
      </c>
      <c r="HA371" s="28">
        <v>0</v>
      </c>
      <c r="HB371" s="28">
        <v>0</v>
      </c>
      <c r="HC371" s="28">
        <v>0</v>
      </c>
      <c r="HD371" s="28">
        <v>0</v>
      </c>
      <c r="HE371" s="28">
        <v>0</v>
      </c>
      <c r="HF371" s="28">
        <v>0</v>
      </c>
      <c r="HG371" s="28" t="s">
        <v>227</v>
      </c>
      <c r="HH371" s="28" t="s">
        <v>227</v>
      </c>
      <c r="HI371" s="28" t="s">
        <v>227</v>
      </c>
      <c r="HJ371" s="28"/>
      <c r="HK371" s="28"/>
      <c r="HL371" s="28"/>
      <c r="HM371" s="28"/>
      <c r="HN371" s="28"/>
      <c r="HO371" s="28"/>
      <c r="HP371" s="28"/>
    </row>
    <row r="372" spans="1:224" s="7" customFormat="1" ht="12.75" customHeight="1" x14ac:dyDescent="0.25">
      <c r="B372" s="84">
        <f t="shared" si="310"/>
        <v>0</v>
      </c>
      <c r="C372" s="113">
        <f t="shared" si="311"/>
        <v>1</v>
      </c>
      <c r="D372" s="28">
        <v>6</v>
      </c>
      <c r="E372" s="7" t="s">
        <v>19</v>
      </c>
      <c r="F372" s="28">
        <v>0</v>
      </c>
      <c r="G372" s="113"/>
      <c r="H372" s="113" t="s">
        <v>227</v>
      </c>
      <c r="I372" s="28">
        <f t="shared" si="312"/>
        <v>327</v>
      </c>
      <c r="J372" s="16" t="s">
        <v>627</v>
      </c>
      <c r="K372" s="192">
        <f t="shared" si="243"/>
        <v>16</v>
      </c>
      <c r="L372" s="49" t="s">
        <v>1806</v>
      </c>
      <c r="M372" s="192">
        <f t="shared" si="313"/>
        <v>19</v>
      </c>
      <c r="N372" s="49" t="s">
        <v>712</v>
      </c>
      <c r="O372" s="192">
        <f t="shared" si="314"/>
        <v>14</v>
      </c>
      <c r="P372" s="49" t="s">
        <v>1806</v>
      </c>
      <c r="Q372" s="192">
        <f t="shared" si="315"/>
        <v>19</v>
      </c>
      <c r="R372" s="49" t="s">
        <v>712</v>
      </c>
      <c r="S372" s="192">
        <f t="shared" si="316"/>
        <v>14</v>
      </c>
      <c r="T372" s="187" t="s">
        <v>505</v>
      </c>
      <c r="U372" s="205"/>
      <c r="V372" s="205"/>
      <c r="W372" s="205"/>
      <c r="X372" s="205"/>
      <c r="Y372" s="205"/>
      <c r="Z372" s="205"/>
      <c r="AA372" s="205"/>
      <c r="AB372" s="205"/>
      <c r="AC372" s="205"/>
      <c r="AD372" s="205"/>
      <c r="AE372" s="28"/>
      <c r="AF372" s="28"/>
      <c r="AG372" s="28">
        <v>0</v>
      </c>
      <c r="AH372" s="28">
        <v>0</v>
      </c>
      <c r="AI372" s="28">
        <v>0</v>
      </c>
      <c r="AJ372" s="28">
        <v>0</v>
      </c>
      <c r="AK372" s="28">
        <v>0</v>
      </c>
      <c r="AL372" s="28">
        <v>0</v>
      </c>
      <c r="AM372" s="28">
        <v>0</v>
      </c>
      <c r="AN372" s="28">
        <v>0</v>
      </c>
      <c r="AO372" s="28">
        <v>0</v>
      </c>
      <c r="AP372" s="28"/>
      <c r="AQ372" s="28">
        <v>0</v>
      </c>
      <c r="AR372" s="28">
        <v>1</v>
      </c>
      <c r="AS372" s="28">
        <v>1</v>
      </c>
      <c r="AT372" s="28">
        <v>1</v>
      </c>
      <c r="AU372" s="28">
        <v>0</v>
      </c>
      <c r="AV372" s="28">
        <v>0</v>
      </c>
      <c r="AW372" s="28"/>
      <c r="AX372" s="28">
        <v>0</v>
      </c>
      <c r="AY372" s="28">
        <v>0</v>
      </c>
      <c r="AZ372" s="28">
        <v>0</v>
      </c>
      <c r="BA372" s="28">
        <v>0</v>
      </c>
      <c r="BB372" s="28">
        <v>0</v>
      </c>
      <c r="BC372" s="28"/>
      <c r="BD372" s="28">
        <v>0</v>
      </c>
      <c r="BE372" s="28">
        <v>0</v>
      </c>
      <c r="BF372" s="28">
        <v>0</v>
      </c>
      <c r="BG372" s="28">
        <v>0</v>
      </c>
      <c r="BH372" s="28">
        <v>0</v>
      </c>
      <c r="BI372" s="28">
        <v>0</v>
      </c>
      <c r="BJ372" s="28">
        <v>0</v>
      </c>
      <c r="BK372" s="28">
        <v>0</v>
      </c>
      <c r="BL372" s="28">
        <v>0</v>
      </c>
      <c r="BM372" s="28">
        <v>0</v>
      </c>
      <c r="BN372" s="28">
        <v>0</v>
      </c>
      <c r="BO372" s="28">
        <v>0</v>
      </c>
      <c r="BP372" s="28">
        <v>0</v>
      </c>
      <c r="BQ372" s="28">
        <v>0</v>
      </c>
      <c r="BR372" s="28">
        <v>0</v>
      </c>
      <c r="BS372" s="28">
        <v>0</v>
      </c>
      <c r="BT372" s="28">
        <v>0</v>
      </c>
      <c r="BU372" s="28">
        <v>0</v>
      </c>
      <c r="BV372" s="28">
        <v>0</v>
      </c>
      <c r="BW372" s="28"/>
      <c r="BX372" s="28">
        <v>0</v>
      </c>
      <c r="BY372" s="28">
        <v>0</v>
      </c>
      <c r="BZ372" s="28">
        <v>0</v>
      </c>
      <c r="CA372" s="28">
        <v>0</v>
      </c>
      <c r="CB372" s="28">
        <v>0</v>
      </c>
      <c r="CC372" s="28">
        <v>0</v>
      </c>
      <c r="CD372" s="28">
        <v>0</v>
      </c>
      <c r="CE372" s="28">
        <v>0</v>
      </c>
      <c r="CF372" s="28">
        <v>0</v>
      </c>
      <c r="CG372" s="28">
        <v>0</v>
      </c>
      <c r="CH372" s="28">
        <v>0</v>
      </c>
      <c r="CI372" s="28">
        <v>0</v>
      </c>
      <c r="CJ372" s="28">
        <v>0</v>
      </c>
      <c r="CK372" s="28">
        <v>0</v>
      </c>
      <c r="CL372" s="28">
        <v>0</v>
      </c>
      <c r="CM372" s="28">
        <v>0</v>
      </c>
      <c r="CN372" s="28">
        <v>0</v>
      </c>
      <c r="CO372" s="28">
        <v>0</v>
      </c>
      <c r="CP372" s="28">
        <v>0</v>
      </c>
      <c r="CQ372" s="28"/>
      <c r="CR372" s="28">
        <v>0</v>
      </c>
      <c r="CS372" s="28">
        <v>0</v>
      </c>
      <c r="CT372" s="28">
        <v>0</v>
      </c>
      <c r="CU372" s="28">
        <v>0</v>
      </c>
      <c r="CV372" s="28">
        <v>0</v>
      </c>
      <c r="CW372" s="28">
        <v>0</v>
      </c>
      <c r="CX372" s="28">
        <v>0</v>
      </c>
      <c r="CY372" s="28">
        <v>0</v>
      </c>
      <c r="CZ372" s="28">
        <v>0</v>
      </c>
      <c r="DA372" s="28">
        <v>0</v>
      </c>
      <c r="DB372" s="28">
        <v>0</v>
      </c>
      <c r="DC372" s="28">
        <v>0</v>
      </c>
      <c r="DD372" s="28">
        <v>0</v>
      </c>
      <c r="DE372" s="28">
        <v>0</v>
      </c>
      <c r="DF372" s="28">
        <v>0</v>
      </c>
      <c r="DG372" s="28"/>
      <c r="DH372" s="28">
        <v>0</v>
      </c>
      <c r="DI372" s="28">
        <v>0</v>
      </c>
      <c r="DJ372" s="28">
        <v>0</v>
      </c>
      <c r="DK372" s="28">
        <v>0</v>
      </c>
      <c r="DL372" s="28">
        <v>0</v>
      </c>
      <c r="DM372" s="28">
        <v>0</v>
      </c>
      <c r="DN372" s="28">
        <v>0</v>
      </c>
      <c r="DO372" s="28">
        <v>0</v>
      </c>
      <c r="DP372" s="28">
        <v>0</v>
      </c>
      <c r="DQ372" s="28">
        <v>0</v>
      </c>
      <c r="DR372" s="28">
        <v>0</v>
      </c>
      <c r="DS372" s="28"/>
      <c r="DT372" s="28">
        <v>0</v>
      </c>
      <c r="DU372" s="28">
        <v>0</v>
      </c>
      <c r="DV372" s="28">
        <v>0</v>
      </c>
      <c r="DW372" s="28">
        <v>0</v>
      </c>
      <c r="DX372" s="28"/>
      <c r="DY372" s="28">
        <v>0</v>
      </c>
      <c r="DZ372" s="28">
        <v>0</v>
      </c>
      <c r="EA372" s="28">
        <v>0</v>
      </c>
      <c r="EB372" s="28">
        <v>0</v>
      </c>
      <c r="EC372" s="28">
        <v>0</v>
      </c>
      <c r="ED372" s="28">
        <v>0</v>
      </c>
      <c r="EE372" s="28"/>
      <c r="EF372" s="28">
        <v>0</v>
      </c>
      <c r="EG372" s="28">
        <v>0</v>
      </c>
      <c r="EH372" s="28">
        <v>0</v>
      </c>
      <c r="EI372" s="28">
        <v>0</v>
      </c>
      <c r="EJ372" s="28">
        <v>0</v>
      </c>
      <c r="EK372" s="28">
        <v>0</v>
      </c>
      <c r="EL372" s="28"/>
      <c r="EM372" s="28">
        <v>0</v>
      </c>
      <c r="EN372" s="28">
        <v>0</v>
      </c>
      <c r="EO372" s="28">
        <v>0</v>
      </c>
      <c r="EP372" s="28">
        <v>0</v>
      </c>
      <c r="EQ372" s="28">
        <v>0</v>
      </c>
      <c r="ER372" s="28">
        <v>0</v>
      </c>
      <c r="ES372" s="28"/>
      <c r="ET372" s="28">
        <v>0</v>
      </c>
      <c r="EU372" s="28">
        <v>0</v>
      </c>
      <c r="EV372" s="28">
        <v>0</v>
      </c>
      <c r="EW372" s="28">
        <v>0</v>
      </c>
      <c r="EX372" s="28">
        <v>0</v>
      </c>
      <c r="EY372" s="28"/>
      <c r="EZ372" s="28">
        <v>0</v>
      </c>
      <c r="FA372" s="28">
        <v>0</v>
      </c>
      <c r="FB372" s="28">
        <v>0</v>
      </c>
      <c r="FC372" s="28">
        <v>0</v>
      </c>
      <c r="FD372" s="28"/>
      <c r="FE372" s="28">
        <v>0</v>
      </c>
      <c r="FF372" s="28">
        <v>0</v>
      </c>
      <c r="FG372" s="28">
        <v>0</v>
      </c>
      <c r="FH372" s="28">
        <v>0</v>
      </c>
      <c r="FI372" s="28">
        <v>0</v>
      </c>
      <c r="FJ372" s="28">
        <v>0</v>
      </c>
      <c r="FK372" s="28">
        <v>0</v>
      </c>
      <c r="FL372" s="28"/>
      <c r="FM372" s="28">
        <v>0</v>
      </c>
      <c r="FN372" s="28">
        <v>0</v>
      </c>
      <c r="FO372" s="28">
        <v>0</v>
      </c>
      <c r="FP372" s="28">
        <v>0</v>
      </c>
      <c r="FQ372" s="28">
        <v>0</v>
      </c>
      <c r="FR372" s="28">
        <v>0</v>
      </c>
      <c r="FS372" s="28">
        <v>0</v>
      </c>
      <c r="FT372" s="28">
        <v>0</v>
      </c>
      <c r="FU372" s="28">
        <v>0</v>
      </c>
      <c r="FV372" s="28">
        <v>0</v>
      </c>
      <c r="FW372" s="28">
        <v>0</v>
      </c>
      <c r="FX372" s="28">
        <v>0</v>
      </c>
      <c r="FY372" s="28">
        <v>0</v>
      </c>
      <c r="FZ372" s="28">
        <v>0</v>
      </c>
      <c r="GA372" s="28"/>
      <c r="GB372" s="51">
        <v>0</v>
      </c>
      <c r="GC372" s="51">
        <v>0</v>
      </c>
      <c r="GD372" s="51">
        <v>0</v>
      </c>
      <c r="GE372" s="51">
        <v>0</v>
      </c>
      <c r="GF372" s="51">
        <v>0</v>
      </c>
      <c r="GG372" s="51">
        <v>0</v>
      </c>
      <c r="GH372" s="51">
        <v>0</v>
      </c>
      <c r="GI372" s="51">
        <v>0</v>
      </c>
      <c r="GJ372" s="51">
        <v>0</v>
      </c>
      <c r="GK372" s="51">
        <v>0</v>
      </c>
      <c r="GL372" s="51">
        <v>0</v>
      </c>
      <c r="GM372" s="51">
        <v>0</v>
      </c>
      <c r="GN372" s="51">
        <v>0</v>
      </c>
      <c r="GO372" s="28" t="s">
        <v>227</v>
      </c>
      <c r="GP372" s="28">
        <v>0</v>
      </c>
      <c r="GQ372" s="28">
        <v>0</v>
      </c>
      <c r="GR372" s="28">
        <v>0</v>
      </c>
      <c r="GS372" s="28">
        <v>0</v>
      </c>
      <c r="GT372" s="28">
        <v>0</v>
      </c>
      <c r="GU372" s="28">
        <v>0</v>
      </c>
      <c r="GV372" s="28">
        <v>0</v>
      </c>
      <c r="GW372" s="28">
        <v>0</v>
      </c>
      <c r="GX372" s="28">
        <v>0</v>
      </c>
      <c r="GY372" s="28">
        <v>0</v>
      </c>
      <c r="GZ372" s="28">
        <v>0</v>
      </c>
      <c r="HA372" s="28">
        <v>0</v>
      </c>
      <c r="HB372" s="28">
        <v>0</v>
      </c>
      <c r="HC372" s="28">
        <v>0</v>
      </c>
      <c r="HD372" s="28">
        <v>0</v>
      </c>
      <c r="HE372" s="28">
        <v>0</v>
      </c>
      <c r="HF372" s="28">
        <v>0</v>
      </c>
      <c r="HG372" s="28" t="s">
        <v>227</v>
      </c>
      <c r="HH372" s="28" t="s">
        <v>227</v>
      </c>
      <c r="HI372" s="28" t="s">
        <v>227</v>
      </c>
      <c r="HJ372" s="28"/>
      <c r="HK372" s="28"/>
      <c r="HL372" s="28"/>
      <c r="HM372" s="28"/>
      <c r="HN372" s="28"/>
      <c r="HO372" s="28"/>
      <c r="HP372" s="28"/>
    </row>
    <row r="373" spans="1:224" s="7" customFormat="1" ht="12.75" customHeight="1" x14ac:dyDescent="0.25">
      <c r="B373" s="84">
        <f t="shared" si="310"/>
        <v>0</v>
      </c>
      <c r="C373" s="113">
        <f t="shared" si="311"/>
        <v>1</v>
      </c>
      <c r="D373" s="28">
        <v>7</v>
      </c>
      <c r="F373" s="28">
        <v>0</v>
      </c>
      <c r="G373" s="113"/>
      <c r="H373" s="113" t="s">
        <v>227</v>
      </c>
      <c r="I373" s="28">
        <f t="shared" si="312"/>
        <v>328</v>
      </c>
      <c r="J373" s="16" t="s">
        <v>628</v>
      </c>
      <c r="K373" s="192">
        <f t="shared" si="243"/>
        <v>16</v>
      </c>
      <c r="L373" s="49" t="s">
        <v>1806</v>
      </c>
      <c r="M373" s="192">
        <f t="shared" si="313"/>
        <v>19</v>
      </c>
      <c r="N373" s="49" t="s">
        <v>713</v>
      </c>
      <c r="O373" s="192">
        <f t="shared" si="314"/>
        <v>14</v>
      </c>
      <c r="P373" s="49" t="s">
        <v>1806</v>
      </c>
      <c r="Q373" s="192">
        <f t="shared" si="315"/>
        <v>19</v>
      </c>
      <c r="R373" s="49" t="s">
        <v>713</v>
      </c>
      <c r="S373" s="192">
        <f t="shared" si="316"/>
        <v>14</v>
      </c>
      <c r="T373" s="187" t="s">
        <v>511</v>
      </c>
      <c r="U373" s="205"/>
      <c r="V373" s="205"/>
      <c r="W373" s="205"/>
      <c r="X373" s="205"/>
      <c r="Y373" s="205"/>
      <c r="Z373" s="205"/>
      <c r="AA373" s="205"/>
      <c r="AB373" s="205"/>
      <c r="AC373" s="205"/>
      <c r="AD373" s="205"/>
      <c r="AE373" s="28"/>
      <c r="AF373" s="28"/>
      <c r="AG373" s="28">
        <v>0</v>
      </c>
      <c r="AH373" s="28">
        <v>0</v>
      </c>
      <c r="AI373" s="28">
        <v>0</v>
      </c>
      <c r="AJ373" s="28">
        <v>0</v>
      </c>
      <c r="AK373" s="28">
        <v>0</v>
      </c>
      <c r="AL373" s="28">
        <v>0</v>
      </c>
      <c r="AM373" s="28">
        <v>0</v>
      </c>
      <c r="AN373" s="28">
        <v>0</v>
      </c>
      <c r="AO373" s="28">
        <v>0</v>
      </c>
      <c r="AP373" s="28"/>
      <c r="AQ373" s="28">
        <v>0</v>
      </c>
      <c r="AR373" s="28">
        <v>0</v>
      </c>
      <c r="AS373" s="28">
        <v>1</v>
      </c>
      <c r="AT373" s="28">
        <v>1</v>
      </c>
      <c r="AU373" s="28">
        <v>0</v>
      </c>
      <c r="AV373" s="28">
        <v>0</v>
      </c>
      <c r="AW373" s="28"/>
      <c r="AX373" s="28">
        <v>0</v>
      </c>
      <c r="AY373" s="28">
        <v>0</v>
      </c>
      <c r="AZ373" s="28">
        <v>0</v>
      </c>
      <c r="BA373" s="28">
        <v>0</v>
      </c>
      <c r="BB373" s="28">
        <v>0</v>
      </c>
      <c r="BC373" s="28"/>
      <c r="BD373" s="28">
        <v>0</v>
      </c>
      <c r="BE373" s="28">
        <v>0</v>
      </c>
      <c r="BF373" s="28">
        <v>0</v>
      </c>
      <c r="BG373" s="28">
        <v>0</v>
      </c>
      <c r="BH373" s="28">
        <v>0</v>
      </c>
      <c r="BI373" s="28">
        <v>0</v>
      </c>
      <c r="BJ373" s="28">
        <v>0</v>
      </c>
      <c r="BK373" s="28">
        <v>0</v>
      </c>
      <c r="BL373" s="28">
        <v>0</v>
      </c>
      <c r="BM373" s="28">
        <v>0</v>
      </c>
      <c r="BN373" s="28">
        <v>0</v>
      </c>
      <c r="BO373" s="28">
        <v>0</v>
      </c>
      <c r="BP373" s="28">
        <v>0</v>
      </c>
      <c r="BQ373" s="28">
        <v>0</v>
      </c>
      <c r="BR373" s="28">
        <v>0</v>
      </c>
      <c r="BS373" s="28">
        <v>0</v>
      </c>
      <c r="BT373" s="28">
        <v>0</v>
      </c>
      <c r="BU373" s="28">
        <v>0</v>
      </c>
      <c r="BV373" s="28">
        <v>0</v>
      </c>
      <c r="BW373" s="28"/>
      <c r="BX373" s="28">
        <v>0</v>
      </c>
      <c r="BY373" s="28">
        <v>0</v>
      </c>
      <c r="BZ373" s="28">
        <v>0</v>
      </c>
      <c r="CA373" s="28">
        <v>0</v>
      </c>
      <c r="CB373" s="28">
        <v>0</v>
      </c>
      <c r="CC373" s="28">
        <v>0</v>
      </c>
      <c r="CD373" s="28">
        <v>0</v>
      </c>
      <c r="CE373" s="28">
        <v>0</v>
      </c>
      <c r="CF373" s="28">
        <v>0</v>
      </c>
      <c r="CG373" s="28">
        <v>0</v>
      </c>
      <c r="CH373" s="28">
        <v>0</v>
      </c>
      <c r="CI373" s="28">
        <v>0</v>
      </c>
      <c r="CJ373" s="28">
        <v>0</v>
      </c>
      <c r="CK373" s="28">
        <v>0</v>
      </c>
      <c r="CL373" s="28">
        <v>0</v>
      </c>
      <c r="CM373" s="28">
        <v>0</v>
      </c>
      <c r="CN373" s="28">
        <v>0</v>
      </c>
      <c r="CO373" s="28">
        <v>0</v>
      </c>
      <c r="CP373" s="28">
        <v>0</v>
      </c>
      <c r="CQ373" s="28"/>
      <c r="CR373" s="28">
        <v>0</v>
      </c>
      <c r="CS373" s="28">
        <v>0</v>
      </c>
      <c r="CT373" s="28">
        <v>0</v>
      </c>
      <c r="CU373" s="28">
        <v>0</v>
      </c>
      <c r="CV373" s="28">
        <v>0</v>
      </c>
      <c r="CW373" s="28">
        <v>0</v>
      </c>
      <c r="CX373" s="28">
        <v>0</v>
      </c>
      <c r="CY373" s="28">
        <v>0</v>
      </c>
      <c r="CZ373" s="28">
        <v>0</v>
      </c>
      <c r="DA373" s="28">
        <v>0</v>
      </c>
      <c r="DB373" s="28">
        <v>0</v>
      </c>
      <c r="DC373" s="28">
        <v>0</v>
      </c>
      <c r="DD373" s="28">
        <v>0</v>
      </c>
      <c r="DE373" s="28">
        <v>0</v>
      </c>
      <c r="DF373" s="28">
        <v>0</v>
      </c>
      <c r="DG373" s="28"/>
      <c r="DH373" s="28">
        <v>0</v>
      </c>
      <c r="DI373" s="28">
        <v>0</v>
      </c>
      <c r="DJ373" s="28">
        <v>0</v>
      </c>
      <c r="DK373" s="28">
        <v>0</v>
      </c>
      <c r="DL373" s="28">
        <v>0</v>
      </c>
      <c r="DM373" s="28">
        <v>0</v>
      </c>
      <c r="DN373" s="28">
        <v>0</v>
      </c>
      <c r="DO373" s="28">
        <v>0</v>
      </c>
      <c r="DP373" s="28">
        <v>0</v>
      </c>
      <c r="DQ373" s="28">
        <v>0</v>
      </c>
      <c r="DR373" s="28">
        <v>0</v>
      </c>
      <c r="DS373" s="28"/>
      <c r="DT373" s="28">
        <v>0</v>
      </c>
      <c r="DU373" s="28">
        <v>0</v>
      </c>
      <c r="DV373" s="28">
        <v>0</v>
      </c>
      <c r="DW373" s="28">
        <v>0</v>
      </c>
      <c r="DX373" s="28"/>
      <c r="DY373" s="28">
        <v>0</v>
      </c>
      <c r="DZ373" s="28">
        <v>0</v>
      </c>
      <c r="EA373" s="28">
        <v>0</v>
      </c>
      <c r="EB373" s="28">
        <v>0</v>
      </c>
      <c r="EC373" s="28">
        <v>0</v>
      </c>
      <c r="ED373" s="28">
        <v>0</v>
      </c>
      <c r="EE373" s="28"/>
      <c r="EF373" s="28">
        <v>0</v>
      </c>
      <c r="EG373" s="28">
        <v>0</v>
      </c>
      <c r="EH373" s="28">
        <v>0</v>
      </c>
      <c r="EI373" s="28">
        <v>0</v>
      </c>
      <c r="EJ373" s="28">
        <v>0</v>
      </c>
      <c r="EK373" s="28">
        <v>0</v>
      </c>
      <c r="EL373" s="28"/>
      <c r="EM373" s="28">
        <v>0</v>
      </c>
      <c r="EN373" s="28">
        <v>0</v>
      </c>
      <c r="EO373" s="28">
        <v>0</v>
      </c>
      <c r="EP373" s="28">
        <v>0</v>
      </c>
      <c r="EQ373" s="28">
        <v>0</v>
      </c>
      <c r="ER373" s="28">
        <v>0</v>
      </c>
      <c r="ES373" s="28"/>
      <c r="ET373" s="28">
        <v>0</v>
      </c>
      <c r="EU373" s="28">
        <v>0</v>
      </c>
      <c r="EV373" s="28">
        <v>0</v>
      </c>
      <c r="EW373" s="28">
        <v>0</v>
      </c>
      <c r="EX373" s="28">
        <v>0</v>
      </c>
      <c r="EY373" s="28"/>
      <c r="EZ373" s="28">
        <v>0</v>
      </c>
      <c r="FA373" s="28">
        <v>0</v>
      </c>
      <c r="FB373" s="28">
        <v>0</v>
      </c>
      <c r="FC373" s="28">
        <v>0</v>
      </c>
      <c r="FD373" s="28"/>
      <c r="FE373" s="28">
        <v>0</v>
      </c>
      <c r="FF373" s="28">
        <v>0</v>
      </c>
      <c r="FG373" s="28">
        <v>0</v>
      </c>
      <c r="FH373" s="28">
        <v>0</v>
      </c>
      <c r="FI373" s="28">
        <v>0</v>
      </c>
      <c r="FJ373" s="28">
        <v>0</v>
      </c>
      <c r="FK373" s="28">
        <v>0</v>
      </c>
      <c r="FL373" s="28"/>
      <c r="FM373" s="28">
        <v>0</v>
      </c>
      <c r="FN373" s="28">
        <v>0</v>
      </c>
      <c r="FO373" s="28">
        <v>0</v>
      </c>
      <c r="FP373" s="28">
        <v>0</v>
      </c>
      <c r="FQ373" s="28">
        <v>0</v>
      </c>
      <c r="FR373" s="28">
        <v>0</v>
      </c>
      <c r="FS373" s="28">
        <v>0</v>
      </c>
      <c r="FT373" s="28">
        <v>0</v>
      </c>
      <c r="FU373" s="28">
        <v>0</v>
      </c>
      <c r="FV373" s="28">
        <v>0</v>
      </c>
      <c r="FW373" s="28">
        <v>0</v>
      </c>
      <c r="FX373" s="28">
        <v>0</v>
      </c>
      <c r="FY373" s="28">
        <v>0</v>
      </c>
      <c r="FZ373" s="28">
        <v>0</v>
      </c>
      <c r="GA373" s="28"/>
      <c r="GB373" s="51">
        <v>0</v>
      </c>
      <c r="GC373" s="51">
        <v>0</v>
      </c>
      <c r="GD373" s="51">
        <v>0</v>
      </c>
      <c r="GE373" s="51">
        <v>0</v>
      </c>
      <c r="GF373" s="51">
        <v>0</v>
      </c>
      <c r="GG373" s="51">
        <v>0</v>
      </c>
      <c r="GH373" s="51">
        <v>0</v>
      </c>
      <c r="GI373" s="51">
        <v>0</v>
      </c>
      <c r="GJ373" s="51">
        <v>0</v>
      </c>
      <c r="GK373" s="51">
        <v>0</v>
      </c>
      <c r="GL373" s="51">
        <v>0</v>
      </c>
      <c r="GM373" s="51">
        <v>0</v>
      </c>
      <c r="GN373" s="51">
        <v>0</v>
      </c>
      <c r="GO373" s="28" t="s">
        <v>227</v>
      </c>
      <c r="GP373" s="28">
        <v>0</v>
      </c>
      <c r="GQ373" s="28">
        <v>0</v>
      </c>
      <c r="GR373" s="28">
        <v>0</v>
      </c>
      <c r="GS373" s="28">
        <v>0</v>
      </c>
      <c r="GT373" s="28">
        <v>0</v>
      </c>
      <c r="GU373" s="28">
        <v>0</v>
      </c>
      <c r="GV373" s="28">
        <v>0</v>
      </c>
      <c r="GW373" s="28">
        <v>0</v>
      </c>
      <c r="GX373" s="28">
        <v>0</v>
      </c>
      <c r="GY373" s="28">
        <v>0</v>
      </c>
      <c r="GZ373" s="28">
        <v>0</v>
      </c>
      <c r="HA373" s="28">
        <v>0</v>
      </c>
      <c r="HB373" s="28">
        <v>0</v>
      </c>
      <c r="HC373" s="28">
        <v>0</v>
      </c>
      <c r="HD373" s="28">
        <v>0</v>
      </c>
      <c r="HE373" s="28">
        <v>0</v>
      </c>
      <c r="HF373" s="28">
        <v>0</v>
      </c>
      <c r="HG373" s="28" t="s">
        <v>227</v>
      </c>
      <c r="HH373" s="28" t="s">
        <v>227</v>
      </c>
      <c r="HI373" s="28" t="s">
        <v>227</v>
      </c>
      <c r="HJ373" s="28"/>
      <c r="HK373" s="28"/>
      <c r="HL373" s="28"/>
      <c r="HM373" s="28"/>
      <c r="HN373" s="28"/>
      <c r="HO373" s="28"/>
      <c r="HP373" s="28"/>
    </row>
    <row r="374" spans="1:224" s="7" customFormat="1" ht="12.75" customHeight="1" x14ac:dyDescent="0.25">
      <c r="B374" s="84">
        <f t="shared" si="310"/>
        <v>0</v>
      </c>
      <c r="C374" s="113">
        <f t="shared" si="311"/>
        <v>1</v>
      </c>
      <c r="D374" s="28">
        <v>8</v>
      </c>
      <c r="F374" s="28">
        <v>0</v>
      </c>
      <c r="G374" s="113"/>
      <c r="H374" s="113" t="s">
        <v>227</v>
      </c>
      <c r="I374" s="28">
        <f t="shared" si="312"/>
        <v>329</v>
      </c>
      <c r="J374" s="16" t="s">
        <v>629</v>
      </c>
      <c r="K374" s="192">
        <f t="shared" si="243"/>
        <v>16</v>
      </c>
      <c r="L374" s="49" t="s">
        <v>1806</v>
      </c>
      <c r="M374" s="192">
        <f t="shared" si="313"/>
        <v>19</v>
      </c>
      <c r="N374" s="49" t="s">
        <v>714</v>
      </c>
      <c r="O374" s="192">
        <f t="shared" si="314"/>
        <v>14</v>
      </c>
      <c r="P374" s="49" t="s">
        <v>1806</v>
      </c>
      <c r="Q374" s="192">
        <f t="shared" si="315"/>
        <v>19</v>
      </c>
      <c r="R374" s="49" t="s">
        <v>714</v>
      </c>
      <c r="S374" s="192">
        <f t="shared" si="316"/>
        <v>14</v>
      </c>
      <c r="T374" s="187" t="s">
        <v>512</v>
      </c>
      <c r="U374" s="205"/>
      <c r="V374" s="205"/>
      <c r="W374" s="205"/>
      <c r="X374" s="205"/>
      <c r="Y374" s="205"/>
      <c r="Z374" s="205"/>
      <c r="AA374" s="205"/>
      <c r="AB374" s="205"/>
      <c r="AC374" s="205"/>
      <c r="AD374" s="205"/>
      <c r="AE374" s="28"/>
      <c r="AF374" s="28"/>
      <c r="AG374" s="28">
        <v>0</v>
      </c>
      <c r="AH374" s="28">
        <v>0</v>
      </c>
      <c r="AI374" s="28">
        <v>0</v>
      </c>
      <c r="AJ374" s="28">
        <v>0</v>
      </c>
      <c r="AK374" s="28">
        <v>0</v>
      </c>
      <c r="AL374" s="28">
        <v>0</v>
      </c>
      <c r="AM374" s="28">
        <v>0</v>
      </c>
      <c r="AN374" s="28">
        <v>0</v>
      </c>
      <c r="AO374" s="28">
        <v>0</v>
      </c>
      <c r="AP374" s="28"/>
      <c r="AQ374" s="28">
        <v>0</v>
      </c>
      <c r="AR374" s="28">
        <v>0</v>
      </c>
      <c r="AS374" s="28">
        <v>0</v>
      </c>
      <c r="AT374" s="28">
        <v>1</v>
      </c>
      <c r="AU374" s="28">
        <v>0</v>
      </c>
      <c r="AV374" s="28">
        <v>0</v>
      </c>
      <c r="AW374" s="28"/>
      <c r="AX374" s="28">
        <v>0</v>
      </c>
      <c r="AY374" s="28">
        <v>0</v>
      </c>
      <c r="AZ374" s="28">
        <v>0</v>
      </c>
      <c r="BA374" s="28">
        <v>0</v>
      </c>
      <c r="BB374" s="28">
        <v>0</v>
      </c>
      <c r="BC374" s="28"/>
      <c r="BD374" s="28">
        <v>0</v>
      </c>
      <c r="BE374" s="28">
        <v>0</v>
      </c>
      <c r="BF374" s="28">
        <v>0</v>
      </c>
      <c r="BG374" s="28">
        <v>0</v>
      </c>
      <c r="BH374" s="28">
        <v>0</v>
      </c>
      <c r="BI374" s="28">
        <v>0</v>
      </c>
      <c r="BJ374" s="28">
        <v>0</v>
      </c>
      <c r="BK374" s="28">
        <v>0</v>
      </c>
      <c r="BL374" s="28">
        <v>0</v>
      </c>
      <c r="BM374" s="28">
        <v>0</v>
      </c>
      <c r="BN374" s="28">
        <v>0</v>
      </c>
      <c r="BO374" s="28">
        <v>0</v>
      </c>
      <c r="BP374" s="28">
        <v>0</v>
      </c>
      <c r="BQ374" s="28">
        <v>0</v>
      </c>
      <c r="BR374" s="28">
        <v>0</v>
      </c>
      <c r="BS374" s="28">
        <v>0</v>
      </c>
      <c r="BT374" s="28">
        <v>0</v>
      </c>
      <c r="BU374" s="28">
        <v>0</v>
      </c>
      <c r="BV374" s="28">
        <v>0</v>
      </c>
      <c r="BW374" s="28"/>
      <c r="BX374" s="28">
        <v>0</v>
      </c>
      <c r="BY374" s="28">
        <v>0</v>
      </c>
      <c r="BZ374" s="28">
        <v>0</v>
      </c>
      <c r="CA374" s="28">
        <v>0</v>
      </c>
      <c r="CB374" s="28">
        <v>0</v>
      </c>
      <c r="CC374" s="28">
        <v>0</v>
      </c>
      <c r="CD374" s="28">
        <v>0</v>
      </c>
      <c r="CE374" s="28">
        <v>0</v>
      </c>
      <c r="CF374" s="28">
        <v>0</v>
      </c>
      <c r="CG374" s="28">
        <v>0</v>
      </c>
      <c r="CH374" s="28">
        <v>0</v>
      </c>
      <c r="CI374" s="28">
        <v>0</v>
      </c>
      <c r="CJ374" s="28">
        <v>0</v>
      </c>
      <c r="CK374" s="28">
        <v>0</v>
      </c>
      <c r="CL374" s="28">
        <v>0</v>
      </c>
      <c r="CM374" s="28">
        <v>0</v>
      </c>
      <c r="CN374" s="28">
        <v>0</v>
      </c>
      <c r="CO374" s="28">
        <v>0</v>
      </c>
      <c r="CP374" s="28">
        <v>0</v>
      </c>
      <c r="CQ374" s="28"/>
      <c r="CR374" s="28">
        <v>0</v>
      </c>
      <c r="CS374" s="28">
        <v>0</v>
      </c>
      <c r="CT374" s="28">
        <v>0</v>
      </c>
      <c r="CU374" s="28">
        <v>0</v>
      </c>
      <c r="CV374" s="28">
        <v>0</v>
      </c>
      <c r="CW374" s="28">
        <v>0</v>
      </c>
      <c r="CX374" s="28">
        <v>0</v>
      </c>
      <c r="CY374" s="28">
        <v>0</v>
      </c>
      <c r="CZ374" s="28">
        <v>0</v>
      </c>
      <c r="DA374" s="28">
        <v>0</v>
      </c>
      <c r="DB374" s="28">
        <v>0</v>
      </c>
      <c r="DC374" s="28">
        <v>0</v>
      </c>
      <c r="DD374" s="28">
        <v>0</v>
      </c>
      <c r="DE374" s="28">
        <v>0</v>
      </c>
      <c r="DF374" s="28">
        <v>0</v>
      </c>
      <c r="DG374" s="28"/>
      <c r="DH374" s="28">
        <v>0</v>
      </c>
      <c r="DI374" s="28">
        <v>0</v>
      </c>
      <c r="DJ374" s="28">
        <v>0</v>
      </c>
      <c r="DK374" s="28">
        <v>0</v>
      </c>
      <c r="DL374" s="28">
        <v>0</v>
      </c>
      <c r="DM374" s="28">
        <v>0</v>
      </c>
      <c r="DN374" s="28">
        <v>0</v>
      </c>
      <c r="DO374" s="28">
        <v>0</v>
      </c>
      <c r="DP374" s="28">
        <v>0</v>
      </c>
      <c r="DQ374" s="28">
        <v>0</v>
      </c>
      <c r="DR374" s="28">
        <v>0</v>
      </c>
      <c r="DS374" s="28"/>
      <c r="DT374" s="28">
        <v>0</v>
      </c>
      <c r="DU374" s="28">
        <v>0</v>
      </c>
      <c r="DV374" s="28">
        <v>0</v>
      </c>
      <c r="DW374" s="28">
        <v>0</v>
      </c>
      <c r="DX374" s="28"/>
      <c r="DY374" s="28">
        <v>0</v>
      </c>
      <c r="DZ374" s="28">
        <v>0</v>
      </c>
      <c r="EA374" s="28">
        <v>0</v>
      </c>
      <c r="EB374" s="28">
        <v>0</v>
      </c>
      <c r="EC374" s="28">
        <v>0</v>
      </c>
      <c r="ED374" s="28">
        <v>0</v>
      </c>
      <c r="EE374" s="28"/>
      <c r="EF374" s="28">
        <v>0</v>
      </c>
      <c r="EG374" s="28">
        <v>0</v>
      </c>
      <c r="EH374" s="28">
        <v>0</v>
      </c>
      <c r="EI374" s="28">
        <v>0</v>
      </c>
      <c r="EJ374" s="28">
        <v>0</v>
      </c>
      <c r="EK374" s="28">
        <v>0</v>
      </c>
      <c r="EL374" s="28"/>
      <c r="EM374" s="28">
        <v>0</v>
      </c>
      <c r="EN374" s="28">
        <v>0</v>
      </c>
      <c r="EO374" s="28">
        <v>0</v>
      </c>
      <c r="EP374" s="28">
        <v>0</v>
      </c>
      <c r="EQ374" s="28">
        <v>0</v>
      </c>
      <c r="ER374" s="28">
        <v>0</v>
      </c>
      <c r="ES374" s="28"/>
      <c r="ET374" s="28">
        <v>0</v>
      </c>
      <c r="EU374" s="28">
        <v>0</v>
      </c>
      <c r="EV374" s="28">
        <v>0</v>
      </c>
      <c r="EW374" s="28">
        <v>0</v>
      </c>
      <c r="EX374" s="28">
        <v>0</v>
      </c>
      <c r="EY374" s="28"/>
      <c r="EZ374" s="28">
        <v>0</v>
      </c>
      <c r="FA374" s="28">
        <v>0</v>
      </c>
      <c r="FB374" s="28">
        <v>0</v>
      </c>
      <c r="FC374" s="28">
        <v>0</v>
      </c>
      <c r="FD374" s="28"/>
      <c r="FE374" s="28">
        <v>0</v>
      </c>
      <c r="FF374" s="28">
        <v>0</v>
      </c>
      <c r="FG374" s="28">
        <v>0</v>
      </c>
      <c r="FH374" s="28">
        <v>0</v>
      </c>
      <c r="FI374" s="28">
        <v>0</v>
      </c>
      <c r="FJ374" s="28">
        <v>0</v>
      </c>
      <c r="FK374" s="28">
        <v>0</v>
      </c>
      <c r="FL374" s="28"/>
      <c r="FM374" s="28">
        <v>0</v>
      </c>
      <c r="FN374" s="28">
        <v>0</v>
      </c>
      <c r="FO374" s="28">
        <v>0</v>
      </c>
      <c r="FP374" s="28">
        <v>0</v>
      </c>
      <c r="FQ374" s="28">
        <v>0</v>
      </c>
      <c r="FR374" s="28">
        <v>0</v>
      </c>
      <c r="FS374" s="28">
        <v>0</v>
      </c>
      <c r="FT374" s="28">
        <v>0</v>
      </c>
      <c r="FU374" s="28">
        <v>0</v>
      </c>
      <c r="FV374" s="28">
        <v>0</v>
      </c>
      <c r="FW374" s="28">
        <v>0</v>
      </c>
      <c r="FX374" s="28">
        <v>0</v>
      </c>
      <c r="FY374" s="28">
        <v>0</v>
      </c>
      <c r="FZ374" s="28">
        <v>0</v>
      </c>
      <c r="GA374" s="28"/>
      <c r="GB374" s="51">
        <v>0</v>
      </c>
      <c r="GC374" s="51">
        <v>0</v>
      </c>
      <c r="GD374" s="51">
        <v>0</v>
      </c>
      <c r="GE374" s="51">
        <v>0</v>
      </c>
      <c r="GF374" s="51">
        <v>0</v>
      </c>
      <c r="GG374" s="51">
        <v>0</v>
      </c>
      <c r="GH374" s="51">
        <v>0</v>
      </c>
      <c r="GI374" s="51">
        <v>0</v>
      </c>
      <c r="GJ374" s="51">
        <v>0</v>
      </c>
      <c r="GK374" s="51">
        <v>0</v>
      </c>
      <c r="GL374" s="51">
        <v>0</v>
      </c>
      <c r="GM374" s="51">
        <v>0</v>
      </c>
      <c r="GN374" s="51">
        <v>0</v>
      </c>
      <c r="GO374" s="28" t="s">
        <v>227</v>
      </c>
      <c r="GP374" s="28">
        <v>0</v>
      </c>
      <c r="GQ374" s="28">
        <v>0</v>
      </c>
      <c r="GR374" s="28">
        <v>0</v>
      </c>
      <c r="GS374" s="28">
        <v>0</v>
      </c>
      <c r="GT374" s="28">
        <v>0</v>
      </c>
      <c r="GU374" s="28">
        <v>0</v>
      </c>
      <c r="GV374" s="28">
        <v>0</v>
      </c>
      <c r="GW374" s="28">
        <v>0</v>
      </c>
      <c r="GX374" s="28">
        <v>0</v>
      </c>
      <c r="GY374" s="28">
        <v>0</v>
      </c>
      <c r="GZ374" s="28">
        <v>0</v>
      </c>
      <c r="HA374" s="28">
        <v>0</v>
      </c>
      <c r="HB374" s="28">
        <v>0</v>
      </c>
      <c r="HC374" s="28">
        <v>0</v>
      </c>
      <c r="HD374" s="28">
        <v>0</v>
      </c>
      <c r="HE374" s="28">
        <v>0</v>
      </c>
      <c r="HF374" s="28">
        <v>0</v>
      </c>
      <c r="HG374" s="28" t="s">
        <v>227</v>
      </c>
      <c r="HH374" s="28" t="s">
        <v>227</v>
      </c>
      <c r="HI374" s="28" t="s">
        <v>227</v>
      </c>
      <c r="HJ374" s="28"/>
      <c r="HK374" s="28"/>
      <c r="HL374" s="28"/>
      <c r="HM374" s="28"/>
      <c r="HN374" s="28"/>
      <c r="HO374" s="28"/>
      <c r="HP374" s="28"/>
    </row>
    <row r="375" spans="1:224" s="7" customFormat="1" ht="12.75" customHeight="1" x14ac:dyDescent="0.25">
      <c r="B375" s="84">
        <f t="shared" si="310"/>
        <v>0</v>
      </c>
      <c r="C375" s="113">
        <f t="shared" si="311"/>
        <v>0</v>
      </c>
      <c r="D375" s="28">
        <v>9</v>
      </c>
      <c r="F375" s="28">
        <v>0</v>
      </c>
      <c r="G375" s="113"/>
      <c r="H375" s="113" t="s">
        <v>227</v>
      </c>
      <c r="I375" s="28">
        <f t="shared" si="312"/>
        <v>330</v>
      </c>
      <c r="J375" s="89" t="s">
        <v>221</v>
      </c>
      <c r="K375" s="192">
        <f t="shared" si="243"/>
        <v>8</v>
      </c>
      <c r="L375" s="49" t="s">
        <v>227</v>
      </c>
      <c r="M375" s="192">
        <f t="shared" si="313"/>
        <v>1</v>
      </c>
      <c r="N375" s="49" t="s">
        <v>227</v>
      </c>
      <c r="O375" s="192">
        <f t="shared" si="314"/>
        <v>1</v>
      </c>
      <c r="P375" s="49" t="s">
        <v>227</v>
      </c>
      <c r="Q375" s="192">
        <f t="shared" si="315"/>
        <v>1</v>
      </c>
      <c r="R375" s="49" t="s">
        <v>227</v>
      </c>
      <c r="S375" s="192">
        <f t="shared" si="316"/>
        <v>1</v>
      </c>
      <c r="T375" s="187" t="s">
        <v>227</v>
      </c>
      <c r="U375" s="205"/>
      <c r="V375" s="205"/>
      <c r="W375" s="205"/>
      <c r="X375" s="205"/>
      <c r="Y375" s="205"/>
      <c r="Z375" s="205"/>
      <c r="AA375" s="205"/>
      <c r="AB375" s="205"/>
      <c r="AC375" s="205"/>
      <c r="AD375" s="205"/>
      <c r="AE375" s="28"/>
      <c r="AF375" s="28"/>
      <c r="AG375" s="28">
        <v>0</v>
      </c>
      <c r="AH375" s="28">
        <v>0</v>
      </c>
      <c r="AI375" s="28">
        <v>0</v>
      </c>
      <c r="AJ375" s="28">
        <v>0</v>
      </c>
      <c r="AK375" s="28">
        <v>0</v>
      </c>
      <c r="AL375" s="28">
        <v>0</v>
      </c>
      <c r="AM375" s="28">
        <v>0</v>
      </c>
      <c r="AN375" s="28">
        <v>0</v>
      </c>
      <c r="AO375" s="28">
        <v>0</v>
      </c>
      <c r="AP375" s="28"/>
      <c r="AQ375" s="28">
        <v>0</v>
      </c>
      <c r="AR375" s="28">
        <v>0</v>
      </c>
      <c r="AS375" s="28">
        <v>0</v>
      </c>
      <c r="AT375" s="28">
        <v>0</v>
      </c>
      <c r="AU375" s="28">
        <v>0</v>
      </c>
      <c r="AV375" s="28">
        <v>0</v>
      </c>
      <c r="AW375" s="28"/>
      <c r="AX375" s="28">
        <v>0</v>
      </c>
      <c r="AY375" s="28">
        <v>0</v>
      </c>
      <c r="AZ375" s="28">
        <v>0</v>
      </c>
      <c r="BA375" s="28">
        <v>0</v>
      </c>
      <c r="BB375" s="28">
        <v>0</v>
      </c>
      <c r="BC375" s="28"/>
      <c r="BD375" s="28">
        <v>0</v>
      </c>
      <c r="BE375" s="28">
        <v>0</v>
      </c>
      <c r="BF375" s="28">
        <v>0</v>
      </c>
      <c r="BG375" s="28">
        <v>0</v>
      </c>
      <c r="BH375" s="28">
        <v>0</v>
      </c>
      <c r="BI375" s="28">
        <v>0</v>
      </c>
      <c r="BJ375" s="28">
        <v>0</v>
      </c>
      <c r="BK375" s="28">
        <v>0</v>
      </c>
      <c r="BL375" s="28">
        <v>0</v>
      </c>
      <c r="BM375" s="28">
        <v>0</v>
      </c>
      <c r="BN375" s="28">
        <v>0</v>
      </c>
      <c r="BO375" s="28">
        <v>0</v>
      </c>
      <c r="BP375" s="28">
        <v>0</v>
      </c>
      <c r="BQ375" s="28">
        <v>0</v>
      </c>
      <c r="BR375" s="28">
        <v>0</v>
      </c>
      <c r="BS375" s="28">
        <v>0</v>
      </c>
      <c r="BT375" s="28">
        <v>0</v>
      </c>
      <c r="BU375" s="28">
        <v>0</v>
      </c>
      <c r="BV375" s="28">
        <v>0</v>
      </c>
      <c r="BW375" s="28"/>
      <c r="BX375" s="28">
        <v>0</v>
      </c>
      <c r="BY375" s="28">
        <v>0</v>
      </c>
      <c r="BZ375" s="28">
        <v>0</v>
      </c>
      <c r="CA375" s="28">
        <v>0</v>
      </c>
      <c r="CB375" s="28">
        <v>0</v>
      </c>
      <c r="CC375" s="28">
        <v>0</v>
      </c>
      <c r="CD375" s="28">
        <v>0</v>
      </c>
      <c r="CE375" s="28">
        <v>0</v>
      </c>
      <c r="CF375" s="28">
        <v>0</v>
      </c>
      <c r="CG375" s="28">
        <v>0</v>
      </c>
      <c r="CH375" s="28">
        <v>0</v>
      </c>
      <c r="CI375" s="28">
        <v>0</v>
      </c>
      <c r="CJ375" s="28">
        <v>0</v>
      </c>
      <c r="CK375" s="28">
        <v>0</v>
      </c>
      <c r="CL375" s="28">
        <v>0</v>
      </c>
      <c r="CM375" s="28">
        <v>0</v>
      </c>
      <c r="CN375" s="28">
        <v>0</v>
      </c>
      <c r="CO375" s="28">
        <v>0</v>
      </c>
      <c r="CP375" s="28">
        <v>0</v>
      </c>
      <c r="CQ375" s="28"/>
      <c r="CR375" s="28">
        <v>0</v>
      </c>
      <c r="CS375" s="28">
        <v>0</v>
      </c>
      <c r="CT375" s="28">
        <v>0</v>
      </c>
      <c r="CU375" s="28">
        <v>0</v>
      </c>
      <c r="CV375" s="28">
        <v>0</v>
      </c>
      <c r="CW375" s="28">
        <v>0</v>
      </c>
      <c r="CX375" s="28">
        <v>0</v>
      </c>
      <c r="CY375" s="28">
        <v>0</v>
      </c>
      <c r="CZ375" s="28">
        <v>0</v>
      </c>
      <c r="DA375" s="28">
        <v>0</v>
      </c>
      <c r="DB375" s="28">
        <v>0</v>
      </c>
      <c r="DC375" s="28">
        <v>0</v>
      </c>
      <c r="DD375" s="28">
        <v>0</v>
      </c>
      <c r="DE375" s="28">
        <v>0</v>
      </c>
      <c r="DF375" s="28">
        <v>0</v>
      </c>
      <c r="DG375" s="28"/>
      <c r="DH375" s="28">
        <v>0</v>
      </c>
      <c r="DI375" s="28">
        <v>0</v>
      </c>
      <c r="DJ375" s="28">
        <v>0</v>
      </c>
      <c r="DK375" s="28">
        <v>0</v>
      </c>
      <c r="DL375" s="28">
        <v>0</v>
      </c>
      <c r="DM375" s="28">
        <v>0</v>
      </c>
      <c r="DN375" s="28">
        <v>0</v>
      </c>
      <c r="DO375" s="28">
        <v>0</v>
      </c>
      <c r="DP375" s="28">
        <v>0</v>
      </c>
      <c r="DQ375" s="28">
        <v>0</v>
      </c>
      <c r="DR375" s="28">
        <v>0</v>
      </c>
      <c r="DS375" s="28"/>
      <c r="DT375" s="28">
        <v>0</v>
      </c>
      <c r="DU375" s="28">
        <v>0</v>
      </c>
      <c r="DV375" s="28">
        <v>0</v>
      </c>
      <c r="DW375" s="28">
        <v>0</v>
      </c>
      <c r="DX375" s="28"/>
      <c r="DY375" s="28">
        <v>0</v>
      </c>
      <c r="DZ375" s="28">
        <v>0</v>
      </c>
      <c r="EA375" s="28">
        <v>0</v>
      </c>
      <c r="EB375" s="28">
        <v>0</v>
      </c>
      <c r="EC375" s="28">
        <v>0</v>
      </c>
      <c r="ED375" s="28">
        <v>0</v>
      </c>
      <c r="EE375" s="28"/>
      <c r="EF375" s="28">
        <v>0</v>
      </c>
      <c r="EG375" s="28">
        <v>0</v>
      </c>
      <c r="EH375" s="28">
        <v>0</v>
      </c>
      <c r="EI375" s="28">
        <v>0</v>
      </c>
      <c r="EJ375" s="28">
        <v>0</v>
      </c>
      <c r="EK375" s="28">
        <v>0</v>
      </c>
      <c r="EL375" s="28"/>
      <c r="EM375" s="28">
        <v>0</v>
      </c>
      <c r="EN375" s="28">
        <v>0</v>
      </c>
      <c r="EO375" s="28">
        <v>0</v>
      </c>
      <c r="EP375" s="28">
        <v>0</v>
      </c>
      <c r="EQ375" s="28">
        <v>0</v>
      </c>
      <c r="ER375" s="28">
        <v>0</v>
      </c>
      <c r="ES375" s="28"/>
      <c r="ET375" s="28">
        <v>0</v>
      </c>
      <c r="EU375" s="28">
        <v>0</v>
      </c>
      <c r="EV375" s="28">
        <v>0</v>
      </c>
      <c r="EW375" s="28">
        <v>0</v>
      </c>
      <c r="EX375" s="28">
        <v>0</v>
      </c>
      <c r="EY375" s="28"/>
      <c r="EZ375" s="28">
        <v>0</v>
      </c>
      <c r="FA375" s="28">
        <v>0</v>
      </c>
      <c r="FB375" s="28">
        <v>0</v>
      </c>
      <c r="FC375" s="28">
        <v>0</v>
      </c>
      <c r="FD375" s="28"/>
      <c r="FE375" s="28">
        <v>0</v>
      </c>
      <c r="FF375" s="28">
        <v>0</v>
      </c>
      <c r="FG375" s="28">
        <v>0</v>
      </c>
      <c r="FH375" s="28">
        <v>0</v>
      </c>
      <c r="FI375" s="28">
        <v>0</v>
      </c>
      <c r="FJ375" s="28">
        <v>0</v>
      </c>
      <c r="FK375" s="28">
        <v>0</v>
      </c>
      <c r="FL375" s="28"/>
      <c r="FM375" s="28">
        <v>0</v>
      </c>
      <c r="FN375" s="28">
        <v>0</v>
      </c>
      <c r="FO375" s="28">
        <v>0</v>
      </c>
      <c r="FP375" s="28">
        <v>0</v>
      </c>
      <c r="FQ375" s="28">
        <v>0</v>
      </c>
      <c r="FR375" s="28">
        <v>0</v>
      </c>
      <c r="FS375" s="28">
        <v>0</v>
      </c>
      <c r="FT375" s="28">
        <v>0</v>
      </c>
      <c r="FU375" s="28">
        <v>0</v>
      </c>
      <c r="FV375" s="28">
        <v>0</v>
      </c>
      <c r="FW375" s="28">
        <v>0</v>
      </c>
      <c r="FX375" s="28">
        <v>0</v>
      </c>
      <c r="FY375" s="28">
        <v>0</v>
      </c>
      <c r="FZ375" s="28">
        <v>0</v>
      </c>
      <c r="GA375" s="28"/>
      <c r="GB375" s="51">
        <v>0</v>
      </c>
      <c r="GC375" s="51">
        <v>0</v>
      </c>
      <c r="GD375" s="51">
        <v>0</v>
      </c>
      <c r="GE375" s="51">
        <v>0</v>
      </c>
      <c r="GF375" s="51">
        <v>0</v>
      </c>
      <c r="GG375" s="51">
        <v>0</v>
      </c>
      <c r="GH375" s="51">
        <v>0</v>
      </c>
      <c r="GI375" s="51">
        <v>0</v>
      </c>
      <c r="GJ375" s="51">
        <v>0</v>
      </c>
      <c r="GK375" s="51">
        <v>0</v>
      </c>
      <c r="GL375" s="51">
        <v>0</v>
      </c>
      <c r="GM375" s="51">
        <v>0</v>
      </c>
      <c r="GN375" s="51">
        <v>0</v>
      </c>
      <c r="GO375" s="28" t="s">
        <v>227</v>
      </c>
      <c r="GP375" s="28">
        <v>0</v>
      </c>
      <c r="GQ375" s="28">
        <v>0</v>
      </c>
      <c r="GR375" s="28">
        <v>0</v>
      </c>
      <c r="GS375" s="28">
        <v>0</v>
      </c>
      <c r="GT375" s="28">
        <v>0</v>
      </c>
      <c r="GU375" s="28">
        <v>0</v>
      </c>
      <c r="GV375" s="28">
        <v>0</v>
      </c>
      <c r="GW375" s="28">
        <v>0</v>
      </c>
      <c r="GX375" s="28">
        <v>0</v>
      </c>
      <c r="GY375" s="28">
        <v>0</v>
      </c>
      <c r="GZ375" s="28">
        <v>0</v>
      </c>
      <c r="HA375" s="28">
        <v>0</v>
      </c>
      <c r="HB375" s="28">
        <v>0</v>
      </c>
      <c r="HC375" s="28">
        <v>0</v>
      </c>
      <c r="HD375" s="28">
        <v>0</v>
      </c>
      <c r="HE375" s="28">
        <v>0</v>
      </c>
      <c r="HF375" s="28">
        <v>0</v>
      </c>
      <c r="HG375" s="28" t="s">
        <v>227</v>
      </c>
      <c r="HH375" s="28" t="s">
        <v>227</v>
      </c>
      <c r="HI375" s="28" t="s">
        <v>227</v>
      </c>
      <c r="HJ375" s="28"/>
      <c r="HK375" s="28"/>
      <c r="HL375" s="28"/>
      <c r="HM375" s="28"/>
      <c r="HN375" s="28"/>
      <c r="HO375" s="28"/>
      <c r="HP375" s="28"/>
    </row>
    <row r="376" spans="1:224" s="7" customFormat="1" ht="12.75" customHeight="1" x14ac:dyDescent="0.25">
      <c r="B376" s="84">
        <f t="shared" si="310"/>
        <v>0</v>
      </c>
      <c r="C376" s="113">
        <f t="shared" si="311"/>
        <v>0</v>
      </c>
      <c r="D376" s="28">
        <v>10</v>
      </c>
      <c r="F376" s="28">
        <v>0</v>
      </c>
      <c r="G376" s="113"/>
      <c r="H376" s="113" t="s">
        <v>227</v>
      </c>
      <c r="I376" s="28">
        <f t="shared" si="312"/>
        <v>331</v>
      </c>
      <c r="J376" s="89" t="s">
        <v>221</v>
      </c>
      <c r="K376" s="192">
        <f t="shared" si="243"/>
        <v>8</v>
      </c>
      <c r="L376" s="49" t="s">
        <v>227</v>
      </c>
      <c r="M376" s="192">
        <f t="shared" si="313"/>
        <v>1</v>
      </c>
      <c r="N376" s="49" t="s">
        <v>227</v>
      </c>
      <c r="O376" s="192">
        <f t="shared" si="314"/>
        <v>1</v>
      </c>
      <c r="P376" s="49" t="s">
        <v>227</v>
      </c>
      <c r="Q376" s="192">
        <f t="shared" si="315"/>
        <v>1</v>
      </c>
      <c r="R376" s="49" t="s">
        <v>227</v>
      </c>
      <c r="S376" s="192">
        <f t="shared" si="316"/>
        <v>1</v>
      </c>
      <c r="T376" s="187" t="s">
        <v>227</v>
      </c>
      <c r="U376" s="205"/>
      <c r="V376" s="205"/>
      <c r="W376" s="205"/>
      <c r="X376" s="205"/>
      <c r="Y376" s="205"/>
      <c r="Z376" s="205"/>
      <c r="AA376" s="205"/>
      <c r="AB376" s="205"/>
      <c r="AC376" s="205"/>
      <c r="AD376" s="205"/>
      <c r="AE376" s="28"/>
      <c r="AF376" s="28"/>
      <c r="AG376" s="28">
        <v>0</v>
      </c>
      <c r="AH376" s="28">
        <v>0</v>
      </c>
      <c r="AI376" s="28">
        <v>0</v>
      </c>
      <c r="AJ376" s="28">
        <v>0</v>
      </c>
      <c r="AK376" s="28">
        <v>0</v>
      </c>
      <c r="AL376" s="28">
        <v>0</v>
      </c>
      <c r="AM376" s="28">
        <v>0</v>
      </c>
      <c r="AN376" s="28">
        <v>0</v>
      </c>
      <c r="AO376" s="28">
        <v>0</v>
      </c>
      <c r="AP376" s="28"/>
      <c r="AQ376" s="28">
        <v>0</v>
      </c>
      <c r="AR376" s="28">
        <v>0</v>
      </c>
      <c r="AS376" s="28">
        <v>0</v>
      </c>
      <c r="AT376" s="28">
        <v>0</v>
      </c>
      <c r="AU376" s="28">
        <v>0</v>
      </c>
      <c r="AV376" s="28">
        <v>0</v>
      </c>
      <c r="AW376" s="28"/>
      <c r="AX376" s="28">
        <v>0</v>
      </c>
      <c r="AY376" s="28">
        <v>0</v>
      </c>
      <c r="AZ376" s="28">
        <v>0</v>
      </c>
      <c r="BA376" s="28">
        <v>0</v>
      </c>
      <c r="BB376" s="28">
        <v>0</v>
      </c>
      <c r="BC376" s="28"/>
      <c r="BD376" s="28">
        <v>0</v>
      </c>
      <c r="BE376" s="28">
        <v>0</v>
      </c>
      <c r="BF376" s="28">
        <v>0</v>
      </c>
      <c r="BG376" s="28">
        <v>0</v>
      </c>
      <c r="BH376" s="28">
        <v>0</v>
      </c>
      <c r="BI376" s="28">
        <v>0</v>
      </c>
      <c r="BJ376" s="28">
        <v>0</v>
      </c>
      <c r="BK376" s="28">
        <v>0</v>
      </c>
      <c r="BL376" s="28">
        <v>0</v>
      </c>
      <c r="BM376" s="28">
        <v>0</v>
      </c>
      <c r="BN376" s="28">
        <v>0</v>
      </c>
      <c r="BO376" s="28">
        <v>0</v>
      </c>
      <c r="BP376" s="28">
        <v>0</v>
      </c>
      <c r="BQ376" s="28">
        <v>0</v>
      </c>
      <c r="BR376" s="28">
        <v>0</v>
      </c>
      <c r="BS376" s="28">
        <v>0</v>
      </c>
      <c r="BT376" s="28">
        <v>0</v>
      </c>
      <c r="BU376" s="28">
        <v>0</v>
      </c>
      <c r="BV376" s="28">
        <v>0</v>
      </c>
      <c r="BW376" s="28"/>
      <c r="BX376" s="28">
        <v>0</v>
      </c>
      <c r="BY376" s="28">
        <v>0</v>
      </c>
      <c r="BZ376" s="28">
        <v>0</v>
      </c>
      <c r="CA376" s="28">
        <v>0</v>
      </c>
      <c r="CB376" s="28">
        <v>0</v>
      </c>
      <c r="CC376" s="28">
        <v>0</v>
      </c>
      <c r="CD376" s="28">
        <v>0</v>
      </c>
      <c r="CE376" s="28">
        <v>0</v>
      </c>
      <c r="CF376" s="28">
        <v>0</v>
      </c>
      <c r="CG376" s="28">
        <v>0</v>
      </c>
      <c r="CH376" s="28">
        <v>0</v>
      </c>
      <c r="CI376" s="28">
        <v>0</v>
      </c>
      <c r="CJ376" s="28">
        <v>0</v>
      </c>
      <c r="CK376" s="28">
        <v>0</v>
      </c>
      <c r="CL376" s="28">
        <v>0</v>
      </c>
      <c r="CM376" s="28">
        <v>0</v>
      </c>
      <c r="CN376" s="28">
        <v>0</v>
      </c>
      <c r="CO376" s="28">
        <v>0</v>
      </c>
      <c r="CP376" s="28">
        <v>0</v>
      </c>
      <c r="CQ376" s="28"/>
      <c r="CR376" s="28">
        <v>0</v>
      </c>
      <c r="CS376" s="28">
        <v>0</v>
      </c>
      <c r="CT376" s="28">
        <v>0</v>
      </c>
      <c r="CU376" s="28">
        <v>0</v>
      </c>
      <c r="CV376" s="28">
        <v>0</v>
      </c>
      <c r="CW376" s="28">
        <v>0</v>
      </c>
      <c r="CX376" s="28">
        <v>0</v>
      </c>
      <c r="CY376" s="28">
        <v>0</v>
      </c>
      <c r="CZ376" s="28">
        <v>0</v>
      </c>
      <c r="DA376" s="28">
        <v>0</v>
      </c>
      <c r="DB376" s="28">
        <v>0</v>
      </c>
      <c r="DC376" s="28">
        <v>0</v>
      </c>
      <c r="DD376" s="28">
        <v>0</v>
      </c>
      <c r="DE376" s="28">
        <v>0</v>
      </c>
      <c r="DF376" s="28">
        <v>0</v>
      </c>
      <c r="DG376" s="28"/>
      <c r="DH376" s="28">
        <v>0</v>
      </c>
      <c r="DI376" s="28">
        <v>0</v>
      </c>
      <c r="DJ376" s="28">
        <v>0</v>
      </c>
      <c r="DK376" s="28">
        <v>0</v>
      </c>
      <c r="DL376" s="28">
        <v>0</v>
      </c>
      <c r="DM376" s="28">
        <v>0</v>
      </c>
      <c r="DN376" s="28">
        <v>0</v>
      </c>
      <c r="DO376" s="28">
        <v>0</v>
      </c>
      <c r="DP376" s="28">
        <v>0</v>
      </c>
      <c r="DQ376" s="28">
        <v>0</v>
      </c>
      <c r="DR376" s="28">
        <v>0</v>
      </c>
      <c r="DS376" s="28"/>
      <c r="DT376" s="28">
        <v>0</v>
      </c>
      <c r="DU376" s="28">
        <v>0</v>
      </c>
      <c r="DV376" s="28">
        <v>0</v>
      </c>
      <c r="DW376" s="28">
        <v>0</v>
      </c>
      <c r="DX376" s="28"/>
      <c r="DY376" s="28">
        <v>0</v>
      </c>
      <c r="DZ376" s="28">
        <v>0</v>
      </c>
      <c r="EA376" s="28">
        <v>0</v>
      </c>
      <c r="EB376" s="28">
        <v>0</v>
      </c>
      <c r="EC376" s="28">
        <v>0</v>
      </c>
      <c r="ED376" s="28">
        <v>0</v>
      </c>
      <c r="EE376" s="28"/>
      <c r="EF376" s="28">
        <v>0</v>
      </c>
      <c r="EG376" s="28">
        <v>0</v>
      </c>
      <c r="EH376" s="28">
        <v>0</v>
      </c>
      <c r="EI376" s="28">
        <v>0</v>
      </c>
      <c r="EJ376" s="28">
        <v>0</v>
      </c>
      <c r="EK376" s="28">
        <v>0</v>
      </c>
      <c r="EL376" s="28"/>
      <c r="EM376" s="28">
        <v>0</v>
      </c>
      <c r="EN376" s="28">
        <v>0</v>
      </c>
      <c r="EO376" s="28">
        <v>0</v>
      </c>
      <c r="EP376" s="28">
        <v>0</v>
      </c>
      <c r="EQ376" s="28">
        <v>0</v>
      </c>
      <c r="ER376" s="28">
        <v>0</v>
      </c>
      <c r="ES376" s="28"/>
      <c r="ET376" s="28">
        <v>0</v>
      </c>
      <c r="EU376" s="28">
        <v>0</v>
      </c>
      <c r="EV376" s="28">
        <v>0</v>
      </c>
      <c r="EW376" s="28">
        <v>0</v>
      </c>
      <c r="EX376" s="28">
        <v>0</v>
      </c>
      <c r="EY376" s="28"/>
      <c r="EZ376" s="28">
        <v>0</v>
      </c>
      <c r="FA376" s="28">
        <v>0</v>
      </c>
      <c r="FB376" s="28">
        <v>0</v>
      </c>
      <c r="FC376" s="28">
        <v>0</v>
      </c>
      <c r="FD376" s="28"/>
      <c r="FE376" s="28">
        <v>0</v>
      </c>
      <c r="FF376" s="28">
        <v>0</v>
      </c>
      <c r="FG376" s="28">
        <v>0</v>
      </c>
      <c r="FH376" s="28">
        <v>0</v>
      </c>
      <c r="FI376" s="28">
        <v>0</v>
      </c>
      <c r="FJ376" s="28">
        <v>0</v>
      </c>
      <c r="FK376" s="28">
        <v>0</v>
      </c>
      <c r="FL376" s="28"/>
      <c r="FM376" s="28">
        <v>0</v>
      </c>
      <c r="FN376" s="28">
        <v>0</v>
      </c>
      <c r="FO376" s="28">
        <v>0</v>
      </c>
      <c r="FP376" s="28">
        <v>0</v>
      </c>
      <c r="FQ376" s="28">
        <v>0</v>
      </c>
      <c r="FR376" s="28">
        <v>0</v>
      </c>
      <c r="FS376" s="28">
        <v>0</v>
      </c>
      <c r="FT376" s="28">
        <v>0</v>
      </c>
      <c r="FU376" s="28">
        <v>0</v>
      </c>
      <c r="FV376" s="28">
        <v>0</v>
      </c>
      <c r="FW376" s="28">
        <v>0</v>
      </c>
      <c r="FX376" s="28">
        <v>0</v>
      </c>
      <c r="FY376" s="28">
        <v>0</v>
      </c>
      <c r="FZ376" s="28">
        <v>0</v>
      </c>
      <c r="GA376" s="28"/>
      <c r="GB376" s="51">
        <v>0</v>
      </c>
      <c r="GC376" s="51">
        <v>0</v>
      </c>
      <c r="GD376" s="51">
        <v>0</v>
      </c>
      <c r="GE376" s="51">
        <v>0</v>
      </c>
      <c r="GF376" s="51">
        <v>0</v>
      </c>
      <c r="GG376" s="51">
        <v>0</v>
      </c>
      <c r="GH376" s="51">
        <v>0</v>
      </c>
      <c r="GI376" s="51">
        <v>0</v>
      </c>
      <c r="GJ376" s="51">
        <v>0</v>
      </c>
      <c r="GK376" s="51">
        <v>0</v>
      </c>
      <c r="GL376" s="51">
        <v>0</v>
      </c>
      <c r="GM376" s="51">
        <v>0</v>
      </c>
      <c r="GN376" s="51">
        <v>0</v>
      </c>
      <c r="GO376" s="28" t="s">
        <v>227</v>
      </c>
      <c r="GP376" s="28">
        <v>0</v>
      </c>
      <c r="GQ376" s="28">
        <v>0</v>
      </c>
      <c r="GR376" s="28">
        <v>0</v>
      </c>
      <c r="GS376" s="28">
        <v>0</v>
      </c>
      <c r="GT376" s="28">
        <v>0</v>
      </c>
      <c r="GU376" s="28">
        <v>0</v>
      </c>
      <c r="GV376" s="28">
        <v>0</v>
      </c>
      <c r="GW376" s="28">
        <v>0</v>
      </c>
      <c r="GX376" s="28">
        <v>0</v>
      </c>
      <c r="GY376" s="28">
        <v>0</v>
      </c>
      <c r="GZ376" s="28">
        <v>0</v>
      </c>
      <c r="HA376" s="28">
        <v>0</v>
      </c>
      <c r="HB376" s="28">
        <v>0</v>
      </c>
      <c r="HC376" s="28">
        <v>0</v>
      </c>
      <c r="HD376" s="28">
        <v>0</v>
      </c>
      <c r="HE376" s="28">
        <v>0</v>
      </c>
      <c r="HF376" s="28">
        <v>0</v>
      </c>
      <c r="HG376" s="28" t="s">
        <v>227</v>
      </c>
      <c r="HH376" s="28" t="s">
        <v>227</v>
      </c>
      <c r="HI376" s="28" t="s">
        <v>227</v>
      </c>
      <c r="HJ376" s="28"/>
      <c r="HK376" s="28"/>
      <c r="HL376" s="28"/>
      <c r="HM376" s="28"/>
      <c r="HN376" s="28"/>
      <c r="HO376" s="28"/>
      <c r="HP376" s="28"/>
    </row>
    <row r="377" spans="1:224" s="7" customFormat="1" ht="12.75" customHeight="1" x14ac:dyDescent="0.25">
      <c r="B377" s="84">
        <f t="shared" si="310"/>
        <v>1</v>
      </c>
      <c r="C377" s="113">
        <f t="shared" si="311"/>
        <v>1</v>
      </c>
      <c r="D377" s="28">
        <v>11</v>
      </c>
      <c r="E377" s="7" t="s">
        <v>20</v>
      </c>
      <c r="F377" s="28">
        <v>1</v>
      </c>
      <c r="G377" s="113"/>
      <c r="H377" s="113" t="s">
        <v>227</v>
      </c>
      <c r="I377" s="28">
        <f t="shared" si="312"/>
        <v>332</v>
      </c>
      <c r="J377" s="22" t="s">
        <v>729</v>
      </c>
      <c r="K377" s="192">
        <f t="shared" si="243"/>
        <v>15</v>
      </c>
      <c r="L377" s="49" t="s">
        <v>1412</v>
      </c>
      <c r="M377" s="192">
        <f t="shared" si="313"/>
        <v>16</v>
      </c>
      <c r="N377" s="49" t="s">
        <v>728</v>
      </c>
      <c r="O377" s="192">
        <f t="shared" si="314"/>
        <v>17</v>
      </c>
      <c r="P377" s="49" t="s">
        <v>1886</v>
      </c>
      <c r="Q377" s="192">
        <f t="shared" si="315"/>
        <v>15</v>
      </c>
      <c r="R377" s="49" t="s">
        <v>1884</v>
      </c>
      <c r="S377" s="192">
        <f t="shared" si="316"/>
        <v>7</v>
      </c>
      <c r="T377" s="187" t="s">
        <v>504</v>
      </c>
      <c r="U377" s="205"/>
      <c r="V377" s="205"/>
      <c r="W377" s="205"/>
      <c r="X377" s="205"/>
      <c r="Y377" s="205"/>
      <c r="Z377" s="205"/>
      <c r="AA377" s="205"/>
      <c r="AB377" s="205"/>
      <c r="AC377" s="205"/>
      <c r="AD377" s="205"/>
      <c r="AE377" s="28"/>
      <c r="AF377" s="28"/>
      <c r="AG377" s="28">
        <v>0</v>
      </c>
      <c r="AH377" s="28">
        <v>0</v>
      </c>
      <c r="AI377" s="28">
        <v>0</v>
      </c>
      <c r="AJ377" s="28">
        <v>0</v>
      </c>
      <c r="AK377" s="28">
        <v>0</v>
      </c>
      <c r="AL377" s="28">
        <v>0</v>
      </c>
      <c r="AM377" s="28">
        <v>0</v>
      </c>
      <c r="AN377" s="28">
        <v>0</v>
      </c>
      <c r="AO377" s="28">
        <v>0</v>
      </c>
      <c r="AP377" s="28"/>
      <c r="AQ377" s="28">
        <v>0</v>
      </c>
      <c r="AR377" s="28">
        <v>0</v>
      </c>
      <c r="AS377" s="28">
        <v>0</v>
      </c>
      <c r="AT377" s="28">
        <v>0</v>
      </c>
      <c r="AU377" s="28">
        <v>0</v>
      </c>
      <c r="AV377" s="28">
        <v>0</v>
      </c>
      <c r="AW377" s="28"/>
      <c r="AX377" s="28">
        <v>0</v>
      </c>
      <c r="AY377" s="28">
        <v>0</v>
      </c>
      <c r="AZ377" s="28">
        <v>1</v>
      </c>
      <c r="BA377" s="28">
        <v>1</v>
      </c>
      <c r="BB377" s="28">
        <v>1</v>
      </c>
      <c r="BC377" s="28"/>
      <c r="BD377" s="28">
        <v>0</v>
      </c>
      <c r="BE377" s="28">
        <v>0</v>
      </c>
      <c r="BF377" s="28">
        <v>0</v>
      </c>
      <c r="BG377" s="28">
        <v>0</v>
      </c>
      <c r="BH377" s="28">
        <v>0</v>
      </c>
      <c r="BI377" s="28">
        <v>0</v>
      </c>
      <c r="BJ377" s="28">
        <v>0</v>
      </c>
      <c r="BK377" s="28">
        <v>0</v>
      </c>
      <c r="BL377" s="28">
        <v>0</v>
      </c>
      <c r="BM377" s="28">
        <v>0</v>
      </c>
      <c r="BN377" s="28">
        <v>0</v>
      </c>
      <c r="BO377" s="28">
        <v>0</v>
      </c>
      <c r="BP377" s="28">
        <v>0</v>
      </c>
      <c r="BQ377" s="28">
        <v>0</v>
      </c>
      <c r="BR377" s="28">
        <v>0</v>
      </c>
      <c r="BS377" s="28">
        <v>0</v>
      </c>
      <c r="BT377" s="28">
        <v>0</v>
      </c>
      <c r="BU377" s="28">
        <v>0</v>
      </c>
      <c r="BV377" s="28">
        <v>0</v>
      </c>
      <c r="BW377" s="28"/>
      <c r="BX377" s="28">
        <v>0</v>
      </c>
      <c r="BY377" s="28">
        <v>0</v>
      </c>
      <c r="BZ377" s="28">
        <v>0</v>
      </c>
      <c r="CA377" s="28">
        <v>0</v>
      </c>
      <c r="CB377" s="28">
        <v>0</v>
      </c>
      <c r="CC377" s="28">
        <v>0</v>
      </c>
      <c r="CD377" s="28">
        <v>0</v>
      </c>
      <c r="CE377" s="28">
        <v>0</v>
      </c>
      <c r="CF377" s="28">
        <v>0</v>
      </c>
      <c r="CG377" s="28">
        <v>0</v>
      </c>
      <c r="CH377" s="28">
        <v>0</v>
      </c>
      <c r="CI377" s="28">
        <v>0</v>
      </c>
      <c r="CJ377" s="28">
        <v>0</v>
      </c>
      <c r="CK377" s="28">
        <v>0</v>
      </c>
      <c r="CL377" s="28">
        <v>0</v>
      </c>
      <c r="CM377" s="28">
        <v>0</v>
      </c>
      <c r="CN377" s="28">
        <v>0</v>
      </c>
      <c r="CO377" s="28">
        <v>0</v>
      </c>
      <c r="CP377" s="28">
        <v>0</v>
      </c>
      <c r="CQ377" s="28"/>
      <c r="CR377" s="28">
        <v>0</v>
      </c>
      <c r="CS377" s="28">
        <v>0</v>
      </c>
      <c r="CT377" s="28">
        <v>0</v>
      </c>
      <c r="CU377" s="28">
        <v>0</v>
      </c>
      <c r="CV377" s="28">
        <v>0</v>
      </c>
      <c r="CW377" s="28">
        <v>0</v>
      </c>
      <c r="CX377" s="28">
        <v>0</v>
      </c>
      <c r="CY377" s="28">
        <v>0</v>
      </c>
      <c r="CZ377" s="28">
        <v>0</v>
      </c>
      <c r="DA377" s="28">
        <v>0</v>
      </c>
      <c r="DB377" s="28">
        <v>0</v>
      </c>
      <c r="DC377" s="28">
        <v>0</v>
      </c>
      <c r="DD377" s="28">
        <v>0</v>
      </c>
      <c r="DE377" s="28">
        <v>0</v>
      </c>
      <c r="DF377" s="28">
        <v>0</v>
      </c>
      <c r="DG377" s="28"/>
      <c r="DH377" s="28">
        <v>0</v>
      </c>
      <c r="DI377" s="28">
        <v>0</v>
      </c>
      <c r="DJ377" s="28">
        <v>0</v>
      </c>
      <c r="DK377" s="28">
        <v>0</v>
      </c>
      <c r="DL377" s="28">
        <v>0</v>
      </c>
      <c r="DM377" s="28">
        <v>0</v>
      </c>
      <c r="DN377" s="28">
        <v>0</v>
      </c>
      <c r="DO377" s="28">
        <v>0</v>
      </c>
      <c r="DP377" s="28">
        <v>0</v>
      </c>
      <c r="DQ377" s="28">
        <v>0</v>
      </c>
      <c r="DR377" s="28">
        <v>0</v>
      </c>
      <c r="DS377" s="28"/>
      <c r="DT377" s="28">
        <v>0</v>
      </c>
      <c r="DU377" s="28">
        <v>0</v>
      </c>
      <c r="DV377" s="28">
        <v>0</v>
      </c>
      <c r="DW377" s="28">
        <v>0</v>
      </c>
      <c r="DX377" s="28"/>
      <c r="DY377" s="28">
        <v>0</v>
      </c>
      <c r="DZ377" s="28">
        <v>0</v>
      </c>
      <c r="EA377" s="28">
        <v>0</v>
      </c>
      <c r="EB377" s="28">
        <v>0</v>
      </c>
      <c r="EC377" s="28">
        <v>0</v>
      </c>
      <c r="ED377" s="28">
        <v>0</v>
      </c>
      <c r="EE377" s="28"/>
      <c r="EF377" s="28">
        <v>0</v>
      </c>
      <c r="EG377" s="28">
        <v>0</v>
      </c>
      <c r="EH377" s="28">
        <v>0</v>
      </c>
      <c r="EI377" s="28">
        <v>0</v>
      </c>
      <c r="EJ377" s="28">
        <v>0</v>
      </c>
      <c r="EK377" s="28">
        <v>0</v>
      </c>
      <c r="EL377" s="28"/>
      <c r="EM377" s="28">
        <v>0</v>
      </c>
      <c r="EN377" s="28">
        <v>0</v>
      </c>
      <c r="EO377" s="28">
        <v>0</v>
      </c>
      <c r="EP377" s="28">
        <v>0</v>
      </c>
      <c r="EQ377" s="28">
        <v>0</v>
      </c>
      <c r="ER377" s="28">
        <v>0</v>
      </c>
      <c r="ES377" s="28"/>
      <c r="ET377" s="28">
        <v>0</v>
      </c>
      <c r="EU377" s="28">
        <v>0</v>
      </c>
      <c r="EV377" s="28">
        <v>0</v>
      </c>
      <c r="EW377" s="28">
        <v>0</v>
      </c>
      <c r="EX377" s="28">
        <v>0</v>
      </c>
      <c r="EY377" s="28"/>
      <c r="EZ377" s="28">
        <v>0</v>
      </c>
      <c r="FA377" s="28">
        <v>0</v>
      </c>
      <c r="FB377" s="28">
        <v>0</v>
      </c>
      <c r="FC377" s="28">
        <v>0</v>
      </c>
      <c r="FD377" s="28"/>
      <c r="FE377" s="28">
        <v>0</v>
      </c>
      <c r="FF377" s="28">
        <v>0</v>
      </c>
      <c r="FG377" s="28">
        <v>0</v>
      </c>
      <c r="FH377" s="28">
        <v>0</v>
      </c>
      <c r="FI377" s="28">
        <v>0</v>
      </c>
      <c r="FJ377" s="28">
        <v>0</v>
      </c>
      <c r="FK377" s="28">
        <v>0</v>
      </c>
      <c r="FL377" s="28"/>
      <c r="FM377" s="28">
        <v>0</v>
      </c>
      <c r="FN377" s="28">
        <v>0</v>
      </c>
      <c r="FO377" s="28">
        <v>0</v>
      </c>
      <c r="FP377" s="28">
        <v>0</v>
      </c>
      <c r="FQ377" s="28">
        <v>0</v>
      </c>
      <c r="FR377" s="28">
        <v>0</v>
      </c>
      <c r="FS377" s="28">
        <v>0</v>
      </c>
      <c r="FT377" s="28">
        <v>0</v>
      </c>
      <c r="FU377" s="28">
        <v>0</v>
      </c>
      <c r="FV377" s="28">
        <v>0</v>
      </c>
      <c r="FW377" s="28">
        <v>0</v>
      </c>
      <c r="FX377" s="28">
        <v>0</v>
      </c>
      <c r="FY377" s="28">
        <v>0</v>
      </c>
      <c r="FZ377" s="28">
        <v>0</v>
      </c>
      <c r="GA377" s="28"/>
      <c r="GB377" s="51">
        <v>0</v>
      </c>
      <c r="GC377" s="51">
        <v>0</v>
      </c>
      <c r="GD377" s="51">
        <v>0</v>
      </c>
      <c r="GE377" s="51">
        <v>0</v>
      </c>
      <c r="GF377" s="51">
        <v>0</v>
      </c>
      <c r="GG377" s="51">
        <v>0</v>
      </c>
      <c r="GH377" s="51">
        <v>0</v>
      </c>
      <c r="GI377" s="51">
        <v>0</v>
      </c>
      <c r="GJ377" s="51">
        <v>0</v>
      </c>
      <c r="GK377" s="51">
        <v>0</v>
      </c>
      <c r="GL377" s="51">
        <v>0</v>
      </c>
      <c r="GM377" s="51">
        <v>0</v>
      </c>
      <c r="GN377" s="51">
        <v>0</v>
      </c>
      <c r="GO377" s="28" t="s">
        <v>227</v>
      </c>
      <c r="GP377" s="28">
        <v>0</v>
      </c>
      <c r="GQ377" s="28">
        <v>0</v>
      </c>
      <c r="GR377" s="28">
        <v>0</v>
      </c>
      <c r="GS377" s="28">
        <v>0</v>
      </c>
      <c r="GT377" s="28">
        <v>0</v>
      </c>
      <c r="GU377" s="28">
        <v>0</v>
      </c>
      <c r="GV377" s="28">
        <v>0</v>
      </c>
      <c r="GW377" s="28">
        <v>0</v>
      </c>
      <c r="GX377" s="28">
        <v>0</v>
      </c>
      <c r="GY377" s="28">
        <v>0</v>
      </c>
      <c r="GZ377" s="28">
        <v>0</v>
      </c>
      <c r="HA377" s="28">
        <v>0</v>
      </c>
      <c r="HB377" s="28">
        <v>0</v>
      </c>
      <c r="HC377" s="28">
        <v>0</v>
      </c>
      <c r="HD377" s="28">
        <v>0</v>
      </c>
      <c r="HE377" s="28">
        <v>0</v>
      </c>
      <c r="HF377" s="28">
        <v>0</v>
      </c>
      <c r="HG377" s="28" t="s">
        <v>227</v>
      </c>
      <c r="HH377" s="28" t="s">
        <v>227</v>
      </c>
      <c r="HI377" s="28" t="s">
        <v>227</v>
      </c>
      <c r="HJ377" s="28"/>
      <c r="HK377" s="28"/>
      <c r="HL377" s="28"/>
      <c r="HM377" s="28"/>
      <c r="HN377" s="28"/>
      <c r="HO377" s="28"/>
      <c r="HP377" s="28"/>
    </row>
    <row r="378" spans="1:224" s="7" customFormat="1" ht="12.75" customHeight="1" x14ac:dyDescent="0.25">
      <c r="B378" s="84">
        <f t="shared" si="310"/>
        <v>0</v>
      </c>
      <c r="C378" s="113">
        <f t="shared" si="311"/>
        <v>1</v>
      </c>
      <c r="D378" s="28">
        <v>12</v>
      </c>
      <c r="F378" s="28">
        <v>0</v>
      </c>
      <c r="G378" s="113"/>
      <c r="H378" s="113" t="s">
        <v>227</v>
      </c>
      <c r="I378" s="28">
        <f t="shared" si="312"/>
        <v>333</v>
      </c>
      <c r="J378" s="22" t="s">
        <v>730</v>
      </c>
      <c r="K378" s="192">
        <f t="shared" si="243"/>
        <v>14</v>
      </c>
      <c r="L378" s="49" t="s">
        <v>1439</v>
      </c>
      <c r="M378" s="192">
        <f t="shared" si="313"/>
        <v>10</v>
      </c>
      <c r="N378" s="49" t="s">
        <v>1668</v>
      </c>
      <c r="O378" s="192">
        <f t="shared" si="314"/>
        <v>15</v>
      </c>
      <c r="P378" s="49" t="s">
        <v>1883</v>
      </c>
      <c r="Q378" s="192">
        <f t="shared" si="315"/>
        <v>11</v>
      </c>
      <c r="R378" s="49" t="s">
        <v>1884</v>
      </c>
      <c r="S378" s="192">
        <f t="shared" si="316"/>
        <v>7</v>
      </c>
      <c r="T378" s="187" t="s">
        <v>513</v>
      </c>
      <c r="U378" s="205"/>
      <c r="V378" s="205"/>
      <c r="W378" s="205"/>
      <c r="X378" s="205"/>
      <c r="Y378" s="205"/>
      <c r="Z378" s="205"/>
      <c r="AA378" s="205"/>
      <c r="AB378" s="205"/>
      <c r="AC378" s="205"/>
      <c r="AD378" s="205"/>
      <c r="AE378" s="28"/>
      <c r="AF378" s="28"/>
      <c r="AG378" s="28">
        <v>0</v>
      </c>
      <c r="AH378" s="28">
        <v>0</v>
      </c>
      <c r="AI378" s="28">
        <v>0</v>
      </c>
      <c r="AJ378" s="28">
        <v>0</v>
      </c>
      <c r="AK378" s="28">
        <v>0</v>
      </c>
      <c r="AL378" s="28">
        <v>0</v>
      </c>
      <c r="AM378" s="28">
        <v>0</v>
      </c>
      <c r="AN378" s="28">
        <v>0</v>
      </c>
      <c r="AO378" s="28">
        <v>0</v>
      </c>
      <c r="AP378" s="28"/>
      <c r="AQ378" s="28">
        <v>0</v>
      </c>
      <c r="AR378" s="28">
        <v>0</v>
      </c>
      <c r="AS378" s="28">
        <v>0</v>
      </c>
      <c r="AT378" s="28">
        <v>0</v>
      </c>
      <c r="AU378" s="28">
        <v>0</v>
      </c>
      <c r="AV378" s="28">
        <v>0</v>
      </c>
      <c r="AW378" s="28"/>
      <c r="AX378" s="28">
        <v>0</v>
      </c>
      <c r="AY378" s="28">
        <v>0</v>
      </c>
      <c r="AZ378" s="28">
        <v>0</v>
      </c>
      <c r="BA378" s="28">
        <v>1</v>
      </c>
      <c r="BB378" s="28">
        <v>1</v>
      </c>
      <c r="BC378" s="28"/>
      <c r="BD378" s="28">
        <v>0</v>
      </c>
      <c r="BE378" s="28">
        <v>0</v>
      </c>
      <c r="BF378" s="28">
        <v>0</v>
      </c>
      <c r="BG378" s="28">
        <v>0</v>
      </c>
      <c r="BH378" s="28">
        <v>0</v>
      </c>
      <c r="BI378" s="28">
        <v>0</v>
      </c>
      <c r="BJ378" s="28">
        <v>0</v>
      </c>
      <c r="BK378" s="28">
        <v>0</v>
      </c>
      <c r="BL378" s="28">
        <v>0</v>
      </c>
      <c r="BM378" s="28">
        <v>0</v>
      </c>
      <c r="BN378" s="28">
        <v>0</v>
      </c>
      <c r="BO378" s="28">
        <v>0</v>
      </c>
      <c r="BP378" s="28">
        <v>0</v>
      </c>
      <c r="BQ378" s="28">
        <v>0</v>
      </c>
      <c r="BR378" s="28">
        <v>0</v>
      </c>
      <c r="BS378" s="28">
        <v>0</v>
      </c>
      <c r="BT378" s="28">
        <v>0</v>
      </c>
      <c r="BU378" s="28">
        <v>0</v>
      </c>
      <c r="BV378" s="28">
        <v>0</v>
      </c>
      <c r="BW378" s="28"/>
      <c r="BX378" s="28">
        <v>0</v>
      </c>
      <c r="BY378" s="28">
        <v>0</v>
      </c>
      <c r="BZ378" s="28">
        <v>0</v>
      </c>
      <c r="CA378" s="28">
        <v>0</v>
      </c>
      <c r="CB378" s="28">
        <v>0</v>
      </c>
      <c r="CC378" s="28">
        <v>0</v>
      </c>
      <c r="CD378" s="28">
        <v>0</v>
      </c>
      <c r="CE378" s="28">
        <v>0</v>
      </c>
      <c r="CF378" s="28">
        <v>0</v>
      </c>
      <c r="CG378" s="28">
        <v>0</v>
      </c>
      <c r="CH378" s="28">
        <v>0</v>
      </c>
      <c r="CI378" s="28">
        <v>0</v>
      </c>
      <c r="CJ378" s="28">
        <v>0</v>
      </c>
      <c r="CK378" s="28">
        <v>0</v>
      </c>
      <c r="CL378" s="28">
        <v>0</v>
      </c>
      <c r="CM378" s="28">
        <v>0</v>
      </c>
      <c r="CN378" s="28">
        <v>0</v>
      </c>
      <c r="CO378" s="28">
        <v>0</v>
      </c>
      <c r="CP378" s="28">
        <v>0</v>
      </c>
      <c r="CQ378" s="28"/>
      <c r="CR378" s="28">
        <v>0</v>
      </c>
      <c r="CS378" s="28">
        <v>0</v>
      </c>
      <c r="CT378" s="28">
        <v>0</v>
      </c>
      <c r="CU378" s="28">
        <v>0</v>
      </c>
      <c r="CV378" s="28">
        <v>0</v>
      </c>
      <c r="CW378" s="28">
        <v>0</v>
      </c>
      <c r="CX378" s="28">
        <v>0</v>
      </c>
      <c r="CY378" s="28">
        <v>0</v>
      </c>
      <c r="CZ378" s="28">
        <v>0</v>
      </c>
      <c r="DA378" s="28">
        <v>0</v>
      </c>
      <c r="DB378" s="28">
        <v>0</v>
      </c>
      <c r="DC378" s="28">
        <v>0</v>
      </c>
      <c r="DD378" s="28">
        <v>0</v>
      </c>
      <c r="DE378" s="28">
        <v>0</v>
      </c>
      <c r="DF378" s="28">
        <v>0</v>
      </c>
      <c r="DG378" s="28"/>
      <c r="DH378" s="28">
        <v>0</v>
      </c>
      <c r="DI378" s="28">
        <v>0</v>
      </c>
      <c r="DJ378" s="28">
        <v>0</v>
      </c>
      <c r="DK378" s="28">
        <v>0</v>
      </c>
      <c r="DL378" s="28">
        <v>0</v>
      </c>
      <c r="DM378" s="28">
        <v>0</v>
      </c>
      <c r="DN378" s="28">
        <v>0</v>
      </c>
      <c r="DO378" s="28">
        <v>0</v>
      </c>
      <c r="DP378" s="28">
        <v>0</v>
      </c>
      <c r="DQ378" s="28">
        <v>0</v>
      </c>
      <c r="DR378" s="28">
        <v>0</v>
      </c>
      <c r="DS378" s="28"/>
      <c r="DT378" s="28">
        <v>0</v>
      </c>
      <c r="DU378" s="28">
        <v>0</v>
      </c>
      <c r="DV378" s="28">
        <v>0</v>
      </c>
      <c r="DW378" s="28">
        <v>0</v>
      </c>
      <c r="DX378" s="28"/>
      <c r="DY378" s="28">
        <v>0</v>
      </c>
      <c r="DZ378" s="28">
        <v>0</v>
      </c>
      <c r="EA378" s="28">
        <v>0</v>
      </c>
      <c r="EB378" s="28">
        <v>0</v>
      </c>
      <c r="EC378" s="28">
        <v>0</v>
      </c>
      <c r="ED378" s="28">
        <v>0</v>
      </c>
      <c r="EE378" s="28"/>
      <c r="EF378" s="28">
        <v>0</v>
      </c>
      <c r="EG378" s="28">
        <v>0</v>
      </c>
      <c r="EH378" s="28">
        <v>0</v>
      </c>
      <c r="EI378" s="28">
        <v>0</v>
      </c>
      <c r="EJ378" s="28">
        <v>0</v>
      </c>
      <c r="EK378" s="28">
        <v>0</v>
      </c>
      <c r="EL378" s="28"/>
      <c r="EM378" s="28">
        <v>0</v>
      </c>
      <c r="EN378" s="28">
        <v>0</v>
      </c>
      <c r="EO378" s="28">
        <v>0</v>
      </c>
      <c r="EP378" s="28">
        <v>0</v>
      </c>
      <c r="EQ378" s="28">
        <v>0</v>
      </c>
      <c r="ER378" s="28">
        <v>0</v>
      </c>
      <c r="ES378" s="28"/>
      <c r="ET378" s="28">
        <v>0</v>
      </c>
      <c r="EU378" s="28">
        <v>0</v>
      </c>
      <c r="EV378" s="28">
        <v>0</v>
      </c>
      <c r="EW378" s="28">
        <v>0</v>
      </c>
      <c r="EX378" s="28">
        <v>0</v>
      </c>
      <c r="EY378" s="28"/>
      <c r="EZ378" s="28">
        <v>0</v>
      </c>
      <c r="FA378" s="28">
        <v>0</v>
      </c>
      <c r="FB378" s="28">
        <v>0</v>
      </c>
      <c r="FC378" s="28">
        <v>0</v>
      </c>
      <c r="FD378" s="28"/>
      <c r="FE378" s="28">
        <v>0</v>
      </c>
      <c r="FF378" s="28">
        <v>0</v>
      </c>
      <c r="FG378" s="28">
        <v>0</v>
      </c>
      <c r="FH378" s="28">
        <v>0</v>
      </c>
      <c r="FI378" s="28">
        <v>0</v>
      </c>
      <c r="FJ378" s="28">
        <v>0</v>
      </c>
      <c r="FK378" s="28">
        <v>0</v>
      </c>
      <c r="FL378" s="28"/>
      <c r="FM378" s="28">
        <v>0</v>
      </c>
      <c r="FN378" s="28">
        <v>0</v>
      </c>
      <c r="FO378" s="28">
        <v>0</v>
      </c>
      <c r="FP378" s="28">
        <v>0</v>
      </c>
      <c r="FQ378" s="28">
        <v>0</v>
      </c>
      <c r="FR378" s="28">
        <v>0</v>
      </c>
      <c r="FS378" s="28">
        <v>0</v>
      </c>
      <c r="FT378" s="28">
        <v>0</v>
      </c>
      <c r="FU378" s="28">
        <v>0</v>
      </c>
      <c r="FV378" s="28">
        <v>0</v>
      </c>
      <c r="FW378" s="28">
        <v>0</v>
      </c>
      <c r="FX378" s="28">
        <v>0</v>
      </c>
      <c r="FY378" s="28">
        <v>0</v>
      </c>
      <c r="FZ378" s="28">
        <v>0</v>
      </c>
      <c r="GA378" s="28"/>
      <c r="GB378" s="51">
        <v>0</v>
      </c>
      <c r="GC378" s="51">
        <v>0</v>
      </c>
      <c r="GD378" s="51">
        <v>0</v>
      </c>
      <c r="GE378" s="51">
        <v>0</v>
      </c>
      <c r="GF378" s="51">
        <v>0</v>
      </c>
      <c r="GG378" s="51">
        <v>0</v>
      </c>
      <c r="GH378" s="51">
        <v>0</v>
      </c>
      <c r="GI378" s="51">
        <v>0</v>
      </c>
      <c r="GJ378" s="51">
        <v>0</v>
      </c>
      <c r="GK378" s="51">
        <v>0</v>
      </c>
      <c r="GL378" s="51">
        <v>0</v>
      </c>
      <c r="GM378" s="51">
        <v>0</v>
      </c>
      <c r="GN378" s="51">
        <v>0</v>
      </c>
      <c r="GO378" s="28" t="s">
        <v>227</v>
      </c>
      <c r="GP378" s="28">
        <v>0</v>
      </c>
      <c r="GQ378" s="28">
        <v>0</v>
      </c>
      <c r="GR378" s="28">
        <v>0</v>
      </c>
      <c r="GS378" s="28">
        <v>0</v>
      </c>
      <c r="GT378" s="28">
        <v>0</v>
      </c>
      <c r="GU378" s="28">
        <v>0</v>
      </c>
      <c r="GV378" s="28">
        <v>0</v>
      </c>
      <c r="GW378" s="28">
        <v>0</v>
      </c>
      <c r="GX378" s="28">
        <v>0</v>
      </c>
      <c r="GY378" s="28">
        <v>0</v>
      </c>
      <c r="GZ378" s="28">
        <v>0</v>
      </c>
      <c r="HA378" s="28">
        <v>0</v>
      </c>
      <c r="HB378" s="28">
        <v>0</v>
      </c>
      <c r="HC378" s="28">
        <v>0</v>
      </c>
      <c r="HD378" s="28">
        <v>0</v>
      </c>
      <c r="HE378" s="28">
        <v>0</v>
      </c>
      <c r="HF378" s="28">
        <v>0</v>
      </c>
      <c r="HG378" s="28" t="s">
        <v>227</v>
      </c>
      <c r="HH378" s="28" t="s">
        <v>227</v>
      </c>
      <c r="HI378" s="28" t="s">
        <v>227</v>
      </c>
      <c r="HJ378" s="28"/>
      <c r="HK378" s="28"/>
      <c r="HL378" s="28"/>
      <c r="HM378" s="28"/>
      <c r="HN378" s="28"/>
      <c r="HO378" s="28"/>
      <c r="HP378" s="28"/>
    </row>
    <row r="379" spans="1:224" s="7" customFormat="1" ht="12.75" customHeight="1" x14ac:dyDescent="0.25">
      <c r="B379" s="84">
        <f t="shared" si="310"/>
        <v>0</v>
      </c>
      <c r="C379" s="113">
        <f t="shared" si="311"/>
        <v>1</v>
      </c>
      <c r="D379" s="28">
        <v>13</v>
      </c>
      <c r="F379" s="28">
        <v>0</v>
      </c>
      <c r="G379" s="113"/>
      <c r="H379" s="113" t="s">
        <v>227</v>
      </c>
      <c r="I379" s="28">
        <f t="shared" si="312"/>
        <v>334</v>
      </c>
      <c r="J379" s="22" t="s">
        <v>731</v>
      </c>
      <c r="K379" s="192">
        <f t="shared" si="243"/>
        <v>14</v>
      </c>
      <c r="L379" s="49" t="s">
        <v>1439</v>
      </c>
      <c r="M379" s="192">
        <f t="shared" si="313"/>
        <v>10</v>
      </c>
      <c r="N379" s="49" t="s">
        <v>1669</v>
      </c>
      <c r="O379" s="192">
        <f t="shared" si="314"/>
        <v>15</v>
      </c>
      <c r="P379" s="49" t="s">
        <v>1885</v>
      </c>
      <c r="Q379" s="192">
        <f t="shared" si="315"/>
        <v>11</v>
      </c>
      <c r="R379" s="49" t="s">
        <v>1884</v>
      </c>
      <c r="S379" s="192">
        <f t="shared" si="316"/>
        <v>7</v>
      </c>
      <c r="T379" s="187" t="s">
        <v>514</v>
      </c>
      <c r="U379" s="205"/>
      <c r="V379" s="205"/>
      <c r="W379" s="205"/>
      <c r="X379" s="205"/>
      <c r="Y379" s="205"/>
      <c r="Z379" s="205"/>
      <c r="AA379" s="205"/>
      <c r="AB379" s="205"/>
      <c r="AC379" s="205"/>
      <c r="AD379" s="205"/>
      <c r="AE379" s="28"/>
      <c r="AF379" s="28"/>
      <c r="AG379" s="28">
        <v>0</v>
      </c>
      <c r="AH379" s="28">
        <v>0</v>
      </c>
      <c r="AI379" s="28">
        <v>0</v>
      </c>
      <c r="AJ379" s="28">
        <v>0</v>
      </c>
      <c r="AK379" s="28">
        <v>0</v>
      </c>
      <c r="AL379" s="28">
        <v>0</v>
      </c>
      <c r="AM379" s="28">
        <v>0</v>
      </c>
      <c r="AN379" s="28">
        <v>0</v>
      </c>
      <c r="AO379" s="28">
        <v>0</v>
      </c>
      <c r="AP379" s="28"/>
      <c r="AQ379" s="28">
        <v>0</v>
      </c>
      <c r="AR379" s="28">
        <v>0</v>
      </c>
      <c r="AS379" s="28">
        <v>0</v>
      </c>
      <c r="AT379" s="28">
        <v>0</v>
      </c>
      <c r="AU379" s="28">
        <v>0</v>
      </c>
      <c r="AV379" s="28">
        <v>0</v>
      </c>
      <c r="AW379" s="28"/>
      <c r="AX379" s="28">
        <v>0</v>
      </c>
      <c r="AY379" s="28">
        <v>0</v>
      </c>
      <c r="AZ379" s="28">
        <v>0</v>
      </c>
      <c r="BA379" s="28">
        <v>1</v>
      </c>
      <c r="BB379" s="28">
        <v>0</v>
      </c>
      <c r="BC379" s="28"/>
      <c r="BD379" s="28">
        <v>0</v>
      </c>
      <c r="BE379" s="28">
        <v>0</v>
      </c>
      <c r="BF379" s="28">
        <v>0</v>
      </c>
      <c r="BG379" s="28">
        <v>0</v>
      </c>
      <c r="BH379" s="28">
        <v>0</v>
      </c>
      <c r="BI379" s="28">
        <v>0</v>
      </c>
      <c r="BJ379" s="28">
        <v>0</v>
      </c>
      <c r="BK379" s="28">
        <v>0</v>
      </c>
      <c r="BL379" s="28">
        <v>0</v>
      </c>
      <c r="BM379" s="28">
        <v>0</v>
      </c>
      <c r="BN379" s="28">
        <v>0</v>
      </c>
      <c r="BO379" s="28">
        <v>0</v>
      </c>
      <c r="BP379" s="28">
        <v>0</v>
      </c>
      <c r="BQ379" s="28">
        <v>0</v>
      </c>
      <c r="BR379" s="28">
        <v>0</v>
      </c>
      <c r="BS379" s="28">
        <v>0</v>
      </c>
      <c r="BT379" s="28">
        <v>0</v>
      </c>
      <c r="BU379" s="28">
        <v>0</v>
      </c>
      <c r="BV379" s="28">
        <v>0</v>
      </c>
      <c r="BW379" s="28"/>
      <c r="BX379" s="28">
        <v>0</v>
      </c>
      <c r="BY379" s="28">
        <v>0</v>
      </c>
      <c r="BZ379" s="28">
        <v>0</v>
      </c>
      <c r="CA379" s="28">
        <v>0</v>
      </c>
      <c r="CB379" s="28">
        <v>0</v>
      </c>
      <c r="CC379" s="28">
        <v>0</v>
      </c>
      <c r="CD379" s="28">
        <v>0</v>
      </c>
      <c r="CE379" s="28">
        <v>0</v>
      </c>
      <c r="CF379" s="28">
        <v>0</v>
      </c>
      <c r="CG379" s="28">
        <v>0</v>
      </c>
      <c r="CH379" s="28">
        <v>0</v>
      </c>
      <c r="CI379" s="28">
        <v>0</v>
      </c>
      <c r="CJ379" s="28">
        <v>0</v>
      </c>
      <c r="CK379" s="28">
        <v>0</v>
      </c>
      <c r="CL379" s="28">
        <v>0</v>
      </c>
      <c r="CM379" s="28">
        <v>0</v>
      </c>
      <c r="CN379" s="28">
        <v>0</v>
      </c>
      <c r="CO379" s="28">
        <v>0</v>
      </c>
      <c r="CP379" s="28">
        <v>0</v>
      </c>
      <c r="CQ379" s="28"/>
      <c r="CR379" s="28">
        <v>0</v>
      </c>
      <c r="CS379" s="28">
        <v>0</v>
      </c>
      <c r="CT379" s="28">
        <v>0</v>
      </c>
      <c r="CU379" s="28">
        <v>0</v>
      </c>
      <c r="CV379" s="28">
        <v>0</v>
      </c>
      <c r="CW379" s="28">
        <v>0</v>
      </c>
      <c r="CX379" s="28">
        <v>0</v>
      </c>
      <c r="CY379" s="28">
        <v>0</v>
      </c>
      <c r="CZ379" s="28">
        <v>0</v>
      </c>
      <c r="DA379" s="28">
        <v>0</v>
      </c>
      <c r="DB379" s="28">
        <v>0</v>
      </c>
      <c r="DC379" s="28">
        <v>0</v>
      </c>
      <c r="DD379" s="28">
        <v>0</v>
      </c>
      <c r="DE379" s="28">
        <v>0</v>
      </c>
      <c r="DF379" s="28">
        <v>0</v>
      </c>
      <c r="DG379" s="28"/>
      <c r="DH379" s="28">
        <v>0</v>
      </c>
      <c r="DI379" s="28">
        <v>0</v>
      </c>
      <c r="DJ379" s="28">
        <v>0</v>
      </c>
      <c r="DK379" s="28">
        <v>0</v>
      </c>
      <c r="DL379" s="28">
        <v>0</v>
      </c>
      <c r="DM379" s="28">
        <v>0</v>
      </c>
      <c r="DN379" s="28">
        <v>0</v>
      </c>
      <c r="DO379" s="28">
        <v>0</v>
      </c>
      <c r="DP379" s="28">
        <v>0</v>
      </c>
      <c r="DQ379" s="28">
        <v>0</v>
      </c>
      <c r="DR379" s="28">
        <v>0</v>
      </c>
      <c r="DS379" s="28"/>
      <c r="DT379" s="28">
        <v>0</v>
      </c>
      <c r="DU379" s="28">
        <v>0</v>
      </c>
      <c r="DV379" s="28">
        <v>0</v>
      </c>
      <c r="DW379" s="28">
        <v>0</v>
      </c>
      <c r="DX379" s="28"/>
      <c r="DY379" s="28">
        <v>0</v>
      </c>
      <c r="DZ379" s="28">
        <v>0</v>
      </c>
      <c r="EA379" s="28">
        <v>0</v>
      </c>
      <c r="EB379" s="28">
        <v>0</v>
      </c>
      <c r="EC379" s="28">
        <v>0</v>
      </c>
      <c r="ED379" s="28">
        <v>0</v>
      </c>
      <c r="EE379" s="28"/>
      <c r="EF379" s="28">
        <v>0</v>
      </c>
      <c r="EG379" s="28">
        <v>0</v>
      </c>
      <c r="EH379" s="28">
        <v>0</v>
      </c>
      <c r="EI379" s="28">
        <v>0</v>
      </c>
      <c r="EJ379" s="28">
        <v>0</v>
      </c>
      <c r="EK379" s="28">
        <v>0</v>
      </c>
      <c r="EL379" s="28"/>
      <c r="EM379" s="28">
        <v>0</v>
      </c>
      <c r="EN379" s="28">
        <v>0</v>
      </c>
      <c r="EO379" s="28">
        <v>0</v>
      </c>
      <c r="EP379" s="28">
        <v>0</v>
      </c>
      <c r="EQ379" s="28">
        <v>0</v>
      </c>
      <c r="ER379" s="28">
        <v>0</v>
      </c>
      <c r="ES379" s="28"/>
      <c r="ET379" s="28">
        <v>0</v>
      </c>
      <c r="EU379" s="28">
        <v>0</v>
      </c>
      <c r="EV379" s="28">
        <v>0</v>
      </c>
      <c r="EW379" s="28">
        <v>0</v>
      </c>
      <c r="EX379" s="28">
        <v>0</v>
      </c>
      <c r="EY379" s="28"/>
      <c r="EZ379" s="28">
        <v>0</v>
      </c>
      <c r="FA379" s="28">
        <v>0</v>
      </c>
      <c r="FB379" s="28">
        <v>0</v>
      </c>
      <c r="FC379" s="28">
        <v>0</v>
      </c>
      <c r="FD379" s="28"/>
      <c r="FE379" s="28">
        <v>0</v>
      </c>
      <c r="FF379" s="28">
        <v>0</v>
      </c>
      <c r="FG379" s="28">
        <v>0</v>
      </c>
      <c r="FH379" s="28">
        <v>0</v>
      </c>
      <c r="FI379" s="28">
        <v>0</v>
      </c>
      <c r="FJ379" s="28">
        <v>0</v>
      </c>
      <c r="FK379" s="28">
        <v>0</v>
      </c>
      <c r="FL379" s="28"/>
      <c r="FM379" s="28">
        <v>0</v>
      </c>
      <c r="FN379" s="28">
        <v>0</v>
      </c>
      <c r="FO379" s="28">
        <v>0</v>
      </c>
      <c r="FP379" s="28">
        <v>0</v>
      </c>
      <c r="FQ379" s="28">
        <v>0</v>
      </c>
      <c r="FR379" s="28">
        <v>0</v>
      </c>
      <c r="FS379" s="28">
        <v>0</v>
      </c>
      <c r="FT379" s="28">
        <v>0</v>
      </c>
      <c r="FU379" s="28">
        <v>0</v>
      </c>
      <c r="FV379" s="28">
        <v>0</v>
      </c>
      <c r="FW379" s="28">
        <v>0</v>
      </c>
      <c r="FX379" s="28">
        <v>0</v>
      </c>
      <c r="FY379" s="28">
        <v>0</v>
      </c>
      <c r="FZ379" s="28">
        <v>0</v>
      </c>
      <c r="GA379" s="28"/>
      <c r="GB379" s="51">
        <v>0</v>
      </c>
      <c r="GC379" s="51">
        <v>0</v>
      </c>
      <c r="GD379" s="51">
        <v>0</v>
      </c>
      <c r="GE379" s="51">
        <v>1</v>
      </c>
      <c r="GF379" s="51">
        <v>0</v>
      </c>
      <c r="GG379" s="51">
        <v>0</v>
      </c>
      <c r="GH379" s="51">
        <v>0</v>
      </c>
      <c r="GI379" s="51">
        <v>0</v>
      </c>
      <c r="GJ379" s="51">
        <v>0</v>
      </c>
      <c r="GK379" s="51">
        <v>0</v>
      </c>
      <c r="GL379" s="51">
        <v>0</v>
      </c>
      <c r="GM379" s="51">
        <v>0</v>
      </c>
      <c r="GN379" s="51">
        <v>0</v>
      </c>
      <c r="GO379" s="28" t="s">
        <v>227</v>
      </c>
      <c r="GP379" s="28">
        <v>0</v>
      </c>
      <c r="GQ379" s="28">
        <v>0</v>
      </c>
      <c r="GR379" s="28">
        <v>0</v>
      </c>
      <c r="GS379" s="28">
        <v>0</v>
      </c>
      <c r="GT379" s="28">
        <v>0</v>
      </c>
      <c r="GU379" s="28">
        <v>0</v>
      </c>
      <c r="GV379" s="28">
        <v>0</v>
      </c>
      <c r="GW379" s="28">
        <v>0</v>
      </c>
      <c r="GX379" s="28">
        <v>0</v>
      </c>
      <c r="GY379" s="28">
        <v>0</v>
      </c>
      <c r="GZ379" s="28">
        <v>0</v>
      </c>
      <c r="HA379" s="28">
        <v>0</v>
      </c>
      <c r="HB379" s="28">
        <v>0</v>
      </c>
      <c r="HC379" s="28">
        <v>0</v>
      </c>
      <c r="HD379" s="28">
        <v>0</v>
      </c>
      <c r="HE379" s="28">
        <v>0</v>
      </c>
      <c r="HF379" s="28">
        <v>0</v>
      </c>
      <c r="HG379" s="28" t="s">
        <v>227</v>
      </c>
      <c r="HH379" s="28" t="s">
        <v>227</v>
      </c>
      <c r="HI379" s="28" t="s">
        <v>227</v>
      </c>
      <c r="HJ379" s="28"/>
      <c r="HK379" s="28"/>
      <c r="HL379" s="28"/>
      <c r="HM379" s="28"/>
      <c r="HN379" s="28"/>
      <c r="HO379" s="28"/>
      <c r="HP379" s="28"/>
    </row>
    <row r="380" spans="1:224" s="7" customFormat="1" ht="12.75" customHeight="1" x14ac:dyDescent="0.25">
      <c r="B380" s="84">
        <f t="shared" si="310"/>
        <v>0</v>
      </c>
      <c r="C380" s="113">
        <f t="shared" si="311"/>
        <v>1</v>
      </c>
      <c r="D380" s="28">
        <v>14</v>
      </c>
      <c r="F380" s="28">
        <v>0</v>
      </c>
      <c r="G380" s="113"/>
      <c r="H380" s="113" t="s">
        <v>227</v>
      </c>
      <c r="I380" s="28">
        <f t="shared" si="312"/>
        <v>335</v>
      </c>
      <c r="J380" s="22" t="s">
        <v>1887</v>
      </c>
      <c r="K380" s="192">
        <f t="shared" si="243"/>
        <v>17</v>
      </c>
      <c r="L380" s="49" t="s">
        <v>1880</v>
      </c>
      <c r="M380" s="192">
        <f t="shared" si="313"/>
        <v>12</v>
      </c>
      <c r="N380" s="49" t="s">
        <v>685</v>
      </c>
      <c r="O380" s="192">
        <f t="shared" si="314"/>
        <v>12</v>
      </c>
      <c r="P380" s="49" t="s">
        <v>1881</v>
      </c>
      <c r="Q380" s="192">
        <f t="shared" si="315"/>
        <v>13</v>
      </c>
      <c r="R380" s="49" t="s">
        <v>1882</v>
      </c>
      <c r="S380" s="192">
        <f t="shared" si="316"/>
        <v>14</v>
      </c>
      <c r="T380" s="187" t="s">
        <v>515</v>
      </c>
      <c r="U380" s="205"/>
      <c r="V380" s="205"/>
      <c r="W380" s="205"/>
      <c r="X380" s="205"/>
      <c r="Y380" s="205"/>
      <c r="Z380" s="205"/>
      <c r="AA380" s="205"/>
      <c r="AB380" s="205"/>
      <c r="AC380" s="205"/>
      <c r="AD380" s="205"/>
      <c r="AE380" s="28"/>
      <c r="AF380" s="28"/>
      <c r="AG380" s="28">
        <v>0</v>
      </c>
      <c r="AH380" s="28">
        <v>0</v>
      </c>
      <c r="AI380" s="28">
        <v>0</v>
      </c>
      <c r="AJ380" s="28">
        <v>0</v>
      </c>
      <c r="AK380" s="28">
        <v>0</v>
      </c>
      <c r="AL380" s="28">
        <v>0</v>
      </c>
      <c r="AM380" s="28">
        <v>0</v>
      </c>
      <c r="AN380" s="28">
        <v>0</v>
      </c>
      <c r="AO380" s="28">
        <v>0</v>
      </c>
      <c r="AP380" s="28"/>
      <c r="AQ380" s="28">
        <v>0</v>
      </c>
      <c r="AR380" s="28">
        <v>0</v>
      </c>
      <c r="AS380" s="28">
        <v>0</v>
      </c>
      <c r="AT380" s="28">
        <v>0</v>
      </c>
      <c r="AU380" s="28">
        <v>0</v>
      </c>
      <c r="AV380" s="28">
        <v>0</v>
      </c>
      <c r="AW380" s="28"/>
      <c r="AX380" s="28">
        <v>0</v>
      </c>
      <c r="AY380" s="28">
        <v>0</v>
      </c>
      <c r="AZ380" s="28">
        <v>0</v>
      </c>
      <c r="BA380" s="28">
        <v>0</v>
      </c>
      <c r="BB380" s="28">
        <v>0</v>
      </c>
      <c r="BC380" s="28"/>
      <c r="BD380" s="28">
        <v>0</v>
      </c>
      <c r="BE380" s="28">
        <v>0</v>
      </c>
      <c r="BF380" s="28">
        <v>0</v>
      </c>
      <c r="BG380" s="28">
        <v>0</v>
      </c>
      <c r="BH380" s="28">
        <v>0</v>
      </c>
      <c r="BI380" s="28">
        <v>0</v>
      </c>
      <c r="BJ380" s="28">
        <v>0</v>
      </c>
      <c r="BK380" s="28">
        <v>0</v>
      </c>
      <c r="BL380" s="28">
        <v>0</v>
      </c>
      <c r="BM380" s="28">
        <v>0</v>
      </c>
      <c r="BN380" s="28">
        <v>0</v>
      </c>
      <c r="BO380" s="28">
        <v>0</v>
      </c>
      <c r="BP380" s="28">
        <v>0</v>
      </c>
      <c r="BQ380" s="28">
        <v>0</v>
      </c>
      <c r="BR380" s="28">
        <v>0</v>
      </c>
      <c r="BS380" s="28">
        <v>0</v>
      </c>
      <c r="BT380" s="28">
        <v>0</v>
      </c>
      <c r="BU380" s="28">
        <v>0</v>
      </c>
      <c r="BV380" s="28">
        <v>0</v>
      </c>
      <c r="BW380" s="28"/>
      <c r="BX380" s="28">
        <v>0</v>
      </c>
      <c r="BY380" s="28">
        <v>0</v>
      </c>
      <c r="BZ380" s="28">
        <v>0</v>
      </c>
      <c r="CA380" s="28">
        <v>0</v>
      </c>
      <c r="CB380" s="28">
        <v>0</v>
      </c>
      <c r="CC380" s="28">
        <v>0</v>
      </c>
      <c r="CD380" s="28">
        <v>0</v>
      </c>
      <c r="CE380" s="28">
        <v>0</v>
      </c>
      <c r="CF380" s="28">
        <v>0</v>
      </c>
      <c r="CG380" s="28">
        <v>0</v>
      </c>
      <c r="CH380" s="28">
        <v>0</v>
      </c>
      <c r="CI380" s="28">
        <v>0</v>
      </c>
      <c r="CJ380" s="28">
        <v>0</v>
      </c>
      <c r="CK380" s="28">
        <v>0</v>
      </c>
      <c r="CL380" s="28">
        <v>0</v>
      </c>
      <c r="CM380" s="28">
        <v>0</v>
      </c>
      <c r="CN380" s="28">
        <v>0</v>
      </c>
      <c r="CO380" s="28">
        <v>0</v>
      </c>
      <c r="CP380" s="28">
        <v>0</v>
      </c>
      <c r="CQ380" s="28"/>
      <c r="CR380" s="28">
        <v>0</v>
      </c>
      <c r="CS380" s="28">
        <v>0</v>
      </c>
      <c r="CT380" s="28">
        <v>0</v>
      </c>
      <c r="CU380" s="28">
        <v>0</v>
      </c>
      <c r="CV380" s="28">
        <v>0</v>
      </c>
      <c r="CW380" s="28">
        <v>0</v>
      </c>
      <c r="CX380" s="28">
        <v>0</v>
      </c>
      <c r="CY380" s="28">
        <v>0</v>
      </c>
      <c r="CZ380" s="28">
        <v>0</v>
      </c>
      <c r="DA380" s="28">
        <v>0</v>
      </c>
      <c r="DB380" s="28">
        <v>0</v>
      </c>
      <c r="DC380" s="28">
        <v>0</v>
      </c>
      <c r="DD380" s="28">
        <v>0</v>
      </c>
      <c r="DE380" s="28">
        <v>0</v>
      </c>
      <c r="DF380" s="28">
        <v>0</v>
      </c>
      <c r="DG380" s="28"/>
      <c r="DH380" s="28">
        <v>0</v>
      </c>
      <c r="DI380" s="28">
        <v>0</v>
      </c>
      <c r="DJ380" s="28">
        <v>0</v>
      </c>
      <c r="DK380" s="28">
        <v>0</v>
      </c>
      <c r="DL380" s="28">
        <v>0</v>
      </c>
      <c r="DM380" s="28">
        <v>0</v>
      </c>
      <c r="DN380" s="28">
        <v>0</v>
      </c>
      <c r="DO380" s="28">
        <v>0</v>
      </c>
      <c r="DP380" s="28">
        <v>0</v>
      </c>
      <c r="DQ380" s="28">
        <v>0</v>
      </c>
      <c r="DR380" s="28">
        <v>0</v>
      </c>
      <c r="DS380" s="28"/>
      <c r="DT380" s="28">
        <v>0</v>
      </c>
      <c r="DU380" s="28">
        <v>0</v>
      </c>
      <c r="DV380" s="28">
        <v>0</v>
      </c>
      <c r="DW380" s="28">
        <v>0</v>
      </c>
      <c r="DX380" s="28"/>
      <c r="DY380" s="28">
        <v>0</v>
      </c>
      <c r="DZ380" s="28">
        <v>0</v>
      </c>
      <c r="EA380" s="28">
        <v>0</v>
      </c>
      <c r="EB380" s="28">
        <v>0</v>
      </c>
      <c r="EC380" s="28">
        <v>0</v>
      </c>
      <c r="ED380" s="28">
        <v>0</v>
      </c>
      <c r="EE380" s="28"/>
      <c r="EF380" s="28">
        <v>0</v>
      </c>
      <c r="EG380" s="28">
        <v>0</v>
      </c>
      <c r="EH380" s="28">
        <v>0</v>
      </c>
      <c r="EI380" s="28">
        <v>0</v>
      </c>
      <c r="EJ380" s="28">
        <v>0</v>
      </c>
      <c r="EK380" s="28">
        <v>0</v>
      </c>
      <c r="EL380" s="28"/>
      <c r="EM380" s="28">
        <v>0</v>
      </c>
      <c r="EN380" s="28">
        <v>0</v>
      </c>
      <c r="EO380" s="28">
        <v>0</v>
      </c>
      <c r="EP380" s="28">
        <v>0</v>
      </c>
      <c r="EQ380" s="28">
        <v>0</v>
      </c>
      <c r="ER380" s="28">
        <v>0</v>
      </c>
      <c r="ES380" s="28"/>
      <c r="ET380" s="28">
        <v>0</v>
      </c>
      <c r="EU380" s="28">
        <v>0</v>
      </c>
      <c r="EV380" s="28">
        <v>0</v>
      </c>
      <c r="EW380" s="28">
        <v>0</v>
      </c>
      <c r="EX380" s="28">
        <v>0</v>
      </c>
      <c r="EY380" s="28"/>
      <c r="EZ380" s="28">
        <v>0</v>
      </c>
      <c r="FA380" s="28">
        <v>0</v>
      </c>
      <c r="FB380" s="28">
        <v>0</v>
      </c>
      <c r="FC380" s="28">
        <v>0</v>
      </c>
      <c r="FD380" s="28"/>
      <c r="FE380" s="28">
        <v>0</v>
      </c>
      <c r="FF380" s="28">
        <v>0</v>
      </c>
      <c r="FG380" s="28">
        <v>0</v>
      </c>
      <c r="FH380" s="28">
        <v>0</v>
      </c>
      <c r="FI380" s="28">
        <v>0</v>
      </c>
      <c r="FJ380" s="28">
        <v>0</v>
      </c>
      <c r="FK380" s="28">
        <v>0</v>
      </c>
      <c r="FL380" s="28"/>
      <c r="FM380" s="28">
        <v>0</v>
      </c>
      <c r="FN380" s="28">
        <v>0</v>
      </c>
      <c r="FO380" s="28">
        <v>0</v>
      </c>
      <c r="FP380" s="28">
        <v>0</v>
      </c>
      <c r="FQ380" s="28">
        <v>0</v>
      </c>
      <c r="FR380" s="28">
        <v>0</v>
      </c>
      <c r="FS380" s="28">
        <v>0</v>
      </c>
      <c r="FT380" s="28">
        <v>0</v>
      </c>
      <c r="FU380" s="28">
        <v>0</v>
      </c>
      <c r="FV380" s="28">
        <v>0</v>
      </c>
      <c r="FW380" s="28">
        <v>0</v>
      </c>
      <c r="FX380" s="28">
        <v>0</v>
      </c>
      <c r="FY380" s="28">
        <v>0</v>
      </c>
      <c r="FZ380" s="28">
        <v>0</v>
      </c>
      <c r="GA380" s="28"/>
      <c r="GB380" s="51">
        <v>0</v>
      </c>
      <c r="GC380" s="51">
        <v>0</v>
      </c>
      <c r="GD380" s="51">
        <v>0</v>
      </c>
      <c r="GE380" s="51">
        <v>1</v>
      </c>
      <c r="GF380" s="51">
        <v>0</v>
      </c>
      <c r="GG380" s="51">
        <v>0</v>
      </c>
      <c r="GH380" s="51">
        <v>0</v>
      </c>
      <c r="GI380" s="51">
        <v>0</v>
      </c>
      <c r="GJ380" s="51">
        <v>0</v>
      </c>
      <c r="GK380" s="51">
        <v>0</v>
      </c>
      <c r="GL380" s="51">
        <v>0</v>
      </c>
      <c r="GM380" s="51">
        <v>0</v>
      </c>
      <c r="GN380" s="51">
        <v>0</v>
      </c>
      <c r="GO380" s="28" t="s">
        <v>227</v>
      </c>
      <c r="GP380" s="28">
        <v>0</v>
      </c>
      <c r="GQ380" s="28">
        <v>0</v>
      </c>
      <c r="GR380" s="28">
        <v>0</v>
      </c>
      <c r="GS380" s="28">
        <v>0</v>
      </c>
      <c r="GT380" s="28">
        <v>0</v>
      </c>
      <c r="GU380" s="28">
        <v>0</v>
      </c>
      <c r="GV380" s="28">
        <v>0</v>
      </c>
      <c r="GW380" s="28">
        <v>0</v>
      </c>
      <c r="GX380" s="28">
        <v>0</v>
      </c>
      <c r="GY380" s="28">
        <v>0</v>
      </c>
      <c r="GZ380" s="28">
        <v>0</v>
      </c>
      <c r="HA380" s="28">
        <v>0</v>
      </c>
      <c r="HB380" s="28">
        <v>0</v>
      </c>
      <c r="HC380" s="28">
        <v>0</v>
      </c>
      <c r="HD380" s="28">
        <v>0</v>
      </c>
      <c r="HE380" s="28">
        <v>0</v>
      </c>
      <c r="HF380" s="28">
        <v>0</v>
      </c>
      <c r="HG380" s="28" t="s">
        <v>227</v>
      </c>
      <c r="HH380" s="28" t="s">
        <v>227</v>
      </c>
      <c r="HI380" s="28" t="s">
        <v>227</v>
      </c>
      <c r="HJ380" s="28"/>
      <c r="HK380" s="28"/>
      <c r="HL380" s="28"/>
      <c r="HM380" s="28"/>
      <c r="HN380" s="28"/>
      <c r="HO380" s="28"/>
      <c r="HP380" s="28"/>
    </row>
    <row r="381" spans="1:224" s="7" customFormat="1" ht="12.75" customHeight="1" x14ac:dyDescent="0.25">
      <c r="B381" s="84">
        <f t="shared" si="310"/>
        <v>0</v>
      </c>
      <c r="C381" s="113">
        <f t="shared" si="311"/>
        <v>0</v>
      </c>
      <c r="D381" s="28">
        <v>15</v>
      </c>
      <c r="F381" s="28">
        <v>0</v>
      </c>
      <c r="G381" s="113"/>
      <c r="H381" s="113" t="s">
        <v>227</v>
      </c>
      <c r="I381" s="28">
        <f t="shared" si="312"/>
        <v>336</v>
      </c>
      <c r="J381" s="22" t="s">
        <v>1888</v>
      </c>
      <c r="K381" s="192">
        <f t="shared" ref="K381" si="322">LEN(J381)</f>
        <v>17</v>
      </c>
      <c r="L381" s="49" t="s">
        <v>1880</v>
      </c>
      <c r="M381" s="192">
        <f t="shared" ref="M381" si="323">LEN(L381)</f>
        <v>12</v>
      </c>
      <c r="N381" s="49" t="s">
        <v>1889</v>
      </c>
      <c r="O381" s="192">
        <f t="shared" ref="O381" si="324">LEN(N381)</f>
        <v>12</v>
      </c>
      <c r="P381" s="49" t="s">
        <v>1890</v>
      </c>
      <c r="Q381" s="192">
        <f t="shared" ref="Q381" si="325">LEN(P381)</f>
        <v>10</v>
      </c>
      <c r="R381" s="49" t="s">
        <v>1882</v>
      </c>
      <c r="S381" s="192">
        <f t="shared" ref="S381" si="326">LEN(R381)</f>
        <v>14</v>
      </c>
      <c r="T381" s="187" t="s">
        <v>1891</v>
      </c>
      <c r="U381" s="205"/>
      <c r="V381" s="205"/>
      <c r="W381" s="205"/>
      <c r="X381" s="205"/>
      <c r="Y381" s="205"/>
      <c r="Z381" s="205"/>
      <c r="AA381" s="205"/>
      <c r="AB381" s="205"/>
      <c r="AC381" s="205"/>
      <c r="AD381" s="205"/>
      <c r="AE381" s="51"/>
      <c r="AF381" s="28"/>
      <c r="AG381" s="28">
        <v>0</v>
      </c>
      <c r="AH381" s="28">
        <v>0</v>
      </c>
      <c r="AI381" s="28">
        <v>0</v>
      </c>
      <c r="AJ381" s="28">
        <v>0</v>
      </c>
      <c r="AK381" s="28">
        <v>0</v>
      </c>
      <c r="AL381" s="28">
        <v>0</v>
      </c>
      <c r="AM381" s="28">
        <v>0</v>
      </c>
      <c r="AN381" s="28">
        <v>0</v>
      </c>
      <c r="AO381" s="28">
        <v>0</v>
      </c>
      <c r="AP381" s="28"/>
      <c r="AQ381" s="28">
        <v>0</v>
      </c>
      <c r="AR381" s="28">
        <v>0</v>
      </c>
      <c r="AS381" s="28">
        <v>0</v>
      </c>
      <c r="AT381" s="28">
        <v>0</v>
      </c>
      <c r="AU381" s="28">
        <v>0</v>
      </c>
      <c r="AV381" s="28">
        <v>0</v>
      </c>
      <c r="AW381" s="28"/>
      <c r="AX381" s="28">
        <v>0</v>
      </c>
      <c r="AY381" s="28">
        <v>0</v>
      </c>
      <c r="AZ381" s="28">
        <v>0</v>
      </c>
      <c r="BA381" s="28">
        <v>0</v>
      </c>
      <c r="BB381" s="28">
        <v>0</v>
      </c>
      <c r="BC381" s="28"/>
      <c r="BD381" s="28">
        <v>0</v>
      </c>
      <c r="BE381" s="28">
        <v>0</v>
      </c>
      <c r="BF381" s="28">
        <v>0</v>
      </c>
      <c r="BG381" s="28">
        <v>0</v>
      </c>
      <c r="BH381" s="28">
        <v>0</v>
      </c>
      <c r="BI381" s="28">
        <v>0</v>
      </c>
      <c r="BJ381" s="28">
        <v>0</v>
      </c>
      <c r="BK381" s="28">
        <v>0</v>
      </c>
      <c r="BL381" s="28">
        <v>0</v>
      </c>
      <c r="BM381" s="28">
        <v>0</v>
      </c>
      <c r="BN381" s="28">
        <v>0</v>
      </c>
      <c r="BO381" s="28">
        <v>0</v>
      </c>
      <c r="BP381" s="28">
        <v>0</v>
      </c>
      <c r="BQ381" s="28">
        <v>0</v>
      </c>
      <c r="BR381" s="28">
        <v>0</v>
      </c>
      <c r="BS381" s="28">
        <v>0</v>
      </c>
      <c r="BT381" s="28">
        <v>0</v>
      </c>
      <c r="BU381" s="28">
        <v>0</v>
      </c>
      <c r="BV381" s="28">
        <v>0</v>
      </c>
      <c r="BW381" s="28"/>
      <c r="BX381" s="28">
        <v>0</v>
      </c>
      <c r="BY381" s="28">
        <v>0</v>
      </c>
      <c r="BZ381" s="28">
        <v>0</v>
      </c>
      <c r="CA381" s="28">
        <v>0</v>
      </c>
      <c r="CB381" s="28">
        <v>0</v>
      </c>
      <c r="CC381" s="28">
        <v>0</v>
      </c>
      <c r="CD381" s="28">
        <v>0</v>
      </c>
      <c r="CE381" s="28">
        <v>0</v>
      </c>
      <c r="CF381" s="28">
        <v>0</v>
      </c>
      <c r="CG381" s="28">
        <v>0</v>
      </c>
      <c r="CH381" s="28">
        <v>0</v>
      </c>
      <c r="CI381" s="28">
        <v>0</v>
      </c>
      <c r="CJ381" s="28">
        <v>0</v>
      </c>
      <c r="CK381" s="28">
        <v>0</v>
      </c>
      <c r="CL381" s="28">
        <v>0</v>
      </c>
      <c r="CM381" s="28">
        <v>0</v>
      </c>
      <c r="CN381" s="28">
        <v>0</v>
      </c>
      <c r="CO381" s="28">
        <v>0</v>
      </c>
      <c r="CP381" s="28">
        <v>0</v>
      </c>
      <c r="CQ381" s="28"/>
      <c r="CR381" s="28">
        <v>0</v>
      </c>
      <c r="CS381" s="28">
        <v>0</v>
      </c>
      <c r="CT381" s="28">
        <v>0</v>
      </c>
      <c r="CU381" s="28">
        <v>0</v>
      </c>
      <c r="CV381" s="28">
        <v>0</v>
      </c>
      <c r="CW381" s="28">
        <v>0</v>
      </c>
      <c r="CX381" s="28">
        <v>0</v>
      </c>
      <c r="CY381" s="28">
        <v>0</v>
      </c>
      <c r="CZ381" s="28">
        <v>0</v>
      </c>
      <c r="DA381" s="28">
        <v>0</v>
      </c>
      <c r="DB381" s="28">
        <v>0</v>
      </c>
      <c r="DC381" s="28">
        <v>0</v>
      </c>
      <c r="DD381" s="28">
        <v>0</v>
      </c>
      <c r="DE381" s="28">
        <v>0</v>
      </c>
      <c r="DF381" s="28">
        <v>0</v>
      </c>
      <c r="DG381" s="28"/>
      <c r="DH381" s="28">
        <v>0</v>
      </c>
      <c r="DI381" s="28">
        <v>0</v>
      </c>
      <c r="DJ381" s="28">
        <v>0</v>
      </c>
      <c r="DK381" s="28">
        <v>0</v>
      </c>
      <c r="DL381" s="28">
        <v>0</v>
      </c>
      <c r="DM381" s="28">
        <v>0</v>
      </c>
      <c r="DN381" s="28">
        <v>0</v>
      </c>
      <c r="DO381" s="28">
        <v>0</v>
      </c>
      <c r="DP381" s="28">
        <v>0</v>
      </c>
      <c r="DQ381" s="28">
        <v>0</v>
      </c>
      <c r="DR381" s="28">
        <v>0</v>
      </c>
      <c r="DS381" s="28"/>
      <c r="DT381" s="28">
        <v>0</v>
      </c>
      <c r="DU381" s="28">
        <v>0</v>
      </c>
      <c r="DV381" s="28">
        <v>0</v>
      </c>
      <c r="DW381" s="28">
        <v>0</v>
      </c>
      <c r="DX381" s="28"/>
      <c r="DY381" s="28">
        <v>0</v>
      </c>
      <c r="DZ381" s="28">
        <v>0</v>
      </c>
      <c r="EA381" s="28">
        <v>0</v>
      </c>
      <c r="EB381" s="28">
        <v>0</v>
      </c>
      <c r="EC381" s="28">
        <v>0</v>
      </c>
      <c r="ED381" s="28">
        <v>0</v>
      </c>
      <c r="EE381" s="28"/>
      <c r="EF381" s="28">
        <v>0</v>
      </c>
      <c r="EG381" s="28">
        <v>0</v>
      </c>
      <c r="EH381" s="28">
        <v>0</v>
      </c>
      <c r="EI381" s="28">
        <v>0</v>
      </c>
      <c r="EJ381" s="28">
        <v>0</v>
      </c>
      <c r="EK381" s="28">
        <v>0</v>
      </c>
      <c r="EL381" s="28"/>
      <c r="EM381" s="28">
        <v>0</v>
      </c>
      <c r="EN381" s="28">
        <v>0</v>
      </c>
      <c r="EO381" s="28">
        <v>0</v>
      </c>
      <c r="EP381" s="28">
        <v>0</v>
      </c>
      <c r="EQ381" s="28">
        <v>0</v>
      </c>
      <c r="ER381" s="28">
        <v>0</v>
      </c>
      <c r="ES381" s="28"/>
      <c r="ET381" s="28">
        <v>0</v>
      </c>
      <c r="EU381" s="28">
        <v>0</v>
      </c>
      <c r="EV381" s="28">
        <v>0</v>
      </c>
      <c r="EW381" s="28">
        <v>0</v>
      </c>
      <c r="EX381" s="28">
        <v>0</v>
      </c>
      <c r="EY381" s="28"/>
      <c r="EZ381" s="28">
        <v>0</v>
      </c>
      <c r="FA381" s="28">
        <v>0</v>
      </c>
      <c r="FB381" s="28">
        <v>0</v>
      </c>
      <c r="FC381" s="28">
        <v>0</v>
      </c>
      <c r="FD381" s="28"/>
      <c r="FE381" s="28">
        <v>0</v>
      </c>
      <c r="FF381" s="28">
        <v>0</v>
      </c>
      <c r="FG381" s="28">
        <v>0</v>
      </c>
      <c r="FH381" s="28">
        <v>0</v>
      </c>
      <c r="FI381" s="28">
        <v>0</v>
      </c>
      <c r="FJ381" s="28">
        <v>0</v>
      </c>
      <c r="FK381" s="28">
        <v>0</v>
      </c>
      <c r="FL381" s="28"/>
      <c r="FM381" s="28">
        <v>0</v>
      </c>
      <c r="FN381" s="28">
        <v>0</v>
      </c>
      <c r="FO381" s="28">
        <v>0</v>
      </c>
      <c r="FP381" s="28">
        <v>0</v>
      </c>
      <c r="FQ381" s="28">
        <v>0</v>
      </c>
      <c r="FR381" s="28">
        <v>0</v>
      </c>
      <c r="FS381" s="28">
        <v>0</v>
      </c>
      <c r="FT381" s="28">
        <v>0</v>
      </c>
      <c r="FU381" s="28">
        <v>0</v>
      </c>
      <c r="FV381" s="28">
        <v>0</v>
      </c>
      <c r="FW381" s="28">
        <v>0</v>
      </c>
      <c r="FX381" s="28">
        <v>0</v>
      </c>
      <c r="FY381" s="28">
        <v>0</v>
      </c>
      <c r="FZ381" s="28">
        <v>0</v>
      </c>
      <c r="GA381" s="28"/>
      <c r="GB381" s="51">
        <v>0</v>
      </c>
      <c r="GC381" s="51">
        <v>0</v>
      </c>
      <c r="GD381" s="51">
        <v>0</v>
      </c>
      <c r="GE381" s="51">
        <v>0</v>
      </c>
      <c r="GF381" s="51">
        <v>0</v>
      </c>
      <c r="GG381" s="51">
        <v>0</v>
      </c>
      <c r="GH381" s="51">
        <v>0</v>
      </c>
      <c r="GI381" s="51">
        <v>0</v>
      </c>
      <c r="GJ381" s="51">
        <v>0</v>
      </c>
      <c r="GK381" s="51">
        <v>0</v>
      </c>
      <c r="GL381" s="51">
        <v>0</v>
      </c>
      <c r="GM381" s="51">
        <v>0</v>
      </c>
      <c r="GN381" s="51">
        <v>0</v>
      </c>
      <c r="GO381" s="28" t="s">
        <v>227</v>
      </c>
      <c r="GP381" s="28">
        <v>0</v>
      </c>
      <c r="GQ381" s="28">
        <v>0</v>
      </c>
      <c r="GR381" s="28">
        <v>0</v>
      </c>
      <c r="GS381" s="28">
        <v>0</v>
      </c>
      <c r="GT381" s="28">
        <v>0</v>
      </c>
      <c r="GU381" s="28">
        <v>0</v>
      </c>
      <c r="GV381" s="28">
        <v>0</v>
      </c>
      <c r="GW381" s="28">
        <v>0</v>
      </c>
      <c r="GX381" s="28">
        <v>0</v>
      </c>
      <c r="GY381" s="28">
        <v>0</v>
      </c>
      <c r="GZ381" s="28">
        <v>0</v>
      </c>
      <c r="HA381" s="28">
        <v>0</v>
      </c>
      <c r="HB381" s="28">
        <v>0</v>
      </c>
      <c r="HC381" s="28">
        <v>0</v>
      </c>
      <c r="HD381" s="28">
        <v>0</v>
      </c>
      <c r="HE381" s="28">
        <v>0</v>
      </c>
      <c r="HF381" s="28">
        <v>0</v>
      </c>
      <c r="HG381" s="28" t="s">
        <v>227</v>
      </c>
      <c r="HH381" s="28" t="s">
        <v>227</v>
      </c>
      <c r="HI381" s="28" t="s">
        <v>227</v>
      </c>
      <c r="HJ381" s="28"/>
      <c r="HK381" s="28"/>
      <c r="HL381" s="28"/>
      <c r="HM381" s="28"/>
      <c r="HN381" s="28"/>
      <c r="HO381" s="28"/>
      <c r="HP381" s="28"/>
    </row>
    <row r="382" spans="1:224" s="7" customFormat="1" ht="12.75" customHeight="1" x14ac:dyDescent="0.2">
      <c r="A382" s="1"/>
      <c r="B382" s="84">
        <f t="shared" si="310"/>
        <v>0</v>
      </c>
      <c r="C382" s="113">
        <f t="shared" si="311"/>
        <v>0</v>
      </c>
      <c r="D382" s="28">
        <v>16</v>
      </c>
      <c r="F382" s="28">
        <v>0</v>
      </c>
      <c r="G382" s="113"/>
      <c r="H382" s="113" t="s">
        <v>227</v>
      </c>
      <c r="I382" s="28">
        <f t="shared" si="312"/>
        <v>337</v>
      </c>
      <c r="J382" s="89" t="s">
        <v>221</v>
      </c>
      <c r="K382" s="192">
        <f t="shared" ref="K382:K431" si="327">LEN(J382)</f>
        <v>8</v>
      </c>
      <c r="L382" s="49" t="s">
        <v>227</v>
      </c>
      <c r="M382" s="192">
        <f t="shared" si="313"/>
        <v>1</v>
      </c>
      <c r="N382" s="49" t="s">
        <v>227</v>
      </c>
      <c r="O382" s="192">
        <f t="shared" si="314"/>
        <v>1</v>
      </c>
      <c r="P382" s="49" t="s">
        <v>227</v>
      </c>
      <c r="Q382" s="192">
        <f t="shared" si="315"/>
        <v>1</v>
      </c>
      <c r="R382" s="49" t="s">
        <v>227</v>
      </c>
      <c r="S382" s="192">
        <f t="shared" si="316"/>
        <v>1</v>
      </c>
      <c r="T382" s="187" t="s">
        <v>227</v>
      </c>
      <c r="U382" s="205"/>
      <c r="V382" s="205"/>
      <c r="W382" s="205"/>
      <c r="X382" s="205"/>
      <c r="Y382" s="205"/>
      <c r="Z382" s="205"/>
      <c r="AA382" s="205"/>
      <c r="AB382" s="205"/>
      <c r="AC382" s="205"/>
      <c r="AD382" s="205"/>
      <c r="AE382" s="51"/>
      <c r="AF382" s="28"/>
      <c r="AG382" s="28">
        <v>0</v>
      </c>
      <c r="AH382" s="28">
        <v>0</v>
      </c>
      <c r="AI382" s="28">
        <v>0</v>
      </c>
      <c r="AJ382" s="28">
        <v>0</v>
      </c>
      <c r="AK382" s="28">
        <v>0</v>
      </c>
      <c r="AL382" s="28">
        <v>0</v>
      </c>
      <c r="AM382" s="28">
        <v>0</v>
      </c>
      <c r="AN382" s="28">
        <v>0</v>
      </c>
      <c r="AO382" s="28">
        <v>0</v>
      </c>
      <c r="AP382" s="28"/>
      <c r="AQ382" s="28">
        <v>0</v>
      </c>
      <c r="AR382" s="28">
        <v>0</v>
      </c>
      <c r="AS382" s="28">
        <v>0</v>
      </c>
      <c r="AT382" s="28">
        <v>0</v>
      </c>
      <c r="AU382" s="28">
        <v>0</v>
      </c>
      <c r="AV382" s="28">
        <v>0</v>
      </c>
      <c r="AW382" s="28"/>
      <c r="AX382" s="28">
        <v>0</v>
      </c>
      <c r="AY382" s="28">
        <v>0</v>
      </c>
      <c r="AZ382" s="28">
        <v>0</v>
      </c>
      <c r="BA382" s="28">
        <v>0</v>
      </c>
      <c r="BB382" s="28">
        <v>0</v>
      </c>
      <c r="BC382" s="28"/>
      <c r="BD382" s="28">
        <v>0</v>
      </c>
      <c r="BE382" s="28">
        <v>0</v>
      </c>
      <c r="BF382" s="28">
        <v>0</v>
      </c>
      <c r="BG382" s="28">
        <v>0</v>
      </c>
      <c r="BH382" s="28">
        <v>0</v>
      </c>
      <c r="BI382" s="28">
        <v>0</v>
      </c>
      <c r="BJ382" s="28">
        <v>0</v>
      </c>
      <c r="BK382" s="28">
        <v>0</v>
      </c>
      <c r="BL382" s="28">
        <v>0</v>
      </c>
      <c r="BM382" s="28">
        <v>0</v>
      </c>
      <c r="BN382" s="28">
        <v>0</v>
      </c>
      <c r="BO382" s="28">
        <v>0</v>
      </c>
      <c r="BP382" s="28">
        <v>0</v>
      </c>
      <c r="BQ382" s="28">
        <v>0</v>
      </c>
      <c r="BR382" s="28">
        <v>0</v>
      </c>
      <c r="BS382" s="28">
        <v>0</v>
      </c>
      <c r="BT382" s="28">
        <v>0</v>
      </c>
      <c r="BU382" s="28">
        <v>0</v>
      </c>
      <c r="BV382" s="28">
        <v>0</v>
      </c>
      <c r="BW382" s="28"/>
      <c r="BX382" s="28">
        <v>0</v>
      </c>
      <c r="BY382" s="28">
        <v>0</v>
      </c>
      <c r="BZ382" s="28">
        <v>0</v>
      </c>
      <c r="CA382" s="28">
        <v>0</v>
      </c>
      <c r="CB382" s="28">
        <v>0</v>
      </c>
      <c r="CC382" s="28">
        <v>0</v>
      </c>
      <c r="CD382" s="28">
        <v>0</v>
      </c>
      <c r="CE382" s="28">
        <v>0</v>
      </c>
      <c r="CF382" s="28">
        <v>0</v>
      </c>
      <c r="CG382" s="28">
        <v>0</v>
      </c>
      <c r="CH382" s="28">
        <v>0</v>
      </c>
      <c r="CI382" s="28">
        <v>0</v>
      </c>
      <c r="CJ382" s="28">
        <v>0</v>
      </c>
      <c r="CK382" s="28">
        <v>0</v>
      </c>
      <c r="CL382" s="28">
        <v>0</v>
      </c>
      <c r="CM382" s="28">
        <v>0</v>
      </c>
      <c r="CN382" s="28">
        <v>0</v>
      </c>
      <c r="CO382" s="28">
        <v>0</v>
      </c>
      <c r="CP382" s="28">
        <v>0</v>
      </c>
      <c r="CQ382" s="28"/>
      <c r="CR382" s="28">
        <v>0</v>
      </c>
      <c r="CS382" s="28">
        <v>0</v>
      </c>
      <c r="CT382" s="28">
        <v>0</v>
      </c>
      <c r="CU382" s="28">
        <v>0</v>
      </c>
      <c r="CV382" s="28">
        <v>0</v>
      </c>
      <c r="CW382" s="28">
        <v>0</v>
      </c>
      <c r="CX382" s="28">
        <v>0</v>
      </c>
      <c r="CY382" s="28">
        <v>0</v>
      </c>
      <c r="CZ382" s="28">
        <v>0</v>
      </c>
      <c r="DA382" s="28">
        <v>0</v>
      </c>
      <c r="DB382" s="28">
        <v>0</v>
      </c>
      <c r="DC382" s="28">
        <v>0</v>
      </c>
      <c r="DD382" s="28">
        <v>0</v>
      </c>
      <c r="DE382" s="28">
        <v>0</v>
      </c>
      <c r="DF382" s="28">
        <v>0</v>
      </c>
      <c r="DG382" s="28"/>
      <c r="DH382" s="28">
        <v>0</v>
      </c>
      <c r="DI382" s="28">
        <v>0</v>
      </c>
      <c r="DJ382" s="28">
        <v>0</v>
      </c>
      <c r="DK382" s="28">
        <v>0</v>
      </c>
      <c r="DL382" s="28">
        <v>0</v>
      </c>
      <c r="DM382" s="28">
        <v>0</v>
      </c>
      <c r="DN382" s="28">
        <v>0</v>
      </c>
      <c r="DO382" s="28">
        <v>0</v>
      </c>
      <c r="DP382" s="28">
        <v>0</v>
      </c>
      <c r="DQ382" s="28">
        <v>0</v>
      </c>
      <c r="DR382" s="28">
        <v>0</v>
      </c>
      <c r="DS382" s="28"/>
      <c r="DT382" s="28">
        <v>0</v>
      </c>
      <c r="DU382" s="28">
        <v>0</v>
      </c>
      <c r="DV382" s="28">
        <v>0</v>
      </c>
      <c r="DW382" s="28">
        <v>0</v>
      </c>
      <c r="DX382" s="28"/>
      <c r="DY382" s="28">
        <v>0</v>
      </c>
      <c r="DZ382" s="28">
        <v>0</v>
      </c>
      <c r="EA382" s="28">
        <v>0</v>
      </c>
      <c r="EB382" s="28">
        <v>0</v>
      </c>
      <c r="EC382" s="28">
        <v>0</v>
      </c>
      <c r="ED382" s="28">
        <v>0</v>
      </c>
      <c r="EE382" s="28"/>
      <c r="EF382" s="28">
        <v>0</v>
      </c>
      <c r="EG382" s="28">
        <v>0</v>
      </c>
      <c r="EH382" s="28">
        <v>0</v>
      </c>
      <c r="EI382" s="28">
        <v>0</v>
      </c>
      <c r="EJ382" s="28">
        <v>0</v>
      </c>
      <c r="EK382" s="28">
        <v>0</v>
      </c>
      <c r="EL382" s="28"/>
      <c r="EM382" s="28">
        <v>0</v>
      </c>
      <c r="EN382" s="28">
        <v>0</v>
      </c>
      <c r="EO382" s="28">
        <v>0</v>
      </c>
      <c r="EP382" s="28">
        <v>0</v>
      </c>
      <c r="EQ382" s="28">
        <v>0</v>
      </c>
      <c r="ER382" s="28">
        <v>0</v>
      </c>
      <c r="ES382" s="28"/>
      <c r="ET382" s="28">
        <v>0</v>
      </c>
      <c r="EU382" s="28">
        <v>0</v>
      </c>
      <c r="EV382" s="28">
        <v>0</v>
      </c>
      <c r="EW382" s="28">
        <v>0</v>
      </c>
      <c r="EX382" s="28">
        <v>0</v>
      </c>
      <c r="EY382" s="28"/>
      <c r="EZ382" s="28">
        <v>0</v>
      </c>
      <c r="FA382" s="28">
        <v>0</v>
      </c>
      <c r="FB382" s="28">
        <v>0</v>
      </c>
      <c r="FC382" s="28">
        <v>0</v>
      </c>
      <c r="FD382" s="28"/>
      <c r="FE382" s="28">
        <v>0</v>
      </c>
      <c r="FF382" s="28">
        <v>0</v>
      </c>
      <c r="FG382" s="28">
        <v>0</v>
      </c>
      <c r="FH382" s="28">
        <v>0</v>
      </c>
      <c r="FI382" s="28">
        <v>0</v>
      </c>
      <c r="FJ382" s="28">
        <v>0</v>
      </c>
      <c r="FK382" s="28">
        <v>0</v>
      </c>
      <c r="FL382" s="28"/>
      <c r="FM382" s="28">
        <v>0</v>
      </c>
      <c r="FN382" s="28">
        <v>0</v>
      </c>
      <c r="FO382" s="28">
        <v>0</v>
      </c>
      <c r="FP382" s="28">
        <v>0</v>
      </c>
      <c r="FQ382" s="28">
        <v>0</v>
      </c>
      <c r="FR382" s="28">
        <v>0</v>
      </c>
      <c r="FS382" s="28">
        <v>0</v>
      </c>
      <c r="FT382" s="28">
        <v>0</v>
      </c>
      <c r="FU382" s="28">
        <v>0</v>
      </c>
      <c r="FV382" s="28">
        <v>0</v>
      </c>
      <c r="FW382" s="28">
        <v>0</v>
      </c>
      <c r="FX382" s="28">
        <v>0</v>
      </c>
      <c r="FY382" s="28">
        <v>0</v>
      </c>
      <c r="FZ382" s="28">
        <v>0</v>
      </c>
      <c r="GA382" s="28"/>
      <c r="GB382" s="51">
        <v>0</v>
      </c>
      <c r="GC382" s="51">
        <v>0</v>
      </c>
      <c r="GD382" s="51">
        <v>0</v>
      </c>
      <c r="GE382" s="51">
        <v>0</v>
      </c>
      <c r="GF382" s="51">
        <v>0</v>
      </c>
      <c r="GG382" s="51">
        <v>0</v>
      </c>
      <c r="GH382" s="51">
        <v>0</v>
      </c>
      <c r="GI382" s="51">
        <v>0</v>
      </c>
      <c r="GJ382" s="51">
        <v>0</v>
      </c>
      <c r="GK382" s="51">
        <v>0</v>
      </c>
      <c r="GL382" s="51">
        <v>0</v>
      </c>
      <c r="GM382" s="51">
        <v>0</v>
      </c>
      <c r="GN382" s="51">
        <v>0</v>
      </c>
      <c r="GO382" s="28" t="s">
        <v>227</v>
      </c>
      <c r="GP382" s="28">
        <v>0</v>
      </c>
      <c r="GQ382" s="28">
        <v>0</v>
      </c>
      <c r="GR382" s="28">
        <v>0</v>
      </c>
      <c r="GS382" s="28">
        <v>0</v>
      </c>
      <c r="GT382" s="28">
        <v>0</v>
      </c>
      <c r="GU382" s="28">
        <v>0</v>
      </c>
      <c r="GV382" s="28">
        <v>0</v>
      </c>
      <c r="GW382" s="28">
        <v>0</v>
      </c>
      <c r="GX382" s="28">
        <v>0</v>
      </c>
      <c r="GY382" s="28">
        <v>0</v>
      </c>
      <c r="GZ382" s="28">
        <v>0</v>
      </c>
      <c r="HA382" s="28">
        <v>0</v>
      </c>
      <c r="HB382" s="28">
        <v>0</v>
      </c>
      <c r="HC382" s="28">
        <v>0</v>
      </c>
      <c r="HD382" s="28">
        <v>0</v>
      </c>
      <c r="HE382" s="28">
        <v>0</v>
      </c>
      <c r="HF382" s="28">
        <v>0</v>
      </c>
      <c r="HG382" s="28" t="s">
        <v>227</v>
      </c>
      <c r="HH382" s="28" t="s">
        <v>227</v>
      </c>
      <c r="HI382" s="28" t="s">
        <v>227</v>
      </c>
      <c r="HJ382" s="28"/>
      <c r="HK382" s="28"/>
      <c r="HL382" s="28"/>
      <c r="HM382" s="28"/>
      <c r="HN382" s="28"/>
      <c r="HO382" s="28"/>
      <c r="HP382" s="28"/>
    </row>
    <row r="383" spans="1:224" s="7" customFormat="1" ht="12.75" customHeight="1" x14ac:dyDescent="0.2">
      <c r="A383" s="1"/>
      <c r="B383" s="84">
        <f t="shared" si="310"/>
        <v>0</v>
      </c>
      <c r="C383" s="113">
        <f t="shared" si="311"/>
        <v>0</v>
      </c>
      <c r="D383" s="28">
        <v>17</v>
      </c>
      <c r="F383" s="28">
        <v>0</v>
      </c>
      <c r="G383" s="113"/>
      <c r="H383" s="113" t="s">
        <v>227</v>
      </c>
      <c r="I383" s="28">
        <f t="shared" si="312"/>
        <v>338</v>
      </c>
      <c r="J383" s="89" t="s">
        <v>221</v>
      </c>
      <c r="K383" s="192">
        <f t="shared" si="327"/>
        <v>8</v>
      </c>
      <c r="L383" s="49" t="s">
        <v>227</v>
      </c>
      <c r="M383" s="192">
        <f t="shared" si="313"/>
        <v>1</v>
      </c>
      <c r="N383" s="49" t="s">
        <v>227</v>
      </c>
      <c r="O383" s="192">
        <f t="shared" si="314"/>
        <v>1</v>
      </c>
      <c r="P383" s="49" t="s">
        <v>227</v>
      </c>
      <c r="Q383" s="192">
        <f t="shared" si="315"/>
        <v>1</v>
      </c>
      <c r="R383" s="49" t="s">
        <v>227</v>
      </c>
      <c r="S383" s="192">
        <f t="shared" si="316"/>
        <v>1</v>
      </c>
      <c r="T383" s="187" t="s">
        <v>227</v>
      </c>
      <c r="U383" s="205"/>
      <c r="V383" s="205"/>
      <c r="W383" s="205"/>
      <c r="X383" s="205"/>
      <c r="Y383" s="205"/>
      <c r="Z383" s="205"/>
      <c r="AA383" s="205"/>
      <c r="AB383" s="205"/>
      <c r="AC383" s="205"/>
      <c r="AD383" s="205"/>
      <c r="AE383" s="51"/>
      <c r="AF383" s="28"/>
      <c r="AG383" s="28">
        <v>0</v>
      </c>
      <c r="AH383" s="28">
        <v>0</v>
      </c>
      <c r="AI383" s="28">
        <v>0</v>
      </c>
      <c r="AJ383" s="28">
        <v>0</v>
      </c>
      <c r="AK383" s="28">
        <v>0</v>
      </c>
      <c r="AL383" s="28">
        <v>0</v>
      </c>
      <c r="AM383" s="28">
        <v>0</v>
      </c>
      <c r="AN383" s="28">
        <v>0</v>
      </c>
      <c r="AO383" s="28">
        <v>0</v>
      </c>
      <c r="AP383" s="28"/>
      <c r="AQ383" s="28">
        <v>0</v>
      </c>
      <c r="AR383" s="28">
        <v>0</v>
      </c>
      <c r="AS383" s="28">
        <v>0</v>
      </c>
      <c r="AT383" s="28">
        <v>0</v>
      </c>
      <c r="AU383" s="28">
        <v>0</v>
      </c>
      <c r="AV383" s="28">
        <v>0</v>
      </c>
      <c r="AW383" s="28"/>
      <c r="AX383" s="28">
        <v>0</v>
      </c>
      <c r="AY383" s="28">
        <v>0</v>
      </c>
      <c r="AZ383" s="28">
        <v>0</v>
      </c>
      <c r="BA383" s="28">
        <v>0</v>
      </c>
      <c r="BB383" s="28">
        <v>0</v>
      </c>
      <c r="BC383" s="28"/>
      <c r="BD383" s="28">
        <v>0</v>
      </c>
      <c r="BE383" s="28">
        <v>0</v>
      </c>
      <c r="BF383" s="28">
        <v>0</v>
      </c>
      <c r="BG383" s="28">
        <v>0</v>
      </c>
      <c r="BH383" s="28">
        <v>0</v>
      </c>
      <c r="BI383" s="28">
        <v>0</v>
      </c>
      <c r="BJ383" s="28">
        <v>0</v>
      </c>
      <c r="BK383" s="28">
        <v>0</v>
      </c>
      <c r="BL383" s="28">
        <v>0</v>
      </c>
      <c r="BM383" s="28">
        <v>0</v>
      </c>
      <c r="BN383" s="28">
        <v>0</v>
      </c>
      <c r="BO383" s="28">
        <v>0</v>
      </c>
      <c r="BP383" s="28">
        <v>0</v>
      </c>
      <c r="BQ383" s="28">
        <v>0</v>
      </c>
      <c r="BR383" s="28">
        <v>0</v>
      </c>
      <c r="BS383" s="28">
        <v>0</v>
      </c>
      <c r="BT383" s="28">
        <v>0</v>
      </c>
      <c r="BU383" s="28">
        <v>0</v>
      </c>
      <c r="BV383" s="28">
        <v>0</v>
      </c>
      <c r="BW383" s="28"/>
      <c r="BX383" s="28">
        <v>0</v>
      </c>
      <c r="BY383" s="28">
        <v>0</v>
      </c>
      <c r="BZ383" s="28">
        <v>0</v>
      </c>
      <c r="CA383" s="28">
        <v>0</v>
      </c>
      <c r="CB383" s="28">
        <v>0</v>
      </c>
      <c r="CC383" s="28">
        <v>0</v>
      </c>
      <c r="CD383" s="28">
        <v>0</v>
      </c>
      <c r="CE383" s="28">
        <v>0</v>
      </c>
      <c r="CF383" s="28">
        <v>0</v>
      </c>
      <c r="CG383" s="28">
        <v>0</v>
      </c>
      <c r="CH383" s="28">
        <v>0</v>
      </c>
      <c r="CI383" s="28">
        <v>0</v>
      </c>
      <c r="CJ383" s="28">
        <v>0</v>
      </c>
      <c r="CK383" s="28">
        <v>0</v>
      </c>
      <c r="CL383" s="28">
        <v>0</v>
      </c>
      <c r="CM383" s="28">
        <v>0</v>
      </c>
      <c r="CN383" s="28">
        <v>0</v>
      </c>
      <c r="CO383" s="28">
        <v>0</v>
      </c>
      <c r="CP383" s="28">
        <v>0</v>
      </c>
      <c r="CQ383" s="28"/>
      <c r="CR383" s="28">
        <v>0</v>
      </c>
      <c r="CS383" s="28">
        <v>0</v>
      </c>
      <c r="CT383" s="28">
        <v>0</v>
      </c>
      <c r="CU383" s="28">
        <v>0</v>
      </c>
      <c r="CV383" s="28">
        <v>0</v>
      </c>
      <c r="CW383" s="28">
        <v>0</v>
      </c>
      <c r="CX383" s="28">
        <v>0</v>
      </c>
      <c r="CY383" s="28">
        <v>0</v>
      </c>
      <c r="CZ383" s="28">
        <v>0</v>
      </c>
      <c r="DA383" s="28">
        <v>0</v>
      </c>
      <c r="DB383" s="28">
        <v>0</v>
      </c>
      <c r="DC383" s="28">
        <v>0</v>
      </c>
      <c r="DD383" s="28">
        <v>0</v>
      </c>
      <c r="DE383" s="28">
        <v>0</v>
      </c>
      <c r="DF383" s="28">
        <v>0</v>
      </c>
      <c r="DG383" s="28"/>
      <c r="DH383" s="28">
        <v>0</v>
      </c>
      <c r="DI383" s="28">
        <v>0</v>
      </c>
      <c r="DJ383" s="28">
        <v>0</v>
      </c>
      <c r="DK383" s="28">
        <v>0</v>
      </c>
      <c r="DL383" s="28">
        <v>0</v>
      </c>
      <c r="DM383" s="28">
        <v>0</v>
      </c>
      <c r="DN383" s="28">
        <v>0</v>
      </c>
      <c r="DO383" s="28">
        <v>0</v>
      </c>
      <c r="DP383" s="28">
        <v>0</v>
      </c>
      <c r="DQ383" s="28">
        <v>0</v>
      </c>
      <c r="DR383" s="28">
        <v>0</v>
      </c>
      <c r="DS383" s="28"/>
      <c r="DT383" s="28">
        <v>0</v>
      </c>
      <c r="DU383" s="28">
        <v>0</v>
      </c>
      <c r="DV383" s="28">
        <v>0</v>
      </c>
      <c r="DW383" s="28">
        <v>0</v>
      </c>
      <c r="DX383" s="28"/>
      <c r="DY383" s="28">
        <v>0</v>
      </c>
      <c r="DZ383" s="28">
        <v>0</v>
      </c>
      <c r="EA383" s="28">
        <v>0</v>
      </c>
      <c r="EB383" s="28">
        <v>0</v>
      </c>
      <c r="EC383" s="28">
        <v>0</v>
      </c>
      <c r="ED383" s="28">
        <v>0</v>
      </c>
      <c r="EE383" s="28"/>
      <c r="EF383" s="28">
        <v>0</v>
      </c>
      <c r="EG383" s="28">
        <v>0</v>
      </c>
      <c r="EH383" s="28">
        <v>0</v>
      </c>
      <c r="EI383" s="28">
        <v>0</v>
      </c>
      <c r="EJ383" s="28">
        <v>0</v>
      </c>
      <c r="EK383" s="28">
        <v>0</v>
      </c>
      <c r="EL383" s="28"/>
      <c r="EM383" s="28">
        <v>0</v>
      </c>
      <c r="EN383" s="28">
        <v>0</v>
      </c>
      <c r="EO383" s="28">
        <v>0</v>
      </c>
      <c r="EP383" s="28">
        <v>0</v>
      </c>
      <c r="EQ383" s="28">
        <v>0</v>
      </c>
      <c r="ER383" s="28">
        <v>0</v>
      </c>
      <c r="ES383" s="28"/>
      <c r="ET383" s="28">
        <v>0</v>
      </c>
      <c r="EU383" s="28">
        <v>0</v>
      </c>
      <c r="EV383" s="28">
        <v>0</v>
      </c>
      <c r="EW383" s="28">
        <v>0</v>
      </c>
      <c r="EX383" s="28">
        <v>0</v>
      </c>
      <c r="EY383" s="28"/>
      <c r="EZ383" s="28">
        <v>0</v>
      </c>
      <c r="FA383" s="28">
        <v>0</v>
      </c>
      <c r="FB383" s="28">
        <v>0</v>
      </c>
      <c r="FC383" s="28">
        <v>0</v>
      </c>
      <c r="FD383" s="28"/>
      <c r="FE383" s="28">
        <v>0</v>
      </c>
      <c r="FF383" s="28">
        <v>0</v>
      </c>
      <c r="FG383" s="28">
        <v>0</v>
      </c>
      <c r="FH383" s="28">
        <v>0</v>
      </c>
      <c r="FI383" s="28">
        <v>0</v>
      </c>
      <c r="FJ383" s="28">
        <v>0</v>
      </c>
      <c r="FK383" s="28">
        <v>0</v>
      </c>
      <c r="FL383" s="28"/>
      <c r="FM383" s="28">
        <v>0</v>
      </c>
      <c r="FN383" s="28">
        <v>0</v>
      </c>
      <c r="FO383" s="28">
        <v>0</v>
      </c>
      <c r="FP383" s="28">
        <v>0</v>
      </c>
      <c r="FQ383" s="28">
        <v>0</v>
      </c>
      <c r="FR383" s="28">
        <v>0</v>
      </c>
      <c r="FS383" s="28">
        <v>0</v>
      </c>
      <c r="FT383" s="28">
        <v>0</v>
      </c>
      <c r="FU383" s="28">
        <v>0</v>
      </c>
      <c r="FV383" s="28">
        <v>0</v>
      </c>
      <c r="FW383" s="28">
        <v>0</v>
      </c>
      <c r="FX383" s="28">
        <v>0</v>
      </c>
      <c r="FY383" s="28">
        <v>0</v>
      </c>
      <c r="FZ383" s="28">
        <v>0</v>
      </c>
      <c r="GA383" s="28"/>
      <c r="GB383" s="51">
        <v>0</v>
      </c>
      <c r="GC383" s="51">
        <v>0</v>
      </c>
      <c r="GD383" s="51">
        <v>0</v>
      </c>
      <c r="GE383" s="51">
        <v>0</v>
      </c>
      <c r="GF383" s="51">
        <v>0</v>
      </c>
      <c r="GG383" s="51">
        <v>0</v>
      </c>
      <c r="GH383" s="51">
        <v>0</v>
      </c>
      <c r="GI383" s="51">
        <v>0</v>
      </c>
      <c r="GJ383" s="51">
        <v>0</v>
      </c>
      <c r="GK383" s="51">
        <v>0</v>
      </c>
      <c r="GL383" s="51">
        <v>0</v>
      </c>
      <c r="GM383" s="51">
        <v>0</v>
      </c>
      <c r="GN383" s="51">
        <v>0</v>
      </c>
      <c r="GO383" s="28" t="s">
        <v>227</v>
      </c>
      <c r="GP383" s="28">
        <v>0</v>
      </c>
      <c r="GQ383" s="28">
        <v>0</v>
      </c>
      <c r="GR383" s="28">
        <v>0</v>
      </c>
      <c r="GS383" s="28">
        <v>0</v>
      </c>
      <c r="GT383" s="28">
        <v>0</v>
      </c>
      <c r="GU383" s="28">
        <v>0</v>
      </c>
      <c r="GV383" s="28">
        <v>0</v>
      </c>
      <c r="GW383" s="28">
        <v>0</v>
      </c>
      <c r="GX383" s="28">
        <v>0</v>
      </c>
      <c r="GY383" s="28">
        <v>0</v>
      </c>
      <c r="GZ383" s="28">
        <v>0</v>
      </c>
      <c r="HA383" s="28">
        <v>0</v>
      </c>
      <c r="HB383" s="28">
        <v>0</v>
      </c>
      <c r="HC383" s="28">
        <v>0</v>
      </c>
      <c r="HD383" s="28">
        <v>0</v>
      </c>
      <c r="HE383" s="28">
        <v>0</v>
      </c>
      <c r="HF383" s="28">
        <v>0</v>
      </c>
      <c r="HG383" s="28" t="s">
        <v>227</v>
      </c>
      <c r="HH383" s="28" t="s">
        <v>227</v>
      </c>
      <c r="HI383" s="28" t="s">
        <v>227</v>
      </c>
      <c r="HJ383" s="28"/>
      <c r="HK383" s="28"/>
      <c r="HL383" s="28"/>
      <c r="HM383" s="28"/>
      <c r="HN383" s="28"/>
      <c r="HO383" s="28"/>
      <c r="HP383" s="28"/>
    </row>
    <row r="384" spans="1:224" s="7" customFormat="1" ht="12.75" customHeight="1" x14ac:dyDescent="0.2">
      <c r="A384" s="1"/>
      <c r="B384" s="84">
        <f t="shared" si="310"/>
        <v>0</v>
      </c>
      <c r="C384" s="113">
        <f t="shared" si="311"/>
        <v>0</v>
      </c>
      <c r="D384" s="28">
        <v>18</v>
      </c>
      <c r="F384" s="28">
        <v>0</v>
      </c>
      <c r="G384" s="113"/>
      <c r="H384" s="113" t="s">
        <v>227</v>
      </c>
      <c r="I384" s="28">
        <f t="shared" si="312"/>
        <v>339</v>
      </c>
      <c r="J384" s="89" t="s">
        <v>221</v>
      </c>
      <c r="K384" s="192">
        <f t="shared" si="327"/>
        <v>8</v>
      </c>
      <c r="L384" s="49" t="s">
        <v>227</v>
      </c>
      <c r="M384" s="192">
        <f t="shared" si="313"/>
        <v>1</v>
      </c>
      <c r="N384" s="49" t="s">
        <v>227</v>
      </c>
      <c r="O384" s="192">
        <f t="shared" si="314"/>
        <v>1</v>
      </c>
      <c r="P384" s="49" t="s">
        <v>227</v>
      </c>
      <c r="Q384" s="192">
        <f t="shared" si="315"/>
        <v>1</v>
      </c>
      <c r="R384" s="49" t="s">
        <v>227</v>
      </c>
      <c r="S384" s="192">
        <f t="shared" si="316"/>
        <v>1</v>
      </c>
      <c r="T384" s="187" t="s">
        <v>227</v>
      </c>
      <c r="U384" s="205"/>
      <c r="V384" s="205"/>
      <c r="W384" s="205"/>
      <c r="X384" s="205"/>
      <c r="Y384" s="205"/>
      <c r="Z384" s="205"/>
      <c r="AA384" s="205"/>
      <c r="AB384" s="205"/>
      <c r="AC384" s="205"/>
      <c r="AD384" s="205"/>
      <c r="AE384" s="28"/>
      <c r="AF384" s="28"/>
      <c r="AG384" s="28">
        <v>0</v>
      </c>
      <c r="AH384" s="28">
        <v>0</v>
      </c>
      <c r="AI384" s="28">
        <v>0</v>
      </c>
      <c r="AJ384" s="28">
        <v>0</v>
      </c>
      <c r="AK384" s="28">
        <v>0</v>
      </c>
      <c r="AL384" s="28">
        <v>0</v>
      </c>
      <c r="AM384" s="28">
        <v>0</v>
      </c>
      <c r="AN384" s="28">
        <v>0</v>
      </c>
      <c r="AO384" s="28">
        <v>0</v>
      </c>
      <c r="AP384" s="28"/>
      <c r="AQ384" s="28">
        <v>0</v>
      </c>
      <c r="AR384" s="28">
        <v>0</v>
      </c>
      <c r="AS384" s="28">
        <v>0</v>
      </c>
      <c r="AT384" s="28">
        <v>0</v>
      </c>
      <c r="AU384" s="28">
        <v>0</v>
      </c>
      <c r="AV384" s="28">
        <v>0</v>
      </c>
      <c r="AW384" s="28"/>
      <c r="AX384" s="28">
        <v>0</v>
      </c>
      <c r="AY384" s="28">
        <v>0</v>
      </c>
      <c r="AZ384" s="28">
        <v>0</v>
      </c>
      <c r="BA384" s="28">
        <v>0</v>
      </c>
      <c r="BB384" s="28">
        <v>0</v>
      </c>
      <c r="BC384" s="28"/>
      <c r="BD384" s="28">
        <v>0</v>
      </c>
      <c r="BE384" s="28">
        <v>0</v>
      </c>
      <c r="BF384" s="28">
        <v>0</v>
      </c>
      <c r="BG384" s="28">
        <v>0</v>
      </c>
      <c r="BH384" s="28">
        <v>0</v>
      </c>
      <c r="BI384" s="28">
        <v>0</v>
      </c>
      <c r="BJ384" s="28">
        <v>0</v>
      </c>
      <c r="BK384" s="28">
        <v>0</v>
      </c>
      <c r="BL384" s="28">
        <v>0</v>
      </c>
      <c r="BM384" s="28">
        <v>0</v>
      </c>
      <c r="BN384" s="28">
        <v>0</v>
      </c>
      <c r="BO384" s="28">
        <v>0</v>
      </c>
      <c r="BP384" s="28">
        <v>0</v>
      </c>
      <c r="BQ384" s="28">
        <v>0</v>
      </c>
      <c r="BR384" s="28">
        <v>0</v>
      </c>
      <c r="BS384" s="28">
        <v>0</v>
      </c>
      <c r="BT384" s="28">
        <v>0</v>
      </c>
      <c r="BU384" s="28">
        <v>0</v>
      </c>
      <c r="BV384" s="28">
        <v>0</v>
      </c>
      <c r="BW384" s="28"/>
      <c r="BX384" s="28">
        <v>0</v>
      </c>
      <c r="BY384" s="28">
        <v>0</v>
      </c>
      <c r="BZ384" s="28">
        <v>0</v>
      </c>
      <c r="CA384" s="28">
        <v>0</v>
      </c>
      <c r="CB384" s="28">
        <v>0</v>
      </c>
      <c r="CC384" s="28">
        <v>0</v>
      </c>
      <c r="CD384" s="28">
        <v>0</v>
      </c>
      <c r="CE384" s="28">
        <v>0</v>
      </c>
      <c r="CF384" s="28">
        <v>0</v>
      </c>
      <c r="CG384" s="28">
        <v>0</v>
      </c>
      <c r="CH384" s="28">
        <v>0</v>
      </c>
      <c r="CI384" s="28">
        <v>0</v>
      </c>
      <c r="CJ384" s="28">
        <v>0</v>
      </c>
      <c r="CK384" s="28">
        <v>0</v>
      </c>
      <c r="CL384" s="28">
        <v>0</v>
      </c>
      <c r="CM384" s="28">
        <v>0</v>
      </c>
      <c r="CN384" s="28">
        <v>0</v>
      </c>
      <c r="CO384" s="28">
        <v>0</v>
      </c>
      <c r="CP384" s="28">
        <v>0</v>
      </c>
      <c r="CQ384" s="28"/>
      <c r="CR384" s="28">
        <v>0</v>
      </c>
      <c r="CS384" s="28">
        <v>0</v>
      </c>
      <c r="CT384" s="28">
        <v>0</v>
      </c>
      <c r="CU384" s="28">
        <v>0</v>
      </c>
      <c r="CV384" s="28">
        <v>0</v>
      </c>
      <c r="CW384" s="28">
        <v>0</v>
      </c>
      <c r="CX384" s="28">
        <v>0</v>
      </c>
      <c r="CY384" s="28">
        <v>0</v>
      </c>
      <c r="CZ384" s="28">
        <v>0</v>
      </c>
      <c r="DA384" s="28">
        <v>0</v>
      </c>
      <c r="DB384" s="28">
        <v>0</v>
      </c>
      <c r="DC384" s="28">
        <v>0</v>
      </c>
      <c r="DD384" s="28">
        <v>0</v>
      </c>
      <c r="DE384" s="28">
        <v>0</v>
      </c>
      <c r="DF384" s="28">
        <v>0</v>
      </c>
      <c r="DG384" s="28"/>
      <c r="DH384" s="28">
        <v>0</v>
      </c>
      <c r="DI384" s="28">
        <v>0</v>
      </c>
      <c r="DJ384" s="28">
        <v>0</v>
      </c>
      <c r="DK384" s="28">
        <v>0</v>
      </c>
      <c r="DL384" s="28">
        <v>0</v>
      </c>
      <c r="DM384" s="28">
        <v>0</v>
      </c>
      <c r="DN384" s="28">
        <v>0</v>
      </c>
      <c r="DO384" s="28">
        <v>0</v>
      </c>
      <c r="DP384" s="28">
        <v>0</v>
      </c>
      <c r="DQ384" s="28">
        <v>0</v>
      </c>
      <c r="DR384" s="28">
        <v>0</v>
      </c>
      <c r="DS384" s="28"/>
      <c r="DT384" s="28">
        <v>0</v>
      </c>
      <c r="DU384" s="28">
        <v>0</v>
      </c>
      <c r="DV384" s="28">
        <v>0</v>
      </c>
      <c r="DW384" s="28">
        <v>0</v>
      </c>
      <c r="DX384" s="28"/>
      <c r="DY384" s="28">
        <v>0</v>
      </c>
      <c r="DZ384" s="28">
        <v>0</v>
      </c>
      <c r="EA384" s="28">
        <v>0</v>
      </c>
      <c r="EB384" s="28">
        <v>0</v>
      </c>
      <c r="EC384" s="28">
        <v>0</v>
      </c>
      <c r="ED384" s="28">
        <v>0</v>
      </c>
      <c r="EE384" s="28"/>
      <c r="EF384" s="28">
        <v>0</v>
      </c>
      <c r="EG384" s="28">
        <v>0</v>
      </c>
      <c r="EH384" s="28">
        <v>0</v>
      </c>
      <c r="EI384" s="28">
        <v>0</v>
      </c>
      <c r="EJ384" s="28">
        <v>0</v>
      </c>
      <c r="EK384" s="28">
        <v>0</v>
      </c>
      <c r="EL384" s="28"/>
      <c r="EM384" s="28">
        <v>0</v>
      </c>
      <c r="EN384" s="28">
        <v>0</v>
      </c>
      <c r="EO384" s="28">
        <v>0</v>
      </c>
      <c r="EP384" s="28">
        <v>0</v>
      </c>
      <c r="EQ384" s="28">
        <v>0</v>
      </c>
      <c r="ER384" s="28">
        <v>0</v>
      </c>
      <c r="ES384" s="28"/>
      <c r="ET384" s="28">
        <v>0</v>
      </c>
      <c r="EU384" s="28">
        <v>0</v>
      </c>
      <c r="EV384" s="28">
        <v>0</v>
      </c>
      <c r="EW384" s="28">
        <v>0</v>
      </c>
      <c r="EX384" s="28">
        <v>0</v>
      </c>
      <c r="EY384" s="28"/>
      <c r="EZ384" s="28">
        <v>0</v>
      </c>
      <c r="FA384" s="28">
        <v>0</v>
      </c>
      <c r="FB384" s="28">
        <v>0</v>
      </c>
      <c r="FC384" s="28">
        <v>0</v>
      </c>
      <c r="FD384" s="28"/>
      <c r="FE384" s="28">
        <v>0</v>
      </c>
      <c r="FF384" s="28">
        <v>0</v>
      </c>
      <c r="FG384" s="28">
        <v>0</v>
      </c>
      <c r="FH384" s="28">
        <v>0</v>
      </c>
      <c r="FI384" s="28">
        <v>0</v>
      </c>
      <c r="FJ384" s="28">
        <v>0</v>
      </c>
      <c r="FK384" s="28">
        <v>0</v>
      </c>
      <c r="FL384" s="28"/>
      <c r="FM384" s="28">
        <v>0</v>
      </c>
      <c r="FN384" s="28">
        <v>0</v>
      </c>
      <c r="FO384" s="28">
        <v>0</v>
      </c>
      <c r="FP384" s="28">
        <v>0</v>
      </c>
      <c r="FQ384" s="28">
        <v>0</v>
      </c>
      <c r="FR384" s="28">
        <v>0</v>
      </c>
      <c r="FS384" s="28">
        <v>0</v>
      </c>
      <c r="FT384" s="28">
        <v>0</v>
      </c>
      <c r="FU384" s="28">
        <v>0</v>
      </c>
      <c r="FV384" s="28">
        <v>0</v>
      </c>
      <c r="FW384" s="28">
        <v>0</v>
      </c>
      <c r="FX384" s="28">
        <v>0</v>
      </c>
      <c r="FY384" s="28">
        <v>0</v>
      </c>
      <c r="FZ384" s="28">
        <v>0</v>
      </c>
      <c r="GA384" s="28"/>
      <c r="GB384" s="51">
        <v>0</v>
      </c>
      <c r="GC384" s="51">
        <v>0</v>
      </c>
      <c r="GD384" s="51">
        <v>0</v>
      </c>
      <c r="GE384" s="51">
        <v>0</v>
      </c>
      <c r="GF384" s="51">
        <v>0</v>
      </c>
      <c r="GG384" s="51">
        <v>0</v>
      </c>
      <c r="GH384" s="51">
        <v>0</v>
      </c>
      <c r="GI384" s="51">
        <v>0</v>
      </c>
      <c r="GJ384" s="51">
        <v>0</v>
      </c>
      <c r="GK384" s="51">
        <v>0</v>
      </c>
      <c r="GL384" s="51">
        <v>0</v>
      </c>
      <c r="GM384" s="51">
        <v>0</v>
      </c>
      <c r="GN384" s="51">
        <v>0</v>
      </c>
      <c r="GO384" s="28" t="s">
        <v>227</v>
      </c>
      <c r="GP384" s="28">
        <v>0</v>
      </c>
      <c r="GQ384" s="28">
        <v>0</v>
      </c>
      <c r="GR384" s="28">
        <v>0</v>
      </c>
      <c r="GS384" s="28">
        <v>0</v>
      </c>
      <c r="GT384" s="28">
        <v>0</v>
      </c>
      <c r="GU384" s="28">
        <v>0</v>
      </c>
      <c r="GV384" s="28">
        <v>0</v>
      </c>
      <c r="GW384" s="28">
        <v>0</v>
      </c>
      <c r="GX384" s="28">
        <v>0</v>
      </c>
      <c r="GY384" s="28">
        <v>0</v>
      </c>
      <c r="GZ384" s="28">
        <v>0</v>
      </c>
      <c r="HA384" s="28">
        <v>0</v>
      </c>
      <c r="HB384" s="28">
        <v>0</v>
      </c>
      <c r="HC384" s="28">
        <v>0</v>
      </c>
      <c r="HD384" s="28">
        <v>0</v>
      </c>
      <c r="HE384" s="28">
        <v>0</v>
      </c>
      <c r="HF384" s="28">
        <v>0</v>
      </c>
      <c r="HG384" s="28" t="s">
        <v>227</v>
      </c>
      <c r="HH384" s="28" t="s">
        <v>227</v>
      </c>
      <c r="HI384" s="28" t="s">
        <v>227</v>
      </c>
      <c r="HJ384" s="28"/>
      <c r="HK384" s="28"/>
      <c r="HL384" s="28"/>
      <c r="HM384" s="28"/>
      <c r="HN384" s="28"/>
      <c r="HO384" s="28"/>
      <c r="HP384" s="28"/>
    </row>
    <row r="385" spans="1:233" s="7" customFormat="1" ht="12.75" customHeight="1" x14ac:dyDescent="0.2">
      <c r="A385" s="1"/>
      <c r="B385" s="84">
        <f t="shared" si="310"/>
        <v>0</v>
      </c>
      <c r="C385" s="113">
        <f t="shared" si="311"/>
        <v>0</v>
      </c>
      <c r="D385" s="28">
        <v>19</v>
      </c>
      <c r="F385" s="28">
        <v>0</v>
      </c>
      <c r="G385" s="113"/>
      <c r="H385" s="113" t="s">
        <v>227</v>
      </c>
      <c r="I385" s="28">
        <f t="shared" si="312"/>
        <v>340</v>
      </c>
      <c r="J385" s="89" t="s">
        <v>221</v>
      </c>
      <c r="K385" s="192">
        <f t="shared" si="327"/>
        <v>8</v>
      </c>
      <c r="L385" s="49" t="s">
        <v>227</v>
      </c>
      <c r="M385" s="192">
        <f t="shared" si="313"/>
        <v>1</v>
      </c>
      <c r="N385" s="49" t="s">
        <v>227</v>
      </c>
      <c r="O385" s="192">
        <f t="shared" si="314"/>
        <v>1</v>
      </c>
      <c r="P385" s="49" t="s">
        <v>227</v>
      </c>
      <c r="Q385" s="192">
        <f t="shared" si="315"/>
        <v>1</v>
      </c>
      <c r="R385" s="49" t="s">
        <v>227</v>
      </c>
      <c r="S385" s="192">
        <f t="shared" si="316"/>
        <v>1</v>
      </c>
      <c r="T385" s="187" t="s">
        <v>227</v>
      </c>
      <c r="U385" s="205"/>
      <c r="V385" s="205"/>
      <c r="W385" s="205"/>
      <c r="X385" s="205"/>
      <c r="Y385" s="205"/>
      <c r="Z385" s="205"/>
      <c r="AA385" s="205"/>
      <c r="AB385" s="205"/>
      <c r="AC385" s="205"/>
      <c r="AD385" s="205"/>
      <c r="AE385" s="51"/>
      <c r="AF385" s="28"/>
      <c r="AG385" s="28">
        <v>0</v>
      </c>
      <c r="AH385" s="28">
        <v>0</v>
      </c>
      <c r="AI385" s="28">
        <v>0</v>
      </c>
      <c r="AJ385" s="28">
        <v>0</v>
      </c>
      <c r="AK385" s="28">
        <v>0</v>
      </c>
      <c r="AL385" s="28">
        <v>0</v>
      </c>
      <c r="AM385" s="28">
        <v>0</v>
      </c>
      <c r="AN385" s="28">
        <v>0</v>
      </c>
      <c r="AO385" s="28">
        <v>0</v>
      </c>
      <c r="AP385" s="28"/>
      <c r="AQ385" s="28">
        <v>0</v>
      </c>
      <c r="AR385" s="28">
        <v>0</v>
      </c>
      <c r="AS385" s="28">
        <v>0</v>
      </c>
      <c r="AT385" s="28">
        <v>0</v>
      </c>
      <c r="AU385" s="28">
        <v>0</v>
      </c>
      <c r="AV385" s="28">
        <v>0</v>
      </c>
      <c r="AW385" s="28"/>
      <c r="AX385" s="28">
        <v>0</v>
      </c>
      <c r="AY385" s="28">
        <v>0</v>
      </c>
      <c r="AZ385" s="28">
        <v>0</v>
      </c>
      <c r="BA385" s="28">
        <v>0</v>
      </c>
      <c r="BB385" s="28">
        <v>0</v>
      </c>
      <c r="BC385" s="28"/>
      <c r="BD385" s="28">
        <v>0</v>
      </c>
      <c r="BE385" s="28">
        <v>0</v>
      </c>
      <c r="BF385" s="28">
        <v>0</v>
      </c>
      <c r="BG385" s="28">
        <v>0</v>
      </c>
      <c r="BH385" s="28">
        <v>0</v>
      </c>
      <c r="BI385" s="28">
        <v>0</v>
      </c>
      <c r="BJ385" s="28">
        <v>0</v>
      </c>
      <c r="BK385" s="28">
        <v>0</v>
      </c>
      <c r="BL385" s="28">
        <v>0</v>
      </c>
      <c r="BM385" s="28">
        <v>0</v>
      </c>
      <c r="BN385" s="28">
        <v>0</v>
      </c>
      <c r="BO385" s="28">
        <v>0</v>
      </c>
      <c r="BP385" s="28">
        <v>0</v>
      </c>
      <c r="BQ385" s="28">
        <v>0</v>
      </c>
      <c r="BR385" s="28">
        <v>0</v>
      </c>
      <c r="BS385" s="28">
        <v>0</v>
      </c>
      <c r="BT385" s="28">
        <v>0</v>
      </c>
      <c r="BU385" s="28">
        <v>0</v>
      </c>
      <c r="BV385" s="28">
        <v>0</v>
      </c>
      <c r="BW385" s="28"/>
      <c r="BX385" s="28">
        <v>0</v>
      </c>
      <c r="BY385" s="28">
        <v>0</v>
      </c>
      <c r="BZ385" s="28">
        <v>0</v>
      </c>
      <c r="CA385" s="28">
        <v>0</v>
      </c>
      <c r="CB385" s="28">
        <v>0</v>
      </c>
      <c r="CC385" s="28">
        <v>0</v>
      </c>
      <c r="CD385" s="28">
        <v>0</v>
      </c>
      <c r="CE385" s="28">
        <v>0</v>
      </c>
      <c r="CF385" s="28">
        <v>0</v>
      </c>
      <c r="CG385" s="28">
        <v>0</v>
      </c>
      <c r="CH385" s="28">
        <v>0</v>
      </c>
      <c r="CI385" s="28">
        <v>0</v>
      </c>
      <c r="CJ385" s="28">
        <v>0</v>
      </c>
      <c r="CK385" s="28">
        <v>0</v>
      </c>
      <c r="CL385" s="28">
        <v>0</v>
      </c>
      <c r="CM385" s="28">
        <v>0</v>
      </c>
      <c r="CN385" s="28">
        <v>0</v>
      </c>
      <c r="CO385" s="28">
        <v>0</v>
      </c>
      <c r="CP385" s="28">
        <v>0</v>
      </c>
      <c r="CQ385" s="28"/>
      <c r="CR385" s="28">
        <v>0</v>
      </c>
      <c r="CS385" s="28">
        <v>0</v>
      </c>
      <c r="CT385" s="28">
        <v>0</v>
      </c>
      <c r="CU385" s="28">
        <v>0</v>
      </c>
      <c r="CV385" s="28">
        <v>0</v>
      </c>
      <c r="CW385" s="28">
        <v>0</v>
      </c>
      <c r="CX385" s="28">
        <v>0</v>
      </c>
      <c r="CY385" s="28">
        <v>0</v>
      </c>
      <c r="CZ385" s="28">
        <v>0</v>
      </c>
      <c r="DA385" s="28">
        <v>0</v>
      </c>
      <c r="DB385" s="28">
        <v>0</v>
      </c>
      <c r="DC385" s="28">
        <v>0</v>
      </c>
      <c r="DD385" s="28">
        <v>0</v>
      </c>
      <c r="DE385" s="28">
        <v>0</v>
      </c>
      <c r="DF385" s="28">
        <v>0</v>
      </c>
      <c r="DG385" s="28"/>
      <c r="DH385" s="28">
        <v>0</v>
      </c>
      <c r="DI385" s="28">
        <v>0</v>
      </c>
      <c r="DJ385" s="28">
        <v>0</v>
      </c>
      <c r="DK385" s="28">
        <v>0</v>
      </c>
      <c r="DL385" s="28">
        <v>0</v>
      </c>
      <c r="DM385" s="28">
        <v>0</v>
      </c>
      <c r="DN385" s="28">
        <v>0</v>
      </c>
      <c r="DO385" s="28">
        <v>0</v>
      </c>
      <c r="DP385" s="28">
        <v>0</v>
      </c>
      <c r="DQ385" s="28">
        <v>0</v>
      </c>
      <c r="DR385" s="28">
        <v>0</v>
      </c>
      <c r="DS385" s="28"/>
      <c r="DT385" s="28">
        <v>0</v>
      </c>
      <c r="DU385" s="28">
        <v>0</v>
      </c>
      <c r="DV385" s="28">
        <v>0</v>
      </c>
      <c r="DW385" s="28">
        <v>0</v>
      </c>
      <c r="DX385" s="28"/>
      <c r="DY385" s="28">
        <v>0</v>
      </c>
      <c r="DZ385" s="28">
        <v>0</v>
      </c>
      <c r="EA385" s="28">
        <v>0</v>
      </c>
      <c r="EB385" s="28">
        <v>0</v>
      </c>
      <c r="EC385" s="28">
        <v>0</v>
      </c>
      <c r="ED385" s="28">
        <v>0</v>
      </c>
      <c r="EE385" s="28"/>
      <c r="EF385" s="28">
        <v>0</v>
      </c>
      <c r="EG385" s="28">
        <v>0</v>
      </c>
      <c r="EH385" s="28">
        <v>0</v>
      </c>
      <c r="EI385" s="28">
        <v>0</v>
      </c>
      <c r="EJ385" s="28">
        <v>0</v>
      </c>
      <c r="EK385" s="28">
        <v>0</v>
      </c>
      <c r="EL385" s="28"/>
      <c r="EM385" s="28">
        <v>0</v>
      </c>
      <c r="EN385" s="28">
        <v>0</v>
      </c>
      <c r="EO385" s="28">
        <v>0</v>
      </c>
      <c r="EP385" s="28">
        <v>0</v>
      </c>
      <c r="EQ385" s="28">
        <v>0</v>
      </c>
      <c r="ER385" s="28">
        <v>0</v>
      </c>
      <c r="ES385" s="28"/>
      <c r="ET385" s="28">
        <v>0</v>
      </c>
      <c r="EU385" s="28">
        <v>0</v>
      </c>
      <c r="EV385" s="28">
        <v>0</v>
      </c>
      <c r="EW385" s="28">
        <v>0</v>
      </c>
      <c r="EX385" s="28">
        <v>0</v>
      </c>
      <c r="EY385" s="28"/>
      <c r="EZ385" s="28">
        <v>0</v>
      </c>
      <c r="FA385" s="28">
        <v>0</v>
      </c>
      <c r="FB385" s="28">
        <v>0</v>
      </c>
      <c r="FC385" s="28">
        <v>0</v>
      </c>
      <c r="FD385" s="28"/>
      <c r="FE385" s="28">
        <v>0</v>
      </c>
      <c r="FF385" s="28">
        <v>0</v>
      </c>
      <c r="FG385" s="28">
        <v>0</v>
      </c>
      <c r="FH385" s="28">
        <v>0</v>
      </c>
      <c r="FI385" s="28">
        <v>0</v>
      </c>
      <c r="FJ385" s="28">
        <v>0</v>
      </c>
      <c r="FK385" s="28">
        <v>0</v>
      </c>
      <c r="FL385" s="28"/>
      <c r="FM385" s="28">
        <v>0</v>
      </c>
      <c r="FN385" s="28">
        <v>0</v>
      </c>
      <c r="FO385" s="28">
        <v>0</v>
      </c>
      <c r="FP385" s="28">
        <v>0</v>
      </c>
      <c r="FQ385" s="28">
        <v>0</v>
      </c>
      <c r="FR385" s="28">
        <v>0</v>
      </c>
      <c r="FS385" s="28">
        <v>0</v>
      </c>
      <c r="FT385" s="28">
        <v>0</v>
      </c>
      <c r="FU385" s="28">
        <v>0</v>
      </c>
      <c r="FV385" s="28">
        <v>0</v>
      </c>
      <c r="FW385" s="28">
        <v>0</v>
      </c>
      <c r="FX385" s="28">
        <v>0</v>
      </c>
      <c r="FY385" s="28">
        <v>0</v>
      </c>
      <c r="FZ385" s="28">
        <v>0</v>
      </c>
      <c r="GA385" s="28"/>
      <c r="GB385" s="51">
        <v>0</v>
      </c>
      <c r="GC385" s="51">
        <v>0</v>
      </c>
      <c r="GD385" s="51">
        <v>0</v>
      </c>
      <c r="GE385" s="51">
        <v>0</v>
      </c>
      <c r="GF385" s="51">
        <v>0</v>
      </c>
      <c r="GG385" s="51">
        <v>0</v>
      </c>
      <c r="GH385" s="51">
        <v>0</v>
      </c>
      <c r="GI385" s="51">
        <v>0</v>
      </c>
      <c r="GJ385" s="51">
        <v>0</v>
      </c>
      <c r="GK385" s="51">
        <v>0</v>
      </c>
      <c r="GL385" s="51">
        <v>0</v>
      </c>
      <c r="GM385" s="51">
        <v>0</v>
      </c>
      <c r="GN385" s="51">
        <v>0</v>
      </c>
      <c r="GO385" s="28" t="s">
        <v>227</v>
      </c>
      <c r="GP385" s="28">
        <v>0</v>
      </c>
      <c r="GQ385" s="28">
        <v>0</v>
      </c>
      <c r="GR385" s="28">
        <v>0</v>
      </c>
      <c r="GS385" s="28">
        <v>0</v>
      </c>
      <c r="GT385" s="28">
        <v>0</v>
      </c>
      <c r="GU385" s="28">
        <v>0</v>
      </c>
      <c r="GV385" s="28">
        <v>0</v>
      </c>
      <c r="GW385" s="28">
        <v>0</v>
      </c>
      <c r="GX385" s="28">
        <v>0</v>
      </c>
      <c r="GY385" s="28">
        <v>0</v>
      </c>
      <c r="GZ385" s="28">
        <v>0</v>
      </c>
      <c r="HA385" s="28">
        <v>0</v>
      </c>
      <c r="HB385" s="28">
        <v>0</v>
      </c>
      <c r="HC385" s="28">
        <v>0</v>
      </c>
      <c r="HD385" s="28">
        <v>0</v>
      </c>
      <c r="HE385" s="28">
        <v>0</v>
      </c>
      <c r="HF385" s="28">
        <v>0</v>
      </c>
      <c r="HG385" s="28" t="s">
        <v>227</v>
      </c>
      <c r="HH385" s="28" t="s">
        <v>227</v>
      </c>
      <c r="HI385" s="28" t="s">
        <v>227</v>
      </c>
      <c r="HJ385" s="28"/>
      <c r="HK385" s="28"/>
      <c r="HL385" s="28"/>
      <c r="HM385" s="28"/>
      <c r="HN385" s="28"/>
      <c r="HO385" s="28"/>
      <c r="HP385" s="28"/>
    </row>
    <row r="386" spans="1:233" s="7" customFormat="1" ht="12.75" customHeight="1" x14ac:dyDescent="0.25">
      <c r="B386" s="84">
        <f t="shared" si="310"/>
        <v>1</v>
      </c>
      <c r="C386" s="113">
        <f t="shared" si="311"/>
        <v>1</v>
      </c>
      <c r="D386" s="28">
        <v>20</v>
      </c>
      <c r="E386" s="7" t="s">
        <v>1327</v>
      </c>
      <c r="F386" s="28">
        <v>1</v>
      </c>
      <c r="G386" s="113"/>
      <c r="H386" s="113" t="s">
        <v>227</v>
      </c>
      <c r="I386" s="28">
        <f t="shared" si="312"/>
        <v>341</v>
      </c>
      <c r="J386" s="20" t="s">
        <v>1375</v>
      </c>
      <c r="K386" s="192">
        <f t="shared" si="327"/>
        <v>16</v>
      </c>
      <c r="L386" s="49" t="s">
        <v>1025</v>
      </c>
      <c r="M386" s="192">
        <f t="shared" si="313"/>
        <v>19</v>
      </c>
      <c r="N386" s="49" t="s">
        <v>1378</v>
      </c>
      <c r="O386" s="192">
        <f t="shared" si="314"/>
        <v>18</v>
      </c>
      <c r="P386" s="49" t="s">
        <v>1025</v>
      </c>
      <c r="Q386" s="192">
        <f t="shared" si="315"/>
        <v>19</v>
      </c>
      <c r="R386" s="49" t="s">
        <v>1378</v>
      </c>
      <c r="S386" s="192">
        <f t="shared" si="316"/>
        <v>18</v>
      </c>
      <c r="T386" s="187" t="s">
        <v>1380</v>
      </c>
      <c r="U386" s="205"/>
      <c r="V386" s="205"/>
      <c r="W386" s="205"/>
      <c r="X386" s="205"/>
      <c r="Y386" s="205"/>
      <c r="Z386" s="205"/>
      <c r="AA386" s="205"/>
      <c r="AB386" s="205"/>
      <c r="AC386" s="205"/>
      <c r="AD386" s="205"/>
      <c r="AE386" s="28"/>
      <c r="AF386" s="28"/>
      <c r="AG386" s="28">
        <v>0</v>
      </c>
      <c r="AH386" s="28">
        <v>0</v>
      </c>
      <c r="AI386" s="28">
        <v>0</v>
      </c>
      <c r="AJ386" s="28">
        <v>0</v>
      </c>
      <c r="AK386" s="28">
        <v>0</v>
      </c>
      <c r="AL386" s="28">
        <v>0</v>
      </c>
      <c r="AM386" s="28">
        <v>0</v>
      </c>
      <c r="AN386" s="28">
        <v>0</v>
      </c>
      <c r="AO386" s="28">
        <v>0</v>
      </c>
      <c r="AP386" s="28"/>
      <c r="AQ386" s="28">
        <v>0</v>
      </c>
      <c r="AR386" s="28">
        <v>0</v>
      </c>
      <c r="AS386" s="28">
        <v>0</v>
      </c>
      <c r="AT386" s="28">
        <v>0</v>
      </c>
      <c r="AU386" s="28">
        <v>0</v>
      </c>
      <c r="AV386" s="28">
        <v>0</v>
      </c>
      <c r="AW386" s="28"/>
      <c r="AX386" s="28">
        <v>0</v>
      </c>
      <c r="AY386" s="28">
        <v>0</v>
      </c>
      <c r="AZ386" s="28">
        <v>0</v>
      </c>
      <c r="BA386" s="28">
        <v>0</v>
      </c>
      <c r="BB386" s="28">
        <v>0</v>
      </c>
      <c r="BC386" s="28"/>
      <c r="BD386" s="28">
        <v>0</v>
      </c>
      <c r="BE386" s="28">
        <v>1</v>
      </c>
      <c r="BF386" s="28">
        <v>1</v>
      </c>
      <c r="BG386" s="28">
        <v>0</v>
      </c>
      <c r="BH386" s="28">
        <v>0</v>
      </c>
      <c r="BI386" s="28">
        <v>0</v>
      </c>
      <c r="BJ386" s="28">
        <v>0</v>
      </c>
      <c r="BK386" s="28">
        <v>0</v>
      </c>
      <c r="BL386" s="28">
        <v>0</v>
      </c>
      <c r="BM386" s="28">
        <v>0</v>
      </c>
      <c r="BN386" s="28">
        <v>0</v>
      </c>
      <c r="BO386" s="28">
        <v>0</v>
      </c>
      <c r="BP386" s="28">
        <v>0</v>
      </c>
      <c r="BQ386" s="28">
        <v>0</v>
      </c>
      <c r="BR386" s="28">
        <v>0</v>
      </c>
      <c r="BS386" s="28">
        <v>0</v>
      </c>
      <c r="BT386" s="28">
        <v>0</v>
      </c>
      <c r="BU386" s="28">
        <v>0</v>
      </c>
      <c r="BV386" s="28">
        <v>0</v>
      </c>
      <c r="BW386" s="28"/>
      <c r="BX386" s="28">
        <v>0</v>
      </c>
      <c r="BY386" s="28">
        <v>0</v>
      </c>
      <c r="BZ386" s="28">
        <v>0</v>
      </c>
      <c r="CA386" s="28">
        <v>0</v>
      </c>
      <c r="CB386" s="28">
        <v>0</v>
      </c>
      <c r="CC386" s="28">
        <v>0</v>
      </c>
      <c r="CD386" s="28">
        <v>0</v>
      </c>
      <c r="CE386" s="28">
        <v>0</v>
      </c>
      <c r="CF386" s="28">
        <v>0</v>
      </c>
      <c r="CG386" s="28">
        <v>0</v>
      </c>
      <c r="CH386" s="28">
        <v>0</v>
      </c>
      <c r="CI386" s="28">
        <v>0</v>
      </c>
      <c r="CJ386" s="28">
        <v>0</v>
      </c>
      <c r="CK386" s="28">
        <v>0</v>
      </c>
      <c r="CL386" s="28">
        <v>0</v>
      </c>
      <c r="CM386" s="28">
        <v>0</v>
      </c>
      <c r="CN386" s="28">
        <v>0</v>
      </c>
      <c r="CO386" s="28">
        <v>0</v>
      </c>
      <c r="CP386" s="28">
        <v>0</v>
      </c>
      <c r="CQ386" s="28"/>
      <c r="CR386" s="28">
        <v>0</v>
      </c>
      <c r="CS386" s="28">
        <v>0</v>
      </c>
      <c r="CT386" s="28">
        <v>0</v>
      </c>
      <c r="CU386" s="28">
        <v>0</v>
      </c>
      <c r="CV386" s="28">
        <v>0</v>
      </c>
      <c r="CW386" s="28">
        <v>0</v>
      </c>
      <c r="CX386" s="28">
        <v>0</v>
      </c>
      <c r="CY386" s="28">
        <v>0</v>
      </c>
      <c r="CZ386" s="28">
        <v>0</v>
      </c>
      <c r="DA386" s="28">
        <v>0</v>
      </c>
      <c r="DB386" s="28">
        <v>0</v>
      </c>
      <c r="DC386" s="28">
        <v>0</v>
      </c>
      <c r="DD386" s="28">
        <v>0</v>
      </c>
      <c r="DE386" s="28">
        <v>0</v>
      </c>
      <c r="DF386" s="28">
        <v>0</v>
      </c>
      <c r="DG386" s="28"/>
      <c r="DH386" s="28">
        <v>0</v>
      </c>
      <c r="DI386" s="28">
        <v>0</v>
      </c>
      <c r="DJ386" s="28">
        <v>0</v>
      </c>
      <c r="DK386" s="28">
        <v>0</v>
      </c>
      <c r="DL386" s="28">
        <v>0</v>
      </c>
      <c r="DM386" s="28">
        <v>0</v>
      </c>
      <c r="DN386" s="28">
        <v>0</v>
      </c>
      <c r="DO386" s="28">
        <v>0</v>
      </c>
      <c r="DP386" s="28">
        <v>0</v>
      </c>
      <c r="DQ386" s="28">
        <v>0</v>
      </c>
      <c r="DR386" s="28">
        <v>0</v>
      </c>
      <c r="DS386" s="28"/>
      <c r="DT386" s="28">
        <v>0</v>
      </c>
      <c r="DU386" s="28">
        <v>0</v>
      </c>
      <c r="DV386" s="28">
        <v>0</v>
      </c>
      <c r="DW386" s="28">
        <v>0</v>
      </c>
      <c r="DX386" s="28"/>
      <c r="DY386" s="28">
        <v>0</v>
      </c>
      <c r="DZ386" s="28">
        <v>0</v>
      </c>
      <c r="EA386" s="28">
        <v>0</v>
      </c>
      <c r="EB386" s="28">
        <v>0</v>
      </c>
      <c r="EC386" s="28">
        <v>0</v>
      </c>
      <c r="ED386" s="28">
        <v>0</v>
      </c>
      <c r="EE386" s="28"/>
      <c r="EF386" s="28">
        <v>0</v>
      </c>
      <c r="EG386" s="28">
        <v>0</v>
      </c>
      <c r="EH386" s="28">
        <v>0</v>
      </c>
      <c r="EI386" s="28">
        <v>0</v>
      </c>
      <c r="EJ386" s="28">
        <v>0</v>
      </c>
      <c r="EK386" s="28">
        <v>0</v>
      </c>
      <c r="EL386" s="28"/>
      <c r="EM386" s="28">
        <v>0</v>
      </c>
      <c r="EN386" s="28">
        <v>0</v>
      </c>
      <c r="EO386" s="28">
        <v>0</v>
      </c>
      <c r="EP386" s="28">
        <v>0</v>
      </c>
      <c r="EQ386" s="28">
        <v>0</v>
      </c>
      <c r="ER386" s="28">
        <v>0</v>
      </c>
      <c r="ES386" s="28"/>
      <c r="ET386" s="28">
        <v>0</v>
      </c>
      <c r="EU386" s="28">
        <v>0</v>
      </c>
      <c r="EV386" s="28">
        <v>0</v>
      </c>
      <c r="EW386" s="28">
        <v>0</v>
      </c>
      <c r="EX386" s="28">
        <v>0</v>
      </c>
      <c r="EY386" s="28"/>
      <c r="EZ386" s="28">
        <v>0</v>
      </c>
      <c r="FA386" s="28">
        <v>0</v>
      </c>
      <c r="FB386" s="28">
        <v>0</v>
      </c>
      <c r="FC386" s="28">
        <v>0</v>
      </c>
      <c r="FD386" s="28"/>
      <c r="FE386" s="28">
        <v>0</v>
      </c>
      <c r="FF386" s="28">
        <v>0</v>
      </c>
      <c r="FG386" s="28">
        <v>0</v>
      </c>
      <c r="FH386" s="28">
        <v>0</v>
      </c>
      <c r="FI386" s="28">
        <v>0</v>
      </c>
      <c r="FJ386" s="28">
        <v>0</v>
      </c>
      <c r="FK386" s="28">
        <v>0</v>
      </c>
      <c r="FL386" s="28"/>
      <c r="FM386" s="28">
        <v>0</v>
      </c>
      <c r="FN386" s="28">
        <v>0</v>
      </c>
      <c r="FO386" s="28">
        <v>0</v>
      </c>
      <c r="FP386" s="28">
        <v>0</v>
      </c>
      <c r="FQ386" s="28">
        <v>0</v>
      </c>
      <c r="FR386" s="28">
        <v>0</v>
      </c>
      <c r="FS386" s="28">
        <v>0</v>
      </c>
      <c r="FT386" s="28">
        <v>0</v>
      </c>
      <c r="FU386" s="28">
        <v>0</v>
      </c>
      <c r="FV386" s="28">
        <v>0</v>
      </c>
      <c r="FW386" s="28">
        <v>0</v>
      </c>
      <c r="FX386" s="28">
        <v>0</v>
      </c>
      <c r="FY386" s="28">
        <v>0</v>
      </c>
      <c r="FZ386" s="28">
        <v>0</v>
      </c>
      <c r="GA386" s="28"/>
      <c r="GB386" s="51">
        <v>0</v>
      </c>
      <c r="GC386" s="51">
        <v>0</v>
      </c>
      <c r="GD386" s="51">
        <v>0</v>
      </c>
      <c r="GE386" s="51">
        <v>0</v>
      </c>
      <c r="GF386" s="51">
        <v>0</v>
      </c>
      <c r="GG386" s="51">
        <v>0</v>
      </c>
      <c r="GH386" s="51">
        <v>0</v>
      </c>
      <c r="GI386" s="51">
        <v>0</v>
      </c>
      <c r="GJ386" s="51">
        <v>0</v>
      </c>
      <c r="GK386" s="51">
        <v>0</v>
      </c>
      <c r="GL386" s="51">
        <v>0</v>
      </c>
      <c r="GM386" s="51">
        <v>0</v>
      </c>
      <c r="GN386" s="51">
        <v>0</v>
      </c>
      <c r="GO386" s="28" t="s">
        <v>227</v>
      </c>
      <c r="GP386" s="28">
        <v>0</v>
      </c>
      <c r="GQ386" s="28">
        <v>0</v>
      </c>
      <c r="GR386" s="28">
        <v>0</v>
      </c>
      <c r="GS386" s="28">
        <v>0</v>
      </c>
      <c r="GT386" s="28">
        <v>0</v>
      </c>
      <c r="GU386" s="28">
        <v>0</v>
      </c>
      <c r="GV386" s="28">
        <v>0</v>
      </c>
      <c r="GW386" s="28">
        <v>0</v>
      </c>
      <c r="GX386" s="28">
        <v>0</v>
      </c>
      <c r="GY386" s="28">
        <v>0</v>
      </c>
      <c r="GZ386" s="28">
        <v>0</v>
      </c>
      <c r="HA386" s="28">
        <v>0</v>
      </c>
      <c r="HB386" s="28">
        <v>0</v>
      </c>
      <c r="HC386" s="28">
        <v>0</v>
      </c>
      <c r="HD386" s="28">
        <v>0</v>
      </c>
      <c r="HE386" s="28">
        <v>0</v>
      </c>
      <c r="HF386" s="28">
        <v>0</v>
      </c>
      <c r="HG386" s="28" t="s">
        <v>227</v>
      </c>
      <c r="HH386" s="28" t="s">
        <v>227</v>
      </c>
      <c r="HI386" s="28" t="s">
        <v>227</v>
      </c>
      <c r="HJ386" s="28"/>
      <c r="HK386" s="28"/>
      <c r="HL386" s="28"/>
      <c r="HM386" s="28"/>
      <c r="HN386" s="28"/>
      <c r="HO386" s="28"/>
      <c r="HP386" s="28"/>
    </row>
    <row r="387" spans="1:233" s="7" customFormat="1" ht="12.75" customHeight="1" x14ac:dyDescent="0.25">
      <c r="B387" s="84">
        <f t="shared" si="310"/>
        <v>1</v>
      </c>
      <c r="C387" s="113">
        <f t="shared" si="311"/>
        <v>1</v>
      </c>
      <c r="D387" s="28">
        <v>21</v>
      </c>
      <c r="F387" s="28">
        <v>1</v>
      </c>
      <c r="G387" s="113"/>
      <c r="H387" s="113" t="s">
        <v>227</v>
      </c>
      <c r="I387" s="28">
        <f t="shared" si="312"/>
        <v>342</v>
      </c>
      <c r="J387" s="18" t="s">
        <v>1376</v>
      </c>
      <c r="K387" s="192">
        <f t="shared" si="327"/>
        <v>10</v>
      </c>
      <c r="L387" s="49" t="s">
        <v>734</v>
      </c>
      <c r="M387" s="192">
        <f t="shared" si="313"/>
        <v>16</v>
      </c>
      <c r="N387" s="49" t="s">
        <v>1379</v>
      </c>
      <c r="O387" s="192">
        <f t="shared" si="314"/>
        <v>15</v>
      </c>
      <c r="P387" s="49" t="s">
        <v>734</v>
      </c>
      <c r="Q387" s="192">
        <f t="shared" si="315"/>
        <v>16</v>
      </c>
      <c r="R387" s="49" t="s">
        <v>1379</v>
      </c>
      <c r="S387" s="192">
        <f t="shared" si="316"/>
        <v>15</v>
      </c>
      <c r="T387" s="187" t="s">
        <v>1381</v>
      </c>
      <c r="U387" s="205"/>
      <c r="V387" s="205"/>
      <c r="W387" s="205"/>
      <c r="X387" s="205"/>
      <c r="Y387" s="205"/>
      <c r="Z387" s="205"/>
      <c r="AA387" s="205"/>
      <c r="AB387" s="205"/>
      <c r="AC387" s="205"/>
      <c r="AD387" s="205"/>
      <c r="AE387" s="28"/>
      <c r="AF387" s="28"/>
      <c r="AG387" s="28">
        <v>0</v>
      </c>
      <c r="AH387" s="28">
        <v>0</v>
      </c>
      <c r="AI387" s="28">
        <v>0</v>
      </c>
      <c r="AJ387" s="28">
        <v>0</v>
      </c>
      <c r="AK387" s="28">
        <v>0</v>
      </c>
      <c r="AL387" s="28">
        <v>0</v>
      </c>
      <c r="AM387" s="28">
        <v>0</v>
      </c>
      <c r="AN387" s="28">
        <v>0</v>
      </c>
      <c r="AO387" s="28">
        <v>0</v>
      </c>
      <c r="AP387" s="28"/>
      <c r="AQ387" s="28">
        <v>0</v>
      </c>
      <c r="AR387" s="28">
        <v>0</v>
      </c>
      <c r="AS387" s="28">
        <v>0</v>
      </c>
      <c r="AT387" s="28">
        <v>0</v>
      </c>
      <c r="AU387" s="28">
        <v>0</v>
      </c>
      <c r="AV387" s="28">
        <v>0</v>
      </c>
      <c r="AW387" s="28"/>
      <c r="AX387" s="28">
        <v>0</v>
      </c>
      <c r="AY387" s="28">
        <v>0</v>
      </c>
      <c r="AZ387" s="28">
        <v>0</v>
      </c>
      <c r="BA387" s="28">
        <v>0</v>
      </c>
      <c r="BB387" s="28">
        <v>0</v>
      </c>
      <c r="BC387" s="28"/>
      <c r="BD387" s="28">
        <v>0</v>
      </c>
      <c r="BE387" s="28">
        <v>0</v>
      </c>
      <c r="BF387" s="28">
        <v>0</v>
      </c>
      <c r="BG387" s="28">
        <v>0</v>
      </c>
      <c r="BH387" s="28">
        <v>1</v>
      </c>
      <c r="BI387" s="28">
        <v>0</v>
      </c>
      <c r="BJ387" s="28">
        <v>0</v>
      </c>
      <c r="BK387" s="28">
        <v>0</v>
      </c>
      <c r="BL387" s="28">
        <v>0</v>
      </c>
      <c r="BM387" s="28">
        <v>0</v>
      </c>
      <c r="BN387" s="28">
        <v>0</v>
      </c>
      <c r="BO387" s="28">
        <v>0</v>
      </c>
      <c r="BP387" s="28">
        <v>0</v>
      </c>
      <c r="BQ387" s="28">
        <v>0</v>
      </c>
      <c r="BR387" s="28">
        <v>0</v>
      </c>
      <c r="BS387" s="28">
        <v>0</v>
      </c>
      <c r="BT387" s="28">
        <v>0</v>
      </c>
      <c r="BU387" s="28">
        <v>0</v>
      </c>
      <c r="BV387" s="28">
        <v>0</v>
      </c>
      <c r="BW387" s="28"/>
      <c r="BX387" s="28">
        <v>0</v>
      </c>
      <c r="BY387" s="28">
        <v>0</v>
      </c>
      <c r="BZ387" s="28">
        <v>0</v>
      </c>
      <c r="CA387" s="28">
        <v>0</v>
      </c>
      <c r="CB387" s="28">
        <v>0</v>
      </c>
      <c r="CC387" s="28">
        <v>0</v>
      </c>
      <c r="CD387" s="28">
        <v>0</v>
      </c>
      <c r="CE387" s="28">
        <v>0</v>
      </c>
      <c r="CF387" s="28">
        <v>0</v>
      </c>
      <c r="CG387" s="28">
        <v>0</v>
      </c>
      <c r="CH387" s="28">
        <v>0</v>
      </c>
      <c r="CI387" s="28">
        <v>0</v>
      </c>
      <c r="CJ387" s="28">
        <v>0</v>
      </c>
      <c r="CK387" s="28">
        <v>0</v>
      </c>
      <c r="CL387" s="28">
        <v>0</v>
      </c>
      <c r="CM387" s="28">
        <v>0</v>
      </c>
      <c r="CN387" s="28">
        <v>0</v>
      </c>
      <c r="CO387" s="28">
        <v>0</v>
      </c>
      <c r="CP387" s="28">
        <v>0</v>
      </c>
      <c r="CQ387" s="28"/>
      <c r="CR387" s="28">
        <v>0</v>
      </c>
      <c r="CS387" s="28">
        <v>0</v>
      </c>
      <c r="CT387" s="28">
        <v>0</v>
      </c>
      <c r="CU387" s="28">
        <v>0</v>
      </c>
      <c r="CV387" s="28">
        <v>0</v>
      </c>
      <c r="CW387" s="28">
        <v>0</v>
      </c>
      <c r="CX387" s="28">
        <v>0</v>
      </c>
      <c r="CY387" s="28">
        <v>0</v>
      </c>
      <c r="CZ387" s="28">
        <v>0</v>
      </c>
      <c r="DA387" s="28">
        <v>0</v>
      </c>
      <c r="DB387" s="28">
        <v>0</v>
      </c>
      <c r="DC387" s="28">
        <v>0</v>
      </c>
      <c r="DD387" s="28">
        <v>0</v>
      </c>
      <c r="DE387" s="28">
        <v>0</v>
      </c>
      <c r="DF387" s="28">
        <v>0</v>
      </c>
      <c r="DG387" s="28"/>
      <c r="DH387" s="28">
        <v>0</v>
      </c>
      <c r="DI387" s="28">
        <v>0</v>
      </c>
      <c r="DJ387" s="28">
        <v>0</v>
      </c>
      <c r="DK387" s="28">
        <v>0</v>
      </c>
      <c r="DL387" s="28">
        <v>0</v>
      </c>
      <c r="DM387" s="28">
        <v>0</v>
      </c>
      <c r="DN387" s="28">
        <v>0</v>
      </c>
      <c r="DO387" s="28">
        <v>0</v>
      </c>
      <c r="DP387" s="28">
        <v>0</v>
      </c>
      <c r="DQ387" s="28">
        <v>0</v>
      </c>
      <c r="DR387" s="28">
        <v>0</v>
      </c>
      <c r="DS387" s="28"/>
      <c r="DT387" s="28">
        <v>0</v>
      </c>
      <c r="DU387" s="28">
        <v>0</v>
      </c>
      <c r="DV387" s="28">
        <v>0</v>
      </c>
      <c r="DW387" s="28">
        <v>0</v>
      </c>
      <c r="DX387" s="28"/>
      <c r="DY387" s="28">
        <v>0</v>
      </c>
      <c r="DZ387" s="28">
        <v>0</v>
      </c>
      <c r="EA387" s="28">
        <v>0</v>
      </c>
      <c r="EB387" s="28">
        <v>0</v>
      </c>
      <c r="EC387" s="28">
        <v>0</v>
      </c>
      <c r="ED387" s="28">
        <v>0</v>
      </c>
      <c r="EE387" s="28"/>
      <c r="EF387" s="28">
        <v>0</v>
      </c>
      <c r="EG387" s="28">
        <v>0</v>
      </c>
      <c r="EH387" s="28">
        <v>0</v>
      </c>
      <c r="EI387" s="28">
        <v>0</v>
      </c>
      <c r="EJ387" s="28">
        <v>0</v>
      </c>
      <c r="EK387" s="28">
        <v>0</v>
      </c>
      <c r="EL387" s="28"/>
      <c r="EM387" s="28">
        <v>0</v>
      </c>
      <c r="EN387" s="28">
        <v>0</v>
      </c>
      <c r="EO387" s="28">
        <v>0</v>
      </c>
      <c r="EP387" s="28">
        <v>0</v>
      </c>
      <c r="EQ387" s="28">
        <v>0</v>
      </c>
      <c r="ER387" s="28">
        <v>0</v>
      </c>
      <c r="ES387" s="28"/>
      <c r="ET387" s="28">
        <v>0</v>
      </c>
      <c r="EU387" s="28">
        <v>0</v>
      </c>
      <c r="EV387" s="28">
        <v>0</v>
      </c>
      <c r="EW387" s="28">
        <v>0</v>
      </c>
      <c r="EX387" s="28">
        <v>0</v>
      </c>
      <c r="EY387" s="28"/>
      <c r="EZ387" s="28">
        <v>0</v>
      </c>
      <c r="FA387" s="28">
        <v>0</v>
      </c>
      <c r="FB387" s="28">
        <v>0</v>
      </c>
      <c r="FC387" s="28">
        <v>0</v>
      </c>
      <c r="FD387" s="28"/>
      <c r="FE387" s="28">
        <v>0</v>
      </c>
      <c r="FF387" s="28">
        <v>0</v>
      </c>
      <c r="FG387" s="28">
        <v>0</v>
      </c>
      <c r="FH387" s="28">
        <v>0</v>
      </c>
      <c r="FI387" s="28">
        <v>0</v>
      </c>
      <c r="FJ387" s="28">
        <v>0</v>
      </c>
      <c r="FK387" s="28">
        <v>0</v>
      </c>
      <c r="FL387" s="28"/>
      <c r="FM387" s="28">
        <v>0</v>
      </c>
      <c r="FN387" s="28">
        <v>0</v>
      </c>
      <c r="FO387" s="28">
        <v>0</v>
      </c>
      <c r="FP387" s="28">
        <v>0</v>
      </c>
      <c r="FQ387" s="28">
        <v>0</v>
      </c>
      <c r="FR387" s="28">
        <v>0</v>
      </c>
      <c r="FS387" s="28">
        <v>0</v>
      </c>
      <c r="FT387" s="28">
        <v>0</v>
      </c>
      <c r="FU387" s="28">
        <v>0</v>
      </c>
      <c r="FV387" s="28">
        <v>0</v>
      </c>
      <c r="FW387" s="28">
        <v>0</v>
      </c>
      <c r="FX387" s="28">
        <v>0</v>
      </c>
      <c r="FY387" s="28">
        <v>0</v>
      </c>
      <c r="FZ387" s="28">
        <v>0</v>
      </c>
      <c r="GA387" s="28"/>
      <c r="GB387" s="51">
        <v>0</v>
      </c>
      <c r="GC387" s="51">
        <v>0</v>
      </c>
      <c r="GD387" s="51">
        <v>0</v>
      </c>
      <c r="GE387" s="51">
        <v>0</v>
      </c>
      <c r="GF387" s="51">
        <v>0</v>
      </c>
      <c r="GG387" s="51">
        <v>0</v>
      </c>
      <c r="GH387" s="51">
        <v>0</v>
      </c>
      <c r="GI387" s="51">
        <v>0</v>
      </c>
      <c r="GJ387" s="51">
        <v>0</v>
      </c>
      <c r="GK387" s="51">
        <v>0</v>
      </c>
      <c r="GL387" s="51">
        <v>0</v>
      </c>
      <c r="GM387" s="51">
        <v>0</v>
      </c>
      <c r="GN387" s="51">
        <v>0</v>
      </c>
      <c r="GO387" s="28" t="s">
        <v>227</v>
      </c>
      <c r="GP387" s="28">
        <v>0</v>
      </c>
      <c r="GQ387" s="28">
        <v>0</v>
      </c>
      <c r="GR387" s="28">
        <v>0</v>
      </c>
      <c r="GS387" s="28">
        <v>0</v>
      </c>
      <c r="GT387" s="28">
        <v>0</v>
      </c>
      <c r="GU387" s="28">
        <v>0</v>
      </c>
      <c r="GV387" s="28">
        <v>0</v>
      </c>
      <c r="GW387" s="28">
        <v>0</v>
      </c>
      <c r="GX387" s="28">
        <v>0</v>
      </c>
      <c r="GY387" s="28">
        <v>0</v>
      </c>
      <c r="GZ387" s="28">
        <v>0</v>
      </c>
      <c r="HA387" s="28">
        <v>0</v>
      </c>
      <c r="HB387" s="28">
        <v>0</v>
      </c>
      <c r="HC387" s="28">
        <v>0</v>
      </c>
      <c r="HD387" s="28">
        <v>0</v>
      </c>
      <c r="HE387" s="28">
        <v>0</v>
      </c>
      <c r="HF387" s="28">
        <v>0</v>
      </c>
      <c r="HG387" s="28" t="s">
        <v>227</v>
      </c>
      <c r="HH387" s="28" t="s">
        <v>227</v>
      </c>
      <c r="HI387" s="28" t="s">
        <v>227</v>
      </c>
      <c r="HJ387" s="28"/>
      <c r="HK387" s="28"/>
      <c r="HL387" s="28"/>
      <c r="HM387" s="28"/>
      <c r="HN387" s="28"/>
      <c r="HO387" s="28"/>
      <c r="HP387" s="28"/>
    </row>
    <row r="388" spans="1:233" s="7" customFormat="1" ht="12.75" customHeight="1" x14ac:dyDescent="0.25">
      <c r="B388" s="84">
        <f t="shared" si="310"/>
        <v>1</v>
      </c>
      <c r="C388" s="113">
        <f t="shared" si="311"/>
        <v>1</v>
      </c>
      <c r="D388" s="28">
        <v>22</v>
      </c>
      <c r="F388" s="28">
        <v>1</v>
      </c>
      <c r="G388" s="113"/>
      <c r="H388" s="113" t="s">
        <v>227</v>
      </c>
      <c r="I388" s="28">
        <f t="shared" si="312"/>
        <v>343</v>
      </c>
      <c r="J388" s="18" t="s">
        <v>1377</v>
      </c>
      <c r="K388" s="192">
        <f t="shared" si="327"/>
        <v>8</v>
      </c>
      <c r="L388" s="49" t="s">
        <v>734</v>
      </c>
      <c r="M388" s="192">
        <f t="shared" si="313"/>
        <v>16</v>
      </c>
      <c r="N388" s="49" t="s">
        <v>1379</v>
      </c>
      <c r="O388" s="192">
        <f t="shared" si="314"/>
        <v>15</v>
      </c>
      <c r="P388" s="49" t="s">
        <v>734</v>
      </c>
      <c r="Q388" s="192">
        <f t="shared" si="315"/>
        <v>16</v>
      </c>
      <c r="R388" s="49" t="s">
        <v>1379</v>
      </c>
      <c r="S388" s="192">
        <f t="shared" si="316"/>
        <v>15</v>
      </c>
      <c r="T388" s="187" t="s">
        <v>1382</v>
      </c>
      <c r="U388" s="205"/>
      <c r="V388" s="205"/>
      <c r="W388" s="205"/>
      <c r="X388" s="205"/>
      <c r="Y388" s="205"/>
      <c r="Z388" s="205"/>
      <c r="AA388" s="205"/>
      <c r="AB388" s="205"/>
      <c r="AC388" s="205"/>
      <c r="AD388" s="205"/>
      <c r="AE388" s="28"/>
      <c r="AF388" s="28"/>
      <c r="AG388" s="28">
        <v>0</v>
      </c>
      <c r="AH388" s="28">
        <v>0</v>
      </c>
      <c r="AI388" s="28">
        <v>0</v>
      </c>
      <c r="AJ388" s="28">
        <v>0</v>
      </c>
      <c r="AK388" s="28">
        <v>0</v>
      </c>
      <c r="AL388" s="28">
        <v>0</v>
      </c>
      <c r="AM388" s="28">
        <v>0</v>
      </c>
      <c r="AN388" s="28">
        <v>0</v>
      </c>
      <c r="AO388" s="28">
        <v>0</v>
      </c>
      <c r="AP388" s="28"/>
      <c r="AQ388" s="28">
        <v>0</v>
      </c>
      <c r="AR388" s="28">
        <v>0</v>
      </c>
      <c r="AS388" s="28">
        <v>0</v>
      </c>
      <c r="AT388" s="28">
        <v>0</v>
      </c>
      <c r="AU388" s="28">
        <v>0</v>
      </c>
      <c r="AV388" s="28">
        <v>0</v>
      </c>
      <c r="AW388" s="28"/>
      <c r="AX388" s="28">
        <v>0</v>
      </c>
      <c r="AY388" s="28">
        <v>0</v>
      </c>
      <c r="AZ388" s="28">
        <v>0</v>
      </c>
      <c r="BA388" s="28">
        <v>0</v>
      </c>
      <c r="BB388" s="28">
        <v>0</v>
      </c>
      <c r="BC388" s="28"/>
      <c r="BD388" s="28">
        <v>0</v>
      </c>
      <c r="BE388" s="28">
        <v>0</v>
      </c>
      <c r="BF388" s="28">
        <v>0</v>
      </c>
      <c r="BG388" s="28">
        <v>0</v>
      </c>
      <c r="BH388" s="28">
        <v>0</v>
      </c>
      <c r="BI388" s="28">
        <v>1</v>
      </c>
      <c r="BJ388" s="28">
        <v>0</v>
      </c>
      <c r="BK388" s="28">
        <v>0</v>
      </c>
      <c r="BL388" s="28">
        <v>0</v>
      </c>
      <c r="BM388" s="28">
        <v>0</v>
      </c>
      <c r="BN388" s="28">
        <v>0</v>
      </c>
      <c r="BO388" s="28">
        <v>0</v>
      </c>
      <c r="BP388" s="28">
        <v>0</v>
      </c>
      <c r="BQ388" s="28">
        <v>0</v>
      </c>
      <c r="BR388" s="28">
        <v>0</v>
      </c>
      <c r="BS388" s="28">
        <v>0</v>
      </c>
      <c r="BT388" s="28">
        <v>0</v>
      </c>
      <c r="BU388" s="28">
        <v>0</v>
      </c>
      <c r="BV388" s="28">
        <v>0</v>
      </c>
      <c r="BW388" s="28"/>
      <c r="BX388" s="28">
        <v>0</v>
      </c>
      <c r="BY388" s="28">
        <v>0</v>
      </c>
      <c r="BZ388" s="28">
        <v>0</v>
      </c>
      <c r="CA388" s="28">
        <v>0</v>
      </c>
      <c r="CB388" s="28">
        <v>0</v>
      </c>
      <c r="CC388" s="28">
        <v>0</v>
      </c>
      <c r="CD388" s="28">
        <v>0</v>
      </c>
      <c r="CE388" s="28">
        <v>0</v>
      </c>
      <c r="CF388" s="28">
        <v>0</v>
      </c>
      <c r="CG388" s="28">
        <v>0</v>
      </c>
      <c r="CH388" s="28">
        <v>0</v>
      </c>
      <c r="CI388" s="28">
        <v>0</v>
      </c>
      <c r="CJ388" s="28">
        <v>0</v>
      </c>
      <c r="CK388" s="28">
        <v>0</v>
      </c>
      <c r="CL388" s="28">
        <v>0</v>
      </c>
      <c r="CM388" s="28">
        <v>0</v>
      </c>
      <c r="CN388" s="28">
        <v>0</v>
      </c>
      <c r="CO388" s="28">
        <v>0</v>
      </c>
      <c r="CP388" s="28">
        <v>0</v>
      </c>
      <c r="CQ388" s="28"/>
      <c r="CR388" s="28">
        <v>0</v>
      </c>
      <c r="CS388" s="28">
        <v>0</v>
      </c>
      <c r="CT388" s="28">
        <v>0</v>
      </c>
      <c r="CU388" s="28">
        <v>0</v>
      </c>
      <c r="CV388" s="28">
        <v>0</v>
      </c>
      <c r="CW388" s="28">
        <v>0</v>
      </c>
      <c r="CX388" s="28">
        <v>0</v>
      </c>
      <c r="CY388" s="28">
        <v>0</v>
      </c>
      <c r="CZ388" s="28">
        <v>0</v>
      </c>
      <c r="DA388" s="28">
        <v>0</v>
      </c>
      <c r="DB388" s="28">
        <v>0</v>
      </c>
      <c r="DC388" s="28">
        <v>0</v>
      </c>
      <c r="DD388" s="28">
        <v>0</v>
      </c>
      <c r="DE388" s="28">
        <v>0</v>
      </c>
      <c r="DF388" s="28">
        <v>0</v>
      </c>
      <c r="DG388" s="28"/>
      <c r="DH388" s="28">
        <v>0</v>
      </c>
      <c r="DI388" s="28">
        <v>0</v>
      </c>
      <c r="DJ388" s="28">
        <v>0</v>
      </c>
      <c r="DK388" s="28">
        <v>0</v>
      </c>
      <c r="DL388" s="28">
        <v>0</v>
      </c>
      <c r="DM388" s="28">
        <v>0</v>
      </c>
      <c r="DN388" s="28">
        <v>0</v>
      </c>
      <c r="DO388" s="28">
        <v>0</v>
      </c>
      <c r="DP388" s="28">
        <v>0</v>
      </c>
      <c r="DQ388" s="28">
        <v>0</v>
      </c>
      <c r="DR388" s="28">
        <v>0</v>
      </c>
      <c r="DS388" s="28"/>
      <c r="DT388" s="28">
        <v>0</v>
      </c>
      <c r="DU388" s="28">
        <v>0</v>
      </c>
      <c r="DV388" s="28">
        <v>0</v>
      </c>
      <c r="DW388" s="28">
        <v>0</v>
      </c>
      <c r="DX388" s="28"/>
      <c r="DY388" s="28">
        <v>0</v>
      </c>
      <c r="DZ388" s="28">
        <v>0</v>
      </c>
      <c r="EA388" s="28">
        <v>0</v>
      </c>
      <c r="EB388" s="28">
        <v>0</v>
      </c>
      <c r="EC388" s="28">
        <v>0</v>
      </c>
      <c r="ED388" s="28">
        <v>0</v>
      </c>
      <c r="EE388" s="28"/>
      <c r="EF388" s="28">
        <v>0</v>
      </c>
      <c r="EG388" s="28">
        <v>0</v>
      </c>
      <c r="EH388" s="28">
        <v>0</v>
      </c>
      <c r="EI388" s="28">
        <v>0</v>
      </c>
      <c r="EJ388" s="28">
        <v>0</v>
      </c>
      <c r="EK388" s="28">
        <v>0</v>
      </c>
      <c r="EL388" s="28"/>
      <c r="EM388" s="28">
        <v>0</v>
      </c>
      <c r="EN388" s="28">
        <v>0</v>
      </c>
      <c r="EO388" s="28">
        <v>0</v>
      </c>
      <c r="EP388" s="28">
        <v>0</v>
      </c>
      <c r="EQ388" s="28">
        <v>0</v>
      </c>
      <c r="ER388" s="28">
        <v>0</v>
      </c>
      <c r="ES388" s="28"/>
      <c r="ET388" s="28">
        <v>0</v>
      </c>
      <c r="EU388" s="28">
        <v>0</v>
      </c>
      <c r="EV388" s="28">
        <v>0</v>
      </c>
      <c r="EW388" s="28">
        <v>0</v>
      </c>
      <c r="EX388" s="28">
        <v>0</v>
      </c>
      <c r="EY388" s="28"/>
      <c r="EZ388" s="28">
        <v>0</v>
      </c>
      <c r="FA388" s="28">
        <v>0</v>
      </c>
      <c r="FB388" s="28">
        <v>0</v>
      </c>
      <c r="FC388" s="28">
        <v>0</v>
      </c>
      <c r="FD388" s="28"/>
      <c r="FE388" s="28">
        <v>0</v>
      </c>
      <c r="FF388" s="28">
        <v>0</v>
      </c>
      <c r="FG388" s="28">
        <v>0</v>
      </c>
      <c r="FH388" s="28">
        <v>0</v>
      </c>
      <c r="FI388" s="28">
        <v>0</v>
      </c>
      <c r="FJ388" s="28">
        <v>0</v>
      </c>
      <c r="FK388" s="28">
        <v>0</v>
      </c>
      <c r="FL388" s="28"/>
      <c r="FM388" s="28">
        <v>0</v>
      </c>
      <c r="FN388" s="28">
        <v>0</v>
      </c>
      <c r="FO388" s="28">
        <v>0</v>
      </c>
      <c r="FP388" s="28">
        <v>0</v>
      </c>
      <c r="FQ388" s="28">
        <v>0</v>
      </c>
      <c r="FR388" s="28">
        <v>0</v>
      </c>
      <c r="FS388" s="28">
        <v>0</v>
      </c>
      <c r="FT388" s="28">
        <v>0</v>
      </c>
      <c r="FU388" s="28">
        <v>0</v>
      </c>
      <c r="FV388" s="28">
        <v>0</v>
      </c>
      <c r="FW388" s="28">
        <v>0</v>
      </c>
      <c r="FX388" s="28">
        <v>0</v>
      </c>
      <c r="FY388" s="28">
        <v>0</v>
      </c>
      <c r="FZ388" s="28">
        <v>0</v>
      </c>
      <c r="GA388" s="28"/>
      <c r="GB388" s="51">
        <v>0</v>
      </c>
      <c r="GC388" s="51">
        <v>0</v>
      </c>
      <c r="GD388" s="51">
        <v>0</v>
      </c>
      <c r="GE388" s="51">
        <v>0</v>
      </c>
      <c r="GF388" s="51">
        <v>0</v>
      </c>
      <c r="GG388" s="51">
        <v>0</v>
      </c>
      <c r="GH388" s="51">
        <v>0</v>
      </c>
      <c r="GI388" s="51">
        <v>0</v>
      </c>
      <c r="GJ388" s="51">
        <v>0</v>
      </c>
      <c r="GK388" s="51">
        <v>0</v>
      </c>
      <c r="GL388" s="51">
        <v>0</v>
      </c>
      <c r="GM388" s="51">
        <v>0</v>
      </c>
      <c r="GN388" s="51">
        <v>0</v>
      </c>
      <c r="GO388" s="28" t="s">
        <v>227</v>
      </c>
      <c r="GP388" s="28">
        <v>0</v>
      </c>
      <c r="GQ388" s="28">
        <v>0</v>
      </c>
      <c r="GR388" s="28">
        <v>0</v>
      </c>
      <c r="GS388" s="28">
        <v>0</v>
      </c>
      <c r="GT388" s="28">
        <v>0</v>
      </c>
      <c r="GU388" s="28">
        <v>0</v>
      </c>
      <c r="GV388" s="28">
        <v>0</v>
      </c>
      <c r="GW388" s="28">
        <v>0</v>
      </c>
      <c r="GX388" s="28">
        <v>0</v>
      </c>
      <c r="GY388" s="28">
        <v>0</v>
      </c>
      <c r="GZ388" s="28">
        <v>0</v>
      </c>
      <c r="HA388" s="28">
        <v>0</v>
      </c>
      <c r="HB388" s="28">
        <v>0</v>
      </c>
      <c r="HC388" s="28">
        <v>0</v>
      </c>
      <c r="HD388" s="28">
        <v>0</v>
      </c>
      <c r="HE388" s="28">
        <v>0</v>
      </c>
      <c r="HF388" s="28">
        <v>0</v>
      </c>
      <c r="HG388" s="28" t="s">
        <v>227</v>
      </c>
      <c r="HH388" s="28" t="s">
        <v>227</v>
      </c>
      <c r="HI388" s="28" t="s">
        <v>227</v>
      </c>
      <c r="HJ388" s="28"/>
      <c r="HK388" s="28"/>
      <c r="HL388" s="28"/>
      <c r="HM388" s="28"/>
      <c r="HN388" s="28"/>
      <c r="HO388" s="28"/>
      <c r="HP388" s="28"/>
    </row>
    <row r="389" spans="1:233" s="7" customFormat="1" ht="12.75" customHeight="1" x14ac:dyDescent="0.25">
      <c r="B389" s="84">
        <f t="shared" si="310"/>
        <v>0</v>
      </c>
      <c r="C389" s="113">
        <f t="shared" si="311"/>
        <v>0</v>
      </c>
      <c r="D389" s="28">
        <v>23</v>
      </c>
      <c r="F389" s="28">
        <v>0</v>
      </c>
      <c r="G389" s="113"/>
      <c r="H389" s="113" t="s">
        <v>227</v>
      </c>
      <c r="I389" s="28">
        <f t="shared" si="312"/>
        <v>344</v>
      </c>
      <c r="J389" s="89" t="s">
        <v>221</v>
      </c>
      <c r="K389" s="192">
        <f t="shared" si="327"/>
        <v>8</v>
      </c>
      <c r="L389" s="49" t="s">
        <v>227</v>
      </c>
      <c r="M389" s="192">
        <f t="shared" si="313"/>
        <v>1</v>
      </c>
      <c r="N389" s="49" t="s">
        <v>227</v>
      </c>
      <c r="O389" s="192">
        <f t="shared" si="314"/>
        <v>1</v>
      </c>
      <c r="P389" s="49" t="s">
        <v>227</v>
      </c>
      <c r="Q389" s="192">
        <f t="shared" si="315"/>
        <v>1</v>
      </c>
      <c r="R389" s="49" t="s">
        <v>227</v>
      </c>
      <c r="S389" s="192">
        <f t="shared" si="316"/>
        <v>1</v>
      </c>
      <c r="T389" s="187" t="s">
        <v>227</v>
      </c>
      <c r="U389" s="205"/>
      <c r="V389" s="205"/>
      <c r="W389" s="205"/>
      <c r="X389" s="205"/>
      <c r="Y389" s="205"/>
      <c r="Z389" s="205"/>
      <c r="AA389" s="205"/>
      <c r="AB389" s="205"/>
      <c r="AC389" s="205"/>
      <c r="AD389" s="205"/>
      <c r="AE389" s="28"/>
      <c r="AF389" s="28"/>
      <c r="AG389" s="28">
        <v>0</v>
      </c>
      <c r="AH389" s="28">
        <v>0</v>
      </c>
      <c r="AI389" s="28">
        <v>0</v>
      </c>
      <c r="AJ389" s="28">
        <v>0</v>
      </c>
      <c r="AK389" s="28">
        <v>0</v>
      </c>
      <c r="AL389" s="28">
        <v>0</v>
      </c>
      <c r="AM389" s="28">
        <v>0</v>
      </c>
      <c r="AN389" s="28">
        <v>0</v>
      </c>
      <c r="AO389" s="28">
        <v>0</v>
      </c>
      <c r="AP389" s="28"/>
      <c r="AQ389" s="28">
        <v>0</v>
      </c>
      <c r="AR389" s="28">
        <v>0</v>
      </c>
      <c r="AS389" s="28">
        <v>0</v>
      </c>
      <c r="AT389" s="28">
        <v>0</v>
      </c>
      <c r="AU389" s="28">
        <v>0</v>
      </c>
      <c r="AV389" s="28">
        <v>0</v>
      </c>
      <c r="AW389" s="28"/>
      <c r="AX389" s="28">
        <v>0</v>
      </c>
      <c r="AY389" s="28">
        <v>0</v>
      </c>
      <c r="AZ389" s="28">
        <v>0</v>
      </c>
      <c r="BA389" s="28">
        <v>0</v>
      </c>
      <c r="BB389" s="28">
        <v>0</v>
      </c>
      <c r="BC389" s="28"/>
      <c r="BD389" s="28">
        <v>0</v>
      </c>
      <c r="BE389" s="28">
        <v>0</v>
      </c>
      <c r="BF389" s="28">
        <v>0</v>
      </c>
      <c r="BG389" s="28">
        <v>0</v>
      </c>
      <c r="BH389" s="28">
        <v>0</v>
      </c>
      <c r="BI389" s="28">
        <v>0</v>
      </c>
      <c r="BJ389" s="28">
        <v>0</v>
      </c>
      <c r="BK389" s="28">
        <v>0</v>
      </c>
      <c r="BL389" s="28">
        <v>0</v>
      </c>
      <c r="BM389" s="28">
        <v>0</v>
      </c>
      <c r="BN389" s="28">
        <v>0</v>
      </c>
      <c r="BO389" s="28">
        <v>0</v>
      </c>
      <c r="BP389" s="28">
        <v>0</v>
      </c>
      <c r="BQ389" s="28">
        <v>0</v>
      </c>
      <c r="BR389" s="28">
        <v>0</v>
      </c>
      <c r="BS389" s="28">
        <v>0</v>
      </c>
      <c r="BT389" s="28">
        <v>0</v>
      </c>
      <c r="BU389" s="28">
        <v>0</v>
      </c>
      <c r="BV389" s="28">
        <v>0</v>
      </c>
      <c r="BW389" s="28"/>
      <c r="BX389" s="28">
        <v>0</v>
      </c>
      <c r="BY389" s="28">
        <v>0</v>
      </c>
      <c r="BZ389" s="28">
        <v>0</v>
      </c>
      <c r="CA389" s="28">
        <v>0</v>
      </c>
      <c r="CB389" s="28">
        <v>0</v>
      </c>
      <c r="CC389" s="28">
        <v>0</v>
      </c>
      <c r="CD389" s="28">
        <v>0</v>
      </c>
      <c r="CE389" s="28">
        <v>0</v>
      </c>
      <c r="CF389" s="28">
        <v>0</v>
      </c>
      <c r="CG389" s="28">
        <v>0</v>
      </c>
      <c r="CH389" s="28">
        <v>0</v>
      </c>
      <c r="CI389" s="28">
        <v>0</v>
      </c>
      <c r="CJ389" s="28">
        <v>0</v>
      </c>
      <c r="CK389" s="28">
        <v>0</v>
      </c>
      <c r="CL389" s="28">
        <v>0</v>
      </c>
      <c r="CM389" s="28">
        <v>0</v>
      </c>
      <c r="CN389" s="28">
        <v>0</v>
      </c>
      <c r="CO389" s="28">
        <v>0</v>
      </c>
      <c r="CP389" s="28">
        <v>0</v>
      </c>
      <c r="CQ389" s="28"/>
      <c r="CR389" s="28">
        <v>0</v>
      </c>
      <c r="CS389" s="28">
        <v>0</v>
      </c>
      <c r="CT389" s="28">
        <v>0</v>
      </c>
      <c r="CU389" s="28">
        <v>0</v>
      </c>
      <c r="CV389" s="28">
        <v>0</v>
      </c>
      <c r="CW389" s="28">
        <v>0</v>
      </c>
      <c r="CX389" s="28">
        <v>0</v>
      </c>
      <c r="CY389" s="28">
        <v>0</v>
      </c>
      <c r="CZ389" s="28">
        <v>0</v>
      </c>
      <c r="DA389" s="28">
        <v>0</v>
      </c>
      <c r="DB389" s="28">
        <v>0</v>
      </c>
      <c r="DC389" s="28">
        <v>0</v>
      </c>
      <c r="DD389" s="28">
        <v>0</v>
      </c>
      <c r="DE389" s="28">
        <v>0</v>
      </c>
      <c r="DF389" s="28">
        <v>0</v>
      </c>
      <c r="DG389" s="28"/>
      <c r="DH389" s="28">
        <v>0</v>
      </c>
      <c r="DI389" s="28">
        <v>0</v>
      </c>
      <c r="DJ389" s="28">
        <v>0</v>
      </c>
      <c r="DK389" s="28">
        <v>0</v>
      </c>
      <c r="DL389" s="28">
        <v>0</v>
      </c>
      <c r="DM389" s="28">
        <v>0</v>
      </c>
      <c r="DN389" s="28">
        <v>0</v>
      </c>
      <c r="DO389" s="28">
        <v>0</v>
      </c>
      <c r="DP389" s="28">
        <v>0</v>
      </c>
      <c r="DQ389" s="28">
        <v>0</v>
      </c>
      <c r="DR389" s="28">
        <v>0</v>
      </c>
      <c r="DS389" s="28"/>
      <c r="DT389" s="28">
        <v>0</v>
      </c>
      <c r="DU389" s="28">
        <v>0</v>
      </c>
      <c r="DV389" s="28">
        <v>0</v>
      </c>
      <c r="DW389" s="28">
        <v>0</v>
      </c>
      <c r="DX389" s="28"/>
      <c r="DY389" s="28">
        <v>0</v>
      </c>
      <c r="DZ389" s="28">
        <v>0</v>
      </c>
      <c r="EA389" s="28">
        <v>0</v>
      </c>
      <c r="EB389" s="28">
        <v>0</v>
      </c>
      <c r="EC389" s="28">
        <v>0</v>
      </c>
      <c r="ED389" s="28">
        <v>0</v>
      </c>
      <c r="EE389" s="28"/>
      <c r="EF389" s="28">
        <v>0</v>
      </c>
      <c r="EG389" s="28">
        <v>0</v>
      </c>
      <c r="EH389" s="28">
        <v>0</v>
      </c>
      <c r="EI389" s="28">
        <v>0</v>
      </c>
      <c r="EJ389" s="28">
        <v>0</v>
      </c>
      <c r="EK389" s="28">
        <v>0</v>
      </c>
      <c r="EL389" s="28"/>
      <c r="EM389" s="28">
        <v>0</v>
      </c>
      <c r="EN389" s="28">
        <v>0</v>
      </c>
      <c r="EO389" s="28">
        <v>0</v>
      </c>
      <c r="EP389" s="28">
        <v>0</v>
      </c>
      <c r="EQ389" s="28">
        <v>0</v>
      </c>
      <c r="ER389" s="28">
        <v>0</v>
      </c>
      <c r="ES389" s="28"/>
      <c r="ET389" s="28">
        <v>0</v>
      </c>
      <c r="EU389" s="28">
        <v>0</v>
      </c>
      <c r="EV389" s="28">
        <v>0</v>
      </c>
      <c r="EW389" s="28">
        <v>0</v>
      </c>
      <c r="EX389" s="28">
        <v>0</v>
      </c>
      <c r="EY389" s="28"/>
      <c r="EZ389" s="28">
        <v>0</v>
      </c>
      <c r="FA389" s="28">
        <v>0</v>
      </c>
      <c r="FB389" s="28">
        <v>0</v>
      </c>
      <c r="FC389" s="28">
        <v>0</v>
      </c>
      <c r="FD389" s="28"/>
      <c r="FE389" s="28">
        <v>0</v>
      </c>
      <c r="FF389" s="28">
        <v>0</v>
      </c>
      <c r="FG389" s="28">
        <v>0</v>
      </c>
      <c r="FH389" s="28">
        <v>0</v>
      </c>
      <c r="FI389" s="28">
        <v>0</v>
      </c>
      <c r="FJ389" s="28">
        <v>0</v>
      </c>
      <c r="FK389" s="28">
        <v>0</v>
      </c>
      <c r="FL389" s="28"/>
      <c r="FM389" s="28">
        <v>0</v>
      </c>
      <c r="FN389" s="28">
        <v>0</v>
      </c>
      <c r="FO389" s="28">
        <v>0</v>
      </c>
      <c r="FP389" s="28">
        <v>0</v>
      </c>
      <c r="FQ389" s="28">
        <v>0</v>
      </c>
      <c r="FR389" s="28">
        <v>0</v>
      </c>
      <c r="FS389" s="28">
        <v>0</v>
      </c>
      <c r="FT389" s="28">
        <v>0</v>
      </c>
      <c r="FU389" s="28">
        <v>0</v>
      </c>
      <c r="FV389" s="28">
        <v>0</v>
      </c>
      <c r="FW389" s="28">
        <v>0</v>
      </c>
      <c r="FX389" s="28">
        <v>0</v>
      </c>
      <c r="FY389" s="28">
        <v>0</v>
      </c>
      <c r="FZ389" s="28">
        <v>0</v>
      </c>
      <c r="GA389" s="28"/>
      <c r="GB389" s="51">
        <v>0</v>
      </c>
      <c r="GC389" s="51">
        <v>0</v>
      </c>
      <c r="GD389" s="51">
        <v>0</v>
      </c>
      <c r="GE389" s="51">
        <v>0</v>
      </c>
      <c r="GF389" s="51">
        <v>0</v>
      </c>
      <c r="GG389" s="51">
        <v>0</v>
      </c>
      <c r="GH389" s="51">
        <v>0</v>
      </c>
      <c r="GI389" s="51">
        <v>0</v>
      </c>
      <c r="GJ389" s="51">
        <v>0</v>
      </c>
      <c r="GK389" s="51">
        <v>0</v>
      </c>
      <c r="GL389" s="51">
        <v>0</v>
      </c>
      <c r="GM389" s="51">
        <v>0</v>
      </c>
      <c r="GN389" s="51">
        <v>0</v>
      </c>
      <c r="GO389" s="28" t="s">
        <v>227</v>
      </c>
      <c r="GP389" s="28">
        <v>0</v>
      </c>
      <c r="GQ389" s="28">
        <v>0</v>
      </c>
      <c r="GR389" s="28">
        <v>0</v>
      </c>
      <c r="GS389" s="28">
        <v>0</v>
      </c>
      <c r="GT389" s="28">
        <v>0</v>
      </c>
      <c r="GU389" s="28">
        <v>0</v>
      </c>
      <c r="GV389" s="28">
        <v>0</v>
      </c>
      <c r="GW389" s="28">
        <v>0</v>
      </c>
      <c r="GX389" s="28">
        <v>0</v>
      </c>
      <c r="GY389" s="28">
        <v>0</v>
      </c>
      <c r="GZ389" s="28">
        <v>0</v>
      </c>
      <c r="HA389" s="28">
        <v>0</v>
      </c>
      <c r="HB389" s="28">
        <v>0</v>
      </c>
      <c r="HC389" s="28">
        <v>0</v>
      </c>
      <c r="HD389" s="28">
        <v>0</v>
      </c>
      <c r="HE389" s="28">
        <v>0</v>
      </c>
      <c r="HF389" s="28">
        <v>0</v>
      </c>
      <c r="HG389" s="28" t="s">
        <v>227</v>
      </c>
      <c r="HH389" s="28" t="s">
        <v>227</v>
      </c>
      <c r="HI389" s="28" t="s">
        <v>227</v>
      </c>
      <c r="HJ389" s="28"/>
      <c r="HK389" s="28"/>
      <c r="HL389" s="28"/>
      <c r="HM389" s="28"/>
      <c r="HN389" s="28"/>
      <c r="HO389" s="28"/>
      <c r="HP389" s="28"/>
    </row>
    <row r="390" spans="1:233" s="7" customFormat="1" ht="12.75" customHeight="1" x14ac:dyDescent="0.25">
      <c r="B390" s="84">
        <f t="shared" si="310"/>
        <v>1</v>
      </c>
      <c r="C390" s="113">
        <f t="shared" si="311"/>
        <v>1</v>
      </c>
      <c r="D390" s="28">
        <v>24</v>
      </c>
      <c r="E390" s="7" t="s">
        <v>1383</v>
      </c>
      <c r="F390" s="28">
        <v>1</v>
      </c>
      <c r="G390" s="113"/>
      <c r="H390" s="113" t="s">
        <v>227</v>
      </c>
      <c r="I390" s="28">
        <f t="shared" si="312"/>
        <v>345</v>
      </c>
      <c r="J390" s="20" t="s">
        <v>459</v>
      </c>
      <c r="K390" s="192">
        <f t="shared" si="327"/>
        <v>15</v>
      </c>
      <c r="L390" s="49" t="s">
        <v>1025</v>
      </c>
      <c r="M390" s="192">
        <f t="shared" si="313"/>
        <v>19</v>
      </c>
      <c r="N390" s="49" t="s">
        <v>733</v>
      </c>
      <c r="O390" s="192">
        <f t="shared" si="314"/>
        <v>16</v>
      </c>
      <c r="P390" s="49" t="s">
        <v>1025</v>
      </c>
      <c r="Q390" s="192">
        <f t="shared" si="315"/>
        <v>19</v>
      </c>
      <c r="R390" s="49" t="s">
        <v>733</v>
      </c>
      <c r="S390" s="192">
        <f t="shared" si="316"/>
        <v>16</v>
      </c>
      <c r="T390" s="187" t="s">
        <v>547</v>
      </c>
      <c r="U390" s="205"/>
      <c r="V390" s="205"/>
      <c r="W390" s="205"/>
      <c r="X390" s="205"/>
      <c r="Y390" s="205"/>
      <c r="Z390" s="205"/>
      <c r="AA390" s="205"/>
      <c r="AB390" s="205"/>
      <c r="AC390" s="205"/>
      <c r="AD390" s="205"/>
      <c r="AE390" s="28"/>
      <c r="AF390" s="28"/>
      <c r="AG390" s="28">
        <v>0</v>
      </c>
      <c r="AH390" s="28">
        <v>0</v>
      </c>
      <c r="AI390" s="28">
        <v>0</v>
      </c>
      <c r="AJ390" s="28">
        <v>0</v>
      </c>
      <c r="AK390" s="28">
        <v>0</v>
      </c>
      <c r="AL390" s="28">
        <v>0</v>
      </c>
      <c r="AM390" s="28">
        <v>0</v>
      </c>
      <c r="AN390" s="28">
        <v>0</v>
      </c>
      <c r="AO390" s="28">
        <v>0</v>
      </c>
      <c r="AP390" s="28"/>
      <c r="AQ390" s="28">
        <v>0</v>
      </c>
      <c r="AR390" s="28">
        <v>0</v>
      </c>
      <c r="AS390" s="28">
        <v>0</v>
      </c>
      <c r="AT390" s="28">
        <v>0</v>
      </c>
      <c r="AU390" s="28">
        <v>0</v>
      </c>
      <c r="AV390" s="28">
        <v>0</v>
      </c>
      <c r="AW390" s="28"/>
      <c r="AX390" s="28">
        <v>0</v>
      </c>
      <c r="AY390" s="28">
        <v>0</v>
      </c>
      <c r="AZ390" s="28">
        <v>0</v>
      </c>
      <c r="BA390" s="28">
        <v>0</v>
      </c>
      <c r="BB390" s="28">
        <v>0</v>
      </c>
      <c r="BC390" s="28"/>
      <c r="BD390" s="28">
        <v>0</v>
      </c>
      <c r="BE390" s="28">
        <v>0</v>
      </c>
      <c r="BF390" s="28">
        <v>0</v>
      </c>
      <c r="BG390" s="28">
        <v>0</v>
      </c>
      <c r="BH390" s="28">
        <v>0</v>
      </c>
      <c r="BI390" s="28">
        <v>0</v>
      </c>
      <c r="BJ390" s="28">
        <v>0</v>
      </c>
      <c r="BK390" s="28">
        <v>0</v>
      </c>
      <c r="BL390" s="28">
        <v>0</v>
      </c>
      <c r="BM390" s="28">
        <v>0</v>
      </c>
      <c r="BN390" s="28">
        <v>0</v>
      </c>
      <c r="BO390" s="28">
        <v>0</v>
      </c>
      <c r="BP390" s="28">
        <v>0</v>
      </c>
      <c r="BQ390" s="28">
        <v>0</v>
      </c>
      <c r="BR390" s="28">
        <v>0</v>
      </c>
      <c r="BS390" s="28">
        <v>0</v>
      </c>
      <c r="BT390" s="28">
        <v>0</v>
      </c>
      <c r="BU390" s="28">
        <v>0</v>
      </c>
      <c r="BV390" s="28">
        <v>0</v>
      </c>
      <c r="BW390" s="28"/>
      <c r="BX390" s="28">
        <v>0</v>
      </c>
      <c r="BY390" s="28">
        <v>1</v>
      </c>
      <c r="BZ390" s="28">
        <v>1</v>
      </c>
      <c r="CA390" s="28">
        <v>0</v>
      </c>
      <c r="CB390" s="28">
        <v>0</v>
      </c>
      <c r="CC390" s="28">
        <v>0</v>
      </c>
      <c r="CD390" s="28">
        <v>0</v>
      </c>
      <c r="CE390" s="28">
        <v>0</v>
      </c>
      <c r="CF390" s="28">
        <v>0</v>
      </c>
      <c r="CG390" s="28">
        <v>0</v>
      </c>
      <c r="CH390" s="28">
        <v>0</v>
      </c>
      <c r="CI390" s="28">
        <v>0</v>
      </c>
      <c r="CJ390" s="28">
        <v>0</v>
      </c>
      <c r="CK390" s="28">
        <v>0</v>
      </c>
      <c r="CL390" s="28">
        <v>0</v>
      </c>
      <c r="CM390" s="28">
        <v>0</v>
      </c>
      <c r="CN390" s="28">
        <v>0</v>
      </c>
      <c r="CO390" s="28">
        <v>0</v>
      </c>
      <c r="CP390" s="28">
        <v>0</v>
      </c>
      <c r="CQ390" s="28"/>
      <c r="CR390" s="28">
        <v>0</v>
      </c>
      <c r="CS390" s="28">
        <v>0</v>
      </c>
      <c r="CT390" s="28">
        <v>0</v>
      </c>
      <c r="CU390" s="28">
        <v>0</v>
      </c>
      <c r="CV390" s="28">
        <v>0</v>
      </c>
      <c r="CW390" s="28">
        <v>0</v>
      </c>
      <c r="CX390" s="28">
        <v>0</v>
      </c>
      <c r="CY390" s="28">
        <v>0</v>
      </c>
      <c r="CZ390" s="28">
        <v>0</v>
      </c>
      <c r="DA390" s="28">
        <v>0</v>
      </c>
      <c r="DB390" s="28">
        <v>0</v>
      </c>
      <c r="DC390" s="28">
        <v>0</v>
      </c>
      <c r="DD390" s="28">
        <v>0</v>
      </c>
      <c r="DE390" s="28">
        <v>0</v>
      </c>
      <c r="DF390" s="28">
        <v>0</v>
      </c>
      <c r="DG390" s="28"/>
      <c r="DH390" s="28">
        <v>0</v>
      </c>
      <c r="DI390" s="28">
        <v>0</v>
      </c>
      <c r="DJ390" s="28">
        <v>0</v>
      </c>
      <c r="DK390" s="28">
        <v>0</v>
      </c>
      <c r="DL390" s="28">
        <v>0</v>
      </c>
      <c r="DM390" s="28">
        <v>0</v>
      </c>
      <c r="DN390" s="28">
        <v>0</v>
      </c>
      <c r="DO390" s="28">
        <v>0</v>
      </c>
      <c r="DP390" s="28">
        <v>0</v>
      </c>
      <c r="DQ390" s="28">
        <v>0</v>
      </c>
      <c r="DR390" s="28">
        <v>0</v>
      </c>
      <c r="DS390" s="28"/>
      <c r="DT390" s="28">
        <v>0</v>
      </c>
      <c r="DU390" s="28">
        <v>0</v>
      </c>
      <c r="DV390" s="28">
        <v>0</v>
      </c>
      <c r="DW390" s="28">
        <v>0</v>
      </c>
      <c r="DX390" s="28"/>
      <c r="DY390" s="28">
        <v>0</v>
      </c>
      <c r="DZ390" s="28">
        <v>0</v>
      </c>
      <c r="EA390" s="28">
        <v>0</v>
      </c>
      <c r="EB390" s="28">
        <v>0</v>
      </c>
      <c r="EC390" s="28">
        <v>0</v>
      </c>
      <c r="ED390" s="28">
        <v>0</v>
      </c>
      <c r="EE390" s="28"/>
      <c r="EF390" s="28">
        <v>0</v>
      </c>
      <c r="EG390" s="28">
        <v>0</v>
      </c>
      <c r="EH390" s="28">
        <v>0</v>
      </c>
      <c r="EI390" s="28">
        <v>0</v>
      </c>
      <c r="EJ390" s="28">
        <v>0</v>
      </c>
      <c r="EK390" s="28">
        <v>0</v>
      </c>
      <c r="EL390" s="28"/>
      <c r="EM390" s="28">
        <v>0</v>
      </c>
      <c r="EN390" s="28">
        <v>0</v>
      </c>
      <c r="EO390" s="28">
        <v>0</v>
      </c>
      <c r="EP390" s="28">
        <v>0</v>
      </c>
      <c r="EQ390" s="28">
        <v>0</v>
      </c>
      <c r="ER390" s="28">
        <v>0</v>
      </c>
      <c r="ES390" s="28"/>
      <c r="ET390" s="28">
        <v>0</v>
      </c>
      <c r="EU390" s="28">
        <v>0</v>
      </c>
      <c r="EV390" s="28">
        <v>0</v>
      </c>
      <c r="EW390" s="28">
        <v>0</v>
      </c>
      <c r="EX390" s="28">
        <v>0</v>
      </c>
      <c r="EY390" s="28"/>
      <c r="EZ390" s="28">
        <v>0</v>
      </c>
      <c r="FA390" s="28">
        <v>0</v>
      </c>
      <c r="FB390" s="28">
        <v>0</v>
      </c>
      <c r="FC390" s="28">
        <v>0</v>
      </c>
      <c r="FD390" s="28"/>
      <c r="FE390" s="28">
        <v>0</v>
      </c>
      <c r="FF390" s="28">
        <v>0</v>
      </c>
      <c r="FG390" s="28">
        <v>0</v>
      </c>
      <c r="FH390" s="28">
        <v>0</v>
      </c>
      <c r="FI390" s="28">
        <v>0</v>
      </c>
      <c r="FJ390" s="28">
        <v>0</v>
      </c>
      <c r="FK390" s="28">
        <v>0</v>
      </c>
      <c r="FL390" s="28"/>
      <c r="FM390" s="28">
        <v>0</v>
      </c>
      <c r="FN390" s="28">
        <v>0</v>
      </c>
      <c r="FO390" s="28">
        <v>0</v>
      </c>
      <c r="FP390" s="28">
        <v>0</v>
      </c>
      <c r="FQ390" s="28">
        <v>0</v>
      </c>
      <c r="FR390" s="28">
        <v>0</v>
      </c>
      <c r="FS390" s="28">
        <v>0</v>
      </c>
      <c r="FT390" s="28">
        <v>0</v>
      </c>
      <c r="FU390" s="28">
        <v>0</v>
      </c>
      <c r="FV390" s="28">
        <v>0</v>
      </c>
      <c r="FW390" s="28">
        <v>0</v>
      </c>
      <c r="FX390" s="28">
        <v>0</v>
      </c>
      <c r="FY390" s="28">
        <v>0</v>
      </c>
      <c r="FZ390" s="28">
        <v>0</v>
      </c>
      <c r="GA390" s="28"/>
      <c r="GB390" s="51">
        <v>0</v>
      </c>
      <c r="GC390" s="51">
        <v>0</v>
      </c>
      <c r="GD390" s="51">
        <v>0</v>
      </c>
      <c r="GE390" s="51">
        <v>0</v>
      </c>
      <c r="GF390" s="51">
        <v>0</v>
      </c>
      <c r="GG390" s="51">
        <v>0</v>
      </c>
      <c r="GH390" s="51">
        <v>0</v>
      </c>
      <c r="GI390" s="51">
        <v>0</v>
      </c>
      <c r="GJ390" s="51">
        <v>0</v>
      </c>
      <c r="GK390" s="51">
        <v>0</v>
      </c>
      <c r="GL390" s="51">
        <v>0</v>
      </c>
      <c r="GM390" s="51">
        <v>0</v>
      </c>
      <c r="GN390" s="51">
        <v>0</v>
      </c>
      <c r="GO390" s="28" t="s">
        <v>227</v>
      </c>
      <c r="GP390" s="28">
        <v>0</v>
      </c>
      <c r="GQ390" s="28">
        <v>0</v>
      </c>
      <c r="GR390" s="28">
        <v>0</v>
      </c>
      <c r="GS390" s="28">
        <v>0</v>
      </c>
      <c r="GT390" s="28">
        <v>0</v>
      </c>
      <c r="GU390" s="28">
        <v>0</v>
      </c>
      <c r="GV390" s="28">
        <v>0</v>
      </c>
      <c r="GW390" s="28">
        <v>0</v>
      </c>
      <c r="GX390" s="28">
        <v>0</v>
      </c>
      <c r="GY390" s="28">
        <v>0</v>
      </c>
      <c r="GZ390" s="28">
        <v>0</v>
      </c>
      <c r="HA390" s="28">
        <v>0</v>
      </c>
      <c r="HB390" s="28">
        <v>0</v>
      </c>
      <c r="HC390" s="28">
        <v>0</v>
      </c>
      <c r="HD390" s="28">
        <v>0</v>
      </c>
      <c r="HE390" s="28">
        <v>0</v>
      </c>
      <c r="HF390" s="28">
        <v>0</v>
      </c>
      <c r="HG390" s="28" t="s">
        <v>227</v>
      </c>
      <c r="HH390" s="28" t="s">
        <v>227</v>
      </c>
      <c r="HI390" s="28" t="s">
        <v>227</v>
      </c>
      <c r="HJ390" s="28"/>
      <c r="HK390" s="28"/>
      <c r="HL390" s="28"/>
      <c r="HM390" s="28"/>
      <c r="HN390" s="28"/>
      <c r="HO390" s="28"/>
      <c r="HP390" s="28"/>
    </row>
    <row r="391" spans="1:233" s="7" customFormat="1" ht="12.75" customHeight="1" x14ac:dyDescent="0.25">
      <c r="B391" s="84">
        <f t="shared" si="310"/>
        <v>1</v>
      </c>
      <c r="C391" s="113">
        <f t="shared" si="311"/>
        <v>1</v>
      </c>
      <c r="D391" s="28">
        <v>25</v>
      </c>
      <c r="F391" s="28">
        <v>1</v>
      </c>
      <c r="G391" s="113"/>
      <c r="H391" s="113" t="s">
        <v>227</v>
      </c>
      <c r="I391" s="28">
        <f t="shared" si="312"/>
        <v>346</v>
      </c>
      <c r="J391" s="18" t="s">
        <v>625</v>
      </c>
      <c r="K391" s="192">
        <f t="shared" si="327"/>
        <v>9</v>
      </c>
      <c r="L391" s="49" t="s">
        <v>734</v>
      </c>
      <c r="M391" s="192">
        <f t="shared" si="313"/>
        <v>16</v>
      </c>
      <c r="N391" s="49" t="s">
        <v>735</v>
      </c>
      <c r="O391" s="192">
        <f t="shared" si="314"/>
        <v>14</v>
      </c>
      <c r="P391" s="49" t="s">
        <v>734</v>
      </c>
      <c r="Q391" s="192">
        <f t="shared" si="315"/>
        <v>16</v>
      </c>
      <c r="R391" s="49" t="s">
        <v>735</v>
      </c>
      <c r="S391" s="192">
        <f t="shared" si="316"/>
        <v>14</v>
      </c>
      <c r="T391" s="187" t="s">
        <v>548</v>
      </c>
      <c r="U391" s="205"/>
      <c r="V391" s="205"/>
      <c r="W391" s="205"/>
      <c r="X391" s="205"/>
      <c r="Y391" s="205"/>
      <c r="Z391" s="205"/>
      <c r="AA391" s="205"/>
      <c r="AB391" s="205"/>
      <c r="AC391" s="205"/>
      <c r="AD391" s="205"/>
      <c r="AE391" s="28"/>
      <c r="AF391" s="28"/>
      <c r="AG391" s="28">
        <v>0</v>
      </c>
      <c r="AH391" s="28">
        <v>0</v>
      </c>
      <c r="AI391" s="28">
        <v>0</v>
      </c>
      <c r="AJ391" s="28">
        <v>0</v>
      </c>
      <c r="AK391" s="28">
        <v>0</v>
      </c>
      <c r="AL391" s="28">
        <v>0</v>
      </c>
      <c r="AM391" s="28">
        <v>0</v>
      </c>
      <c r="AN391" s="28">
        <v>0</v>
      </c>
      <c r="AO391" s="28">
        <v>0</v>
      </c>
      <c r="AP391" s="28"/>
      <c r="AQ391" s="28">
        <v>0</v>
      </c>
      <c r="AR391" s="28">
        <v>0</v>
      </c>
      <c r="AS391" s="28">
        <v>0</v>
      </c>
      <c r="AT391" s="28">
        <v>0</v>
      </c>
      <c r="AU391" s="28">
        <v>0</v>
      </c>
      <c r="AV391" s="28">
        <v>0</v>
      </c>
      <c r="AW391" s="28"/>
      <c r="AX391" s="28">
        <v>0</v>
      </c>
      <c r="AY391" s="28">
        <v>0</v>
      </c>
      <c r="AZ391" s="28">
        <v>0</v>
      </c>
      <c r="BA391" s="28">
        <v>0</v>
      </c>
      <c r="BB391" s="28">
        <v>0</v>
      </c>
      <c r="BC391" s="28"/>
      <c r="BD391" s="28">
        <v>0</v>
      </c>
      <c r="BE391" s="28">
        <v>0</v>
      </c>
      <c r="BF391" s="28">
        <v>0</v>
      </c>
      <c r="BG391" s="28">
        <v>0</v>
      </c>
      <c r="BH391" s="28">
        <v>0</v>
      </c>
      <c r="BI391" s="28">
        <v>0</v>
      </c>
      <c r="BJ391" s="28">
        <v>0</v>
      </c>
      <c r="BK391" s="28">
        <v>0</v>
      </c>
      <c r="BL391" s="28">
        <v>0</v>
      </c>
      <c r="BM391" s="28">
        <v>0</v>
      </c>
      <c r="BN391" s="28">
        <v>0</v>
      </c>
      <c r="BO391" s="28">
        <v>0</v>
      </c>
      <c r="BP391" s="28">
        <v>0</v>
      </c>
      <c r="BQ391" s="28">
        <v>0</v>
      </c>
      <c r="BR391" s="28">
        <v>0</v>
      </c>
      <c r="BS391" s="28">
        <v>0</v>
      </c>
      <c r="BT391" s="28">
        <v>0</v>
      </c>
      <c r="BU391" s="28">
        <v>0</v>
      </c>
      <c r="BV391" s="28">
        <v>0</v>
      </c>
      <c r="BW391" s="28"/>
      <c r="BX391" s="28">
        <v>0</v>
      </c>
      <c r="BY391" s="28">
        <v>0</v>
      </c>
      <c r="BZ391" s="28">
        <v>0</v>
      </c>
      <c r="CA391" s="28">
        <v>0</v>
      </c>
      <c r="CB391" s="28">
        <v>1</v>
      </c>
      <c r="CC391" s="28">
        <v>0</v>
      </c>
      <c r="CD391" s="28">
        <v>0</v>
      </c>
      <c r="CE391" s="28">
        <v>0</v>
      </c>
      <c r="CF391" s="28">
        <v>0</v>
      </c>
      <c r="CG391" s="28">
        <v>0</v>
      </c>
      <c r="CH391" s="28">
        <v>0</v>
      </c>
      <c r="CI391" s="28">
        <v>0</v>
      </c>
      <c r="CJ391" s="28">
        <v>0</v>
      </c>
      <c r="CK391" s="28">
        <v>0</v>
      </c>
      <c r="CL391" s="28">
        <v>0</v>
      </c>
      <c r="CM391" s="28">
        <v>0</v>
      </c>
      <c r="CN391" s="28">
        <v>0</v>
      </c>
      <c r="CO391" s="28">
        <v>0</v>
      </c>
      <c r="CP391" s="28">
        <v>0</v>
      </c>
      <c r="CQ391" s="28"/>
      <c r="CR391" s="28">
        <v>0</v>
      </c>
      <c r="CS391" s="28">
        <v>0</v>
      </c>
      <c r="CT391" s="28">
        <v>0</v>
      </c>
      <c r="CU391" s="28">
        <v>0</v>
      </c>
      <c r="CV391" s="28">
        <v>0</v>
      </c>
      <c r="CW391" s="28">
        <v>0</v>
      </c>
      <c r="CX391" s="28">
        <v>0</v>
      </c>
      <c r="CY391" s="28">
        <v>0</v>
      </c>
      <c r="CZ391" s="28">
        <v>0</v>
      </c>
      <c r="DA391" s="28">
        <v>0</v>
      </c>
      <c r="DB391" s="28">
        <v>0</v>
      </c>
      <c r="DC391" s="28">
        <v>0</v>
      </c>
      <c r="DD391" s="28">
        <v>0</v>
      </c>
      <c r="DE391" s="28">
        <v>0</v>
      </c>
      <c r="DF391" s="28">
        <v>0</v>
      </c>
      <c r="DG391" s="28"/>
      <c r="DH391" s="28">
        <v>0</v>
      </c>
      <c r="DI391" s="28">
        <v>0</v>
      </c>
      <c r="DJ391" s="28">
        <v>0</v>
      </c>
      <c r="DK391" s="28">
        <v>0</v>
      </c>
      <c r="DL391" s="28">
        <v>0</v>
      </c>
      <c r="DM391" s="28">
        <v>0</v>
      </c>
      <c r="DN391" s="28">
        <v>0</v>
      </c>
      <c r="DO391" s="28">
        <v>0</v>
      </c>
      <c r="DP391" s="28">
        <v>0</v>
      </c>
      <c r="DQ391" s="28">
        <v>0</v>
      </c>
      <c r="DR391" s="28">
        <v>0</v>
      </c>
      <c r="DS391" s="28"/>
      <c r="DT391" s="28">
        <v>0</v>
      </c>
      <c r="DU391" s="28">
        <v>0</v>
      </c>
      <c r="DV391" s="28">
        <v>0</v>
      </c>
      <c r="DW391" s="28">
        <v>0</v>
      </c>
      <c r="DX391" s="28"/>
      <c r="DY391" s="28">
        <v>0</v>
      </c>
      <c r="DZ391" s="28">
        <v>0</v>
      </c>
      <c r="EA391" s="28">
        <v>0</v>
      </c>
      <c r="EB391" s="28">
        <v>0</v>
      </c>
      <c r="EC391" s="28">
        <v>0</v>
      </c>
      <c r="ED391" s="28">
        <v>0</v>
      </c>
      <c r="EE391" s="28"/>
      <c r="EF391" s="28">
        <v>0</v>
      </c>
      <c r="EG391" s="28">
        <v>0</v>
      </c>
      <c r="EH391" s="28">
        <v>0</v>
      </c>
      <c r="EI391" s="28">
        <v>0</v>
      </c>
      <c r="EJ391" s="28">
        <v>0</v>
      </c>
      <c r="EK391" s="28">
        <v>0</v>
      </c>
      <c r="EL391" s="28"/>
      <c r="EM391" s="28">
        <v>0</v>
      </c>
      <c r="EN391" s="28">
        <v>0</v>
      </c>
      <c r="EO391" s="28">
        <v>0</v>
      </c>
      <c r="EP391" s="28">
        <v>0</v>
      </c>
      <c r="EQ391" s="28">
        <v>0</v>
      </c>
      <c r="ER391" s="28">
        <v>0</v>
      </c>
      <c r="ES391" s="28"/>
      <c r="ET391" s="28">
        <v>0</v>
      </c>
      <c r="EU391" s="28">
        <v>0</v>
      </c>
      <c r="EV391" s="28">
        <v>0</v>
      </c>
      <c r="EW391" s="28">
        <v>0</v>
      </c>
      <c r="EX391" s="28">
        <v>0</v>
      </c>
      <c r="EY391" s="28"/>
      <c r="EZ391" s="28">
        <v>0</v>
      </c>
      <c r="FA391" s="28">
        <v>0</v>
      </c>
      <c r="FB391" s="28">
        <v>0</v>
      </c>
      <c r="FC391" s="28">
        <v>0</v>
      </c>
      <c r="FD391" s="28"/>
      <c r="FE391" s="28">
        <v>0</v>
      </c>
      <c r="FF391" s="28">
        <v>0</v>
      </c>
      <c r="FG391" s="28">
        <v>0</v>
      </c>
      <c r="FH391" s="28">
        <v>0</v>
      </c>
      <c r="FI391" s="28">
        <v>0</v>
      </c>
      <c r="FJ391" s="28">
        <v>0</v>
      </c>
      <c r="FK391" s="28">
        <v>0</v>
      </c>
      <c r="FL391" s="28"/>
      <c r="FM391" s="28">
        <v>0</v>
      </c>
      <c r="FN391" s="28">
        <v>0</v>
      </c>
      <c r="FO391" s="28">
        <v>0</v>
      </c>
      <c r="FP391" s="28">
        <v>0</v>
      </c>
      <c r="FQ391" s="28">
        <v>0</v>
      </c>
      <c r="FR391" s="28">
        <v>0</v>
      </c>
      <c r="FS391" s="28">
        <v>0</v>
      </c>
      <c r="FT391" s="28">
        <v>0</v>
      </c>
      <c r="FU391" s="28">
        <v>0</v>
      </c>
      <c r="FV391" s="28">
        <v>0</v>
      </c>
      <c r="FW391" s="28">
        <v>0</v>
      </c>
      <c r="FX391" s="28">
        <v>0</v>
      </c>
      <c r="FY391" s="28">
        <v>0</v>
      </c>
      <c r="FZ391" s="28">
        <v>0</v>
      </c>
      <c r="GA391" s="28"/>
      <c r="GB391" s="51">
        <v>0</v>
      </c>
      <c r="GC391" s="51">
        <v>0</v>
      </c>
      <c r="GD391" s="51">
        <v>0</v>
      </c>
      <c r="GE391" s="51">
        <v>0</v>
      </c>
      <c r="GF391" s="51">
        <v>0</v>
      </c>
      <c r="GG391" s="51">
        <v>0</v>
      </c>
      <c r="GH391" s="51">
        <v>0</v>
      </c>
      <c r="GI391" s="51">
        <v>0</v>
      </c>
      <c r="GJ391" s="51">
        <v>0</v>
      </c>
      <c r="GK391" s="51">
        <v>0</v>
      </c>
      <c r="GL391" s="51">
        <v>0</v>
      </c>
      <c r="GM391" s="51">
        <v>0</v>
      </c>
      <c r="GN391" s="51">
        <v>0</v>
      </c>
      <c r="GO391" s="28" t="s">
        <v>227</v>
      </c>
      <c r="GP391" s="28">
        <v>0</v>
      </c>
      <c r="GQ391" s="28">
        <v>0</v>
      </c>
      <c r="GR391" s="28">
        <v>0</v>
      </c>
      <c r="GS391" s="28">
        <v>0</v>
      </c>
      <c r="GT391" s="28">
        <v>0</v>
      </c>
      <c r="GU391" s="28">
        <v>0</v>
      </c>
      <c r="GV391" s="28">
        <v>0</v>
      </c>
      <c r="GW391" s="28">
        <v>0</v>
      </c>
      <c r="GX391" s="28">
        <v>0</v>
      </c>
      <c r="GY391" s="28">
        <v>0</v>
      </c>
      <c r="GZ391" s="28">
        <v>0</v>
      </c>
      <c r="HA391" s="28">
        <v>0</v>
      </c>
      <c r="HB391" s="28">
        <v>0</v>
      </c>
      <c r="HC391" s="28">
        <v>0</v>
      </c>
      <c r="HD391" s="28">
        <v>0</v>
      </c>
      <c r="HE391" s="28">
        <v>0</v>
      </c>
      <c r="HF391" s="28">
        <v>0</v>
      </c>
      <c r="HG391" s="28" t="s">
        <v>227</v>
      </c>
      <c r="HH391" s="28" t="s">
        <v>227</v>
      </c>
      <c r="HI391" s="28" t="s">
        <v>227</v>
      </c>
      <c r="HJ391" s="28"/>
      <c r="HK391" s="28"/>
      <c r="HL391" s="28"/>
      <c r="HM391" s="28"/>
      <c r="HN391" s="28"/>
      <c r="HO391" s="28"/>
      <c r="HP391" s="28"/>
    </row>
    <row r="392" spans="1:233" s="7" customFormat="1" ht="12.75" customHeight="1" x14ac:dyDescent="0.25">
      <c r="B392" s="84">
        <f t="shared" si="310"/>
        <v>1</v>
      </c>
      <c r="C392" s="113">
        <f t="shared" si="311"/>
        <v>1</v>
      </c>
      <c r="D392" s="28">
        <v>26</v>
      </c>
      <c r="F392" s="28">
        <v>1</v>
      </c>
      <c r="G392" s="113"/>
      <c r="H392" s="113" t="s">
        <v>227</v>
      </c>
      <c r="I392" s="28">
        <f t="shared" si="312"/>
        <v>347</v>
      </c>
      <c r="J392" s="18" t="s">
        <v>626</v>
      </c>
      <c r="K392" s="192">
        <f t="shared" si="327"/>
        <v>7</v>
      </c>
      <c r="L392" s="49" t="s">
        <v>734</v>
      </c>
      <c r="M392" s="192">
        <f t="shared" si="313"/>
        <v>16</v>
      </c>
      <c r="N392" s="49" t="s">
        <v>735</v>
      </c>
      <c r="O392" s="192">
        <f t="shared" si="314"/>
        <v>14</v>
      </c>
      <c r="P392" s="49" t="s">
        <v>734</v>
      </c>
      <c r="Q392" s="192">
        <f t="shared" si="315"/>
        <v>16</v>
      </c>
      <c r="R392" s="49" t="s">
        <v>735</v>
      </c>
      <c r="S392" s="192">
        <f t="shared" si="316"/>
        <v>14</v>
      </c>
      <c r="T392" s="187" t="s">
        <v>549</v>
      </c>
      <c r="U392" s="205"/>
      <c r="V392" s="205"/>
      <c r="W392" s="205"/>
      <c r="X392" s="205"/>
      <c r="Y392" s="205"/>
      <c r="Z392" s="205"/>
      <c r="AA392" s="205"/>
      <c r="AB392" s="205"/>
      <c r="AC392" s="205"/>
      <c r="AD392" s="205"/>
      <c r="AE392" s="28"/>
      <c r="AF392" s="28"/>
      <c r="AG392" s="28">
        <v>0</v>
      </c>
      <c r="AH392" s="28">
        <v>0</v>
      </c>
      <c r="AI392" s="28">
        <v>0</v>
      </c>
      <c r="AJ392" s="28">
        <v>0</v>
      </c>
      <c r="AK392" s="28">
        <v>0</v>
      </c>
      <c r="AL392" s="28">
        <v>0</v>
      </c>
      <c r="AM392" s="28">
        <v>0</v>
      </c>
      <c r="AN392" s="28">
        <v>0</v>
      </c>
      <c r="AO392" s="28">
        <v>0</v>
      </c>
      <c r="AP392" s="28"/>
      <c r="AQ392" s="28">
        <v>0</v>
      </c>
      <c r="AR392" s="28">
        <v>0</v>
      </c>
      <c r="AS392" s="28">
        <v>0</v>
      </c>
      <c r="AT392" s="28">
        <v>0</v>
      </c>
      <c r="AU392" s="28">
        <v>0</v>
      </c>
      <c r="AV392" s="28">
        <v>0</v>
      </c>
      <c r="AW392" s="28"/>
      <c r="AX392" s="28">
        <v>0</v>
      </c>
      <c r="AY392" s="28">
        <v>0</v>
      </c>
      <c r="AZ392" s="28">
        <v>0</v>
      </c>
      <c r="BA392" s="28">
        <v>0</v>
      </c>
      <c r="BB392" s="28">
        <v>0</v>
      </c>
      <c r="BC392" s="28"/>
      <c r="BD392" s="28">
        <v>0</v>
      </c>
      <c r="BE392" s="28">
        <v>0</v>
      </c>
      <c r="BF392" s="28">
        <v>0</v>
      </c>
      <c r="BG392" s="28">
        <v>0</v>
      </c>
      <c r="BH392" s="28">
        <v>0</v>
      </c>
      <c r="BI392" s="28">
        <v>0</v>
      </c>
      <c r="BJ392" s="28">
        <v>0</v>
      </c>
      <c r="BK392" s="28">
        <v>0</v>
      </c>
      <c r="BL392" s="28">
        <v>0</v>
      </c>
      <c r="BM392" s="28">
        <v>0</v>
      </c>
      <c r="BN392" s="28">
        <v>0</v>
      </c>
      <c r="BO392" s="28">
        <v>0</v>
      </c>
      <c r="BP392" s="28">
        <v>0</v>
      </c>
      <c r="BQ392" s="28">
        <v>0</v>
      </c>
      <c r="BR392" s="28">
        <v>0</v>
      </c>
      <c r="BS392" s="28">
        <v>0</v>
      </c>
      <c r="BT392" s="28">
        <v>0</v>
      </c>
      <c r="BU392" s="28">
        <v>0</v>
      </c>
      <c r="BV392" s="28">
        <v>0</v>
      </c>
      <c r="BW392" s="28"/>
      <c r="BX392" s="28">
        <v>0</v>
      </c>
      <c r="BY392" s="28">
        <v>0</v>
      </c>
      <c r="BZ392" s="28">
        <v>0</v>
      </c>
      <c r="CA392" s="28">
        <v>0</v>
      </c>
      <c r="CB392" s="28">
        <v>0</v>
      </c>
      <c r="CC392" s="28">
        <v>1</v>
      </c>
      <c r="CD392" s="28">
        <v>0</v>
      </c>
      <c r="CE392" s="28">
        <v>0</v>
      </c>
      <c r="CF392" s="28">
        <v>0</v>
      </c>
      <c r="CG392" s="28">
        <v>0</v>
      </c>
      <c r="CH392" s="28">
        <v>0</v>
      </c>
      <c r="CI392" s="28">
        <v>0</v>
      </c>
      <c r="CJ392" s="28">
        <v>0</v>
      </c>
      <c r="CK392" s="28">
        <v>0</v>
      </c>
      <c r="CL392" s="28">
        <v>0</v>
      </c>
      <c r="CM392" s="28">
        <v>0</v>
      </c>
      <c r="CN392" s="28">
        <v>0</v>
      </c>
      <c r="CO392" s="28">
        <v>0</v>
      </c>
      <c r="CP392" s="28">
        <v>0</v>
      </c>
      <c r="CQ392" s="28"/>
      <c r="CR392" s="28">
        <v>0</v>
      </c>
      <c r="CS392" s="28">
        <v>0</v>
      </c>
      <c r="CT392" s="28">
        <v>0</v>
      </c>
      <c r="CU392" s="28">
        <v>0</v>
      </c>
      <c r="CV392" s="28">
        <v>0</v>
      </c>
      <c r="CW392" s="28">
        <v>0</v>
      </c>
      <c r="CX392" s="28">
        <v>0</v>
      </c>
      <c r="CY392" s="28">
        <v>0</v>
      </c>
      <c r="CZ392" s="28">
        <v>0</v>
      </c>
      <c r="DA392" s="28">
        <v>0</v>
      </c>
      <c r="DB392" s="28">
        <v>0</v>
      </c>
      <c r="DC392" s="28">
        <v>0</v>
      </c>
      <c r="DD392" s="28">
        <v>0</v>
      </c>
      <c r="DE392" s="28">
        <v>0</v>
      </c>
      <c r="DF392" s="28">
        <v>0</v>
      </c>
      <c r="DG392" s="28"/>
      <c r="DH392" s="28">
        <v>0</v>
      </c>
      <c r="DI392" s="28">
        <v>0</v>
      </c>
      <c r="DJ392" s="28">
        <v>0</v>
      </c>
      <c r="DK392" s="28">
        <v>0</v>
      </c>
      <c r="DL392" s="28">
        <v>0</v>
      </c>
      <c r="DM392" s="28">
        <v>0</v>
      </c>
      <c r="DN392" s="28">
        <v>0</v>
      </c>
      <c r="DO392" s="28">
        <v>0</v>
      </c>
      <c r="DP392" s="28">
        <v>0</v>
      </c>
      <c r="DQ392" s="28">
        <v>0</v>
      </c>
      <c r="DR392" s="28">
        <v>0</v>
      </c>
      <c r="DS392" s="28"/>
      <c r="DT392" s="28">
        <v>0</v>
      </c>
      <c r="DU392" s="28">
        <v>0</v>
      </c>
      <c r="DV392" s="28">
        <v>0</v>
      </c>
      <c r="DW392" s="28">
        <v>0</v>
      </c>
      <c r="DX392" s="28"/>
      <c r="DY392" s="28">
        <v>0</v>
      </c>
      <c r="DZ392" s="28">
        <v>0</v>
      </c>
      <c r="EA392" s="28">
        <v>0</v>
      </c>
      <c r="EB392" s="28">
        <v>0</v>
      </c>
      <c r="EC392" s="28">
        <v>0</v>
      </c>
      <c r="ED392" s="28">
        <v>0</v>
      </c>
      <c r="EE392" s="28"/>
      <c r="EF392" s="28">
        <v>0</v>
      </c>
      <c r="EG392" s="28">
        <v>0</v>
      </c>
      <c r="EH392" s="28">
        <v>0</v>
      </c>
      <c r="EI392" s="28">
        <v>0</v>
      </c>
      <c r="EJ392" s="28">
        <v>0</v>
      </c>
      <c r="EK392" s="28">
        <v>0</v>
      </c>
      <c r="EL392" s="28"/>
      <c r="EM392" s="28">
        <v>0</v>
      </c>
      <c r="EN392" s="28">
        <v>0</v>
      </c>
      <c r="EO392" s="28">
        <v>0</v>
      </c>
      <c r="EP392" s="28">
        <v>0</v>
      </c>
      <c r="EQ392" s="28">
        <v>0</v>
      </c>
      <c r="ER392" s="28">
        <v>0</v>
      </c>
      <c r="ES392" s="28"/>
      <c r="ET392" s="28">
        <v>0</v>
      </c>
      <c r="EU392" s="28">
        <v>0</v>
      </c>
      <c r="EV392" s="28">
        <v>0</v>
      </c>
      <c r="EW392" s="28">
        <v>0</v>
      </c>
      <c r="EX392" s="28">
        <v>0</v>
      </c>
      <c r="EY392" s="28"/>
      <c r="EZ392" s="28">
        <v>0</v>
      </c>
      <c r="FA392" s="28">
        <v>0</v>
      </c>
      <c r="FB392" s="28">
        <v>0</v>
      </c>
      <c r="FC392" s="28">
        <v>0</v>
      </c>
      <c r="FD392" s="28"/>
      <c r="FE392" s="28">
        <v>0</v>
      </c>
      <c r="FF392" s="28">
        <v>0</v>
      </c>
      <c r="FG392" s="28">
        <v>0</v>
      </c>
      <c r="FH392" s="28">
        <v>0</v>
      </c>
      <c r="FI392" s="28">
        <v>0</v>
      </c>
      <c r="FJ392" s="28">
        <v>0</v>
      </c>
      <c r="FK392" s="28">
        <v>0</v>
      </c>
      <c r="FL392" s="28"/>
      <c r="FM392" s="28">
        <v>0</v>
      </c>
      <c r="FN392" s="28">
        <v>0</v>
      </c>
      <c r="FO392" s="28">
        <v>0</v>
      </c>
      <c r="FP392" s="28">
        <v>0</v>
      </c>
      <c r="FQ392" s="28">
        <v>0</v>
      </c>
      <c r="FR392" s="28">
        <v>0</v>
      </c>
      <c r="FS392" s="28">
        <v>0</v>
      </c>
      <c r="FT392" s="28">
        <v>0</v>
      </c>
      <c r="FU392" s="28">
        <v>0</v>
      </c>
      <c r="FV392" s="28">
        <v>0</v>
      </c>
      <c r="FW392" s="28">
        <v>0</v>
      </c>
      <c r="FX392" s="28">
        <v>0</v>
      </c>
      <c r="FY392" s="28">
        <v>0</v>
      </c>
      <c r="FZ392" s="28">
        <v>0</v>
      </c>
      <c r="GA392" s="28"/>
      <c r="GB392" s="51">
        <v>0</v>
      </c>
      <c r="GC392" s="51">
        <v>0</v>
      </c>
      <c r="GD392" s="51">
        <v>0</v>
      </c>
      <c r="GE392" s="51">
        <v>0</v>
      </c>
      <c r="GF392" s="51">
        <v>0</v>
      </c>
      <c r="GG392" s="51">
        <v>0</v>
      </c>
      <c r="GH392" s="51">
        <v>0</v>
      </c>
      <c r="GI392" s="51">
        <v>0</v>
      </c>
      <c r="GJ392" s="51">
        <v>0</v>
      </c>
      <c r="GK392" s="51">
        <v>0</v>
      </c>
      <c r="GL392" s="51">
        <v>0</v>
      </c>
      <c r="GM392" s="51">
        <v>0</v>
      </c>
      <c r="GN392" s="51">
        <v>0</v>
      </c>
      <c r="GO392" s="28" t="s">
        <v>227</v>
      </c>
      <c r="GP392" s="28">
        <v>0</v>
      </c>
      <c r="GQ392" s="28">
        <v>0</v>
      </c>
      <c r="GR392" s="28">
        <v>0</v>
      </c>
      <c r="GS392" s="28">
        <v>0</v>
      </c>
      <c r="GT392" s="28">
        <v>0</v>
      </c>
      <c r="GU392" s="28">
        <v>0</v>
      </c>
      <c r="GV392" s="28">
        <v>0</v>
      </c>
      <c r="GW392" s="28">
        <v>0</v>
      </c>
      <c r="GX392" s="28">
        <v>0</v>
      </c>
      <c r="GY392" s="28">
        <v>0</v>
      </c>
      <c r="GZ392" s="28">
        <v>0</v>
      </c>
      <c r="HA392" s="28">
        <v>0</v>
      </c>
      <c r="HB392" s="28">
        <v>0</v>
      </c>
      <c r="HC392" s="28">
        <v>0</v>
      </c>
      <c r="HD392" s="28">
        <v>0</v>
      </c>
      <c r="HE392" s="28">
        <v>0</v>
      </c>
      <c r="HF392" s="28">
        <v>0</v>
      </c>
      <c r="HG392" s="28" t="s">
        <v>227</v>
      </c>
      <c r="HH392" s="28" t="s">
        <v>227</v>
      </c>
      <c r="HI392" s="28" t="s">
        <v>227</v>
      </c>
      <c r="HJ392" s="28"/>
      <c r="HK392" s="28"/>
      <c r="HL392" s="28"/>
      <c r="HM392" s="28"/>
      <c r="HN392" s="28"/>
      <c r="HO392" s="28"/>
      <c r="HP392" s="28"/>
    </row>
    <row r="393" spans="1:233" s="7" customFormat="1" ht="12.75" customHeight="1" x14ac:dyDescent="0.25">
      <c r="B393" s="84">
        <f t="shared" si="310"/>
        <v>0</v>
      </c>
      <c r="C393" s="113">
        <f t="shared" si="311"/>
        <v>0</v>
      </c>
      <c r="D393" s="28">
        <v>27</v>
      </c>
      <c r="F393" s="28">
        <v>0</v>
      </c>
      <c r="G393" s="113"/>
      <c r="H393" s="113" t="s">
        <v>227</v>
      </c>
      <c r="I393" s="28">
        <f t="shared" si="312"/>
        <v>348</v>
      </c>
      <c r="J393" s="89" t="s">
        <v>221</v>
      </c>
      <c r="K393" s="192">
        <f t="shared" si="327"/>
        <v>8</v>
      </c>
      <c r="L393" s="49" t="s">
        <v>227</v>
      </c>
      <c r="M393" s="192">
        <f t="shared" si="313"/>
        <v>1</v>
      </c>
      <c r="N393" s="49" t="s">
        <v>227</v>
      </c>
      <c r="O393" s="192">
        <f t="shared" si="314"/>
        <v>1</v>
      </c>
      <c r="P393" s="49" t="s">
        <v>227</v>
      </c>
      <c r="Q393" s="192">
        <f t="shared" si="315"/>
        <v>1</v>
      </c>
      <c r="R393" s="49" t="s">
        <v>227</v>
      </c>
      <c r="S393" s="192">
        <f t="shared" si="316"/>
        <v>1</v>
      </c>
      <c r="T393" s="187" t="s">
        <v>227</v>
      </c>
      <c r="U393" s="205"/>
      <c r="V393" s="205"/>
      <c r="W393" s="205"/>
      <c r="X393" s="205"/>
      <c r="Y393" s="205"/>
      <c r="Z393" s="205"/>
      <c r="AA393" s="205"/>
      <c r="AB393" s="205"/>
      <c r="AC393" s="205"/>
      <c r="AD393" s="205"/>
      <c r="AE393" s="51"/>
      <c r="AF393" s="28"/>
      <c r="AG393" s="28">
        <v>0</v>
      </c>
      <c r="AH393" s="28">
        <v>0</v>
      </c>
      <c r="AI393" s="28">
        <v>0</v>
      </c>
      <c r="AJ393" s="28">
        <v>0</v>
      </c>
      <c r="AK393" s="28">
        <v>0</v>
      </c>
      <c r="AL393" s="28">
        <v>0</v>
      </c>
      <c r="AM393" s="28">
        <v>0</v>
      </c>
      <c r="AN393" s="28">
        <v>0</v>
      </c>
      <c r="AO393" s="28">
        <v>0</v>
      </c>
      <c r="AP393" s="28"/>
      <c r="AQ393" s="28">
        <v>0</v>
      </c>
      <c r="AR393" s="28">
        <v>0</v>
      </c>
      <c r="AS393" s="28">
        <v>0</v>
      </c>
      <c r="AT393" s="28">
        <v>0</v>
      </c>
      <c r="AU393" s="28">
        <v>0</v>
      </c>
      <c r="AV393" s="28">
        <v>0</v>
      </c>
      <c r="AW393" s="28"/>
      <c r="AX393" s="28">
        <v>0</v>
      </c>
      <c r="AY393" s="28">
        <v>0</v>
      </c>
      <c r="AZ393" s="28">
        <v>0</v>
      </c>
      <c r="BA393" s="28">
        <v>0</v>
      </c>
      <c r="BB393" s="28">
        <v>0</v>
      </c>
      <c r="BC393" s="28"/>
      <c r="BD393" s="28">
        <v>0</v>
      </c>
      <c r="BE393" s="28">
        <v>0</v>
      </c>
      <c r="BF393" s="28">
        <v>0</v>
      </c>
      <c r="BG393" s="28">
        <v>0</v>
      </c>
      <c r="BH393" s="28">
        <v>0</v>
      </c>
      <c r="BI393" s="28">
        <v>0</v>
      </c>
      <c r="BJ393" s="28">
        <v>0</v>
      </c>
      <c r="BK393" s="28">
        <v>0</v>
      </c>
      <c r="BL393" s="28">
        <v>0</v>
      </c>
      <c r="BM393" s="28">
        <v>0</v>
      </c>
      <c r="BN393" s="28">
        <v>0</v>
      </c>
      <c r="BO393" s="28">
        <v>0</v>
      </c>
      <c r="BP393" s="28">
        <v>0</v>
      </c>
      <c r="BQ393" s="28">
        <v>0</v>
      </c>
      <c r="BR393" s="28">
        <v>0</v>
      </c>
      <c r="BS393" s="28">
        <v>0</v>
      </c>
      <c r="BT393" s="28">
        <v>0</v>
      </c>
      <c r="BU393" s="28">
        <v>0</v>
      </c>
      <c r="BV393" s="28">
        <v>0</v>
      </c>
      <c r="BW393" s="28"/>
      <c r="BX393" s="28">
        <v>0</v>
      </c>
      <c r="BY393" s="28">
        <v>0</v>
      </c>
      <c r="BZ393" s="28">
        <v>0</v>
      </c>
      <c r="CA393" s="28">
        <v>0</v>
      </c>
      <c r="CB393" s="28">
        <v>0</v>
      </c>
      <c r="CC393" s="28">
        <v>0</v>
      </c>
      <c r="CD393" s="28">
        <v>0</v>
      </c>
      <c r="CE393" s="28">
        <v>0</v>
      </c>
      <c r="CF393" s="28">
        <v>0</v>
      </c>
      <c r="CG393" s="28">
        <v>0</v>
      </c>
      <c r="CH393" s="28">
        <v>0</v>
      </c>
      <c r="CI393" s="28">
        <v>0</v>
      </c>
      <c r="CJ393" s="28">
        <v>0</v>
      </c>
      <c r="CK393" s="28">
        <v>0</v>
      </c>
      <c r="CL393" s="28">
        <v>0</v>
      </c>
      <c r="CM393" s="28">
        <v>0</v>
      </c>
      <c r="CN393" s="28">
        <v>0</v>
      </c>
      <c r="CO393" s="28">
        <v>0</v>
      </c>
      <c r="CP393" s="28">
        <v>0</v>
      </c>
      <c r="CQ393" s="28"/>
      <c r="CR393" s="28">
        <v>0</v>
      </c>
      <c r="CS393" s="28">
        <v>0</v>
      </c>
      <c r="CT393" s="28">
        <v>0</v>
      </c>
      <c r="CU393" s="28">
        <v>0</v>
      </c>
      <c r="CV393" s="28">
        <v>0</v>
      </c>
      <c r="CW393" s="28">
        <v>0</v>
      </c>
      <c r="CX393" s="28">
        <v>0</v>
      </c>
      <c r="CY393" s="28">
        <v>0</v>
      </c>
      <c r="CZ393" s="28">
        <v>0</v>
      </c>
      <c r="DA393" s="28">
        <v>0</v>
      </c>
      <c r="DB393" s="28">
        <v>0</v>
      </c>
      <c r="DC393" s="28">
        <v>0</v>
      </c>
      <c r="DD393" s="28">
        <v>0</v>
      </c>
      <c r="DE393" s="28">
        <v>0</v>
      </c>
      <c r="DF393" s="28">
        <v>0</v>
      </c>
      <c r="DG393" s="28"/>
      <c r="DH393" s="28">
        <v>0</v>
      </c>
      <c r="DI393" s="28">
        <v>0</v>
      </c>
      <c r="DJ393" s="28">
        <v>0</v>
      </c>
      <c r="DK393" s="28">
        <v>0</v>
      </c>
      <c r="DL393" s="28">
        <v>0</v>
      </c>
      <c r="DM393" s="28">
        <v>0</v>
      </c>
      <c r="DN393" s="28">
        <v>0</v>
      </c>
      <c r="DO393" s="28">
        <v>0</v>
      </c>
      <c r="DP393" s="28">
        <v>0</v>
      </c>
      <c r="DQ393" s="28">
        <v>0</v>
      </c>
      <c r="DR393" s="28">
        <v>0</v>
      </c>
      <c r="DS393" s="28"/>
      <c r="DT393" s="28">
        <v>0</v>
      </c>
      <c r="DU393" s="28">
        <v>0</v>
      </c>
      <c r="DV393" s="28">
        <v>0</v>
      </c>
      <c r="DW393" s="28">
        <v>0</v>
      </c>
      <c r="DX393" s="28"/>
      <c r="DY393" s="28">
        <v>0</v>
      </c>
      <c r="DZ393" s="28">
        <v>0</v>
      </c>
      <c r="EA393" s="28">
        <v>0</v>
      </c>
      <c r="EB393" s="28">
        <v>0</v>
      </c>
      <c r="EC393" s="28">
        <v>0</v>
      </c>
      <c r="ED393" s="28">
        <v>0</v>
      </c>
      <c r="EE393" s="28"/>
      <c r="EF393" s="28">
        <v>0</v>
      </c>
      <c r="EG393" s="28">
        <v>0</v>
      </c>
      <c r="EH393" s="28">
        <v>0</v>
      </c>
      <c r="EI393" s="28">
        <v>0</v>
      </c>
      <c r="EJ393" s="28">
        <v>0</v>
      </c>
      <c r="EK393" s="28">
        <v>0</v>
      </c>
      <c r="EL393" s="28"/>
      <c r="EM393" s="28">
        <v>0</v>
      </c>
      <c r="EN393" s="28">
        <v>0</v>
      </c>
      <c r="EO393" s="28">
        <v>0</v>
      </c>
      <c r="EP393" s="28">
        <v>0</v>
      </c>
      <c r="EQ393" s="28">
        <v>0</v>
      </c>
      <c r="ER393" s="28">
        <v>0</v>
      </c>
      <c r="ES393" s="28"/>
      <c r="ET393" s="28">
        <v>0</v>
      </c>
      <c r="EU393" s="28">
        <v>0</v>
      </c>
      <c r="EV393" s="28">
        <v>0</v>
      </c>
      <c r="EW393" s="28">
        <v>0</v>
      </c>
      <c r="EX393" s="28">
        <v>0</v>
      </c>
      <c r="EY393" s="28"/>
      <c r="EZ393" s="28">
        <v>0</v>
      </c>
      <c r="FA393" s="28">
        <v>0</v>
      </c>
      <c r="FB393" s="28">
        <v>0</v>
      </c>
      <c r="FC393" s="28">
        <v>0</v>
      </c>
      <c r="FD393" s="28"/>
      <c r="FE393" s="28">
        <v>0</v>
      </c>
      <c r="FF393" s="28">
        <v>0</v>
      </c>
      <c r="FG393" s="28">
        <v>0</v>
      </c>
      <c r="FH393" s="28">
        <v>0</v>
      </c>
      <c r="FI393" s="28">
        <v>0</v>
      </c>
      <c r="FJ393" s="28">
        <v>0</v>
      </c>
      <c r="FK393" s="28">
        <v>0</v>
      </c>
      <c r="FL393" s="28"/>
      <c r="FM393" s="28">
        <v>0</v>
      </c>
      <c r="FN393" s="28">
        <v>0</v>
      </c>
      <c r="FO393" s="28">
        <v>0</v>
      </c>
      <c r="FP393" s="28">
        <v>0</v>
      </c>
      <c r="FQ393" s="28">
        <v>0</v>
      </c>
      <c r="FR393" s="28">
        <v>0</v>
      </c>
      <c r="FS393" s="28">
        <v>0</v>
      </c>
      <c r="FT393" s="28">
        <v>0</v>
      </c>
      <c r="FU393" s="28">
        <v>0</v>
      </c>
      <c r="FV393" s="28">
        <v>0</v>
      </c>
      <c r="FW393" s="28">
        <v>0</v>
      </c>
      <c r="FX393" s="28">
        <v>0</v>
      </c>
      <c r="FY393" s="28">
        <v>0</v>
      </c>
      <c r="FZ393" s="28">
        <v>0</v>
      </c>
      <c r="GA393" s="28"/>
      <c r="GB393" s="51">
        <v>0</v>
      </c>
      <c r="GC393" s="51">
        <v>0</v>
      </c>
      <c r="GD393" s="51">
        <v>0</v>
      </c>
      <c r="GE393" s="51">
        <v>0</v>
      </c>
      <c r="GF393" s="51">
        <v>0</v>
      </c>
      <c r="GG393" s="51">
        <v>0</v>
      </c>
      <c r="GH393" s="51">
        <v>0</v>
      </c>
      <c r="GI393" s="51">
        <v>0</v>
      </c>
      <c r="GJ393" s="51">
        <v>0</v>
      </c>
      <c r="GK393" s="51">
        <v>0</v>
      </c>
      <c r="GL393" s="51">
        <v>0</v>
      </c>
      <c r="GM393" s="51">
        <v>0</v>
      </c>
      <c r="GN393" s="51">
        <v>0</v>
      </c>
      <c r="GO393" s="28" t="s">
        <v>227</v>
      </c>
      <c r="GP393" s="28">
        <v>0</v>
      </c>
      <c r="GQ393" s="28">
        <v>0</v>
      </c>
      <c r="GR393" s="28">
        <v>0</v>
      </c>
      <c r="GS393" s="28">
        <v>0</v>
      </c>
      <c r="GT393" s="28">
        <v>0</v>
      </c>
      <c r="GU393" s="28">
        <v>0</v>
      </c>
      <c r="GV393" s="28">
        <v>0</v>
      </c>
      <c r="GW393" s="28">
        <v>0</v>
      </c>
      <c r="GX393" s="28">
        <v>0</v>
      </c>
      <c r="GY393" s="28">
        <v>0</v>
      </c>
      <c r="GZ393" s="28">
        <v>0</v>
      </c>
      <c r="HA393" s="28">
        <v>0</v>
      </c>
      <c r="HB393" s="28">
        <v>0</v>
      </c>
      <c r="HC393" s="28">
        <v>0</v>
      </c>
      <c r="HD393" s="28">
        <v>0</v>
      </c>
      <c r="HE393" s="28">
        <v>0</v>
      </c>
      <c r="HF393" s="28">
        <v>0</v>
      </c>
      <c r="HG393" s="28" t="s">
        <v>227</v>
      </c>
      <c r="HH393" s="28" t="s">
        <v>227</v>
      </c>
      <c r="HI393" s="28" t="s">
        <v>227</v>
      </c>
      <c r="HJ393" s="28"/>
      <c r="HK393" s="28"/>
      <c r="HL393" s="28"/>
      <c r="HM393" s="28"/>
      <c r="HN393" s="28"/>
      <c r="HO393" s="28"/>
      <c r="HP393" s="28"/>
    </row>
    <row r="394" spans="1:233" s="7" customFormat="1" ht="12.75" customHeight="1" x14ac:dyDescent="0.25">
      <c r="B394" s="84">
        <f t="shared" si="310"/>
        <v>1</v>
      </c>
      <c r="C394" s="113">
        <f t="shared" si="311"/>
        <v>1</v>
      </c>
      <c r="D394" s="28">
        <v>28</v>
      </c>
      <c r="E394" s="7" t="s">
        <v>1384</v>
      </c>
      <c r="F394" s="28">
        <v>1</v>
      </c>
      <c r="G394" s="113"/>
      <c r="H394" s="113" t="s">
        <v>227</v>
      </c>
      <c r="I394" s="28">
        <f t="shared" si="312"/>
        <v>349</v>
      </c>
      <c r="J394" s="20" t="s">
        <v>460</v>
      </c>
      <c r="K394" s="192">
        <f t="shared" si="327"/>
        <v>15</v>
      </c>
      <c r="L394" s="49" t="s">
        <v>1025</v>
      </c>
      <c r="M394" s="192">
        <f t="shared" si="313"/>
        <v>19</v>
      </c>
      <c r="N394" s="49" t="s">
        <v>737</v>
      </c>
      <c r="O394" s="192">
        <f t="shared" si="314"/>
        <v>16</v>
      </c>
      <c r="P394" s="49" t="s">
        <v>1025</v>
      </c>
      <c r="Q394" s="192">
        <f t="shared" si="315"/>
        <v>19</v>
      </c>
      <c r="R394" s="49" t="s">
        <v>737</v>
      </c>
      <c r="S394" s="192">
        <f t="shared" si="316"/>
        <v>16</v>
      </c>
      <c r="T394" s="187" t="s">
        <v>550</v>
      </c>
      <c r="U394" s="205"/>
      <c r="V394" s="205"/>
      <c r="W394" s="205"/>
      <c r="X394" s="205"/>
      <c r="Y394" s="205"/>
      <c r="Z394" s="205"/>
      <c r="AA394" s="205"/>
      <c r="AB394" s="205"/>
      <c r="AC394" s="205"/>
      <c r="AD394" s="205"/>
      <c r="AE394" s="28"/>
      <c r="AF394" s="28"/>
      <c r="AG394" s="28">
        <v>0</v>
      </c>
      <c r="AH394" s="28">
        <v>0</v>
      </c>
      <c r="AI394" s="28">
        <v>0</v>
      </c>
      <c r="AJ394" s="28">
        <v>0</v>
      </c>
      <c r="AK394" s="28">
        <v>0</v>
      </c>
      <c r="AL394" s="28">
        <v>0</v>
      </c>
      <c r="AM394" s="28">
        <v>0</v>
      </c>
      <c r="AN394" s="28">
        <v>0</v>
      </c>
      <c r="AO394" s="28">
        <v>0</v>
      </c>
      <c r="AP394" s="28"/>
      <c r="AQ394" s="28">
        <v>0</v>
      </c>
      <c r="AR394" s="28">
        <v>0</v>
      </c>
      <c r="AS394" s="28">
        <v>0</v>
      </c>
      <c r="AT394" s="28">
        <v>0</v>
      </c>
      <c r="AU394" s="28">
        <v>0</v>
      </c>
      <c r="AV394" s="28">
        <v>0</v>
      </c>
      <c r="AW394" s="28"/>
      <c r="AX394" s="28">
        <v>0</v>
      </c>
      <c r="AY394" s="28">
        <v>0</v>
      </c>
      <c r="AZ394" s="28">
        <v>0</v>
      </c>
      <c r="BA394" s="28">
        <v>0</v>
      </c>
      <c r="BB394" s="28">
        <v>0</v>
      </c>
      <c r="BC394" s="28"/>
      <c r="BD394" s="28">
        <v>0</v>
      </c>
      <c r="BE394" s="28">
        <v>0</v>
      </c>
      <c r="BF394" s="28">
        <v>0</v>
      </c>
      <c r="BG394" s="28">
        <v>0</v>
      </c>
      <c r="BH394" s="28">
        <v>0</v>
      </c>
      <c r="BI394" s="28">
        <v>0</v>
      </c>
      <c r="BJ394" s="28">
        <v>0</v>
      </c>
      <c r="BK394" s="28">
        <v>0</v>
      </c>
      <c r="BL394" s="28">
        <v>0</v>
      </c>
      <c r="BM394" s="28">
        <v>0</v>
      </c>
      <c r="BN394" s="28">
        <v>0</v>
      </c>
      <c r="BO394" s="28">
        <v>0</v>
      </c>
      <c r="BP394" s="28">
        <v>0</v>
      </c>
      <c r="BQ394" s="28">
        <v>0</v>
      </c>
      <c r="BR394" s="28">
        <v>0</v>
      </c>
      <c r="BS394" s="28">
        <v>0</v>
      </c>
      <c r="BT394" s="28">
        <v>0</v>
      </c>
      <c r="BU394" s="28">
        <v>0</v>
      </c>
      <c r="BV394" s="28">
        <v>0</v>
      </c>
      <c r="BW394" s="28"/>
      <c r="BX394" s="28">
        <v>0</v>
      </c>
      <c r="BY394" s="28">
        <v>0</v>
      </c>
      <c r="BZ394" s="28">
        <v>0</v>
      </c>
      <c r="CA394" s="28">
        <v>0</v>
      </c>
      <c r="CB394" s="28">
        <v>0</v>
      </c>
      <c r="CC394" s="28">
        <v>0</v>
      </c>
      <c r="CD394" s="28">
        <v>0</v>
      </c>
      <c r="CE394" s="28">
        <v>0</v>
      </c>
      <c r="CF394" s="28">
        <v>0</v>
      </c>
      <c r="CG394" s="28">
        <v>0</v>
      </c>
      <c r="CH394" s="28">
        <v>0</v>
      </c>
      <c r="CI394" s="28">
        <v>0</v>
      </c>
      <c r="CJ394" s="28">
        <v>0</v>
      </c>
      <c r="CK394" s="28">
        <v>0</v>
      </c>
      <c r="CL394" s="28">
        <v>0</v>
      </c>
      <c r="CM394" s="28">
        <v>0</v>
      </c>
      <c r="CN394" s="28">
        <v>0</v>
      </c>
      <c r="CO394" s="28">
        <v>0</v>
      </c>
      <c r="CP394" s="28">
        <v>0</v>
      </c>
      <c r="CQ394" s="28"/>
      <c r="CR394" s="28">
        <v>0</v>
      </c>
      <c r="CS394" s="28">
        <v>1</v>
      </c>
      <c r="CT394" s="28">
        <v>1</v>
      </c>
      <c r="CU394" s="28">
        <v>0</v>
      </c>
      <c r="CV394" s="28">
        <v>0</v>
      </c>
      <c r="CW394" s="28">
        <v>0</v>
      </c>
      <c r="CX394" s="28">
        <v>0</v>
      </c>
      <c r="CY394" s="28">
        <v>0</v>
      </c>
      <c r="CZ394" s="28">
        <v>0</v>
      </c>
      <c r="DA394" s="28">
        <v>0</v>
      </c>
      <c r="DB394" s="28">
        <v>0</v>
      </c>
      <c r="DC394" s="28">
        <v>0</v>
      </c>
      <c r="DD394" s="28">
        <v>0</v>
      </c>
      <c r="DE394" s="28">
        <v>0</v>
      </c>
      <c r="DF394" s="28">
        <v>0</v>
      </c>
      <c r="DG394" s="28"/>
      <c r="DH394" s="28">
        <v>0</v>
      </c>
      <c r="DI394" s="28">
        <v>0</v>
      </c>
      <c r="DJ394" s="28">
        <v>0</v>
      </c>
      <c r="DK394" s="28">
        <v>0</v>
      </c>
      <c r="DL394" s="28">
        <v>0</v>
      </c>
      <c r="DM394" s="28">
        <v>0</v>
      </c>
      <c r="DN394" s="28">
        <v>0</v>
      </c>
      <c r="DO394" s="28">
        <v>0</v>
      </c>
      <c r="DP394" s="28">
        <v>0</v>
      </c>
      <c r="DQ394" s="28">
        <v>0</v>
      </c>
      <c r="DR394" s="28">
        <v>0</v>
      </c>
      <c r="DS394" s="28"/>
      <c r="DT394" s="28">
        <v>0</v>
      </c>
      <c r="DU394" s="28">
        <v>0</v>
      </c>
      <c r="DV394" s="28">
        <v>0</v>
      </c>
      <c r="DW394" s="28">
        <v>0</v>
      </c>
      <c r="DX394" s="28"/>
      <c r="DY394" s="28">
        <v>0</v>
      </c>
      <c r="DZ394" s="28">
        <v>0</v>
      </c>
      <c r="EA394" s="28">
        <v>0</v>
      </c>
      <c r="EB394" s="28">
        <v>0</v>
      </c>
      <c r="EC394" s="28">
        <v>0</v>
      </c>
      <c r="ED394" s="28">
        <v>0</v>
      </c>
      <c r="EE394" s="28"/>
      <c r="EF394" s="28">
        <v>0</v>
      </c>
      <c r="EG394" s="28">
        <v>0</v>
      </c>
      <c r="EH394" s="28">
        <v>0</v>
      </c>
      <c r="EI394" s="28">
        <v>0</v>
      </c>
      <c r="EJ394" s="28">
        <v>0</v>
      </c>
      <c r="EK394" s="28">
        <v>0</v>
      </c>
      <c r="EL394" s="28"/>
      <c r="EM394" s="28">
        <v>0</v>
      </c>
      <c r="EN394" s="28">
        <v>0</v>
      </c>
      <c r="EO394" s="28">
        <v>0</v>
      </c>
      <c r="EP394" s="28">
        <v>0</v>
      </c>
      <c r="EQ394" s="28">
        <v>0</v>
      </c>
      <c r="ER394" s="28">
        <v>0</v>
      </c>
      <c r="ES394" s="28"/>
      <c r="ET394" s="28">
        <v>0</v>
      </c>
      <c r="EU394" s="28">
        <v>0</v>
      </c>
      <c r="EV394" s="28">
        <v>0</v>
      </c>
      <c r="EW394" s="28">
        <v>0</v>
      </c>
      <c r="EX394" s="28">
        <v>0</v>
      </c>
      <c r="EY394" s="28"/>
      <c r="EZ394" s="28">
        <v>0</v>
      </c>
      <c r="FA394" s="28">
        <v>0</v>
      </c>
      <c r="FB394" s="28">
        <v>0</v>
      </c>
      <c r="FC394" s="28">
        <v>0</v>
      </c>
      <c r="FD394" s="28"/>
      <c r="FE394" s="28">
        <v>0</v>
      </c>
      <c r="FF394" s="28">
        <v>0</v>
      </c>
      <c r="FG394" s="28">
        <v>0</v>
      </c>
      <c r="FH394" s="28">
        <v>0</v>
      </c>
      <c r="FI394" s="28">
        <v>0</v>
      </c>
      <c r="FJ394" s="28">
        <v>0</v>
      </c>
      <c r="FK394" s="28">
        <v>0</v>
      </c>
      <c r="FL394" s="28"/>
      <c r="FM394" s="28">
        <v>0</v>
      </c>
      <c r="FN394" s="28">
        <v>0</v>
      </c>
      <c r="FO394" s="28">
        <v>0</v>
      </c>
      <c r="FP394" s="28">
        <v>0</v>
      </c>
      <c r="FQ394" s="28">
        <v>0</v>
      </c>
      <c r="FR394" s="28">
        <v>0</v>
      </c>
      <c r="FS394" s="28">
        <v>0</v>
      </c>
      <c r="FT394" s="28">
        <v>0</v>
      </c>
      <c r="FU394" s="28">
        <v>0</v>
      </c>
      <c r="FV394" s="28">
        <v>0</v>
      </c>
      <c r="FW394" s="28">
        <v>0</v>
      </c>
      <c r="FX394" s="28">
        <v>0</v>
      </c>
      <c r="FY394" s="28">
        <v>0</v>
      </c>
      <c r="FZ394" s="28">
        <v>0</v>
      </c>
      <c r="GA394" s="28"/>
      <c r="GB394" s="51">
        <v>0</v>
      </c>
      <c r="GC394" s="51">
        <v>0</v>
      </c>
      <c r="GD394" s="51">
        <v>0</v>
      </c>
      <c r="GE394" s="51">
        <v>0</v>
      </c>
      <c r="GF394" s="51">
        <v>0</v>
      </c>
      <c r="GG394" s="51">
        <v>0</v>
      </c>
      <c r="GH394" s="51">
        <v>0</v>
      </c>
      <c r="GI394" s="51">
        <v>0</v>
      </c>
      <c r="GJ394" s="51">
        <v>0</v>
      </c>
      <c r="GK394" s="51">
        <v>0</v>
      </c>
      <c r="GL394" s="51">
        <v>0</v>
      </c>
      <c r="GM394" s="51">
        <v>0</v>
      </c>
      <c r="GN394" s="51">
        <v>0</v>
      </c>
      <c r="GO394" s="28" t="s">
        <v>227</v>
      </c>
      <c r="GP394" s="28">
        <v>0</v>
      </c>
      <c r="GQ394" s="28">
        <v>0</v>
      </c>
      <c r="GR394" s="28">
        <v>0</v>
      </c>
      <c r="GS394" s="28">
        <v>0</v>
      </c>
      <c r="GT394" s="28">
        <v>0</v>
      </c>
      <c r="GU394" s="28">
        <v>0</v>
      </c>
      <c r="GV394" s="28">
        <v>0</v>
      </c>
      <c r="GW394" s="28">
        <v>0</v>
      </c>
      <c r="GX394" s="28">
        <v>0</v>
      </c>
      <c r="GY394" s="28">
        <v>0</v>
      </c>
      <c r="GZ394" s="28">
        <v>0</v>
      </c>
      <c r="HA394" s="28">
        <v>0</v>
      </c>
      <c r="HB394" s="28">
        <v>0</v>
      </c>
      <c r="HC394" s="28">
        <v>0</v>
      </c>
      <c r="HD394" s="28">
        <v>0</v>
      </c>
      <c r="HE394" s="28">
        <v>0</v>
      </c>
      <c r="HF394" s="28">
        <v>0</v>
      </c>
      <c r="HG394" s="28" t="s">
        <v>227</v>
      </c>
      <c r="HH394" s="28" t="s">
        <v>227</v>
      </c>
      <c r="HI394" s="28" t="s">
        <v>227</v>
      </c>
      <c r="HJ394" s="28"/>
      <c r="HK394" s="28"/>
      <c r="HL394" s="28"/>
      <c r="HM394" s="28"/>
      <c r="HN394" s="28"/>
      <c r="HO394" s="28"/>
      <c r="HP394" s="28"/>
    </row>
    <row r="395" spans="1:233" s="7" customFormat="1" ht="12.75" customHeight="1" x14ac:dyDescent="0.25">
      <c r="B395" s="84">
        <f t="shared" si="310"/>
        <v>1</v>
      </c>
      <c r="C395" s="113">
        <f t="shared" si="311"/>
        <v>1</v>
      </c>
      <c r="D395" s="28">
        <v>29</v>
      </c>
      <c r="F395" s="28">
        <v>1</v>
      </c>
      <c r="G395" s="113"/>
      <c r="H395" s="113" t="s">
        <v>227</v>
      </c>
      <c r="I395" s="28">
        <f t="shared" si="312"/>
        <v>350</v>
      </c>
      <c r="J395" s="18" t="s">
        <v>623</v>
      </c>
      <c r="K395" s="192">
        <f t="shared" si="327"/>
        <v>9</v>
      </c>
      <c r="L395" s="49" t="s">
        <v>734</v>
      </c>
      <c r="M395" s="192">
        <f t="shared" si="313"/>
        <v>16</v>
      </c>
      <c r="N395" s="49" t="s">
        <v>736</v>
      </c>
      <c r="O395" s="192">
        <f t="shared" si="314"/>
        <v>14</v>
      </c>
      <c r="P395" s="49" t="s">
        <v>734</v>
      </c>
      <c r="Q395" s="192">
        <f t="shared" si="315"/>
        <v>16</v>
      </c>
      <c r="R395" s="49" t="s">
        <v>736</v>
      </c>
      <c r="S395" s="192">
        <f t="shared" si="316"/>
        <v>14</v>
      </c>
      <c r="T395" s="187" t="s">
        <v>551</v>
      </c>
      <c r="U395" s="205"/>
      <c r="V395" s="205"/>
      <c r="W395" s="205"/>
      <c r="X395" s="205"/>
      <c r="Y395" s="205"/>
      <c r="Z395" s="205"/>
      <c r="AA395" s="205"/>
      <c r="AB395" s="205"/>
      <c r="AC395" s="205"/>
      <c r="AD395" s="205"/>
      <c r="AE395" s="28"/>
      <c r="AF395" s="28"/>
      <c r="AG395" s="28">
        <v>0</v>
      </c>
      <c r="AH395" s="28">
        <v>0</v>
      </c>
      <c r="AI395" s="28">
        <v>0</v>
      </c>
      <c r="AJ395" s="28">
        <v>0</v>
      </c>
      <c r="AK395" s="28">
        <v>0</v>
      </c>
      <c r="AL395" s="28">
        <v>0</v>
      </c>
      <c r="AM395" s="28">
        <v>0</v>
      </c>
      <c r="AN395" s="28">
        <v>0</v>
      </c>
      <c r="AO395" s="28">
        <v>0</v>
      </c>
      <c r="AP395" s="28"/>
      <c r="AQ395" s="28">
        <v>0</v>
      </c>
      <c r="AR395" s="28">
        <v>0</v>
      </c>
      <c r="AS395" s="28">
        <v>0</v>
      </c>
      <c r="AT395" s="28">
        <v>0</v>
      </c>
      <c r="AU395" s="28">
        <v>0</v>
      </c>
      <c r="AV395" s="28">
        <v>0</v>
      </c>
      <c r="AW395" s="28"/>
      <c r="AX395" s="28">
        <v>0</v>
      </c>
      <c r="AY395" s="28">
        <v>0</v>
      </c>
      <c r="AZ395" s="28">
        <v>0</v>
      </c>
      <c r="BA395" s="28">
        <v>0</v>
      </c>
      <c r="BB395" s="28">
        <v>0</v>
      </c>
      <c r="BC395" s="28"/>
      <c r="BD395" s="28">
        <v>0</v>
      </c>
      <c r="BE395" s="28">
        <v>0</v>
      </c>
      <c r="BF395" s="28">
        <v>0</v>
      </c>
      <c r="BG395" s="28">
        <v>0</v>
      </c>
      <c r="BH395" s="28">
        <v>0</v>
      </c>
      <c r="BI395" s="28">
        <v>0</v>
      </c>
      <c r="BJ395" s="28">
        <v>0</v>
      </c>
      <c r="BK395" s="28">
        <v>0</v>
      </c>
      <c r="BL395" s="28">
        <v>0</v>
      </c>
      <c r="BM395" s="28">
        <v>0</v>
      </c>
      <c r="BN395" s="28">
        <v>0</v>
      </c>
      <c r="BO395" s="28">
        <v>0</v>
      </c>
      <c r="BP395" s="28">
        <v>0</v>
      </c>
      <c r="BQ395" s="28">
        <v>0</v>
      </c>
      <c r="BR395" s="28">
        <v>0</v>
      </c>
      <c r="BS395" s="28">
        <v>0</v>
      </c>
      <c r="BT395" s="28">
        <v>0</v>
      </c>
      <c r="BU395" s="28">
        <v>0</v>
      </c>
      <c r="BV395" s="28">
        <v>0</v>
      </c>
      <c r="BW395" s="28"/>
      <c r="BX395" s="28">
        <v>0</v>
      </c>
      <c r="BY395" s="28">
        <v>0</v>
      </c>
      <c r="BZ395" s="28">
        <v>0</v>
      </c>
      <c r="CA395" s="28">
        <v>0</v>
      </c>
      <c r="CB395" s="28">
        <v>0</v>
      </c>
      <c r="CC395" s="28">
        <v>0</v>
      </c>
      <c r="CD395" s="28">
        <v>0</v>
      </c>
      <c r="CE395" s="28">
        <v>0</v>
      </c>
      <c r="CF395" s="28">
        <v>0</v>
      </c>
      <c r="CG395" s="28">
        <v>0</v>
      </c>
      <c r="CH395" s="28">
        <v>0</v>
      </c>
      <c r="CI395" s="28">
        <v>0</v>
      </c>
      <c r="CJ395" s="28">
        <v>0</v>
      </c>
      <c r="CK395" s="28">
        <v>0</v>
      </c>
      <c r="CL395" s="28">
        <v>0</v>
      </c>
      <c r="CM395" s="28">
        <v>0</v>
      </c>
      <c r="CN395" s="28">
        <v>0</v>
      </c>
      <c r="CO395" s="28">
        <v>0</v>
      </c>
      <c r="CP395" s="28">
        <v>0</v>
      </c>
      <c r="CQ395" s="28"/>
      <c r="CR395" s="28">
        <v>0</v>
      </c>
      <c r="CS395" s="28">
        <v>0</v>
      </c>
      <c r="CT395" s="28">
        <v>0</v>
      </c>
      <c r="CU395" s="28">
        <v>0</v>
      </c>
      <c r="CV395" s="28">
        <v>1</v>
      </c>
      <c r="CW395" s="28">
        <v>0</v>
      </c>
      <c r="CX395" s="28">
        <v>0</v>
      </c>
      <c r="CY395" s="28">
        <v>0</v>
      </c>
      <c r="CZ395" s="28">
        <v>0</v>
      </c>
      <c r="DA395" s="28">
        <v>0</v>
      </c>
      <c r="DB395" s="28">
        <v>0</v>
      </c>
      <c r="DC395" s="28">
        <v>0</v>
      </c>
      <c r="DD395" s="28">
        <v>0</v>
      </c>
      <c r="DE395" s="28">
        <v>0</v>
      </c>
      <c r="DF395" s="28">
        <v>0</v>
      </c>
      <c r="DG395" s="28"/>
      <c r="DH395" s="28">
        <v>0</v>
      </c>
      <c r="DI395" s="28">
        <v>0</v>
      </c>
      <c r="DJ395" s="28">
        <v>0</v>
      </c>
      <c r="DK395" s="28">
        <v>0</v>
      </c>
      <c r="DL395" s="28">
        <v>0</v>
      </c>
      <c r="DM395" s="28">
        <v>0</v>
      </c>
      <c r="DN395" s="28">
        <v>0</v>
      </c>
      <c r="DO395" s="28">
        <v>0</v>
      </c>
      <c r="DP395" s="28">
        <v>0</v>
      </c>
      <c r="DQ395" s="28">
        <v>0</v>
      </c>
      <c r="DR395" s="28">
        <v>0</v>
      </c>
      <c r="DS395" s="28"/>
      <c r="DT395" s="28">
        <v>0</v>
      </c>
      <c r="DU395" s="28">
        <v>0</v>
      </c>
      <c r="DV395" s="28">
        <v>0</v>
      </c>
      <c r="DW395" s="28">
        <v>0</v>
      </c>
      <c r="DX395" s="28"/>
      <c r="DY395" s="28">
        <v>0</v>
      </c>
      <c r="DZ395" s="28">
        <v>0</v>
      </c>
      <c r="EA395" s="28">
        <v>0</v>
      </c>
      <c r="EB395" s="28">
        <v>0</v>
      </c>
      <c r="EC395" s="28">
        <v>0</v>
      </c>
      <c r="ED395" s="28">
        <v>0</v>
      </c>
      <c r="EE395" s="28"/>
      <c r="EF395" s="28">
        <v>0</v>
      </c>
      <c r="EG395" s="28">
        <v>0</v>
      </c>
      <c r="EH395" s="28">
        <v>0</v>
      </c>
      <c r="EI395" s="28">
        <v>0</v>
      </c>
      <c r="EJ395" s="28">
        <v>0</v>
      </c>
      <c r="EK395" s="28">
        <v>0</v>
      </c>
      <c r="EL395" s="28"/>
      <c r="EM395" s="28">
        <v>0</v>
      </c>
      <c r="EN395" s="28">
        <v>0</v>
      </c>
      <c r="EO395" s="28">
        <v>0</v>
      </c>
      <c r="EP395" s="28">
        <v>0</v>
      </c>
      <c r="EQ395" s="28">
        <v>0</v>
      </c>
      <c r="ER395" s="28">
        <v>0</v>
      </c>
      <c r="ES395" s="28"/>
      <c r="ET395" s="28">
        <v>0</v>
      </c>
      <c r="EU395" s="28">
        <v>0</v>
      </c>
      <c r="EV395" s="28">
        <v>0</v>
      </c>
      <c r="EW395" s="28">
        <v>0</v>
      </c>
      <c r="EX395" s="28">
        <v>0</v>
      </c>
      <c r="EY395" s="28"/>
      <c r="EZ395" s="28">
        <v>0</v>
      </c>
      <c r="FA395" s="28">
        <v>0</v>
      </c>
      <c r="FB395" s="28">
        <v>0</v>
      </c>
      <c r="FC395" s="28">
        <v>0</v>
      </c>
      <c r="FD395" s="28"/>
      <c r="FE395" s="28">
        <v>0</v>
      </c>
      <c r="FF395" s="28">
        <v>0</v>
      </c>
      <c r="FG395" s="28">
        <v>0</v>
      </c>
      <c r="FH395" s="28">
        <v>0</v>
      </c>
      <c r="FI395" s="28">
        <v>0</v>
      </c>
      <c r="FJ395" s="28">
        <v>0</v>
      </c>
      <c r="FK395" s="28">
        <v>0</v>
      </c>
      <c r="FL395" s="28"/>
      <c r="FM395" s="28">
        <v>0</v>
      </c>
      <c r="FN395" s="28">
        <v>0</v>
      </c>
      <c r="FO395" s="28">
        <v>0</v>
      </c>
      <c r="FP395" s="28">
        <v>0</v>
      </c>
      <c r="FQ395" s="28">
        <v>0</v>
      </c>
      <c r="FR395" s="28">
        <v>0</v>
      </c>
      <c r="FS395" s="28">
        <v>0</v>
      </c>
      <c r="FT395" s="28">
        <v>0</v>
      </c>
      <c r="FU395" s="28">
        <v>0</v>
      </c>
      <c r="FV395" s="28">
        <v>0</v>
      </c>
      <c r="FW395" s="28">
        <v>0</v>
      </c>
      <c r="FX395" s="28">
        <v>0</v>
      </c>
      <c r="FY395" s="28">
        <v>0</v>
      </c>
      <c r="FZ395" s="28">
        <v>0</v>
      </c>
      <c r="GA395" s="28"/>
      <c r="GB395" s="51">
        <v>0</v>
      </c>
      <c r="GC395" s="51">
        <v>0</v>
      </c>
      <c r="GD395" s="51">
        <v>0</v>
      </c>
      <c r="GE395" s="51">
        <v>0</v>
      </c>
      <c r="GF395" s="51">
        <v>0</v>
      </c>
      <c r="GG395" s="51">
        <v>0</v>
      </c>
      <c r="GH395" s="51">
        <v>0</v>
      </c>
      <c r="GI395" s="51">
        <v>0</v>
      </c>
      <c r="GJ395" s="51">
        <v>0</v>
      </c>
      <c r="GK395" s="51">
        <v>0</v>
      </c>
      <c r="GL395" s="51">
        <v>0</v>
      </c>
      <c r="GM395" s="51">
        <v>0</v>
      </c>
      <c r="GN395" s="51">
        <v>0</v>
      </c>
      <c r="GO395" s="28" t="s">
        <v>227</v>
      </c>
      <c r="GP395" s="28">
        <v>0</v>
      </c>
      <c r="GQ395" s="28">
        <v>0</v>
      </c>
      <c r="GR395" s="28">
        <v>0</v>
      </c>
      <c r="GS395" s="28">
        <v>0</v>
      </c>
      <c r="GT395" s="28">
        <v>0</v>
      </c>
      <c r="GU395" s="28">
        <v>0</v>
      </c>
      <c r="GV395" s="28">
        <v>0</v>
      </c>
      <c r="GW395" s="28">
        <v>0</v>
      </c>
      <c r="GX395" s="28">
        <v>0</v>
      </c>
      <c r="GY395" s="28">
        <v>0</v>
      </c>
      <c r="GZ395" s="28">
        <v>0</v>
      </c>
      <c r="HA395" s="28">
        <v>0</v>
      </c>
      <c r="HB395" s="28">
        <v>0</v>
      </c>
      <c r="HC395" s="28">
        <v>0</v>
      </c>
      <c r="HD395" s="28">
        <v>0</v>
      </c>
      <c r="HE395" s="28">
        <v>0</v>
      </c>
      <c r="HF395" s="28">
        <v>0</v>
      </c>
      <c r="HG395" s="28" t="s">
        <v>227</v>
      </c>
      <c r="HH395" s="28" t="s">
        <v>227</v>
      </c>
      <c r="HI395" s="28" t="s">
        <v>227</v>
      </c>
      <c r="HJ395" s="28"/>
      <c r="HK395" s="28"/>
      <c r="HL395" s="28"/>
      <c r="HM395" s="28"/>
      <c r="HN395" s="28"/>
      <c r="HO395" s="28"/>
      <c r="HP395" s="28"/>
    </row>
    <row r="396" spans="1:233" s="7" customFormat="1" ht="12.75" customHeight="1" x14ac:dyDescent="0.25">
      <c r="B396" s="84">
        <f t="shared" si="310"/>
        <v>1</v>
      </c>
      <c r="C396" s="113">
        <f t="shared" si="311"/>
        <v>1</v>
      </c>
      <c r="D396" s="28">
        <v>30</v>
      </c>
      <c r="F396" s="28">
        <v>1</v>
      </c>
      <c r="G396" s="113"/>
      <c r="H396" s="113" t="s">
        <v>227</v>
      </c>
      <c r="I396" s="28">
        <f t="shared" si="312"/>
        <v>351</v>
      </c>
      <c r="J396" s="18" t="s">
        <v>624</v>
      </c>
      <c r="K396" s="192">
        <f t="shared" si="327"/>
        <v>7</v>
      </c>
      <c r="L396" s="49" t="s">
        <v>734</v>
      </c>
      <c r="M396" s="192">
        <f t="shared" si="313"/>
        <v>16</v>
      </c>
      <c r="N396" s="49" t="s">
        <v>736</v>
      </c>
      <c r="O396" s="192">
        <f t="shared" si="314"/>
        <v>14</v>
      </c>
      <c r="P396" s="49" t="s">
        <v>734</v>
      </c>
      <c r="Q396" s="192">
        <f t="shared" si="315"/>
        <v>16</v>
      </c>
      <c r="R396" s="49" t="s">
        <v>736</v>
      </c>
      <c r="S396" s="192">
        <f t="shared" si="316"/>
        <v>14</v>
      </c>
      <c r="T396" s="187" t="s">
        <v>552</v>
      </c>
      <c r="U396" s="205"/>
      <c r="V396" s="205"/>
      <c r="W396" s="205"/>
      <c r="X396" s="205"/>
      <c r="Y396" s="205"/>
      <c r="Z396" s="205"/>
      <c r="AA396" s="205"/>
      <c r="AB396" s="205"/>
      <c r="AC396" s="205"/>
      <c r="AD396" s="205"/>
      <c r="AE396" s="28"/>
      <c r="AF396" s="28"/>
      <c r="AG396" s="28">
        <v>0</v>
      </c>
      <c r="AH396" s="28">
        <v>0</v>
      </c>
      <c r="AI396" s="28">
        <v>0</v>
      </c>
      <c r="AJ396" s="28">
        <v>0</v>
      </c>
      <c r="AK396" s="28">
        <v>0</v>
      </c>
      <c r="AL396" s="28">
        <v>0</v>
      </c>
      <c r="AM396" s="28">
        <v>0</v>
      </c>
      <c r="AN396" s="28">
        <v>0</v>
      </c>
      <c r="AO396" s="28">
        <v>0</v>
      </c>
      <c r="AP396" s="28"/>
      <c r="AQ396" s="28">
        <v>0</v>
      </c>
      <c r="AR396" s="28">
        <v>0</v>
      </c>
      <c r="AS396" s="28">
        <v>0</v>
      </c>
      <c r="AT396" s="28">
        <v>0</v>
      </c>
      <c r="AU396" s="28">
        <v>0</v>
      </c>
      <c r="AV396" s="28">
        <v>0</v>
      </c>
      <c r="AW396" s="28"/>
      <c r="AX396" s="28">
        <v>0</v>
      </c>
      <c r="AY396" s="28">
        <v>0</v>
      </c>
      <c r="AZ396" s="28">
        <v>0</v>
      </c>
      <c r="BA396" s="28">
        <v>0</v>
      </c>
      <c r="BB396" s="28">
        <v>0</v>
      </c>
      <c r="BC396" s="28"/>
      <c r="BD396" s="28">
        <v>0</v>
      </c>
      <c r="BE396" s="28">
        <v>0</v>
      </c>
      <c r="BF396" s="28">
        <v>0</v>
      </c>
      <c r="BG396" s="28">
        <v>0</v>
      </c>
      <c r="BH396" s="28">
        <v>0</v>
      </c>
      <c r="BI396" s="28">
        <v>0</v>
      </c>
      <c r="BJ396" s="28">
        <v>0</v>
      </c>
      <c r="BK396" s="28">
        <v>0</v>
      </c>
      <c r="BL396" s="28">
        <v>0</v>
      </c>
      <c r="BM396" s="28">
        <v>0</v>
      </c>
      <c r="BN396" s="28">
        <v>0</v>
      </c>
      <c r="BO396" s="28">
        <v>0</v>
      </c>
      <c r="BP396" s="28">
        <v>0</v>
      </c>
      <c r="BQ396" s="28">
        <v>0</v>
      </c>
      <c r="BR396" s="28">
        <v>0</v>
      </c>
      <c r="BS396" s="28">
        <v>0</v>
      </c>
      <c r="BT396" s="28">
        <v>0</v>
      </c>
      <c r="BU396" s="28">
        <v>0</v>
      </c>
      <c r="BV396" s="28">
        <v>0</v>
      </c>
      <c r="BW396" s="28"/>
      <c r="BX396" s="28">
        <v>0</v>
      </c>
      <c r="BY396" s="28">
        <v>0</v>
      </c>
      <c r="BZ396" s="28">
        <v>0</v>
      </c>
      <c r="CA396" s="28">
        <v>0</v>
      </c>
      <c r="CB396" s="28">
        <v>0</v>
      </c>
      <c r="CC396" s="28">
        <v>0</v>
      </c>
      <c r="CD396" s="28">
        <v>0</v>
      </c>
      <c r="CE396" s="28">
        <v>0</v>
      </c>
      <c r="CF396" s="28">
        <v>0</v>
      </c>
      <c r="CG396" s="28">
        <v>0</v>
      </c>
      <c r="CH396" s="28">
        <v>0</v>
      </c>
      <c r="CI396" s="28">
        <v>0</v>
      </c>
      <c r="CJ396" s="28">
        <v>0</v>
      </c>
      <c r="CK396" s="28">
        <v>0</v>
      </c>
      <c r="CL396" s="28">
        <v>0</v>
      </c>
      <c r="CM396" s="28">
        <v>0</v>
      </c>
      <c r="CN396" s="28">
        <v>0</v>
      </c>
      <c r="CO396" s="28">
        <v>0</v>
      </c>
      <c r="CP396" s="28">
        <v>0</v>
      </c>
      <c r="CQ396" s="28"/>
      <c r="CR396" s="28">
        <v>0</v>
      </c>
      <c r="CS396" s="28">
        <v>0</v>
      </c>
      <c r="CT396" s="28">
        <v>0</v>
      </c>
      <c r="CU396" s="28">
        <v>0</v>
      </c>
      <c r="CV396" s="28">
        <v>0</v>
      </c>
      <c r="CW396" s="28">
        <v>1</v>
      </c>
      <c r="CX396" s="28">
        <v>0</v>
      </c>
      <c r="CY396" s="28">
        <v>0</v>
      </c>
      <c r="CZ396" s="28">
        <v>0</v>
      </c>
      <c r="DA396" s="28">
        <v>0</v>
      </c>
      <c r="DB396" s="28">
        <v>0</v>
      </c>
      <c r="DC396" s="28">
        <v>0</v>
      </c>
      <c r="DD396" s="28">
        <v>0</v>
      </c>
      <c r="DE396" s="28">
        <v>0</v>
      </c>
      <c r="DF396" s="28">
        <v>0</v>
      </c>
      <c r="DG396" s="28"/>
      <c r="DH396" s="28">
        <v>0</v>
      </c>
      <c r="DI396" s="28">
        <v>0</v>
      </c>
      <c r="DJ396" s="28">
        <v>0</v>
      </c>
      <c r="DK396" s="28">
        <v>0</v>
      </c>
      <c r="DL396" s="28">
        <v>0</v>
      </c>
      <c r="DM396" s="28">
        <v>0</v>
      </c>
      <c r="DN396" s="28">
        <v>0</v>
      </c>
      <c r="DO396" s="28">
        <v>0</v>
      </c>
      <c r="DP396" s="28">
        <v>0</v>
      </c>
      <c r="DQ396" s="28">
        <v>0</v>
      </c>
      <c r="DR396" s="28">
        <v>0</v>
      </c>
      <c r="DS396" s="28"/>
      <c r="DT396" s="28">
        <v>0</v>
      </c>
      <c r="DU396" s="28">
        <v>0</v>
      </c>
      <c r="DV396" s="28">
        <v>0</v>
      </c>
      <c r="DW396" s="28">
        <v>0</v>
      </c>
      <c r="DX396" s="28"/>
      <c r="DY396" s="28">
        <v>0</v>
      </c>
      <c r="DZ396" s="28">
        <v>0</v>
      </c>
      <c r="EA396" s="28">
        <v>0</v>
      </c>
      <c r="EB396" s="28">
        <v>0</v>
      </c>
      <c r="EC396" s="28">
        <v>0</v>
      </c>
      <c r="ED396" s="28">
        <v>0</v>
      </c>
      <c r="EE396" s="28"/>
      <c r="EF396" s="28">
        <v>0</v>
      </c>
      <c r="EG396" s="28">
        <v>0</v>
      </c>
      <c r="EH396" s="28">
        <v>0</v>
      </c>
      <c r="EI396" s="28">
        <v>0</v>
      </c>
      <c r="EJ396" s="28">
        <v>0</v>
      </c>
      <c r="EK396" s="28">
        <v>0</v>
      </c>
      <c r="EL396" s="28"/>
      <c r="EM396" s="28">
        <v>0</v>
      </c>
      <c r="EN396" s="28">
        <v>0</v>
      </c>
      <c r="EO396" s="28">
        <v>0</v>
      </c>
      <c r="EP396" s="28">
        <v>0</v>
      </c>
      <c r="EQ396" s="28">
        <v>0</v>
      </c>
      <c r="ER396" s="28">
        <v>0</v>
      </c>
      <c r="ES396" s="28"/>
      <c r="ET396" s="28">
        <v>0</v>
      </c>
      <c r="EU396" s="28">
        <v>0</v>
      </c>
      <c r="EV396" s="28">
        <v>0</v>
      </c>
      <c r="EW396" s="28">
        <v>0</v>
      </c>
      <c r="EX396" s="28">
        <v>0</v>
      </c>
      <c r="EY396" s="28"/>
      <c r="EZ396" s="28">
        <v>0</v>
      </c>
      <c r="FA396" s="28">
        <v>0</v>
      </c>
      <c r="FB396" s="28">
        <v>0</v>
      </c>
      <c r="FC396" s="28">
        <v>0</v>
      </c>
      <c r="FD396" s="28"/>
      <c r="FE396" s="28">
        <v>0</v>
      </c>
      <c r="FF396" s="28">
        <v>0</v>
      </c>
      <c r="FG396" s="28">
        <v>0</v>
      </c>
      <c r="FH396" s="28">
        <v>0</v>
      </c>
      <c r="FI396" s="28">
        <v>0</v>
      </c>
      <c r="FJ396" s="28">
        <v>0</v>
      </c>
      <c r="FK396" s="28">
        <v>0</v>
      </c>
      <c r="FL396" s="28"/>
      <c r="FM396" s="28">
        <v>0</v>
      </c>
      <c r="FN396" s="28">
        <v>0</v>
      </c>
      <c r="FO396" s="28">
        <v>0</v>
      </c>
      <c r="FP396" s="28">
        <v>0</v>
      </c>
      <c r="FQ396" s="28">
        <v>0</v>
      </c>
      <c r="FR396" s="28">
        <v>0</v>
      </c>
      <c r="FS396" s="28">
        <v>0</v>
      </c>
      <c r="FT396" s="28">
        <v>0</v>
      </c>
      <c r="FU396" s="28">
        <v>0</v>
      </c>
      <c r="FV396" s="28">
        <v>0</v>
      </c>
      <c r="FW396" s="28">
        <v>0</v>
      </c>
      <c r="FX396" s="28">
        <v>0</v>
      </c>
      <c r="FY396" s="28">
        <v>0</v>
      </c>
      <c r="FZ396" s="28">
        <v>0</v>
      </c>
      <c r="GA396" s="28"/>
      <c r="GB396" s="51">
        <v>0</v>
      </c>
      <c r="GC396" s="51">
        <v>0</v>
      </c>
      <c r="GD396" s="51">
        <v>0</v>
      </c>
      <c r="GE396" s="51">
        <v>0</v>
      </c>
      <c r="GF396" s="51">
        <v>0</v>
      </c>
      <c r="GG396" s="51">
        <v>0</v>
      </c>
      <c r="GH396" s="51">
        <v>0</v>
      </c>
      <c r="GI396" s="51">
        <v>0</v>
      </c>
      <c r="GJ396" s="51">
        <v>0</v>
      </c>
      <c r="GK396" s="51">
        <v>0</v>
      </c>
      <c r="GL396" s="51">
        <v>0</v>
      </c>
      <c r="GM396" s="51">
        <v>0</v>
      </c>
      <c r="GN396" s="51">
        <v>0</v>
      </c>
      <c r="GO396" s="28" t="s">
        <v>227</v>
      </c>
      <c r="GP396" s="28">
        <v>0</v>
      </c>
      <c r="GQ396" s="28">
        <v>0</v>
      </c>
      <c r="GR396" s="28">
        <v>0</v>
      </c>
      <c r="GS396" s="28">
        <v>0</v>
      </c>
      <c r="GT396" s="28">
        <v>0</v>
      </c>
      <c r="GU396" s="28">
        <v>0</v>
      </c>
      <c r="GV396" s="28">
        <v>0</v>
      </c>
      <c r="GW396" s="28">
        <v>0</v>
      </c>
      <c r="GX396" s="28">
        <v>0</v>
      </c>
      <c r="GY396" s="28">
        <v>0</v>
      </c>
      <c r="GZ396" s="28">
        <v>0</v>
      </c>
      <c r="HA396" s="28">
        <v>0</v>
      </c>
      <c r="HB396" s="28">
        <v>0</v>
      </c>
      <c r="HC396" s="28">
        <v>0</v>
      </c>
      <c r="HD396" s="28">
        <v>0</v>
      </c>
      <c r="HE396" s="28">
        <v>0</v>
      </c>
      <c r="HF396" s="28">
        <v>0</v>
      </c>
      <c r="HG396" s="28" t="s">
        <v>227</v>
      </c>
      <c r="HH396" s="28" t="s">
        <v>227</v>
      </c>
      <c r="HI396" s="28" t="s">
        <v>227</v>
      </c>
      <c r="HJ396" s="28"/>
      <c r="HK396" s="28"/>
      <c r="HL396" s="28"/>
      <c r="HM396" s="28"/>
      <c r="HN396" s="28"/>
      <c r="HO396" s="28"/>
      <c r="HP396" s="28"/>
    </row>
    <row r="397" spans="1:233" s="7" customFormat="1" ht="12.75" customHeight="1" x14ac:dyDescent="0.25">
      <c r="B397" s="84">
        <f t="shared" si="310"/>
        <v>0</v>
      </c>
      <c r="C397" s="113">
        <f t="shared" si="311"/>
        <v>0</v>
      </c>
      <c r="D397" s="28">
        <v>31</v>
      </c>
      <c r="F397" s="28">
        <v>0</v>
      </c>
      <c r="G397" s="113"/>
      <c r="H397" s="113" t="s">
        <v>227</v>
      </c>
      <c r="I397" s="28">
        <f t="shared" si="312"/>
        <v>352</v>
      </c>
      <c r="J397" s="89" t="s">
        <v>221</v>
      </c>
      <c r="K397" s="192">
        <f t="shared" si="327"/>
        <v>8</v>
      </c>
      <c r="L397" s="49" t="s">
        <v>227</v>
      </c>
      <c r="M397" s="192">
        <f t="shared" si="313"/>
        <v>1</v>
      </c>
      <c r="N397" s="49" t="s">
        <v>227</v>
      </c>
      <c r="O397" s="192">
        <f t="shared" si="314"/>
        <v>1</v>
      </c>
      <c r="P397" s="49" t="s">
        <v>227</v>
      </c>
      <c r="Q397" s="192">
        <f t="shared" si="315"/>
        <v>1</v>
      </c>
      <c r="R397" s="49" t="s">
        <v>227</v>
      </c>
      <c r="S397" s="192">
        <f t="shared" si="316"/>
        <v>1</v>
      </c>
      <c r="T397" s="187" t="s">
        <v>227</v>
      </c>
      <c r="U397" s="205"/>
      <c r="V397" s="205"/>
      <c r="W397" s="205"/>
      <c r="X397" s="205"/>
      <c r="Y397" s="205"/>
      <c r="Z397" s="205"/>
      <c r="AA397" s="205"/>
      <c r="AB397" s="205"/>
      <c r="AC397" s="205"/>
      <c r="AD397" s="205"/>
      <c r="AE397" s="28"/>
      <c r="AF397" s="28"/>
      <c r="AG397" s="28">
        <v>0</v>
      </c>
      <c r="AH397" s="28">
        <v>0</v>
      </c>
      <c r="AI397" s="28">
        <v>0</v>
      </c>
      <c r="AJ397" s="28">
        <v>0</v>
      </c>
      <c r="AK397" s="28">
        <v>0</v>
      </c>
      <c r="AL397" s="28">
        <v>0</v>
      </c>
      <c r="AM397" s="28">
        <v>0</v>
      </c>
      <c r="AN397" s="28">
        <v>0</v>
      </c>
      <c r="AO397" s="28">
        <v>0</v>
      </c>
      <c r="AP397" s="28"/>
      <c r="AQ397" s="28">
        <v>0</v>
      </c>
      <c r="AR397" s="28">
        <v>0</v>
      </c>
      <c r="AS397" s="28">
        <v>0</v>
      </c>
      <c r="AT397" s="28">
        <v>0</v>
      </c>
      <c r="AU397" s="28">
        <v>0</v>
      </c>
      <c r="AV397" s="28">
        <v>0</v>
      </c>
      <c r="AW397" s="28"/>
      <c r="AX397" s="28">
        <v>0</v>
      </c>
      <c r="AY397" s="28">
        <v>0</v>
      </c>
      <c r="AZ397" s="28">
        <v>0</v>
      </c>
      <c r="BA397" s="28">
        <v>0</v>
      </c>
      <c r="BB397" s="28">
        <v>0</v>
      </c>
      <c r="BC397" s="28"/>
      <c r="BD397" s="28">
        <v>0</v>
      </c>
      <c r="BE397" s="28">
        <v>0</v>
      </c>
      <c r="BF397" s="28">
        <v>0</v>
      </c>
      <c r="BG397" s="28">
        <v>0</v>
      </c>
      <c r="BH397" s="28">
        <v>0</v>
      </c>
      <c r="BI397" s="28">
        <v>0</v>
      </c>
      <c r="BJ397" s="28">
        <v>0</v>
      </c>
      <c r="BK397" s="28">
        <v>0</v>
      </c>
      <c r="BL397" s="28">
        <v>0</v>
      </c>
      <c r="BM397" s="28">
        <v>0</v>
      </c>
      <c r="BN397" s="28">
        <v>0</v>
      </c>
      <c r="BO397" s="28">
        <v>0</v>
      </c>
      <c r="BP397" s="28">
        <v>0</v>
      </c>
      <c r="BQ397" s="28">
        <v>0</v>
      </c>
      <c r="BR397" s="28">
        <v>0</v>
      </c>
      <c r="BS397" s="28">
        <v>0</v>
      </c>
      <c r="BT397" s="28">
        <v>0</v>
      </c>
      <c r="BU397" s="28">
        <v>0</v>
      </c>
      <c r="BV397" s="28">
        <v>0</v>
      </c>
      <c r="BW397" s="28"/>
      <c r="BX397" s="28">
        <v>0</v>
      </c>
      <c r="BY397" s="28">
        <v>0</v>
      </c>
      <c r="BZ397" s="28">
        <v>0</v>
      </c>
      <c r="CA397" s="28">
        <v>0</v>
      </c>
      <c r="CB397" s="28">
        <v>0</v>
      </c>
      <c r="CC397" s="28">
        <v>0</v>
      </c>
      <c r="CD397" s="28">
        <v>0</v>
      </c>
      <c r="CE397" s="28">
        <v>0</v>
      </c>
      <c r="CF397" s="28">
        <v>0</v>
      </c>
      <c r="CG397" s="28">
        <v>0</v>
      </c>
      <c r="CH397" s="28">
        <v>0</v>
      </c>
      <c r="CI397" s="28">
        <v>0</v>
      </c>
      <c r="CJ397" s="28">
        <v>0</v>
      </c>
      <c r="CK397" s="28">
        <v>0</v>
      </c>
      <c r="CL397" s="28">
        <v>0</v>
      </c>
      <c r="CM397" s="28">
        <v>0</v>
      </c>
      <c r="CN397" s="28">
        <v>0</v>
      </c>
      <c r="CO397" s="28">
        <v>0</v>
      </c>
      <c r="CP397" s="28">
        <v>0</v>
      </c>
      <c r="CQ397" s="28"/>
      <c r="CR397" s="28">
        <v>0</v>
      </c>
      <c r="CS397" s="28">
        <v>0</v>
      </c>
      <c r="CT397" s="28">
        <v>0</v>
      </c>
      <c r="CU397" s="28">
        <v>0</v>
      </c>
      <c r="CV397" s="28">
        <v>0</v>
      </c>
      <c r="CW397" s="28">
        <v>0</v>
      </c>
      <c r="CX397" s="28">
        <v>0</v>
      </c>
      <c r="CY397" s="28">
        <v>0</v>
      </c>
      <c r="CZ397" s="28">
        <v>0</v>
      </c>
      <c r="DA397" s="28">
        <v>0</v>
      </c>
      <c r="DB397" s="28">
        <v>0</v>
      </c>
      <c r="DC397" s="28">
        <v>0</v>
      </c>
      <c r="DD397" s="28">
        <v>0</v>
      </c>
      <c r="DE397" s="28">
        <v>0</v>
      </c>
      <c r="DF397" s="28">
        <v>0</v>
      </c>
      <c r="DG397" s="28"/>
      <c r="DH397" s="28">
        <v>0</v>
      </c>
      <c r="DI397" s="28">
        <v>0</v>
      </c>
      <c r="DJ397" s="28">
        <v>0</v>
      </c>
      <c r="DK397" s="28">
        <v>0</v>
      </c>
      <c r="DL397" s="28">
        <v>0</v>
      </c>
      <c r="DM397" s="28">
        <v>0</v>
      </c>
      <c r="DN397" s="28">
        <v>0</v>
      </c>
      <c r="DO397" s="28">
        <v>0</v>
      </c>
      <c r="DP397" s="28">
        <v>0</v>
      </c>
      <c r="DQ397" s="28">
        <v>0</v>
      </c>
      <c r="DR397" s="28">
        <v>0</v>
      </c>
      <c r="DS397" s="28"/>
      <c r="DT397" s="28">
        <v>0</v>
      </c>
      <c r="DU397" s="28">
        <v>0</v>
      </c>
      <c r="DV397" s="28">
        <v>0</v>
      </c>
      <c r="DW397" s="28">
        <v>0</v>
      </c>
      <c r="DX397" s="28"/>
      <c r="DY397" s="28">
        <v>0</v>
      </c>
      <c r="DZ397" s="28">
        <v>0</v>
      </c>
      <c r="EA397" s="28">
        <v>0</v>
      </c>
      <c r="EB397" s="28">
        <v>0</v>
      </c>
      <c r="EC397" s="28">
        <v>0</v>
      </c>
      <c r="ED397" s="28">
        <v>0</v>
      </c>
      <c r="EE397" s="28"/>
      <c r="EF397" s="28">
        <v>0</v>
      </c>
      <c r="EG397" s="28">
        <v>0</v>
      </c>
      <c r="EH397" s="28">
        <v>0</v>
      </c>
      <c r="EI397" s="28">
        <v>0</v>
      </c>
      <c r="EJ397" s="28">
        <v>0</v>
      </c>
      <c r="EK397" s="28">
        <v>0</v>
      </c>
      <c r="EL397" s="28"/>
      <c r="EM397" s="28">
        <v>0</v>
      </c>
      <c r="EN397" s="28">
        <v>0</v>
      </c>
      <c r="EO397" s="28">
        <v>0</v>
      </c>
      <c r="EP397" s="28">
        <v>0</v>
      </c>
      <c r="EQ397" s="28">
        <v>0</v>
      </c>
      <c r="ER397" s="28">
        <v>0</v>
      </c>
      <c r="ES397" s="28"/>
      <c r="ET397" s="28">
        <v>0</v>
      </c>
      <c r="EU397" s="28">
        <v>0</v>
      </c>
      <c r="EV397" s="28">
        <v>0</v>
      </c>
      <c r="EW397" s="28">
        <v>0</v>
      </c>
      <c r="EX397" s="28">
        <v>0</v>
      </c>
      <c r="EY397" s="28"/>
      <c r="EZ397" s="28">
        <v>0</v>
      </c>
      <c r="FA397" s="28">
        <v>0</v>
      </c>
      <c r="FB397" s="28">
        <v>0</v>
      </c>
      <c r="FC397" s="28">
        <v>0</v>
      </c>
      <c r="FD397" s="28"/>
      <c r="FE397" s="28">
        <v>0</v>
      </c>
      <c r="FF397" s="28">
        <v>0</v>
      </c>
      <c r="FG397" s="28">
        <v>0</v>
      </c>
      <c r="FH397" s="28">
        <v>0</v>
      </c>
      <c r="FI397" s="28">
        <v>0</v>
      </c>
      <c r="FJ397" s="28">
        <v>0</v>
      </c>
      <c r="FK397" s="28">
        <v>0</v>
      </c>
      <c r="FL397" s="28"/>
      <c r="FM397" s="28">
        <v>0</v>
      </c>
      <c r="FN397" s="28">
        <v>0</v>
      </c>
      <c r="FO397" s="28">
        <v>0</v>
      </c>
      <c r="FP397" s="28">
        <v>0</v>
      </c>
      <c r="FQ397" s="28">
        <v>0</v>
      </c>
      <c r="FR397" s="28">
        <v>0</v>
      </c>
      <c r="FS397" s="28">
        <v>0</v>
      </c>
      <c r="FT397" s="28">
        <v>0</v>
      </c>
      <c r="FU397" s="28">
        <v>0</v>
      </c>
      <c r="FV397" s="28">
        <v>0</v>
      </c>
      <c r="FW397" s="28">
        <v>0</v>
      </c>
      <c r="FX397" s="28">
        <v>0</v>
      </c>
      <c r="FY397" s="28">
        <v>0</v>
      </c>
      <c r="FZ397" s="28">
        <v>0</v>
      </c>
      <c r="GA397" s="28"/>
      <c r="GB397" s="51">
        <v>0</v>
      </c>
      <c r="GC397" s="51">
        <v>0</v>
      </c>
      <c r="GD397" s="51">
        <v>0</v>
      </c>
      <c r="GE397" s="51">
        <v>0</v>
      </c>
      <c r="GF397" s="51">
        <v>0</v>
      </c>
      <c r="GG397" s="51">
        <v>0</v>
      </c>
      <c r="GH397" s="51">
        <v>0</v>
      </c>
      <c r="GI397" s="51">
        <v>0</v>
      </c>
      <c r="GJ397" s="51">
        <v>0</v>
      </c>
      <c r="GK397" s="51">
        <v>0</v>
      </c>
      <c r="GL397" s="51">
        <v>0</v>
      </c>
      <c r="GM397" s="51">
        <v>0</v>
      </c>
      <c r="GN397" s="51">
        <v>0</v>
      </c>
      <c r="GO397" s="28" t="s">
        <v>227</v>
      </c>
      <c r="GP397" s="28">
        <v>0</v>
      </c>
      <c r="GQ397" s="28">
        <v>0</v>
      </c>
      <c r="GR397" s="28">
        <v>0</v>
      </c>
      <c r="GS397" s="28">
        <v>0</v>
      </c>
      <c r="GT397" s="28">
        <v>0</v>
      </c>
      <c r="GU397" s="28">
        <v>0</v>
      </c>
      <c r="GV397" s="28">
        <v>0</v>
      </c>
      <c r="GW397" s="28">
        <v>0</v>
      </c>
      <c r="GX397" s="28">
        <v>0</v>
      </c>
      <c r="GY397" s="28">
        <v>0</v>
      </c>
      <c r="GZ397" s="28">
        <v>0</v>
      </c>
      <c r="HA397" s="28">
        <v>0</v>
      </c>
      <c r="HB397" s="28">
        <v>0</v>
      </c>
      <c r="HC397" s="28">
        <v>0</v>
      </c>
      <c r="HD397" s="28">
        <v>0</v>
      </c>
      <c r="HE397" s="28">
        <v>0</v>
      </c>
      <c r="HF397" s="28">
        <v>0</v>
      </c>
      <c r="HG397" s="28" t="s">
        <v>227</v>
      </c>
      <c r="HH397" s="28" t="s">
        <v>227</v>
      </c>
      <c r="HI397" s="28" t="s">
        <v>227</v>
      </c>
      <c r="HJ397" s="28"/>
      <c r="HK397" s="28"/>
      <c r="HL397" s="28"/>
      <c r="HM397" s="28"/>
      <c r="HN397" s="28"/>
      <c r="HO397" s="28"/>
      <c r="HP397" s="28"/>
    </row>
    <row r="398" spans="1:233" s="7" customFormat="1" ht="12.75" customHeight="1" x14ac:dyDescent="0.2">
      <c r="B398" s="73" t="str">
        <f>(BIN2HEX(B397&amp;B396&amp;B395&amp;B394&amp;B393&amp;B392&amp;B391&amp;B390,2))  &amp;  (BIN2HEX( B389&amp;B388&amp;B387&amp;B386&amp;B385&amp;B384&amp;B383&amp;B382,2))  &amp;  (BIN2HEX( B381&amp;B380&amp;B379&amp;B378&amp;B377&amp;B376&amp;B375&amp;B374,2))  &amp;  (BIN2HEX(  B373&amp;B372&amp;B371&amp;B370&amp;B369&amp;B368&amp;B367&amp;B366,2))</f>
        <v>77700800</v>
      </c>
      <c r="C398" s="73" t="str">
        <f>(BIN2HEX(C397&amp;C396&amp;C395&amp;C394&amp;C393&amp;C392&amp;C391&amp;C390,2))  &amp;  (BIN2HEX( C389&amp;C388&amp;C387&amp;C386&amp;C385&amp;C384&amp;C383&amp;C382,2))  &amp;  (BIN2HEX( C381&amp;C380&amp;C379&amp;C378&amp;C377&amp;C376&amp;C375&amp;C374,2))  &amp;  (BIN2HEX(  C373&amp;C372&amp;C371&amp;C370&amp;C369&amp;C368&amp;C367&amp;C366,2))</f>
        <v>777079FF</v>
      </c>
      <c r="D398" s="28"/>
      <c r="F398" s="107" t="str">
        <f>(BIN2HEX(F397&amp;F396&amp;F395&amp;F394&amp;F393&amp;F392&amp;F391&amp;F390,2))  &amp;  (BIN2HEX( F389&amp;F388&amp;F387&amp;F386&amp;F385&amp;F384&amp;F383&amp;F382,2))  &amp;  (BIN2HEX( F381&amp;F380&amp;F379&amp;F378&amp;F377&amp;F376&amp;F375&amp;F374,2))  &amp;  (BIN2HEX(  F373&amp;F372&amp;F371&amp;F370&amp;F369&amp;F368&amp;F367&amp;F366,2))</f>
        <v>77700800</v>
      </c>
      <c r="G398" s="113"/>
      <c r="H398" s="113" t="s">
        <v>227</v>
      </c>
      <c r="I398" s="94" t="s">
        <v>226</v>
      </c>
      <c r="J398" s="94" t="s">
        <v>229</v>
      </c>
      <c r="K398" s="193"/>
      <c r="L398" s="94" t="s">
        <v>615</v>
      </c>
      <c r="M398" s="193"/>
      <c r="N398" s="94" t="s">
        <v>615</v>
      </c>
      <c r="O398" s="193"/>
      <c r="P398" s="94" t="s">
        <v>615</v>
      </c>
      <c r="Q398" s="193"/>
      <c r="R398" s="94" t="s">
        <v>615</v>
      </c>
      <c r="S398" s="193"/>
      <c r="T398" s="94" t="s">
        <v>616</v>
      </c>
      <c r="U398" s="216" t="s">
        <v>226</v>
      </c>
      <c r="V398" s="216" t="s">
        <v>226</v>
      </c>
      <c r="W398" s="216" t="s">
        <v>226</v>
      </c>
      <c r="X398" s="216" t="s">
        <v>226</v>
      </c>
      <c r="Y398" s="216" t="s">
        <v>226</v>
      </c>
      <c r="Z398" s="216" t="s">
        <v>226</v>
      </c>
      <c r="AA398" s="216" t="s">
        <v>226</v>
      </c>
      <c r="AB398" s="216" t="s">
        <v>226</v>
      </c>
      <c r="AC398" s="216" t="s">
        <v>226</v>
      </c>
      <c r="AD398" s="216" t="s">
        <v>226</v>
      </c>
      <c r="AE398" s="51"/>
      <c r="AF398" s="78" t="s">
        <v>227</v>
      </c>
      <c r="AG398" s="107" t="str">
        <f>(BIN2HEX(AG397&amp;AG396&amp;AG395&amp;AG394&amp;AG393&amp;AG392&amp;AG391&amp;AG390,2))  &amp;  (BIN2HEX( AG389&amp;AG388&amp;AG387&amp;AG386&amp;AG385&amp;AG384&amp;AG383&amp;AG382,2))  &amp;  (BIN2HEX( AG381&amp;AG380&amp;AG379&amp;AG378&amp;AG377&amp;AG376&amp;AG375&amp;AG374,2))  &amp;  (BIN2HEX(  AG373&amp;AG372&amp;AG371&amp;AG370&amp;AG369&amp;AG368&amp;AG367&amp;AG366,2))</f>
        <v>00000000</v>
      </c>
      <c r="AH398" s="107" t="str">
        <f>(BIN2HEX(AH397&amp;AH396&amp;AH395&amp;AH394&amp;AH393&amp;AH392&amp;AH391&amp;AH390,2))  &amp;  (BIN2HEX( AH389&amp;AH388&amp;AH387&amp;AH386&amp;AH385&amp;AH384&amp;AH383&amp;AH382,2))  &amp;  (BIN2HEX( AH381&amp;AH380&amp;AH379&amp;AH378&amp;AH377&amp;AH376&amp;AH375&amp;AH374,2))  &amp;  (BIN2HEX(  AH373&amp;AH372&amp;AH371&amp;AH370&amp;AH369&amp;AH368&amp;AH367&amp;AH366,2))</f>
        <v>00000001</v>
      </c>
      <c r="AI398" s="107" t="str">
        <f t="shared" ref="AI398:CX398" si="328">(BIN2HEX(AI397&amp;AI396&amp;AI395&amp;AI394&amp;AI393&amp;AI392&amp;AI391&amp;AI390,2))  &amp;  (BIN2HEX( AI389&amp;AI388&amp;AI387&amp;AI386&amp;AI385&amp;AI384&amp;AI383&amp;AI382,2))  &amp;  (BIN2HEX( AI381&amp;AI380&amp;AI379&amp;AI378&amp;AI377&amp;AI376&amp;AI375&amp;AI374,2))  &amp;  (BIN2HEX(  AI373&amp;AI372&amp;AI371&amp;AI370&amp;AI369&amp;AI368&amp;AI367&amp;AI366,2))</f>
        <v>00000003</v>
      </c>
      <c r="AJ398" s="107" t="str">
        <f t="shared" si="328"/>
        <v>00000005</v>
      </c>
      <c r="AK398" s="107" t="str">
        <f t="shared" si="328"/>
        <v>0000000D</v>
      </c>
      <c r="AL398" s="107" t="str">
        <f t="shared" si="328"/>
        <v>00000007</v>
      </c>
      <c r="AM398" s="107" t="str">
        <f t="shared" si="328"/>
        <v>0000000F</v>
      </c>
      <c r="AN398" s="107" t="str">
        <f t="shared" si="328"/>
        <v>00000015</v>
      </c>
      <c r="AO398" s="107" t="str">
        <f t="shared" si="328"/>
        <v>0000003F</v>
      </c>
      <c r="AP398" s="110" t="s">
        <v>227</v>
      </c>
      <c r="AQ398" s="107" t="str">
        <f t="shared" si="328"/>
        <v>00000000</v>
      </c>
      <c r="AR398" s="107" t="str">
        <f t="shared" si="328"/>
        <v>00000040</v>
      </c>
      <c r="AS398" s="107" t="str">
        <f t="shared" si="328"/>
        <v>000000C0</v>
      </c>
      <c r="AT398" s="107" t="str">
        <f t="shared" si="328"/>
        <v>000001C0</v>
      </c>
      <c r="AU398" s="107" t="str">
        <f t="shared" si="328"/>
        <v>00000000</v>
      </c>
      <c r="AV398" s="107" t="str">
        <f t="shared" si="328"/>
        <v>00000000</v>
      </c>
      <c r="AW398" s="110" t="s">
        <v>227</v>
      </c>
      <c r="AX398" s="107" t="str">
        <f t="shared" si="328"/>
        <v>00000000</v>
      </c>
      <c r="AY398" s="107" t="str">
        <f t="shared" si="328"/>
        <v>00000000</v>
      </c>
      <c r="AZ398" s="107" t="str">
        <f t="shared" si="328"/>
        <v>00000800</v>
      </c>
      <c r="BA398" s="107" t="str">
        <f t="shared" si="328"/>
        <v>00003800</v>
      </c>
      <c r="BB398" s="107" t="str">
        <f t="shared" si="328"/>
        <v>00001800</v>
      </c>
      <c r="BC398" s="110" t="s">
        <v>227</v>
      </c>
      <c r="BD398" s="107" t="str">
        <f t="shared" si="328"/>
        <v>00000000</v>
      </c>
      <c r="BE398" s="107" t="str">
        <f t="shared" si="328"/>
        <v>00100000</v>
      </c>
      <c r="BF398" s="107" t="str">
        <f t="shared" si="328"/>
        <v>00100000</v>
      </c>
      <c r="BG398" s="107" t="str">
        <f t="shared" si="328"/>
        <v>00000000</v>
      </c>
      <c r="BH398" s="107" t="str">
        <f t="shared" si="328"/>
        <v>00200000</v>
      </c>
      <c r="BI398" s="107" t="str">
        <f t="shared" si="328"/>
        <v>00400000</v>
      </c>
      <c r="BJ398" s="107" t="str">
        <f t="shared" si="328"/>
        <v>00000000</v>
      </c>
      <c r="BK398" s="107" t="str">
        <f t="shared" si="328"/>
        <v>00000000</v>
      </c>
      <c r="BL398" s="107" t="str">
        <f t="shared" si="328"/>
        <v>00000000</v>
      </c>
      <c r="BM398" s="107" t="str">
        <f t="shared" si="328"/>
        <v>00000000</v>
      </c>
      <c r="BN398" s="107" t="str">
        <f t="shared" si="328"/>
        <v>00000000</v>
      </c>
      <c r="BO398" s="107" t="str">
        <f t="shared" si="328"/>
        <v>00000000</v>
      </c>
      <c r="BP398" s="107" t="str">
        <f t="shared" si="328"/>
        <v>00000000</v>
      </c>
      <c r="BQ398" s="107" t="str">
        <f t="shared" si="328"/>
        <v>00000000</v>
      </c>
      <c r="BR398" s="107" t="str">
        <f t="shared" si="328"/>
        <v>00000000</v>
      </c>
      <c r="BS398" s="107" t="str">
        <f t="shared" si="328"/>
        <v>00000000</v>
      </c>
      <c r="BT398" s="107" t="str">
        <f t="shared" si="328"/>
        <v>00000000</v>
      </c>
      <c r="BU398" s="107" t="str">
        <f t="shared" si="328"/>
        <v>00000000</v>
      </c>
      <c r="BV398" s="107" t="str">
        <f t="shared" si="328"/>
        <v>00000000</v>
      </c>
      <c r="BW398" s="110" t="s">
        <v>227</v>
      </c>
      <c r="BX398" s="107" t="str">
        <f t="shared" si="328"/>
        <v>00000000</v>
      </c>
      <c r="BY398" s="107" t="str">
        <f t="shared" si="328"/>
        <v>01000000</v>
      </c>
      <c r="BZ398" s="107" t="str">
        <f t="shared" si="328"/>
        <v>01000000</v>
      </c>
      <c r="CA398" s="107" t="str">
        <f t="shared" si="328"/>
        <v>00000000</v>
      </c>
      <c r="CB398" s="107" t="str">
        <f t="shared" si="328"/>
        <v>02000000</v>
      </c>
      <c r="CC398" s="107" t="str">
        <f t="shared" si="328"/>
        <v>04000000</v>
      </c>
      <c r="CD398" s="107" t="str">
        <f t="shared" si="328"/>
        <v>00000000</v>
      </c>
      <c r="CE398" s="107" t="str">
        <f t="shared" si="328"/>
        <v>00000000</v>
      </c>
      <c r="CF398" s="107" t="str">
        <f t="shared" si="328"/>
        <v>00000000</v>
      </c>
      <c r="CG398" s="107" t="str">
        <f t="shared" si="328"/>
        <v>00000000</v>
      </c>
      <c r="CH398" s="107" t="str">
        <f t="shared" si="328"/>
        <v>00000000</v>
      </c>
      <c r="CI398" s="107" t="str">
        <f t="shared" si="328"/>
        <v>00000000</v>
      </c>
      <c r="CJ398" s="107" t="str">
        <f t="shared" si="328"/>
        <v>00000000</v>
      </c>
      <c r="CK398" s="107" t="str">
        <f t="shared" si="328"/>
        <v>00000000</v>
      </c>
      <c r="CL398" s="107" t="str">
        <f t="shared" si="328"/>
        <v>00000000</v>
      </c>
      <c r="CM398" s="107" t="str">
        <f>(BIN2HEX(CM397&amp;CM396&amp;CM395&amp;CM394&amp;CM393&amp;CM392&amp;CM391&amp;CM390,2))  &amp;  (BIN2HEX( CM389&amp;CM388&amp;CM387&amp;CM386&amp;CM385&amp;CM384&amp;CM383&amp;CM382,2))  &amp;  (BIN2HEX( CM381&amp;CM380&amp;CM379&amp;CM378&amp;CM377&amp;CM376&amp;CM375&amp;CM374,2))  &amp;  (BIN2HEX(  CM373&amp;CM372&amp;CM371&amp;CM370&amp;CM369&amp;CM368&amp;CM367&amp;CM366,2))</f>
        <v>00000000</v>
      </c>
      <c r="CN398" s="107" t="str">
        <f>(BIN2HEX(CN397&amp;CN396&amp;CN395&amp;CN394&amp;CN393&amp;CN392&amp;CN391&amp;CN390,2))  &amp;  (BIN2HEX( CN389&amp;CN388&amp;CN387&amp;CN386&amp;CN385&amp;CN384&amp;CN383&amp;CN382,2))  &amp;  (BIN2HEX( CN381&amp;CN380&amp;CN379&amp;CN378&amp;CN377&amp;CN376&amp;CN375&amp;CN374,2))  &amp;  (BIN2HEX(  CN373&amp;CN372&amp;CN371&amp;CN370&amp;CN369&amp;CN368&amp;CN367&amp;CN366,2))</f>
        <v>00000000</v>
      </c>
      <c r="CO398" s="107" t="str">
        <f>(BIN2HEX(CO397&amp;CO396&amp;CO395&amp;CO394&amp;CO393&amp;CO392&amp;CO391&amp;CO390,2))  &amp;  (BIN2HEX( CO389&amp;CO388&amp;CO387&amp;CO386&amp;CO385&amp;CO384&amp;CO383&amp;CO382,2))  &amp;  (BIN2HEX( CO381&amp;CO380&amp;CO379&amp;CO378&amp;CO377&amp;CO376&amp;CO375&amp;CO374,2))  &amp;  (BIN2HEX(  CO373&amp;CO372&amp;CO371&amp;CO370&amp;CO369&amp;CO368&amp;CO367&amp;CO366,2))</f>
        <v>00000000</v>
      </c>
      <c r="CP398" s="107" t="str">
        <f>(BIN2HEX(CP397&amp;CP396&amp;CP395&amp;CP394&amp;CP393&amp;CP392&amp;CP391&amp;CP390,2))  &amp;  (BIN2HEX( CP389&amp;CP388&amp;CP387&amp;CP386&amp;CP385&amp;CP384&amp;CP383&amp;CP382,2))  &amp;  (BIN2HEX( CP381&amp;CP380&amp;CP379&amp;CP378&amp;CP377&amp;CP376&amp;CP375&amp;CP374,2))  &amp;  (BIN2HEX(  CP373&amp;CP372&amp;CP371&amp;CP370&amp;CP369&amp;CP368&amp;CP367&amp;CP366,2))</f>
        <v>00000000</v>
      </c>
      <c r="CQ398" s="110" t="s">
        <v>227</v>
      </c>
      <c r="CR398" s="107" t="str">
        <f t="shared" si="328"/>
        <v>00000000</v>
      </c>
      <c r="CS398" s="107" t="str">
        <f t="shared" si="328"/>
        <v>10000000</v>
      </c>
      <c r="CT398" s="107" t="str">
        <f t="shared" si="328"/>
        <v>10000000</v>
      </c>
      <c r="CU398" s="107" t="str">
        <f t="shared" si="328"/>
        <v>00000000</v>
      </c>
      <c r="CV398" s="107" t="str">
        <f t="shared" si="328"/>
        <v>20000000</v>
      </c>
      <c r="CW398" s="107" t="str">
        <f t="shared" si="328"/>
        <v>40000000</v>
      </c>
      <c r="CX398" s="107" t="str">
        <f t="shared" si="328"/>
        <v>00000000</v>
      </c>
      <c r="CY398" s="107" t="str">
        <f t="shared" ref="CY398:DF398" si="329">(BIN2HEX(CY397&amp;CY396&amp;CY395&amp;CY394&amp;CY393&amp;CY392&amp;CY391&amp;CY390,2))  &amp;  (BIN2HEX( CY389&amp;CY388&amp;CY387&amp;CY386&amp;CY385&amp;CY384&amp;CY383&amp;CY382,2))  &amp;  (BIN2HEX( CY381&amp;CY380&amp;CY379&amp;CY378&amp;CY377&amp;CY376&amp;CY375&amp;CY374,2))  &amp;  (BIN2HEX(  CY373&amp;CY372&amp;CY371&amp;CY370&amp;CY369&amp;CY368&amp;CY367&amp;CY366,2))</f>
        <v>00000000</v>
      </c>
      <c r="CZ398" s="107" t="str">
        <f t="shared" si="329"/>
        <v>00000000</v>
      </c>
      <c r="DA398" s="107" t="str">
        <f t="shared" si="329"/>
        <v>00000000</v>
      </c>
      <c r="DB398" s="107" t="str">
        <f t="shared" si="329"/>
        <v>00000000</v>
      </c>
      <c r="DC398" s="107" t="str">
        <f t="shared" si="329"/>
        <v>00000000</v>
      </c>
      <c r="DD398" s="107" t="str">
        <f t="shared" si="329"/>
        <v>00000000</v>
      </c>
      <c r="DE398" s="107" t="str">
        <f t="shared" si="329"/>
        <v>00000000</v>
      </c>
      <c r="DF398" s="107" t="str">
        <f t="shared" si="329"/>
        <v>00000000</v>
      </c>
      <c r="DG398" s="110" t="s">
        <v>227</v>
      </c>
      <c r="DH398" s="107" t="str">
        <f t="shared" ref="DH398:DN398" si="330">(BIN2HEX(DH397&amp;DH396&amp;DH395&amp;DH394&amp;DH393&amp;DH392&amp;DH391&amp;DH390,2))  &amp;  (BIN2HEX( DH389&amp;DH388&amp;DH387&amp;DH386&amp;DH385&amp;DH384&amp;DH383&amp;DH382,2))  &amp;  (BIN2HEX( DH381&amp;DH380&amp;DH379&amp;DH378&amp;DH377&amp;DH376&amp;DH375&amp;DH374,2))  &amp;  (BIN2HEX(  DH373&amp;DH372&amp;DH371&amp;DH370&amp;DH369&amp;DH368&amp;DH367&amp;DH366,2))</f>
        <v>00000000</v>
      </c>
      <c r="DI398" s="107" t="str">
        <f t="shared" si="330"/>
        <v>00000000</v>
      </c>
      <c r="DJ398" s="107" t="str">
        <f t="shared" si="330"/>
        <v>00000000</v>
      </c>
      <c r="DK398" s="107" t="str">
        <f t="shared" si="330"/>
        <v>00000000</v>
      </c>
      <c r="DL398" s="107" t="str">
        <f t="shared" si="330"/>
        <v>00000000</v>
      </c>
      <c r="DM398" s="107" t="str">
        <f t="shared" si="330"/>
        <v>00000000</v>
      </c>
      <c r="DN398" s="107" t="str">
        <f t="shared" si="330"/>
        <v>00000000</v>
      </c>
      <c r="DO398" s="107" t="str">
        <f>(BIN2HEX(DO397&amp;DO396&amp;DO395&amp;DO394&amp;DO393&amp;DO392&amp;DO391&amp;DO390,2))  &amp;  (BIN2HEX( DO389&amp;DO388&amp;DO387&amp;DO386&amp;DO385&amp;DO384&amp;DO383&amp;DO382,2))  &amp;  (BIN2HEX( DO381&amp;DO380&amp;DO379&amp;DO378&amp;DO377&amp;DO376&amp;DO375&amp;DO374,2))  &amp;  (BIN2HEX(  DO373&amp;DO372&amp;DO371&amp;DO370&amp;DO369&amp;DO368&amp;DO367&amp;DO366,2))</f>
        <v>00000000</v>
      </c>
      <c r="DP398" s="107" t="str">
        <f>(BIN2HEX(DP397&amp;DP396&amp;DP395&amp;DP394&amp;DP393&amp;DP392&amp;DP391&amp;DP390,2))  &amp;  (BIN2HEX( DP389&amp;DP388&amp;DP387&amp;DP386&amp;DP385&amp;DP384&amp;DP383&amp;DP382,2))  &amp;  (BIN2HEX( DP381&amp;DP380&amp;DP379&amp;DP378&amp;DP377&amp;DP376&amp;DP375&amp;DP374,2))  &amp;  (BIN2HEX(  DP373&amp;DP372&amp;DP371&amp;DP370&amp;DP369&amp;DP368&amp;DP367&amp;DP366,2))</f>
        <v>00000000</v>
      </c>
      <c r="DQ398" s="107" t="str">
        <f>(BIN2HEX(DQ397&amp;DQ396&amp;DQ395&amp;DQ394&amp;DQ393&amp;DQ392&amp;DQ391&amp;DQ390,2))  &amp;  (BIN2HEX( DQ389&amp;DQ388&amp;DQ387&amp;DQ386&amp;DQ385&amp;DQ384&amp;DQ383&amp;DQ382,2))  &amp;  (BIN2HEX( DQ381&amp;DQ380&amp;DQ379&amp;DQ378&amp;DQ377&amp;DQ376&amp;DQ375&amp;DQ374,2))  &amp;  (BIN2HEX(  DQ373&amp;DQ372&amp;DQ371&amp;DQ370&amp;DQ369&amp;DQ368&amp;DQ367&amp;DQ366,2))</f>
        <v>00000000</v>
      </c>
      <c r="DR398" s="107" t="str">
        <f>(BIN2HEX(DR397&amp;DR396&amp;DR395&amp;DR394&amp;DR393&amp;DR392&amp;DR391&amp;DR390,2))  &amp;  (BIN2HEX( DR389&amp;DR388&amp;DR387&amp;DR386&amp;DR385&amp;DR384&amp;DR383&amp;DR382,2))  &amp;  (BIN2HEX( DR381&amp;DR380&amp;DR379&amp;DR378&amp;DR377&amp;DR376&amp;DR375&amp;DR374,2))  &amp;  (BIN2HEX(  DR373&amp;DR372&amp;DR371&amp;DR370&amp;DR369&amp;DR368&amp;DR367&amp;DR366,2))</f>
        <v>00000000</v>
      </c>
      <c r="DS398" s="110" t="s">
        <v>227</v>
      </c>
      <c r="DT398" s="107" t="str">
        <f t="shared" ref="DT398:DW398" si="331">(BIN2HEX(DT397&amp;DT396&amp;DT395&amp;DT394&amp;DT393&amp;DT392&amp;DT391&amp;DT390,2))  &amp;  (BIN2HEX( DT389&amp;DT388&amp;DT387&amp;DT386&amp;DT385&amp;DT384&amp;DT383&amp;DT382,2))  &amp;  (BIN2HEX( DT381&amp;DT380&amp;DT379&amp;DT378&amp;DT377&amp;DT376&amp;DT375&amp;DT374,2))  &amp;  (BIN2HEX(  DT373&amp;DT372&amp;DT371&amp;DT370&amp;DT369&amp;DT368&amp;DT367&amp;DT366,2))</f>
        <v>00000000</v>
      </c>
      <c r="DU398" s="107" t="str">
        <f t="shared" si="331"/>
        <v>00000000</v>
      </c>
      <c r="DV398" s="107" t="str">
        <f t="shared" si="331"/>
        <v>00000000</v>
      </c>
      <c r="DW398" s="107" t="str">
        <f t="shared" si="331"/>
        <v>00000000</v>
      </c>
      <c r="DX398" s="110" t="s">
        <v>227</v>
      </c>
      <c r="DY398" s="107" t="str">
        <f t="shared" ref="DY398:ED398" si="332">(BIN2HEX(DY397&amp;DY396&amp;DY395&amp;DY394&amp;DY393&amp;DY392&amp;DY391&amp;DY390,2))  &amp;  (BIN2HEX( DY389&amp;DY388&amp;DY387&amp;DY386&amp;DY385&amp;DY384&amp;DY383&amp;DY382,2))  &amp;  (BIN2HEX( DY381&amp;DY380&amp;DY379&amp;DY378&amp;DY377&amp;DY376&amp;DY375&amp;DY374,2))  &amp;  (BIN2HEX(  DY373&amp;DY372&amp;DY371&amp;DY370&amp;DY369&amp;DY368&amp;DY367&amp;DY366,2))</f>
        <v>00000000</v>
      </c>
      <c r="DZ398" s="107" t="str">
        <f t="shared" si="332"/>
        <v>00000000</v>
      </c>
      <c r="EA398" s="107" t="str">
        <f t="shared" si="332"/>
        <v>00000000</v>
      </c>
      <c r="EB398" s="107" t="str">
        <f t="shared" si="332"/>
        <v>00000000</v>
      </c>
      <c r="EC398" s="107" t="str">
        <f t="shared" si="332"/>
        <v>00000000</v>
      </c>
      <c r="ED398" s="107" t="str">
        <f t="shared" si="332"/>
        <v>00000000</v>
      </c>
      <c r="EE398" s="110" t="s">
        <v>227</v>
      </c>
      <c r="EF398" s="107" t="str">
        <f t="shared" ref="EF398:EK398" si="333">(BIN2HEX(EF397&amp;EF396&amp;EF395&amp;EF394&amp;EF393&amp;EF392&amp;EF391&amp;EF390,2))  &amp;  (BIN2HEX( EF389&amp;EF388&amp;EF387&amp;EF386&amp;EF385&amp;EF384&amp;EF383&amp;EF382,2))  &amp;  (BIN2HEX( EF381&amp;EF380&amp;EF379&amp;EF378&amp;EF377&amp;EF376&amp;EF375&amp;EF374,2))  &amp;  (BIN2HEX(  EF373&amp;EF372&amp;EF371&amp;EF370&amp;EF369&amp;EF368&amp;EF367&amp;EF366,2))</f>
        <v>00000000</v>
      </c>
      <c r="EG398" s="107" t="str">
        <f t="shared" si="333"/>
        <v>00000000</v>
      </c>
      <c r="EH398" s="107" t="str">
        <f t="shared" si="333"/>
        <v>00000000</v>
      </c>
      <c r="EI398" s="107" t="str">
        <f t="shared" si="333"/>
        <v>00000000</v>
      </c>
      <c r="EJ398" s="107" t="str">
        <f t="shared" si="333"/>
        <v>00000000</v>
      </c>
      <c r="EK398" s="107" t="str">
        <f t="shared" si="333"/>
        <v>00000000</v>
      </c>
      <c r="EL398" s="110" t="s">
        <v>227</v>
      </c>
      <c r="EM398" s="107" t="str">
        <f t="shared" ref="EM398:ER398" si="334">(BIN2HEX(EM397&amp;EM396&amp;EM395&amp;EM394&amp;EM393&amp;EM392&amp;EM391&amp;EM390,2))  &amp;  (BIN2HEX( EM389&amp;EM388&amp;EM387&amp;EM386&amp;EM385&amp;EM384&amp;EM383&amp;EM382,2))  &amp;  (BIN2HEX( EM381&amp;EM380&amp;EM379&amp;EM378&amp;EM377&amp;EM376&amp;EM375&amp;EM374,2))  &amp;  (BIN2HEX(  EM373&amp;EM372&amp;EM371&amp;EM370&amp;EM369&amp;EM368&amp;EM367&amp;EM366,2))</f>
        <v>00000000</v>
      </c>
      <c r="EN398" s="107" t="str">
        <f t="shared" si="334"/>
        <v>00000000</v>
      </c>
      <c r="EO398" s="107" t="str">
        <f t="shared" si="334"/>
        <v>00000000</v>
      </c>
      <c r="EP398" s="107" t="str">
        <f t="shared" si="334"/>
        <v>00000000</v>
      </c>
      <c r="EQ398" s="107" t="str">
        <f t="shared" si="334"/>
        <v>00000000</v>
      </c>
      <c r="ER398" s="107" t="str">
        <f t="shared" si="334"/>
        <v>00000000</v>
      </c>
      <c r="ES398" s="110" t="s">
        <v>227</v>
      </c>
      <c r="ET398" s="107" t="str">
        <f>(BIN2HEX(ET397&amp;ET396&amp;ET395&amp;ET394&amp;ET393&amp;ET392&amp;ET391&amp;ET390,2))  &amp;  (BIN2HEX( ET389&amp;ET388&amp;ET387&amp;ET386&amp;ET385&amp;ET384&amp;ET383&amp;ET382,2))  &amp;  (BIN2HEX( ET381&amp;ET380&amp;ET379&amp;ET378&amp;ET377&amp;ET376&amp;ET375&amp;ET374,2))  &amp;  (BIN2HEX(  ET373&amp;ET372&amp;ET371&amp;ET370&amp;ET369&amp;ET368&amp;ET367&amp;ET366,2))</f>
        <v>00000000</v>
      </c>
      <c r="EU398" s="107" t="str">
        <f>(BIN2HEX(EU397&amp;EU396&amp;EU395&amp;EU394&amp;EU393&amp;EU392&amp;EU391&amp;EU390,2))  &amp;  (BIN2HEX( EU389&amp;EU388&amp;EU387&amp;EU386&amp;EU385&amp;EU384&amp;EU383&amp;EU382,2))  &amp;  (BIN2HEX( EU381&amp;EU380&amp;EU379&amp;EU378&amp;EU377&amp;EU376&amp;EU375&amp;EU374,2))  &amp;  (BIN2HEX(  EU373&amp;EU372&amp;EU371&amp;EU370&amp;EU369&amp;EU368&amp;EU367&amp;EU366,2))</f>
        <v>00000000</v>
      </c>
      <c r="EV398" s="107" t="str">
        <f>(BIN2HEX(EV397&amp;EV396&amp;EV395&amp;EV394&amp;EV393&amp;EV392&amp;EV391&amp;EV390,2))  &amp;  (BIN2HEX( EV389&amp;EV388&amp;EV387&amp;EV386&amp;EV385&amp;EV384&amp;EV383&amp;EV382,2))  &amp;  (BIN2HEX( EV381&amp;EV380&amp;EV379&amp;EV378&amp;EV377&amp;EV376&amp;EV375&amp;EV374,2))  &amp;  (BIN2HEX(  EV373&amp;EV372&amp;EV371&amp;EV370&amp;EV369&amp;EV368&amp;EV367&amp;EV366,2))</f>
        <v>00000000</v>
      </c>
      <c r="EW398" s="107" t="str">
        <f>(BIN2HEX(EW397&amp;EW396&amp;EW395&amp;EW394&amp;EW393&amp;EW392&amp;EW391&amp;EW390,2))  &amp;  (BIN2HEX( EW389&amp;EW388&amp;EW387&amp;EW386&amp;EW385&amp;EW384&amp;EW383&amp;EW382,2))  &amp;  (BIN2HEX( EW381&amp;EW380&amp;EW379&amp;EW378&amp;EW377&amp;EW376&amp;EW375&amp;EW374,2))  &amp;  (BIN2HEX(  EW373&amp;EW372&amp;EW371&amp;EW370&amp;EW369&amp;EW368&amp;EW367&amp;EW366,2))</f>
        <v>00000000</v>
      </c>
      <c r="EX398" s="107" t="str">
        <f>(BIN2HEX(EX397&amp;EX396&amp;EX395&amp;EX394&amp;EX393&amp;EX392&amp;EX391&amp;EX390,2))  &amp;  (BIN2HEX( EX389&amp;EX388&amp;EX387&amp;EX386&amp;EX385&amp;EX384&amp;EX383&amp;EX382,2))  &amp;  (BIN2HEX( EX381&amp;EX380&amp;EX379&amp;EX378&amp;EX377&amp;EX376&amp;EX375&amp;EX374,2))  &amp;  (BIN2HEX(  EX373&amp;EX372&amp;EX371&amp;EX370&amp;EX369&amp;EX368&amp;EX367&amp;EX366,2))</f>
        <v>00000000</v>
      </c>
      <c r="EY398" s="110" t="s">
        <v>227</v>
      </c>
      <c r="EZ398" s="107" t="str">
        <f>(BIN2HEX(EZ397&amp;EZ396&amp;EZ395&amp;EZ394&amp;EZ393&amp;EZ392&amp;EZ391&amp;EZ390,2))  &amp;  (BIN2HEX( EZ389&amp;EZ388&amp;EZ387&amp;EZ386&amp;EZ385&amp;EZ384&amp;EZ383&amp;EZ382,2))  &amp;  (BIN2HEX( EZ381&amp;EZ380&amp;EZ379&amp;EZ378&amp;EZ377&amp;EZ376&amp;EZ375&amp;EZ374,2))  &amp;  (BIN2HEX(  EZ373&amp;EZ372&amp;EZ371&amp;EZ370&amp;EZ369&amp;EZ368&amp;EZ367&amp;EZ366,2))</f>
        <v>00000000</v>
      </c>
      <c r="FA398" s="107" t="str">
        <f>(BIN2HEX(FA397&amp;FA396&amp;FA395&amp;FA394&amp;FA393&amp;FA392&amp;FA391&amp;FA390,2))  &amp;  (BIN2HEX( FA389&amp;FA388&amp;FA387&amp;FA386&amp;FA385&amp;FA384&amp;FA383&amp;FA382,2))  &amp;  (BIN2HEX( FA381&amp;FA380&amp;FA379&amp;FA378&amp;FA377&amp;FA376&amp;FA375&amp;FA374,2))  &amp;  (BIN2HEX(  FA373&amp;FA372&amp;FA371&amp;FA370&amp;FA369&amp;FA368&amp;FA367&amp;FA366,2))</f>
        <v>00000000</v>
      </c>
      <c r="FB398" s="107" t="str">
        <f>(BIN2HEX(FB397&amp;FB396&amp;FB395&amp;FB394&amp;FB393&amp;FB392&amp;FB391&amp;FB390,2))  &amp;  (BIN2HEX( FB389&amp;FB388&amp;FB387&amp;FB386&amp;FB385&amp;FB384&amp;FB383&amp;FB382,2))  &amp;  (BIN2HEX( FB381&amp;FB380&amp;FB379&amp;FB378&amp;FB377&amp;FB376&amp;FB375&amp;FB374,2))  &amp;  (BIN2HEX(  FB373&amp;FB372&amp;FB371&amp;FB370&amp;FB369&amp;FB368&amp;FB367&amp;FB366,2))</f>
        <v>00000000</v>
      </c>
      <c r="FC398" s="107" t="str">
        <f>(BIN2HEX(FC397&amp;FC396&amp;FC395&amp;FC394&amp;FC393&amp;FC392&amp;FC391&amp;FC390,2))  &amp;  (BIN2HEX( FC389&amp;FC388&amp;FC387&amp;FC386&amp;FC385&amp;FC384&amp;FC383&amp;FC382,2))  &amp;  (BIN2HEX( FC381&amp;FC380&amp;FC379&amp;FC378&amp;FC377&amp;FC376&amp;FC375&amp;FC374,2))  &amp;  (BIN2HEX(  FC373&amp;FC372&amp;FC371&amp;FC370&amp;FC369&amp;FC368&amp;FC367&amp;FC366,2))</f>
        <v>00000000</v>
      </c>
      <c r="FD398" s="110" t="s">
        <v>227</v>
      </c>
      <c r="FE398" s="107" t="str">
        <f t="shared" ref="FE398:FK398" si="335">(BIN2HEX(FE397&amp;FE396&amp;FE395&amp;FE394&amp;FE393&amp;FE392&amp;FE391&amp;FE390,2))  &amp;  (BIN2HEX( FE389&amp;FE388&amp;FE387&amp;FE386&amp;FE385&amp;FE384&amp;FE383&amp;FE382,2))  &amp;  (BIN2HEX( FE381&amp;FE380&amp;FE379&amp;FE378&amp;FE377&amp;FE376&amp;FE375&amp;FE374,2))  &amp;  (BIN2HEX(  FE373&amp;FE372&amp;FE371&amp;FE370&amp;FE369&amp;FE368&amp;FE367&amp;FE366,2))</f>
        <v>00000000</v>
      </c>
      <c r="FF398" s="107" t="str">
        <f t="shared" si="335"/>
        <v>00000000</v>
      </c>
      <c r="FG398" s="107" t="str">
        <f t="shared" si="335"/>
        <v>00000000</v>
      </c>
      <c r="FH398" s="107" t="str">
        <f t="shared" si="335"/>
        <v>00000000</v>
      </c>
      <c r="FI398" s="107" t="str">
        <f t="shared" si="335"/>
        <v>00000000</v>
      </c>
      <c r="FJ398" s="107" t="str">
        <f t="shared" si="335"/>
        <v>00000000</v>
      </c>
      <c r="FK398" s="107" t="str">
        <f t="shared" si="335"/>
        <v>00000000</v>
      </c>
      <c r="FL398" s="110" t="s">
        <v>227</v>
      </c>
      <c r="FM398" s="107" t="str">
        <f t="shared" ref="FM398:FT398" si="336">(BIN2HEX(FM397&amp;FM396&amp;FM395&amp;FM394&amp;FM393&amp;FM392&amp;FM391&amp;FM390,2))  &amp;  (BIN2HEX( FM389&amp;FM388&amp;FM387&amp;FM386&amp;FM385&amp;FM384&amp;FM383&amp;FM382,2))  &amp;  (BIN2HEX( FM381&amp;FM380&amp;FM379&amp;FM378&amp;FM377&amp;FM376&amp;FM375&amp;FM374,2))  &amp;  (BIN2HEX(  FM373&amp;FM372&amp;FM371&amp;FM370&amp;FM369&amp;FM368&amp;FM367&amp;FM366,2))</f>
        <v>00000000</v>
      </c>
      <c r="FN398" s="107" t="str">
        <f t="shared" si="336"/>
        <v>00000000</v>
      </c>
      <c r="FO398" s="107" t="str">
        <f t="shared" si="336"/>
        <v>00000000</v>
      </c>
      <c r="FP398" s="107" t="str">
        <f t="shared" si="336"/>
        <v>00000000</v>
      </c>
      <c r="FQ398" s="107" t="str">
        <f t="shared" si="336"/>
        <v>00000000</v>
      </c>
      <c r="FR398" s="107" t="str">
        <f t="shared" si="336"/>
        <v>00000000</v>
      </c>
      <c r="FS398" s="107" t="str">
        <f t="shared" si="336"/>
        <v>00000000</v>
      </c>
      <c r="FT398" s="107" t="str">
        <f t="shared" si="336"/>
        <v>00000000</v>
      </c>
      <c r="FU398" s="107" t="str">
        <f t="shared" ref="FU398:FZ398" si="337">(BIN2HEX(FU397&amp;FU396&amp;FU395&amp;FU394&amp;FU393&amp;FU392&amp;FU391&amp;FU390,2))  &amp;  (BIN2HEX( FU389&amp;FU388&amp;FU387&amp;FU386&amp;FU385&amp;FU384&amp;FU383&amp;FU382,2))  &amp;  (BIN2HEX( FU381&amp;FU380&amp;FU379&amp;FU378&amp;FU377&amp;FU376&amp;FU375&amp;FU374,2))  &amp;  (BIN2HEX(  FU373&amp;FU372&amp;FU371&amp;FU370&amp;FU369&amp;FU368&amp;FU367&amp;FU366,2))</f>
        <v>00000000</v>
      </c>
      <c r="FV398" s="107" t="str">
        <f t="shared" si="337"/>
        <v>00000000</v>
      </c>
      <c r="FW398" s="107" t="str">
        <f t="shared" si="337"/>
        <v>00000000</v>
      </c>
      <c r="FX398" s="107" t="str">
        <f t="shared" si="337"/>
        <v>00000000</v>
      </c>
      <c r="FY398" s="107" t="str">
        <f t="shared" si="337"/>
        <v>00000000</v>
      </c>
      <c r="FZ398" s="107" t="str">
        <f t="shared" si="337"/>
        <v>00000000</v>
      </c>
      <c r="GA398" s="110" t="s">
        <v>227</v>
      </c>
      <c r="GB398" s="107" t="str">
        <f t="shared" ref="GB398:GI398" si="338">(BIN2HEX(GB397&amp;GB396&amp;GB395&amp;GB394&amp;GB393&amp;GB392&amp;GB391&amp;GB390,2))  &amp;  (BIN2HEX( GB389&amp;GB388&amp;GB387&amp;GB386&amp;GB385&amp;GB384&amp;GB383&amp;GB382,2))  &amp;  (BIN2HEX( GB381&amp;GB380&amp;GB379&amp;GB378&amp;GB377&amp;GB376&amp;GB375&amp;GB374,2))  &amp;  (BIN2HEX(  GB373&amp;GB372&amp;GB371&amp;GB370&amp;GB369&amp;GB368&amp;GB367&amp;GB366,2))</f>
        <v>00000000</v>
      </c>
      <c r="GC398" s="107" t="str">
        <f t="shared" si="338"/>
        <v>00000000</v>
      </c>
      <c r="GD398" s="107" t="str">
        <f t="shared" si="338"/>
        <v>00000000</v>
      </c>
      <c r="GE398" s="107" t="str">
        <f t="shared" si="338"/>
        <v>00006000</v>
      </c>
      <c r="GF398" s="107" t="str">
        <f t="shared" si="338"/>
        <v>00000000</v>
      </c>
      <c r="GG398" s="107" t="str">
        <f t="shared" si="338"/>
        <v>00000000</v>
      </c>
      <c r="GH398" s="107" t="str">
        <f t="shared" si="338"/>
        <v>00000000</v>
      </c>
      <c r="GI398" s="107" t="str">
        <f t="shared" si="338"/>
        <v>00000000</v>
      </c>
      <c r="GJ398" s="107" t="str">
        <f>(BIN2HEX(GJ397&amp;GJ396&amp;GJ395&amp;GJ394&amp;GJ393&amp;GJ392&amp;GJ391&amp;GJ390,2))  &amp;  (BIN2HEX( GJ389&amp;GJ388&amp;GJ387&amp;GJ386&amp;GJ385&amp;GJ384&amp;GJ383&amp;GJ382,2))  &amp;  (BIN2HEX( GJ381&amp;GJ380&amp;GJ379&amp;GJ378&amp;GJ377&amp;GJ376&amp;GJ375&amp;GJ374,2))  &amp;  (BIN2HEX(  GJ373&amp;GJ372&amp;GJ371&amp;GJ370&amp;GJ369&amp;GJ368&amp;GJ367&amp;GJ366,2))</f>
        <v>00000000</v>
      </c>
      <c r="GK398" s="107" t="str">
        <f>(BIN2HEX(GK397&amp;GK396&amp;GK395&amp;GK394&amp;GK393&amp;GK392&amp;GK391&amp;GK390,2))  &amp;  (BIN2HEX( GK389&amp;GK388&amp;GK387&amp;GK386&amp;GK385&amp;GK384&amp;GK383&amp;GK382,2))  &amp;  (BIN2HEX( GK381&amp;GK380&amp;GK379&amp;GK378&amp;GK377&amp;GK376&amp;GK375&amp;GK374,2))  &amp;  (BIN2HEX(  GK373&amp;GK372&amp;GK371&amp;GK370&amp;GK369&amp;GK368&amp;GK367&amp;GK366,2))</f>
        <v>00000000</v>
      </c>
      <c r="GL398" s="107" t="str">
        <f>(BIN2HEX(GL397&amp;GL396&amp;GL395&amp;GL394&amp;GL393&amp;GL392&amp;GL391&amp;GL390,2))  &amp;  (BIN2HEX( GL389&amp;GL388&amp;GL387&amp;GL386&amp;GL385&amp;GL384&amp;GL383&amp;GL382,2))  &amp;  (BIN2HEX( GL381&amp;GL380&amp;GL379&amp;GL378&amp;GL377&amp;GL376&amp;GL375&amp;GL374,2))  &amp;  (BIN2HEX(  GL373&amp;GL372&amp;GL371&amp;GL370&amp;GL369&amp;GL368&amp;GL367&amp;GL366,2))</f>
        <v>00000000</v>
      </c>
      <c r="GM398" s="107" t="str">
        <f>(BIN2HEX(GM397&amp;GM396&amp;GM395&amp;GM394&amp;GM393&amp;GM392&amp;GM391&amp;GM390,2))  &amp;  (BIN2HEX( GM389&amp;GM388&amp;GM387&amp;GM386&amp;GM385&amp;GM384&amp;GM383&amp;GM382,2))  &amp;  (BIN2HEX( GM381&amp;GM380&amp;GM379&amp;GM378&amp;GM377&amp;GM376&amp;GM375&amp;GM374,2))  &amp;  (BIN2HEX(  GM373&amp;GM372&amp;GM371&amp;GM370&amp;GM369&amp;GM368&amp;GM367&amp;GM366,2))</f>
        <v>00000000</v>
      </c>
      <c r="GN398" s="107" t="str">
        <f>(BIN2HEX(GN397&amp;GN396&amp;GN395&amp;GN394&amp;GN393&amp;GN392&amp;GN391&amp;GN390,2))  &amp;  (BIN2HEX( GN389&amp;GN388&amp;GN387&amp;GN386&amp;GN385&amp;GN384&amp;GN383&amp;GN382,2))  &amp;  (BIN2HEX( GN381&amp;GN380&amp;GN379&amp;GN378&amp;GN377&amp;GN376&amp;GN375&amp;GN374,2))  &amp;  (BIN2HEX(  GN373&amp;GN372&amp;GN371&amp;GN370&amp;GN369&amp;GN368&amp;GN367&amp;GN366,2))</f>
        <v>00000000</v>
      </c>
      <c r="GO398" s="28" t="s">
        <v>227</v>
      </c>
      <c r="GP398" s="107" t="str">
        <f t="shared" ref="GP398:GU398" si="339">(BIN2HEX(GP397&amp;GP396&amp;GP395&amp;GP394&amp;GP393&amp;GP392&amp;GP391&amp;GP390,2))  &amp;  (BIN2HEX( GP389&amp;GP388&amp;GP387&amp;GP386&amp;GP385&amp;GP384&amp;GP383&amp;GP382,2))  &amp;  (BIN2HEX( GP381&amp;GP380&amp;GP379&amp;GP378&amp;GP377&amp;GP376&amp;GP375&amp;GP374,2))  &amp;  (BIN2HEX(  GP373&amp;GP372&amp;GP371&amp;GP370&amp;GP369&amp;GP368&amp;GP367&amp;GP366,2))</f>
        <v>00000000</v>
      </c>
      <c r="GQ398" s="107" t="str">
        <f t="shared" si="339"/>
        <v>00000000</v>
      </c>
      <c r="GR398" s="107" t="str">
        <f t="shared" si="339"/>
        <v>00000000</v>
      </c>
      <c r="GS398" s="107" t="str">
        <f t="shared" si="339"/>
        <v>00000000</v>
      </c>
      <c r="GT398" s="107" t="str">
        <f t="shared" si="339"/>
        <v>00000000</v>
      </c>
      <c r="GU398" s="107" t="str">
        <f t="shared" si="339"/>
        <v>00000000</v>
      </c>
      <c r="GV398" s="107" t="str">
        <f t="shared" ref="GV398:HB398" si="340">(BIN2HEX(GV397&amp;GV396&amp;GV395&amp;GV394&amp;GV393&amp;GV392&amp;GV391&amp;GV390,2))  &amp;  (BIN2HEX( GV389&amp;GV388&amp;GV387&amp;GV386&amp;GV385&amp;GV384&amp;GV383&amp;GV382,2))  &amp;  (BIN2HEX( GV381&amp;GV380&amp;GV379&amp;GV378&amp;GV377&amp;GV376&amp;GV375&amp;GV374,2))  &amp;  (BIN2HEX(  GV373&amp;GV372&amp;GV371&amp;GV370&amp;GV369&amp;GV368&amp;GV367&amp;GV366,2))</f>
        <v>00000000</v>
      </c>
      <c r="GW398" s="107" t="str">
        <f t="shared" si="340"/>
        <v>00000000</v>
      </c>
      <c r="GX398" s="107" t="str">
        <f t="shared" si="340"/>
        <v>00000000</v>
      </c>
      <c r="GY398" s="107" t="str">
        <f t="shared" si="340"/>
        <v>00000000</v>
      </c>
      <c r="GZ398" s="107" t="str">
        <f t="shared" si="340"/>
        <v>00000000</v>
      </c>
      <c r="HA398" s="107" t="str">
        <f t="shared" si="340"/>
        <v>00000000</v>
      </c>
      <c r="HB398" s="107" t="str">
        <f t="shared" si="340"/>
        <v>00000000</v>
      </c>
      <c r="HC398" s="107" t="str">
        <f>(BIN2HEX(HC397&amp;HC396&amp;HC395&amp;HC394&amp;HC393&amp;HC392&amp;HC391&amp;HC390,2))  &amp;  (BIN2HEX( HC389&amp;HC388&amp;HC387&amp;HC386&amp;HC385&amp;HC384&amp;HC383&amp;HC382,2))  &amp;  (BIN2HEX( HC381&amp;HC380&amp;HC379&amp;HC378&amp;HC377&amp;HC376&amp;HC375&amp;HC374,2))  &amp;  (BIN2HEX(  HC373&amp;HC372&amp;HC371&amp;HC370&amp;HC369&amp;HC368&amp;HC367&amp;HC366,2))</f>
        <v>00000000</v>
      </c>
      <c r="HD398" s="107" t="str">
        <f>(BIN2HEX(HD397&amp;HD396&amp;HD395&amp;HD394&amp;HD393&amp;HD392&amp;HD391&amp;HD390,2))  &amp;  (BIN2HEX( HD389&amp;HD388&amp;HD387&amp;HD386&amp;HD385&amp;HD384&amp;HD383&amp;HD382,2))  &amp;  (BIN2HEX( HD381&amp;HD380&amp;HD379&amp;HD378&amp;HD377&amp;HD376&amp;HD375&amp;HD374,2))  &amp;  (BIN2HEX(  HD373&amp;HD372&amp;HD371&amp;HD370&amp;HD369&amp;HD368&amp;HD367&amp;HD366,2))</f>
        <v>00000000</v>
      </c>
      <c r="HE398" s="107" t="str">
        <f>(BIN2HEX(HE397&amp;HE396&amp;HE395&amp;HE394&amp;HE393&amp;HE392&amp;HE391&amp;HE390,2))  &amp;  (BIN2HEX( HE389&amp;HE388&amp;HE387&amp;HE386&amp;HE385&amp;HE384&amp;HE383&amp;HE382,2))  &amp;  (BIN2HEX( HE381&amp;HE380&amp;HE379&amp;HE378&amp;HE377&amp;HE376&amp;HE375&amp;HE374,2))  &amp;  (BIN2HEX(  HE373&amp;HE372&amp;HE371&amp;HE370&amp;HE369&amp;HE368&amp;HE367&amp;HE366,2))</f>
        <v>00000000</v>
      </c>
      <c r="HF398" s="107" t="str">
        <f>(BIN2HEX(HF397&amp;HF396&amp;HF395&amp;HF394&amp;HF393&amp;HF392&amp;HF391&amp;HF390,2))  &amp;  (BIN2HEX( HF389&amp;HF388&amp;HF387&amp;HF386&amp;HF385&amp;HF384&amp;HF383&amp;HF382,2))  &amp;  (BIN2HEX( HF381&amp;HF380&amp;HF379&amp;HF378&amp;HF377&amp;HF376&amp;HF375&amp;HF374,2))  &amp;  (BIN2HEX(  HF373&amp;HF372&amp;HF371&amp;HF370&amp;HF369&amp;HF368&amp;HF367&amp;HF366,2))</f>
        <v>00000000</v>
      </c>
      <c r="HG398" s="28" t="s">
        <v>227</v>
      </c>
      <c r="HH398" s="28" t="s">
        <v>227</v>
      </c>
      <c r="HI398" s="28" t="s">
        <v>227</v>
      </c>
      <c r="HQ398" s="108"/>
      <c r="HR398" s="108"/>
      <c r="HS398" s="108"/>
      <c r="HT398" s="108"/>
      <c r="HU398" s="108"/>
      <c r="HV398" s="108"/>
      <c r="HW398" s="108"/>
      <c r="HX398" s="108"/>
      <c r="HY398" s="108"/>
    </row>
    <row r="399" spans="1:233" s="7" customFormat="1" ht="12.75" customHeight="1" x14ac:dyDescent="0.25">
      <c r="C399" s="28"/>
      <c r="F399" s="25"/>
      <c r="G399" s="113" t="s">
        <v>227</v>
      </c>
      <c r="H399" s="113" t="s">
        <v>227</v>
      </c>
      <c r="I399" s="94" t="s">
        <v>226</v>
      </c>
      <c r="J399" s="94" t="s">
        <v>229</v>
      </c>
      <c r="K399" s="193"/>
      <c r="L399" s="94" t="s">
        <v>615</v>
      </c>
      <c r="M399" s="193"/>
      <c r="N399" s="94" t="s">
        <v>615</v>
      </c>
      <c r="O399" s="193"/>
      <c r="P399" s="94" t="s">
        <v>615</v>
      </c>
      <c r="Q399" s="193"/>
      <c r="R399" s="94" t="s">
        <v>615</v>
      </c>
      <c r="S399" s="193"/>
      <c r="T399" s="94" t="s">
        <v>616</v>
      </c>
      <c r="U399" s="216" t="s">
        <v>226</v>
      </c>
      <c r="V399" s="216" t="s">
        <v>226</v>
      </c>
      <c r="W399" s="216" t="s">
        <v>226</v>
      </c>
      <c r="X399" s="216" t="s">
        <v>226</v>
      </c>
      <c r="Y399" s="216" t="s">
        <v>226</v>
      </c>
      <c r="Z399" s="216" t="s">
        <v>226</v>
      </c>
      <c r="AA399" s="216" t="s">
        <v>226</v>
      </c>
      <c r="AB399" s="216" t="s">
        <v>226</v>
      </c>
      <c r="AC399" s="216" t="s">
        <v>226</v>
      </c>
      <c r="AD399" s="216" t="s">
        <v>226</v>
      </c>
      <c r="AE399" s="28"/>
      <c r="AF399" s="28"/>
      <c r="AG399" s="25"/>
      <c r="AH399" s="25"/>
      <c r="AI399" s="25"/>
      <c r="AJ399" s="25"/>
      <c r="AK399" s="25"/>
      <c r="AL399" s="25"/>
      <c r="AM399" s="25"/>
      <c r="AN399" s="113"/>
      <c r="AO399" s="113"/>
      <c r="AP399" s="28"/>
      <c r="AQ399" s="25"/>
      <c r="AR399" s="25"/>
      <c r="AS399" s="25"/>
      <c r="AT399" s="25"/>
      <c r="AU399" s="113"/>
      <c r="AV399" s="113"/>
      <c r="AW399" s="28"/>
      <c r="AX399" s="25"/>
      <c r="AY399" s="25"/>
      <c r="AZ399" s="25"/>
      <c r="BA399" s="113"/>
      <c r="BB399" s="113"/>
      <c r="BC399" s="28"/>
      <c r="BD399" s="25"/>
      <c r="BE399" s="25"/>
      <c r="BF399" s="113"/>
      <c r="BG399" s="113"/>
      <c r="BW399" s="51"/>
      <c r="CQ399" s="51"/>
      <c r="DG399" s="51"/>
      <c r="DS399" s="51"/>
      <c r="DX399" s="51"/>
      <c r="EE399" s="51"/>
      <c r="EL399" s="51"/>
      <c r="ES399" s="51"/>
      <c r="EY399" s="51"/>
      <c r="FD399" s="51"/>
      <c r="FL399" s="51"/>
      <c r="GA399" s="51"/>
      <c r="GB399" s="51"/>
      <c r="GC399" s="51"/>
      <c r="GD399" s="51"/>
      <c r="GE399" s="51"/>
      <c r="GF399" s="51"/>
      <c r="GG399" s="51"/>
      <c r="GH399" s="51"/>
      <c r="GI399" s="51"/>
      <c r="GJ399" s="51"/>
      <c r="GK399" s="51"/>
      <c r="GL399" s="51"/>
      <c r="GM399" s="51"/>
      <c r="GN399" s="51"/>
      <c r="GO399" s="28" t="s">
        <v>227</v>
      </c>
      <c r="GP399" s="51"/>
      <c r="GQ399" s="51"/>
      <c r="GR399" s="51"/>
      <c r="GS399" s="51"/>
      <c r="GT399" s="51"/>
      <c r="GU399" s="51"/>
      <c r="GV399" s="51"/>
      <c r="GW399" s="51"/>
      <c r="GX399" s="51"/>
      <c r="GY399" s="51"/>
      <c r="GZ399" s="51"/>
      <c r="HA399" s="51"/>
      <c r="HB399" s="51"/>
      <c r="HC399" s="51"/>
      <c r="HD399" s="51"/>
      <c r="HE399" s="51"/>
      <c r="HF399" s="51"/>
      <c r="HG399" s="28" t="s">
        <v>227</v>
      </c>
      <c r="HH399" s="28" t="s">
        <v>227</v>
      </c>
      <c r="HI399" s="28" t="s">
        <v>227</v>
      </c>
    </row>
    <row r="400" spans="1:233" s="7" customFormat="1" ht="12.75" customHeight="1" x14ac:dyDescent="0.25">
      <c r="B400" s="84">
        <f t="shared" ref="B400:B431" si="341">IF( (AND(F400=1,C400=1))=TRUE, 1, 0)</f>
        <v>0</v>
      </c>
      <c r="C400" s="113">
        <f t="shared" ref="C400:C431" si="342">IF(ISNA(MATCH(1,AG400:IY400,0)),0,1)</f>
        <v>0</v>
      </c>
      <c r="D400" s="28">
        <v>0</v>
      </c>
      <c r="F400" s="28">
        <v>0</v>
      </c>
      <c r="G400" s="47">
        <v>12</v>
      </c>
      <c r="H400" s="113" t="s">
        <v>227</v>
      </c>
      <c r="I400" s="28">
        <f t="shared" ref="I400:I431" si="343">$G$400*(32)-32+D400+1</f>
        <v>353</v>
      </c>
      <c r="J400" s="89" t="s">
        <v>221</v>
      </c>
      <c r="K400" s="192">
        <f t="shared" si="327"/>
        <v>8</v>
      </c>
      <c r="L400" s="49" t="s">
        <v>227</v>
      </c>
      <c r="M400" s="192">
        <f t="shared" ref="M400:M414" si="344">LEN(L400)</f>
        <v>1</v>
      </c>
      <c r="N400" s="49" t="s">
        <v>227</v>
      </c>
      <c r="O400" s="192">
        <f t="shared" ref="O400:O414" si="345">LEN(N400)</f>
        <v>1</v>
      </c>
      <c r="P400" s="49" t="s">
        <v>227</v>
      </c>
      <c r="Q400" s="192">
        <f t="shared" ref="Q400:Q431" si="346">LEN(P400)</f>
        <v>1</v>
      </c>
      <c r="R400" s="49" t="s">
        <v>227</v>
      </c>
      <c r="S400" s="192">
        <f t="shared" ref="S400:S431" si="347">LEN(R400)</f>
        <v>1</v>
      </c>
      <c r="T400" s="187" t="s">
        <v>227</v>
      </c>
      <c r="U400" s="205"/>
      <c r="V400" s="205"/>
      <c r="W400" s="205"/>
      <c r="X400" s="205"/>
      <c r="Y400" s="205"/>
      <c r="Z400" s="205"/>
      <c r="AA400" s="205"/>
      <c r="AB400" s="205"/>
      <c r="AC400" s="205"/>
      <c r="AD400" s="205"/>
      <c r="AE400" s="28"/>
      <c r="AF400" s="28"/>
      <c r="AG400" s="28">
        <v>0</v>
      </c>
      <c r="AH400" s="28">
        <v>0</v>
      </c>
      <c r="AI400" s="28">
        <v>0</v>
      </c>
      <c r="AJ400" s="28">
        <v>0</v>
      </c>
      <c r="AK400" s="28">
        <v>0</v>
      </c>
      <c r="AL400" s="28">
        <v>0</v>
      </c>
      <c r="AM400" s="28">
        <v>0</v>
      </c>
      <c r="AN400" s="28">
        <v>0</v>
      </c>
      <c r="AO400" s="28">
        <v>0</v>
      </c>
      <c r="AP400" s="28"/>
      <c r="AQ400" s="28">
        <v>0</v>
      </c>
      <c r="AR400" s="28">
        <v>0</v>
      </c>
      <c r="AS400" s="28">
        <v>0</v>
      </c>
      <c r="AT400" s="28">
        <v>0</v>
      </c>
      <c r="AU400" s="28">
        <v>0</v>
      </c>
      <c r="AV400" s="28">
        <v>0</v>
      </c>
      <c r="AW400" s="28"/>
      <c r="AX400" s="28">
        <v>0</v>
      </c>
      <c r="AY400" s="28">
        <v>0</v>
      </c>
      <c r="AZ400" s="28">
        <v>0</v>
      </c>
      <c r="BA400" s="28">
        <v>0</v>
      </c>
      <c r="BB400" s="28">
        <v>0</v>
      </c>
      <c r="BC400" s="28"/>
      <c r="BD400" s="28">
        <v>0</v>
      </c>
      <c r="BE400" s="28">
        <v>0</v>
      </c>
      <c r="BF400" s="28">
        <v>0</v>
      </c>
      <c r="BG400" s="28">
        <v>0</v>
      </c>
      <c r="BH400" s="28">
        <v>0</v>
      </c>
      <c r="BI400" s="28">
        <v>0</v>
      </c>
      <c r="BJ400" s="28">
        <v>0</v>
      </c>
      <c r="BK400" s="28">
        <v>0</v>
      </c>
      <c r="BL400" s="28">
        <v>0</v>
      </c>
      <c r="BM400" s="28">
        <v>0</v>
      </c>
      <c r="BN400" s="28">
        <v>0</v>
      </c>
      <c r="BO400" s="28">
        <v>0</v>
      </c>
      <c r="BP400" s="28">
        <v>0</v>
      </c>
      <c r="BQ400" s="28">
        <v>0</v>
      </c>
      <c r="BR400" s="28">
        <v>0</v>
      </c>
      <c r="BS400" s="28">
        <v>0</v>
      </c>
      <c r="BT400" s="28">
        <v>0</v>
      </c>
      <c r="BU400" s="28">
        <v>0</v>
      </c>
      <c r="BV400" s="28">
        <v>0</v>
      </c>
      <c r="BW400" s="28"/>
      <c r="BX400" s="28">
        <v>0</v>
      </c>
      <c r="BY400" s="28">
        <v>0</v>
      </c>
      <c r="BZ400" s="28">
        <v>0</v>
      </c>
      <c r="CA400" s="28">
        <v>0</v>
      </c>
      <c r="CB400" s="28">
        <v>0</v>
      </c>
      <c r="CC400" s="28">
        <v>0</v>
      </c>
      <c r="CD400" s="28">
        <v>0</v>
      </c>
      <c r="CE400" s="28">
        <v>0</v>
      </c>
      <c r="CF400" s="28">
        <v>0</v>
      </c>
      <c r="CG400" s="28">
        <v>0</v>
      </c>
      <c r="CH400" s="28">
        <v>0</v>
      </c>
      <c r="CI400" s="28">
        <v>0</v>
      </c>
      <c r="CJ400" s="28">
        <v>0</v>
      </c>
      <c r="CK400" s="28">
        <v>0</v>
      </c>
      <c r="CL400" s="28">
        <v>0</v>
      </c>
      <c r="CM400" s="28">
        <v>0</v>
      </c>
      <c r="CN400" s="28">
        <v>0</v>
      </c>
      <c r="CO400" s="28">
        <v>0</v>
      </c>
      <c r="CP400" s="28">
        <v>0</v>
      </c>
      <c r="CQ400" s="28"/>
      <c r="CR400" s="28">
        <v>0</v>
      </c>
      <c r="CS400" s="28">
        <v>0</v>
      </c>
      <c r="CT400" s="28">
        <v>0</v>
      </c>
      <c r="CU400" s="28">
        <v>0</v>
      </c>
      <c r="CV400" s="28">
        <v>0</v>
      </c>
      <c r="CW400" s="28">
        <v>0</v>
      </c>
      <c r="CX400" s="28">
        <v>0</v>
      </c>
      <c r="CY400" s="28">
        <v>0</v>
      </c>
      <c r="CZ400" s="28">
        <v>0</v>
      </c>
      <c r="DA400" s="28">
        <v>0</v>
      </c>
      <c r="DB400" s="28">
        <v>0</v>
      </c>
      <c r="DC400" s="28">
        <v>0</v>
      </c>
      <c r="DD400" s="28">
        <v>0</v>
      </c>
      <c r="DE400" s="28">
        <v>0</v>
      </c>
      <c r="DF400" s="28">
        <v>0</v>
      </c>
      <c r="DG400" s="28"/>
      <c r="DH400" s="28">
        <v>0</v>
      </c>
      <c r="DI400" s="28">
        <v>0</v>
      </c>
      <c r="DJ400" s="28">
        <v>0</v>
      </c>
      <c r="DK400" s="28">
        <v>0</v>
      </c>
      <c r="DL400" s="28">
        <v>0</v>
      </c>
      <c r="DM400" s="28">
        <v>0</v>
      </c>
      <c r="DN400" s="28">
        <v>0</v>
      </c>
      <c r="DO400" s="28">
        <v>0</v>
      </c>
      <c r="DP400" s="28">
        <v>0</v>
      </c>
      <c r="DQ400" s="28">
        <v>0</v>
      </c>
      <c r="DR400" s="28">
        <v>0</v>
      </c>
      <c r="DS400" s="28"/>
      <c r="DT400" s="28">
        <v>0</v>
      </c>
      <c r="DU400" s="28">
        <v>0</v>
      </c>
      <c r="DV400" s="28">
        <v>0</v>
      </c>
      <c r="DW400" s="28">
        <v>0</v>
      </c>
      <c r="DX400" s="28"/>
      <c r="DY400" s="28">
        <v>0</v>
      </c>
      <c r="DZ400" s="28">
        <v>0</v>
      </c>
      <c r="EA400" s="28">
        <v>0</v>
      </c>
      <c r="EB400" s="28">
        <v>0</v>
      </c>
      <c r="EC400" s="28">
        <v>0</v>
      </c>
      <c r="ED400" s="28">
        <v>0</v>
      </c>
      <c r="EE400" s="28"/>
      <c r="EF400" s="28">
        <v>0</v>
      </c>
      <c r="EG400" s="28">
        <v>0</v>
      </c>
      <c r="EH400" s="28">
        <v>0</v>
      </c>
      <c r="EI400" s="28">
        <v>0</v>
      </c>
      <c r="EJ400" s="28">
        <v>0</v>
      </c>
      <c r="EK400" s="28">
        <v>0</v>
      </c>
      <c r="EL400" s="28"/>
      <c r="EM400" s="28">
        <v>0</v>
      </c>
      <c r="EN400" s="28">
        <v>0</v>
      </c>
      <c r="EO400" s="28">
        <v>0</v>
      </c>
      <c r="EP400" s="28">
        <v>0</v>
      </c>
      <c r="EQ400" s="28">
        <v>0</v>
      </c>
      <c r="ER400" s="28">
        <v>0</v>
      </c>
      <c r="ES400" s="28"/>
      <c r="ET400" s="28">
        <v>0</v>
      </c>
      <c r="EU400" s="28">
        <v>0</v>
      </c>
      <c r="EV400" s="28">
        <v>0</v>
      </c>
      <c r="EW400" s="28">
        <v>0</v>
      </c>
      <c r="EX400" s="28">
        <v>0</v>
      </c>
      <c r="EY400" s="28"/>
      <c r="EZ400" s="28">
        <v>0</v>
      </c>
      <c r="FA400" s="28">
        <v>0</v>
      </c>
      <c r="FB400" s="28">
        <v>0</v>
      </c>
      <c r="FC400" s="28">
        <v>0</v>
      </c>
      <c r="FD400" s="28"/>
      <c r="FE400" s="28">
        <v>0</v>
      </c>
      <c r="FF400" s="28">
        <v>0</v>
      </c>
      <c r="FG400" s="28">
        <v>0</v>
      </c>
      <c r="FH400" s="28">
        <v>0</v>
      </c>
      <c r="FI400" s="28">
        <v>0</v>
      </c>
      <c r="FJ400" s="28">
        <v>0</v>
      </c>
      <c r="FK400" s="28">
        <v>0</v>
      </c>
      <c r="FL400" s="28"/>
      <c r="FM400" s="28">
        <v>0</v>
      </c>
      <c r="FN400" s="28">
        <v>0</v>
      </c>
      <c r="FO400" s="28">
        <v>0</v>
      </c>
      <c r="FP400" s="28">
        <v>0</v>
      </c>
      <c r="FQ400" s="28">
        <v>0</v>
      </c>
      <c r="FR400" s="28">
        <v>0</v>
      </c>
      <c r="FS400" s="28">
        <v>0</v>
      </c>
      <c r="FT400" s="28">
        <v>0</v>
      </c>
      <c r="FU400" s="28">
        <v>0</v>
      </c>
      <c r="FV400" s="28">
        <v>0</v>
      </c>
      <c r="FW400" s="28">
        <v>0</v>
      </c>
      <c r="FX400" s="28">
        <v>0</v>
      </c>
      <c r="FY400" s="28">
        <v>0</v>
      </c>
      <c r="FZ400" s="28">
        <v>0</v>
      </c>
      <c r="GA400" s="28"/>
      <c r="GB400" s="51">
        <v>0</v>
      </c>
      <c r="GC400" s="51">
        <v>0</v>
      </c>
      <c r="GD400" s="51">
        <v>0</v>
      </c>
      <c r="GE400" s="51">
        <v>0</v>
      </c>
      <c r="GF400" s="51">
        <v>0</v>
      </c>
      <c r="GG400" s="51">
        <v>0</v>
      </c>
      <c r="GH400" s="51">
        <v>0</v>
      </c>
      <c r="GI400" s="51">
        <v>0</v>
      </c>
      <c r="GJ400" s="51">
        <v>0</v>
      </c>
      <c r="GK400" s="51">
        <v>0</v>
      </c>
      <c r="GL400" s="51">
        <v>0</v>
      </c>
      <c r="GM400" s="51">
        <v>0</v>
      </c>
      <c r="GN400" s="51">
        <v>0</v>
      </c>
      <c r="GO400" s="28" t="s">
        <v>227</v>
      </c>
      <c r="GP400" s="28">
        <v>0</v>
      </c>
      <c r="GQ400" s="28">
        <v>0</v>
      </c>
      <c r="GR400" s="28">
        <v>0</v>
      </c>
      <c r="GS400" s="28">
        <v>0</v>
      </c>
      <c r="GT400" s="28">
        <v>0</v>
      </c>
      <c r="GU400" s="28">
        <v>0</v>
      </c>
      <c r="GV400" s="28">
        <v>0</v>
      </c>
      <c r="GW400" s="28">
        <v>0</v>
      </c>
      <c r="GX400" s="28">
        <v>0</v>
      </c>
      <c r="GY400" s="28">
        <v>0</v>
      </c>
      <c r="GZ400" s="28">
        <v>0</v>
      </c>
      <c r="HA400" s="28">
        <v>0</v>
      </c>
      <c r="HB400" s="28">
        <v>0</v>
      </c>
      <c r="HC400" s="28">
        <v>0</v>
      </c>
      <c r="HD400" s="28">
        <v>0</v>
      </c>
      <c r="HE400" s="28">
        <v>0</v>
      </c>
      <c r="HF400" s="28">
        <v>0</v>
      </c>
      <c r="HG400" s="28" t="s">
        <v>227</v>
      </c>
      <c r="HH400" s="28" t="s">
        <v>227</v>
      </c>
      <c r="HI400" s="28" t="s">
        <v>227</v>
      </c>
      <c r="HJ400" s="28"/>
      <c r="HK400" s="28"/>
      <c r="HL400" s="28"/>
      <c r="HM400" s="28"/>
      <c r="HN400" s="28"/>
      <c r="HO400" s="28"/>
      <c r="HP400" s="28"/>
    </row>
    <row r="401" spans="2:224" s="7" customFormat="1" ht="12.75" customHeight="1" x14ac:dyDescent="0.25">
      <c r="B401" s="84">
        <f t="shared" si="341"/>
        <v>0</v>
      </c>
      <c r="C401" s="113">
        <f t="shared" si="342"/>
        <v>0</v>
      </c>
      <c r="D401" s="28">
        <v>1</v>
      </c>
      <c r="F401" s="28">
        <v>0</v>
      </c>
      <c r="G401" s="113"/>
      <c r="H401" s="113" t="s">
        <v>227</v>
      </c>
      <c r="I401" s="28">
        <f t="shared" si="343"/>
        <v>354</v>
      </c>
      <c r="J401" s="89" t="s">
        <v>221</v>
      </c>
      <c r="K401" s="192">
        <f t="shared" si="327"/>
        <v>8</v>
      </c>
      <c r="L401" s="49" t="s">
        <v>227</v>
      </c>
      <c r="M401" s="192">
        <f t="shared" si="344"/>
        <v>1</v>
      </c>
      <c r="N401" s="49" t="s">
        <v>227</v>
      </c>
      <c r="O401" s="192">
        <f t="shared" si="345"/>
        <v>1</v>
      </c>
      <c r="P401" s="49" t="s">
        <v>227</v>
      </c>
      <c r="Q401" s="192">
        <f t="shared" si="346"/>
        <v>1</v>
      </c>
      <c r="R401" s="49" t="s">
        <v>227</v>
      </c>
      <c r="S401" s="192">
        <f t="shared" si="347"/>
        <v>1</v>
      </c>
      <c r="T401" s="187" t="s">
        <v>227</v>
      </c>
      <c r="U401" s="205"/>
      <c r="V401" s="205"/>
      <c r="W401" s="205"/>
      <c r="X401" s="205"/>
      <c r="Y401" s="205"/>
      <c r="Z401" s="205"/>
      <c r="AA401" s="205"/>
      <c r="AB401" s="205"/>
      <c r="AC401" s="205"/>
      <c r="AD401" s="205"/>
      <c r="AE401" s="28"/>
      <c r="AF401" s="28"/>
      <c r="AG401" s="28">
        <v>0</v>
      </c>
      <c r="AH401" s="28">
        <v>0</v>
      </c>
      <c r="AI401" s="28">
        <v>0</v>
      </c>
      <c r="AJ401" s="28">
        <v>0</v>
      </c>
      <c r="AK401" s="28">
        <v>0</v>
      </c>
      <c r="AL401" s="28">
        <v>0</v>
      </c>
      <c r="AM401" s="28">
        <v>0</v>
      </c>
      <c r="AN401" s="28">
        <v>0</v>
      </c>
      <c r="AO401" s="28">
        <v>0</v>
      </c>
      <c r="AP401" s="28"/>
      <c r="AQ401" s="28">
        <v>0</v>
      </c>
      <c r="AR401" s="28">
        <v>0</v>
      </c>
      <c r="AS401" s="28">
        <v>0</v>
      </c>
      <c r="AT401" s="28">
        <v>0</v>
      </c>
      <c r="AU401" s="28">
        <v>0</v>
      </c>
      <c r="AV401" s="28">
        <v>0</v>
      </c>
      <c r="AW401" s="28"/>
      <c r="AX401" s="28">
        <v>0</v>
      </c>
      <c r="AY401" s="28">
        <v>0</v>
      </c>
      <c r="AZ401" s="28">
        <v>0</v>
      </c>
      <c r="BA401" s="28">
        <v>0</v>
      </c>
      <c r="BB401" s="28">
        <v>0</v>
      </c>
      <c r="BC401" s="28"/>
      <c r="BD401" s="28">
        <v>0</v>
      </c>
      <c r="BE401" s="28">
        <v>0</v>
      </c>
      <c r="BF401" s="28">
        <v>0</v>
      </c>
      <c r="BG401" s="28">
        <v>0</v>
      </c>
      <c r="BH401" s="28">
        <v>0</v>
      </c>
      <c r="BI401" s="28">
        <v>0</v>
      </c>
      <c r="BJ401" s="28">
        <v>0</v>
      </c>
      <c r="BK401" s="28">
        <v>0</v>
      </c>
      <c r="BL401" s="28">
        <v>0</v>
      </c>
      <c r="BM401" s="28">
        <v>0</v>
      </c>
      <c r="BN401" s="28">
        <v>0</v>
      </c>
      <c r="BO401" s="28">
        <v>0</v>
      </c>
      <c r="BP401" s="28">
        <v>0</v>
      </c>
      <c r="BQ401" s="28">
        <v>0</v>
      </c>
      <c r="BR401" s="28">
        <v>0</v>
      </c>
      <c r="BS401" s="28">
        <v>0</v>
      </c>
      <c r="BT401" s="28">
        <v>0</v>
      </c>
      <c r="BU401" s="28">
        <v>0</v>
      </c>
      <c r="BV401" s="28">
        <v>0</v>
      </c>
      <c r="BW401" s="28"/>
      <c r="BX401" s="28">
        <v>0</v>
      </c>
      <c r="BY401" s="28">
        <v>0</v>
      </c>
      <c r="BZ401" s="28">
        <v>0</v>
      </c>
      <c r="CA401" s="28">
        <v>0</v>
      </c>
      <c r="CB401" s="28">
        <v>0</v>
      </c>
      <c r="CC401" s="28">
        <v>0</v>
      </c>
      <c r="CD401" s="28">
        <v>0</v>
      </c>
      <c r="CE401" s="28">
        <v>0</v>
      </c>
      <c r="CF401" s="28">
        <v>0</v>
      </c>
      <c r="CG401" s="28">
        <v>0</v>
      </c>
      <c r="CH401" s="28">
        <v>0</v>
      </c>
      <c r="CI401" s="28">
        <v>0</v>
      </c>
      <c r="CJ401" s="28">
        <v>0</v>
      </c>
      <c r="CK401" s="28">
        <v>0</v>
      </c>
      <c r="CL401" s="28">
        <v>0</v>
      </c>
      <c r="CM401" s="28">
        <v>0</v>
      </c>
      <c r="CN401" s="28">
        <v>0</v>
      </c>
      <c r="CO401" s="28">
        <v>0</v>
      </c>
      <c r="CP401" s="28">
        <v>0</v>
      </c>
      <c r="CQ401" s="28"/>
      <c r="CR401" s="28">
        <v>0</v>
      </c>
      <c r="CS401" s="28">
        <v>0</v>
      </c>
      <c r="CT401" s="28">
        <v>0</v>
      </c>
      <c r="CU401" s="28">
        <v>0</v>
      </c>
      <c r="CV401" s="28">
        <v>0</v>
      </c>
      <c r="CW401" s="28">
        <v>0</v>
      </c>
      <c r="CX401" s="28">
        <v>0</v>
      </c>
      <c r="CY401" s="28">
        <v>0</v>
      </c>
      <c r="CZ401" s="28">
        <v>0</v>
      </c>
      <c r="DA401" s="28">
        <v>0</v>
      </c>
      <c r="DB401" s="28">
        <v>0</v>
      </c>
      <c r="DC401" s="28">
        <v>0</v>
      </c>
      <c r="DD401" s="28">
        <v>0</v>
      </c>
      <c r="DE401" s="28">
        <v>0</v>
      </c>
      <c r="DF401" s="28">
        <v>0</v>
      </c>
      <c r="DG401" s="28"/>
      <c r="DH401" s="28">
        <v>0</v>
      </c>
      <c r="DI401" s="28">
        <v>0</v>
      </c>
      <c r="DJ401" s="28">
        <v>0</v>
      </c>
      <c r="DK401" s="28">
        <v>0</v>
      </c>
      <c r="DL401" s="28">
        <v>0</v>
      </c>
      <c r="DM401" s="28">
        <v>0</v>
      </c>
      <c r="DN401" s="28">
        <v>0</v>
      </c>
      <c r="DO401" s="28">
        <v>0</v>
      </c>
      <c r="DP401" s="28">
        <v>0</v>
      </c>
      <c r="DQ401" s="28">
        <v>0</v>
      </c>
      <c r="DR401" s="28">
        <v>0</v>
      </c>
      <c r="DS401" s="28"/>
      <c r="DT401" s="28">
        <v>0</v>
      </c>
      <c r="DU401" s="28">
        <v>0</v>
      </c>
      <c r="DV401" s="28">
        <v>0</v>
      </c>
      <c r="DW401" s="28">
        <v>0</v>
      </c>
      <c r="DX401" s="28"/>
      <c r="DY401" s="28">
        <v>0</v>
      </c>
      <c r="DZ401" s="28">
        <v>0</v>
      </c>
      <c r="EA401" s="28">
        <v>0</v>
      </c>
      <c r="EB401" s="28">
        <v>0</v>
      </c>
      <c r="EC401" s="28">
        <v>0</v>
      </c>
      <c r="ED401" s="28">
        <v>0</v>
      </c>
      <c r="EE401" s="28"/>
      <c r="EF401" s="28">
        <v>0</v>
      </c>
      <c r="EG401" s="28">
        <v>0</v>
      </c>
      <c r="EH401" s="28">
        <v>0</v>
      </c>
      <c r="EI401" s="28">
        <v>0</v>
      </c>
      <c r="EJ401" s="28">
        <v>0</v>
      </c>
      <c r="EK401" s="28">
        <v>0</v>
      </c>
      <c r="EL401" s="28"/>
      <c r="EM401" s="28">
        <v>0</v>
      </c>
      <c r="EN401" s="28">
        <v>0</v>
      </c>
      <c r="EO401" s="28">
        <v>0</v>
      </c>
      <c r="EP401" s="28">
        <v>0</v>
      </c>
      <c r="EQ401" s="28">
        <v>0</v>
      </c>
      <c r="ER401" s="28">
        <v>0</v>
      </c>
      <c r="ES401" s="28"/>
      <c r="ET401" s="28">
        <v>0</v>
      </c>
      <c r="EU401" s="28">
        <v>0</v>
      </c>
      <c r="EV401" s="28">
        <v>0</v>
      </c>
      <c r="EW401" s="28">
        <v>0</v>
      </c>
      <c r="EX401" s="28">
        <v>0</v>
      </c>
      <c r="EY401" s="28"/>
      <c r="EZ401" s="28">
        <v>0</v>
      </c>
      <c r="FA401" s="28">
        <v>0</v>
      </c>
      <c r="FB401" s="28">
        <v>0</v>
      </c>
      <c r="FC401" s="28">
        <v>0</v>
      </c>
      <c r="FD401" s="28"/>
      <c r="FE401" s="28">
        <v>0</v>
      </c>
      <c r="FF401" s="28">
        <v>0</v>
      </c>
      <c r="FG401" s="28">
        <v>0</v>
      </c>
      <c r="FH401" s="28">
        <v>0</v>
      </c>
      <c r="FI401" s="28">
        <v>0</v>
      </c>
      <c r="FJ401" s="28">
        <v>0</v>
      </c>
      <c r="FK401" s="28">
        <v>0</v>
      </c>
      <c r="FL401" s="28"/>
      <c r="FM401" s="28">
        <v>0</v>
      </c>
      <c r="FN401" s="28">
        <v>0</v>
      </c>
      <c r="FO401" s="28">
        <v>0</v>
      </c>
      <c r="FP401" s="28">
        <v>0</v>
      </c>
      <c r="FQ401" s="28">
        <v>0</v>
      </c>
      <c r="FR401" s="28">
        <v>0</v>
      </c>
      <c r="FS401" s="28">
        <v>0</v>
      </c>
      <c r="FT401" s="28">
        <v>0</v>
      </c>
      <c r="FU401" s="28">
        <v>0</v>
      </c>
      <c r="FV401" s="28">
        <v>0</v>
      </c>
      <c r="FW401" s="28">
        <v>0</v>
      </c>
      <c r="FX401" s="28">
        <v>0</v>
      </c>
      <c r="FY401" s="28">
        <v>0</v>
      </c>
      <c r="FZ401" s="28">
        <v>0</v>
      </c>
      <c r="GA401" s="28"/>
      <c r="GB401" s="51">
        <v>0</v>
      </c>
      <c r="GC401" s="51">
        <v>0</v>
      </c>
      <c r="GD401" s="51">
        <v>0</v>
      </c>
      <c r="GE401" s="51">
        <v>0</v>
      </c>
      <c r="GF401" s="51">
        <v>0</v>
      </c>
      <c r="GG401" s="51">
        <v>0</v>
      </c>
      <c r="GH401" s="51">
        <v>0</v>
      </c>
      <c r="GI401" s="51">
        <v>0</v>
      </c>
      <c r="GJ401" s="51">
        <v>0</v>
      </c>
      <c r="GK401" s="51">
        <v>0</v>
      </c>
      <c r="GL401" s="51">
        <v>0</v>
      </c>
      <c r="GM401" s="51">
        <v>0</v>
      </c>
      <c r="GN401" s="51">
        <v>0</v>
      </c>
      <c r="GO401" s="28" t="s">
        <v>227</v>
      </c>
      <c r="GP401" s="28">
        <v>0</v>
      </c>
      <c r="GQ401" s="28">
        <v>0</v>
      </c>
      <c r="GR401" s="28">
        <v>0</v>
      </c>
      <c r="GS401" s="28">
        <v>0</v>
      </c>
      <c r="GT401" s="28">
        <v>0</v>
      </c>
      <c r="GU401" s="28">
        <v>0</v>
      </c>
      <c r="GV401" s="28">
        <v>0</v>
      </c>
      <c r="GW401" s="28">
        <v>0</v>
      </c>
      <c r="GX401" s="28">
        <v>0</v>
      </c>
      <c r="GY401" s="28">
        <v>0</v>
      </c>
      <c r="GZ401" s="28">
        <v>0</v>
      </c>
      <c r="HA401" s="28">
        <v>0</v>
      </c>
      <c r="HB401" s="28">
        <v>0</v>
      </c>
      <c r="HC401" s="28">
        <v>0</v>
      </c>
      <c r="HD401" s="28">
        <v>0</v>
      </c>
      <c r="HE401" s="28">
        <v>0</v>
      </c>
      <c r="HF401" s="28">
        <v>0</v>
      </c>
      <c r="HG401" s="28" t="s">
        <v>227</v>
      </c>
      <c r="HH401" s="28" t="s">
        <v>227</v>
      </c>
      <c r="HI401" s="28" t="s">
        <v>227</v>
      </c>
      <c r="HJ401" s="28"/>
      <c r="HK401" s="28"/>
      <c r="HL401" s="28"/>
      <c r="HM401" s="28"/>
      <c r="HN401" s="28"/>
      <c r="HO401" s="28"/>
      <c r="HP401" s="28"/>
    </row>
    <row r="402" spans="2:224" s="7" customFormat="1" ht="12.75" customHeight="1" x14ac:dyDescent="0.25">
      <c r="B402" s="84">
        <f t="shared" si="341"/>
        <v>1</v>
      </c>
      <c r="C402" s="113">
        <f t="shared" si="342"/>
        <v>1</v>
      </c>
      <c r="D402" s="28">
        <v>2</v>
      </c>
      <c r="E402" s="7" t="s">
        <v>26</v>
      </c>
      <c r="F402" s="28">
        <v>1</v>
      </c>
      <c r="G402" s="113"/>
      <c r="H402" s="113" t="s">
        <v>227</v>
      </c>
      <c r="I402" s="28">
        <f t="shared" si="343"/>
        <v>355</v>
      </c>
      <c r="J402" s="12" t="s">
        <v>622</v>
      </c>
      <c r="K402" s="192">
        <f t="shared" si="327"/>
        <v>15</v>
      </c>
      <c r="L402" s="49" t="s">
        <v>732</v>
      </c>
      <c r="M402" s="192">
        <f t="shared" si="344"/>
        <v>15</v>
      </c>
      <c r="N402" s="49" t="s">
        <v>738</v>
      </c>
      <c r="O402" s="192">
        <f t="shared" si="345"/>
        <v>19</v>
      </c>
      <c r="P402" s="49" t="s">
        <v>732</v>
      </c>
      <c r="Q402" s="192">
        <f t="shared" si="346"/>
        <v>15</v>
      </c>
      <c r="R402" s="49" t="s">
        <v>738</v>
      </c>
      <c r="S402" s="192">
        <f t="shared" si="347"/>
        <v>19</v>
      </c>
      <c r="T402" s="187" t="s">
        <v>553</v>
      </c>
      <c r="U402" s="205"/>
      <c r="V402" s="205"/>
      <c r="W402" s="205"/>
      <c r="X402" s="205"/>
      <c r="Y402" s="205"/>
      <c r="Z402" s="205"/>
      <c r="AA402" s="205"/>
      <c r="AB402" s="205"/>
      <c r="AC402" s="205"/>
      <c r="AD402" s="205"/>
      <c r="AE402" s="28"/>
      <c r="AF402" s="28"/>
      <c r="AG402" s="28">
        <v>0</v>
      </c>
      <c r="AH402" s="28">
        <v>0</v>
      </c>
      <c r="AI402" s="28">
        <v>0</v>
      </c>
      <c r="AJ402" s="28">
        <v>0</v>
      </c>
      <c r="AK402" s="28">
        <v>0</v>
      </c>
      <c r="AL402" s="28">
        <v>0</v>
      </c>
      <c r="AM402" s="28">
        <v>0</v>
      </c>
      <c r="AN402" s="28">
        <v>0</v>
      </c>
      <c r="AO402" s="28">
        <v>0</v>
      </c>
      <c r="AP402" s="28"/>
      <c r="AQ402" s="28">
        <v>0</v>
      </c>
      <c r="AR402" s="28">
        <v>0</v>
      </c>
      <c r="AS402" s="28">
        <v>0</v>
      </c>
      <c r="AT402" s="28">
        <v>0</v>
      </c>
      <c r="AU402" s="28">
        <v>0</v>
      </c>
      <c r="AV402" s="28">
        <v>0</v>
      </c>
      <c r="AW402" s="28"/>
      <c r="AX402" s="28">
        <v>0</v>
      </c>
      <c r="AY402" s="28">
        <v>0</v>
      </c>
      <c r="AZ402" s="28">
        <v>0</v>
      </c>
      <c r="BA402" s="28">
        <v>0</v>
      </c>
      <c r="BB402" s="28">
        <v>0</v>
      </c>
      <c r="BC402" s="28"/>
      <c r="BD402" s="28">
        <v>0</v>
      </c>
      <c r="BE402" s="28">
        <v>0</v>
      </c>
      <c r="BF402" s="28">
        <v>0</v>
      </c>
      <c r="BG402" s="28">
        <v>0</v>
      </c>
      <c r="BH402" s="28">
        <v>0</v>
      </c>
      <c r="BI402" s="28">
        <v>0</v>
      </c>
      <c r="BJ402" s="28">
        <v>0</v>
      </c>
      <c r="BK402" s="28">
        <v>0</v>
      </c>
      <c r="BL402" s="28">
        <v>0</v>
      </c>
      <c r="BM402" s="28">
        <v>0</v>
      </c>
      <c r="BN402" s="28">
        <v>0</v>
      </c>
      <c r="BO402" s="28">
        <v>0</v>
      </c>
      <c r="BP402" s="28">
        <v>0</v>
      </c>
      <c r="BQ402" s="28">
        <v>0</v>
      </c>
      <c r="BR402" s="28">
        <v>0</v>
      </c>
      <c r="BS402" s="28">
        <v>0</v>
      </c>
      <c r="BT402" s="28">
        <v>0</v>
      </c>
      <c r="BU402" s="28">
        <v>0</v>
      </c>
      <c r="BV402" s="28">
        <v>0</v>
      </c>
      <c r="BW402" s="28"/>
      <c r="BX402" s="28">
        <v>0</v>
      </c>
      <c r="BY402" s="28">
        <v>0</v>
      </c>
      <c r="BZ402" s="28">
        <v>0</v>
      </c>
      <c r="CA402" s="28">
        <v>0</v>
      </c>
      <c r="CB402" s="28">
        <v>0</v>
      </c>
      <c r="CC402" s="28">
        <v>0</v>
      </c>
      <c r="CD402" s="28">
        <v>0</v>
      </c>
      <c r="CE402" s="28">
        <v>0</v>
      </c>
      <c r="CF402" s="28">
        <v>0</v>
      </c>
      <c r="CG402" s="28">
        <v>0</v>
      </c>
      <c r="CH402" s="28">
        <v>0</v>
      </c>
      <c r="CI402" s="28">
        <v>0</v>
      </c>
      <c r="CJ402" s="28">
        <v>0</v>
      </c>
      <c r="CK402" s="28">
        <v>0</v>
      </c>
      <c r="CL402" s="28">
        <v>0</v>
      </c>
      <c r="CM402" s="28">
        <v>0</v>
      </c>
      <c r="CN402" s="28">
        <v>0</v>
      </c>
      <c r="CO402" s="28">
        <v>0</v>
      </c>
      <c r="CP402" s="28">
        <v>0</v>
      </c>
      <c r="CQ402" s="28"/>
      <c r="CR402" s="28">
        <v>0</v>
      </c>
      <c r="CS402" s="28">
        <v>0</v>
      </c>
      <c r="CT402" s="28">
        <v>0</v>
      </c>
      <c r="CU402" s="28">
        <v>0</v>
      </c>
      <c r="CV402" s="28">
        <v>0</v>
      </c>
      <c r="CW402" s="28">
        <v>0</v>
      </c>
      <c r="CX402" s="28">
        <v>0</v>
      </c>
      <c r="CY402" s="28">
        <v>0</v>
      </c>
      <c r="CZ402" s="28">
        <v>0</v>
      </c>
      <c r="DA402" s="28">
        <v>0</v>
      </c>
      <c r="DB402" s="28">
        <v>0</v>
      </c>
      <c r="DC402" s="28">
        <v>0</v>
      </c>
      <c r="DD402" s="28">
        <v>0</v>
      </c>
      <c r="DE402" s="28">
        <v>0</v>
      </c>
      <c r="DF402" s="28">
        <v>0</v>
      </c>
      <c r="DG402" s="28"/>
      <c r="DH402" s="28">
        <v>0</v>
      </c>
      <c r="DI402" s="28">
        <v>1</v>
      </c>
      <c r="DJ402" s="28">
        <v>0</v>
      </c>
      <c r="DK402" s="28">
        <v>0</v>
      </c>
      <c r="DL402" s="28">
        <v>0</v>
      </c>
      <c r="DM402" s="28">
        <v>0</v>
      </c>
      <c r="DN402" s="28">
        <v>0</v>
      </c>
      <c r="DO402" s="28">
        <v>0</v>
      </c>
      <c r="DP402" s="28">
        <v>0</v>
      </c>
      <c r="DQ402" s="28">
        <v>0</v>
      </c>
      <c r="DR402" s="28">
        <v>0</v>
      </c>
      <c r="DS402" s="28"/>
      <c r="DT402" s="28">
        <v>0</v>
      </c>
      <c r="DU402" s="28">
        <v>0</v>
      </c>
      <c r="DV402" s="28">
        <v>0</v>
      </c>
      <c r="DW402" s="28">
        <v>0</v>
      </c>
      <c r="DX402" s="28"/>
      <c r="DY402" s="28">
        <v>0</v>
      </c>
      <c r="DZ402" s="28">
        <v>0</v>
      </c>
      <c r="EA402" s="28">
        <v>0</v>
      </c>
      <c r="EB402" s="28">
        <v>0</v>
      </c>
      <c r="EC402" s="28">
        <v>0</v>
      </c>
      <c r="ED402" s="28">
        <v>0</v>
      </c>
      <c r="EE402" s="28"/>
      <c r="EF402" s="28">
        <v>0</v>
      </c>
      <c r="EG402" s="28">
        <v>0</v>
      </c>
      <c r="EH402" s="28">
        <v>0</v>
      </c>
      <c r="EI402" s="28">
        <v>0</v>
      </c>
      <c r="EJ402" s="28">
        <v>0</v>
      </c>
      <c r="EK402" s="28">
        <v>0</v>
      </c>
      <c r="EL402" s="28"/>
      <c r="EM402" s="28">
        <v>0</v>
      </c>
      <c r="EN402" s="28">
        <v>0</v>
      </c>
      <c r="EO402" s="28">
        <v>0</v>
      </c>
      <c r="EP402" s="28">
        <v>0</v>
      </c>
      <c r="EQ402" s="28">
        <v>0</v>
      </c>
      <c r="ER402" s="28">
        <v>0</v>
      </c>
      <c r="ES402" s="28"/>
      <c r="ET402" s="28">
        <v>0</v>
      </c>
      <c r="EU402" s="28">
        <v>0</v>
      </c>
      <c r="EV402" s="28">
        <v>0</v>
      </c>
      <c r="EW402" s="28">
        <v>0</v>
      </c>
      <c r="EX402" s="28">
        <v>0</v>
      </c>
      <c r="EY402" s="28"/>
      <c r="EZ402" s="28">
        <v>0</v>
      </c>
      <c r="FA402" s="28">
        <v>0</v>
      </c>
      <c r="FB402" s="28">
        <v>0</v>
      </c>
      <c r="FC402" s="28">
        <v>0</v>
      </c>
      <c r="FD402" s="28"/>
      <c r="FE402" s="28">
        <v>0</v>
      </c>
      <c r="FF402" s="28">
        <v>0</v>
      </c>
      <c r="FG402" s="28">
        <v>0</v>
      </c>
      <c r="FH402" s="28">
        <v>0</v>
      </c>
      <c r="FI402" s="28">
        <v>0</v>
      </c>
      <c r="FJ402" s="28">
        <v>0</v>
      </c>
      <c r="FK402" s="28">
        <v>0</v>
      </c>
      <c r="FL402" s="28"/>
      <c r="FM402" s="28">
        <v>0</v>
      </c>
      <c r="FN402" s="28">
        <v>0</v>
      </c>
      <c r="FO402" s="28">
        <v>0</v>
      </c>
      <c r="FP402" s="28">
        <v>0</v>
      </c>
      <c r="FQ402" s="28">
        <v>0</v>
      </c>
      <c r="FR402" s="28">
        <v>0</v>
      </c>
      <c r="FS402" s="28">
        <v>0</v>
      </c>
      <c r="FT402" s="28">
        <v>0</v>
      </c>
      <c r="FU402" s="28">
        <v>0</v>
      </c>
      <c r="FV402" s="28">
        <v>0</v>
      </c>
      <c r="FW402" s="28">
        <v>0</v>
      </c>
      <c r="FX402" s="28">
        <v>0</v>
      </c>
      <c r="FY402" s="28">
        <v>0</v>
      </c>
      <c r="FZ402" s="28">
        <v>0</v>
      </c>
      <c r="GA402" s="28"/>
      <c r="GB402" s="51">
        <v>0</v>
      </c>
      <c r="GC402" s="51">
        <v>0</v>
      </c>
      <c r="GD402" s="51">
        <v>0</v>
      </c>
      <c r="GE402" s="51">
        <v>0</v>
      </c>
      <c r="GF402" s="51">
        <v>0</v>
      </c>
      <c r="GG402" s="51">
        <v>0</v>
      </c>
      <c r="GH402" s="51">
        <v>0</v>
      </c>
      <c r="GI402" s="51">
        <v>0</v>
      </c>
      <c r="GJ402" s="51">
        <v>0</v>
      </c>
      <c r="GK402" s="51">
        <v>0</v>
      </c>
      <c r="GL402" s="51">
        <v>0</v>
      </c>
      <c r="GM402" s="51">
        <v>0</v>
      </c>
      <c r="GN402" s="51">
        <v>0</v>
      </c>
      <c r="GO402" s="28" t="s">
        <v>227</v>
      </c>
      <c r="GP402" s="28">
        <v>0</v>
      </c>
      <c r="GQ402" s="28">
        <v>0</v>
      </c>
      <c r="GR402" s="28">
        <v>0</v>
      </c>
      <c r="GS402" s="28">
        <v>0</v>
      </c>
      <c r="GT402" s="28">
        <v>0</v>
      </c>
      <c r="GU402" s="28">
        <v>0</v>
      </c>
      <c r="GV402" s="28">
        <v>0</v>
      </c>
      <c r="GW402" s="28">
        <v>0</v>
      </c>
      <c r="GX402" s="28">
        <v>0</v>
      </c>
      <c r="GY402" s="28">
        <v>0</v>
      </c>
      <c r="GZ402" s="28">
        <v>0</v>
      </c>
      <c r="HA402" s="28">
        <v>0</v>
      </c>
      <c r="HB402" s="28">
        <v>0</v>
      </c>
      <c r="HC402" s="28">
        <v>0</v>
      </c>
      <c r="HD402" s="28">
        <v>0</v>
      </c>
      <c r="HE402" s="28">
        <v>0</v>
      </c>
      <c r="HF402" s="28">
        <v>0</v>
      </c>
      <c r="HG402" s="28" t="s">
        <v>227</v>
      </c>
      <c r="HH402" s="28" t="s">
        <v>227</v>
      </c>
      <c r="HI402" s="28" t="s">
        <v>227</v>
      </c>
      <c r="HJ402" s="28"/>
      <c r="HK402" s="28"/>
      <c r="HL402" s="28"/>
      <c r="HM402" s="28"/>
      <c r="HN402" s="28"/>
      <c r="HO402" s="28"/>
      <c r="HP402" s="28"/>
    </row>
    <row r="403" spans="2:224" s="7" customFormat="1" ht="12.75" customHeight="1" x14ac:dyDescent="0.25">
      <c r="B403" s="84">
        <f t="shared" si="341"/>
        <v>0</v>
      </c>
      <c r="C403" s="113">
        <f t="shared" si="342"/>
        <v>0</v>
      </c>
      <c r="D403" s="28">
        <v>3</v>
      </c>
      <c r="F403" s="28">
        <v>0</v>
      </c>
      <c r="G403" s="113"/>
      <c r="H403" s="113" t="s">
        <v>227</v>
      </c>
      <c r="I403" s="28">
        <f t="shared" si="343"/>
        <v>356</v>
      </c>
      <c r="J403" s="89" t="s">
        <v>221</v>
      </c>
      <c r="K403" s="192">
        <f t="shared" si="327"/>
        <v>8</v>
      </c>
      <c r="L403" s="49" t="s">
        <v>227</v>
      </c>
      <c r="M403" s="192">
        <f t="shared" si="344"/>
        <v>1</v>
      </c>
      <c r="N403" s="49" t="s">
        <v>227</v>
      </c>
      <c r="O403" s="192">
        <f t="shared" si="345"/>
        <v>1</v>
      </c>
      <c r="P403" s="49" t="s">
        <v>227</v>
      </c>
      <c r="Q403" s="192">
        <f t="shared" si="346"/>
        <v>1</v>
      </c>
      <c r="R403" s="49" t="s">
        <v>227</v>
      </c>
      <c r="S403" s="192">
        <f t="shared" si="347"/>
        <v>1</v>
      </c>
      <c r="T403" s="187" t="s">
        <v>227</v>
      </c>
      <c r="U403" s="205"/>
      <c r="V403" s="205"/>
      <c r="W403" s="205"/>
      <c r="X403" s="205"/>
      <c r="Y403" s="205"/>
      <c r="Z403" s="205"/>
      <c r="AA403" s="205"/>
      <c r="AB403" s="205"/>
      <c r="AC403" s="205"/>
      <c r="AD403" s="205"/>
      <c r="AE403" s="28"/>
      <c r="AF403" s="28"/>
      <c r="AG403" s="28">
        <v>0</v>
      </c>
      <c r="AH403" s="28">
        <v>0</v>
      </c>
      <c r="AI403" s="28">
        <v>0</v>
      </c>
      <c r="AJ403" s="28">
        <v>0</v>
      </c>
      <c r="AK403" s="28">
        <v>0</v>
      </c>
      <c r="AL403" s="28">
        <v>0</v>
      </c>
      <c r="AM403" s="28">
        <v>0</v>
      </c>
      <c r="AN403" s="28">
        <v>0</v>
      </c>
      <c r="AO403" s="28">
        <v>0</v>
      </c>
      <c r="AP403" s="28"/>
      <c r="AQ403" s="28">
        <v>0</v>
      </c>
      <c r="AR403" s="28">
        <v>0</v>
      </c>
      <c r="AS403" s="28">
        <v>0</v>
      </c>
      <c r="AT403" s="28">
        <v>0</v>
      </c>
      <c r="AU403" s="28">
        <v>0</v>
      </c>
      <c r="AV403" s="28">
        <v>0</v>
      </c>
      <c r="AW403" s="28"/>
      <c r="AX403" s="28">
        <v>0</v>
      </c>
      <c r="AY403" s="28">
        <v>0</v>
      </c>
      <c r="AZ403" s="28">
        <v>0</v>
      </c>
      <c r="BA403" s="28">
        <v>0</v>
      </c>
      <c r="BB403" s="28">
        <v>0</v>
      </c>
      <c r="BC403" s="28"/>
      <c r="BD403" s="28">
        <v>0</v>
      </c>
      <c r="BE403" s="28">
        <v>0</v>
      </c>
      <c r="BF403" s="28">
        <v>0</v>
      </c>
      <c r="BG403" s="28">
        <v>0</v>
      </c>
      <c r="BH403" s="28">
        <v>0</v>
      </c>
      <c r="BI403" s="28">
        <v>0</v>
      </c>
      <c r="BJ403" s="28">
        <v>0</v>
      </c>
      <c r="BK403" s="28">
        <v>0</v>
      </c>
      <c r="BL403" s="28">
        <v>0</v>
      </c>
      <c r="BM403" s="28">
        <v>0</v>
      </c>
      <c r="BN403" s="28">
        <v>0</v>
      </c>
      <c r="BO403" s="28">
        <v>0</v>
      </c>
      <c r="BP403" s="28">
        <v>0</v>
      </c>
      <c r="BQ403" s="28">
        <v>0</v>
      </c>
      <c r="BR403" s="28">
        <v>0</v>
      </c>
      <c r="BS403" s="28">
        <v>0</v>
      </c>
      <c r="BT403" s="28">
        <v>0</v>
      </c>
      <c r="BU403" s="28">
        <v>0</v>
      </c>
      <c r="BV403" s="28">
        <v>0</v>
      </c>
      <c r="BW403" s="28"/>
      <c r="BX403" s="28">
        <v>0</v>
      </c>
      <c r="BY403" s="28">
        <v>0</v>
      </c>
      <c r="BZ403" s="28">
        <v>0</v>
      </c>
      <c r="CA403" s="28">
        <v>0</v>
      </c>
      <c r="CB403" s="28">
        <v>0</v>
      </c>
      <c r="CC403" s="28">
        <v>0</v>
      </c>
      <c r="CD403" s="28">
        <v>0</v>
      </c>
      <c r="CE403" s="28">
        <v>0</v>
      </c>
      <c r="CF403" s="28">
        <v>0</v>
      </c>
      <c r="CG403" s="28">
        <v>0</v>
      </c>
      <c r="CH403" s="28">
        <v>0</v>
      </c>
      <c r="CI403" s="28">
        <v>0</v>
      </c>
      <c r="CJ403" s="28">
        <v>0</v>
      </c>
      <c r="CK403" s="28">
        <v>0</v>
      </c>
      <c r="CL403" s="28">
        <v>0</v>
      </c>
      <c r="CM403" s="28">
        <v>0</v>
      </c>
      <c r="CN403" s="28">
        <v>0</v>
      </c>
      <c r="CO403" s="28">
        <v>0</v>
      </c>
      <c r="CP403" s="28">
        <v>0</v>
      </c>
      <c r="CQ403" s="28"/>
      <c r="CR403" s="28">
        <v>0</v>
      </c>
      <c r="CS403" s="28">
        <v>0</v>
      </c>
      <c r="CT403" s="28">
        <v>0</v>
      </c>
      <c r="CU403" s="28">
        <v>0</v>
      </c>
      <c r="CV403" s="28">
        <v>0</v>
      </c>
      <c r="CW403" s="28">
        <v>0</v>
      </c>
      <c r="CX403" s="28">
        <v>0</v>
      </c>
      <c r="CY403" s="28">
        <v>0</v>
      </c>
      <c r="CZ403" s="28">
        <v>0</v>
      </c>
      <c r="DA403" s="28">
        <v>0</v>
      </c>
      <c r="DB403" s="28">
        <v>0</v>
      </c>
      <c r="DC403" s="28">
        <v>0</v>
      </c>
      <c r="DD403" s="28">
        <v>0</v>
      </c>
      <c r="DE403" s="28">
        <v>0</v>
      </c>
      <c r="DF403" s="28">
        <v>0</v>
      </c>
      <c r="DG403" s="28"/>
      <c r="DH403" s="28">
        <v>0</v>
      </c>
      <c r="DI403" s="28">
        <v>0</v>
      </c>
      <c r="DJ403" s="28">
        <v>0</v>
      </c>
      <c r="DK403" s="28">
        <v>0</v>
      </c>
      <c r="DL403" s="28">
        <v>0</v>
      </c>
      <c r="DM403" s="28">
        <v>0</v>
      </c>
      <c r="DN403" s="28">
        <v>0</v>
      </c>
      <c r="DO403" s="28">
        <v>0</v>
      </c>
      <c r="DP403" s="28">
        <v>0</v>
      </c>
      <c r="DQ403" s="28">
        <v>0</v>
      </c>
      <c r="DR403" s="28">
        <v>0</v>
      </c>
      <c r="DS403" s="28"/>
      <c r="DT403" s="28">
        <v>0</v>
      </c>
      <c r="DU403" s="28">
        <v>0</v>
      </c>
      <c r="DV403" s="28">
        <v>0</v>
      </c>
      <c r="DW403" s="28">
        <v>0</v>
      </c>
      <c r="DX403" s="28"/>
      <c r="DY403" s="28">
        <v>0</v>
      </c>
      <c r="DZ403" s="28">
        <v>0</v>
      </c>
      <c r="EA403" s="28">
        <v>0</v>
      </c>
      <c r="EB403" s="28">
        <v>0</v>
      </c>
      <c r="EC403" s="28">
        <v>0</v>
      </c>
      <c r="ED403" s="28">
        <v>0</v>
      </c>
      <c r="EE403" s="28"/>
      <c r="EF403" s="28">
        <v>0</v>
      </c>
      <c r="EG403" s="28">
        <v>0</v>
      </c>
      <c r="EH403" s="28">
        <v>0</v>
      </c>
      <c r="EI403" s="28">
        <v>0</v>
      </c>
      <c r="EJ403" s="28">
        <v>0</v>
      </c>
      <c r="EK403" s="28">
        <v>0</v>
      </c>
      <c r="EL403" s="28"/>
      <c r="EM403" s="28">
        <v>0</v>
      </c>
      <c r="EN403" s="28">
        <v>0</v>
      </c>
      <c r="EO403" s="28">
        <v>0</v>
      </c>
      <c r="EP403" s="28">
        <v>0</v>
      </c>
      <c r="EQ403" s="28">
        <v>0</v>
      </c>
      <c r="ER403" s="28">
        <v>0</v>
      </c>
      <c r="ES403" s="28"/>
      <c r="ET403" s="28">
        <v>0</v>
      </c>
      <c r="EU403" s="28">
        <v>0</v>
      </c>
      <c r="EV403" s="28">
        <v>0</v>
      </c>
      <c r="EW403" s="28">
        <v>0</v>
      </c>
      <c r="EX403" s="28">
        <v>0</v>
      </c>
      <c r="EY403" s="28"/>
      <c r="EZ403" s="28">
        <v>0</v>
      </c>
      <c r="FA403" s="28">
        <v>0</v>
      </c>
      <c r="FB403" s="28">
        <v>0</v>
      </c>
      <c r="FC403" s="28">
        <v>0</v>
      </c>
      <c r="FD403" s="28"/>
      <c r="FE403" s="28">
        <v>0</v>
      </c>
      <c r="FF403" s="28">
        <v>0</v>
      </c>
      <c r="FG403" s="28">
        <v>0</v>
      </c>
      <c r="FH403" s="28">
        <v>0</v>
      </c>
      <c r="FI403" s="28">
        <v>0</v>
      </c>
      <c r="FJ403" s="28">
        <v>0</v>
      </c>
      <c r="FK403" s="28">
        <v>0</v>
      </c>
      <c r="FL403" s="28"/>
      <c r="FM403" s="28">
        <v>0</v>
      </c>
      <c r="FN403" s="28">
        <v>0</v>
      </c>
      <c r="FO403" s="28">
        <v>0</v>
      </c>
      <c r="FP403" s="28">
        <v>0</v>
      </c>
      <c r="FQ403" s="28">
        <v>0</v>
      </c>
      <c r="FR403" s="28">
        <v>0</v>
      </c>
      <c r="FS403" s="28">
        <v>0</v>
      </c>
      <c r="FT403" s="28">
        <v>0</v>
      </c>
      <c r="FU403" s="28">
        <v>0</v>
      </c>
      <c r="FV403" s="28">
        <v>0</v>
      </c>
      <c r="FW403" s="28">
        <v>0</v>
      </c>
      <c r="FX403" s="28">
        <v>0</v>
      </c>
      <c r="FY403" s="28">
        <v>0</v>
      </c>
      <c r="FZ403" s="28">
        <v>0</v>
      </c>
      <c r="GA403" s="28"/>
      <c r="GB403" s="51">
        <v>0</v>
      </c>
      <c r="GC403" s="51">
        <v>0</v>
      </c>
      <c r="GD403" s="51">
        <v>0</v>
      </c>
      <c r="GE403" s="51">
        <v>0</v>
      </c>
      <c r="GF403" s="51">
        <v>0</v>
      </c>
      <c r="GG403" s="51">
        <v>0</v>
      </c>
      <c r="GH403" s="51">
        <v>0</v>
      </c>
      <c r="GI403" s="51">
        <v>0</v>
      </c>
      <c r="GJ403" s="51">
        <v>0</v>
      </c>
      <c r="GK403" s="51">
        <v>0</v>
      </c>
      <c r="GL403" s="51">
        <v>0</v>
      </c>
      <c r="GM403" s="51">
        <v>0</v>
      </c>
      <c r="GN403" s="51">
        <v>0</v>
      </c>
      <c r="GO403" s="28" t="s">
        <v>227</v>
      </c>
      <c r="GP403" s="28">
        <v>0</v>
      </c>
      <c r="GQ403" s="28">
        <v>0</v>
      </c>
      <c r="GR403" s="28">
        <v>0</v>
      </c>
      <c r="GS403" s="28">
        <v>0</v>
      </c>
      <c r="GT403" s="28">
        <v>0</v>
      </c>
      <c r="GU403" s="28">
        <v>0</v>
      </c>
      <c r="GV403" s="28">
        <v>0</v>
      </c>
      <c r="GW403" s="28">
        <v>0</v>
      </c>
      <c r="GX403" s="28">
        <v>0</v>
      </c>
      <c r="GY403" s="28">
        <v>0</v>
      </c>
      <c r="GZ403" s="28">
        <v>0</v>
      </c>
      <c r="HA403" s="28">
        <v>0</v>
      </c>
      <c r="HB403" s="28">
        <v>0</v>
      </c>
      <c r="HC403" s="28">
        <v>0</v>
      </c>
      <c r="HD403" s="28">
        <v>0</v>
      </c>
      <c r="HE403" s="28">
        <v>0</v>
      </c>
      <c r="HF403" s="28">
        <v>0</v>
      </c>
      <c r="HG403" s="28" t="s">
        <v>227</v>
      </c>
      <c r="HH403" s="28" t="s">
        <v>227</v>
      </c>
      <c r="HI403" s="28" t="s">
        <v>227</v>
      </c>
      <c r="HJ403" s="28"/>
      <c r="HK403" s="28"/>
      <c r="HL403" s="28"/>
      <c r="HM403" s="28"/>
      <c r="HN403" s="28"/>
      <c r="HO403" s="28"/>
      <c r="HP403" s="28"/>
    </row>
    <row r="404" spans="2:224" s="7" customFormat="1" ht="12.75" customHeight="1" x14ac:dyDescent="0.25">
      <c r="B404" s="84">
        <f t="shared" si="341"/>
        <v>0</v>
      </c>
      <c r="C404" s="113">
        <f t="shared" si="342"/>
        <v>0</v>
      </c>
      <c r="D404" s="28">
        <v>4</v>
      </c>
      <c r="F404" s="28">
        <v>0</v>
      </c>
      <c r="G404" s="113"/>
      <c r="H404" s="113" t="s">
        <v>227</v>
      </c>
      <c r="I404" s="28">
        <f t="shared" si="343"/>
        <v>357</v>
      </c>
      <c r="J404" s="89" t="s">
        <v>221</v>
      </c>
      <c r="K404" s="192">
        <f t="shared" si="327"/>
        <v>8</v>
      </c>
      <c r="L404" s="49" t="s">
        <v>227</v>
      </c>
      <c r="M404" s="192">
        <f t="shared" si="344"/>
        <v>1</v>
      </c>
      <c r="N404" s="49" t="s">
        <v>227</v>
      </c>
      <c r="O404" s="192">
        <f t="shared" si="345"/>
        <v>1</v>
      </c>
      <c r="P404" s="49" t="s">
        <v>227</v>
      </c>
      <c r="Q404" s="192">
        <f t="shared" si="346"/>
        <v>1</v>
      </c>
      <c r="R404" s="49" t="s">
        <v>227</v>
      </c>
      <c r="S404" s="192">
        <f t="shared" si="347"/>
        <v>1</v>
      </c>
      <c r="T404" s="187" t="s">
        <v>227</v>
      </c>
      <c r="U404" s="205"/>
      <c r="V404" s="205"/>
      <c r="W404" s="205"/>
      <c r="X404" s="205"/>
      <c r="Y404" s="205"/>
      <c r="Z404" s="205"/>
      <c r="AA404" s="205"/>
      <c r="AB404" s="205"/>
      <c r="AC404" s="205"/>
      <c r="AD404" s="205"/>
      <c r="AE404" s="28"/>
      <c r="AF404" s="28"/>
      <c r="AG404" s="28">
        <v>0</v>
      </c>
      <c r="AH404" s="28">
        <v>0</v>
      </c>
      <c r="AI404" s="28">
        <v>0</v>
      </c>
      <c r="AJ404" s="28">
        <v>0</v>
      </c>
      <c r="AK404" s="28">
        <v>0</v>
      </c>
      <c r="AL404" s="28">
        <v>0</v>
      </c>
      <c r="AM404" s="28">
        <v>0</v>
      </c>
      <c r="AN404" s="28">
        <v>0</v>
      </c>
      <c r="AO404" s="28">
        <v>0</v>
      </c>
      <c r="AP404" s="28"/>
      <c r="AQ404" s="28">
        <v>0</v>
      </c>
      <c r="AR404" s="28">
        <v>0</v>
      </c>
      <c r="AS404" s="28">
        <v>0</v>
      </c>
      <c r="AT404" s="28">
        <v>0</v>
      </c>
      <c r="AU404" s="28">
        <v>0</v>
      </c>
      <c r="AV404" s="28">
        <v>0</v>
      </c>
      <c r="AW404" s="28"/>
      <c r="AX404" s="28">
        <v>0</v>
      </c>
      <c r="AY404" s="28">
        <v>0</v>
      </c>
      <c r="AZ404" s="28">
        <v>0</v>
      </c>
      <c r="BA404" s="28">
        <v>0</v>
      </c>
      <c r="BB404" s="28">
        <v>0</v>
      </c>
      <c r="BC404" s="28"/>
      <c r="BD404" s="28">
        <v>0</v>
      </c>
      <c r="BE404" s="28">
        <v>0</v>
      </c>
      <c r="BF404" s="28">
        <v>0</v>
      </c>
      <c r="BG404" s="28">
        <v>0</v>
      </c>
      <c r="BH404" s="28">
        <v>0</v>
      </c>
      <c r="BI404" s="28">
        <v>0</v>
      </c>
      <c r="BJ404" s="28">
        <v>0</v>
      </c>
      <c r="BK404" s="28">
        <v>0</v>
      </c>
      <c r="BL404" s="28">
        <v>0</v>
      </c>
      <c r="BM404" s="28">
        <v>0</v>
      </c>
      <c r="BN404" s="28">
        <v>0</v>
      </c>
      <c r="BO404" s="28">
        <v>0</v>
      </c>
      <c r="BP404" s="28">
        <v>0</v>
      </c>
      <c r="BQ404" s="28">
        <v>0</v>
      </c>
      <c r="BR404" s="28">
        <v>0</v>
      </c>
      <c r="BS404" s="28">
        <v>0</v>
      </c>
      <c r="BT404" s="28">
        <v>0</v>
      </c>
      <c r="BU404" s="28">
        <v>0</v>
      </c>
      <c r="BV404" s="28">
        <v>0</v>
      </c>
      <c r="BW404" s="28"/>
      <c r="BX404" s="28">
        <v>0</v>
      </c>
      <c r="BY404" s="28">
        <v>0</v>
      </c>
      <c r="BZ404" s="28">
        <v>0</v>
      </c>
      <c r="CA404" s="28">
        <v>0</v>
      </c>
      <c r="CB404" s="28">
        <v>0</v>
      </c>
      <c r="CC404" s="28">
        <v>0</v>
      </c>
      <c r="CD404" s="28">
        <v>0</v>
      </c>
      <c r="CE404" s="28">
        <v>0</v>
      </c>
      <c r="CF404" s="28">
        <v>0</v>
      </c>
      <c r="CG404" s="28">
        <v>0</v>
      </c>
      <c r="CH404" s="28">
        <v>0</v>
      </c>
      <c r="CI404" s="28">
        <v>0</v>
      </c>
      <c r="CJ404" s="28">
        <v>0</v>
      </c>
      <c r="CK404" s="28">
        <v>0</v>
      </c>
      <c r="CL404" s="28">
        <v>0</v>
      </c>
      <c r="CM404" s="28">
        <v>0</v>
      </c>
      <c r="CN404" s="28">
        <v>0</v>
      </c>
      <c r="CO404" s="28">
        <v>0</v>
      </c>
      <c r="CP404" s="28">
        <v>0</v>
      </c>
      <c r="CQ404" s="28"/>
      <c r="CR404" s="28">
        <v>0</v>
      </c>
      <c r="CS404" s="28">
        <v>0</v>
      </c>
      <c r="CT404" s="28">
        <v>0</v>
      </c>
      <c r="CU404" s="28">
        <v>0</v>
      </c>
      <c r="CV404" s="28">
        <v>0</v>
      </c>
      <c r="CW404" s="28">
        <v>0</v>
      </c>
      <c r="CX404" s="28">
        <v>0</v>
      </c>
      <c r="CY404" s="28">
        <v>0</v>
      </c>
      <c r="CZ404" s="28">
        <v>0</v>
      </c>
      <c r="DA404" s="28">
        <v>0</v>
      </c>
      <c r="DB404" s="28">
        <v>0</v>
      </c>
      <c r="DC404" s="28">
        <v>0</v>
      </c>
      <c r="DD404" s="28">
        <v>0</v>
      </c>
      <c r="DE404" s="28">
        <v>0</v>
      </c>
      <c r="DF404" s="28">
        <v>0</v>
      </c>
      <c r="DG404" s="28"/>
      <c r="DH404" s="28">
        <v>0</v>
      </c>
      <c r="DI404" s="28">
        <v>0</v>
      </c>
      <c r="DJ404" s="28">
        <v>0</v>
      </c>
      <c r="DK404" s="28">
        <v>0</v>
      </c>
      <c r="DL404" s="28">
        <v>0</v>
      </c>
      <c r="DM404" s="28">
        <v>0</v>
      </c>
      <c r="DN404" s="28">
        <v>0</v>
      </c>
      <c r="DO404" s="28">
        <v>0</v>
      </c>
      <c r="DP404" s="28">
        <v>0</v>
      </c>
      <c r="DQ404" s="28">
        <v>0</v>
      </c>
      <c r="DR404" s="28">
        <v>0</v>
      </c>
      <c r="DS404" s="28"/>
      <c r="DT404" s="28">
        <v>0</v>
      </c>
      <c r="DU404" s="28">
        <v>0</v>
      </c>
      <c r="DV404" s="28">
        <v>0</v>
      </c>
      <c r="DW404" s="28">
        <v>0</v>
      </c>
      <c r="DX404" s="28"/>
      <c r="DY404" s="28">
        <v>0</v>
      </c>
      <c r="DZ404" s="28">
        <v>0</v>
      </c>
      <c r="EA404" s="28">
        <v>0</v>
      </c>
      <c r="EB404" s="28">
        <v>0</v>
      </c>
      <c r="EC404" s="28">
        <v>0</v>
      </c>
      <c r="ED404" s="28">
        <v>0</v>
      </c>
      <c r="EE404" s="28"/>
      <c r="EF404" s="28">
        <v>0</v>
      </c>
      <c r="EG404" s="28">
        <v>0</v>
      </c>
      <c r="EH404" s="28">
        <v>0</v>
      </c>
      <c r="EI404" s="28">
        <v>0</v>
      </c>
      <c r="EJ404" s="28">
        <v>0</v>
      </c>
      <c r="EK404" s="28">
        <v>0</v>
      </c>
      <c r="EL404" s="28"/>
      <c r="EM404" s="28">
        <v>0</v>
      </c>
      <c r="EN404" s="28">
        <v>0</v>
      </c>
      <c r="EO404" s="28">
        <v>0</v>
      </c>
      <c r="EP404" s="28">
        <v>0</v>
      </c>
      <c r="EQ404" s="28">
        <v>0</v>
      </c>
      <c r="ER404" s="28">
        <v>0</v>
      </c>
      <c r="ES404" s="28"/>
      <c r="ET404" s="28">
        <v>0</v>
      </c>
      <c r="EU404" s="28">
        <v>0</v>
      </c>
      <c r="EV404" s="28">
        <v>0</v>
      </c>
      <c r="EW404" s="28">
        <v>0</v>
      </c>
      <c r="EX404" s="28">
        <v>0</v>
      </c>
      <c r="EY404" s="28"/>
      <c r="EZ404" s="28">
        <v>0</v>
      </c>
      <c r="FA404" s="28">
        <v>0</v>
      </c>
      <c r="FB404" s="28">
        <v>0</v>
      </c>
      <c r="FC404" s="28">
        <v>0</v>
      </c>
      <c r="FD404" s="28"/>
      <c r="FE404" s="28">
        <v>0</v>
      </c>
      <c r="FF404" s="28">
        <v>0</v>
      </c>
      <c r="FG404" s="28">
        <v>0</v>
      </c>
      <c r="FH404" s="28">
        <v>0</v>
      </c>
      <c r="FI404" s="28">
        <v>0</v>
      </c>
      <c r="FJ404" s="28">
        <v>0</v>
      </c>
      <c r="FK404" s="28">
        <v>0</v>
      </c>
      <c r="FL404" s="28"/>
      <c r="FM404" s="28">
        <v>0</v>
      </c>
      <c r="FN404" s="28">
        <v>0</v>
      </c>
      <c r="FO404" s="28">
        <v>0</v>
      </c>
      <c r="FP404" s="28">
        <v>0</v>
      </c>
      <c r="FQ404" s="28">
        <v>0</v>
      </c>
      <c r="FR404" s="28">
        <v>0</v>
      </c>
      <c r="FS404" s="28">
        <v>0</v>
      </c>
      <c r="FT404" s="28">
        <v>0</v>
      </c>
      <c r="FU404" s="28">
        <v>0</v>
      </c>
      <c r="FV404" s="28">
        <v>0</v>
      </c>
      <c r="FW404" s="28">
        <v>0</v>
      </c>
      <c r="FX404" s="28">
        <v>0</v>
      </c>
      <c r="FY404" s="28">
        <v>0</v>
      </c>
      <c r="FZ404" s="28">
        <v>0</v>
      </c>
      <c r="GA404" s="28"/>
      <c r="GB404" s="51">
        <v>0</v>
      </c>
      <c r="GC404" s="51">
        <v>0</v>
      </c>
      <c r="GD404" s="51">
        <v>0</v>
      </c>
      <c r="GE404" s="51">
        <v>0</v>
      </c>
      <c r="GF404" s="51">
        <v>0</v>
      </c>
      <c r="GG404" s="51">
        <v>0</v>
      </c>
      <c r="GH404" s="51">
        <v>0</v>
      </c>
      <c r="GI404" s="51">
        <v>0</v>
      </c>
      <c r="GJ404" s="51">
        <v>0</v>
      </c>
      <c r="GK404" s="51">
        <v>0</v>
      </c>
      <c r="GL404" s="51">
        <v>0</v>
      </c>
      <c r="GM404" s="51">
        <v>0</v>
      </c>
      <c r="GN404" s="51">
        <v>0</v>
      </c>
      <c r="GO404" s="28" t="s">
        <v>227</v>
      </c>
      <c r="GP404" s="28">
        <v>0</v>
      </c>
      <c r="GQ404" s="28">
        <v>0</v>
      </c>
      <c r="GR404" s="28">
        <v>0</v>
      </c>
      <c r="GS404" s="28">
        <v>0</v>
      </c>
      <c r="GT404" s="28">
        <v>0</v>
      </c>
      <c r="GU404" s="28">
        <v>0</v>
      </c>
      <c r="GV404" s="28">
        <v>0</v>
      </c>
      <c r="GW404" s="28">
        <v>0</v>
      </c>
      <c r="GX404" s="28">
        <v>0</v>
      </c>
      <c r="GY404" s="28">
        <v>0</v>
      </c>
      <c r="GZ404" s="28">
        <v>0</v>
      </c>
      <c r="HA404" s="28">
        <v>0</v>
      </c>
      <c r="HB404" s="28">
        <v>0</v>
      </c>
      <c r="HC404" s="28">
        <v>0</v>
      </c>
      <c r="HD404" s="28">
        <v>0</v>
      </c>
      <c r="HE404" s="28">
        <v>0</v>
      </c>
      <c r="HF404" s="28">
        <v>0</v>
      </c>
      <c r="HG404" s="28" t="s">
        <v>227</v>
      </c>
      <c r="HH404" s="28" t="s">
        <v>227</v>
      </c>
      <c r="HI404" s="28" t="s">
        <v>227</v>
      </c>
      <c r="HJ404" s="28"/>
      <c r="HK404" s="28"/>
      <c r="HL404" s="28"/>
      <c r="HM404" s="28"/>
      <c r="HN404" s="28"/>
      <c r="HO404" s="28"/>
      <c r="HP404" s="28"/>
    </row>
    <row r="405" spans="2:224" s="7" customFormat="1" ht="12.75" customHeight="1" x14ac:dyDescent="0.25">
      <c r="B405" s="84">
        <f t="shared" si="341"/>
        <v>0</v>
      </c>
      <c r="C405" s="113">
        <f t="shared" si="342"/>
        <v>0</v>
      </c>
      <c r="D405" s="28">
        <v>5</v>
      </c>
      <c r="F405" s="28">
        <v>0</v>
      </c>
      <c r="G405" s="113"/>
      <c r="H405" s="113" t="s">
        <v>227</v>
      </c>
      <c r="I405" s="28">
        <f t="shared" si="343"/>
        <v>358</v>
      </c>
      <c r="J405" s="89" t="s">
        <v>221</v>
      </c>
      <c r="K405" s="192">
        <f t="shared" si="327"/>
        <v>8</v>
      </c>
      <c r="L405" s="49" t="s">
        <v>227</v>
      </c>
      <c r="M405" s="192">
        <f t="shared" si="344"/>
        <v>1</v>
      </c>
      <c r="N405" s="49" t="s">
        <v>227</v>
      </c>
      <c r="O405" s="192">
        <f t="shared" si="345"/>
        <v>1</v>
      </c>
      <c r="P405" s="49" t="s">
        <v>227</v>
      </c>
      <c r="Q405" s="192">
        <f t="shared" si="346"/>
        <v>1</v>
      </c>
      <c r="R405" s="49" t="s">
        <v>227</v>
      </c>
      <c r="S405" s="192">
        <f t="shared" si="347"/>
        <v>1</v>
      </c>
      <c r="T405" s="187" t="s">
        <v>227</v>
      </c>
      <c r="U405" s="205"/>
      <c r="V405" s="205"/>
      <c r="W405" s="205"/>
      <c r="X405" s="205"/>
      <c r="Y405" s="205"/>
      <c r="Z405" s="205"/>
      <c r="AA405" s="205"/>
      <c r="AB405" s="205"/>
      <c r="AC405" s="205"/>
      <c r="AD405" s="205"/>
      <c r="AE405" s="28"/>
      <c r="AF405" s="28"/>
      <c r="AG405" s="28">
        <v>0</v>
      </c>
      <c r="AH405" s="28">
        <v>0</v>
      </c>
      <c r="AI405" s="28">
        <v>0</v>
      </c>
      <c r="AJ405" s="28">
        <v>0</v>
      </c>
      <c r="AK405" s="28">
        <v>0</v>
      </c>
      <c r="AL405" s="28">
        <v>0</v>
      </c>
      <c r="AM405" s="28">
        <v>0</v>
      </c>
      <c r="AN405" s="28">
        <v>0</v>
      </c>
      <c r="AO405" s="28">
        <v>0</v>
      </c>
      <c r="AP405" s="28"/>
      <c r="AQ405" s="28">
        <v>0</v>
      </c>
      <c r="AR405" s="28">
        <v>0</v>
      </c>
      <c r="AS405" s="28">
        <v>0</v>
      </c>
      <c r="AT405" s="28">
        <v>0</v>
      </c>
      <c r="AU405" s="28">
        <v>0</v>
      </c>
      <c r="AV405" s="28">
        <v>0</v>
      </c>
      <c r="AW405" s="28"/>
      <c r="AX405" s="28">
        <v>0</v>
      </c>
      <c r="AY405" s="28">
        <v>0</v>
      </c>
      <c r="AZ405" s="28">
        <v>0</v>
      </c>
      <c r="BA405" s="28">
        <v>0</v>
      </c>
      <c r="BB405" s="28">
        <v>0</v>
      </c>
      <c r="BC405" s="28"/>
      <c r="BD405" s="28">
        <v>0</v>
      </c>
      <c r="BE405" s="28">
        <v>0</v>
      </c>
      <c r="BF405" s="28">
        <v>0</v>
      </c>
      <c r="BG405" s="28">
        <v>0</v>
      </c>
      <c r="BH405" s="28">
        <v>0</v>
      </c>
      <c r="BI405" s="28">
        <v>0</v>
      </c>
      <c r="BJ405" s="28">
        <v>0</v>
      </c>
      <c r="BK405" s="28">
        <v>0</v>
      </c>
      <c r="BL405" s="28">
        <v>0</v>
      </c>
      <c r="BM405" s="28">
        <v>0</v>
      </c>
      <c r="BN405" s="28">
        <v>0</v>
      </c>
      <c r="BO405" s="28">
        <v>0</v>
      </c>
      <c r="BP405" s="28">
        <v>0</v>
      </c>
      <c r="BQ405" s="28">
        <v>0</v>
      </c>
      <c r="BR405" s="28">
        <v>0</v>
      </c>
      <c r="BS405" s="28">
        <v>0</v>
      </c>
      <c r="BT405" s="28">
        <v>0</v>
      </c>
      <c r="BU405" s="28">
        <v>0</v>
      </c>
      <c r="BV405" s="28">
        <v>0</v>
      </c>
      <c r="BW405" s="28"/>
      <c r="BX405" s="28">
        <v>0</v>
      </c>
      <c r="BY405" s="28">
        <v>0</v>
      </c>
      <c r="BZ405" s="28">
        <v>0</v>
      </c>
      <c r="CA405" s="28">
        <v>0</v>
      </c>
      <c r="CB405" s="28">
        <v>0</v>
      </c>
      <c r="CC405" s="28">
        <v>0</v>
      </c>
      <c r="CD405" s="28">
        <v>0</v>
      </c>
      <c r="CE405" s="28">
        <v>0</v>
      </c>
      <c r="CF405" s="28">
        <v>0</v>
      </c>
      <c r="CG405" s="28">
        <v>0</v>
      </c>
      <c r="CH405" s="28">
        <v>0</v>
      </c>
      <c r="CI405" s="28">
        <v>0</v>
      </c>
      <c r="CJ405" s="28">
        <v>0</v>
      </c>
      <c r="CK405" s="28">
        <v>0</v>
      </c>
      <c r="CL405" s="28">
        <v>0</v>
      </c>
      <c r="CM405" s="28">
        <v>0</v>
      </c>
      <c r="CN405" s="28">
        <v>0</v>
      </c>
      <c r="CO405" s="28">
        <v>0</v>
      </c>
      <c r="CP405" s="28">
        <v>0</v>
      </c>
      <c r="CQ405" s="28"/>
      <c r="CR405" s="28">
        <v>0</v>
      </c>
      <c r="CS405" s="28">
        <v>0</v>
      </c>
      <c r="CT405" s="28">
        <v>0</v>
      </c>
      <c r="CU405" s="28">
        <v>0</v>
      </c>
      <c r="CV405" s="28">
        <v>0</v>
      </c>
      <c r="CW405" s="28">
        <v>0</v>
      </c>
      <c r="CX405" s="28">
        <v>0</v>
      </c>
      <c r="CY405" s="28">
        <v>0</v>
      </c>
      <c r="CZ405" s="28">
        <v>0</v>
      </c>
      <c r="DA405" s="28">
        <v>0</v>
      </c>
      <c r="DB405" s="28">
        <v>0</v>
      </c>
      <c r="DC405" s="28">
        <v>0</v>
      </c>
      <c r="DD405" s="28">
        <v>0</v>
      </c>
      <c r="DE405" s="28">
        <v>0</v>
      </c>
      <c r="DF405" s="28">
        <v>0</v>
      </c>
      <c r="DG405" s="28"/>
      <c r="DH405" s="28">
        <v>0</v>
      </c>
      <c r="DI405" s="28">
        <v>0</v>
      </c>
      <c r="DJ405" s="28">
        <v>0</v>
      </c>
      <c r="DK405" s="28">
        <v>0</v>
      </c>
      <c r="DL405" s="28">
        <v>0</v>
      </c>
      <c r="DM405" s="28">
        <v>0</v>
      </c>
      <c r="DN405" s="28">
        <v>0</v>
      </c>
      <c r="DO405" s="28">
        <v>0</v>
      </c>
      <c r="DP405" s="28">
        <v>0</v>
      </c>
      <c r="DQ405" s="28">
        <v>0</v>
      </c>
      <c r="DR405" s="28">
        <v>0</v>
      </c>
      <c r="DS405" s="28"/>
      <c r="DT405" s="28">
        <v>0</v>
      </c>
      <c r="DU405" s="28">
        <v>0</v>
      </c>
      <c r="DV405" s="28">
        <v>0</v>
      </c>
      <c r="DW405" s="28">
        <v>0</v>
      </c>
      <c r="DX405" s="28"/>
      <c r="DY405" s="28">
        <v>0</v>
      </c>
      <c r="DZ405" s="28">
        <v>0</v>
      </c>
      <c r="EA405" s="28">
        <v>0</v>
      </c>
      <c r="EB405" s="28">
        <v>0</v>
      </c>
      <c r="EC405" s="28">
        <v>0</v>
      </c>
      <c r="ED405" s="28">
        <v>0</v>
      </c>
      <c r="EE405" s="28"/>
      <c r="EF405" s="28">
        <v>0</v>
      </c>
      <c r="EG405" s="28">
        <v>0</v>
      </c>
      <c r="EH405" s="28">
        <v>0</v>
      </c>
      <c r="EI405" s="28">
        <v>0</v>
      </c>
      <c r="EJ405" s="28">
        <v>0</v>
      </c>
      <c r="EK405" s="28">
        <v>0</v>
      </c>
      <c r="EL405" s="28"/>
      <c r="EM405" s="28">
        <v>0</v>
      </c>
      <c r="EN405" s="28">
        <v>0</v>
      </c>
      <c r="EO405" s="28">
        <v>0</v>
      </c>
      <c r="EP405" s="28">
        <v>0</v>
      </c>
      <c r="EQ405" s="28">
        <v>0</v>
      </c>
      <c r="ER405" s="28">
        <v>0</v>
      </c>
      <c r="ES405" s="28"/>
      <c r="ET405" s="28">
        <v>0</v>
      </c>
      <c r="EU405" s="28">
        <v>0</v>
      </c>
      <c r="EV405" s="28">
        <v>0</v>
      </c>
      <c r="EW405" s="28">
        <v>0</v>
      </c>
      <c r="EX405" s="28">
        <v>0</v>
      </c>
      <c r="EY405" s="28"/>
      <c r="EZ405" s="28">
        <v>0</v>
      </c>
      <c r="FA405" s="28">
        <v>0</v>
      </c>
      <c r="FB405" s="28">
        <v>0</v>
      </c>
      <c r="FC405" s="28">
        <v>0</v>
      </c>
      <c r="FD405" s="28"/>
      <c r="FE405" s="28">
        <v>0</v>
      </c>
      <c r="FF405" s="28">
        <v>0</v>
      </c>
      <c r="FG405" s="28">
        <v>0</v>
      </c>
      <c r="FH405" s="28">
        <v>0</v>
      </c>
      <c r="FI405" s="28">
        <v>0</v>
      </c>
      <c r="FJ405" s="28">
        <v>0</v>
      </c>
      <c r="FK405" s="28">
        <v>0</v>
      </c>
      <c r="FL405" s="28"/>
      <c r="FM405" s="28">
        <v>0</v>
      </c>
      <c r="FN405" s="28">
        <v>0</v>
      </c>
      <c r="FO405" s="28">
        <v>0</v>
      </c>
      <c r="FP405" s="28">
        <v>0</v>
      </c>
      <c r="FQ405" s="28">
        <v>0</v>
      </c>
      <c r="FR405" s="28">
        <v>0</v>
      </c>
      <c r="FS405" s="28">
        <v>0</v>
      </c>
      <c r="FT405" s="28">
        <v>0</v>
      </c>
      <c r="FU405" s="28">
        <v>0</v>
      </c>
      <c r="FV405" s="28">
        <v>0</v>
      </c>
      <c r="FW405" s="28">
        <v>0</v>
      </c>
      <c r="FX405" s="28">
        <v>0</v>
      </c>
      <c r="FY405" s="28">
        <v>0</v>
      </c>
      <c r="FZ405" s="28">
        <v>0</v>
      </c>
      <c r="GA405" s="28"/>
      <c r="GB405" s="51">
        <v>0</v>
      </c>
      <c r="GC405" s="51">
        <v>0</v>
      </c>
      <c r="GD405" s="51">
        <v>0</v>
      </c>
      <c r="GE405" s="51">
        <v>0</v>
      </c>
      <c r="GF405" s="51">
        <v>0</v>
      </c>
      <c r="GG405" s="51">
        <v>0</v>
      </c>
      <c r="GH405" s="51">
        <v>0</v>
      </c>
      <c r="GI405" s="51">
        <v>0</v>
      </c>
      <c r="GJ405" s="51">
        <v>0</v>
      </c>
      <c r="GK405" s="51">
        <v>0</v>
      </c>
      <c r="GL405" s="51">
        <v>0</v>
      </c>
      <c r="GM405" s="51">
        <v>0</v>
      </c>
      <c r="GN405" s="51">
        <v>0</v>
      </c>
      <c r="GO405" s="28" t="s">
        <v>227</v>
      </c>
      <c r="GP405" s="28">
        <v>0</v>
      </c>
      <c r="GQ405" s="28">
        <v>0</v>
      </c>
      <c r="GR405" s="28">
        <v>0</v>
      </c>
      <c r="GS405" s="28">
        <v>0</v>
      </c>
      <c r="GT405" s="28">
        <v>0</v>
      </c>
      <c r="GU405" s="28">
        <v>0</v>
      </c>
      <c r="GV405" s="28">
        <v>0</v>
      </c>
      <c r="GW405" s="28">
        <v>0</v>
      </c>
      <c r="GX405" s="28">
        <v>0</v>
      </c>
      <c r="GY405" s="28">
        <v>0</v>
      </c>
      <c r="GZ405" s="28">
        <v>0</v>
      </c>
      <c r="HA405" s="28">
        <v>0</v>
      </c>
      <c r="HB405" s="28">
        <v>0</v>
      </c>
      <c r="HC405" s="28">
        <v>0</v>
      </c>
      <c r="HD405" s="28">
        <v>0</v>
      </c>
      <c r="HE405" s="28">
        <v>0</v>
      </c>
      <c r="HF405" s="28">
        <v>0</v>
      </c>
      <c r="HG405" s="28" t="s">
        <v>227</v>
      </c>
      <c r="HH405" s="28" t="s">
        <v>227</v>
      </c>
      <c r="HI405" s="28" t="s">
        <v>227</v>
      </c>
      <c r="HJ405" s="28"/>
      <c r="HK405" s="28"/>
      <c r="HL405" s="28"/>
      <c r="HM405" s="28"/>
      <c r="HN405" s="28"/>
      <c r="HO405" s="28"/>
      <c r="HP405" s="28"/>
    </row>
    <row r="406" spans="2:224" s="7" customFormat="1" ht="12.75" customHeight="1" x14ac:dyDescent="0.25">
      <c r="B406" s="84">
        <f t="shared" si="341"/>
        <v>1</v>
      </c>
      <c r="C406" s="113">
        <f t="shared" si="342"/>
        <v>1</v>
      </c>
      <c r="D406" s="28">
        <v>6</v>
      </c>
      <c r="E406" s="7" t="s">
        <v>30</v>
      </c>
      <c r="F406" s="28">
        <v>1</v>
      </c>
      <c r="G406" s="113"/>
      <c r="H406" s="113" t="s">
        <v>227</v>
      </c>
      <c r="I406" s="28">
        <f t="shared" si="343"/>
        <v>359</v>
      </c>
      <c r="J406" s="17" t="s">
        <v>461</v>
      </c>
      <c r="K406" s="192">
        <f t="shared" si="327"/>
        <v>14</v>
      </c>
      <c r="L406" s="49" t="s">
        <v>1497</v>
      </c>
      <c r="M406" s="192">
        <f t="shared" si="344"/>
        <v>17</v>
      </c>
      <c r="N406" s="49" t="s">
        <v>739</v>
      </c>
      <c r="O406" s="192">
        <f t="shared" si="345"/>
        <v>19</v>
      </c>
      <c r="P406" s="49" t="s">
        <v>1497</v>
      </c>
      <c r="Q406" s="192">
        <f t="shared" si="346"/>
        <v>17</v>
      </c>
      <c r="R406" s="49" t="s">
        <v>739</v>
      </c>
      <c r="S406" s="192">
        <f t="shared" si="347"/>
        <v>19</v>
      </c>
      <c r="T406" s="187" t="s">
        <v>555</v>
      </c>
      <c r="U406" s="205"/>
      <c r="V406" s="205"/>
      <c r="W406" s="205"/>
      <c r="X406" s="205"/>
      <c r="Y406" s="205"/>
      <c r="Z406" s="205"/>
      <c r="AA406" s="205"/>
      <c r="AB406" s="205"/>
      <c r="AC406" s="205"/>
      <c r="AD406" s="205"/>
      <c r="AE406" s="28"/>
      <c r="AF406" s="28"/>
      <c r="AG406" s="28">
        <v>0</v>
      </c>
      <c r="AH406" s="28">
        <v>0</v>
      </c>
      <c r="AI406" s="28">
        <v>0</v>
      </c>
      <c r="AJ406" s="28">
        <v>0</v>
      </c>
      <c r="AK406" s="28">
        <v>0</v>
      </c>
      <c r="AL406" s="28">
        <v>0</v>
      </c>
      <c r="AM406" s="28">
        <v>0</v>
      </c>
      <c r="AN406" s="28">
        <v>0</v>
      </c>
      <c r="AO406" s="28">
        <v>0</v>
      </c>
      <c r="AP406" s="28"/>
      <c r="AQ406" s="28">
        <v>0</v>
      </c>
      <c r="AR406" s="28">
        <v>0</v>
      </c>
      <c r="AS406" s="28">
        <v>0</v>
      </c>
      <c r="AT406" s="28">
        <v>0</v>
      </c>
      <c r="AU406" s="28">
        <v>0</v>
      </c>
      <c r="AV406" s="28">
        <v>0</v>
      </c>
      <c r="AW406" s="28"/>
      <c r="AX406" s="28">
        <v>0</v>
      </c>
      <c r="AY406" s="28">
        <v>0</v>
      </c>
      <c r="AZ406" s="28">
        <v>0</v>
      </c>
      <c r="BA406" s="28">
        <v>0</v>
      </c>
      <c r="BB406" s="28">
        <v>0</v>
      </c>
      <c r="BC406" s="28"/>
      <c r="BD406" s="28">
        <v>0</v>
      </c>
      <c r="BE406" s="28">
        <v>0</v>
      </c>
      <c r="BF406" s="28">
        <v>0</v>
      </c>
      <c r="BG406" s="28">
        <v>0</v>
      </c>
      <c r="BH406" s="28">
        <v>0</v>
      </c>
      <c r="BI406" s="28">
        <v>0</v>
      </c>
      <c r="BJ406" s="28">
        <v>0</v>
      </c>
      <c r="BK406" s="28">
        <v>0</v>
      </c>
      <c r="BL406" s="28">
        <v>0</v>
      </c>
      <c r="BM406" s="28">
        <v>0</v>
      </c>
      <c r="BN406" s="28">
        <v>0</v>
      </c>
      <c r="BO406" s="28">
        <v>0</v>
      </c>
      <c r="BP406" s="28">
        <v>0</v>
      </c>
      <c r="BQ406" s="28">
        <v>0</v>
      </c>
      <c r="BR406" s="28">
        <v>0</v>
      </c>
      <c r="BS406" s="28">
        <v>0</v>
      </c>
      <c r="BT406" s="28">
        <v>0</v>
      </c>
      <c r="BU406" s="28">
        <v>0</v>
      </c>
      <c r="BV406" s="28">
        <v>0</v>
      </c>
      <c r="BW406" s="28"/>
      <c r="BX406" s="28">
        <v>0</v>
      </c>
      <c r="BY406" s="28">
        <v>0</v>
      </c>
      <c r="BZ406" s="28">
        <v>0</v>
      </c>
      <c r="CA406" s="28">
        <v>0</v>
      </c>
      <c r="CB406" s="28">
        <v>0</v>
      </c>
      <c r="CC406" s="28">
        <v>0</v>
      </c>
      <c r="CD406" s="28">
        <v>0</v>
      </c>
      <c r="CE406" s="28">
        <v>0</v>
      </c>
      <c r="CF406" s="28">
        <v>0</v>
      </c>
      <c r="CG406" s="28">
        <v>0</v>
      </c>
      <c r="CH406" s="28">
        <v>0</v>
      </c>
      <c r="CI406" s="28">
        <v>0</v>
      </c>
      <c r="CJ406" s="28">
        <v>0</v>
      </c>
      <c r="CK406" s="28">
        <v>0</v>
      </c>
      <c r="CL406" s="28">
        <v>0</v>
      </c>
      <c r="CM406" s="28">
        <v>0</v>
      </c>
      <c r="CN406" s="28">
        <v>0</v>
      </c>
      <c r="CO406" s="28">
        <v>0</v>
      </c>
      <c r="CP406" s="28">
        <v>0</v>
      </c>
      <c r="CQ406" s="28"/>
      <c r="CR406" s="28">
        <v>0</v>
      </c>
      <c r="CS406" s="28">
        <v>0</v>
      </c>
      <c r="CT406" s="28">
        <v>0</v>
      </c>
      <c r="CU406" s="28">
        <v>0</v>
      </c>
      <c r="CV406" s="28">
        <v>0</v>
      </c>
      <c r="CW406" s="28">
        <v>0</v>
      </c>
      <c r="CX406" s="28">
        <v>0</v>
      </c>
      <c r="CY406" s="28">
        <v>0</v>
      </c>
      <c r="CZ406" s="28">
        <v>0</v>
      </c>
      <c r="DA406" s="28">
        <v>0</v>
      </c>
      <c r="DB406" s="28">
        <v>0</v>
      </c>
      <c r="DC406" s="28">
        <v>0</v>
      </c>
      <c r="DD406" s="28">
        <v>0</v>
      </c>
      <c r="DE406" s="28">
        <v>0</v>
      </c>
      <c r="DF406" s="28">
        <v>0</v>
      </c>
      <c r="DG406" s="28"/>
      <c r="DH406" s="28">
        <v>0</v>
      </c>
      <c r="DI406" s="28">
        <v>0</v>
      </c>
      <c r="DJ406" s="28">
        <v>0</v>
      </c>
      <c r="DK406" s="28">
        <v>0</v>
      </c>
      <c r="DL406" s="28">
        <v>0</v>
      </c>
      <c r="DM406" s="28">
        <v>0</v>
      </c>
      <c r="DN406" s="28">
        <v>0</v>
      </c>
      <c r="DO406" s="28">
        <v>0</v>
      </c>
      <c r="DP406" s="28">
        <v>0</v>
      </c>
      <c r="DQ406" s="28">
        <v>0</v>
      </c>
      <c r="DR406" s="28">
        <v>0</v>
      </c>
      <c r="DS406" s="28"/>
      <c r="DT406" s="28">
        <v>0</v>
      </c>
      <c r="DU406" s="28">
        <v>0</v>
      </c>
      <c r="DV406" s="28">
        <v>0</v>
      </c>
      <c r="DW406" s="28">
        <v>0</v>
      </c>
      <c r="DX406" s="28"/>
      <c r="DY406" s="28">
        <v>0</v>
      </c>
      <c r="DZ406" s="28">
        <v>0</v>
      </c>
      <c r="EA406" s="28">
        <v>0</v>
      </c>
      <c r="EB406" s="28">
        <v>0</v>
      </c>
      <c r="EC406" s="28">
        <v>0</v>
      </c>
      <c r="ED406" s="28">
        <v>0</v>
      </c>
      <c r="EE406" s="28"/>
      <c r="EF406" s="28">
        <v>0</v>
      </c>
      <c r="EG406" s="28">
        <v>0</v>
      </c>
      <c r="EH406" s="28">
        <v>0</v>
      </c>
      <c r="EI406" s="28">
        <v>0</v>
      </c>
      <c r="EJ406" s="28">
        <v>0</v>
      </c>
      <c r="EK406" s="28">
        <v>0</v>
      </c>
      <c r="EL406" s="28"/>
      <c r="EM406" s="28">
        <v>0</v>
      </c>
      <c r="EN406" s="28">
        <v>0</v>
      </c>
      <c r="EO406" s="28">
        <v>1</v>
      </c>
      <c r="EP406" s="28">
        <v>0</v>
      </c>
      <c r="EQ406" s="28">
        <v>0</v>
      </c>
      <c r="ER406" s="28">
        <v>1</v>
      </c>
      <c r="ES406" s="28"/>
      <c r="ET406" s="28">
        <v>0</v>
      </c>
      <c r="EU406" s="28">
        <v>0</v>
      </c>
      <c r="EV406" s="28">
        <v>0</v>
      </c>
      <c r="EW406" s="28">
        <v>0</v>
      </c>
      <c r="EX406" s="28">
        <v>0</v>
      </c>
      <c r="EY406" s="28"/>
      <c r="EZ406" s="28">
        <v>0</v>
      </c>
      <c r="FA406" s="28">
        <v>0</v>
      </c>
      <c r="FB406" s="28">
        <v>0</v>
      </c>
      <c r="FC406" s="28">
        <v>0</v>
      </c>
      <c r="FD406" s="28"/>
      <c r="FE406" s="28">
        <v>0</v>
      </c>
      <c r="FF406" s="28">
        <v>0</v>
      </c>
      <c r="FG406" s="28">
        <v>0</v>
      </c>
      <c r="FH406" s="28">
        <v>0</v>
      </c>
      <c r="FI406" s="28">
        <v>0</v>
      </c>
      <c r="FJ406" s="28">
        <v>0</v>
      </c>
      <c r="FK406" s="28">
        <v>0</v>
      </c>
      <c r="FL406" s="28"/>
      <c r="FM406" s="28">
        <v>0</v>
      </c>
      <c r="FN406" s="28">
        <v>0</v>
      </c>
      <c r="FO406" s="28">
        <v>0</v>
      </c>
      <c r="FP406" s="28">
        <v>0</v>
      </c>
      <c r="FQ406" s="28">
        <v>0</v>
      </c>
      <c r="FR406" s="28">
        <v>0</v>
      </c>
      <c r="FS406" s="28">
        <v>0</v>
      </c>
      <c r="FT406" s="28">
        <v>0</v>
      </c>
      <c r="FU406" s="28">
        <v>0</v>
      </c>
      <c r="FV406" s="28">
        <v>0</v>
      </c>
      <c r="FW406" s="28">
        <v>0</v>
      </c>
      <c r="FX406" s="28">
        <v>0</v>
      </c>
      <c r="FY406" s="28">
        <v>0</v>
      </c>
      <c r="FZ406" s="28">
        <v>0</v>
      </c>
      <c r="GA406" s="28"/>
      <c r="GB406" s="51">
        <v>0</v>
      </c>
      <c r="GC406" s="51">
        <v>0</v>
      </c>
      <c r="GD406" s="51">
        <v>0</v>
      </c>
      <c r="GE406" s="51">
        <v>0</v>
      </c>
      <c r="GF406" s="51">
        <v>0</v>
      </c>
      <c r="GG406" s="51">
        <v>0</v>
      </c>
      <c r="GH406" s="51">
        <v>0</v>
      </c>
      <c r="GI406" s="51">
        <v>0</v>
      </c>
      <c r="GJ406" s="51">
        <v>0</v>
      </c>
      <c r="GK406" s="51">
        <v>0</v>
      </c>
      <c r="GL406" s="51">
        <v>0</v>
      </c>
      <c r="GM406" s="51">
        <v>0</v>
      </c>
      <c r="GN406" s="51">
        <v>0</v>
      </c>
      <c r="GO406" s="28" t="s">
        <v>227</v>
      </c>
      <c r="GP406" s="28">
        <v>0</v>
      </c>
      <c r="GQ406" s="28">
        <v>0</v>
      </c>
      <c r="GR406" s="28">
        <v>0</v>
      </c>
      <c r="GS406" s="28">
        <v>0</v>
      </c>
      <c r="GT406" s="28">
        <v>0</v>
      </c>
      <c r="GU406" s="28">
        <v>0</v>
      </c>
      <c r="GV406" s="28">
        <v>0</v>
      </c>
      <c r="GW406" s="28">
        <v>0</v>
      </c>
      <c r="GX406" s="28">
        <v>0</v>
      </c>
      <c r="GY406" s="28">
        <v>0</v>
      </c>
      <c r="GZ406" s="28">
        <v>0</v>
      </c>
      <c r="HA406" s="28">
        <v>0</v>
      </c>
      <c r="HB406" s="28">
        <v>0</v>
      </c>
      <c r="HC406" s="28">
        <v>0</v>
      </c>
      <c r="HD406" s="28">
        <v>0</v>
      </c>
      <c r="HE406" s="28">
        <v>0</v>
      </c>
      <c r="HF406" s="28">
        <v>0</v>
      </c>
      <c r="HG406" s="28" t="s">
        <v>227</v>
      </c>
      <c r="HH406" s="28" t="s">
        <v>227</v>
      </c>
      <c r="HI406" s="28" t="s">
        <v>227</v>
      </c>
      <c r="HJ406" s="28"/>
      <c r="HK406" s="28"/>
      <c r="HL406" s="28"/>
      <c r="HM406" s="28"/>
      <c r="HN406" s="28"/>
      <c r="HO406" s="28"/>
      <c r="HP406" s="28"/>
    </row>
    <row r="407" spans="2:224" s="7" customFormat="1" ht="12.75" customHeight="1" x14ac:dyDescent="0.25">
      <c r="B407" s="84">
        <f t="shared" si="341"/>
        <v>1</v>
      </c>
      <c r="C407" s="113">
        <f t="shared" si="342"/>
        <v>1</v>
      </c>
      <c r="D407" s="28">
        <v>7</v>
      </c>
      <c r="F407" s="28">
        <v>1</v>
      </c>
      <c r="G407" s="113"/>
      <c r="H407" s="113" t="s">
        <v>227</v>
      </c>
      <c r="I407" s="28">
        <f t="shared" si="343"/>
        <v>360</v>
      </c>
      <c r="J407" s="17" t="s">
        <v>462</v>
      </c>
      <c r="K407" s="192">
        <f t="shared" si="327"/>
        <v>15</v>
      </c>
      <c r="L407" s="49" t="s">
        <v>1498</v>
      </c>
      <c r="M407" s="192">
        <f t="shared" si="344"/>
        <v>16</v>
      </c>
      <c r="N407" s="49" t="s">
        <v>682</v>
      </c>
      <c r="O407" s="192">
        <f t="shared" si="345"/>
        <v>12</v>
      </c>
      <c r="P407" s="49" t="s">
        <v>1498</v>
      </c>
      <c r="Q407" s="192">
        <f t="shared" si="346"/>
        <v>16</v>
      </c>
      <c r="R407" s="49" t="s">
        <v>682</v>
      </c>
      <c r="S407" s="192">
        <f t="shared" si="347"/>
        <v>12</v>
      </c>
      <c r="T407" s="187" t="s">
        <v>554</v>
      </c>
      <c r="U407" s="205"/>
      <c r="V407" s="205"/>
      <c r="W407" s="205"/>
      <c r="X407" s="205"/>
      <c r="Y407" s="205"/>
      <c r="Z407" s="205"/>
      <c r="AA407" s="205"/>
      <c r="AB407" s="205"/>
      <c r="AC407" s="205"/>
      <c r="AD407" s="205"/>
      <c r="AE407" s="28"/>
      <c r="AF407" s="28"/>
      <c r="AG407" s="28">
        <v>0</v>
      </c>
      <c r="AH407" s="28">
        <v>0</v>
      </c>
      <c r="AI407" s="28">
        <v>0</v>
      </c>
      <c r="AJ407" s="28">
        <v>0</v>
      </c>
      <c r="AK407" s="28">
        <v>0</v>
      </c>
      <c r="AL407" s="28">
        <v>0</v>
      </c>
      <c r="AM407" s="28">
        <v>0</v>
      </c>
      <c r="AN407" s="28">
        <v>0</v>
      </c>
      <c r="AO407" s="28">
        <v>0</v>
      </c>
      <c r="AP407" s="28"/>
      <c r="AQ407" s="28">
        <v>0</v>
      </c>
      <c r="AR407" s="28">
        <v>0</v>
      </c>
      <c r="AS407" s="28">
        <v>0</v>
      </c>
      <c r="AT407" s="28">
        <v>0</v>
      </c>
      <c r="AU407" s="28">
        <v>0</v>
      </c>
      <c r="AV407" s="28">
        <v>0</v>
      </c>
      <c r="AW407" s="28"/>
      <c r="AX407" s="28">
        <v>0</v>
      </c>
      <c r="AY407" s="28">
        <v>0</v>
      </c>
      <c r="AZ407" s="28">
        <v>0</v>
      </c>
      <c r="BA407" s="28">
        <v>0</v>
      </c>
      <c r="BB407" s="28">
        <v>0</v>
      </c>
      <c r="BC407" s="28"/>
      <c r="BD407" s="28">
        <v>0</v>
      </c>
      <c r="BE407" s="28">
        <v>0</v>
      </c>
      <c r="BF407" s="28">
        <v>0</v>
      </c>
      <c r="BG407" s="28">
        <v>0</v>
      </c>
      <c r="BH407" s="28">
        <v>0</v>
      </c>
      <c r="BI407" s="28">
        <v>0</v>
      </c>
      <c r="BJ407" s="28">
        <v>0</v>
      </c>
      <c r="BK407" s="28">
        <v>0</v>
      </c>
      <c r="BL407" s="28">
        <v>0</v>
      </c>
      <c r="BM407" s="28">
        <v>0</v>
      </c>
      <c r="BN407" s="28">
        <v>0</v>
      </c>
      <c r="BO407" s="28">
        <v>0</v>
      </c>
      <c r="BP407" s="28">
        <v>0</v>
      </c>
      <c r="BQ407" s="28">
        <v>0</v>
      </c>
      <c r="BR407" s="28">
        <v>0</v>
      </c>
      <c r="BS407" s="28">
        <v>0</v>
      </c>
      <c r="BT407" s="28">
        <v>0</v>
      </c>
      <c r="BU407" s="28">
        <v>0</v>
      </c>
      <c r="BV407" s="28">
        <v>0</v>
      </c>
      <c r="BW407" s="28"/>
      <c r="BX407" s="28">
        <v>0</v>
      </c>
      <c r="BY407" s="28">
        <v>0</v>
      </c>
      <c r="BZ407" s="28">
        <v>0</v>
      </c>
      <c r="CA407" s="28">
        <v>0</v>
      </c>
      <c r="CB407" s="28">
        <v>0</v>
      </c>
      <c r="CC407" s="28">
        <v>0</v>
      </c>
      <c r="CD407" s="28">
        <v>0</v>
      </c>
      <c r="CE407" s="28">
        <v>0</v>
      </c>
      <c r="CF407" s="28">
        <v>0</v>
      </c>
      <c r="CG407" s="28">
        <v>0</v>
      </c>
      <c r="CH407" s="28">
        <v>0</v>
      </c>
      <c r="CI407" s="28">
        <v>0</v>
      </c>
      <c r="CJ407" s="28">
        <v>0</v>
      </c>
      <c r="CK407" s="28">
        <v>0</v>
      </c>
      <c r="CL407" s="28">
        <v>0</v>
      </c>
      <c r="CM407" s="28">
        <v>0</v>
      </c>
      <c r="CN407" s="28">
        <v>0</v>
      </c>
      <c r="CO407" s="28">
        <v>0</v>
      </c>
      <c r="CP407" s="28">
        <v>0</v>
      </c>
      <c r="CQ407" s="28"/>
      <c r="CR407" s="28">
        <v>0</v>
      </c>
      <c r="CS407" s="28">
        <v>0</v>
      </c>
      <c r="CT407" s="28">
        <v>0</v>
      </c>
      <c r="CU407" s="28">
        <v>0</v>
      </c>
      <c r="CV407" s="28">
        <v>0</v>
      </c>
      <c r="CW407" s="28">
        <v>0</v>
      </c>
      <c r="CX407" s="28">
        <v>0</v>
      </c>
      <c r="CY407" s="28">
        <v>0</v>
      </c>
      <c r="CZ407" s="28">
        <v>0</v>
      </c>
      <c r="DA407" s="28">
        <v>0</v>
      </c>
      <c r="DB407" s="28">
        <v>0</v>
      </c>
      <c r="DC407" s="28">
        <v>0</v>
      </c>
      <c r="DD407" s="28">
        <v>0</v>
      </c>
      <c r="DE407" s="28">
        <v>0</v>
      </c>
      <c r="DF407" s="28">
        <v>0</v>
      </c>
      <c r="DG407" s="28"/>
      <c r="DH407" s="28">
        <v>0</v>
      </c>
      <c r="DI407" s="28">
        <v>0</v>
      </c>
      <c r="DJ407" s="28">
        <v>0</v>
      </c>
      <c r="DK407" s="28">
        <v>0</v>
      </c>
      <c r="DL407" s="28">
        <v>0</v>
      </c>
      <c r="DM407" s="28">
        <v>0</v>
      </c>
      <c r="DN407" s="28">
        <v>0</v>
      </c>
      <c r="DO407" s="28">
        <v>0</v>
      </c>
      <c r="DP407" s="28">
        <v>0</v>
      </c>
      <c r="DQ407" s="28">
        <v>0</v>
      </c>
      <c r="DR407" s="28">
        <v>0</v>
      </c>
      <c r="DS407" s="28"/>
      <c r="DT407" s="28">
        <v>0</v>
      </c>
      <c r="DU407" s="28">
        <v>0</v>
      </c>
      <c r="DV407" s="28">
        <v>0</v>
      </c>
      <c r="DW407" s="28">
        <v>0</v>
      </c>
      <c r="DX407" s="28"/>
      <c r="DY407" s="28">
        <v>0</v>
      </c>
      <c r="DZ407" s="28">
        <v>0</v>
      </c>
      <c r="EA407" s="28">
        <v>0</v>
      </c>
      <c r="EB407" s="28">
        <v>0</v>
      </c>
      <c r="EC407" s="28">
        <v>0</v>
      </c>
      <c r="ED407" s="28">
        <v>0</v>
      </c>
      <c r="EE407" s="28"/>
      <c r="EF407" s="28">
        <v>0</v>
      </c>
      <c r="EG407" s="28">
        <v>0</v>
      </c>
      <c r="EH407" s="28">
        <v>0</v>
      </c>
      <c r="EI407" s="28">
        <v>0</v>
      </c>
      <c r="EJ407" s="28">
        <v>0</v>
      </c>
      <c r="EK407" s="28">
        <v>0</v>
      </c>
      <c r="EL407" s="28"/>
      <c r="EM407" s="28">
        <v>0</v>
      </c>
      <c r="EN407" s="28">
        <v>0</v>
      </c>
      <c r="EO407" s="28">
        <v>0</v>
      </c>
      <c r="EP407" s="28">
        <v>1</v>
      </c>
      <c r="EQ407" s="28">
        <v>0</v>
      </c>
      <c r="ER407" s="28">
        <v>0</v>
      </c>
      <c r="ES407" s="28"/>
      <c r="ET407" s="28">
        <v>0</v>
      </c>
      <c r="EU407" s="28">
        <v>0</v>
      </c>
      <c r="EV407" s="28">
        <v>0</v>
      </c>
      <c r="EW407" s="28">
        <v>0</v>
      </c>
      <c r="EX407" s="28">
        <v>0</v>
      </c>
      <c r="EY407" s="28"/>
      <c r="EZ407" s="28">
        <v>0</v>
      </c>
      <c r="FA407" s="28">
        <v>0</v>
      </c>
      <c r="FB407" s="28">
        <v>0</v>
      </c>
      <c r="FC407" s="28">
        <v>0</v>
      </c>
      <c r="FD407" s="28"/>
      <c r="FE407" s="28">
        <v>0</v>
      </c>
      <c r="FF407" s="28">
        <v>0</v>
      </c>
      <c r="FG407" s="28">
        <v>0</v>
      </c>
      <c r="FH407" s="28">
        <v>0</v>
      </c>
      <c r="FI407" s="28">
        <v>0</v>
      </c>
      <c r="FJ407" s="28">
        <v>0</v>
      </c>
      <c r="FK407" s="28">
        <v>0</v>
      </c>
      <c r="FL407" s="28"/>
      <c r="FM407" s="28">
        <v>0</v>
      </c>
      <c r="FN407" s="28">
        <v>0</v>
      </c>
      <c r="FO407" s="28">
        <v>0</v>
      </c>
      <c r="FP407" s="28">
        <v>0</v>
      </c>
      <c r="FQ407" s="28">
        <v>0</v>
      </c>
      <c r="FR407" s="28">
        <v>0</v>
      </c>
      <c r="FS407" s="28">
        <v>0</v>
      </c>
      <c r="FT407" s="28">
        <v>0</v>
      </c>
      <c r="FU407" s="28">
        <v>0</v>
      </c>
      <c r="FV407" s="28">
        <v>0</v>
      </c>
      <c r="FW407" s="28">
        <v>0</v>
      </c>
      <c r="FX407" s="28">
        <v>0</v>
      </c>
      <c r="FY407" s="28">
        <v>0</v>
      </c>
      <c r="FZ407" s="28">
        <v>0</v>
      </c>
      <c r="GA407" s="28"/>
      <c r="GB407" s="51">
        <v>0</v>
      </c>
      <c r="GC407" s="51">
        <v>0</v>
      </c>
      <c r="GD407" s="51">
        <v>0</v>
      </c>
      <c r="GE407" s="51">
        <v>0</v>
      </c>
      <c r="GF407" s="51">
        <v>0</v>
      </c>
      <c r="GG407" s="51">
        <v>0</v>
      </c>
      <c r="GH407" s="51">
        <v>0</v>
      </c>
      <c r="GI407" s="51">
        <v>0</v>
      </c>
      <c r="GJ407" s="51">
        <v>0</v>
      </c>
      <c r="GK407" s="51">
        <v>0</v>
      </c>
      <c r="GL407" s="51">
        <v>0</v>
      </c>
      <c r="GM407" s="51">
        <v>0</v>
      </c>
      <c r="GN407" s="51">
        <v>0</v>
      </c>
      <c r="GO407" s="28" t="s">
        <v>227</v>
      </c>
      <c r="GP407" s="28">
        <v>0</v>
      </c>
      <c r="GQ407" s="28">
        <v>0</v>
      </c>
      <c r="GR407" s="28">
        <v>0</v>
      </c>
      <c r="GS407" s="28">
        <v>0</v>
      </c>
      <c r="GT407" s="28">
        <v>0</v>
      </c>
      <c r="GU407" s="28">
        <v>0</v>
      </c>
      <c r="GV407" s="28">
        <v>0</v>
      </c>
      <c r="GW407" s="28">
        <v>0</v>
      </c>
      <c r="GX407" s="28">
        <v>0</v>
      </c>
      <c r="GY407" s="28">
        <v>0</v>
      </c>
      <c r="GZ407" s="28">
        <v>0</v>
      </c>
      <c r="HA407" s="28">
        <v>0</v>
      </c>
      <c r="HB407" s="28">
        <v>0</v>
      </c>
      <c r="HC407" s="28">
        <v>0</v>
      </c>
      <c r="HD407" s="28">
        <v>0</v>
      </c>
      <c r="HE407" s="28">
        <v>0</v>
      </c>
      <c r="HF407" s="28">
        <v>0</v>
      </c>
      <c r="HG407" s="28" t="s">
        <v>227</v>
      </c>
      <c r="HH407" s="28" t="s">
        <v>227</v>
      </c>
      <c r="HI407" s="28" t="s">
        <v>227</v>
      </c>
      <c r="HJ407" s="28"/>
      <c r="HK407" s="28"/>
      <c r="HL407" s="28"/>
      <c r="HM407" s="28"/>
      <c r="HN407" s="28"/>
      <c r="HO407" s="28"/>
      <c r="HP407" s="28"/>
    </row>
    <row r="408" spans="2:224" s="7" customFormat="1" ht="12.75" customHeight="1" x14ac:dyDescent="0.25">
      <c r="B408" s="84">
        <f t="shared" si="341"/>
        <v>0</v>
      </c>
      <c r="C408" s="113">
        <f t="shared" si="342"/>
        <v>1</v>
      </c>
      <c r="D408" s="28">
        <v>8</v>
      </c>
      <c r="F408" s="28">
        <v>0</v>
      </c>
      <c r="G408" s="113"/>
      <c r="H408" s="113" t="s">
        <v>227</v>
      </c>
      <c r="I408" s="28">
        <f t="shared" si="343"/>
        <v>361</v>
      </c>
      <c r="J408" s="17" t="s">
        <v>458</v>
      </c>
      <c r="K408" s="192">
        <f t="shared" si="327"/>
        <v>15</v>
      </c>
      <c r="L408" s="49" t="s">
        <v>1499</v>
      </c>
      <c r="M408" s="192">
        <f t="shared" si="344"/>
        <v>16</v>
      </c>
      <c r="N408" s="49" t="s">
        <v>740</v>
      </c>
      <c r="O408" s="192">
        <f t="shared" si="345"/>
        <v>16</v>
      </c>
      <c r="P408" s="49" t="s">
        <v>1499</v>
      </c>
      <c r="Q408" s="192">
        <f t="shared" si="346"/>
        <v>16</v>
      </c>
      <c r="R408" s="49" t="s">
        <v>740</v>
      </c>
      <c r="S408" s="192">
        <f t="shared" si="347"/>
        <v>16</v>
      </c>
      <c r="T408" s="187" t="s">
        <v>556</v>
      </c>
      <c r="U408" s="205"/>
      <c r="V408" s="205"/>
      <c r="W408" s="205"/>
      <c r="X408" s="205"/>
      <c r="Y408" s="205"/>
      <c r="Z408" s="205"/>
      <c r="AA408" s="205"/>
      <c r="AB408" s="205"/>
      <c r="AC408" s="205"/>
      <c r="AD408" s="205"/>
      <c r="AE408" s="28"/>
      <c r="AF408" s="28"/>
      <c r="AG408" s="28">
        <v>0</v>
      </c>
      <c r="AH408" s="28">
        <v>0</v>
      </c>
      <c r="AI408" s="28">
        <v>0</v>
      </c>
      <c r="AJ408" s="28">
        <v>0</v>
      </c>
      <c r="AK408" s="28">
        <v>0</v>
      </c>
      <c r="AL408" s="28">
        <v>0</v>
      </c>
      <c r="AM408" s="28">
        <v>0</v>
      </c>
      <c r="AN408" s="28">
        <v>0</v>
      </c>
      <c r="AO408" s="28">
        <v>0</v>
      </c>
      <c r="AP408" s="28"/>
      <c r="AQ408" s="28">
        <v>0</v>
      </c>
      <c r="AR408" s="28">
        <v>0</v>
      </c>
      <c r="AS408" s="28">
        <v>0</v>
      </c>
      <c r="AT408" s="28">
        <v>0</v>
      </c>
      <c r="AU408" s="28">
        <v>0</v>
      </c>
      <c r="AV408" s="28">
        <v>0</v>
      </c>
      <c r="AW408" s="28"/>
      <c r="AX408" s="28">
        <v>0</v>
      </c>
      <c r="AY408" s="28">
        <v>0</v>
      </c>
      <c r="AZ408" s="28">
        <v>0</v>
      </c>
      <c r="BA408" s="28">
        <v>0</v>
      </c>
      <c r="BB408" s="28">
        <v>0</v>
      </c>
      <c r="BC408" s="28"/>
      <c r="BD408" s="28">
        <v>0</v>
      </c>
      <c r="BE408" s="28">
        <v>0</v>
      </c>
      <c r="BF408" s="28">
        <v>0</v>
      </c>
      <c r="BG408" s="28">
        <v>0</v>
      </c>
      <c r="BH408" s="28">
        <v>0</v>
      </c>
      <c r="BI408" s="28">
        <v>0</v>
      </c>
      <c r="BJ408" s="28">
        <v>0</v>
      </c>
      <c r="BK408" s="28">
        <v>0</v>
      </c>
      <c r="BL408" s="28">
        <v>0</v>
      </c>
      <c r="BM408" s="28">
        <v>0</v>
      </c>
      <c r="BN408" s="28">
        <v>0</v>
      </c>
      <c r="BO408" s="28">
        <v>0</v>
      </c>
      <c r="BP408" s="28">
        <v>0</v>
      </c>
      <c r="BQ408" s="28">
        <v>0</v>
      </c>
      <c r="BR408" s="28">
        <v>0</v>
      </c>
      <c r="BS408" s="28">
        <v>0</v>
      </c>
      <c r="BT408" s="28">
        <v>0</v>
      </c>
      <c r="BU408" s="28">
        <v>0</v>
      </c>
      <c r="BV408" s="28">
        <v>0</v>
      </c>
      <c r="BW408" s="28"/>
      <c r="BX408" s="28">
        <v>0</v>
      </c>
      <c r="BY408" s="28">
        <v>0</v>
      </c>
      <c r="BZ408" s="28">
        <v>0</v>
      </c>
      <c r="CA408" s="28">
        <v>0</v>
      </c>
      <c r="CB408" s="28">
        <v>0</v>
      </c>
      <c r="CC408" s="28">
        <v>0</v>
      </c>
      <c r="CD408" s="28">
        <v>0</v>
      </c>
      <c r="CE408" s="28">
        <v>0</v>
      </c>
      <c r="CF408" s="28">
        <v>0</v>
      </c>
      <c r="CG408" s="28">
        <v>0</v>
      </c>
      <c r="CH408" s="28">
        <v>0</v>
      </c>
      <c r="CI408" s="28">
        <v>0</v>
      </c>
      <c r="CJ408" s="28">
        <v>0</v>
      </c>
      <c r="CK408" s="28">
        <v>0</v>
      </c>
      <c r="CL408" s="28">
        <v>0</v>
      </c>
      <c r="CM408" s="28">
        <v>0</v>
      </c>
      <c r="CN408" s="28">
        <v>0</v>
      </c>
      <c r="CO408" s="28">
        <v>0</v>
      </c>
      <c r="CP408" s="28">
        <v>0</v>
      </c>
      <c r="CQ408" s="28"/>
      <c r="CR408" s="28">
        <v>0</v>
      </c>
      <c r="CS408" s="28">
        <v>0</v>
      </c>
      <c r="CT408" s="28">
        <v>0</v>
      </c>
      <c r="CU408" s="28">
        <v>0</v>
      </c>
      <c r="CV408" s="28">
        <v>0</v>
      </c>
      <c r="CW408" s="28">
        <v>0</v>
      </c>
      <c r="CX408" s="28">
        <v>0</v>
      </c>
      <c r="CY408" s="28">
        <v>0</v>
      </c>
      <c r="CZ408" s="28">
        <v>0</v>
      </c>
      <c r="DA408" s="28">
        <v>0</v>
      </c>
      <c r="DB408" s="28">
        <v>0</v>
      </c>
      <c r="DC408" s="28">
        <v>0</v>
      </c>
      <c r="DD408" s="28">
        <v>0</v>
      </c>
      <c r="DE408" s="28">
        <v>0</v>
      </c>
      <c r="DF408" s="28">
        <v>0</v>
      </c>
      <c r="DG408" s="28"/>
      <c r="DH408" s="28">
        <v>0</v>
      </c>
      <c r="DI408" s="28">
        <v>0</v>
      </c>
      <c r="DJ408" s="28">
        <v>0</v>
      </c>
      <c r="DK408" s="28">
        <v>0</v>
      </c>
      <c r="DL408" s="28">
        <v>0</v>
      </c>
      <c r="DM408" s="28">
        <v>0</v>
      </c>
      <c r="DN408" s="28">
        <v>0</v>
      </c>
      <c r="DO408" s="28">
        <v>0</v>
      </c>
      <c r="DP408" s="28">
        <v>0</v>
      </c>
      <c r="DQ408" s="28">
        <v>0</v>
      </c>
      <c r="DR408" s="28">
        <v>0</v>
      </c>
      <c r="DS408" s="28"/>
      <c r="DT408" s="28">
        <v>0</v>
      </c>
      <c r="DU408" s="28">
        <v>0</v>
      </c>
      <c r="DV408" s="28">
        <v>0</v>
      </c>
      <c r="DW408" s="28">
        <v>0</v>
      </c>
      <c r="DX408" s="28"/>
      <c r="DY408" s="28">
        <v>0</v>
      </c>
      <c r="DZ408" s="28">
        <v>0</v>
      </c>
      <c r="EA408" s="28">
        <v>0</v>
      </c>
      <c r="EB408" s="28">
        <v>0</v>
      </c>
      <c r="EC408" s="28">
        <v>0</v>
      </c>
      <c r="ED408" s="28">
        <v>0</v>
      </c>
      <c r="EE408" s="28"/>
      <c r="EF408" s="28">
        <v>0</v>
      </c>
      <c r="EG408" s="28">
        <v>0</v>
      </c>
      <c r="EH408" s="28">
        <v>0</v>
      </c>
      <c r="EI408" s="28">
        <v>0</v>
      </c>
      <c r="EJ408" s="28">
        <v>0</v>
      </c>
      <c r="EK408" s="28">
        <v>0</v>
      </c>
      <c r="EL408" s="28"/>
      <c r="EM408" s="28">
        <v>0</v>
      </c>
      <c r="EN408" s="28">
        <v>1</v>
      </c>
      <c r="EO408" s="28">
        <v>0</v>
      </c>
      <c r="EP408" s="28">
        <v>0</v>
      </c>
      <c r="EQ408" s="28">
        <v>0</v>
      </c>
      <c r="ER408" s="28">
        <v>0</v>
      </c>
      <c r="ES408" s="28"/>
      <c r="ET408" s="28">
        <v>0</v>
      </c>
      <c r="EU408" s="28">
        <v>0</v>
      </c>
      <c r="EV408" s="28">
        <v>0</v>
      </c>
      <c r="EW408" s="28">
        <v>0</v>
      </c>
      <c r="EX408" s="28">
        <v>0</v>
      </c>
      <c r="EY408" s="28"/>
      <c r="EZ408" s="28">
        <v>0</v>
      </c>
      <c r="FA408" s="28">
        <v>0</v>
      </c>
      <c r="FB408" s="28">
        <v>0</v>
      </c>
      <c r="FC408" s="28">
        <v>0</v>
      </c>
      <c r="FD408" s="28"/>
      <c r="FE408" s="28">
        <v>0</v>
      </c>
      <c r="FF408" s="28">
        <v>0</v>
      </c>
      <c r="FG408" s="28">
        <v>0</v>
      </c>
      <c r="FH408" s="28">
        <v>0</v>
      </c>
      <c r="FI408" s="28">
        <v>0</v>
      </c>
      <c r="FJ408" s="28">
        <v>0</v>
      </c>
      <c r="FK408" s="28">
        <v>0</v>
      </c>
      <c r="FL408" s="28"/>
      <c r="FM408" s="28">
        <v>0</v>
      </c>
      <c r="FN408" s="28">
        <v>0</v>
      </c>
      <c r="FO408" s="28">
        <v>0</v>
      </c>
      <c r="FP408" s="28">
        <v>0</v>
      </c>
      <c r="FQ408" s="28">
        <v>0</v>
      </c>
      <c r="FR408" s="28">
        <v>0</v>
      </c>
      <c r="FS408" s="28">
        <v>0</v>
      </c>
      <c r="FT408" s="28">
        <v>0</v>
      </c>
      <c r="FU408" s="28">
        <v>0</v>
      </c>
      <c r="FV408" s="28">
        <v>0</v>
      </c>
      <c r="FW408" s="28">
        <v>0</v>
      </c>
      <c r="FX408" s="28">
        <v>0</v>
      </c>
      <c r="FY408" s="28">
        <v>0</v>
      </c>
      <c r="FZ408" s="28">
        <v>0</v>
      </c>
      <c r="GA408" s="28"/>
      <c r="GB408" s="51">
        <v>0</v>
      </c>
      <c r="GC408" s="51">
        <v>0</v>
      </c>
      <c r="GD408" s="51">
        <v>0</v>
      </c>
      <c r="GE408" s="51">
        <v>0</v>
      </c>
      <c r="GF408" s="51">
        <v>0</v>
      </c>
      <c r="GG408" s="51">
        <v>0</v>
      </c>
      <c r="GH408" s="51">
        <v>0</v>
      </c>
      <c r="GI408" s="51">
        <v>0</v>
      </c>
      <c r="GJ408" s="51">
        <v>0</v>
      </c>
      <c r="GK408" s="51">
        <v>0</v>
      </c>
      <c r="GL408" s="51">
        <v>0</v>
      </c>
      <c r="GM408" s="51">
        <v>0</v>
      </c>
      <c r="GN408" s="51">
        <v>0</v>
      </c>
      <c r="GO408" s="28" t="s">
        <v>227</v>
      </c>
      <c r="GP408" s="28">
        <v>0</v>
      </c>
      <c r="GQ408" s="28">
        <v>0</v>
      </c>
      <c r="GR408" s="28">
        <v>0</v>
      </c>
      <c r="GS408" s="28">
        <v>0</v>
      </c>
      <c r="GT408" s="28">
        <v>0</v>
      </c>
      <c r="GU408" s="28">
        <v>0</v>
      </c>
      <c r="GV408" s="28">
        <v>0</v>
      </c>
      <c r="GW408" s="28">
        <v>0</v>
      </c>
      <c r="GX408" s="28">
        <v>0</v>
      </c>
      <c r="GY408" s="28">
        <v>0</v>
      </c>
      <c r="GZ408" s="28">
        <v>0</v>
      </c>
      <c r="HA408" s="28">
        <v>0</v>
      </c>
      <c r="HB408" s="28">
        <v>0</v>
      </c>
      <c r="HC408" s="28">
        <v>0</v>
      </c>
      <c r="HD408" s="28">
        <v>0</v>
      </c>
      <c r="HE408" s="28">
        <v>0</v>
      </c>
      <c r="HF408" s="28">
        <v>0</v>
      </c>
      <c r="HG408" s="28" t="s">
        <v>227</v>
      </c>
      <c r="HH408" s="28" t="s">
        <v>227</v>
      </c>
      <c r="HI408" s="28" t="s">
        <v>227</v>
      </c>
      <c r="HJ408" s="28"/>
      <c r="HK408" s="28"/>
      <c r="HL408" s="28"/>
      <c r="HM408" s="28"/>
      <c r="HN408" s="28"/>
      <c r="HO408" s="28"/>
      <c r="HP408" s="28"/>
    </row>
    <row r="409" spans="2:224" s="7" customFormat="1" ht="12.75" customHeight="1" x14ac:dyDescent="0.25">
      <c r="B409" s="84">
        <f t="shared" si="341"/>
        <v>0</v>
      </c>
      <c r="C409" s="113">
        <f t="shared" si="342"/>
        <v>0</v>
      </c>
      <c r="D409" s="28">
        <v>9</v>
      </c>
      <c r="F409" s="28">
        <v>0</v>
      </c>
      <c r="G409" s="113"/>
      <c r="H409" s="113" t="s">
        <v>227</v>
      </c>
      <c r="I409" s="28">
        <f t="shared" si="343"/>
        <v>362</v>
      </c>
      <c r="J409" s="89" t="s">
        <v>221</v>
      </c>
      <c r="K409" s="192">
        <f t="shared" si="327"/>
        <v>8</v>
      </c>
      <c r="L409" s="49" t="s">
        <v>227</v>
      </c>
      <c r="M409" s="192">
        <f t="shared" si="344"/>
        <v>1</v>
      </c>
      <c r="N409" s="49" t="s">
        <v>227</v>
      </c>
      <c r="O409" s="192">
        <f t="shared" si="345"/>
        <v>1</v>
      </c>
      <c r="P409" s="49" t="s">
        <v>227</v>
      </c>
      <c r="Q409" s="192">
        <f t="shared" si="346"/>
        <v>1</v>
      </c>
      <c r="R409" s="49" t="s">
        <v>227</v>
      </c>
      <c r="S409" s="192">
        <f t="shared" si="347"/>
        <v>1</v>
      </c>
      <c r="T409" s="187" t="s">
        <v>227</v>
      </c>
      <c r="U409" s="205"/>
      <c r="V409" s="205"/>
      <c r="W409" s="205"/>
      <c r="X409" s="205"/>
      <c r="Y409" s="205"/>
      <c r="Z409" s="205"/>
      <c r="AA409" s="205"/>
      <c r="AB409" s="205"/>
      <c r="AC409" s="205"/>
      <c r="AD409" s="205"/>
      <c r="AE409" s="28"/>
      <c r="AF409" s="28"/>
      <c r="AG409" s="28">
        <v>0</v>
      </c>
      <c r="AH409" s="28">
        <v>0</v>
      </c>
      <c r="AI409" s="28">
        <v>0</v>
      </c>
      <c r="AJ409" s="28">
        <v>0</v>
      </c>
      <c r="AK409" s="28">
        <v>0</v>
      </c>
      <c r="AL409" s="28">
        <v>0</v>
      </c>
      <c r="AM409" s="28">
        <v>0</v>
      </c>
      <c r="AN409" s="28">
        <v>0</v>
      </c>
      <c r="AO409" s="28">
        <v>0</v>
      </c>
      <c r="AP409" s="28"/>
      <c r="AQ409" s="28">
        <v>0</v>
      </c>
      <c r="AR409" s="28">
        <v>0</v>
      </c>
      <c r="AS409" s="28">
        <v>0</v>
      </c>
      <c r="AT409" s="28">
        <v>0</v>
      </c>
      <c r="AU409" s="28">
        <v>0</v>
      </c>
      <c r="AV409" s="28">
        <v>0</v>
      </c>
      <c r="AW409" s="28"/>
      <c r="AX409" s="28">
        <v>0</v>
      </c>
      <c r="AY409" s="28">
        <v>0</v>
      </c>
      <c r="AZ409" s="28">
        <v>0</v>
      </c>
      <c r="BA409" s="28">
        <v>0</v>
      </c>
      <c r="BB409" s="28">
        <v>0</v>
      </c>
      <c r="BC409" s="28"/>
      <c r="BD409" s="28">
        <v>0</v>
      </c>
      <c r="BE409" s="28">
        <v>0</v>
      </c>
      <c r="BF409" s="28">
        <v>0</v>
      </c>
      <c r="BG409" s="28">
        <v>0</v>
      </c>
      <c r="BH409" s="28">
        <v>0</v>
      </c>
      <c r="BI409" s="28">
        <v>0</v>
      </c>
      <c r="BJ409" s="28">
        <v>0</v>
      </c>
      <c r="BK409" s="28">
        <v>0</v>
      </c>
      <c r="BL409" s="28">
        <v>0</v>
      </c>
      <c r="BM409" s="28">
        <v>0</v>
      </c>
      <c r="BN409" s="28">
        <v>0</v>
      </c>
      <c r="BO409" s="28">
        <v>0</v>
      </c>
      <c r="BP409" s="28">
        <v>0</v>
      </c>
      <c r="BQ409" s="28">
        <v>0</v>
      </c>
      <c r="BR409" s="28">
        <v>0</v>
      </c>
      <c r="BS409" s="28">
        <v>0</v>
      </c>
      <c r="BT409" s="28">
        <v>0</v>
      </c>
      <c r="BU409" s="28">
        <v>0</v>
      </c>
      <c r="BV409" s="28">
        <v>0</v>
      </c>
      <c r="BW409" s="28"/>
      <c r="BX409" s="28">
        <v>0</v>
      </c>
      <c r="BY409" s="28">
        <v>0</v>
      </c>
      <c r="BZ409" s="28">
        <v>0</v>
      </c>
      <c r="CA409" s="28">
        <v>0</v>
      </c>
      <c r="CB409" s="28">
        <v>0</v>
      </c>
      <c r="CC409" s="28">
        <v>0</v>
      </c>
      <c r="CD409" s="28">
        <v>0</v>
      </c>
      <c r="CE409" s="28">
        <v>0</v>
      </c>
      <c r="CF409" s="28">
        <v>0</v>
      </c>
      <c r="CG409" s="28">
        <v>0</v>
      </c>
      <c r="CH409" s="28">
        <v>0</v>
      </c>
      <c r="CI409" s="28">
        <v>0</v>
      </c>
      <c r="CJ409" s="28">
        <v>0</v>
      </c>
      <c r="CK409" s="28">
        <v>0</v>
      </c>
      <c r="CL409" s="28">
        <v>0</v>
      </c>
      <c r="CM409" s="28">
        <v>0</v>
      </c>
      <c r="CN409" s="28">
        <v>0</v>
      </c>
      <c r="CO409" s="28">
        <v>0</v>
      </c>
      <c r="CP409" s="28">
        <v>0</v>
      </c>
      <c r="CQ409" s="28"/>
      <c r="CR409" s="28">
        <v>0</v>
      </c>
      <c r="CS409" s="28">
        <v>0</v>
      </c>
      <c r="CT409" s="28">
        <v>0</v>
      </c>
      <c r="CU409" s="28">
        <v>0</v>
      </c>
      <c r="CV409" s="28">
        <v>0</v>
      </c>
      <c r="CW409" s="28">
        <v>0</v>
      </c>
      <c r="CX409" s="28">
        <v>0</v>
      </c>
      <c r="CY409" s="28">
        <v>0</v>
      </c>
      <c r="CZ409" s="28">
        <v>0</v>
      </c>
      <c r="DA409" s="28">
        <v>0</v>
      </c>
      <c r="DB409" s="28">
        <v>0</v>
      </c>
      <c r="DC409" s="28">
        <v>0</v>
      </c>
      <c r="DD409" s="28">
        <v>0</v>
      </c>
      <c r="DE409" s="28">
        <v>0</v>
      </c>
      <c r="DF409" s="28">
        <v>0</v>
      </c>
      <c r="DG409" s="28"/>
      <c r="DH409" s="28">
        <v>0</v>
      </c>
      <c r="DI409" s="28">
        <v>0</v>
      </c>
      <c r="DJ409" s="28">
        <v>0</v>
      </c>
      <c r="DK409" s="28">
        <v>0</v>
      </c>
      <c r="DL409" s="28">
        <v>0</v>
      </c>
      <c r="DM409" s="28">
        <v>0</v>
      </c>
      <c r="DN409" s="28">
        <v>0</v>
      </c>
      <c r="DO409" s="28">
        <v>0</v>
      </c>
      <c r="DP409" s="28">
        <v>0</v>
      </c>
      <c r="DQ409" s="28">
        <v>0</v>
      </c>
      <c r="DR409" s="28">
        <v>0</v>
      </c>
      <c r="DS409" s="28"/>
      <c r="DT409" s="28">
        <v>0</v>
      </c>
      <c r="DU409" s="28">
        <v>0</v>
      </c>
      <c r="DV409" s="28">
        <v>0</v>
      </c>
      <c r="DW409" s="28">
        <v>0</v>
      </c>
      <c r="DX409" s="28"/>
      <c r="DY409" s="28">
        <v>0</v>
      </c>
      <c r="DZ409" s="28">
        <v>0</v>
      </c>
      <c r="EA409" s="28">
        <v>0</v>
      </c>
      <c r="EB409" s="28">
        <v>0</v>
      </c>
      <c r="EC409" s="28">
        <v>0</v>
      </c>
      <c r="ED409" s="28">
        <v>0</v>
      </c>
      <c r="EE409" s="28"/>
      <c r="EF409" s="28">
        <v>0</v>
      </c>
      <c r="EG409" s="28">
        <v>0</v>
      </c>
      <c r="EH409" s="28">
        <v>0</v>
      </c>
      <c r="EI409" s="28">
        <v>0</v>
      </c>
      <c r="EJ409" s="28">
        <v>0</v>
      </c>
      <c r="EK409" s="28">
        <v>0</v>
      </c>
      <c r="EL409" s="28"/>
      <c r="EM409" s="28">
        <v>0</v>
      </c>
      <c r="EN409" s="28">
        <v>0</v>
      </c>
      <c r="EO409" s="28">
        <v>0</v>
      </c>
      <c r="EP409" s="28">
        <v>0</v>
      </c>
      <c r="EQ409" s="28">
        <v>0</v>
      </c>
      <c r="ER409" s="28">
        <v>0</v>
      </c>
      <c r="ES409" s="28"/>
      <c r="ET409" s="28">
        <v>0</v>
      </c>
      <c r="EU409" s="28">
        <v>0</v>
      </c>
      <c r="EV409" s="28">
        <v>0</v>
      </c>
      <c r="EW409" s="28">
        <v>0</v>
      </c>
      <c r="EX409" s="28">
        <v>0</v>
      </c>
      <c r="EY409" s="28"/>
      <c r="EZ409" s="28">
        <v>0</v>
      </c>
      <c r="FA409" s="28">
        <v>0</v>
      </c>
      <c r="FB409" s="28">
        <v>0</v>
      </c>
      <c r="FC409" s="28">
        <v>0</v>
      </c>
      <c r="FD409" s="28"/>
      <c r="FE409" s="28">
        <v>0</v>
      </c>
      <c r="FF409" s="28">
        <v>0</v>
      </c>
      <c r="FG409" s="28">
        <v>0</v>
      </c>
      <c r="FH409" s="28">
        <v>0</v>
      </c>
      <c r="FI409" s="28">
        <v>0</v>
      </c>
      <c r="FJ409" s="28">
        <v>0</v>
      </c>
      <c r="FK409" s="28">
        <v>0</v>
      </c>
      <c r="FL409" s="28"/>
      <c r="FM409" s="28">
        <v>0</v>
      </c>
      <c r="FN409" s="28">
        <v>0</v>
      </c>
      <c r="FO409" s="28">
        <v>0</v>
      </c>
      <c r="FP409" s="28">
        <v>0</v>
      </c>
      <c r="FQ409" s="28">
        <v>0</v>
      </c>
      <c r="FR409" s="28">
        <v>0</v>
      </c>
      <c r="FS409" s="28">
        <v>0</v>
      </c>
      <c r="FT409" s="28">
        <v>0</v>
      </c>
      <c r="FU409" s="28">
        <v>0</v>
      </c>
      <c r="FV409" s="28">
        <v>0</v>
      </c>
      <c r="FW409" s="28">
        <v>0</v>
      </c>
      <c r="FX409" s="28">
        <v>0</v>
      </c>
      <c r="FY409" s="28">
        <v>0</v>
      </c>
      <c r="FZ409" s="28">
        <v>0</v>
      </c>
      <c r="GA409" s="28"/>
      <c r="GB409" s="51">
        <v>0</v>
      </c>
      <c r="GC409" s="51">
        <v>0</v>
      </c>
      <c r="GD409" s="51">
        <v>0</v>
      </c>
      <c r="GE409" s="51">
        <v>0</v>
      </c>
      <c r="GF409" s="51">
        <v>0</v>
      </c>
      <c r="GG409" s="51">
        <v>0</v>
      </c>
      <c r="GH409" s="51">
        <v>0</v>
      </c>
      <c r="GI409" s="51">
        <v>0</v>
      </c>
      <c r="GJ409" s="51">
        <v>0</v>
      </c>
      <c r="GK409" s="51">
        <v>0</v>
      </c>
      <c r="GL409" s="51">
        <v>0</v>
      </c>
      <c r="GM409" s="51">
        <v>0</v>
      </c>
      <c r="GN409" s="51">
        <v>0</v>
      </c>
      <c r="GO409" s="28" t="s">
        <v>227</v>
      </c>
      <c r="GP409" s="28">
        <v>0</v>
      </c>
      <c r="GQ409" s="28">
        <v>0</v>
      </c>
      <c r="GR409" s="28">
        <v>0</v>
      </c>
      <c r="GS409" s="28">
        <v>0</v>
      </c>
      <c r="GT409" s="28">
        <v>0</v>
      </c>
      <c r="GU409" s="28">
        <v>0</v>
      </c>
      <c r="GV409" s="28">
        <v>0</v>
      </c>
      <c r="GW409" s="28">
        <v>0</v>
      </c>
      <c r="GX409" s="28">
        <v>0</v>
      </c>
      <c r="GY409" s="28">
        <v>0</v>
      </c>
      <c r="GZ409" s="28">
        <v>0</v>
      </c>
      <c r="HA409" s="28">
        <v>0</v>
      </c>
      <c r="HB409" s="28">
        <v>0</v>
      </c>
      <c r="HC409" s="28">
        <v>0</v>
      </c>
      <c r="HD409" s="28">
        <v>0</v>
      </c>
      <c r="HE409" s="28">
        <v>0</v>
      </c>
      <c r="HF409" s="28">
        <v>0</v>
      </c>
      <c r="HG409" s="28" t="s">
        <v>227</v>
      </c>
      <c r="HH409" s="28" t="s">
        <v>227</v>
      </c>
      <c r="HI409" s="28" t="s">
        <v>227</v>
      </c>
      <c r="HJ409" s="28"/>
      <c r="HK409" s="28"/>
      <c r="HL409" s="28"/>
      <c r="HM409" s="28"/>
      <c r="HN409" s="28"/>
      <c r="HO409" s="28"/>
      <c r="HP409" s="28"/>
    </row>
    <row r="410" spans="2:224" s="7" customFormat="1" ht="12.75" customHeight="1" x14ac:dyDescent="0.25">
      <c r="B410" s="84">
        <f t="shared" si="341"/>
        <v>0</v>
      </c>
      <c r="C410" s="113">
        <f t="shared" si="342"/>
        <v>0</v>
      </c>
      <c r="D410" s="28">
        <v>10</v>
      </c>
      <c r="F410" s="28">
        <v>0</v>
      </c>
      <c r="G410" s="113"/>
      <c r="H410" s="113" t="s">
        <v>227</v>
      </c>
      <c r="I410" s="28">
        <f t="shared" si="343"/>
        <v>363</v>
      </c>
      <c r="J410" s="89" t="s">
        <v>221</v>
      </c>
      <c r="K410" s="192">
        <f t="shared" si="327"/>
        <v>8</v>
      </c>
      <c r="L410" s="49" t="s">
        <v>227</v>
      </c>
      <c r="M410" s="192">
        <f t="shared" si="344"/>
        <v>1</v>
      </c>
      <c r="N410" s="49" t="s">
        <v>227</v>
      </c>
      <c r="O410" s="192">
        <f t="shared" si="345"/>
        <v>1</v>
      </c>
      <c r="P410" s="49" t="s">
        <v>227</v>
      </c>
      <c r="Q410" s="192">
        <f t="shared" si="346"/>
        <v>1</v>
      </c>
      <c r="R410" s="49" t="s">
        <v>227</v>
      </c>
      <c r="S410" s="192">
        <f t="shared" si="347"/>
        <v>1</v>
      </c>
      <c r="T410" s="187" t="s">
        <v>227</v>
      </c>
      <c r="U410" s="205"/>
      <c r="V410" s="205"/>
      <c r="W410" s="205"/>
      <c r="X410" s="205"/>
      <c r="Y410" s="205"/>
      <c r="Z410" s="205"/>
      <c r="AA410" s="205"/>
      <c r="AB410" s="205"/>
      <c r="AC410" s="205"/>
      <c r="AD410" s="205"/>
      <c r="AE410" s="28"/>
      <c r="AF410" s="28"/>
      <c r="AG410" s="28">
        <v>0</v>
      </c>
      <c r="AH410" s="28">
        <v>0</v>
      </c>
      <c r="AI410" s="28">
        <v>0</v>
      </c>
      <c r="AJ410" s="28">
        <v>0</v>
      </c>
      <c r="AK410" s="28">
        <v>0</v>
      </c>
      <c r="AL410" s="28">
        <v>0</v>
      </c>
      <c r="AM410" s="28">
        <v>0</v>
      </c>
      <c r="AN410" s="28">
        <v>0</v>
      </c>
      <c r="AO410" s="28">
        <v>0</v>
      </c>
      <c r="AP410" s="28"/>
      <c r="AQ410" s="28">
        <v>0</v>
      </c>
      <c r="AR410" s="28">
        <v>0</v>
      </c>
      <c r="AS410" s="28">
        <v>0</v>
      </c>
      <c r="AT410" s="28">
        <v>0</v>
      </c>
      <c r="AU410" s="28">
        <v>0</v>
      </c>
      <c r="AV410" s="28">
        <v>0</v>
      </c>
      <c r="AW410" s="28"/>
      <c r="AX410" s="28">
        <v>0</v>
      </c>
      <c r="AY410" s="28">
        <v>0</v>
      </c>
      <c r="AZ410" s="28">
        <v>0</v>
      </c>
      <c r="BA410" s="28">
        <v>0</v>
      </c>
      <c r="BB410" s="28">
        <v>0</v>
      </c>
      <c r="BC410" s="28"/>
      <c r="BD410" s="28">
        <v>0</v>
      </c>
      <c r="BE410" s="28">
        <v>0</v>
      </c>
      <c r="BF410" s="28">
        <v>0</v>
      </c>
      <c r="BG410" s="28">
        <v>0</v>
      </c>
      <c r="BH410" s="28">
        <v>0</v>
      </c>
      <c r="BI410" s="28">
        <v>0</v>
      </c>
      <c r="BJ410" s="28">
        <v>0</v>
      </c>
      <c r="BK410" s="28">
        <v>0</v>
      </c>
      <c r="BL410" s="28">
        <v>0</v>
      </c>
      <c r="BM410" s="28">
        <v>0</v>
      </c>
      <c r="BN410" s="28">
        <v>0</v>
      </c>
      <c r="BO410" s="28">
        <v>0</v>
      </c>
      <c r="BP410" s="28">
        <v>0</v>
      </c>
      <c r="BQ410" s="28">
        <v>0</v>
      </c>
      <c r="BR410" s="28">
        <v>0</v>
      </c>
      <c r="BS410" s="28">
        <v>0</v>
      </c>
      <c r="BT410" s="28">
        <v>0</v>
      </c>
      <c r="BU410" s="28">
        <v>0</v>
      </c>
      <c r="BV410" s="28">
        <v>0</v>
      </c>
      <c r="BW410" s="28"/>
      <c r="BX410" s="28">
        <v>0</v>
      </c>
      <c r="BY410" s="28">
        <v>0</v>
      </c>
      <c r="BZ410" s="28">
        <v>0</v>
      </c>
      <c r="CA410" s="28">
        <v>0</v>
      </c>
      <c r="CB410" s="28">
        <v>0</v>
      </c>
      <c r="CC410" s="28">
        <v>0</v>
      </c>
      <c r="CD410" s="28">
        <v>0</v>
      </c>
      <c r="CE410" s="28">
        <v>0</v>
      </c>
      <c r="CF410" s="28">
        <v>0</v>
      </c>
      <c r="CG410" s="28">
        <v>0</v>
      </c>
      <c r="CH410" s="28">
        <v>0</v>
      </c>
      <c r="CI410" s="28">
        <v>0</v>
      </c>
      <c r="CJ410" s="28">
        <v>0</v>
      </c>
      <c r="CK410" s="28">
        <v>0</v>
      </c>
      <c r="CL410" s="28">
        <v>0</v>
      </c>
      <c r="CM410" s="28">
        <v>0</v>
      </c>
      <c r="CN410" s="28">
        <v>0</v>
      </c>
      <c r="CO410" s="28">
        <v>0</v>
      </c>
      <c r="CP410" s="28">
        <v>0</v>
      </c>
      <c r="CQ410" s="28"/>
      <c r="CR410" s="28">
        <v>0</v>
      </c>
      <c r="CS410" s="28">
        <v>0</v>
      </c>
      <c r="CT410" s="28">
        <v>0</v>
      </c>
      <c r="CU410" s="28">
        <v>0</v>
      </c>
      <c r="CV410" s="28">
        <v>0</v>
      </c>
      <c r="CW410" s="28">
        <v>0</v>
      </c>
      <c r="CX410" s="28">
        <v>0</v>
      </c>
      <c r="CY410" s="28">
        <v>0</v>
      </c>
      <c r="CZ410" s="28">
        <v>0</v>
      </c>
      <c r="DA410" s="28">
        <v>0</v>
      </c>
      <c r="DB410" s="28">
        <v>0</v>
      </c>
      <c r="DC410" s="28">
        <v>0</v>
      </c>
      <c r="DD410" s="28">
        <v>0</v>
      </c>
      <c r="DE410" s="28">
        <v>0</v>
      </c>
      <c r="DF410" s="28">
        <v>0</v>
      </c>
      <c r="DG410" s="28"/>
      <c r="DH410" s="28">
        <v>0</v>
      </c>
      <c r="DI410" s="28">
        <v>0</v>
      </c>
      <c r="DJ410" s="28">
        <v>0</v>
      </c>
      <c r="DK410" s="28">
        <v>0</v>
      </c>
      <c r="DL410" s="28">
        <v>0</v>
      </c>
      <c r="DM410" s="28">
        <v>0</v>
      </c>
      <c r="DN410" s="28">
        <v>0</v>
      </c>
      <c r="DO410" s="28">
        <v>0</v>
      </c>
      <c r="DP410" s="28">
        <v>0</v>
      </c>
      <c r="DQ410" s="28">
        <v>0</v>
      </c>
      <c r="DR410" s="28">
        <v>0</v>
      </c>
      <c r="DS410" s="28"/>
      <c r="DT410" s="28">
        <v>0</v>
      </c>
      <c r="DU410" s="28">
        <v>0</v>
      </c>
      <c r="DV410" s="28">
        <v>0</v>
      </c>
      <c r="DW410" s="28">
        <v>0</v>
      </c>
      <c r="DX410" s="28"/>
      <c r="DY410" s="28">
        <v>0</v>
      </c>
      <c r="DZ410" s="28">
        <v>0</v>
      </c>
      <c r="EA410" s="28">
        <v>0</v>
      </c>
      <c r="EB410" s="28">
        <v>0</v>
      </c>
      <c r="EC410" s="28">
        <v>0</v>
      </c>
      <c r="ED410" s="28">
        <v>0</v>
      </c>
      <c r="EE410" s="28"/>
      <c r="EF410" s="28">
        <v>0</v>
      </c>
      <c r="EG410" s="28">
        <v>0</v>
      </c>
      <c r="EH410" s="28">
        <v>0</v>
      </c>
      <c r="EI410" s="28">
        <v>0</v>
      </c>
      <c r="EJ410" s="28">
        <v>0</v>
      </c>
      <c r="EK410" s="28">
        <v>0</v>
      </c>
      <c r="EL410" s="28"/>
      <c r="EM410" s="28">
        <v>0</v>
      </c>
      <c r="EN410" s="28">
        <v>0</v>
      </c>
      <c r="EO410" s="28">
        <v>0</v>
      </c>
      <c r="EP410" s="28">
        <v>0</v>
      </c>
      <c r="EQ410" s="28">
        <v>0</v>
      </c>
      <c r="ER410" s="28">
        <v>0</v>
      </c>
      <c r="ES410" s="28"/>
      <c r="ET410" s="28">
        <v>0</v>
      </c>
      <c r="EU410" s="28">
        <v>0</v>
      </c>
      <c r="EV410" s="28">
        <v>0</v>
      </c>
      <c r="EW410" s="28">
        <v>0</v>
      </c>
      <c r="EX410" s="28">
        <v>0</v>
      </c>
      <c r="EY410" s="28"/>
      <c r="EZ410" s="28">
        <v>0</v>
      </c>
      <c r="FA410" s="28">
        <v>0</v>
      </c>
      <c r="FB410" s="28">
        <v>0</v>
      </c>
      <c r="FC410" s="28">
        <v>0</v>
      </c>
      <c r="FD410" s="28"/>
      <c r="FE410" s="28">
        <v>0</v>
      </c>
      <c r="FF410" s="28">
        <v>0</v>
      </c>
      <c r="FG410" s="28">
        <v>0</v>
      </c>
      <c r="FH410" s="28">
        <v>0</v>
      </c>
      <c r="FI410" s="28">
        <v>0</v>
      </c>
      <c r="FJ410" s="28">
        <v>0</v>
      </c>
      <c r="FK410" s="28">
        <v>0</v>
      </c>
      <c r="FL410" s="28"/>
      <c r="FM410" s="28">
        <v>0</v>
      </c>
      <c r="FN410" s="28">
        <v>0</v>
      </c>
      <c r="FO410" s="28">
        <v>0</v>
      </c>
      <c r="FP410" s="28">
        <v>0</v>
      </c>
      <c r="FQ410" s="28">
        <v>0</v>
      </c>
      <c r="FR410" s="28">
        <v>0</v>
      </c>
      <c r="FS410" s="28">
        <v>0</v>
      </c>
      <c r="FT410" s="28">
        <v>0</v>
      </c>
      <c r="FU410" s="28">
        <v>0</v>
      </c>
      <c r="FV410" s="28">
        <v>0</v>
      </c>
      <c r="FW410" s="28">
        <v>0</v>
      </c>
      <c r="FX410" s="28">
        <v>0</v>
      </c>
      <c r="FY410" s="28">
        <v>0</v>
      </c>
      <c r="FZ410" s="28">
        <v>0</v>
      </c>
      <c r="GA410" s="28"/>
      <c r="GB410" s="51">
        <v>0</v>
      </c>
      <c r="GC410" s="51">
        <v>0</v>
      </c>
      <c r="GD410" s="51">
        <v>0</v>
      </c>
      <c r="GE410" s="51">
        <v>0</v>
      </c>
      <c r="GF410" s="51">
        <v>0</v>
      </c>
      <c r="GG410" s="51">
        <v>0</v>
      </c>
      <c r="GH410" s="51">
        <v>0</v>
      </c>
      <c r="GI410" s="51">
        <v>0</v>
      </c>
      <c r="GJ410" s="51">
        <v>0</v>
      </c>
      <c r="GK410" s="51">
        <v>0</v>
      </c>
      <c r="GL410" s="51">
        <v>0</v>
      </c>
      <c r="GM410" s="51">
        <v>0</v>
      </c>
      <c r="GN410" s="51">
        <v>0</v>
      </c>
      <c r="GO410" s="28" t="s">
        <v>227</v>
      </c>
      <c r="GP410" s="28">
        <v>0</v>
      </c>
      <c r="GQ410" s="28">
        <v>0</v>
      </c>
      <c r="GR410" s="28">
        <v>0</v>
      </c>
      <c r="GS410" s="28">
        <v>0</v>
      </c>
      <c r="GT410" s="28">
        <v>0</v>
      </c>
      <c r="GU410" s="28">
        <v>0</v>
      </c>
      <c r="GV410" s="28">
        <v>0</v>
      </c>
      <c r="GW410" s="28">
        <v>0</v>
      </c>
      <c r="GX410" s="28">
        <v>0</v>
      </c>
      <c r="GY410" s="28">
        <v>0</v>
      </c>
      <c r="GZ410" s="28">
        <v>0</v>
      </c>
      <c r="HA410" s="28">
        <v>0</v>
      </c>
      <c r="HB410" s="28">
        <v>0</v>
      </c>
      <c r="HC410" s="28">
        <v>0</v>
      </c>
      <c r="HD410" s="28">
        <v>0</v>
      </c>
      <c r="HE410" s="28">
        <v>0</v>
      </c>
      <c r="HF410" s="28">
        <v>0</v>
      </c>
      <c r="HG410" s="28" t="s">
        <v>227</v>
      </c>
      <c r="HH410" s="28" t="s">
        <v>227</v>
      </c>
      <c r="HI410" s="28" t="s">
        <v>227</v>
      </c>
      <c r="HJ410" s="28"/>
      <c r="HK410" s="28"/>
      <c r="HL410" s="28"/>
      <c r="HM410" s="28"/>
      <c r="HN410" s="28"/>
      <c r="HO410" s="28"/>
      <c r="HP410" s="28"/>
    </row>
    <row r="411" spans="2:224" s="7" customFormat="1" ht="12.75" customHeight="1" x14ac:dyDescent="0.25">
      <c r="B411" s="84">
        <f t="shared" si="341"/>
        <v>0</v>
      </c>
      <c r="C411" s="113">
        <f t="shared" si="342"/>
        <v>0</v>
      </c>
      <c r="D411" s="28">
        <v>11</v>
      </c>
      <c r="F411" s="28">
        <v>0</v>
      </c>
      <c r="G411" s="113"/>
      <c r="H411" s="113" t="s">
        <v>227</v>
      </c>
      <c r="I411" s="28">
        <f t="shared" si="343"/>
        <v>364</v>
      </c>
      <c r="J411" s="89" t="s">
        <v>221</v>
      </c>
      <c r="K411" s="192">
        <f t="shared" si="327"/>
        <v>8</v>
      </c>
      <c r="L411" s="49" t="s">
        <v>227</v>
      </c>
      <c r="M411" s="192">
        <f t="shared" si="344"/>
        <v>1</v>
      </c>
      <c r="N411" s="49" t="s">
        <v>227</v>
      </c>
      <c r="O411" s="192">
        <f t="shared" si="345"/>
        <v>1</v>
      </c>
      <c r="P411" s="49" t="s">
        <v>227</v>
      </c>
      <c r="Q411" s="192">
        <f t="shared" si="346"/>
        <v>1</v>
      </c>
      <c r="R411" s="49" t="s">
        <v>227</v>
      </c>
      <c r="S411" s="192">
        <f t="shared" si="347"/>
        <v>1</v>
      </c>
      <c r="T411" s="187" t="s">
        <v>227</v>
      </c>
      <c r="U411" s="205"/>
      <c r="V411" s="205"/>
      <c r="W411" s="205"/>
      <c r="X411" s="205"/>
      <c r="Y411" s="205"/>
      <c r="Z411" s="205"/>
      <c r="AA411" s="205"/>
      <c r="AB411" s="205"/>
      <c r="AC411" s="205"/>
      <c r="AD411" s="205"/>
      <c r="AE411" s="28"/>
      <c r="AF411" s="28"/>
      <c r="AG411" s="28">
        <v>0</v>
      </c>
      <c r="AH411" s="28">
        <v>0</v>
      </c>
      <c r="AI411" s="28">
        <v>0</v>
      </c>
      <c r="AJ411" s="28">
        <v>0</v>
      </c>
      <c r="AK411" s="28">
        <v>0</v>
      </c>
      <c r="AL411" s="28">
        <v>0</v>
      </c>
      <c r="AM411" s="28">
        <v>0</v>
      </c>
      <c r="AN411" s="28">
        <v>0</v>
      </c>
      <c r="AO411" s="28">
        <v>0</v>
      </c>
      <c r="AP411" s="28"/>
      <c r="AQ411" s="28">
        <v>0</v>
      </c>
      <c r="AR411" s="28">
        <v>0</v>
      </c>
      <c r="AS411" s="28">
        <v>0</v>
      </c>
      <c r="AT411" s="28">
        <v>0</v>
      </c>
      <c r="AU411" s="28">
        <v>0</v>
      </c>
      <c r="AV411" s="28">
        <v>0</v>
      </c>
      <c r="AW411" s="28"/>
      <c r="AX411" s="28">
        <v>0</v>
      </c>
      <c r="AY411" s="28">
        <v>0</v>
      </c>
      <c r="AZ411" s="28">
        <v>0</v>
      </c>
      <c r="BA411" s="28">
        <v>0</v>
      </c>
      <c r="BB411" s="28">
        <v>0</v>
      </c>
      <c r="BC411" s="28"/>
      <c r="BD411" s="28">
        <v>0</v>
      </c>
      <c r="BE411" s="28">
        <v>0</v>
      </c>
      <c r="BF411" s="28">
        <v>0</v>
      </c>
      <c r="BG411" s="28">
        <v>0</v>
      </c>
      <c r="BH411" s="28">
        <v>0</v>
      </c>
      <c r="BI411" s="28">
        <v>0</v>
      </c>
      <c r="BJ411" s="28">
        <v>0</v>
      </c>
      <c r="BK411" s="28">
        <v>0</v>
      </c>
      <c r="BL411" s="28">
        <v>0</v>
      </c>
      <c r="BM411" s="28">
        <v>0</v>
      </c>
      <c r="BN411" s="28">
        <v>0</v>
      </c>
      <c r="BO411" s="28">
        <v>0</v>
      </c>
      <c r="BP411" s="28">
        <v>0</v>
      </c>
      <c r="BQ411" s="28">
        <v>0</v>
      </c>
      <c r="BR411" s="28">
        <v>0</v>
      </c>
      <c r="BS411" s="28">
        <v>0</v>
      </c>
      <c r="BT411" s="28">
        <v>0</v>
      </c>
      <c r="BU411" s="28">
        <v>0</v>
      </c>
      <c r="BV411" s="28">
        <v>0</v>
      </c>
      <c r="BW411" s="28"/>
      <c r="BX411" s="28">
        <v>0</v>
      </c>
      <c r="BY411" s="28">
        <v>0</v>
      </c>
      <c r="BZ411" s="28">
        <v>0</v>
      </c>
      <c r="CA411" s="28">
        <v>0</v>
      </c>
      <c r="CB411" s="28">
        <v>0</v>
      </c>
      <c r="CC411" s="28">
        <v>0</v>
      </c>
      <c r="CD411" s="28">
        <v>0</v>
      </c>
      <c r="CE411" s="28">
        <v>0</v>
      </c>
      <c r="CF411" s="28">
        <v>0</v>
      </c>
      <c r="CG411" s="28">
        <v>0</v>
      </c>
      <c r="CH411" s="28">
        <v>0</v>
      </c>
      <c r="CI411" s="28">
        <v>0</v>
      </c>
      <c r="CJ411" s="28">
        <v>0</v>
      </c>
      <c r="CK411" s="28">
        <v>0</v>
      </c>
      <c r="CL411" s="28">
        <v>0</v>
      </c>
      <c r="CM411" s="28">
        <v>0</v>
      </c>
      <c r="CN411" s="28">
        <v>0</v>
      </c>
      <c r="CO411" s="28">
        <v>0</v>
      </c>
      <c r="CP411" s="28">
        <v>0</v>
      </c>
      <c r="CQ411" s="28"/>
      <c r="CR411" s="28">
        <v>0</v>
      </c>
      <c r="CS411" s="28">
        <v>0</v>
      </c>
      <c r="CT411" s="28">
        <v>0</v>
      </c>
      <c r="CU411" s="28">
        <v>0</v>
      </c>
      <c r="CV411" s="28">
        <v>0</v>
      </c>
      <c r="CW411" s="28">
        <v>0</v>
      </c>
      <c r="CX411" s="28">
        <v>0</v>
      </c>
      <c r="CY411" s="28">
        <v>0</v>
      </c>
      <c r="CZ411" s="28">
        <v>0</v>
      </c>
      <c r="DA411" s="28">
        <v>0</v>
      </c>
      <c r="DB411" s="28">
        <v>0</v>
      </c>
      <c r="DC411" s="28">
        <v>0</v>
      </c>
      <c r="DD411" s="28">
        <v>0</v>
      </c>
      <c r="DE411" s="28">
        <v>0</v>
      </c>
      <c r="DF411" s="28">
        <v>0</v>
      </c>
      <c r="DG411" s="28"/>
      <c r="DH411" s="28">
        <v>0</v>
      </c>
      <c r="DI411" s="28">
        <v>0</v>
      </c>
      <c r="DJ411" s="28">
        <v>0</v>
      </c>
      <c r="DK411" s="28">
        <v>0</v>
      </c>
      <c r="DL411" s="28">
        <v>0</v>
      </c>
      <c r="DM411" s="28">
        <v>0</v>
      </c>
      <c r="DN411" s="28">
        <v>0</v>
      </c>
      <c r="DO411" s="28">
        <v>0</v>
      </c>
      <c r="DP411" s="28">
        <v>0</v>
      </c>
      <c r="DQ411" s="28">
        <v>0</v>
      </c>
      <c r="DR411" s="28">
        <v>0</v>
      </c>
      <c r="DS411" s="28"/>
      <c r="DT411" s="28">
        <v>0</v>
      </c>
      <c r="DU411" s="28">
        <v>0</v>
      </c>
      <c r="DV411" s="28">
        <v>0</v>
      </c>
      <c r="DW411" s="28">
        <v>0</v>
      </c>
      <c r="DX411" s="28"/>
      <c r="DY411" s="28">
        <v>0</v>
      </c>
      <c r="DZ411" s="28">
        <v>0</v>
      </c>
      <c r="EA411" s="28">
        <v>0</v>
      </c>
      <c r="EB411" s="28">
        <v>0</v>
      </c>
      <c r="EC411" s="28">
        <v>0</v>
      </c>
      <c r="ED411" s="28">
        <v>0</v>
      </c>
      <c r="EE411" s="28"/>
      <c r="EF411" s="28">
        <v>0</v>
      </c>
      <c r="EG411" s="28">
        <v>0</v>
      </c>
      <c r="EH411" s="28">
        <v>0</v>
      </c>
      <c r="EI411" s="28">
        <v>0</v>
      </c>
      <c r="EJ411" s="28">
        <v>0</v>
      </c>
      <c r="EK411" s="28">
        <v>0</v>
      </c>
      <c r="EL411" s="28"/>
      <c r="EM411" s="28">
        <v>0</v>
      </c>
      <c r="EN411" s="28">
        <v>0</v>
      </c>
      <c r="EO411" s="28">
        <v>0</v>
      </c>
      <c r="EP411" s="28">
        <v>0</v>
      </c>
      <c r="EQ411" s="28">
        <v>0</v>
      </c>
      <c r="ER411" s="28">
        <v>0</v>
      </c>
      <c r="ES411" s="28"/>
      <c r="ET411" s="28">
        <v>0</v>
      </c>
      <c r="EU411" s="28">
        <v>0</v>
      </c>
      <c r="EV411" s="28">
        <v>0</v>
      </c>
      <c r="EW411" s="28">
        <v>0</v>
      </c>
      <c r="EX411" s="28">
        <v>0</v>
      </c>
      <c r="EY411" s="28"/>
      <c r="EZ411" s="28">
        <v>0</v>
      </c>
      <c r="FA411" s="28">
        <v>0</v>
      </c>
      <c r="FB411" s="28">
        <v>0</v>
      </c>
      <c r="FC411" s="28">
        <v>0</v>
      </c>
      <c r="FD411" s="28"/>
      <c r="FE411" s="28">
        <v>0</v>
      </c>
      <c r="FF411" s="28">
        <v>0</v>
      </c>
      <c r="FG411" s="28">
        <v>0</v>
      </c>
      <c r="FH411" s="28">
        <v>0</v>
      </c>
      <c r="FI411" s="28">
        <v>0</v>
      </c>
      <c r="FJ411" s="28">
        <v>0</v>
      </c>
      <c r="FK411" s="28">
        <v>0</v>
      </c>
      <c r="FL411" s="28"/>
      <c r="FM411" s="28">
        <v>0</v>
      </c>
      <c r="FN411" s="28">
        <v>0</v>
      </c>
      <c r="FO411" s="28">
        <v>0</v>
      </c>
      <c r="FP411" s="28">
        <v>0</v>
      </c>
      <c r="FQ411" s="28">
        <v>0</v>
      </c>
      <c r="FR411" s="28">
        <v>0</v>
      </c>
      <c r="FS411" s="28">
        <v>0</v>
      </c>
      <c r="FT411" s="28">
        <v>0</v>
      </c>
      <c r="FU411" s="28">
        <v>0</v>
      </c>
      <c r="FV411" s="28">
        <v>0</v>
      </c>
      <c r="FW411" s="28">
        <v>0</v>
      </c>
      <c r="FX411" s="28">
        <v>0</v>
      </c>
      <c r="FY411" s="28">
        <v>0</v>
      </c>
      <c r="FZ411" s="28">
        <v>0</v>
      </c>
      <c r="GA411" s="28"/>
      <c r="GB411" s="51">
        <v>0</v>
      </c>
      <c r="GC411" s="51">
        <v>0</v>
      </c>
      <c r="GD411" s="51">
        <v>0</v>
      </c>
      <c r="GE411" s="51">
        <v>0</v>
      </c>
      <c r="GF411" s="51">
        <v>0</v>
      </c>
      <c r="GG411" s="51">
        <v>0</v>
      </c>
      <c r="GH411" s="51">
        <v>0</v>
      </c>
      <c r="GI411" s="51">
        <v>0</v>
      </c>
      <c r="GJ411" s="51">
        <v>0</v>
      </c>
      <c r="GK411" s="51">
        <v>0</v>
      </c>
      <c r="GL411" s="51">
        <v>0</v>
      </c>
      <c r="GM411" s="51">
        <v>0</v>
      </c>
      <c r="GN411" s="51">
        <v>0</v>
      </c>
      <c r="GO411" s="28" t="s">
        <v>227</v>
      </c>
      <c r="GP411" s="28">
        <v>0</v>
      </c>
      <c r="GQ411" s="28">
        <v>0</v>
      </c>
      <c r="GR411" s="28">
        <v>0</v>
      </c>
      <c r="GS411" s="28">
        <v>0</v>
      </c>
      <c r="GT411" s="28">
        <v>0</v>
      </c>
      <c r="GU411" s="28">
        <v>0</v>
      </c>
      <c r="GV411" s="28">
        <v>0</v>
      </c>
      <c r="GW411" s="28">
        <v>0</v>
      </c>
      <c r="GX411" s="28">
        <v>0</v>
      </c>
      <c r="GY411" s="28">
        <v>0</v>
      </c>
      <c r="GZ411" s="28">
        <v>0</v>
      </c>
      <c r="HA411" s="28">
        <v>0</v>
      </c>
      <c r="HB411" s="28">
        <v>0</v>
      </c>
      <c r="HC411" s="28">
        <v>0</v>
      </c>
      <c r="HD411" s="28">
        <v>0</v>
      </c>
      <c r="HE411" s="28">
        <v>0</v>
      </c>
      <c r="HF411" s="28">
        <v>0</v>
      </c>
      <c r="HG411" s="28" t="s">
        <v>227</v>
      </c>
      <c r="HH411" s="28" t="s">
        <v>227</v>
      </c>
      <c r="HI411" s="28" t="s">
        <v>227</v>
      </c>
      <c r="HJ411" s="28"/>
      <c r="HK411" s="28"/>
      <c r="HL411" s="28"/>
      <c r="HM411" s="28"/>
      <c r="HN411" s="28"/>
      <c r="HO411" s="28"/>
      <c r="HP411" s="28"/>
    </row>
    <row r="412" spans="2:224" s="7" customFormat="1" ht="12.75" customHeight="1" x14ac:dyDescent="0.25">
      <c r="B412" s="84">
        <f t="shared" si="341"/>
        <v>1</v>
      </c>
      <c r="C412" s="113">
        <f t="shared" si="342"/>
        <v>1</v>
      </c>
      <c r="D412" s="28">
        <v>12</v>
      </c>
      <c r="E412" s="7" t="s">
        <v>29</v>
      </c>
      <c r="F412" s="28">
        <v>1</v>
      </c>
      <c r="G412" s="113"/>
      <c r="H412" s="113" t="s">
        <v>227</v>
      </c>
      <c r="I412" s="28">
        <f t="shared" si="343"/>
        <v>365</v>
      </c>
      <c r="J412" s="24" t="s">
        <v>741</v>
      </c>
      <c r="K412" s="192">
        <f t="shared" si="327"/>
        <v>15</v>
      </c>
      <c r="L412" s="49" t="s">
        <v>742</v>
      </c>
      <c r="M412" s="192">
        <f t="shared" si="344"/>
        <v>15</v>
      </c>
      <c r="N412" s="49" t="s">
        <v>743</v>
      </c>
      <c r="O412" s="192">
        <f t="shared" si="345"/>
        <v>19</v>
      </c>
      <c r="P412" s="49" t="s">
        <v>742</v>
      </c>
      <c r="Q412" s="192">
        <f t="shared" si="346"/>
        <v>15</v>
      </c>
      <c r="R412" s="49" t="s">
        <v>743</v>
      </c>
      <c r="S412" s="192">
        <f t="shared" si="347"/>
        <v>19</v>
      </c>
      <c r="T412" s="187" t="s">
        <v>1007</v>
      </c>
      <c r="U412" s="205"/>
      <c r="V412" s="205"/>
      <c r="W412" s="205"/>
      <c r="X412" s="205"/>
      <c r="Y412" s="205"/>
      <c r="Z412" s="205"/>
      <c r="AA412" s="205"/>
      <c r="AB412" s="205"/>
      <c r="AC412" s="205"/>
      <c r="AD412" s="205"/>
      <c r="AE412" s="28"/>
      <c r="AF412" s="28"/>
      <c r="AG412" s="28">
        <v>0</v>
      </c>
      <c r="AH412" s="28">
        <v>0</v>
      </c>
      <c r="AI412" s="28">
        <v>0</v>
      </c>
      <c r="AJ412" s="28">
        <v>0</v>
      </c>
      <c r="AK412" s="28">
        <v>0</v>
      </c>
      <c r="AL412" s="28">
        <v>0</v>
      </c>
      <c r="AM412" s="28">
        <v>0</v>
      </c>
      <c r="AN412" s="28">
        <v>0</v>
      </c>
      <c r="AO412" s="28">
        <v>0</v>
      </c>
      <c r="AP412" s="28"/>
      <c r="AQ412" s="28">
        <v>0</v>
      </c>
      <c r="AR412" s="28">
        <v>0</v>
      </c>
      <c r="AS412" s="28">
        <v>0</v>
      </c>
      <c r="AT412" s="28">
        <v>0</v>
      </c>
      <c r="AU412" s="28">
        <v>0</v>
      </c>
      <c r="AV412" s="28">
        <v>0</v>
      </c>
      <c r="AW412" s="28"/>
      <c r="AX412" s="28">
        <v>0</v>
      </c>
      <c r="AY412" s="28">
        <v>0</v>
      </c>
      <c r="AZ412" s="28">
        <v>0</v>
      </c>
      <c r="BA412" s="28">
        <v>0</v>
      </c>
      <c r="BB412" s="28">
        <v>0</v>
      </c>
      <c r="BC412" s="28"/>
      <c r="BD412" s="28">
        <v>0</v>
      </c>
      <c r="BE412" s="28">
        <v>0</v>
      </c>
      <c r="BF412" s="28">
        <v>0</v>
      </c>
      <c r="BG412" s="28">
        <v>0</v>
      </c>
      <c r="BH412" s="28">
        <v>0</v>
      </c>
      <c r="BI412" s="28">
        <v>0</v>
      </c>
      <c r="BJ412" s="28">
        <v>0</v>
      </c>
      <c r="BK412" s="28">
        <v>0</v>
      </c>
      <c r="BL412" s="28">
        <v>0</v>
      </c>
      <c r="BM412" s="28">
        <v>0</v>
      </c>
      <c r="BN412" s="28">
        <v>0</v>
      </c>
      <c r="BO412" s="28">
        <v>0</v>
      </c>
      <c r="BP412" s="28">
        <v>0</v>
      </c>
      <c r="BQ412" s="28">
        <v>0</v>
      </c>
      <c r="BR412" s="28">
        <v>0</v>
      </c>
      <c r="BS412" s="28">
        <v>0</v>
      </c>
      <c r="BT412" s="28">
        <v>0</v>
      </c>
      <c r="BU412" s="28">
        <v>0</v>
      </c>
      <c r="BV412" s="28">
        <v>0</v>
      </c>
      <c r="BW412" s="28"/>
      <c r="BX412" s="28">
        <v>0</v>
      </c>
      <c r="BY412" s="28">
        <v>0</v>
      </c>
      <c r="BZ412" s="28">
        <v>0</v>
      </c>
      <c r="CA412" s="28">
        <v>0</v>
      </c>
      <c r="CB412" s="28">
        <v>0</v>
      </c>
      <c r="CC412" s="28">
        <v>0</v>
      </c>
      <c r="CD412" s="28">
        <v>0</v>
      </c>
      <c r="CE412" s="28">
        <v>0</v>
      </c>
      <c r="CF412" s="28">
        <v>0</v>
      </c>
      <c r="CG412" s="28">
        <v>0</v>
      </c>
      <c r="CH412" s="28">
        <v>0</v>
      </c>
      <c r="CI412" s="28">
        <v>0</v>
      </c>
      <c r="CJ412" s="28">
        <v>0</v>
      </c>
      <c r="CK412" s="28">
        <v>0</v>
      </c>
      <c r="CL412" s="28">
        <v>0</v>
      </c>
      <c r="CM412" s="28">
        <v>0</v>
      </c>
      <c r="CN412" s="28">
        <v>0</v>
      </c>
      <c r="CO412" s="28">
        <v>0</v>
      </c>
      <c r="CP412" s="28">
        <v>0</v>
      </c>
      <c r="CQ412" s="28"/>
      <c r="CR412" s="28">
        <v>0</v>
      </c>
      <c r="CS412" s="28">
        <v>0</v>
      </c>
      <c r="CT412" s="28">
        <v>0</v>
      </c>
      <c r="CU412" s="28">
        <v>0</v>
      </c>
      <c r="CV412" s="28">
        <v>0</v>
      </c>
      <c r="CW412" s="28">
        <v>0</v>
      </c>
      <c r="CX412" s="28">
        <v>0</v>
      </c>
      <c r="CY412" s="28">
        <v>0</v>
      </c>
      <c r="CZ412" s="28">
        <v>0</v>
      </c>
      <c r="DA412" s="28">
        <v>0</v>
      </c>
      <c r="DB412" s="28">
        <v>0</v>
      </c>
      <c r="DC412" s="28">
        <v>0</v>
      </c>
      <c r="DD412" s="28">
        <v>0</v>
      </c>
      <c r="DE412" s="28">
        <v>0</v>
      </c>
      <c r="DF412" s="28">
        <v>0</v>
      </c>
      <c r="DG412" s="28"/>
      <c r="DH412" s="28">
        <v>0</v>
      </c>
      <c r="DI412" s="28">
        <v>0</v>
      </c>
      <c r="DJ412" s="28">
        <v>0</v>
      </c>
      <c r="DK412" s="28">
        <v>0</v>
      </c>
      <c r="DL412" s="28">
        <v>0</v>
      </c>
      <c r="DM412" s="28">
        <v>0</v>
      </c>
      <c r="DN412" s="28">
        <v>0</v>
      </c>
      <c r="DO412" s="28">
        <v>0</v>
      </c>
      <c r="DP412" s="28">
        <v>0</v>
      </c>
      <c r="DQ412" s="28">
        <v>0</v>
      </c>
      <c r="DR412" s="28">
        <v>0</v>
      </c>
      <c r="DS412" s="28"/>
      <c r="DT412" s="28">
        <v>0</v>
      </c>
      <c r="DU412" s="28">
        <v>0</v>
      </c>
      <c r="DV412" s="28">
        <v>0</v>
      </c>
      <c r="DW412" s="28">
        <v>0</v>
      </c>
      <c r="DX412" s="28"/>
      <c r="DY412" s="28">
        <v>0</v>
      </c>
      <c r="DZ412" s="28">
        <v>0</v>
      </c>
      <c r="EA412" s="28">
        <v>0</v>
      </c>
      <c r="EB412" s="28">
        <v>0</v>
      </c>
      <c r="EC412" s="28">
        <v>0</v>
      </c>
      <c r="ED412" s="28">
        <v>0</v>
      </c>
      <c r="EE412" s="28"/>
      <c r="EF412" s="28">
        <v>0</v>
      </c>
      <c r="EG412" s="28">
        <v>0</v>
      </c>
      <c r="EH412" s="28">
        <v>0</v>
      </c>
      <c r="EI412" s="28">
        <v>0</v>
      </c>
      <c r="EJ412" s="28">
        <v>0</v>
      </c>
      <c r="EK412" s="28">
        <v>0</v>
      </c>
      <c r="EL412" s="28"/>
      <c r="EM412" s="28">
        <v>0</v>
      </c>
      <c r="EN412" s="28">
        <v>0</v>
      </c>
      <c r="EO412" s="28">
        <v>0</v>
      </c>
      <c r="EP412" s="28">
        <v>0</v>
      </c>
      <c r="EQ412" s="28">
        <v>0</v>
      </c>
      <c r="ER412" s="28">
        <v>0</v>
      </c>
      <c r="ES412" s="28"/>
      <c r="ET412" s="28">
        <v>0</v>
      </c>
      <c r="EU412" s="28">
        <v>0</v>
      </c>
      <c r="EV412" s="28">
        <v>0</v>
      </c>
      <c r="EW412" s="28">
        <v>0</v>
      </c>
      <c r="EX412" s="28">
        <v>0</v>
      </c>
      <c r="EY412" s="28"/>
      <c r="EZ412" s="28">
        <v>0</v>
      </c>
      <c r="FA412" s="28">
        <v>0</v>
      </c>
      <c r="FB412" s="28">
        <v>0</v>
      </c>
      <c r="FC412" s="28">
        <v>0</v>
      </c>
      <c r="FD412" s="28"/>
      <c r="FE412" s="28">
        <v>0</v>
      </c>
      <c r="FF412" s="28">
        <v>0</v>
      </c>
      <c r="FG412" s="28">
        <v>0</v>
      </c>
      <c r="FH412" s="28">
        <v>0</v>
      </c>
      <c r="FI412" s="28">
        <v>0</v>
      </c>
      <c r="FJ412" s="28">
        <v>0</v>
      </c>
      <c r="FK412" s="28">
        <v>0</v>
      </c>
      <c r="FL412" s="28"/>
      <c r="FM412" s="28">
        <v>0</v>
      </c>
      <c r="FN412" s="28">
        <v>0</v>
      </c>
      <c r="FO412" s="28">
        <v>0</v>
      </c>
      <c r="FP412" s="28">
        <v>0</v>
      </c>
      <c r="FQ412" s="28">
        <v>0</v>
      </c>
      <c r="FR412" s="28">
        <v>0</v>
      </c>
      <c r="FS412" s="28">
        <v>0</v>
      </c>
      <c r="FT412" s="28">
        <v>0</v>
      </c>
      <c r="FU412" s="28">
        <v>0</v>
      </c>
      <c r="FV412" s="28">
        <v>0</v>
      </c>
      <c r="FW412" s="28">
        <v>0</v>
      </c>
      <c r="FX412" s="28">
        <v>0</v>
      </c>
      <c r="FY412" s="28">
        <v>0</v>
      </c>
      <c r="FZ412" s="28">
        <v>0</v>
      </c>
      <c r="GA412" s="28"/>
      <c r="GB412" s="51">
        <v>0</v>
      </c>
      <c r="GC412" s="51">
        <v>0</v>
      </c>
      <c r="GD412" s="51">
        <v>0</v>
      </c>
      <c r="GE412" s="51">
        <v>0</v>
      </c>
      <c r="GF412" s="51">
        <v>0</v>
      </c>
      <c r="GG412" s="51">
        <v>0</v>
      </c>
      <c r="GH412" s="51">
        <v>0</v>
      </c>
      <c r="GI412" s="51">
        <v>0</v>
      </c>
      <c r="GJ412" s="51">
        <v>0</v>
      </c>
      <c r="GK412" s="51">
        <v>0</v>
      </c>
      <c r="GL412" s="51">
        <v>0</v>
      </c>
      <c r="GM412" s="51">
        <v>0</v>
      </c>
      <c r="GN412" s="51">
        <v>0</v>
      </c>
      <c r="GO412" s="28" t="s">
        <v>227</v>
      </c>
      <c r="GP412" s="28">
        <v>0</v>
      </c>
      <c r="GQ412" s="28">
        <v>0</v>
      </c>
      <c r="GR412" s="28">
        <v>0</v>
      </c>
      <c r="GS412" s="28">
        <v>1</v>
      </c>
      <c r="GT412" s="28">
        <v>0</v>
      </c>
      <c r="GU412" s="28">
        <v>0</v>
      </c>
      <c r="GV412" s="28">
        <v>0</v>
      </c>
      <c r="GW412" s="28">
        <v>0</v>
      </c>
      <c r="GX412" s="28">
        <v>0</v>
      </c>
      <c r="GY412" s="28">
        <v>0</v>
      </c>
      <c r="GZ412" s="28">
        <v>0</v>
      </c>
      <c r="HA412" s="28">
        <v>0</v>
      </c>
      <c r="HB412" s="28">
        <v>0</v>
      </c>
      <c r="HC412" s="28">
        <v>0</v>
      </c>
      <c r="HD412" s="28">
        <v>0</v>
      </c>
      <c r="HE412" s="28">
        <v>0</v>
      </c>
      <c r="HF412" s="28">
        <v>0</v>
      </c>
      <c r="HG412" s="28" t="s">
        <v>227</v>
      </c>
      <c r="HH412" s="28" t="s">
        <v>227</v>
      </c>
      <c r="HI412" s="28" t="s">
        <v>227</v>
      </c>
      <c r="HJ412" s="28"/>
      <c r="HK412" s="28"/>
      <c r="HL412" s="28"/>
      <c r="HM412" s="28"/>
      <c r="HN412" s="28"/>
      <c r="HO412" s="28"/>
      <c r="HP412" s="28"/>
    </row>
    <row r="413" spans="2:224" s="7" customFormat="1" ht="12.75" customHeight="1" x14ac:dyDescent="0.25">
      <c r="B413" s="84">
        <f t="shared" si="341"/>
        <v>0</v>
      </c>
      <c r="C413" s="113">
        <f t="shared" si="342"/>
        <v>0</v>
      </c>
      <c r="D413" s="28">
        <v>13</v>
      </c>
      <c r="F413" s="28">
        <v>0</v>
      </c>
      <c r="G413" s="113"/>
      <c r="H413" s="113" t="s">
        <v>227</v>
      </c>
      <c r="I413" s="28">
        <f t="shared" si="343"/>
        <v>366</v>
      </c>
      <c r="J413" s="89" t="s">
        <v>221</v>
      </c>
      <c r="K413" s="192">
        <f t="shared" si="327"/>
        <v>8</v>
      </c>
      <c r="L413" s="49" t="s">
        <v>227</v>
      </c>
      <c r="M413" s="192">
        <f t="shared" si="344"/>
        <v>1</v>
      </c>
      <c r="N413" s="49" t="s">
        <v>227</v>
      </c>
      <c r="O413" s="192">
        <f t="shared" si="345"/>
        <v>1</v>
      </c>
      <c r="P413" s="49" t="s">
        <v>227</v>
      </c>
      <c r="Q413" s="192">
        <f t="shared" si="346"/>
        <v>1</v>
      </c>
      <c r="R413" s="49" t="s">
        <v>227</v>
      </c>
      <c r="S413" s="192">
        <f t="shared" si="347"/>
        <v>1</v>
      </c>
      <c r="T413" s="187" t="s">
        <v>227</v>
      </c>
      <c r="U413" s="205"/>
      <c r="V413" s="205"/>
      <c r="W413" s="205"/>
      <c r="X413" s="205"/>
      <c r="Y413" s="205"/>
      <c r="Z413" s="205"/>
      <c r="AA413" s="205"/>
      <c r="AB413" s="205"/>
      <c r="AC413" s="205"/>
      <c r="AD413" s="205"/>
      <c r="AE413" s="28"/>
      <c r="AF413" s="28"/>
      <c r="AG413" s="28">
        <v>0</v>
      </c>
      <c r="AH413" s="28">
        <v>0</v>
      </c>
      <c r="AI413" s="28">
        <v>0</v>
      </c>
      <c r="AJ413" s="28">
        <v>0</v>
      </c>
      <c r="AK413" s="28">
        <v>0</v>
      </c>
      <c r="AL413" s="28">
        <v>0</v>
      </c>
      <c r="AM413" s="28">
        <v>0</v>
      </c>
      <c r="AN413" s="28">
        <v>0</v>
      </c>
      <c r="AO413" s="28">
        <v>0</v>
      </c>
      <c r="AP413" s="28"/>
      <c r="AQ413" s="28">
        <v>0</v>
      </c>
      <c r="AR413" s="28">
        <v>0</v>
      </c>
      <c r="AS413" s="28">
        <v>0</v>
      </c>
      <c r="AT413" s="28">
        <v>0</v>
      </c>
      <c r="AU413" s="28">
        <v>0</v>
      </c>
      <c r="AV413" s="28">
        <v>0</v>
      </c>
      <c r="AW413" s="28"/>
      <c r="AX413" s="28">
        <v>0</v>
      </c>
      <c r="AY413" s="28">
        <v>0</v>
      </c>
      <c r="AZ413" s="28">
        <v>0</v>
      </c>
      <c r="BA413" s="28">
        <v>0</v>
      </c>
      <c r="BB413" s="28">
        <v>0</v>
      </c>
      <c r="BC413" s="28"/>
      <c r="BD413" s="28">
        <v>0</v>
      </c>
      <c r="BE413" s="28">
        <v>0</v>
      </c>
      <c r="BF413" s="28">
        <v>0</v>
      </c>
      <c r="BG413" s="28">
        <v>0</v>
      </c>
      <c r="BH413" s="28">
        <v>0</v>
      </c>
      <c r="BI413" s="28">
        <v>0</v>
      </c>
      <c r="BJ413" s="28">
        <v>0</v>
      </c>
      <c r="BK413" s="28">
        <v>0</v>
      </c>
      <c r="BL413" s="28">
        <v>0</v>
      </c>
      <c r="BM413" s="28">
        <v>0</v>
      </c>
      <c r="BN413" s="28">
        <v>0</v>
      </c>
      <c r="BO413" s="28">
        <v>0</v>
      </c>
      <c r="BP413" s="28">
        <v>0</v>
      </c>
      <c r="BQ413" s="28">
        <v>0</v>
      </c>
      <c r="BR413" s="28">
        <v>0</v>
      </c>
      <c r="BS413" s="28">
        <v>0</v>
      </c>
      <c r="BT413" s="28">
        <v>0</v>
      </c>
      <c r="BU413" s="28">
        <v>0</v>
      </c>
      <c r="BV413" s="28">
        <v>0</v>
      </c>
      <c r="BW413" s="28"/>
      <c r="BX413" s="28">
        <v>0</v>
      </c>
      <c r="BY413" s="28">
        <v>0</v>
      </c>
      <c r="BZ413" s="28">
        <v>0</v>
      </c>
      <c r="CA413" s="28">
        <v>0</v>
      </c>
      <c r="CB413" s="28">
        <v>0</v>
      </c>
      <c r="CC413" s="28">
        <v>0</v>
      </c>
      <c r="CD413" s="28">
        <v>0</v>
      </c>
      <c r="CE413" s="28">
        <v>0</v>
      </c>
      <c r="CF413" s="28">
        <v>0</v>
      </c>
      <c r="CG413" s="28">
        <v>0</v>
      </c>
      <c r="CH413" s="28">
        <v>0</v>
      </c>
      <c r="CI413" s="28">
        <v>0</v>
      </c>
      <c r="CJ413" s="28">
        <v>0</v>
      </c>
      <c r="CK413" s="28">
        <v>0</v>
      </c>
      <c r="CL413" s="28">
        <v>0</v>
      </c>
      <c r="CM413" s="28">
        <v>0</v>
      </c>
      <c r="CN413" s="28">
        <v>0</v>
      </c>
      <c r="CO413" s="28">
        <v>0</v>
      </c>
      <c r="CP413" s="28">
        <v>0</v>
      </c>
      <c r="CQ413" s="28"/>
      <c r="CR413" s="28">
        <v>0</v>
      </c>
      <c r="CS413" s="28">
        <v>0</v>
      </c>
      <c r="CT413" s="28">
        <v>0</v>
      </c>
      <c r="CU413" s="28">
        <v>0</v>
      </c>
      <c r="CV413" s="28">
        <v>0</v>
      </c>
      <c r="CW413" s="28">
        <v>0</v>
      </c>
      <c r="CX413" s="28">
        <v>0</v>
      </c>
      <c r="CY413" s="28">
        <v>0</v>
      </c>
      <c r="CZ413" s="28">
        <v>0</v>
      </c>
      <c r="DA413" s="28">
        <v>0</v>
      </c>
      <c r="DB413" s="28">
        <v>0</v>
      </c>
      <c r="DC413" s="28">
        <v>0</v>
      </c>
      <c r="DD413" s="28">
        <v>0</v>
      </c>
      <c r="DE413" s="28">
        <v>0</v>
      </c>
      <c r="DF413" s="28">
        <v>0</v>
      </c>
      <c r="DG413" s="28"/>
      <c r="DH413" s="28">
        <v>0</v>
      </c>
      <c r="DI413" s="28">
        <v>0</v>
      </c>
      <c r="DJ413" s="28">
        <v>0</v>
      </c>
      <c r="DK413" s="28">
        <v>0</v>
      </c>
      <c r="DL413" s="28">
        <v>0</v>
      </c>
      <c r="DM413" s="28">
        <v>0</v>
      </c>
      <c r="DN413" s="28">
        <v>0</v>
      </c>
      <c r="DO413" s="28">
        <v>0</v>
      </c>
      <c r="DP413" s="28">
        <v>0</v>
      </c>
      <c r="DQ413" s="28">
        <v>0</v>
      </c>
      <c r="DR413" s="28">
        <v>0</v>
      </c>
      <c r="DS413" s="28"/>
      <c r="DT413" s="28">
        <v>0</v>
      </c>
      <c r="DU413" s="28">
        <v>0</v>
      </c>
      <c r="DV413" s="28">
        <v>0</v>
      </c>
      <c r="DW413" s="28">
        <v>0</v>
      </c>
      <c r="DX413" s="28"/>
      <c r="DY413" s="28">
        <v>0</v>
      </c>
      <c r="DZ413" s="28">
        <v>0</v>
      </c>
      <c r="EA413" s="28">
        <v>0</v>
      </c>
      <c r="EB413" s="28">
        <v>0</v>
      </c>
      <c r="EC413" s="28">
        <v>0</v>
      </c>
      <c r="ED413" s="28">
        <v>0</v>
      </c>
      <c r="EE413" s="28"/>
      <c r="EF413" s="28">
        <v>0</v>
      </c>
      <c r="EG413" s="28">
        <v>0</v>
      </c>
      <c r="EH413" s="28">
        <v>0</v>
      </c>
      <c r="EI413" s="28">
        <v>0</v>
      </c>
      <c r="EJ413" s="28">
        <v>0</v>
      </c>
      <c r="EK413" s="28">
        <v>0</v>
      </c>
      <c r="EL413" s="28"/>
      <c r="EM413" s="28">
        <v>0</v>
      </c>
      <c r="EN413" s="28">
        <v>0</v>
      </c>
      <c r="EO413" s="28">
        <v>0</v>
      </c>
      <c r="EP413" s="28">
        <v>0</v>
      </c>
      <c r="EQ413" s="28">
        <v>0</v>
      </c>
      <c r="ER413" s="28">
        <v>0</v>
      </c>
      <c r="ES413" s="28"/>
      <c r="ET413" s="28">
        <v>0</v>
      </c>
      <c r="EU413" s="28">
        <v>0</v>
      </c>
      <c r="EV413" s="28">
        <v>0</v>
      </c>
      <c r="EW413" s="28">
        <v>0</v>
      </c>
      <c r="EX413" s="28">
        <v>0</v>
      </c>
      <c r="EY413" s="28"/>
      <c r="EZ413" s="28">
        <v>0</v>
      </c>
      <c r="FA413" s="28">
        <v>0</v>
      </c>
      <c r="FB413" s="28">
        <v>0</v>
      </c>
      <c r="FC413" s="28">
        <v>0</v>
      </c>
      <c r="FD413" s="28"/>
      <c r="FE413" s="28">
        <v>0</v>
      </c>
      <c r="FF413" s="28">
        <v>0</v>
      </c>
      <c r="FG413" s="28">
        <v>0</v>
      </c>
      <c r="FH413" s="28">
        <v>0</v>
      </c>
      <c r="FI413" s="28">
        <v>0</v>
      </c>
      <c r="FJ413" s="28">
        <v>0</v>
      </c>
      <c r="FK413" s="28">
        <v>0</v>
      </c>
      <c r="FL413" s="28"/>
      <c r="FM413" s="28">
        <v>0</v>
      </c>
      <c r="FN413" s="28">
        <v>0</v>
      </c>
      <c r="FO413" s="28">
        <v>0</v>
      </c>
      <c r="FP413" s="28">
        <v>0</v>
      </c>
      <c r="FQ413" s="28">
        <v>0</v>
      </c>
      <c r="FR413" s="28">
        <v>0</v>
      </c>
      <c r="FS413" s="28">
        <v>0</v>
      </c>
      <c r="FT413" s="28">
        <v>0</v>
      </c>
      <c r="FU413" s="28">
        <v>0</v>
      </c>
      <c r="FV413" s="28">
        <v>0</v>
      </c>
      <c r="FW413" s="28">
        <v>0</v>
      </c>
      <c r="FX413" s="28">
        <v>0</v>
      </c>
      <c r="FY413" s="28">
        <v>0</v>
      </c>
      <c r="FZ413" s="28">
        <v>0</v>
      </c>
      <c r="GA413" s="28"/>
      <c r="GB413" s="51">
        <v>0</v>
      </c>
      <c r="GC413" s="51">
        <v>0</v>
      </c>
      <c r="GD413" s="51">
        <v>0</v>
      </c>
      <c r="GE413" s="51">
        <v>0</v>
      </c>
      <c r="GF413" s="51">
        <v>0</v>
      </c>
      <c r="GG413" s="51">
        <v>0</v>
      </c>
      <c r="GH413" s="51">
        <v>0</v>
      </c>
      <c r="GI413" s="51">
        <v>0</v>
      </c>
      <c r="GJ413" s="51">
        <v>0</v>
      </c>
      <c r="GK413" s="51">
        <v>0</v>
      </c>
      <c r="GL413" s="51">
        <v>0</v>
      </c>
      <c r="GM413" s="51">
        <v>0</v>
      </c>
      <c r="GN413" s="51">
        <v>0</v>
      </c>
      <c r="GO413" s="28" t="s">
        <v>227</v>
      </c>
      <c r="GP413" s="28">
        <v>0</v>
      </c>
      <c r="GQ413" s="28">
        <v>0</v>
      </c>
      <c r="GR413" s="28">
        <v>0</v>
      </c>
      <c r="GS413" s="28">
        <v>0</v>
      </c>
      <c r="GT413" s="28">
        <v>0</v>
      </c>
      <c r="GU413" s="28">
        <v>0</v>
      </c>
      <c r="GV413" s="28">
        <v>0</v>
      </c>
      <c r="GW413" s="28">
        <v>0</v>
      </c>
      <c r="GX413" s="28">
        <v>0</v>
      </c>
      <c r="GY413" s="28">
        <v>0</v>
      </c>
      <c r="GZ413" s="28">
        <v>0</v>
      </c>
      <c r="HA413" s="28">
        <v>0</v>
      </c>
      <c r="HB413" s="28">
        <v>0</v>
      </c>
      <c r="HC413" s="28">
        <v>0</v>
      </c>
      <c r="HD413" s="28">
        <v>0</v>
      </c>
      <c r="HE413" s="28">
        <v>0</v>
      </c>
      <c r="HF413" s="28">
        <v>0</v>
      </c>
      <c r="HG413" s="28" t="s">
        <v>227</v>
      </c>
      <c r="HH413" s="28" t="s">
        <v>227</v>
      </c>
      <c r="HI413" s="28" t="s">
        <v>227</v>
      </c>
      <c r="HJ413" s="28"/>
      <c r="HK413" s="28"/>
      <c r="HL413" s="28"/>
      <c r="HM413" s="28"/>
      <c r="HN413" s="28"/>
      <c r="HO413" s="28"/>
      <c r="HP413" s="28"/>
    </row>
    <row r="414" spans="2:224" s="7" customFormat="1" ht="12.75" customHeight="1" x14ac:dyDescent="0.25">
      <c r="B414" s="84">
        <f t="shared" si="341"/>
        <v>1</v>
      </c>
      <c r="C414" s="113">
        <f t="shared" si="342"/>
        <v>1</v>
      </c>
      <c r="D414" s="28">
        <v>14</v>
      </c>
      <c r="E414" s="127" t="s">
        <v>288</v>
      </c>
      <c r="F414" s="28">
        <v>1</v>
      </c>
      <c r="G414" s="113"/>
      <c r="H414" s="113" t="s">
        <v>227</v>
      </c>
      <c r="I414" s="28">
        <f t="shared" si="343"/>
        <v>367</v>
      </c>
      <c r="J414" s="128" t="s">
        <v>621</v>
      </c>
      <c r="K414" s="192">
        <f t="shared" si="327"/>
        <v>16</v>
      </c>
      <c r="L414" s="49" t="s">
        <v>744</v>
      </c>
      <c r="M414" s="192">
        <f t="shared" si="344"/>
        <v>18</v>
      </c>
      <c r="N414" s="49" t="s">
        <v>726</v>
      </c>
      <c r="O414" s="192">
        <f t="shared" si="345"/>
        <v>11</v>
      </c>
      <c r="P414" s="49" t="s">
        <v>744</v>
      </c>
      <c r="Q414" s="192">
        <f t="shared" si="346"/>
        <v>18</v>
      </c>
      <c r="R414" s="49" t="s">
        <v>726</v>
      </c>
      <c r="S414" s="192">
        <f t="shared" si="347"/>
        <v>11</v>
      </c>
      <c r="T414" s="187" t="s">
        <v>573</v>
      </c>
      <c r="U414" s="205"/>
      <c r="V414" s="205"/>
      <c r="W414" s="205"/>
      <c r="X414" s="205"/>
      <c r="Y414" s="205"/>
      <c r="Z414" s="205"/>
      <c r="AA414" s="205"/>
      <c r="AB414" s="205"/>
      <c r="AC414" s="205"/>
      <c r="AD414" s="205"/>
      <c r="AE414" s="28"/>
      <c r="AF414" s="28"/>
      <c r="AG414" s="28">
        <v>0</v>
      </c>
      <c r="AH414" s="28">
        <v>0</v>
      </c>
      <c r="AI414" s="28">
        <v>0</v>
      </c>
      <c r="AJ414" s="28">
        <v>0</v>
      </c>
      <c r="AK414" s="28">
        <v>0</v>
      </c>
      <c r="AL414" s="28">
        <v>0</v>
      </c>
      <c r="AM414" s="28">
        <v>0</v>
      </c>
      <c r="AN414" s="28">
        <v>0</v>
      </c>
      <c r="AO414" s="28">
        <v>0</v>
      </c>
      <c r="AP414" s="28"/>
      <c r="AQ414" s="28">
        <v>0</v>
      </c>
      <c r="AR414" s="28">
        <v>0</v>
      </c>
      <c r="AS414" s="28">
        <v>0</v>
      </c>
      <c r="AT414" s="28">
        <v>0</v>
      </c>
      <c r="AU414" s="28">
        <v>0</v>
      </c>
      <c r="AV414" s="28">
        <v>0</v>
      </c>
      <c r="AW414" s="28"/>
      <c r="AX414" s="28">
        <v>0</v>
      </c>
      <c r="AY414" s="28">
        <v>0</v>
      </c>
      <c r="AZ414" s="28">
        <v>0</v>
      </c>
      <c r="BA414" s="28">
        <v>0</v>
      </c>
      <c r="BB414" s="28">
        <v>0</v>
      </c>
      <c r="BC414" s="28"/>
      <c r="BD414" s="28">
        <v>0</v>
      </c>
      <c r="BE414" s="28">
        <v>0</v>
      </c>
      <c r="BF414" s="28">
        <v>0</v>
      </c>
      <c r="BG414" s="28">
        <v>0</v>
      </c>
      <c r="BH414" s="28">
        <v>0</v>
      </c>
      <c r="BI414" s="28">
        <v>0</v>
      </c>
      <c r="BJ414" s="28">
        <v>0</v>
      </c>
      <c r="BK414" s="28">
        <v>0</v>
      </c>
      <c r="BL414" s="28">
        <v>0</v>
      </c>
      <c r="BM414" s="28">
        <v>0</v>
      </c>
      <c r="BN414" s="28">
        <v>0</v>
      </c>
      <c r="BO414" s="28">
        <v>0</v>
      </c>
      <c r="BP414" s="28">
        <v>0</v>
      </c>
      <c r="BQ414" s="28">
        <v>0</v>
      </c>
      <c r="BR414" s="28">
        <v>0</v>
      </c>
      <c r="BS414" s="28">
        <v>0</v>
      </c>
      <c r="BT414" s="28">
        <v>0</v>
      </c>
      <c r="BU414" s="28">
        <v>0</v>
      </c>
      <c r="BV414" s="28">
        <v>0</v>
      </c>
      <c r="BW414" s="28"/>
      <c r="BX414" s="28">
        <v>0</v>
      </c>
      <c r="BY414" s="28">
        <v>0</v>
      </c>
      <c r="BZ414" s="28">
        <v>0</v>
      </c>
      <c r="CA414" s="28">
        <v>0</v>
      </c>
      <c r="CB414" s="28">
        <v>0</v>
      </c>
      <c r="CC414" s="28">
        <v>0</v>
      </c>
      <c r="CD414" s="28">
        <v>0</v>
      </c>
      <c r="CE414" s="28">
        <v>0</v>
      </c>
      <c r="CF414" s="28">
        <v>0</v>
      </c>
      <c r="CG414" s="28">
        <v>0</v>
      </c>
      <c r="CH414" s="28">
        <v>0</v>
      </c>
      <c r="CI414" s="28">
        <v>0</v>
      </c>
      <c r="CJ414" s="28">
        <v>0</v>
      </c>
      <c r="CK414" s="28">
        <v>0</v>
      </c>
      <c r="CL414" s="28">
        <v>0</v>
      </c>
      <c r="CM414" s="28">
        <v>0</v>
      </c>
      <c r="CN414" s="28">
        <v>0</v>
      </c>
      <c r="CO414" s="28">
        <v>0</v>
      </c>
      <c r="CP414" s="28">
        <v>0</v>
      </c>
      <c r="CQ414" s="28"/>
      <c r="CR414" s="28">
        <v>0</v>
      </c>
      <c r="CS414" s="28">
        <v>0</v>
      </c>
      <c r="CT414" s="28">
        <v>0</v>
      </c>
      <c r="CU414" s="28">
        <v>0</v>
      </c>
      <c r="CV414" s="28">
        <v>0</v>
      </c>
      <c r="CW414" s="28">
        <v>0</v>
      </c>
      <c r="CX414" s="28">
        <v>0</v>
      </c>
      <c r="CY414" s="28">
        <v>0</v>
      </c>
      <c r="CZ414" s="28">
        <v>0</v>
      </c>
      <c r="DA414" s="28">
        <v>0</v>
      </c>
      <c r="DB414" s="28">
        <v>0</v>
      </c>
      <c r="DC414" s="28">
        <v>0</v>
      </c>
      <c r="DD414" s="28">
        <v>0</v>
      </c>
      <c r="DE414" s="28">
        <v>0</v>
      </c>
      <c r="DF414" s="28">
        <v>0</v>
      </c>
      <c r="DG414" s="28"/>
      <c r="DH414" s="28">
        <v>0</v>
      </c>
      <c r="DI414" s="28">
        <v>0</v>
      </c>
      <c r="DJ414" s="28">
        <v>0</v>
      </c>
      <c r="DK414" s="28">
        <v>0</v>
      </c>
      <c r="DL414" s="28">
        <v>0</v>
      </c>
      <c r="DM414" s="28">
        <v>0</v>
      </c>
      <c r="DN414" s="28">
        <v>0</v>
      </c>
      <c r="DO414" s="28">
        <v>0</v>
      </c>
      <c r="DP414" s="28">
        <v>0</v>
      </c>
      <c r="DQ414" s="28">
        <v>0</v>
      </c>
      <c r="DR414" s="28">
        <v>0</v>
      </c>
      <c r="DS414" s="28"/>
      <c r="DT414" s="28">
        <v>0</v>
      </c>
      <c r="DU414" s="28">
        <v>0</v>
      </c>
      <c r="DV414" s="28">
        <v>0</v>
      </c>
      <c r="DW414" s="28">
        <v>0</v>
      </c>
      <c r="DX414" s="28"/>
      <c r="DY414" s="28">
        <v>0</v>
      </c>
      <c r="DZ414" s="28">
        <v>0</v>
      </c>
      <c r="EA414" s="28">
        <v>0</v>
      </c>
      <c r="EB414" s="28">
        <v>0</v>
      </c>
      <c r="EC414" s="28">
        <v>0</v>
      </c>
      <c r="ED414" s="28">
        <v>0</v>
      </c>
      <c r="EE414" s="28"/>
      <c r="EF414" s="28">
        <v>0</v>
      </c>
      <c r="EG414" s="28">
        <v>0</v>
      </c>
      <c r="EH414" s="28">
        <v>0</v>
      </c>
      <c r="EI414" s="28">
        <v>0</v>
      </c>
      <c r="EJ414" s="28">
        <v>0</v>
      </c>
      <c r="EK414" s="28">
        <v>0</v>
      </c>
      <c r="EL414" s="28"/>
      <c r="EM414" s="28">
        <v>0</v>
      </c>
      <c r="EN414" s="28">
        <v>0</v>
      </c>
      <c r="EO414" s="28">
        <v>0</v>
      </c>
      <c r="EP414" s="28">
        <v>0</v>
      </c>
      <c r="EQ414" s="28">
        <v>0</v>
      </c>
      <c r="ER414" s="28">
        <v>0</v>
      </c>
      <c r="ES414" s="28"/>
      <c r="ET414" s="28">
        <v>0</v>
      </c>
      <c r="EU414" s="28">
        <v>0</v>
      </c>
      <c r="EV414" s="28">
        <v>1</v>
      </c>
      <c r="EW414" s="28">
        <v>0</v>
      </c>
      <c r="EX414" s="28">
        <v>0</v>
      </c>
      <c r="EY414" s="28"/>
      <c r="EZ414" s="28">
        <v>0</v>
      </c>
      <c r="FA414" s="28">
        <v>0</v>
      </c>
      <c r="FB414" s="28">
        <v>0</v>
      </c>
      <c r="FC414" s="28">
        <v>0</v>
      </c>
      <c r="FD414" s="28"/>
      <c r="FE414" s="28">
        <v>0</v>
      </c>
      <c r="FF414" s="28">
        <v>0</v>
      </c>
      <c r="FG414" s="28">
        <v>0</v>
      </c>
      <c r="FH414" s="28">
        <v>0</v>
      </c>
      <c r="FI414" s="28">
        <v>0</v>
      </c>
      <c r="FJ414" s="28">
        <v>0</v>
      </c>
      <c r="FK414" s="28">
        <v>0</v>
      </c>
      <c r="FL414" s="28"/>
      <c r="FM414" s="28">
        <v>0</v>
      </c>
      <c r="FN414" s="28">
        <v>0</v>
      </c>
      <c r="FO414" s="28">
        <v>0</v>
      </c>
      <c r="FP414" s="28">
        <v>0</v>
      </c>
      <c r="FQ414" s="28">
        <v>0</v>
      </c>
      <c r="FR414" s="28">
        <v>0</v>
      </c>
      <c r="FS414" s="28">
        <v>0</v>
      </c>
      <c r="FT414" s="28">
        <v>0</v>
      </c>
      <c r="FU414" s="28">
        <v>0</v>
      </c>
      <c r="FV414" s="28">
        <v>0</v>
      </c>
      <c r="FW414" s="28">
        <v>0</v>
      </c>
      <c r="FX414" s="28">
        <v>0</v>
      </c>
      <c r="FY414" s="28">
        <v>0</v>
      </c>
      <c r="FZ414" s="28">
        <v>0</v>
      </c>
      <c r="GA414" s="28"/>
      <c r="GB414" s="51">
        <v>0</v>
      </c>
      <c r="GC414" s="51">
        <v>0</v>
      </c>
      <c r="GD414" s="51">
        <v>0</v>
      </c>
      <c r="GE414" s="51">
        <v>0</v>
      </c>
      <c r="GF414" s="51">
        <v>0</v>
      </c>
      <c r="GG414" s="51">
        <v>0</v>
      </c>
      <c r="GH414" s="51">
        <v>0</v>
      </c>
      <c r="GI414" s="51">
        <v>0</v>
      </c>
      <c r="GJ414" s="51">
        <v>0</v>
      </c>
      <c r="GK414" s="51">
        <v>0</v>
      </c>
      <c r="GL414" s="51">
        <v>0</v>
      </c>
      <c r="GM414" s="51">
        <v>0</v>
      </c>
      <c r="GN414" s="51">
        <v>0</v>
      </c>
      <c r="GO414" s="28" t="s">
        <v>227</v>
      </c>
      <c r="GP414" s="28">
        <v>0</v>
      </c>
      <c r="GQ414" s="28">
        <v>0</v>
      </c>
      <c r="GR414" s="28">
        <v>0</v>
      </c>
      <c r="GS414" s="28">
        <v>0</v>
      </c>
      <c r="GT414" s="28">
        <v>0</v>
      </c>
      <c r="GU414" s="28">
        <v>0</v>
      </c>
      <c r="GV414" s="28">
        <v>0</v>
      </c>
      <c r="GW414" s="28">
        <v>0</v>
      </c>
      <c r="GX414" s="28">
        <v>0</v>
      </c>
      <c r="GY414" s="28">
        <v>0</v>
      </c>
      <c r="GZ414" s="28">
        <v>0</v>
      </c>
      <c r="HA414" s="28">
        <v>0</v>
      </c>
      <c r="HB414" s="28">
        <v>0</v>
      </c>
      <c r="HC414" s="28">
        <v>0</v>
      </c>
      <c r="HD414" s="28">
        <v>0</v>
      </c>
      <c r="HE414" s="28">
        <v>0</v>
      </c>
      <c r="HF414" s="28">
        <v>0</v>
      </c>
      <c r="HG414" s="28" t="s">
        <v>227</v>
      </c>
      <c r="HH414" s="28" t="s">
        <v>227</v>
      </c>
      <c r="HI414" s="28" t="s">
        <v>227</v>
      </c>
      <c r="HJ414" s="28"/>
      <c r="HK414" s="28"/>
      <c r="HL414" s="28"/>
      <c r="HM414" s="28"/>
      <c r="HN414" s="28"/>
      <c r="HO414" s="28"/>
      <c r="HP414" s="28"/>
    </row>
    <row r="415" spans="2:224" s="7" customFormat="1" ht="12.75" customHeight="1" x14ac:dyDescent="0.25">
      <c r="B415" s="84">
        <f t="shared" si="341"/>
        <v>0</v>
      </c>
      <c r="C415" s="113">
        <f t="shared" si="342"/>
        <v>0</v>
      </c>
      <c r="D415" s="28">
        <v>15</v>
      </c>
      <c r="F415" s="28">
        <v>0</v>
      </c>
      <c r="G415" s="113"/>
      <c r="H415" s="113" t="s">
        <v>227</v>
      </c>
      <c r="I415" s="28">
        <f t="shared" si="343"/>
        <v>368</v>
      </c>
      <c r="J415" s="89" t="s">
        <v>221</v>
      </c>
      <c r="K415" s="192">
        <f t="shared" si="327"/>
        <v>8</v>
      </c>
      <c r="L415" s="49" t="s">
        <v>227</v>
      </c>
      <c r="M415" s="192">
        <f t="shared" ref="M415:O420" si="348">LEN(L415)</f>
        <v>1</v>
      </c>
      <c r="N415" s="49" t="s">
        <v>227</v>
      </c>
      <c r="O415" s="192">
        <f t="shared" si="348"/>
        <v>1</v>
      </c>
      <c r="P415" s="49" t="s">
        <v>227</v>
      </c>
      <c r="Q415" s="192">
        <f t="shared" si="346"/>
        <v>1</v>
      </c>
      <c r="R415" s="49" t="s">
        <v>227</v>
      </c>
      <c r="S415" s="192">
        <f t="shared" si="347"/>
        <v>1</v>
      </c>
      <c r="T415" s="187" t="s">
        <v>227</v>
      </c>
      <c r="U415" s="205"/>
      <c r="V415" s="205"/>
      <c r="W415" s="205"/>
      <c r="X415" s="205"/>
      <c r="Y415" s="205"/>
      <c r="Z415" s="205"/>
      <c r="AA415" s="205"/>
      <c r="AB415" s="205"/>
      <c r="AC415" s="205"/>
      <c r="AD415" s="205"/>
      <c r="AE415" s="28"/>
      <c r="AF415" s="28"/>
      <c r="AG415" s="28">
        <v>0</v>
      </c>
      <c r="AH415" s="28">
        <v>0</v>
      </c>
      <c r="AI415" s="28">
        <v>0</v>
      </c>
      <c r="AJ415" s="28">
        <v>0</v>
      </c>
      <c r="AK415" s="28">
        <v>0</v>
      </c>
      <c r="AL415" s="28">
        <v>0</v>
      </c>
      <c r="AM415" s="28">
        <v>0</v>
      </c>
      <c r="AN415" s="28">
        <v>0</v>
      </c>
      <c r="AO415" s="28">
        <v>0</v>
      </c>
      <c r="AP415" s="28"/>
      <c r="AQ415" s="28">
        <v>0</v>
      </c>
      <c r="AR415" s="28">
        <v>0</v>
      </c>
      <c r="AS415" s="28">
        <v>0</v>
      </c>
      <c r="AT415" s="28">
        <v>0</v>
      </c>
      <c r="AU415" s="28">
        <v>0</v>
      </c>
      <c r="AV415" s="28">
        <v>0</v>
      </c>
      <c r="AW415" s="28"/>
      <c r="AX415" s="28">
        <v>0</v>
      </c>
      <c r="AY415" s="28">
        <v>0</v>
      </c>
      <c r="AZ415" s="28">
        <v>0</v>
      </c>
      <c r="BA415" s="28">
        <v>0</v>
      </c>
      <c r="BB415" s="28">
        <v>0</v>
      </c>
      <c r="BC415" s="28"/>
      <c r="BD415" s="28">
        <v>0</v>
      </c>
      <c r="BE415" s="28">
        <v>0</v>
      </c>
      <c r="BF415" s="28">
        <v>0</v>
      </c>
      <c r="BG415" s="28">
        <v>0</v>
      </c>
      <c r="BH415" s="28">
        <v>0</v>
      </c>
      <c r="BI415" s="28">
        <v>0</v>
      </c>
      <c r="BJ415" s="28">
        <v>0</v>
      </c>
      <c r="BK415" s="28">
        <v>0</v>
      </c>
      <c r="BL415" s="28">
        <v>0</v>
      </c>
      <c r="BM415" s="28">
        <v>0</v>
      </c>
      <c r="BN415" s="28">
        <v>0</v>
      </c>
      <c r="BO415" s="28">
        <v>0</v>
      </c>
      <c r="BP415" s="28">
        <v>0</v>
      </c>
      <c r="BQ415" s="28">
        <v>0</v>
      </c>
      <c r="BR415" s="28">
        <v>0</v>
      </c>
      <c r="BS415" s="28">
        <v>0</v>
      </c>
      <c r="BT415" s="28">
        <v>0</v>
      </c>
      <c r="BU415" s="28">
        <v>0</v>
      </c>
      <c r="BV415" s="28">
        <v>0</v>
      </c>
      <c r="BW415" s="28"/>
      <c r="BX415" s="28">
        <v>0</v>
      </c>
      <c r="BY415" s="28">
        <v>0</v>
      </c>
      <c r="BZ415" s="28">
        <v>0</v>
      </c>
      <c r="CA415" s="28">
        <v>0</v>
      </c>
      <c r="CB415" s="28">
        <v>0</v>
      </c>
      <c r="CC415" s="28">
        <v>0</v>
      </c>
      <c r="CD415" s="28">
        <v>0</v>
      </c>
      <c r="CE415" s="28">
        <v>0</v>
      </c>
      <c r="CF415" s="28">
        <v>0</v>
      </c>
      <c r="CG415" s="28">
        <v>0</v>
      </c>
      <c r="CH415" s="28">
        <v>0</v>
      </c>
      <c r="CI415" s="28">
        <v>0</v>
      </c>
      <c r="CJ415" s="28">
        <v>0</v>
      </c>
      <c r="CK415" s="28">
        <v>0</v>
      </c>
      <c r="CL415" s="28">
        <v>0</v>
      </c>
      <c r="CM415" s="28">
        <v>0</v>
      </c>
      <c r="CN415" s="28">
        <v>0</v>
      </c>
      <c r="CO415" s="28">
        <v>0</v>
      </c>
      <c r="CP415" s="28">
        <v>0</v>
      </c>
      <c r="CQ415" s="28"/>
      <c r="CR415" s="28">
        <v>0</v>
      </c>
      <c r="CS415" s="28">
        <v>0</v>
      </c>
      <c r="CT415" s="28">
        <v>0</v>
      </c>
      <c r="CU415" s="28">
        <v>0</v>
      </c>
      <c r="CV415" s="28">
        <v>0</v>
      </c>
      <c r="CW415" s="28">
        <v>0</v>
      </c>
      <c r="CX415" s="28">
        <v>0</v>
      </c>
      <c r="CY415" s="28">
        <v>0</v>
      </c>
      <c r="CZ415" s="28">
        <v>0</v>
      </c>
      <c r="DA415" s="28">
        <v>0</v>
      </c>
      <c r="DB415" s="28">
        <v>0</v>
      </c>
      <c r="DC415" s="28">
        <v>0</v>
      </c>
      <c r="DD415" s="28">
        <v>0</v>
      </c>
      <c r="DE415" s="28">
        <v>0</v>
      </c>
      <c r="DF415" s="28">
        <v>0</v>
      </c>
      <c r="DG415" s="28"/>
      <c r="DH415" s="28">
        <v>0</v>
      </c>
      <c r="DI415" s="28">
        <v>0</v>
      </c>
      <c r="DJ415" s="28">
        <v>0</v>
      </c>
      <c r="DK415" s="28">
        <v>0</v>
      </c>
      <c r="DL415" s="28">
        <v>0</v>
      </c>
      <c r="DM415" s="28">
        <v>0</v>
      </c>
      <c r="DN415" s="28">
        <v>0</v>
      </c>
      <c r="DO415" s="28">
        <v>0</v>
      </c>
      <c r="DP415" s="28">
        <v>0</v>
      </c>
      <c r="DQ415" s="28">
        <v>0</v>
      </c>
      <c r="DR415" s="28">
        <v>0</v>
      </c>
      <c r="DS415" s="28"/>
      <c r="DT415" s="28">
        <v>0</v>
      </c>
      <c r="DU415" s="28">
        <v>0</v>
      </c>
      <c r="DV415" s="28">
        <v>0</v>
      </c>
      <c r="DW415" s="28">
        <v>0</v>
      </c>
      <c r="DX415" s="28"/>
      <c r="DY415" s="28">
        <v>0</v>
      </c>
      <c r="DZ415" s="28">
        <v>0</v>
      </c>
      <c r="EA415" s="28">
        <v>0</v>
      </c>
      <c r="EB415" s="28">
        <v>0</v>
      </c>
      <c r="EC415" s="28">
        <v>0</v>
      </c>
      <c r="ED415" s="28">
        <v>0</v>
      </c>
      <c r="EE415" s="28"/>
      <c r="EF415" s="28">
        <v>0</v>
      </c>
      <c r="EG415" s="28">
        <v>0</v>
      </c>
      <c r="EH415" s="28">
        <v>0</v>
      </c>
      <c r="EI415" s="28">
        <v>0</v>
      </c>
      <c r="EJ415" s="28">
        <v>0</v>
      </c>
      <c r="EK415" s="28">
        <v>0</v>
      </c>
      <c r="EL415" s="28"/>
      <c r="EM415" s="28">
        <v>0</v>
      </c>
      <c r="EN415" s="28">
        <v>0</v>
      </c>
      <c r="EO415" s="28">
        <v>0</v>
      </c>
      <c r="EP415" s="28">
        <v>0</v>
      </c>
      <c r="EQ415" s="28">
        <v>0</v>
      </c>
      <c r="ER415" s="28">
        <v>0</v>
      </c>
      <c r="ES415" s="28"/>
      <c r="ET415" s="28">
        <v>0</v>
      </c>
      <c r="EU415" s="28">
        <v>0</v>
      </c>
      <c r="EV415" s="28">
        <v>0</v>
      </c>
      <c r="EW415" s="28">
        <v>0</v>
      </c>
      <c r="EX415" s="28">
        <v>0</v>
      </c>
      <c r="EY415" s="28"/>
      <c r="EZ415" s="28">
        <v>0</v>
      </c>
      <c r="FA415" s="28">
        <v>0</v>
      </c>
      <c r="FB415" s="28">
        <v>0</v>
      </c>
      <c r="FC415" s="28">
        <v>0</v>
      </c>
      <c r="FD415" s="28"/>
      <c r="FE415" s="28">
        <v>0</v>
      </c>
      <c r="FF415" s="28">
        <v>0</v>
      </c>
      <c r="FG415" s="28">
        <v>0</v>
      </c>
      <c r="FH415" s="28">
        <v>0</v>
      </c>
      <c r="FI415" s="28">
        <v>0</v>
      </c>
      <c r="FJ415" s="28">
        <v>0</v>
      </c>
      <c r="FK415" s="28">
        <v>0</v>
      </c>
      <c r="FL415" s="28"/>
      <c r="FM415" s="28">
        <v>0</v>
      </c>
      <c r="FN415" s="28">
        <v>0</v>
      </c>
      <c r="FO415" s="28">
        <v>0</v>
      </c>
      <c r="FP415" s="28">
        <v>0</v>
      </c>
      <c r="FQ415" s="28">
        <v>0</v>
      </c>
      <c r="FR415" s="28">
        <v>0</v>
      </c>
      <c r="FS415" s="28">
        <v>0</v>
      </c>
      <c r="FT415" s="28">
        <v>0</v>
      </c>
      <c r="FU415" s="28">
        <v>0</v>
      </c>
      <c r="FV415" s="28">
        <v>0</v>
      </c>
      <c r="FW415" s="28">
        <v>0</v>
      </c>
      <c r="FX415" s="28">
        <v>0</v>
      </c>
      <c r="FY415" s="28">
        <v>0</v>
      </c>
      <c r="FZ415" s="28">
        <v>0</v>
      </c>
      <c r="GA415" s="28"/>
      <c r="GB415" s="51">
        <v>0</v>
      </c>
      <c r="GC415" s="51">
        <v>0</v>
      </c>
      <c r="GD415" s="51">
        <v>0</v>
      </c>
      <c r="GE415" s="51">
        <v>0</v>
      </c>
      <c r="GF415" s="51">
        <v>0</v>
      </c>
      <c r="GG415" s="51">
        <v>0</v>
      </c>
      <c r="GH415" s="51">
        <v>0</v>
      </c>
      <c r="GI415" s="51">
        <v>0</v>
      </c>
      <c r="GJ415" s="51">
        <v>0</v>
      </c>
      <c r="GK415" s="51">
        <v>0</v>
      </c>
      <c r="GL415" s="51">
        <v>0</v>
      </c>
      <c r="GM415" s="51">
        <v>0</v>
      </c>
      <c r="GN415" s="51">
        <v>0</v>
      </c>
      <c r="GO415" s="28" t="s">
        <v>227</v>
      </c>
      <c r="GP415" s="28">
        <v>0</v>
      </c>
      <c r="GQ415" s="28">
        <v>0</v>
      </c>
      <c r="GR415" s="28">
        <v>0</v>
      </c>
      <c r="GS415" s="28">
        <v>0</v>
      </c>
      <c r="GT415" s="28">
        <v>0</v>
      </c>
      <c r="GU415" s="28">
        <v>0</v>
      </c>
      <c r="GV415" s="28">
        <v>0</v>
      </c>
      <c r="GW415" s="28">
        <v>0</v>
      </c>
      <c r="GX415" s="28">
        <v>0</v>
      </c>
      <c r="GY415" s="28">
        <v>0</v>
      </c>
      <c r="GZ415" s="28">
        <v>0</v>
      </c>
      <c r="HA415" s="28">
        <v>0</v>
      </c>
      <c r="HB415" s="28">
        <v>0</v>
      </c>
      <c r="HC415" s="28">
        <v>0</v>
      </c>
      <c r="HD415" s="28">
        <v>0</v>
      </c>
      <c r="HE415" s="28">
        <v>0</v>
      </c>
      <c r="HF415" s="28">
        <v>0</v>
      </c>
      <c r="HG415" s="28" t="s">
        <v>227</v>
      </c>
      <c r="HH415" s="28" t="s">
        <v>227</v>
      </c>
      <c r="HI415" s="28" t="s">
        <v>227</v>
      </c>
      <c r="HJ415" s="28"/>
      <c r="HK415" s="28"/>
      <c r="HL415" s="28"/>
      <c r="HM415" s="28"/>
      <c r="HN415" s="28"/>
      <c r="HO415" s="28"/>
      <c r="HP415" s="28"/>
    </row>
    <row r="416" spans="2:224" s="7" customFormat="1" ht="12.75" customHeight="1" x14ac:dyDescent="0.25">
      <c r="B416" s="84">
        <f t="shared" si="341"/>
        <v>1</v>
      </c>
      <c r="C416" s="113">
        <f t="shared" si="342"/>
        <v>1</v>
      </c>
      <c r="D416" s="28">
        <v>16</v>
      </c>
      <c r="E416" s="7" t="s">
        <v>1334</v>
      </c>
      <c r="F416" s="28">
        <v>1</v>
      </c>
      <c r="G416" s="113"/>
      <c r="H416" s="113" t="s">
        <v>227</v>
      </c>
      <c r="I416" s="28">
        <f t="shared" si="343"/>
        <v>369</v>
      </c>
      <c r="J416" s="20" t="s">
        <v>1385</v>
      </c>
      <c r="K416" s="192">
        <f>LEN(J416)</f>
        <v>16</v>
      </c>
      <c r="L416" s="49" t="s">
        <v>1025</v>
      </c>
      <c r="M416" s="192">
        <f t="shared" si="348"/>
        <v>19</v>
      </c>
      <c r="N416" s="49" t="s">
        <v>1347</v>
      </c>
      <c r="O416" s="192">
        <f t="shared" si="348"/>
        <v>15</v>
      </c>
      <c r="P416" s="49" t="s">
        <v>1025</v>
      </c>
      <c r="Q416" s="192">
        <f t="shared" si="346"/>
        <v>19</v>
      </c>
      <c r="R416" s="49" t="s">
        <v>1347</v>
      </c>
      <c r="S416" s="192">
        <f t="shared" si="347"/>
        <v>15</v>
      </c>
      <c r="T416" s="187" t="s">
        <v>1388</v>
      </c>
      <c r="U416" s="205"/>
      <c r="V416" s="205"/>
      <c r="W416" s="205"/>
      <c r="X416" s="205"/>
      <c r="Y416" s="205"/>
      <c r="Z416" s="205"/>
      <c r="AA416" s="205"/>
      <c r="AB416" s="205"/>
      <c r="AC416" s="205"/>
      <c r="AD416" s="205"/>
      <c r="AE416" s="28"/>
      <c r="AF416" s="28"/>
      <c r="AG416" s="28">
        <v>0</v>
      </c>
      <c r="AH416" s="28">
        <v>0</v>
      </c>
      <c r="AI416" s="28">
        <v>0</v>
      </c>
      <c r="AJ416" s="28">
        <v>0</v>
      </c>
      <c r="AK416" s="28">
        <v>0</v>
      </c>
      <c r="AL416" s="28">
        <v>0</v>
      </c>
      <c r="AM416" s="28">
        <v>0</v>
      </c>
      <c r="AN416" s="28">
        <v>0</v>
      </c>
      <c r="AO416" s="28">
        <v>0</v>
      </c>
      <c r="AP416" s="28"/>
      <c r="AQ416" s="28">
        <v>0</v>
      </c>
      <c r="AR416" s="28">
        <v>0</v>
      </c>
      <c r="AS416" s="28">
        <v>0</v>
      </c>
      <c r="AT416" s="28">
        <v>0</v>
      </c>
      <c r="AU416" s="28">
        <v>0</v>
      </c>
      <c r="AV416" s="28">
        <v>0</v>
      </c>
      <c r="AW416" s="28"/>
      <c r="AX416" s="28">
        <v>0</v>
      </c>
      <c r="AY416" s="28">
        <v>0</v>
      </c>
      <c r="AZ416" s="28">
        <v>0</v>
      </c>
      <c r="BA416" s="28">
        <v>0</v>
      </c>
      <c r="BB416" s="28">
        <v>0</v>
      </c>
      <c r="BC416" s="28"/>
      <c r="BD416" s="28">
        <v>0</v>
      </c>
      <c r="BE416" s="28">
        <v>0</v>
      </c>
      <c r="BF416" s="28">
        <v>0</v>
      </c>
      <c r="BG416" s="28">
        <v>0</v>
      </c>
      <c r="BH416" s="28">
        <v>0</v>
      </c>
      <c r="BI416" s="28">
        <v>0</v>
      </c>
      <c r="BJ416" s="28">
        <v>0</v>
      </c>
      <c r="BK416" s="28">
        <v>0</v>
      </c>
      <c r="BL416" s="28">
        <v>0</v>
      </c>
      <c r="BM416" s="28">
        <v>0</v>
      </c>
      <c r="BN416" s="28">
        <v>0</v>
      </c>
      <c r="BO416" s="28">
        <v>0</v>
      </c>
      <c r="BP416" s="28">
        <v>0</v>
      </c>
      <c r="BQ416" s="28">
        <v>0</v>
      </c>
      <c r="BR416" s="28">
        <v>0</v>
      </c>
      <c r="BS416" s="28">
        <v>0</v>
      </c>
      <c r="BT416" s="28">
        <v>0</v>
      </c>
      <c r="BU416" s="28">
        <v>0</v>
      </c>
      <c r="BV416" s="28">
        <v>0</v>
      </c>
      <c r="BW416" s="28"/>
      <c r="BX416" s="28">
        <v>0</v>
      </c>
      <c r="BY416" s="28">
        <v>0</v>
      </c>
      <c r="BZ416" s="28">
        <v>0</v>
      </c>
      <c r="CA416" s="28">
        <v>0</v>
      </c>
      <c r="CB416" s="28">
        <v>0</v>
      </c>
      <c r="CC416" s="28">
        <v>0</v>
      </c>
      <c r="CD416" s="28">
        <v>0</v>
      </c>
      <c r="CE416" s="28">
        <v>0</v>
      </c>
      <c r="CF416" s="28">
        <v>0</v>
      </c>
      <c r="CG416" s="28">
        <v>0</v>
      </c>
      <c r="CH416" s="28">
        <v>0</v>
      </c>
      <c r="CI416" s="28">
        <v>0</v>
      </c>
      <c r="CJ416" s="28">
        <v>0</v>
      </c>
      <c r="CK416" s="28">
        <v>0</v>
      </c>
      <c r="CL416" s="28">
        <v>0</v>
      </c>
      <c r="CM416" s="28">
        <v>0</v>
      </c>
      <c r="CN416" s="28">
        <v>0</v>
      </c>
      <c r="CO416" s="28">
        <v>0</v>
      </c>
      <c r="CP416" s="28">
        <v>0</v>
      </c>
      <c r="CQ416" s="28"/>
      <c r="CR416" s="28">
        <v>0</v>
      </c>
      <c r="CS416" s="28">
        <v>0</v>
      </c>
      <c r="CT416" s="28">
        <v>0</v>
      </c>
      <c r="CU416" s="28">
        <v>0</v>
      </c>
      <c r="CV416" s="28">
        <v>0</v>
      </c>
      <c r="CW416" s="28">
        <v>0</v>
      </c>
      <c r="CX416" s="28">
        <v>0</v>
      </c>
      <c r="CY416" s="28">
        <v>0</v>
      </c>
      <c r="CZ416" s="28">
        <v>0</v>
      </c>
      <c r="DA416" s="28">
        <v>0</v>
      </c>
      <c r="DB416" s="28">
        <v>0</v>
      </c>
      <c r="DC416" s="28">
        <v>0</v>
      </c>
      <c r="DD416" s="28">
        <v>0</v>
      </c>
      <c r="DE416" s="28">
        <v>0</v>
      </c>
      <c r="DF416" s="28">
        <v>0</v>
      </c>
      <c r="DG416" s="28"/>
      <c r="DH416" s="28">
        <v>0</v>
      </c>
      <c r="DI416" s="28">
        <v>0</v>
      </c>
      <c r="DJ416" s="28">
        <v>0</v>
      </c>
      <c r="DK416" s="28">
        <v>0</v>
      </c>
      <c r="DL416" s="28">
        <v>0</v>
      </c>
      <c r="DM416" s="28">
        <v>0</v>
      </c>
      <c r="DN416" s="28">
        <v>0</v>
      </c>
      <c r="DO416" s="28">
        <v>0</v>
      </c>
      <c r="DP416" s="28">
        <v>0</v>
      </c>
      <c r="DQ416" s="28">
        <v>0</v>
      </c>
      <c r="DR416" s="28">
        <v>0</v>
      </c>
      <c r="DS416" s="28"/>
      <c r="DT416" s="28">
        <v>0</v>
      </c>
      <c r="DU416" s="28">
        <v>0</v>
      </c>
      <c r="DV416" s="28">
        <v>0</v>
      </c>
      <c r="DW416" s="28">
        <v>0</v>
      </c>
      <c r="DX416" s="28"/>
      <c r="DY416" s="28">
        <v>0</v>
      </c>
      <c r="DZ416" s="28">
        <v>0</v>
      </c>
      <c r="EA416" s="28">
        <v>0</v>
      </c>
      <c r="EB416" s="28">
        <v>0</v>
      </c>
      <c r="EC416" s="28">
        <v>0</v>
      </c>
      <c r="ED416" s="28">
        <v>0</v>
      </c>
      <c r="EE416" s="28"/>
      <c r="EF416" s="28">
        <v>0</v>
      </c>
      <c r="EG416" s="28">
        <v>0</v>
      </c>
      <c r="EH416" s="28">
        <v>0</v>
      </c>
      <c r="EI416" s="28">
        <v>0</v>
      </c>
      <c r="EJ416" s="28">
        <v>0</v>
      </c>
      <c r="EK416" s="28">
        <v>0</v>
      </c>
      <c r="EL416" s="28"/>
      <c r="EM416" s="28">
        <v>0</v>
      </c>
      <c r="EN416" s="28">
        <v>0</v>
      </c>
      <c r="EO416" s="28">
        <v>0</v>
      </c>
      <c r="EP416" s="28">
        <v>0</v>
      </c>
      <c r="EQ416" s="28">
        <v>0</v>
      </c>
      <c r="ER416" s="28">
        <v>0</v>
      </c>
      <c r="ES416" s="28"/>
      <c r="ET416" s="28">
        <v>0</v>
      </c>
      <c r="EU416" s="28">
        <v>0</v>
      </c>
      <c r="EV416" s="28">
        <v>0</v>
      </c>
      <c r="EW416" s="28">
        <v>0</v>
      </c>
      <c r="EX416" s="28">
        <v>0</v>
      </c>
      <c r="EY416" s="28"/>
      <c r="EZ416" s="28">
        <v>0</v>
      </c>
      <c r="FA416" s="28">
        <v>0</v>
      </c>
      <c r="FB416" s="28">
        <v>0</v>
      </c>
      <c r="FC416" s="28">
        <v>0</v>
      </c>
      <c r="FD416" s="28"/>
      <c r="FE416" s="28">
        <v>0</v>
      </c>
      <c r="FF416" s="28">
        <v>0</v>
      </c>
      <c r="FG416" s="28">
        <v>0</v>
      </c>
      <c r="FH416" s="28">
        <v>0</v>
      </c>
      <c r="FI416" s="28">
        <v>0</v>
      </c>
      <c r="FJ416" s="28">
        <v>0</v>
      </c>
      <c r="FK416" s="28">
        <v>0</v>
      </c>
      <c r="FL416" s="28"/>
      <c r="FM416" s="28">
        <v>0</v>
      </c>
      <c r="FN416" s="28">
        <v>1</v>
      </c>
      <c r="FO416" s="28">
        <v>0</v>
      </c>
      <c r="FP416" s="28">
        <v>0</v>
      </c>
      <c r="FQ416" s="28">
        <v>0</v>
      </c>
      <c r="FR416" s="28">
        <v>0</v>
      </c>
      <c r="FS416" s="28">
        <v>0</v>
      </c>
      <c r="FT416" s="28">
        <v>0</v>
      </c>
      <c r="FU416" s="28">
        <v>0</v>
      </c>
      <c r="FV416" s="28">
        <v>0</v>
      </c>
      <c r="FW416" s="28">
        <v>0</v>
      </c>
      <c r="FX416" s="28">
        <v>0</v>
      </c>
      <c r="FY416" s="28">
        <v>0</v>
      </c>
      <c r="FZ416" s="28">
        <v>0</v>
      </c>
      <c r="GA416" s="28"/>
      <c r="GB416" s="51">
        <v>0</v>
      </c>
      <c r="GC416" s="51">
        <v>0</v>
      </c>
      <c r="GD416" s="51">
        <v>0</v>
      </c>
      <c r="GE416" s="51">
        <v>0</v>
      </c>
      <c r="GF416" s="51">
        <v>0</v>
      </c>
      <c r="GG416" s="51">
        <v>0</v>
      </c>
      <c r="GH416" s="51">
        <v>0</v>
      </c>
      <c r="GI416" s="51">
        <v>0</v>
      </c>
      <c r="GJ416" s="51">
        <v>0</v>
      </c>
      <c r="GK416" s="51">
        <v>0</v>
      </c>
      <c r="GL416" s="51">
        <v>0</v>
      </c>
      <c r="GM416" s="51">
        <v>0</v>
      </c>
      <c r="GN416" s="51">
        <v>0</v>
      </c>
      <c r="GO416" s="28" t="s">
        <v>227</v>
      </c>
      <c r="GP416" s="28">
        <v>0</v>
      </c>
      <c r="GQ416" s="28">
        <v>0</v>
      </c>
      <c r="GR416" s="28">
        <v>0</v>
      </c>
      <c r="GS416" s="28">
        <v>0</v>
      </c>
      <c r="GT416" s="28">
        <v>0</v>
      </c>
      <c r="GU416" s="28">
        <v>0</v>
      </c>
      <c r="GV416" s="28">
        <v>0</v>
      </c>
      <c r="GW416" s="28">
        <v>0</v>
      </c>
      <c r="GX416" s="28">
        <v>0</v>
      </c>
      <c r="GY416" s="28">
        <v>0</v>
      </c>
      <c r="GZ416" s="28">
        <v>0</v>
      </c>
      <c r="HA416" s="28">
        <v>0</v>
      </c>
      <c r="HB416" s="28">
        <v>0</v>
      </c>
      <c r="HC416" s="28">
        <v>0</v>
      </c>
      <c r="HD416" s="28">
        <v>0</v>
      </c>
      <c r="HE416" s="28">
        <v>0</v>
      </c>
      <c r="HF416" s="28">
        <v>0</v>
      </c>
      <c r="HG416" s="28" t="s">
        <v>227</v>
      </c>
      <c r="HH416" s="28" t="s">
        <v>227</v>
      </c>
      <c r="HI416" s="28" t="s">
        <v>227</v>
      </c>
      <c r="HJ416" s="28"/>
      <c r="HK416" s="28"/>
      <c r="HL416" s="28"/>
      <c r="HM416" s="28"/>
      <c r="HN416" s="28"/>
      <c r="HO416" s="28"/>
      <c r="HP416" s="28"/>
    </row>
    <row r="417" spans="2:233" s="7" customFormat="1" ht="12.75" customHeight="1" x14ac:dyDescent="0.25">
      <c r="B417" s="84">
        <f t="shared" si="341"/>
        <v>1</v>
      </c>
      <c r="C417" s="113">
        <f t="shared" si="342"/>
        <v>1</v>
      </c>
      <c r="D417" s="28">
        <v>17</v>
      </c>
      <c r="F417" s="28">
        <v>1</v>
      </c>
      <c r="G417" s="113"/>
      <c r="H417" s="113" t="s">
        <v>227</v>
      </c>
      <c r="I417" s="28">
        <f t="shared" si="343"/>
        <v>370</v>
      </c>
      <c r="J417" s="18" t="s">
        <v>1386</v>
      </c>
      <c r="K417" s="192">
        <f>LEN(J417)</f>
        <v>10</v>
      </c>
      <c r="L417" s="49" t="s">
        <v>734</v>
      </c>
      <c r="M417" s="192">
        <f t="shared" si="348"/>
        <v>16</v>
      </c>
      <c r="N417" s="49" t="s">
        <v>1347</v>
      </c>
      <c r="O417" s="192">
        <f t="shared" si="348"/>
        <v>15</v>
      </c>
      <c r="P417" s="49" t="s">
        <v>734</v>
      </c>
      <c r="Q417" s="192">
        <f t="shared" si="346"/>
        <v>16</v>
      </c>
      <c r="R417" s="49" t="s">
        <v>1347</v>
      </c>
      <c r="S417" s="192">
        <f t="shared" si="347"/>
        <v>15</v>
      </c>
      <c r="T417" s="187" t="s">
        <v>1389</v>
      </c>
      <c r="U417" s="205"/>
      <c r="V417" s="205"/>
      <c r="W417" s="205"/>
      <c r="X417" s="205"/>
      <c r="Y417" s="205"/>
      <c r="Z417" s="205"/>
      <c r="AA417" s="205"/>
      <c r="AB417" s="205"/>
      <c r="AC417" s="205"/>
      <c r="AD417" s="205"/>
      <c r="AE417" s="28"/>
      <c r="AF417" s="28"/>
      <c r="AG417" s="28">
        <v>0</v>
      </c>
      <c r="AH417" s="28">
        <v>0</v>
      </c>
      <c r="AI417" s="28">
        <v>0</v>
      </c>
      <c r="AJ417" s="28">
        <v>0</v>
      </c>
      <c r="AK417" s="28">
        <v>0</v>
      </c>
      <c r="AL417" s="28">
        <v>0</v>
      </c>
      <c r="AM417" s="28">
        <v>0</v>
      </c>
      <c r="AN417" s="28">
        <v>0</v>
      </c>
      <c r="AO417" s="28">
        <v>0</v>
      </c>
      <c r="AP417" s="28"/>
      <c r="AQ417" s="28">
        <v>0</v>
      </c>
      <c r="AR417" s="28">
        <v>0</v>
      </c>
      <c r="AS417" s="28">
        <v>0</v>
      </c>
      <c r="AT417" s="28">
        <v>0</v>
      </c>
      <c r="AU417" s="28">
        <v>0</v>
      </c>
      <c r="AV417" s="28">
        <v>0</v>
      </c>
      <c r="AW417" s="28"/>
      <c r="AX417" s="28">
        <v>0</v>
      </c>
      <c r="AY417" s="28">
        <v>0</v>
      </c>
      <c r="AZ417" s="28">
        <v>0</v>
      </c>
      <c r="BA417" s="28">
        <v>0</v>
      </c>
      <c r="BB417" s="28">
        <v>0</v>
      </c>
      <c r="BC417" s="28"/>
      <c r="BD417" s="28">
        <v>0</v>
      </c>
      <c r="BE417" s="28">
        <v>0</v>
      </c>
      <c r="BF417" s="28">
        <v>0</v>
      </c>
      <c r="BG417" s="28">
        <v>0</v>
      </c>
      <c r="BH417" s="28">
        <v>0</v>
      </c>
      <c r="BI417" s="28">
        <v>0</v>
      </c>
      <c r="BJ417" s="28">
        <v>0</v>
      </c>
      <c r="BK417" s="28">
        <v>0</v>
      </c>
      <c r="BL417" s="28">
        <v>0</v>
      </c>
      <c r="BM417" s="28">
        <v>0</v>
      </c>
      <c r="BN417" s="28">
        <v>0</v>
      </c>
      <c r="BO417" s="28">
        <v>0</v>
      </c>
      <c r="BP417" s="28">
        <v>0</v>
      </c>
      <c r="BQ417" s="28">
        <v>0</v>
      </c>
      <c r="BR417" s="28">
        <v>0</v>
      </c>
      <c r="BS417" s="28">
        <v>0</v>
      </c>
      <c r="BT417" s="28">
        <v>0</v>
      </c>
      <c r="BU417" s="28">
        <v>0</v>
      </c>
      <c r="BV417" s="28">
        <v>0</v>
      </c>
      <c r="BW417" s="28"/>
      <c r="BX417" s="28">
        <v>0</v>
      </c>
      <c r="BY417" s="28">
        <v>0</v>
      </c>
      <c r="BZ417" s="28">
        <v>0</v>
      </c>
      <c r="CA417" s="28">
        <v>0</v>
      </c>
      <c r="CB417" s="28">
        <v>0</v>
      </c>
      <c r="CC417" s="28">
        <v>0</v>
      </c>
      <c r="CD417" s="28">
        <v>0</v>
      </c>
      <c r="CE417" s="28">
        <v>0</v>
      </c>
      <c r="CF417" s="28">
        <v>0</v>
      </c>
      <c r="CG417" s="28">
        <v>0</v>
      </c>
      <c r="CH417" s="28">
        <v>0</v>
      </c>
      <c r="CI417" s="28">
        <v>0</v>
      </c>
      <c r="CJ417" s="28">
        <v>0</v>
      </c>
      <c r="CK417" s="28">
        <v>0</v>
      </c>
      <c r="CL417" s="28">
        <v>0</v>
      </c>
      <c r="CM417" s="28">
        <v>0</v>
      </c>
      <c r="CN417" s="28">
        <v>0</v>
      </c>
      <c r="CO417" s="28">
        <v>0</v>
      </c>
      <c r="CP417" s="28">
        <v>0</v>
      </c>
      <c r="CQ417" s="28"/>
      <c r="CR417" s="28">
        <v>0</v>
      </c>
      <c r="CS417" s="28">
        <v>0</v>
      </c>
      <c r="CT417" s="28">
        <v>0</v>
      </c>
      <c r="CU417" s="28">
        <v>0</v>
      </c>
      <c r="CV417" s="28">
        <v>0</v>
      </c>
      <c r="CW417" s="28">
        <v>0</v>
      </c>
      <c r="CX417" s="28">
        <v>0</v>
      </c>
      <c r="CY417" s="28">
        <v>0</v>
      </c>
      <c r="CZ417" s="28">
        <v>0</v>
      </c>
      <c r="DA417" s="28">
        <v>0</v>
      </c>
      <c r="DB417" s="28">
        <v>0</v>
      </c>
      <c r="DC417" s="28">
        <v>0</v>
      </c>
      <c r="DD417" s="28">
        <v>0</v>
      </c>
      <c r="DE417" s="28">
        <v>0</v>
      </c>
      <c r="DF417" s="28">
        <v>0</v>
      </c>
      <c r="DG417" s="28"/>
      <c r="DH417" s="28">
        <v>0</v>
      </c>
      <c r="DI417" s="28">
        <v>0</v>
      </c>
      <c r="DJ417" s="28">
        <v>0</v>
      </c>
      <c r="DK417" s="28">
        <v>0</v>
      </c>
      <c r="DL417" s="28">
        <v>0</v>
      </c>
      <c r="DM417" s="28">
        <v>0</v>
      </c>
      <c r="DN417" s="28">
        <v>0</v>
      </c>
      <c r="DO417" s="28">
        <v>0</v>
      </c>
      <c r="DP417" s="28">
        <v>0</v>
      </c>
      <c r="DQ417" s="28">
        <v>0</v>
      </c>
      <c r="DR417" s="28">
        <v>0</v>
      </c>
      <c r="DS417" s="28"/>
      <c r="DT417" s="28">
        <v>0</v>
      </c>
      <c r="DU417" s="28">
        <v>0</v>
      </c>
      <c r="DV417" s="28">
        <v>0</v>
      </c>
      <c r="DW417" s="28">
        <v>0</v>
      </c>
      <c r="DX417" s="28"/>
      <c r="DY417" s="28">
        <v>0</v>
      </c>
      <c r="DZ417" s="28">
        <v>0</v>
      </c>
      <c r="EA417" s="28">
        <v>0</v>
      </c>
      <c r="EB417" s="28">
        <v>0</v>
      </c>
      <c r="EC417" s="28">
        <v>0</v>
      </c>
      <c r="ED417" s="28">
        <v>0</v>
      </c>
      <c r="EE417" s="28"/>
      <c r="EF417" s="28">
        <v>0</v>
      </c>
      <c r="EG417" s="28">
        <v>0</v>
      </c>
      <c r="EH417" s="28">
        <v>0</v>
      </c>
      <c r="EI417" s="28">
        <v>0</v>
      </c>
      <c r="EJ417" s="28">
        <v>0</v>
      </c>
      <c r="EK417" s="28">
        <v>0</v>
      </c>
      <c r="EL417" s="28"/>
      <c r="EM417" s="28">
        <v>0</v>
      </c>
      <c r="EN417" s="28">
        <v>0</v>
      </c>
      <c r="EO417" s="28">
        <v>0</v>
      </c>
      <c r="EP417" s="28">
        <v>0</v>
      </c>
      <c r="EQ417" s="28">
        <v>0</v>
      </c>
      <c r="ER417" s="28">
        <v>0</v>
      </c>
      <c r="ES417" s="28"/>
      <c r="ET417" s="28">
        <v>0</v>
      </c>
      <c r="EU417" s="28">
        <v>0</v>
      </c>
      <c r="EV417" s="28">
        <v>0</v>
      </c>
      <c r="EW417" s="28">
        <v>0</v>
      </c>
      <c r="EX417" s="28">
        <v>0</v>
      </c>
      <c r="EY417" s="28"/>
      <c r="EZ417" s="28">
        <v>0</v>
      </c>
      <c r="FA417" s="28">
        <v>0</v>
      </c>
      <c r="FB417" s="28">
        <v>0</v>
      </c>
      <c r="FC417" s="28">
        <v>0</v>
      </c>
      <c r="FD417" s="28"/>
      <c r="FE417" s="28">
        <v>0</v>
      </c>
      <c r="FF417" s="28">
        <v>0</v>
      </c>
      <c r="FG417" s="28">
        <v>0</v>
      </c>
      <c r="FH417" s="28">
        <v>0</v>
      </c>
      <c r="FI417" s="28">
        <v>0</v>
      </c>
      <c r="FJ417" s="28">
        <v>0</v>
      </c>
      <c r="FK417" s="28">
        <v>0</v>
      </c>
      <c r="FL417" s="28"/>
      <c r="FM417" s="28">
        <v>0</v>
      </c>
      <c r="FN417" s="28">
        <v>0</v>
      </c>
      <c r="FO417" s="28">
        <v>0</v>
      </c>
      <c r="FP417" s="28">
        <v>1</v>
      </c>
      <c r="FQ417" s="28">
        <v>0</v>
      </c>
      <c r="FR417" s="28">
        <v>0</v>
      </c>
      <c r="FS417" s="28">
        <v>0</v>
      </c>
      <c r="FT417" s="28">
        <v>0</v>
      </c>
      <c r="FU417" s="28">
        <v>0</v>
      </c>
      <c r="FV417" s="28">
        <v>0</v>
      </c>
      <c r="FW417" s="28">
        <v>0</v>
      </c>
      <c r="FX417" s="28">
        <v>0</v>
      </c>
      <c r="FY417" s="28">
        <v>0</v>
      </c>
      <c r="FZ417" s="28">
        <v>0</v>
      </c>
      <c r="GA417" s="28"/>
      <c r="GB417" s="51">
        <v>0</v>
      </c>
      <c r="GC417" s="51">
        <v>0</v>
      </c>
      <c r="GD417" s="51">
        <v>0</v>
      </c>
      <c r="GE417" s="51">
        <v>0</v>
      </c>
      <c r="GF417" s="51">
        <v>0</v>
      </c>
      <c r="GG417" s="51">
        <v>0</v>
      </c>
      <c r="GH417" s="51">
        <v>0</v>
      </c>
      <c r="GI417" s="51">
        <v>0</v>
      </c>
      <c r="GJ417" s="51">
        <v>0</v>
      </c>
      <c r="GK417" s="51">
        <v>0</v>
      </c>
      <c r="GL417" s="51">
        <v>0</v>
      </c>
      <c r="GM417" s="51">
        <v>0</v>
      </c>
      <c r="GN417" s="51">
        <v>0</v>
      </c>
      <c r="GO417" s="28" t="s">
        <v>227</v>
      </c>
      <c r="GP417" s="28">
        <v>0</v>
      </c>
      <c r="GQ417" s="28">
        <v>0</v>
      </c>
      <c r="GR417" s="28">
        <v>0</v>
      </c>
      <c r="GS417" s="28">
        <v>0</v>
      </c>
      <c r="GT417" s="28">
        <v>0</v>
      </c>
      <c r="GU417" s="28">
        <v>0</v>
      </c>
      <c r="GV417" s="28">
        <v>0</v>
      </c>
      <c r="GW417" s="28">
        <v>0</v>
      </c>
      <c r="GX417" s="28">
        <v>0</v>
      </c>
      <c r="GY417" s="28">
        <v>0</v>
      </c>
      <c r="GZ417" s="28">
        <v>0</v>
      </c>
      <c r="HA417" s="28">
        <v>0</v>
      </c>
      <c r="HB417" s="28">
        <v>0</v>
      </c>
      <c r="HC417" s="28">
        <v>0</v>
      </c>
      <c r="HD417" s="28">
        <v>0</v>
      </c>
      <c r="HE417" s="28">
        <v>0</v>
      </c>
      <c r="HF417" s="28">
        <v>0</v>
      </c>
      <c r="HG417" s="28" t="s">
        <v>227</v>
      </c>
      <c r="HH417" s="28" t="s">
        <v>227</v>
      </c>
      <c r="HI417" s="28" t="s">
        <v>227</v>
      </c>
      <c r="HJ417" s="28"/>
      <c r="HK417" s="28"/>
      <c r="HL417" s="28"/>
      <c r="HM417" s="28"/>
      <c r="HN417" s="28"/>
      <c r="HO417" s="28"/>
      <c r="HP417" s="28"/>
    </row>
    <row r="418" spans="2:233" s="7" customFormat="1" ht="12.75" customHeight="1" x14ac:dyDescent="0.25">
      <c r="B418" s="84">
        <f t="shared" si="341"/>
        <v>1</v>
      </c>
      <c r="C418" s="113">
        <f t="shared" si="342"/>
        <v>1</v>
      </c>
      <c r="D418" s="28">
        <v>18</v>
      </c>
      <c r="F418" s="28">
        <v>1</v>
      </c>
      <c r="G418" s="113"/>
      <c r="H418" s="113" t="s">
        <v>227</v>
      </c>
      <c r="I418" s="28">
        <f t="shared" si="343"/>
        <v>371</v>
      </c>
      <c r="J418" s="18" t="s">
        <v>1387</v>
      </c>
      <c r="K418" s="192">
        <f>LEN(J418)</f>
        <v>8</v>
      </c>
      <c r="L418" s="49" t="s">
        <v>734</v>
      </c>
      <c r="M418" s="192">
        <f t="shared" si="348"/>
        <v>16</v>
      </c>
      <c r="N418" s="49" t="s">
        <v>1347</v>
      </c>
      <c r="O418" s="192">
        <f t="shared" si="348"/>
        <v>15</v>
      </c>
      <c r="P418" s="49" t="s">
        <v>734</v>
      </c>
      <c r="Q418" s="192">
        <f t="shared" si="346"/>
        <v>16</v>
      </c>
      <c r="R418" s="49" t="s">
        <v>1347</v>
      </c>
      <c r="S418" s="192">
        <f t="shared" si="347"/>
        <v>15</v>
      </c>
      <c r="T418" s="187" t="s">
        <v>1390</v>
      </c>
      <c r="U418" s="205"/>
      <c r="V418" s="205"/>
      <c r="W418" s="205"/>
      <c r="X418" s="205"/>
      <c r="Y418" s="205"/>
      <c r="Z418" s="205"/>
      <c r="AA418" s="205"/>
      <c r="AB418" s="205"/>
      <c r="AC418" s="205"/>
      <c r="AD418" s="205"/>
      <c r="AE418" s="28"/>
      <c r="AF418" s="28"/>
      <c r="AG418" s="28">
        <v>0</v>
      </c>
      <c r="AH418" s="28">
        <v>0</v>
      </c>
      <c r="AI418" s="28">
        <v>0</v>
      </c>
      <c r="AJ418" s="28">
        <v>0</v>
      </c>
      <c r="AK418" s="28">
        <v>0</v>
      </c>
      <c r="AL418" s="28">
        <v>0</v>
      </c>
      <c r="AM418" s="28">
        <v>0</v>
      </c>
      <c r="AN418" s="28">
        <v>0</v>
      </c>
      <c r="AO418" s="28">
        <v>0</v>
      </c>
      <c r="AP418" s="28"/>
      <c r="AQ418" s="28">
        <v>0</v>
      </c>
      <c r="AR418" s="28">
        <v>0</v>
      </c>
      <c r="AS418" s="28">
        <v>0</v>
      </c>
      <c r="AT418" s="28">
        <v>0</v>
      </c>
      <c r="AU418" s="28">
        <v>0</v>
      </c>
      <c r="AV418" s="28">
        <v>0</v>
      </c>
      <c r="AW418" s="28"/>
      <c r="AX418" s="28">
        <v>0</v>
      </c>
      <c r="AY418" s="28">
        <v>0</v>
      </c>
      <c r="AZ418" s="28">
        <v>0</v>
      </c>
      <c r="BA418" s="28">
        <v>0</v>
      </c>
      <c r="BB418" s="28">
        <v>0</v>
      </c>
      <c r="BC418" s="28"/>
      <c r="BD418" s="28">
        <v>0</v>
      </c>
      <c r="BE418" s="28">
        <v>0</v>
      </c>
      <c r="BF418" s="28">
        <v>0</v>
      </c>
      <c r="BG418" s="28">
        <v>0</v>
      </c>
      <c r="BH418" s="28">
        <v>0</v>
      </c>
      <c r="BI418" s="28">
        <v>0</v>
      </c>
      <c r="BJ418" s="28">
        <v>0</v>
      </c>
      <c r="BK418" s="28">
        <v>0</v>
      </c>
      <c r="BL418" s="28">
        <v>0</v>
      </c>
      <c r="BM418" s="28">
        <v>0</v>
      </c>
      <c r="BN418" s="28">
        <v>0</v>
      </c>
      <c r="BO418" s="28">
        <v>0</v>
      </c>
      <c r="BP418" s="28">
        <v>0</v>
      </c>
      <c r="BQ418" s="28">
        <v>0</v>
      </c>
      <c r="BR418" s="28">
        <v>0</v>
      </c>
      <c r="BS418" s="28">
        <v>0</v>
      </c>
      <c r="BT418" s="28">
        <v>0</v>
      </c>
      <c r="BU418" s="28">
        <v>0</v>
      </c>
      <c r="BV418" s="28">
        <v>0</v>
      </c>
      <c r="BW418" s="28"/>
      <c r="BX418" s="28">
        <v>0</v>
      </c>
      <c r="BY418" s="28">
        <v>0</v>
      </c>
      <c r="BZ418" s="28">
        <v>0</v>
      </c>
      <c r="CA418" s="28">
        <v>0</v>
      </c>
      <c r="CB418" s="28">
        <v>0</v>
      </c>
      <c r="CC418" s="28">
        <v>0</v>
      </c>
      <c r="CD418" s="28">
        <v>0</v>
      </c>
      <c r="CE418" s="28">
        <v>0</v>
      </c>
      <c r="CF418" s="28">
        <v>0</v>
      </c>
      <c r="CG418" s="28">
        <v>0</v>
      </c>
      <c r="CH418" s="28">
        <v>0</v>
      </c>
      <c r="CI418" s="28">
        <v>0</v>
      </c>
      <c r="CJ418" s="28">
        <v>0</v>
      </c>
      <c r="CK418" s="28">
        <v>0</v>
      </c>
      <c r="CL418" s="28">
        <v>0</v>
      </c>
      <c r="CM418" s="28">
        <v>0</v>
      </c>
      <c r="CN418" s="28">
        <v>0</v>
      </c>
      <c r="CO418" s="28">
        <v>0</v>
      </c>
      <c r="CP418" s="28">
        <v>0</v>
      </c>
      <c r="CQ418" s="28"/>
      <c r="CR418" s="28">
        <v>0</v>
      </c>
      <c r="CS418" s="28">
        <v>0</v>
      </c>
      <c r="CT418" s="28">
        <v>0</v>
      </c>
      <c r="CU418" s="28">
        <v>0</v>
      </c>
      <c r="CV418" s="28">
        <v>0</v>
      </c>
      <c r="CW418" s="28">
        <v>0</v>
      </c>
      <c r="CX418" s="28">
        <v>0</v>
      </c>
      <c r="CY418" s="28">
        <v>0</v>
      </c>
      <c r="CZ418" s="28">
        <v>0</v>
      </c>
      <c r="DA418" s="28">
        <v>0</v>
      </c>
      <c r="DB418" s="28">
        <v>0</v>
      </c>
      <c r="DC418" s="28">
        <v>0</v>
      </c>
      <c r="DD418" s="28">
        <v>0</v>
      </c>
      <c r="DE418" s="28">
        <v>0</v>
      </c>
      <c r="DF418" s="28">
        <v>0</v>
      </c>
      <c r="DG418" s="28"/>
      <c r="DH418" s="28">
        <v>0</v>
      </c>
      <c r="DI418" s="28">
        <v>0</v>
      </c>
      <c r="DJ418" s="28">
        <v>0</v>
      </c>
      <c r="DK418" s="28">
        <v>0</v>
      </c>
      <c r="DL418" s="28">
        <v>0</v>
      </c>
      <c r="DM418" s="28">
        <v>0</v>
      </c>
      <c r="DN418" s="28">
        <v>0</v>
      </c>
      <c r="DO418" s="28">
        <v>0</v>
      </c>
      <c r="DP418" s="28">
        <v>0</v>
      </c>
      <c r="DQ418" s="28">
        <v>0</v>
      </c>
      <c r="DR418" s="28">
        <v>0</v>
      </c>
      <c r="DS418" s="28"/>
      <c r="DT418" s="28">
        <v>0</v>
      </c>
      <c r="DU418" s="28">
        <v>0</v>
      </c>
      <c r="DV418" s="28">
        <v>0</v>
      </c>
      <c r="DW418" s="28">
        <v>0</v>
      </c>
      <c r="DX418" s="28"/>
      <c r="DY418" s="28">
        <v>0</v>
      </c>
      <c r="DZ418" s="28">
        <v>0</v>
      </c>
      <c r="EA418" s="28">
        <v>0</v>
      </c>
      <c r="EB418" s="28">
        <v>0</v>
      </c>
      <c r="EC418" s="28">
        <v>0</v>
      </c>
      <c r="ED418" s="28">
        <v>0</v>
      </c>
      <c r="EE418" s="28"/>
      <c r="EF418" s="28">
        <v>0</v>
      </c>
      <c r="EG418" s="28">
        <v>0</v>
      </c>
      <c r="EH418" s="28">
        <v>0</v>
      </c>
      <c r="EI418" s="28">
        <v>0</v>
      </c>
      <c r="EJ418" s="28">
        <v>0</v>
      </c>
      <c r="EK418" s="28">
        <v>0</v>
      </c>
      <c r="EL418" s="28"/>
      <c r="EM418" s="28">
        <v>0</v>
      </c>
      <c r="EN418" s="28">
        <v>0</v>
      </c>
      <c r="EO418" s="28">
        <v>0</v>
      </c>
      <c r="EP418" s="28">
        <v>0</v>
      </c>
      <c r="EQ418" s="28">
        <v>0</v>
      </c>
      <c r="ER418" s="28">
        <v>0</v>
      </c>
      <c r="ES418" s="28"/>
      <c r="ET418" s="28">
        <v>0</v>
      </c>
      <c r="EU418" s="28">
        <v>0</v>
      </c>
      <c r="EV418" s="28">
        <v>0</v>
      </c>
      <c r="EW418" s="28">
        <v>0</v>
      </c>
      <c r="EX418" s="28">
        <v>0</v>
      </c>
      <c r="EY418" s="28"/>
      <c r="EZ418" s="28">
        <v>0</v>
      </c>
      <c r="FA418" s="28">
        <v>0</v>
      </c>
      <c r="FB418" s="28">
        <v>0</v>
      </c>
      <c r="FC418" s="28">
        <v>0</v>
      </c>
      <c r="FD418" s="28"/>
      <c r="FE418" s="28">
        <v>0</v>
      </c>
      <c r="FF418" s="28">
        <v>0</v>
      </c>
      <c r="FG418" s="28">
        <v>0</v>
      </c>
      <c r="FH418" s="28">
        <v>0</v>
      </c>
      <c r="FI418" s="28">
        <v>0</v>
      </c>
      <c r="FJ418" s="28">
        <v>0</v>
      </c>
      <c r="FK418" s="28">
        <v>0</v>
      </c>
      <c r="FL418" s="28"/>
      <c r="FM418" s="28">
        <v>0</v>
      </c>
      <c r="FN418" s="28">
        <v>0</v>
      </c>
      <c r="FO418" s="28">
        <v>0</v>
      </c>
      <c r="FP418" s="28">
        <v>0</v>
      </c>
      <c r="FQ418" s="28">
        <v>1</v>
      </c>
      <c r="FR418" s="28">
        <v>0</v>
      </c>
      <c r="FS418" s="28">
        <v>0</v>
      </c>
      <c r="FT418" s="28">
        <v>0</v>
      </c>
      <c r="FU418" s="28">
        <v>0</v>
      </c>
      <c r="FV418" s="28">
        <v>0</v>
      </c>
      <c r="FW418" s="28">
        <v>0</v>
      </c>
      <c r="FX418" s="28">
        <v>0</v>
      </c>
      <c r="FY418" s="28">
        <v>0</v>
      </c>
      <c r="FZ418" s="28">
        <v>0</v>
      </c>
      <c r="GA418" s="28"/>
      <c r="GB418" s="51">
        <v>0</v>
      </c>
      <c r="GC418" s="51">
        <v>0</v>
      </c>
      <c r="GD418" s="51">
        <v>0</v>
      </c>
      <c r="GE418" s="51">
        <v>0</v>
      </c>
      <c r="GF418" s="51">
        <v>0</v>
      </c>
      <c r="GG418" s="51">
        <v>0</v>
      </c>
      <c r="GH418" s="51">
        <v>0</v>
      </c>
      <c r="GI418" s="51">
        <v>0</v>
      </c>
      <c r="GJ418" s="51">
        <v>0</v>
      </c>
      <c r="GK418" s="51">
        <v>0</v>
      </c>
      <c r="GL418" s="51">
        <v>0</v>
      </c>
      <c r="GM418" s="51">
        <v>0</v>
      </c>
      <c r="GN418" s="51">
        <v>0</v>
      </c>
      <c r="GO418" s="28" t="s">
        <v>227</v>
      </c>
      <c r="GP418" s="28">
        <v>0</v>
      </c>
      <c r="GQ418" s="28">
        <v>0</v>
      </c>
      <c r="GR418" s="28">
        <v>0</v>
      </c>
      <c r="GS418" s="28">
        <v>0</v>
      </c>
      <c r="GT418" s="28">
        <v>0</v>
      </c>
      <c r="GU418" s="28">
        <v>0</v>
      </c>
      <c r="GV418" s="28">
        <v>0</v>
      </c>
      <c r="GW418" s="28">
        <v>0</v>
      </c>
      <c r="GX418" s="28">
        <v>0</v>
      </c>
      <c r="GY418" s="28">
        <v>0</v>
      </c>
      <c r="GZ418" s="28">
        <v>0</v>
      </c>
      <c r="HA418" s="28">
        <v>0</v>
      </c>
      <c r="HB418" s="28">
        <v>0</v>
      </c>
      <c r="HC418" s="28">
        <v>0</v>
      </c>
      <c r="HD418" s="28">
        <v>0</v>
      </c>
      <c r="HE418" s="28">
        <v>0</v>
      </c>
      <c r="HF418" s="28">
        <v>0</v>
      </c>
      <c r="HG418" s="28" t="s">
        <v>227</v>
      </c>
      <c r="HH418" s="28" t="s">
        <v>227</v>
      </c>
      <c r="HI418" s="28" t="s">
        <v>227</v>
      </c>
      <c r="HJ418" s="28"/>
      <c r="HK418" s="28"/>
      <c r="HL418" s="28"/>
      <c r="HM418" s="28"/>
      <c r="HN418" s="28"/>
      <c r="HO418" s="28"/>
      <c r="HP418" s="28"/>
    </row>
    <row r="419" spans="2:233" s="7" customFormat="1" ht="12.75" customHeight="1" x14ac:dyDescent="0.25">
      <c r="B419" s="84">
        <f t="shared" si="341"/>
        <v>0</v>
      </c>
      <c r="C419" s="113">
        <f t="shared" si="342"/>
        <v>0</v>
      </c>
      <c r="D419" s="28">
        <v>19</v>
      </c>
      <c r="F419" s="28">
        <v>0</v>
      </c>
      <c r="G419" s="113"/>
      <c r="H419" s="113" t="s">
        <v>227</v>
      </c>
      <c r="I419" s="28">
        <f t="shared" si="343"/>
        <v>372</v>
      </c>
      <c r="J419" s="89" t="s">
        <v>221</v>
      </c>
      <c r="K419" s="192">
        <f>LEN(J419)</f>
        <v>8</v>
      </c>
      <c r="L419" s="49" t="s">
        <v>227</v>
      </c>
      <c r="M419" s="192">
        <f t="shared" si="348"/>
        <v>1</v>
      </c>
      <c r="N419" s="49" t="s">
        <v>227</v>
      </c>
      <c r="O419" s="192">
        <f t="shared" si="348"/>
        <v>1</v>
      </c>
      <c r="P419" s="49" t="s">
        <v>227</v>
      </c>
      <c r="Q419" s="192">
        <f t="shared" si="346"/>
        <v>1</v>
      </c>
      <c r="R419" s="49" t="s">
        <v>227</v>
      </c>
      <c r="S419" s="192">
        <f t="shared" si="347"/>
        <v>1</v>
      </c>
      <c r="T419" s="187" t="s">
        <v>227</v>
      </c>
      <c r="U419" s="205"/>
      <c r="V419" s="205"/>
      <c r="W419" s="205"/>
      <c r="X419" s="205"/>
      <c r="Y419" s="205"/>
      <c r="Z419" s="205"/>
      <c r="AA419" s="205"/>
      <c r="AB419" s="205"/>
      <c r="AC419" s="205"/>
      <c r="AD419" s="205"/>
      <c r="AE419" s="28"/>
      <c r="AF419" s="28"/>
      <c r="AG419" s="28">
        <v>0</v>
      </c>
      <c r="AH419" s="28">
        <v>0</v>
      </c>
      <c r="AI419" s="28">
        <v>0</v>
      </c>
      <c r="AJ419" s="28">
        <v>0</v>
      </c>
      <c r="AK419" s="28">
        <v>0</v>
      </c>
      <c r="AL419" s="28">
        <v>0</v>
      </c>
      <c r="AM419" s="28">
        <v>0</v>
      </c>
      <c r="AN419" s="28">
        <v>0</v>
      </c>
      <c r="AO419" s="28">
        <v>0</v>
      </c>
      <c r="AP419" s="28"/>
      <c r="AQ419" s="28">
        <v>0</v>
      </c>
      <c r="AR419" s="28">
        <v>0</v>
      </c>
      <c r="AS419" s="28">
        <v>0</v>
      </c>
      <c r="AT419" s="28">
        <v>0</v>
      </c>
      <c r="AU419" s="28">
        <v>0</v>
      </c>
      <c r="AV419" s="28">
        <v>0</v>
      </c>
      <c r="AW419" s="28"/>
      <c r="AX419" s="28">
        <v>0</v>
      </c>
      <c r="AY419" s="28">
        <v>0</v>
      </c>
      <c r="AZ419" s="28">
        <v>0</v>
      </c>
      <c r="BA419" s="28">
        <v>0</v>
      </c>
      <c r="BB419" s="28">
        <v>0</v>
      </c>
      <c r="BC419" s="28"/>
      <c r="BD419" s="28">
        <v>0</v>
      </c>
      <c r="BE419" s="28">
        <v>0</v>
      </c>
      <c r="BF419" s="28">
        <v>0</v>
      </c>
      <c r="BG419" s="28">
        <v>0</v>
      </c>
      <c r="BH419" s="28">
        <v>0</v>
      </c>
      <c r="BI419" s="28">
        <v>0</v>
      </c>
      <c r="BJ419" s="28">
        <v>0</v>
      </c>
      <c r="BK419" s="28">
        <v>0</v>
      </c>
      <c r="BL419" s="28">
        <v>0</v>
      </c>
      <c r="BM419" s="28">
        <v>0</v>
      </c>
      <c r="BN419" s="28">
        <v>0</v>
      </c>
      <c r="BO419" s="28">
        <v>0</v>
      </c>
      <c r="BP419" s="28">
        <v>0</v>
      </c>
      <c r="BQ419" s="28">
        <v>0</v>
      </c>
      <c r="BR419" s="28">
        <v>0</v>
      </c>
      <c r="BS419" s="28">
        <v>0</v>
      </c>
      <c r="BT419" s="28">
        <v>0</v>
      </c>
      <c r="BU419" s="28">
        <v>0</v>
      </c>
      <c r="BV419" s="28">
        <v>0</v>
      </c>
      <c r="BW419" s="28"/>
      <c r="BX419" s="28">
        <v>0</v>
      </c>
      <c r="BY419" s="28">
        <v>0</v>
      </c>
      <c r="BZ419" s="28">
        <v>0</v>
      </c>
      <c r="CA419" s="28">
        <v>0</v>
      </c>
      <c r="CB419" s="28">
        <v>0</v>
      </c>
      <c r="CC419" s="28">
        <v>0</v>
      </c>
      <c r="CD419" s="28">
        <v>0</v>
      </c>
      <c r="CE419" s="28">
        <v>0</v>
      </c>
      <c r="CF419" s="28">
        <v>0</v>
      </c>
      <c r="CG419" s="28">
        <v>0</v>
      </c>
      <c r="CH419" s="28">
        <v>0</v>
      </c>
      <c r="CI419" s="28">
        <v>0</v>
      </c>
      <c r="CJ419" s="28">
        <v>0</v>
      </c>
      <c r="CK419" s="28">
        <v>0</v>
      </c>
      <c r="CL419" s="28">
        <v>0</v>
      </c>
      <c r="CM419" s="28">
        <v>0</v>
      </c>
      <c r="CN419" s="28">
        <v>0</v>
      </c>
      <c r="CO419" s="28">
        <v>0</v>
      </c>
      <c r="CP419" s="28">
        <v>0</v>
      </c>
      <c r="CQ419" s="28"/>
      <c r="CR419" s="28">
        <v>0</v>
      </c>
      <c r="CS419" s="28">
        <v>0</v>
      </c>
      <c r="CT419" s="28">
        <v>0</v>
      </c>
      <c r="CU419" s="28">
        <v>0</v>
      </c>
      <c r="CV419" s="28">
        <v>0</v>
      </c>
      <c r="CW419" s="28">
        <v>0</v>
      </c>
      <c r="CX419" s="28">
        <v>0</v>
      </c>
      <c r="CY419" s="28">
        <v>0</v>
      </c>
      <c r="CZ419" s="28">
        <v>0</v>
      </c>
      <c r="DA419" s="28">
        <v>0</v>
      </c>
      <c r="DB419" s="28">
        <v>0</v>
      </c>
      <c r="DC419" s="28">
        <v>0</v>
      </c>
      <c r="DD419" s="28">
        <v>0</v>
      </c>
      <c r="DE419" s="28">
        <v>0</v>
      </c>
      <c r="DF419" s="28">
        <v>0</v>
      </c>
      <c r="DG419" s="28"/>
      <c r="DH419" s="28">
        <v>0</v>
      </c>
      <c r="DI419" s="28">
        <v>0</v>
      </c>
      <c r="DJ419" s="28">
        <v>0</v>
      </c>
      <c r="DK419" s="28">
        <v>0</v>
      </c>
      <c r="DL419" s="28">
        <v>0</v>
      </c>
      <c r="DM419" s="28">
        <v>0</v>
      </c>
      <c r="DN419" s="28">
        <v>0</v>
      </c>
      <c r="DO419" s="28">
        <v>0</v>
      </c>
      <c r="DP419" s="28">
        <v>0</v>
      </c>
      <c r="DQ419" s="28">
        <v>0</v>
      </c>
      <c r="DR419" s="28">
        <v>0</v>
      </c>
      <c r="DS419" s="28"/>
      <c r="DT419" s="28">
        <v>0</v>
      </c>
      <c r="DU419" s="28">
        <v>0</v>
      </c>
      <c r="DV419" s="28">
        <v>0</v>
      </c>
      <c r="DW419" s="28">
        <v>0</v>
      </c>
      <c r="DX419" s="28"/>
      <c r="DY419" s="28">
        <v>0</v>
      </c>
      <c r="DZ419" s="28">
        <v>0</v>
      </c>
      <c r="EA419" s="28">
        <v>0</v>
      </c>
      <c r="EB419" s="28">
        <v>0</v>
      </c>
      <c r="EC419" s="28">
        <v>0</v>
      </c>
      <c r="ED419" s="28">
        <v>0</v>
      </c>
      <c r="EE419" s="28"/>
      <c r="EF419" s="28">
        <v>0</v>
      </c>
      <c r="EG419" s="28">
        <v>0</v>
      </c>
      <c r="EH419" s="28">
        <v>0</v>
      </c>
      <c r="EI419" s="28">
        <v>0</v>
      </c>
      <c r="EJ419" s="28">
        <v>0</v>
      </c>
      <c r="EK419" s="28">
        <v>0</v>
      </c>
      <c r="EL419" s="28"/>
      <c r="EM419" s="28">
        <v>0</v>
      </c>
      <c r="EN419" s="28">
        <v>0</v>
      </c>
      <c r="EO419" s="28">
        <v>0</v>
      </c>
      <c r="EP419" s="28">
        <v>0</v>
      </c>
      <c r="EQ419" s="28">
        <v>0</v>
      </c>
      <c r="ER419" s="28">
        <v>0</v>
      </c>
      <c r="ES419" s="28"/>
      <c r="ET419" s="28">
        <v>0</v>
      </c>
      <c r="EU419" s="28">
        <v>0</v>
      </c>
      <c r="EV419" s="28">
        <v>0</v>
      </c>
      <c r="EW419" s="28">
        <v>0</v>
      </c>
      <c r="EX419" s="28">
        <v>0</v>
      </c>
      <c r="EY419" s="28"/>
      <c r="EZ419" s="28">
        <v>0</v>
      </c>
      <c r="FA419" s="28">
        <v>0</v>
      </c>
      <c r="FB419" s="28">
        <v>0</v>
      </c>
      <c r="FC419" s="28">
        <v>0</v>
      </c>
      <c r="FD419" s="28"/>
      <c r="FE419" s="28">
        <v>0</v>
      </c>
      <c r="FF419" s="28">
        <v>0</v>
      </c>
      <c r="FG419" s="28">
        <v>0</v>
      </c>
      <c r="FH419" s="28">
        <v>0</v>
      </c>
      <c r="FI419" s="28">
        <v>0</v>
      </c>
      <c r="FJ419" s="28">
        <v>0</v>
      </c>
      <c r="FK419" s="28">
        <v>0</v>
      </c>
      <c r="FL419" s="28"/>
      <c r="FM419" s="28">
        <v>0</v>
      </c>
      <c r="FN419" s="28">
        <v>0</v>
      </c>
      <c r="FO419" s="28">
        <v>0</v>
      </c>
      <c r="FP419" s="28">
        <v>0</v>
      </c>
      <c r="FQ419" s="28">
        <v>0</v>
      </c>
      <c r="FR419" s="28">
        <v>0</v>
      </c>
      <c r="FS419" s="28">
        <v>0</v>
      </c>
      <c r="FT419" s="28">
        <v>0</v>
      </c>
      <c r="FU419" s="28">
        <v>0</v>
      </c>
      <c r="FV419" s="28">
        <v>0</v>
      </c>
      <c r="FW419" s="28">
        <v>0</v>
      </c>
      <c r="FX419" s="28">
        <v>0</v>
      </c>
      <c r="FY419" s="28">
        <v>0</v>
      </c>
      <c r="FZ419" s="28">
        <v>0</v>
      </c>
      <c r="GA419" s="28"/>
      <c r="GB419" s="51">
        <v>0</v>
      </c>
      <c r="GC419" s="51">
        <v>0</v>
      </c>
      <c r="GD419" s="51">
        <v>0</v>
      </c>
      <c r="GE419" s="51">
        <v>0</v>
      </c>
      <c r="GF419" s="51">
        <v>0</v>
      </c>
      <c r="GG419" s="51">
        <v>0</v>
      </c>
      <c r="GH419" s="51">
        <v>0</v>
      </c>
      <c r="GI419" s="51">
        <v>0</v>
      </c>
      <c r="GJ419" s="51">
        <v>0</v>
      </c>
      <c r="GK419" s="51">
        <v>0</v>
      </c>
      <c r="GL419" s="51">
        <v>0</v>
      </c>
      <c r="GM419" s="51">
        <v>0</v>
      </c>
      <c r="GN419" s="51">
        <v>0</v>
      </c>
      <c r="GO419" s="28" t="s">
        <v>227</v>
      </c>
      <c r="GP419" s="28">
        <v>0</v>
      </c>
      <c r="GQ419" s="28">
        <v>0</v>
      </c>
      <c r="GR419" s="28">
        <v>0</v>
      </c>
      <c r="GS419" s="28">
        <v>0</v>
      </c>
      <c r="GT419" s="28">
        <v>0</v>
      </c>
      <c r="GU419" s="28">
        <v>0</v>
      </c>
      <c r="GV419" s="28">
        <v>0</v>
      </c>
      <c r="GW419" s="28">
        <v>0</v>
      </c>
      <c r="GX419" s="28">
        <v>0</v>
      </c>
      <c r="GY419" s="28">
        <v>0</v>
      </c>
      <c r="GZ419" s="28">
        <v>0</v>
      </c>
      <c r="HA419" s="28">
        <v>0</v>
      </c>
      <c r="HB419" s="28">
        <v>0</v>
      </c>
      <c r="HC419" s="28">
        <v>0</v>
      </c>
      <c r="HD419" s="28">
        <v>0</v>
      </c>
      <c r="HE419" s="28">
        <v>0</v>
      </c>
      <c r="HF419" s="28">
        <v>0</v>
      </c>
      <c r="HG419" s="28" t="s">
        <v>227</v>
      </c>
      <c r="HH419" s="28" t="s">
        <v>227</v>
      </c>
      <c r="HI419" s="28" t="s">
        <v>227</v>
      </c>
      <c r="HJ419" s="28"/>
      <c r="HK419" s="28"/>
      <c r="HL419" s="28"/>
      <c r="HM419" s="28"/>
      <c r="HN419" s="28"/>
      <c r="HO419" s="28"/>
      <c r="HP419" s="28"/>
    </row>
    <row r="420" spans="2:233" s="7" customFormat="1" ht="12.75" customHeight="1" x14ac:dyDescent="0.25">
      <c r="B420" s="84">
        <f t="shared" si="341"/>
        <v>1</v>
      </c>
      <c r="C420" s="113">
        <f t="shared" si="342"/>
        <v>1</v>
      </c>
      <c r="D420" s="28">
        <v>20</v>
      </c>
      <c r="F420" s="28">
        <v>1</v>
      </c>
      <c r="G420" s="113"/>
      <c r="H420" s="113" t="s">
        <v>227</v>
      </c>
      <c r="I420" s="28">
        <f t="shared" si="343"/>
        <v>373</v>
      </c>
      <c r="J420" s="20" t="s">
        <v>1992</v>
      </c>
      <c r="K420" s="192">
        <f t="shared" ref="K420" si="349">LEN(J420)</f>
        <v>18</v>
      </c>
      <c r="L420" s="49" t="s">
        <v>1025</v>
      </c>
      <c r="M420" s="192">
        <f t="shared" si="348"/>
        <v>19</v>
      </c>
      <c r="N420" s="49" t="s">
        <v>1993</v>
      </c>
      <c r="O420" s="192">
        <f t="shared" si="348"/>
        <v>20</v>
      </c>
      <c r="P420" s="49" t="s">
        <v>1025</v>
      </c>
      <c r="Q420" s="192">
        <f t="shared" si="346"/>
        <v>19</v>
      </c>
      <c r="R420" s="49" t="s">
        <v>1993</v>
      </c>
      <c r="S420" s="192">
        <f t="shared" si="347"/>
        <v>20</v>
      </c>
      <c r="T420" s="187" t="s">
        <v>1994</v>
      </c>
      <c r="U420" s="205"/>
      <c r="V420" s="205"/>
      <c r="W420" s="205"/>
      <c r="X420" s="205"/>
      <c r="Y420" s="205"/>
      <c r="Z420" s="205"/>
      <c r="AA420" s="205"/>
      <c r="AB420" s="205"/>
      <c r="AC420" s="205"/>
      <c r="AD420" s="205"/>
      <c r="AE420" s="28"/>
      <c r="AF420" s="28"/>
      <c r="AG420" s="28">
        <v>0</v>
      </c>
      <c r="AH420" s="28">
        <v>0</v>
      </c>
      <c r="AI420" s="28">
        <v>0</v>
      </c>
      <c r="AJ420" s="28">
        <v>0</v>
      </c>
      <c r="AK420" s="28">
        <v>0</v>
      </c>
      <c r="AL420" s="28">
        <v>0</v>
      </c>
      <c r="AM420" s="28">
        <v>0</v>
      </c>
      <c r="AN420" s="28">
        <v>0</v>
      </c>
      <c r="AO420" s="28">
        <v>0</v>
      </c>
      <c r="AP420" s="28"/>
      <c r="AQ420" s="28">
        <v>0</v>
      </c>
      <c r="AR420" s="28">
        <v>0</v>
      </c>
      <c r="AS420" s="28">
        <v>0</v>
      </c>
      <c r="AT420" s="28">
        <v>0</v>
      </c>
      <c r="AU420" s="28">
        <v>0</v>
      </c>
      <c r="AV420" s="28">
        <v>0</v>
      </c>
      <c r="AW420" s="28"/>
      <c r="AX420" s="28">
        <v>0</v>
      </c>
      <c r="AY420" s="28">
        <v>0</v>
      </c>
      <c r="AZ420" s="28">
        <v>0</v>
      </c>
      <c r="BA420" s="28">
        <v>0</v>
      </c>
      <c r="BB420" s="28">
        <v>0</v>
      </c>
      <c r="BC420" s="28"/>
      <c r="BD420" s="28">
        <v>0</v>
      </c>
      <c r="BE420" s="28">
        <v>0</v>
      </c>
      <c r="BF420" s="28">
        <v>0</v>
      </c>
      <c r="BG420" s="28">
        <v>0</v>
      </c>
      <c r="BH420" s="28">
        <v>0</v>
      </c>
      <c r="BI420" s="28">
        <v>0</v>
      </c>
      <c r="BJ420" s="28">
        <v>0</v>
      </c>
      <c r="BK420" s="28">
        <v>0</v>
      </c>
      <c r="BL420" s="28">
        <v>0</v>
      </c>
      <c r="BM420" s="28">
        <v>0</v>
      </c>
      <c r="BN420" s="28">
        <v>0</v>
      </c>
      <c r="BO420" s="28">
        <v>0</v>
      </c>
      <c r="BP420" s="28">
        <v>0</v>
      </c>
      <c r="BQ420" s="28">
        <v>0</v>
      </c>
      <c r="BR420" s="28">
        <v>0</v>
      </c>
      <c r="BS420" s="28">
        <v>0</v>
      </c>
      <c r="BT420" s="28">
        <v>0</v>
      </c>
      <c r="BU420" s="28">
        <v>0</v>
      </c>
      <c r="BV420" s="28">
        <v>0</v>
      </c>
      <c r="BW420" s="28"/>
      <c r="BX420" s="28">
        <v>0</v>
      </c>
      <c r="BY420" s="28">
        <v>0</v>
      </c>
      <c r="BZ420" s="28">
        <v>0</v>
      </c>
      <c r="CA420" s="28">
        <v>0</v>
      </c>
      <c r="CB420" s="28">
        <v>0</v>
      </c>
      <c r="CC420" s="28">
        <v>0</v>
      </c>
      <c r="CD420" s="28">
        <v>0</v>
      </c>
      <c r="CE420" s="28">
        <v>0</v>
      </c>
      <c r="CF420" s="28">
        <v>0</v>
      </c>
      <c r="CG420" s="28">
        <v>0</v>
      </c>
      <c r="CH420" s="28">
        <v>0</v>
      </c>
      <c r="CI420" s="28">
        <v>0</v>
      </c>
      <c r="CJ420" s="28">
        <v>0</v>
      </c>
      <c r="CK420" s="28">
        <v>0</v>
      </c>
      <c r="CL420" s="28">
        <v>0</v>
      </c>
      <c r="CM420" s="28">
        <v>0</v>
      </c>
      <c r="CN420" s="28">
        <v>0</v>
      </c>
      <c r="CO420" s="28">
        <v>0</v>
      </c>
      <c r="CP420" s="28">
        <v>0</v>
      </c>
      <c r="CQ420" s="28"/>
      <c r="CR420" s="28">
        <v>0</v>
      </c>
      <c r="CS420" s="28">
        <v>0</v>
      </c>
      <c r="CT420" s="28">
        <v>0</v>
      </c>
      <c r="CU420" s="28">
        <v>0</v>
      </c>
      <c r="CV420" s="28">
        <v>0</v>
      </c>
      <c r="CW420" s="28">
        <v>0</v>
      </c>
      <c r="CX420" s="28">
        <v>0</v>
      </c>
      <c r="CY420" s="28">
        <v>0</v>
      </c>
      <c r="CZ420" s="28">
        <v>0</v>
      </c>
      <c r="DA420" s="28">
        <v>0</v>
      </c>
      <c r="DB420" s="28">
        <v>0</v>
      </c>
      <c r="DC420" s="28">
        <v>0</v>
      </c>
      <c r="DD420" s="28">
        <v>0</v>
      </c>
      <c r="DE420" s="28">
        <v>0</v>
      </c>
      <c r="DF420" s="28">
        <v>0</v>
      </c>
      <c r="DG420" s="28"/>
      <c r="DH420" s="28">
        <v>0</v>
      </c>
      <c r="DI420" s="28">
        <v>0</v>
      </c>
      <c r="DJ420" s="28">
        <v>0</v>
      </c>
      <c r="DK420" s="28">
        <v>0</v>
      </c>
      <c r="DL420" s="28">
        <v>0</v>
      </c>
      <c r="DM420" s="28">
        <v>0</v>
      </c>
      <c r="DN420" s="28">
        <v>0</v>
      </c>
      <c r="DO420" s="28">
        <v>0</v>
      </c>
      <c r="DP420" s="28">
        <v>0</v>
      </c>
      <c r="DQ420" s="28">
        <v>0</v>
      </c>
      <c r="DR420" s="28">
        <v>0</v>
      </c>
      <c r="DS420" s="28"/>
      <c r="DT420" s="28">
        <v>0</v>
      </c>
      <c r="DU420" s="28">
        <v>0</v>
      </c>
      <c r="DV420" s="28">
        <v>0</v>
      </c>
      <c r="DW420" s="28">
        <v>0</v>
      </c>
      <c r="DX420" s="28"/>
      <c r="DY420" s="28">
        <v>0</v>
      </c>
      <c r="DZ420" s="28">
        <v>1</v>
      </c>
      <c r="EA420" s="28">
        <v>0</v>
      </c>
      <c r="EB420" s="28">
        <v>0</v>
      </c>
      <c r="EC420" s="28">
        <v>0</v>
      </c>
      <c r="ED420" s="28">
        <v>0</v>
      </c>
      <c r="EE420" s="28"/>
      <c r="EF420" s="28">
        <v>0</v>
      </c>
      <c r="EG420" s="28">
        <v>0</v>
      </c>
      <c r="EH420" s="28">
        <v>0</v>
      </c>
      <c r="EI420" s="28">
        <v>0</v>
      </c>
      <c r="EJ420" s="28">
        <v>0</v>
      </c>
      <c r="EK420" s="28">
        <v>0</v>
      </c>
      <c r="EL420" s="28"/>
      <c r="EM420" s="28">
        <v>0</v>
      </c>
      <c r="EN420" s="28">
        <v>0</v>
      </c>
      <c r="EO420" s="28">
        <v>0</v>
      </c>
      <c r="EP420" s="28">
        <v>0</v>
      </c>
      <c r="EQ420" s="28">
        <v>0</v>
      </c>
      <c r="ER420" s="28">
        <v>0</v>
      </c>
      <c r="ES420" s="28"/>
      <c r="ET420" s="28">
        <v>0</v>
      </c>
      <c r="EU420" s="28">
        <v>0</v>
      </c>
      <c r="EV420" s="28">
        <v>0</v>
      </c>
      <c r="EW420" s="28">
        <v>0</v>
      </c>
      <c r="EX420" s="28">
        <v>0</v>
      </c>
      <c r="EY420" s="28"/>
      <c r="EZ420" s="28">
        <v>0</v>
      </c>
      <c r="FA420" s="28">
        <v>0</v>
      </c>
      <c r="FB420" s="28">
        <v>0</v>
      </c>
      <c r="FC420" s="28">
        <v>0</v>
      </c>
      <c r="FD420" s="28"/>
      <c r="FE420" s="28">
        <v>0</v>
      </c>
      <c r="FF420" s="28">
        <v>0</v>
      </c>
      <c r="FG420" s="28">
        <v>0</v>
      </c>
      <c r="FH420" s="28">
        <v>0</v>
      </c>
      <c r="FI420" s="28">
        <v>0</v>
      </c>
      <c r="FJ420" s="28">
        <v>0</v>
      </c>
      <c r="FK420" s="28">
        <v>0</v>
      </c>
      <c r="FL420" s="28"/>
      <c r="FM420" s="28">
        <v>0</v>
      </c>
      <c r="FN420" s="28">
        <v>0</v>
      </c>
      <c r="FO420" s="28">
        <v>0</v>
      </c>
      <c r="FP420" s="28">
        <v>0</v>
      </c>
      <c r="FQ420" s="28">
        <v>0</v>
      </c>
      <c r="FR420" s="28">
        <v>0</v>
      </c>
      <c r="FS420" s="28">
        <v>0</v>
      </c>
      <c r="FT420" s="28">
        <v>0</v>
      </c>
      <c r="FU420" s="28">
        <v>0</v>
      </c>
      <c r="FV420" s="28">
        <v>0</v>
      </c>
      <c r="FW420" s="28">
        <v>0</v>
      </c>
      <c r="FX420" s="28">
        <v>0</v>
      </c>
      <c r="FY420" s="28">
        <v>0</v>
      </c>
      <c r="FZ420" s="28">
        <v>0</v>
      </c>
      <c r="GA420" s="28"/>
      <c r="GB420" s="51">
        <v>0</v>
      </c>
      <c r="GC420" s="51">
        <v>0</v>
      </c>
      <c r="GD420" s="51">
        <v>0</v>
      </c>
      <c r="GE420" s="51">
        <v>0</v>
      </c>
      <c r="GF420" s="51">
        <v>0</v>
      </c>
      <c r="GG420" s="51">
        <v>0</v>
      </c>
      <c r="GH420" s="51">
        <v>0</v>
      </c>
      <c r="GI420" s="51">
        <v>0</v>
      </c>
      <c r="GJ420" s="51">
        <v>0</v>
      </c>
      <c r="GK420" s="51">
        <v>0</v>
      </c>
      <c r="GL420" s="51">
        <v>0</v>
      </c>
      <c r="GM420" s="51">
        <v>0</v>
      </c>
      <c r="GN420" s="51">
        <v>0</v>
      </c>
      <c r="GO420" s="28" t="s">
        <v>227</v>
      </c>
      <c r="GP420" s="28">
        <v>0</v>
      </c>
      <c r="GQ420" s="28">
        <v>0</v>
      </c>
      <c r="GR420" s="28">
        <v>0</v>
      </c>
      <c r="GS420" s="28">
        <v>0</v>
      </c>
      <c r="GT420" s="28">
        <v>0</v>
      </c>
      <c r="GU420" s="28">
        <v>0</v>
      </c>
      <c r="GV420" s="28">
        <v>0</v>
      </c>
      <c r="GW420" s="28">
        <v>0</v>
      </c>
      <c r="GX420" s="28">
        <v>0</v>
      </c>
      <c r="GY420" s="28">
        <v>0</v>
      </c>
      <c r="GZ420" s="28">
        <v>0</v>
      </c>
      <c r="HA420" s="28">
        <v>0</v>
      </c>
      <c r="HB420" s="28">
        <v>0</v>
      </c>
      <c r="HC420" s="28">
        <v>0</v>
      </c>
      <c r="HD420" s="28">
        <v>0</v>
      </c>
      <c r="HE420" s="28">
        <v>0</v>
      </c>
      <c r="HF420" s="28">
        <v>0</v>
      </c>
      <c r="HG420" s="28" t="s">
        <v>227</v>
      </c>
      <c r="HH420" s="28" t="s">
        <v>227</v>
      </c>
      <c r="HI420" s="28" t="s">
        <v>227</v>
      </c>
      <c r="HJ420" s="28"/>
      <c r="HK420" s="28"/>
      <c r="HL420" s="28"/>
      <c r="HM420" s="28"/>
      <c r="HN420" s="28"/>
      <c r="HO420" s="28"/>
      <c r="HP420" s="28"/>
    </row>
    <row r="421" spans="2:233" s="7" customFormat="1" ht="12.75" customHeight="1" x14ac:dyDescent="0.25">
      <c r="B421" s="84">
        <f t="shared" si="341"/>
        <v>1</v>
      </c>
      <c r="C421" s="113">
        <f t="shared" si="342"/>
        <v>1</v>
      </c>
      <c r="D421" s="28">
        <v>21</v>
      </c>
      <c r="F421" s="28">
        <v>1</v>
      </c>
      <c r="G421" s="113"/>
      <c r="H421" s="113" t="s">
        <v>227</v>
      </c>
      <c r="I421" s="28">
        <f t="shared" si="343"/>
        <v>374</v>
      </c>
      <c r="J421" s="20" t="s">
        <v>1995</v>
      </c>
      <c r="K421" s="192">
        <f t="shared" ref="K421" si="350">LEN(J421)</f>
        <v>18</v>
      </c>
      <c r="L421" s="49" t="s">
        <v>1025</v>
      </c>
      <c r="M421" s="192">
        <f t="shared" ref="M421" si="351">LEN(L421)</f>
        <v>19</v>
      </c>
      <c r="N421" s="49" t="s">
        <v>1996</v>
      </c>
      <c r="O421" s="192">
        <f t="shared" ref="O421" si="352">LEN(N421)</f>
        <v>20</v>
      </c>
      <c r="P421" s="49" t="s">
        <v>1025</v>
      </c>
      <c r="Q421" s="192">
        <f t="shared" ref="Q421" si="353">LEN(P421)</f>
        <v>19</v>
      </c>
      <c r="R421" s="49" t="s">
        <v>1996</v>
      </c>
      <c r="S421" s="192">
        <f t="shared" ref="S421" si="354">LEN(R421)</f>
        <v>20</v>
      </c>
      <c r="T421" s="187" t="s">
        <v>1997</v>
      </c>
      <c r="U421" s="205"/>
      <c r="V421" s="205"/>
      <c r="W421" s="205"/>
      <c r="X421" s="205"/>
      <c r="Y421" s="205"/>
      <c r="Z421" s="205"/>
      <c r="AA421" s="205"/>
      <c r="AB421" s="205"/>
      <c r="AC421" s="205"/>
      <c r="AD421" s="205"/>
      <c r="AE421" s="28"/>
      <c r="AF421" s="28"/>
      <c r="AG421" s="28">
        <v>0</v>
      </c>
      <c r="AH421" s="28">
        <v>0</v>
      </c>
      <c r="AI421" s="28">
        <v>0</v>
      </c>
      <c r="AJ421" s="28">
        <v>0</v>
      </c>
      <c r="AK421" s="28">
        <v>0</v>
      </c>
      <c r="AL421" s="28">
        <v>0</v>
      </c>
      <c r="AM421" s="28">
        <v>0</v>
      </c>
      <c r="AN421" s="28">
        <v>0</v>
      </c>
      <c r="AO421" s="28">
        <v>0</v>
      </c>
      <c r="AP421" s="28"/>
      <c r="AQ421" s="28">
        <v>0</v>
      </c>
      <c r="AR421" s="28">
        <v>0</v>
      </c>
      <c r="AS421" s="28">
        <v>0</v>
      </c>
      <c r="AT421" s="28">
        <v>0</v>
      </c>
      <c r="AU421" s="28">
        <v>0</v>
      </c>
      <c r="AV421" s="28">
        <v>0</v>
      </c>
      <c r="AW421" s="28"/>
      <c r="AX421" s="28">
        <v>0</v>
      </c>
      <c r="AY421" s="28">
        <v>0</v>
      </c>
      <c r="AZ421" s="28">
        <v>0</v>
      </c>
      <c r="BA421" s="28">
        <v>0</v>
      </c>
      <c r="BB421" s="28">
        <v>0</v>
      </c>
      <c r="BC421" s="28"/>
      <c r="BD421" s="28">
        <v>0</v>
      </c>
      <c r="BE421" s="28">
        <v>0</v>
      </c>
      <c r="BF421" s="28">
        <v>0</v>
      </c>
      <c r="BG421" s="28">
        <v>0</v>
      </c>
      <c r="BH421" s="28">
        <v>0</v>
      </c>
      <c r="BI421" s="28">
        <v>0</v>
      </c>
      <c r="BJ421" s="28">
        <v>0</v>
      </c>
      <c r="BK421" s="28">
        <v>0</v>
      </c>
      <c r="BL421" s="28">
        <v>0</v>
      </c>
      <c r="BM421" s="28">
        <v>0</v>
      </c>
      <c r="BN421" s="28">
        <v>0</v>
      </c>
      <c r="BO421" s="28">
        <v>0</v>
      </c>
      <c r="BP421" s="28">
        <v>0</v>
      </c>
      <c r="BQ421" s="28">
        <v>0</v>
      </c>
      <c r="BR421" s="28">
        <v>0</v>
      </c>
      <c r="BS421" s="28">
        <v>0</v>
      </c>
      <c r="BT421" s="28">
        <v>0</v>
      </c>
      <c r="BU421" s="28">
        <v>0</v>
      </c>
      <c r="BV421" s="28">
        <v>0</v>
      </c>
      <c r="BW421" s="28"/>
      <c r="BX421" s="28">
        <v>0</v>
      </c>
      <c r="BY421" s="28">
        <v>0</v>
      </c>
      <c r="BZ421" s="28">
        <v>0</v>
      </c>
      <c r="CA421" s="28">
        <v>0</v>
      </c>
      <c r="CB421" s="28">
        <v>0</v>
      </c>
      <c r="CC421" s="28">
        <v>0</v>
      </c>
      <c r="CD421" s="28">
        <v>0</v>
      </c>
      <c r="CE421" s="28">
        <v>0</v>
      </c>
      <c r="CF421" s="28">
        <v>0</v>
      </c>
      <c r="CG421" s="28">
        <v>0</v>
      </c>
      <c r="CH421" s="28">
        <v>0</v>
      </c>
      <c r="CI421" s="28">
        <v>0</v>
      </c>
      <c r="CJ421" s="28">
        <v>0</v>
      </c>
      <c r="CK421" s="28">
        <v>0</v>
      </c>
      <c r="CL421" s="28">
        <v>0</v>
      </c>
      <c r="CM421" s="28">
        <v>0</v>
      </c>
      <c r="CN421" s="28">
        <v>0</v>
      </c>
      <c r="CO421" s="28">
        <v>0</v>
      </c>
      <c r="CP421" s="28">
        <v>0</v>
      </c>
      <c r="CQ421" s="28"/>
      <c r="CR421" s="28">
        <v>0</v>
      </c>
      <c r="CS421" s="28">
        <v>0</v>
      </c>
      <c r="CT421" s="28">
        <v>0</v>
      </c>
      <c r="CU421" s="28">
        <v>0</v>
      </c>
      <c r="CV421" s="28">
        <v>0</v>
      </c>
      <c r="CW421" s="28">
        <v>0</v>
      </c>
      <c r="CX421" s="28">
        <v>0</v>
      </c>
      <c r="CY421" s="28">
        <v>0</v>
      </c>
      <c r="CZ421" s="28">
        <v>0</v>
      </c>
      <c r="DA421" s="28">
        <v>0</v>
      </c>
      <c r="DB421" s="28">
        <v>0</v>
      </c>
      <c r="DC421" s="28">
        <v>0</v>
      </c>
      <c r="DD421" s="28">
        <v>0</v>
      </c>
      <c r="DE421" s="28">
        <v>0</v>
      </c>
      <c r="DF421" s="28">
        <v>0</v>
      </c>
      <c r="DG421" s="28"/>
      <c r="DH421" s="28">
        <v>0</v>
      </c>
      <c r="DI421" s="28">
        <v>0</v>
      </c>
      <c r="DJ421" s="28">
        <v>0</v>
      </c>
      <c r="DK421" s="28">
        <v>0</v>
      </c>
      <c r="DL421" s="28">
        <v>0</v>
      </c>
      <c r="DM421" s="28">
        <v>0</v>
      </c>
      <c r="DN421" s="28">
        <v>0</v>
      </c>
      <c r="DO421" s="28">
        <v>0</v>
      </c>
      <c r="DP421" s="28">
        <v>0</v>
      </c>
      <c r="DQ421" s="28">
        <v>0</v>
      </c>
      <c r="DR421" s="28">
        <v>0</v>
      </c>
      <c r="DS421" s="28"/>
      <c r="DT421" s="28">
        <v>0</v>
      </c>
      <c r="DU421" s="28">
        <v>0</v>
      </c>
      <c r="DV421" s="28">
        <v>0</v>
      </c>
      <c r="DW421" s="28">
        <v>0</v>
      </c>
      <c r="DX421" s="28"/>
      <c r="DY421" s="28">
        <v>0</v>
      </c>
      <c r="DZ421" s="28">
        <v>0</v>
      </c>
      <c r="EA421" s="28">
        <v>0</v>
      </c>
      <c r="EB421" s="28">
        <v>0</v>
      </c>
      <c r="EC421" s="28">
        <v>0</v>
      </c>
      <c r="ED421" s="28">
        <v>0</v>
      </c>
      <c r="EE421" s="28"/>
      <c r="EF421" s="28">
        <v>0</v>
      </c>
      <c r="EG421" s="28">
        <v>1</v>
      </c>
      <c r="EH421" s="28">
        <v>0</v>
      </c>
      <c r="EI421" s="28">
        <v>0</v>
      </c>
      <c r="EJ421" s="28">
        <v>0</v>
      </c>
      <c r="EK421" s="28">
        <v>0</v>
      </c>
      <c r="EL421" s="28"/>
      <c r="EM421" s="28">
        <v>0</v>
      </c>
      <c r="EN421" s="28">
        <v>0</v>
      </c>
      <c r="EO421" s="28">
        <v>0</v>
      </c>
      <c r="EP421" s="28">
        <v>0</v>
      </c>
      <c r="EQ421" s="28">
        <v>0</v>
      </c>
      <c r="ER421" s="28">
        <v>0</v>
      </c>
      <c r="ES421" s="28"/>
      <c r="ET421" s="28">
        <v>0</v>
      </c>
      <c r="EU421" s="28">
        <v>0</v>
      </c>
      <c r="EV421" s="28">
        <v>0</v>
      </c>
      <c r="EW421" s="28">
        <v>0</v>
      </c>
      <c r="EX421" s="28">
        <v>0</v>
      </c>
      <c r="EY421" s="28"/>
      <c r="EZ421" s="28">
        <v>0</v>
      </c>
      <c r="FA421" s="28">
        <v>0</v>
      </c>
      <c r="FB421" s="28">
        <v>0</v>
      </c>
      <c r="FC421" s="28">
        <v>0</v>
      </c>
      <c r="FD421" s="28"/>
      <c r="FE421" s="28">
        <v>0</v>
      </c>
      <c r="FF421" s="28">
        <v>0</v>
      </c>
      <c r="FG421" s="28">
        <v>0</v>
      </c>
      <c r="FH421" s="28">
        <v>0</v>
      </c>
      <c r="FI421" s="28">
        <v>0</v>
      </c>
      <c r="FJ421" s="28">
        <v>0</v>
      </c>
      <c r="FK421" s="28">
        <v>0</v>
      </c>
      <c r="FL421" s="28"/>
      <c r="FM421" s="28">
        <v>0</v>
      </c>
      <c r="FN421" s="28">
        <v>0</v>
      </c>
      <c r="FO421" s="28">
        <v>0</v>
      </c>
      <c r="FP421" s="28">
        <v>0</v>
      </c>
      <c r="FQ421" s="28">
        <v>0</v>
      </c>
      <c r="FR421" s="28">
        <v>0</v>
      </c>
      <c r="FS421" s="28">
        <v>0</v>
      </c>
      <c r="FT421" s="28">
        <v>0</v>
      </c>
      <c r="FU421" s="28">
        <v>0</v>
      </c>
      <c r="FV421" s="28">
        <v>0</v>
      </c>
      <c r="FW421" s="28">
        <v>0</v>
      </c>
      <c r="FX421" s="28">
        <v>0</v>
      </c>
      <c r="FY421" s="28">
        <v>0</v>
      </c>
      <c r="FZ421" s="28">
        <v>0</v>
      </c>
      <c r="GA421" s="28"/>
      <c r="GB421" s="51">
        <v>0</v>
      </c>
      <c r="GC421" s="51">
        <v>0</v>
      </c>
      <c r="GD421" s="51">
        <v>0</v>
      </c>
      <c r="GE421" s="51">
        <v>0</v>
      </c>
      <c r="GF421" s="51">
        <v>0</v>
      </c>
      <c r="GG421" s="51">
        <v>0</v>
      </c>
      <c r="GH421" s="51">
        <v>0</v>
      </c>
      <c r="GI421" s="51">
        <v>0</v>
      </c>
      <c r="GJ421" s="51">
        <v>0</v>
      </c>
      <c r="GK421" s="51">
        <v>0</v>
      </c>
      <c r="GL421" s="51">
        <v>0</v>
      </c>
      <c r="GM421" s="51">
        <v>0</v>
      </c>
      <c r="GN421" s="51">
        <v>0</v>
      </c>
      <c r="GO421" s="28" t="s">
        <v>227</v>
      </c>
      <c r="GP421" s="28">
        <v>0</v>
      </c>
      <c r="GQ421" s="28">
        <v>0</v>
      </c>
      <c r="GR421" s="28">
        <v>0</v>
      </c>
      <c r="GS421" s="28">
        <v>0</v>
      </c>
      <c r="GT421" s="28">
        <v>0</v>
      </c>
      <c r="GU421" s="28">
        <v>0</v>
      </c>
      <c r="GV421" s="28">
        <v>0</v>
      </c>
      <c r="GW421" s="28">
        <v>0</v>
      </c>
      <c r="GX421" s="28">
        <v>0</v>
      </c>
      <c r="GY421" s="28">
        <v>0</v>
      </c>
      <c r="GZ421" s="28">
        <v>0</v>
      </c>
      <c r="HA421" s="28">
        <v>0</v>
      </c>
      <c r="HB421" s="28">
        <v>0</v>
      </c>
      <c r="HC421" s="28">
        <v>0</v>
      </c>
      <c r="HD421" s="28">
        <v>0</v>
      </c>
      <c r="HE421" s="28">
        <v>0</v>
      </c>
      <c r="HF421" s="28">
        <v>0</v>
      </c>
      <c r="HG421" s="28" t="s">
        <v>227</v>
      </c>
      <c r="HH421" s="28" t="s">
        <v>227</v>
      </c>
      <c r="HI421" s="28" t="s">
        <v>227</v>
      </c>
      <c r="HJ421" s="28"/>
      <c r="HK421" s="28"/>
      <c r="HL421" s="28"/>
      <c r="HM421" s="28"/>
      <c r="HN421" s="28"/>
      <c r="HO421" s="28"/>
      <c r="HP421" s="28"/>
    </row>
    <row r="422" spans="2:233" s="7" customFormat="1" ht="12.75" customHeight="1" x14ac:dyDescent="0.25">
      <c r="B422" s="84">
        <f t="shared" si="341"/>
        <v>0</v>
      </c>
      <c r="C422" s="113">
        <f t="shared" si="342"/>
        <v>0</v>
      </c>
      <c r="D422" s="28">
        <v>22</v>
      </c>
      <c r="F422" s="28">
        <v>0</v>
      </c>
      <c r="G422" s="113"/>
      <c r="H422" s="113" t="s">
        <v>227</v>
      </c>
      <c r="I422" s="28">
        <f t="shared" si="343"/>
        <v>375</v>
      </c>
      <c r="J422" s="89" t="s">
        <v>221</v>
      </c>
      <c r="K422" s="192">
        <f t="shared" si="327"/>
        <v>8</v>
      </c>
      <c r="L422" s="49" t="s">
        <v>227</v>
      </c>
      <c r="M422" s="192">
        <f t="shared" ref="M422:M431" si="355">LEN(L422)</f>
        <v>1</v>
      </c>
      <c r="N422" s="49" t="s">
        <v>227</v>
      </c>
      <c r="O422" s="192">
        <f t="shared" ref="O422:O431" si="356">LEN(N422)</f>
        <v>1</v>
      </c>
      <c r="P422" s="49" t="s">
        <v>227</v>
      </c>
      <c r="Q422" s="192">
        <f t="shared" si="346"/>
        <v>1</v>
      </c>
      <c r="R422" s="49" t="s">
        <v>227</v>
      </c>
      <c r="S422" s="192">
        <f t="shared" si="347"/>
        <v>1</v>
      </c>
      <c r="T422" s="187" t="s">
        <v>227</v>
      </c>
      <c r="U422" s="205"/>
      <c r="V422" s="205"/>
      <c r="W422" s="205"/>
      <c r="X422" s="205"/>
      <c r="Y422" s="205"/>
      <c r="Z422" s="205"/>
      <c r="AA422" s="205"/>
      <c r="AB422" s="205"/>
      <c r="AC422" s="205"/>
      <c r="AD422" s="205"/>
      <c r="AE422" s="28"/>
      <c r="AF422" s="28"/>
      <c r="AG422" s="28">
        <v>0</v>
      </c>
      <c r="AH422" s="28">
        <v>0</v>
      </c>
      <c r="AI422" s="28">
        <v>0</v>
      </c>
      <c r="AJ422" s="28">
        <v>0</v>
      </c>
      <c r="AK422" s="28">
        <v>0</v>
      </c>
      <c r="AL422" s="28">
        <v>0</v>
      </c>
      <c r="AM422" s="28">
        <v>0</v>
      </c>
      <c r="AN422" s="28">
        <v>0</v>
      </c>
      <c r="AO422" s="28">
        <v>0</v>
      </c>
      <c r="AP422" s="28"/>
      <c r="AQ422" s="28">
        <v>0</v>
      </c>
      <c r="AR422" s="28">
        <v>0</v>
      </c>
      <c r="AS422" s="28">
        <v>0</v>
      </c>
      <c r="AT422" s="28">
        <v>0</v>
      </c>
      <c r="AU422" s="28">
        <v>0</v>
      </c>
      <c r="AV422" s="28">
        <v>0</v>
      </c>
      <c r="AW422" s="28"/>
      <c r="AX422" s="28">
        <v>0</v>
      </c>
      <c r="AY422" s="28">
        <v>0</v>
      </c>
      <c r="AZ422" s="28">
        <v>0</v>
      </c>
      <c r="BA422" s="28">
        <v>0</v>
      </c>
      <c r="BB422" s="28">
        <v>0</v>
      </c>
      <c r="BC422" s="28"/>
      <c r="BD422" s="28">
        <v>0</v>
      </c>
      <c r="BE422" s="28">
        <v>0</v>
      </c>
      <c r="BF422" s="28">
        <v>0</v>
      </c>
      <c r="BG422" s="28">
        <v>0</v>
      </c>
      <c r="BH422" s="28">
        <v>0</v>
      </c>
      <c r="BI422" s="28">
        <v>0</v>
      </c>
      <c r="BJ422" s="28">
        <v>0</v>
      </c>
      <c r="BK422" s="28">
        <v>0</v>
      </c>
      <c r="BL422" s="28">
        <v>0</v>
      </c>
      <c r="BM422" s="28">
        <v>0</v>
      </c>
      <c r="BN422" s="28">
        <v>0</v>
      </c>
      <c r="BO422" s="28">
        <v>0</v>
      </c>
      <c r="BP422" s="28">
        <v>0</v>
      </c>
      <c r="BQ422" s="28">
        <v>0</v>
      </c>
      <c r="BR422" s="28">
        <v>0</v>
      </c>
      <c r="BS422" s="28">
        <v>0</v>
      </c>
      <c r="BT422" s="28">
        <v>0</v>
      </c>
      <c r="BU422" s="28">
        <v>0</v>
      </c>
      <c r="BV422" s="28">
        <v>0</v>
      </c>
      <c r="BW422" s="28"/>
      <c r="BX422" s="28">
        <v>0</v>
      </c>
      <c r="BY422" s="28">
        <v>0</v>
      </c>
      <c r="BZ422" s="28">
        <v>0</v>
      </c>
      <c r="CA422" s="28">
        <v>0</v>
      </c>
      <c r="CB422" s="28">
        <v>0</v>
      </c>
      <c r="CC422" s="28">
        <v>0</v>
      </c>
      <c r="CD422" s="28">
        <v>0</v>
      </c>
      <c r="CE422" s="28">
        <v>0</v>
      </c>
      <c r="CF422" s="28">
        <v>0</v>
      </c>
      <c r="CG422" s="28">
        <v>0</v>
      </c>
      <c r="CH422" s="28">
        <v>0</v>
      </c>
      <c r="CI422" s="28">
        <v>0</v>
      </c>
      <c r="CJ422" s="28">
        <v>0</v>
      </c>
      <c r="CK422" s="28">
        <v>0</v>
      </c>
      <c r="CL422" s="28">
        <v>0</v>
      </c>
      <c r="CM422" s="28">
        <v>0</v>
      </c>
      <c r="CN422" s="28">
        <v>0</v>
      </c>
      <c r="CO422" s="28">
        <v>0</v>
      </c>
      <c r="CP422" s="28">
        <v>0</v>
      </c>
      <c r="CQ422" s="28"/>
      <c r="CR422" s="28">
        <v>0</v>
      </c>
      <c r="CS422" s="28">
        <v>0</v>
      </c>
      <c r="CT422" s="28">
        <v>0</v>
      </c>
      <c r="CU422" s="28">
        <v>0</v>
      </c>
      <c r="CV422" s="28">
        <v>0</v>
      </c>
      <c r="CW422" s="28">
        <v>0</v>
      </c>
      <c r="CX422" s="28">
        <v>0</v>
      </c>
      <c r="CY422" s="28">
        <v>0</v>
      </c>
      <c r="CZ422" s="28">
        <v>0</v>
      </c>
      <c r="DA422" s="28">
        <v>0</v>
      </c>
      <c r="DB422" s="28">
        <v>0</v>
      </c>
      <c r="DC422" s="28">
        <v>0</v>
      </c>
      <c r="DD422" s="28">
        <v>0</v>
      </c>
      <c r="DE422" s="28">
        <v>0</v>
      </c>
      <c r="DF422" s="28">
        <v>0</v>
      </c>
      <c r="DG422" s="28"/>
      <c r="DH422" s="28">
        <v>0</v>
      </c>
      <c r="DI422" s="28">
        <v>0</v>
      </c>
      <c r="DJ422" s="28">
        <v>0</v>
      </c>
      <c r="DK422" s="28">
        <v>0</v>
      </c>
      <c r="DL422" s="28">
        <v>0</v>
      </c>
      <c r="DM422" s="28">
        <v>0</v>
      </c>
      <c r="DN422" s="28">
        <v>0</v>
      </c>
      <c r="DO422" s="28">
        <v>0</v>
      </c>
      <c r="DP422" s="28">
        <v>0</v>
      </c>
      <c r="DQ422" s="28">
        <v>0</v>
      </c>
      <c r="DR422" s="28">
        <v>0</v>
      </c>
      <c r="DS422" s="28"/>
      <c r="DT422" s="28">
        <v>0</v>
      </c>
      <c r="DU422" s="28">
        <v>0</v>
      </c>
      <c r="DV422" s="28">
        <v>0</v>
      </c>
      <c r="DW422" s="28">
        <v>0</v>
      </c>
      <c r="DX422" s="28"/>
      <c r="DY422" s="28">
        <v>0</v>
      </c>
      <c r="DZ422" s="28">
        <v>0</v>
      </c>
      <c r="EA422" s="28">
        <v>0</v>
      </c>
      <c r="EB422" s="28">
        <v>0</v>
      </c>
      <c r="EC422" s="28">
        <v>0</v>
      </c>
      <c r="ED422" s="28">
        <v>0</v>
      </c>
      <c r="EE422" s="28"/>
      <c r="EF422" s="28">
        <v>0</v>
      </c>
      <c r="EG422" s="28">
        <v>0</v>
      </c>
      <c r="EH422" s="28">
        <v>0</v>
      </c>
      <c r="EI422" s="28">
        <v>0</v>
      </c>
      <c r="EJ422" s="28">
        <v>0</v>
      </c>
      <c r="EK422" s="28">
        <v>0</v>
      </c>
      <c r="EL422" s="28"/>
      <c r="EM422" s="28">
        <v>0</v>
      </c>
      <c r="EN422" s="28">
        <v>0</v>
      </c>
      <c r="EO422" s="28">
        <v>0</v>
      </c>
      <c r="EP422" s="28">
        <v>0</v>
      </c>
      <c r="EQ422" s="28">
        <v>0</v>
      </c>
      <c r="ER422" s="28">
        <v>0</v>
      </c>
      <c r="ES422" s="28"/>
      <c r="ET422" s="28">
        <v>0</v>
      </c>
      <c r="EU422" s="28">
        <v>0</v>
      </c>
      <c r="EV422" s="28">
        <v>0</v>
      </c>
      <c r="EW422" s="28">
        <v>0</v>
      </c>
      <c r="EX422" s="28">
        <v>0</v>
      </c>
      <c r="EY422" s="28"/>
      <c r="EZ422" s="28">
        <v>0</v>
      </c>
      <c r="FA422" s="28">
        <v>0</v>
      </c>
      <c r="FB422" s="28">
        <v>0</v>
      </c>
      <c r="FC422" s="28">
        <v>0</v>
      </c>
      <c r="FD422" s="28"/>
      <c r="FE422" s="28">
        <v>0</v>
      </c>
      <c r="FF422" s="28">
        <v>0</v>
      </c>
      <c r="FG422" s="28">
        <v>0</v>
      </c>
      <c r="FH422" s="28">
        <v>0</v>
      </c>
      <c r="FI422" s="28">
        <v>0</v>
      </c>
      <c r="FJ422" s="28">
        <v>0</v>
      </c>
      <c r="FK422" s="28">
        <v>0</v>
      </c>
      <c r="FL422" s="28"/>
      <c r="FM422" s="28">
        <v>0</v>
      </c>
      <c r="FN422" s="28">
        <v>0</v>
      </c>
      <c r="FO422" s="28">
        <v>0</v>
      </c>
      <c r="FP422" s="28">
        <v>0</v>
      </c>
      <c r="FQ422" s="28">
        <v>0</v>
      </c>
      <c r="FR422" s="28">
        <v>0</v>
      </c>
      <c r="FS422" s="28">
        <v>0</v>
      </c>
      <c r="FT422" s="28">
        <v>0</v>
      </c>
      <c r="FU422" s="28">
        <v>0</v>
      </c>
      <c r="FV422" s="28">
        <v>0</v>
      </c>
      <c r="FW422" s="28">
        <v>0</v>
      </c>
      <c r="FX422" s="28">
        <v>0</v>
      </c>
      <c r="FY422" s="28">
        <v>0</v>
      </c>
      <c r="FZ422" s="28">
        <v>0</v>
      </c>
      <c r="GA422" s="28"/>
      <c r="GB422" s="51">
        <v>0</v>
      </c>
      <c r="GC422" s="51">
        <v>0</v>
      </c>
      <c r="GD422" s="51">
        <v>0</v>
      </c>
      <c r="GE422" s="51">
        <v>0</v>
      </c>
      <c r="GF422" s="51">
        <v>0</v>
      </c>
      <c r="GG422" s="51">
        <v>0</v>
      </c>
      <c r="GH422" s="51">
        <v>0</v>
      </c>
      <c r="GI422" s="51">
        <v>0</v>
      </c>
      <c r="GJ422" s="51">
        <v>0</v>
      </c>
      <c r="GK422" s="51">
        <v>0</v>
      </c>
      <c r="GL422" s="51">
        <v>0</v>
      </c>
      <c r="GM422" s="51">
        <v>0</v>
      </c>
      <c r="GN422" s="51">
        <v>0</v>
      </c>
      <c r="GO422" s="28" t="s">
        <v>227</v>
      </c>
      <c r="GP422" s="28">
        <v>0</v>
      </c>
      <c r="GQ422" s="28">
        <v>0</v>
      </c>
      <c r="GR422" s="28">
        <v>0</v>
      </c>
      <c r="GS422" s="28">
        <v>0</v>
      </c>
      <c r="GT422" s="28">
        <v>0</v>
      </c>
      <c r="GU422" s="28">
        <v>0</v>
      </c>
      <c r="GV422" s="28">
        <v>0</v>
      </c>
      <c r="GW422" s="28">
        <v>0</v>
      </c>
      <c r="GX422" s="28">
        <v>0</v>
      </c>
      <c r="GY422" s="28">
        <v>0</v>
      </c>
      <c r="GZ422" s="28">
        <v>0</v>
      </c>
      <c r="HA422" s="28">
        <v>0</v>
      </c>
      <c r="HB422" s="28">
        <v>0</v>
      </c>
      <c r="HC422" s="28">
        <v>0</v>
      </c>
      <c r="HD422" s="28">
        <v>0</v>
      </c>
      <c r="HE422" s="28">
        <v>0</v>
      </c>
      <c r="HF422" s="28">
        <v>0</v>
      </c>
      <c r="HG422" s="28" t="s">
        <v>227</v>
      </c>
      <c r="HH422" s="28" t="s">
        <v>227</v>
      </c>
      <c r="HI422" s="28" t="s">
        <v>227</v>
      </c>
      <c r="HJ422" s="28"/>
      <c r="HK422" s="28"/>
      <c r="HL422" s="28"/>
      <c r="HM422" s="28"/>
      <c r="HN422" s="28"/>
      <c r="HO422" s="28"/>
      <c r="HP422" s="28"/>
    </row>
    <row r="423" spans="2:233" s="7" customFormat="1" ht="12.75" customHeight="1" x14ac:dyDescent="0.25">
      <c r="B423" s="84">
        <f t="shared" si="341"/>
        <v>0</v>
      </c>
      <c r="C423" s="113">
        <f t="shared" si="342"/>
        <v>0</v>
      </c>
      <c r="D423" s="28">
        <v>23</v>
      </c>
      <c r="F423" s="28">
        <v>0</v>
      </c>
      <c r="G423" s="113"/>
      <c r="H423" s="113" t="s">
        <v>227</v>
      </c>
      <c r="I423" s="28">
        <f t="shared" si="343"/>
        <v>376</v>
      </c>
      <c r="J423" s="89" t="s">
        <v>221</v>
      </c>
      <c r="K423" s="192">
        <f t="shared" si="327"/>
        <v>8</v>
      </c>
      <c r="L423" s="49" t="s">
        <v>227</v>
      </c>
      <c r="M423" s="192">
        <f t="shared" si="355"/>
        <v>1</v>
      </c>
      <c r="N423" s="49" t="s">
        <v>227</v>
      </c>
      <c r="O423" s="192">
        <f t="shared" si="356"/>
        <v>1</v>
      </c>
      <c r="P423" s="49" t="s">
        <v>227</v>
      </c>
      <c r="Q423" s="192">
        <f t="shared" si="346"/>
        <v>1</v>
      </c>
      <c r="R423" s="49" t="s">
        <v>227</v>
      </c>
      <c r="S423" s="192">
        <f t="shared" si="347"/>
        <v>1</v>
      </c>
      <c r="T423" s="187" t="s">
        <v>227</v>
      </c>
      <c r="U423" s="205"/>
      <c r="V423" s="205"/>
      <c r="W423" s="205"/>
      <c r="X423" s="205"/>
      <c r="Y423" s="205"/>
      <c r="Z423" s="205"/>
      <c r="AA423" s="205"/>
      <c r="AB423" s="205"/>
      <c r="AC423" s="205"/>
      <c r="AD423" s="205"/>
      <c r="AE423" s="28"/>
      <c r="AF423" s="28"/>
      <c r="AG423" s="28">
        <v>0</v>
      </c>
      <c r="AH423" s="28">
        <v>0</v>
      </c>
      <c r="AI423" s="28">
        <v>0</v>
      </c>
      <c r="AJ423" s="28">
        <v>0</v>
      </c>
      <c r="AK423" s="28">
        <v>0</v>
      </c>
      <c r="AL423" s="28">
        <v>0</v>
      </c>
      <c r="AM423" s="28">
        <v>0</v>
      </c>
      <c r="AN423" s="28">
        <v>0</v>
      </c>
      <c r="AO423" s="28">
        <v>0</v>
      </c>
      <c r="AP423" s="28"/>
      <c r="AQ423" s="28">
        <v>0</v>
      </c>
      <c r="AR423" s="28">
        <v>0</v>
      </c>
      <c r="AS423" s="28">
        <v>0</v>
      </c>
      <c r="AT423" s="28">
        <v>0</v>
      </c>
      <c r="AU423" s="28">
        <v>0</v>
      </c>
      <c r="AV423" s="28">
        <v>0</v>
      </c>
      <c r="AW423" s="28"/>
      <c r="AX423" s="28">
        <v>0</v>
      </c>
      <c r="AY423" s="28">
        <v>0</v>
      </c>
      <c r="AZ423" s="28">
        <v>0</v>
      </c>
      <c r="BA423" s="28">
        <v>0</v>
      </c>
      <c r="BB423" s="28">
        <v>0</v>
      </c>
      <c r="BC423" s="28"/>
      <c r="BD423" s="28">
        <v>0</v>
      </c>
      <c r="BE423" s="28">
        <v>0</v>
      </c>
      <c r="BF423" s="28">
        <v>0</v>
      </c>
      <c r="BG423" s="28">
        <v>0</v>
      </c>
      <c r="BH423" s="28">
        <v>0</v>
      </c>
      <c r="BI423" s="28">
        <v>0</v>
      </c>
      <c r="BJ423" s="28">
        <v>0</v>
      </c>
      <c r="BK423" s="28">
        <v>0</v>
      </c>
      <c r="BL423" s="28">
        <v>0</v>
      </c>
      <c r="BM423" s="28">
        <v>0</v>
      </c>
      <c r="BN423" s="28">
        <v>0</v>
      </c>
      <c r="BO423" s="28">
        <v>0</v>
      </c>
      <c r="BP423" s="28">
        <v>0</v>
      </c>
      <c r="BQ423" s="28">
        <v>0</v>
      </c>
      <c r="BR423" s="28">
        <v>0</v>
      </c>
      <c r="BS423" s="28">
        <v>0</v>
      </c>
      <c r="BT423" s="28">
        <v>0</v>
      </c>
      <c r="BU423" s="28">
        <v>0</v>
      </c>
      <c r="BV423" s="28">
        <v>0</v>
      </c>
      <c r="BW423" s="28"/>
      <c r="BX423" s="28">
        <v>0</v>
      </c>
      <c r="BY423" s="28">
        <v>0</v>
      </c>
      <c r="BZ423" s="28">
        <v>0</v>
      </c>
      <c r="CA423" s="28">
        <v>0</v>
      </c>
      <c r="CB423" s="28">
        <v>0</v>
      </c>
      <c r="CC423" s="28">
        <v>0</v>
      </c>
      <c r="CD423" s="28">
        <v>0</v>
      </c>
      <c r="CE423" s="28">
        <v>0</v>
      </c>
      <c r="CF423" s="28">
        <v>0</v>
      </c>
      <c r="CG423" s="28">
        <v>0</v>
      </c>
      <c r="CH423" s="28">
        <v>0</v>
      </c>
      <c r="CI423" s="28">
        <v>0</v>
      </c>
      <c r="CJ423" s="28">
        <v>0</v>
      </c>
      <c r="CK423" s="28">
        <v>0</v>
      </c>
      <c r="CL423" s="28">
        <v>0</v>
      </c>
      <c r="CM423" s="28">
        <v>0</v>
      </c>
      <c r="CN423" s="28">
        <v>0</v>
      </c>
      <c r="CO423" s="28">
        <v>0</v>
      </c>
      <c r="CP423" s="28">
        <v>0</v>
      </c>
      <c r="CQ423" s="28"/>
      <c r="CR423" s="28">
        <v>0</v>
      </c>
      <c r="CS423" s="28">
        <v>0</v>
      </c>
      <c r="CT423" s="28">
        <v>0</v>
      </c>
      <c r="CU423" s="28">
        <v>0</v>
      </c>
      <c r="CV423" s="28">
        <v>0</v>
      </c>
      <c r="CW423" s="28">
        <v>0</v>
      </c>
      <c r="CX423" s="28">
        <v>0</v>
      </c>
      <c r="CY423" s="28">
        <v>0</v>
      </c>
      <c r="CZ423" s="28">
        <v>0</v>
      </c>
      <c r="DA423" s="28">
        <v>0</v>
      </c>
      <c r="DB423" s="28">
        <v>0</v>
      </c>
      <c r="DC423" s="28">
        <v>0</v>
      </c>
      <c r="DD423" s="28">
        <v>0</v>
      </c>
      <c r="DE423" s="28">
        <v>0</v>
      </c>
      <c r="DF423" s="28">
        <v>0</v>
      </c>
      <c r="DG423" s="28"/>
      <c r="DH423" s="28">
        <v>0</v>
      </c>
      <c r="DI423" s="28">
        <v>0</v>
      </c>
      <c r="DJ423" s="28">
        <v>0</v>
      </c>
      <c r="DK423" s="28">
        <v>0</v>
      </c>
      <c r="DL423" s="28">
        <v>0</v>
      </c>
      <c r="DM423" s="28">
        <v>0</v>
      </c>
      <c r="DN423" s="28">
        <v>0</v>
      </c>
      <c r="DO423" s="28">
        <v>0</v>
      </c>
      <c r="DP423" s="28">
        <v>0</v>
      </c>
      <c r="DQ423" s="28">
        <v>0</v>
      </c>
      <c r="DR423" s="28">
        <v>0</v>
      </c>
      <c r="DS423" s="28"/>
      <c r="DT423" s="28">
        <v>0</v>
      </c>
      <c r="DU423" s="28">
        <v>0</v>
      </c>
      <c r="DV423" s="28">
        <v>0</v>
      </c>
      <c r="DW423" s="28">
        <v>0</v>
      </c>
      <c r="DX423" s="28"/>
      <c r="DY423" s="28">
        <v>0</v>
      </c>
      <c r="DZ423" s="28">
        <v>0</v>
      </c>
      <c r="EA423" s="28">
        <v>0</v>
      </c>
      <c r="EB423" s="28">
        <v>0</v>
      </c>
      <c r="EC423" s="28">
        <v>0</v>
      </c>
      <c r="ED423" s="28">
        <v>0</v>
      </c>
      <c r="EE423" s="28"/>
      <c r="EF423" s="28">
        <v>0</v>
      </c>
      <c r="EG423" s="28">
        <v>0</v>
      </c>
      <c r="EH423" s="28">
        <v>0</v>
      </c>
      <c r="EI423" s="28">
        <v>0</v>
      </c>
      <c r="EJ423" s="28">
        <v>0</v>
      </c>
      <c r="EK423" s="28">
        <v>0</v>
      </c>
      <c r="EL423" s="28"/>
      <c r="EM423" s="28">
        <v>0</v>
      </c>
      <c r="EN423" s="28">
        <v>0</v>
      </c>
      <c r="EO423" s="28">
        <v>0</v>
      </c>
      <c r="EP423" s="28">
        <v>0</v>
      </c>
      <c r="EQ423" s="28">
        <v>0</v>
      </c>
      <c r="ER423" s="28">
        <v>0</v>
      </c>
      <c r="ES423" s="28"/>
      <c r="ET423" s="28">
        <v>0</v>
      </c>
      <c r="EU423" s="28">
        <v>0</v>
      </c>
      <c r="EV423" s="28">
        <v>0</v>
      </c>
      <c r="EW423" s="28">
        <v>0</v>
      </c>
      <c r="EX423" s="28">
        <v>0</v>
      </c>
      <c r="EY423" s="28"/>
      <c r="EZ423" s="28">
        <v>0</v>
      </c>
      <c r="FA423" s="28">
        <v>0</v>
      </c>
      <c r="FB423" s="28">
        <v>0</v>
      </c>
      <c r="FC423" s="28">
        <v>0</v>
      </c>
      <c r="FD423" s="28"/>
      <c r="FE423" s="28">
        <v>0</v>
      </c>
      <c r="FF423" s="28">
        <v>0</v>
      </c>
      <c r="FG423" s="28">
        <v>0</v>
      </c>
      <c r="FH423" s="28">
        <v>0</v>
      </c>
      <c r="FI423" s="28">
        <v>0</v>
      </c>
      <c r="FJ423" s="28">
        <v>0</v>
      </c>
      <c r="FK423" s="28">
        <v>0</v>
      </c>
      <c r="FL423" s="28"/>
      <c r="FM423" s="28">
        <v>0</v>
      </c>
      <c r="FN423" s="28">
        <v>0</v>
      </c>
      <c r="FO423" s="28">
        <v>0</v>
      </c>
      <c r="FP423" s="28">
        <v>0</v>
      </c>
      <c r="FQ423" s="28">
        <v>0</v>
      </c>
      <c r="FR423" s="28">
        <v>0</v>
      </c>
      <c r="FS423" s="28">
        <v>0</v>
      </c>
      <c r="FT423" s="28">
        <v>0</v>
      </c>
      <c r="FU423" s="28">
        <v>0</v>
      </c>
      <c r="FV423" s="28">
        <v>0</v>
      </c>
      <c r="FW423" s="28">
        <v>0</v>
      </c>
      <c r="FX423" s="28">
        <v>0</v>
      </c>
      <c r="FY423" s="28">
        <v>0</v>
      </c>
      <c r="FZ423" s="28">
        <v>0</v>
      </c>
      <c r="GA423" s="28"/>
      <c r="GB423" s="51">
        <v>0</v>
      </c>
      <c r="GC423" s="51">
        <v>0</v>
      </c>
      <c r="GD423" s="51">
        <v>0</v>
      </c>
      <c r="GE423" s="51">
        <v>0</v>
      </c>
      <c r="GF423" s="51">
        <v>0</v>
      </c>
      <c r="GG423" s="51">
        <v>0</v>
      </c>
      <c r="GH423" s="51">
        <v>0</v>
      </c>
      <c r="GI423" s="51">
        <v>0</v>
      </c>
      <c r="GJ423" s="51">
        <v>0</v>
      </c>
      <c r="GK423" s="51">
        <v>0</v>
      </c>
      <c r="GL423" s="51">
        <v>0</v>
      </c>
      <c r="GM423" s="51">
        <v>0</v>
      </c>
      <c r="GN423" s="51">
        <v>0</v>
      </c>
      <c r="GO423" s="28" t="s">
        <v>227</v>
      </c>
      <c r="GP423" s="28">
        <v>0</v>
      </c>
      <c r="GQ423" s="28">
        <v>0</v>
      </c>
      <c r="GR423" s="28">
        <v>0</v>
      </c>
      <c r="GS423" s="28">
        <v>0</v>
      </c>
      <c r="GT423" s="28">
        <v>0</v>
      </c>
      <c r="GU423" s="28">
        <v>0</v>
      </c>
      <c r="GV423" s="28">
        <v>0</v>
      </c>
      <c r="GW423" s="28">
        <v>0</v>
      </c>
      <c r="GX423" s="28">
        <v>0</v>
      </c>
      <c r="GY423" s="28">
        <v>0</v>
      </c>
      <c r="GZ423" s="28">
        <v>0</v>
      </c>
      <c r="HA423" s="28">
        <v>0</v>
      </c>
      <c r="HB423" s="28">
        <v>0</v>
      </c>
      <c r="HC423" s="28">
        <v>0</v>
      </c>
      <c r="HD423" s="28">
        <v>0</v>
      </c>
      <c r="HE423" s="28">
        <v>0</v>
      </c>
      <c r="HF423" s="28">
        <v>0</v>
      </c>
      <c r="HG423" s="28" t="s">
        <v>227</v>
      </c>
      <c r="HH423" s="28" t="s">
        <v>227</v>
      </c>
      <c r="HI423" s="28" t="s">
        <v>227</v>
      </c>
      <c r="HJ423" s="28"/>
      <c r="HK423" s="28"/>
      <c r="HL423" s="28"/>
      <c r="HM423" s="28"/>
      <c r="HN423" s="28"/>
      <c r="HO423" s="28"/>
      <c r="HP423" s="28"/>
    </row>
    <row r="424" spans="2:233" s="7" customFormat="1" ht="12.75" customHeight="1" x14ac:dyDescent="0.25">
      <c r="B424" s="84">
        <f t="shared" si="341"/>
        <v>0</v>
      </c>
      <c r="C424" s="113">
        <f t="shared" si="342"/>
        <v>0</v>
      </c>
      <c r="D424" s="28">
        <v>24</v>
      </c>
      <c r="E424" s="9" t="s">
        <v>31</v>
      </c>
      <c r="F424" s="28">
        <v>0</v>
      </c>
      <c r="G424" s="38"/>
      <c r="H424" s="113" t="s">
        <v>227</v>
      </c>
      <c r="I424" s="28">
        <f t="shared" si="343"/>
        <v>377</v>
      </c>
      <c r="J424" s="9" t="s">
        <v>28</v>
      </c>
      <c r="K424" s="192">
        <f t="shared" si="327"/>
        <v>16</v>
      </c>
      <c r="L424" s="49" t="s">
        <v>958</v>
      </c>
      <c r="M424" s="192">
        <f t="shared" si="355"/>
        <v>15</v>
      </c>
      <c r="N424" s="49" t="s">
        <v>957</v>
      </c>
      <c r="O424" s="192">
        <f t="shared" si="356"/>
        <v>16</v>
      </c>
      <c r="P424" s="49" t="s">
        <v>958</v>
      </c>
      <c r="Q424" s="192">
        <f t="shared" si="346"/>
        <v>15</v>
      </c>
      <c r="R424" s="49" t="s">
        <v>957</v>
      </c>
      <c r="S424" s="192">
        <f t="shared" si="347"/>
        <v>16</v>
      </c>
      <c r="T424" s="187" t="s">
        <v>574</v>
      </c>
      <c r="U424" s="205"/>
      <c r="V424" s="205"/>
      <c r="W424" s="205"/>
      <c r="X424" s="205"/>
      <c r="Y424" s="205"/>
      <c r="Z424" s="205"/>
      <c r="AA424" s="205"/>
      <c r="AB424" s="205"/>
      <c r="AC424" s="205"/>
      <c r="AD424" s="205"/>
      <c r="AE424" s="259"/>
      <c r="AF424" s="28"/>
      <c r="AG424" s="28">
        <v>0</v>
      </c>
      <c r="AH424" s="28">
        <v>0</v>
      </c>
      <c r="AI424" s="28">
        <v>0</v>
      </c>
      <c r="AJ424" s="28">
        <v>0</v>
      </c>
      <c r="AK424" s="28">
        <v>0</v>
      </c>
      <c r="AL424" s="28">
        <v>0</v>
      </c>
      <c r="AM424" s="28">
        <v>0</v>
      </c>
      <c r="AN424" s="28">
        <v>0</v>
      </c>
      <c r="AO424" s="28">
        <v>0</v>
      </c>
      <c r="AP424" s="28"/>
      <c r="AQ424" s="28">
        <v>0</v>
      </c>
      <c r="AR424" s="28">
        <v>0</v>
      </c>
      <c r="AS424" s="28">
        <v>0</v>
      </c>
      <c r="AT424" s="28">
        <v>0</v>
      </c>
      <c r="AU424" s="28">
        <v>0</v>
      </c>
      <c r="AV424" s="28">
        <v>0</v>
      </c>
      <c r="AW424" s="28"/>
      <c r="AX424" s="28">
        <v>0</v>
      </c>
      <c r="AY424" s="28">
        <v>0</v>
      </c>
      <c r="AZ424" s="28">
        <v>0</v>
      </c>
      <c r="BA424" s="28">
        <v>0</v>
      </c>
      <c r="BB424" s="28">
        <v>0</v>
      </c>
      <c r="BC424" s="28"/>
      <c r="BD424" s="28">
        <v>0</v>
      </c>
      <c r="BE424" s="28">
        <v>0</v>
      </c>
      <c r="BF424" s="28">
        <v>0</v>
      </c>
      <c r="BG424" s="28">
        <v>0</v>
      </c>
      <c r="BH424" s="28">
        <v>0</v>
      </c>
      <c r="BI424" s="28">
        <v>0</v>
      </c>
      <c r="BJ424" s="28">
        <v>0</v>
      </c>
      <c r="BK424" s="28">
        <v>0</v>
      </c>
      <c r="BL424" s="28">
        <v>0</v>
      </c>
      <c r="BM424" s="28">
        <v>0</v>
      </c>
      <c r="BN424" s="28">
        <v>0</v>
      </c>
      <c r="BO424" s="28">
        <v>0</v>
      </c>
      <c r="BP424" s="28">
        <v>0</v>
      </c>
      <c r="BQ424" s="28">
        <v>0</v>
      </c>
      <c r="BR424" s="28">
        <v>0</v>
      </c>
      <c r="BS424" s="28">
        <v>0</v>
      </c>
      <c r="BT424" s="28">
        <v>0</v>
      </c>
      <c r="BU424" s="28">
        <v>0</v>
      </c>
      <c r="BV424" s="28">
        <v>0</v>
      </c>
      <c r="BW424" s="28"/>
      <c r="BX424" s="28">
        <v>0</v>
      </c>
      <c r="BY424" s="28">
        <v>0</v>
      </c>
      <c r="BZ424" s="28">
        <v>0</v>
      </c>
      <c r="CA424" s="28">
        <v>0</v>
      </c>
      <c r="CB424" s="28">
        <v>0</v>
      </c>
      <c r="CC424" s="28">
        <v>0</v>
      </c>
      <c r="CD424" s="28">
        <v>0</v>
      </c>
      <c r="CE424" s="28">
        <v>0</v>
      </c>
      <c r="CF424" s="28">
        <v>0</v>
      </c>
      <c r="CG424" s="28">
        <v>0</v>
      </c>
      <c r="CH424" s="28">
        <v>0</v>
      </c>
      <c r="CI424" s="28">
        <v>0</v>
      </c>
      <c r="CJ424" s="28">
        <v>0</v>
      </c>
      <c r="CK424" s="28">
        <v>0</v>
      </c>
      <c r="CL424" s="28">
        <v>0</v>
      </c>
      <c r="CM424" s="28">
        <v>0</v>
      </c>
      <c r="CN424" s="28">
        <v>0</v>
      </c>
      <c r="CO424" s="28">
        <v>0</v>
      </c>
      <c r="CP424" s="28">
        <v>0</v>
      </c>
      <c r="CQ424" s="28"/>
      <c r="CR424" s="28">
        <v>0</v>
      </c>
      <c r="CS424" s="28">
        <v>0</v>
      </c>
      <c r="CT424" s="28">
        <v>0</v>
      </c>
      <c r="CU424" s="28">
        <v>0</v>
      </c>
      <c r="CV424" s="28">
        <v>0</v>
      </c>
      <c r="CW424" s="28">
        <v>0</v>
      </c>
      <c r="CX424" s="28">
        <v>0</v>
      </c>
      <c r="CY424" s="28">
        <v>0</v>
      </c>
      <c r="CZ424" s="28">
        <v>0</v>
      </c>
      <c r="DA424" s="28">
        <v>0</v>
      </c>
      <c r="DB424" s="28">
        <v>0</v>
      </c>
      <c r="DC424" s="28">
        <v>0</v>
      </c>
      <c r="DD424" s="28">
        <v>0</v>
      </c>
      <c r="DE424" s="28">
        <v>0</v>
      </c>
      <c r="DF424" s="28">
        <v>0</v>
      </c>
      <c r="DG424" s="28"/>
      <c r="DH424" s="28">
        <v>0</v>
      </c>
      <c r="DI424" s="28">
        <v>0</v>
      </c>
      <c r="DJ424" s="28">
        <v>0</v>
      </c>
      <c r="DK424" s="28">
        <v>0</v>
      </c>
      <c r="DL424" s="28">
        <v>0</v>
      </c>
      <c r="DM424" s="28">
        <v>0</v>
      </c>
      <c r="DN424" s="28">
        <v>0</v>
      </c>
      <c r="DO424" s="28">
        <v>0</v>
      </c>
      <c r="DP424" s="28">
        <v>0</v>
      </c>
      <c r="DQ424" s="28">
        <v>0</v>
      </c>
      <c r="DR424" s="28">
        <v>0</v>
      </c>
      <c r="DS424" s="28"/>
      <c r="DT424" s="28">
        <v>0</v>
      </c>
      <c r="DU424" s="28">
        <v>0</v>
      </c>
      <c r="DV424" s="28">
        <v>0</v>
      </c>
      <c r="DW424" s="28">
        <v>0</v>
      </c>
      <c r="DX424" s="28"/>
      <c r="DY424" s="28">
        <v>0</v>
      </c>
      <c r="DZ424" s="28">
        <v>0</v>
      </c>
      <c r="EA424" s="28">
        <v>0</v>
      </c>
      <c r="EB424" s="28">
        <v>0</v>
      </c>
      <c r="EC424" s="28">
        <v>0</v>
      </c>
      <c r="ED424" s="28">
        <v>0</v>
      </c>
      <c r="EE424" s="28"/>
      <c r="EF424" s="28">
        <v>0</v>
      </c>
      <c r="EG424" s="28">
        <v>0</v>
      </c>
      <c r="EH424" s="28">
        <v>0</v>
      </c>
      <c r="EI424" s="28">
        <v>0</v>
      </c>
      <c r="EJ424" s="28">
        <v>0</v>
      </c>
      <c r="EK424" s="28">
        <v>0</v>
      </c>
      <c r="EL424" s="28"/>
      <c r="EM424" s="28">
        <v>0</v>
      </c>
      <c r="EN424" s="28">
        <v>0</v>
      </c>
      <c r="EO424" s="28">
        <v>0</v>
      </c>
      <c r="EP424" s="28">
        <v>0</v>
      </c>
      <c r="EQ424" s="28">
        <v>0</v>
      </c>
      <c r="ER424" s="28">
        <v>0</v>
      </c>
      <c r="ES424" s="28"/>
      <c r="ET424" s="28">
        <v>0</v>
      </c>
      <c r="EU424" s="28">
        <v>0</v>
      </c>
      <c r="EV424" s="28">
        <v>0</v>
      </c>
      <c r="EW424" s="28">
        <v>0</v>
      </c>
      <c r="EX424" s="28">
        <v>0</v>
      </c>
      <c r="EY424" s="28"/>
      <c r="EZ424" s="28">
        <v>0</v>
      </c>
      <c r="FA424" s="28">
        <v>0</v>
      </c>
      <c r="FB424" s="28">
        <v>0</v>
      </c>
      <c r="FC424" s="28">
        <v>0</v>
      </c>
      <c r="FD424" s="28"/>
      <c r="FE424" s="28">
        <v>0</v>
      </c>
      <c r="FF424" s="28">
        <v>0</v>
      </c>
      <c r="FG424" s="28">
        <v>0</v>
      </c>
      <c r="FH424" s="28">
        <v>0</v>
      </c>
      <c r="FI424" s="28">
        <v>0</v>
      </c>
      <c r="FJ424" s="28">
        <v>0</v>
      </c>
      <c r="FK424" s="28">
        <v>0</v>
      </c>
      <c r="FL424" s="28"/>
      <c r="FM424" s="28">
        <v>0</v>
      </c>
      <c r="FN424" s="28">
        <v>0</v>
      </c>
      <c r="FO424" s="28">
        <v>0</v>
      </c>
      <c r="FP424" s="28">
        <v>0</v>
      </c>
      <c r="FQ424" s="28">
        <v>0</v>
      </c>
      <c r="FR424" s="28">
        <v>0</v>
      </c>
      <c r="FS424" s="28">
        <v>0</v>
      </c>
      <c r="FT424" s="28">
        <v>0</v>
      </c>
      <c r="FU424" s="28">
        <v>0</v>
      </c>
      <c r="FV424" s="28">
        <v>0</v>
      </c>
      <c r="FW424" s="28">
        <v>0</v>
      </c>
      <c r="FX424" s="28">
        <v>0</v>
      </c>
      <c r="FY424" s="28">
        <v>0</v>
      </c>
      <c r="FZ424" s="28">
        <v>0</v>
      </c>
      <c r="GA424" s="28"/>
      <c r="GB424" s="51">
        <v>0</v>
      </c>
      <c r="GC424" s="51">
        <v>0</v>
      </c>
      <c r="GD424" s="51">
        <v>0</v>
      </c>
      <c r="GE424" s="51">
        <v>0</v>
      </c>
      <c r="GF424" s="51">
        <v>0</v>
      </c>
      <c r="GG424" s="51">
        <v>0</v>
      </c>
      <c r="GH424" s="51">
        <v>0</v>
      </c>
      <c r="GI424" s="51">
        <v>0</v>
      </c>
      <c r="GJ424" s="51">
        <v>0</v>
      </c>
      <c r="GK424" s="51">
        <v>0</v>
      </c>
      <c r="GL424" s="51">
        <v>0</v>
      </c>
      <c r="GM424" s="51">
        <v>0</v>
      </c>
      <c r="GN424" s="51">
        <v>0</v>
      </c>
      <c r="GO424" s="28" t="s">
        <v>227</v>
      </c>
      <c r="GP424" s="28">
        <v>0</v>
      </c>
      <c r="GQ424" s="28">
        <v>0</v>
      </c>
      <c r="GR424" s="28">
        <v>0</v>
      </c>
      <c r="GS424" s="28">
        <v>0</v>
      </c>
      <c r="GT424" s="28">
        <v>0</v>
      </c>
      <c r="GU424" s="28">
        <v>0</v>
      </c>
      <c r="GV424" s="28">
        <v>0</v>
      </c>
      <c r="GW424" s="28">
        <v>0</v>
      </c>
      <c r="GX424" s="28">
        <v>0</v>
      </c>
      <c r="GY424" s="28">
        <v>0</v>
      </c>
      <c r="GZ424" s="28">
        <v>0</v>
      </c>
      <c r="HA424" s="28">
        <v>0</v>
      </c>
      <c r="HB424" s="28">
        <v>0</v>
      </c>
      <c r="HC424" s="28">
        <v>0</v>
      </c>
      <c r="HD424" s="28">
        <v>0</v>
      </c>
      <c r="HE424" s="28">
        <v>0</v>
      </c>
      <c r="HF424" s="28">
        <v>0</v>
      </c>
      <c r="HG424" s="28" t="s">
        <v>227</v>
      </c>
      <c r="HH424" s="28" t="s">
        <v>227</v>
      </c>
      <c r="HI424" s="28" t="s">
        <v>227</v>
      </c>
      <c r="HJ424" s="28"/>
      <c r="HK424" s="28"/>
      <c r="HL424" s="28"/>
      <c r="HM424" s="28"/>
      <c r="HN424" s="28"/>
      <c r="HO424" s="28"/>
      <c r="HP424" s="28"/>
    </row>
    <row r="425" spans="2:233" s="7" customFormat="1" ht="12.75" customHeight="1" x14ac:dyDescent="0.25">
      <c r="B425" s="84">
        <f t="shared" si="341"/>
        <v>0</v>
      </c>
      <c r="C425" s="113">
        <f t="shared" si="342"/>
        <v>0</v>
      </c>
      <c r="D425" s="28">
        <v>25</v>
      </c>
      <c r="F425" s="28">
        <v>0</v>
      </c>
      <c r="G425" s="113"/>
      <c r="H425" s="113" t="s">
        <v>227</v>
      </c>
      <c r="I425" s="28">
        <f t="shared" si="343"/>
        <v>378</v>
      </c>
      <c r="J425" s="89" t="s">
        <v>221</v>
      </c>
      <c r="K425" s="192">
        <f t="shared" si="327"/>
        <v>8</v>
      </c>
      <c r="L425" s="49" t="s">
        <v>227</v>
      </c>
      <c r="M425" s="192">
        <f t="shared" si="355"/>
        <v>1</v>
      </c>
      <c r="N425" s="49" t="s">
        <v>227</v>
      </c>
      <c r="O425" s="192">
        <f t="shared" si="356"/>
        <v>1</v>
      </c>
      <c r="P425" s="49" t="s">
        <v>227</v>
      </c>
      <c r="Q425" s="192">
        <f t="shared" si="346"/>
        <v>1</v>
      </c>
      <c r="R425" s="49" t="s">
        <v>227</v>
      </c>
      <c r="S425" s="192">
        <f t="shared" si="347"/>
        <v>1</v>
      </c>
      <c r="T425" s="187" t="s">
        <v>227</v>
      </c>
      <c r="U425" s="205"/>
      <c r="V425" s="205"/>
      <c r="W425" s="205"/>
      <c r="X425" s="205"/>
      <c r="Y425" s="205"/>
      <c r="Z425" s="205"/>
      <c r="AA425" s="205"/>
      <c r="AB425" s="205"/>
      <c r="AC425" s="205"/>
      <c r="AD425" s="205"/>
      <c r="AE425" s="28"/>
      <c r="AF425" s="28"/>
      <c r="AG425" s="28">
        <v>0</v>
      </c>
      <c r="AH425" s="28">
        <v>0</v>
      </c>
      <c r="AI425" s="28">
        <v>0</v>
      </c>
      <c r="AJ425" s="28">
        <v>0</v>
      </c>
      <c r="AK425" s="28">
        <v>0</v>
      </c>
      <c r="AL425" s="28">
        <v>0</v>
      </c>
      <c r="AM425" s="28">
        <v>0</v>
      </c>
      <c r="AN425" s="28">
        <v>0</v>
      </c>
      <c r="AO425" s="28">
        <v>0</v>
      </c>
      <c r="AP425" s="28"/>
      <c r="AQ425" s="28">
        <v>0</v>
      </c>
      <c r="AR425" s="28">
        <v>0</v>
      </c>
      <c r="AS425" s="28">
        <v>0</v>
      </c>
      <c r="AT425" s="28">
        <v>0</v>
      </c>
      <c r="AU425" s="28">
        <v>0</v>
      </c>
      <c r="AV425" s="28">
        <v>0</v>
      </c>
      <c r="AW425" s="28"/>
      <c r="AX425" s="28">
        <v>0</v>
      </c>
      <c r="AY425" s="28">
        <v>0</v>
      </c>
      <c r="AZ425" s="28">
        <v>0</v>
      </c>
      <c r="BA425" s="28">
        <v>0</v>
      </c>
      <c r="BB425" s="28">
        <v>0</v>
      </c>
      <c r="BC425" s="28"/>
      <c r="BD425" s="28">
        <v>0</v>
      </c>
      <c r="BE425" s="28">
        <v>0</v>
      </c>
      <c r="BF425" s="28">
        <v>0</v>
      </c>
      <c r="BG425" s="28">
        <v>0</v>
      </c>
      <c r="BH425" s="28">
        <v>0</v>
      </c>
      <c r="BI425" s="28">
        <v>0</v>
      </c>
      <c r="BJ425" s="28">
        <v>0</v>
      </c>
      <c r="BK425" s="28">
        <v>0</v>
      </c>
      <c r="BL425" s="28">
        <v>0</v>
      </c>
      <c r="BM425" s="28">
        <v>0</v>
      </c>
      <c r="BN425" s="28">
        <v>0</v>
      </c>
      <c r="BO425" s="28">
        <v>0</v>
      </c>
      <c r="BP425" s="28">
        <v>0</v>
      </c>
      <c r="BQ425" s="28">
        <v>0</v>
      </c>
      <c r="BR425" s="28">
        <v>0</v>
      </c>
      <c r="BS425" s="28">
        <v>0</v>
      </c>
      <c r="BT425" s="28">
        <v>0</v>
      </c>
      <c r="BU425" s="28">
        <v>0</v>
      </c>
      <c r="BV425" s="28">
        <v>0</v>
      </c>
      <c r="BW425" s="28"/>
      <c r="BX425" s="28">
        <v>0</v>
      </c>
      <c r="BY425" s="28">
        <v>0</v>
      </c>
      <c r="BZ425" s="28">
        <v>0</v>
      </c>
      <c r="CA425" s="28">
        <v>0</v>
      </c>
      <c r="CB425" s="28">
        <v>0</v>
      </c>
      <c r="CC425" s="28">
        <v>0</v>
      </c>
      <c r="CD425" s="28">
        <v>0</v>
      </c>
      <c r="CE425" s="28">
        <v>0</v>
      </c>
      <c r="CF425" s="28">
        <v>0</v>
      </c>
      <c r="CG425" s="28">
        <v>0</v>
      </c>
      <c r="CH425" s="28">
        <v>0</v>
      </c>
      <c r="CI425" s="28">
        <v>0</v>
      </c>
      <c r="CJ425" s="28">
        <v>0</v>
      </c>
      <c r="CK425" s="28">
        <v>0</v>
      </c>
      <c r="CL425" s="28">
        <v>0</v>
      </c>
      <c r="CM425" s="28">
        <v>0</v>
      </c>
      <c r="CN425" s="28">
        <v>0</v>
      </c>
      <c r="CO425" s="28">
        <v>0</v>
      </c>
      <c r="CP425" s="28">
        <v>0</v>
      </c>
      <c r="CQ425" s="28"/>
      <c r="CR425" s="28">
        <v>0</v>
      </c>
      <c r="CS425" s="28">
        <v>0</v>
      </c>
      <c r="CT425" s="28">
        <v>0</v>
      </c>
      <c r="CU425" s="28">
        <v>0</v>
      </c>
      <c r="CV425" s="28">
        <v>0</v>
      </c>
      <c r="CW425" s="28">
        <v>0</v>
      </c>
      <c r="CX425" s="28">
        <v>0</v>
      </c>
      <c r="CY425" s="28">
        <v>0</v>
      </c>
      <c r="CZ425" s="28">
        <v>0</v>
      </c>
      <c r="DA425" s="28">
        <v>0</v>
      </c>
      <c r="DB425" s="28">
        <v>0</v>
      </c>
      <c r="DC425" s="28">
        <v>0</v>
      </c>
      <c r="DD425" s="28">
        <v>0</v>
      </c>
      <c r="DE425" s="28">
        <v>0</v>
      </c>
      <c r="DF425" s="28">
        <v>0</v>
      </c>
      <c r="DG425" s="28"/>
      <c r="DH425" s="28">
        <v>0</v>
      </c>
      <c r="DI425" s="28">
        <v>0</v>
      </c>
      <c r="DJ425" s="28">
        <v>0</v>
      </c>
      <c r="DK425" s="28">
        <v>0</v>
      </c>
      <c r="DL425" s="28">
        <v>0</v>
      </c>
      <c r="DM425" s="28">
        <v>0</v>
      </c>
      <c r="DN425" s="28">
        <v>0</v>
      </c>
      <c r="DO425" s="28">
        <v>0</v>
      </c>
      <c r="DP425" s="28">
        <v>0</v>
      </c>
      <c r="DQ425" s="28">
        <v>0</v>
      </c>
      <c r="DR425" s="28">
        <v>0</v>
      </c>
      <c r="DS425" s="28"/>
      <c r="DT425" s="28">
        <v>0</v>
      </c>
      <c r="DU425" s="28">
        <v>0</v>
      </c>
      <c r="DV425" s="28">
        <v>0</v>
      </c>
      <c r="DW425" s="28">
        <v>0</v>
      </c>
      <c r="DX425" s="28"/>
      <c r="DY425" s="28">
        <v>0</v>
      </c>
      <c r="DZ425" s="28">
        <v>0</v>
      </c>
      <c r="EA425" s="28">
        <v>0</v>
      </c>
      <c r="EB425" s="28">
        <v>0</v>
      </c>
      <c r="EC425" s="28">
        <v>0</v>
      </c>
      <c r="ED425" s="28">
        <v>0</v>
      </c>
      <c r="EE425" s="28"/>
      <c r="EF425" s="28">
        <v>0</v>
      </c>
      <c r="EG425" s="28">
        <v>0</v>
      </c>
      <c r="EH425" s="28">
        <v>0</v>
      </c>
      <c r="EI425" s="28">
        <v>0</v>
      </c>
      <c r="EJ425" s="28">
        <v>0</v>
      </c>
      <c r="EK425" s="28">
        <v>0</v>
      </c>
      <c r="EL425" s="28"/>
      <c r="EM425" s="28">
        <v>0</v>
      </c>
      <c r="EN425" s="28">
        <v>0</v>
      </c>
      <c r="EO425" s="28">
        <v>0</v>
      </c>
      <c r="EP425" s="28">
        <v>0</v>
      </c>
      <c r="EQ425" s="28">
        <v>0</v>
      </c>
      <c r="ER425" s="28">
        <v>0</v>
      </c>
      <c r="ES425" s="28"/>
      <c r="ET425" s="28">
        <v>0</v>
      </c>
      <c r="EU425" s="28">
        <v>0</v>
      </c>
      <c r="EV425" s="28">
        <v>0</v>
      </c>
      <c r="EW425" s="28">
        <v>0</v>
      </c>
      <c r="EX425" s="28">
        <v>0</v>
      </c>
      <c r="EY425" s="28"/>
      <c r="EZ425" s="28">
        <v>0</v>
      </c>
      <c r="FA425" s="28">
        <v>0</v>
      </c>
      <c r="FB425" s="28">
        <v>0</v>
      </c>
      <c r="FC425" s="28">
        <v>0</v>
      </c>
      <c r="FD425" s="28"/>
      <c r="FE425" s="28">
        <v>0</v>
      </c>
      <c r="FF425" s="28">
        <v>0</v>
      </c>
      <c r="FG425" s="28">
        <v>0</v>
      </c>
      <c r="FH425" s="28">
        <v>0</v>
      </c>
      <c r="FI425" s="28">
        <v>0</v>
      </c>
      <c r="FJ425" s="28">
        <v>0</v>
      </c>
      <c r="FK425" s="28">
        <v>0</v>
      </c>
      <c r="FL425" s="28"/>
      <c r="FM425" s="28">
        <v>0</v>
      </c>
      <c r="FN425" s="28">
        <v>0</v>
      </c>
      <c r="FO425" s="28">
        <v>0</v>
      </c>
      <c r="FP425" s="28">
        <v>0</v>
      </c>
      <c r="FQ425" s="28">
        <v>0</v>
      </c>
      <c r="FR425" s="28">
        <v>0</v>
      </c>
      <c r="FS425" s="28">
        <v>0</v>
      </c>
      <c r="FT425" s="28">
        <v>0</v>
      </c>
      <c r="FU425" s="28">
        <v>0</v>
      </c>
      <c r="FV425" s="28">
        <v>0</v>
      </c>
      <c r="FW425" s="28">
        <v>0</v>
      </c>
      <c r="FX425" s="28">
        <v>0</v>
      </c>
      <c r="FY425" s="28">
        <v>0</v>
      </c>
      <c r="FZ425" s="28">
        <v>0</v>
      </c>
      <c r="GA425" s="28"/>
      <c r="GB425" s="51">
        <v>0</v>
      </c>
      <c r="GC425" s="51">
        <v>0</v>
      </c>
      <c r="GD425" s="51">
        <v>0</v>
      </c>
      <c r="GE425" s="51">
        <v>0</v>
      </c>
      <c r="GF425" s="51">
        <v>0</v>
      </c>
      <c r="GG425" s="51">
        <v>0</v>
      </c>
      <c r="GH425" s="51">
        <v>0</v>
      </c>
      <c r="GI425" s="51">
        <v>0</v>
      </c>
      <c r="GJ425" s="51">
        <v>0</v>
      </c>
      <c r="GK425" s="51">
        <v>0</v>
      </c>
      <c r="GL425" s="51">
        <v>0</v>
      </c>
      <c r="GM425" s="51">
        <v>0</v>
      </c>
      <c r="GN425" s="51">
        <v>0</v>
      </c>
      <c r="GO425" s="28" t="s">
        <v>227</v>
      </c>
      <c r="GP425" s="28">
        <v>0</v>
      </c>
      <c r="GQ425" s="28">
        <v>0</v>
      </c>
      <c r="GR425" s="28">
        <v>0</v>
      </c>
      <c r="GS425" s="28">
        <v>0</v>
      </c>
      <c r="GT425" s="28">
        <v>0</v>
      </c>
      <c r="GU425" s="28">
        <v>0</v>
      </c>
      <c r="GV425" s="28">
        <v>0</v>
      </c>
      <c r="GW425" s="28">
        <v>0</v>
      </c>
      <c r="GX425" s="28">
        <v>0</v>
      </c>
      <c r="GY425" s="28">
        <v>0</v>
      </c>
      <c r="GZ425" s="28">
        <v>0</v>
      </c>
      <c r="HA425" s="28">
        <v>0</v>
      </c>
      <c r="HB425" s="28">
        <v>0</v>
      </c>
      <c r="HC425" s="28">
        <v>0</v>
      </c>
      <c r="HD425" s="28">
        <v>0</v>
      </c>
      <c r="HE425" s="28">
        <v>0</v>
      </c>
      <c r="HF425" s="28">
        <v>0</v>
      </c>
      <c r="HG425" s="28" t="s">
        <v>227</v>
      </c>
      <c r="HH425" s="28" t="s">
        <v>227</v>
      </c>
      <c r="HI425" s="28" t="s">
        <v>227</v>
      </c>
      <c r="HJ425" s="28"/>
      <c r="HK425" s="28"/>
      <c r="HL425" s="28"/>
      <c r="HM425" s="28"/>
      <c r="HN425" s="28"/>
      <c r="HO425" s="28"/>
      <c r="HP425" s="28"/>
    </row>
    <row r="426" spans="2:233" s="7" customFormat="1" ht="12.75" customHeight="1" x14ac:dyDescent="0.25">
      <c r="B426" s="84">
        <f t="shared" si="341"/>
        <v>0</v>
      </c>
      <c r="C426" s="113">
        <f t="shared" si="342"/>
        <v>0</v>
      </c>
      <c r="D426" s="28">
        <v>26</v>
      </c>
      <c r="F426" s="28">
        <v>0</v>
      </c>
      <c r="G426" s="113"/>
      <c r="H426" s="113" t="s">
        <v>227</v>
      </c>
      <c r="I426" s="28">
        <f t="shared" si="343"/>
        <v>379</v>
      </c>
      <c r="J426" s="89" t="s">
        <v>221</v>
      </c>
      <c r="K426" s="192">
        <f t="shared" si="327"/>
        <v>8</v>
      </c>
      <c r="L426" s="49" t="s">
        <v>227</v>
      </c>
      <c r="M426" s="192">
        <f t="shared" si="355"/>
        <v>1</v>
      </c>
      <c r="N426" s="49" t="s">
        <v>227</v>
      </c>
      <c r="O426" s="192">
        <f t="shared" si="356"/>
        <v>1</v>
      </c>
      <c r="P426" s="49" t="s">
        <v>227</v>
      </c>
      <c r="Q426" s="192">
        <f t="shared" si="346"/>
        <v>1</v>
      </c>
      <c r="R426" s="49" t="s">
        <v>227</v>
      </c>
      <c r="S426" s="192">
        <f t="shared" si="347"/>
        <v>1</v>
      </c>
      <c r="T426" s="187" t="s">
        <v>227</v>
      </c>
      <c r="U426" s="205"/>
      <c r="V426" s="205"/>
      <c r="W426" s="205"/>
      <c r="X426" s="205"/>
      <c r="Y426" s="205"/>
      <c r="Z426" s="205"/>
      <c r="AA426" s="205"/>
      <c r="AB426" s="205"/>
      <c r="AC426" s="205"/>
      <c r="AD426" s="205"/>
      <c r="AE426" s="28"/>
      <c r="AF426" s="28"/>
      <c r="AG426" s="28">
        <v>0</v>
      </c>
      <c r="AH426" s="28">
        <v>0</v>
      </c>
      <c r="AI426" s="28">
        <v>0</v>
      </c>
      <c r="AJ426" s="28">
        <v>0</v>
      </c>
      <c r="AK426" s="28">
        <v>0</v>
      </c>
      <c r="AL426" s="28">
        <v>0</v>
      </c>
      <c r="AM426" s="28">
        <v>0</v>
      </c>
      <c r="AN426" s="28">
        <v>0</v>
      </c>
      <c r="AO426" s="28">
        <v>0</v>
      </c>
      <c r="AP426" s="28"/>
      <c r="AQ426" s="28">
        <v>0</v>
      </c>
      <c r="AR426" s="28">
        <v>0</v>
      </c>
      <c r="AS426" s="28">
        <v>0</v>
      </c>
      <c r="AT426" s="28">
        <v>0</v>
      </c>
      <c r="AU426" s="28">
        <v>0</v>
      </c>
      <c r="AV426" s="28">
        <v>0</v>
      </c>
      <c r="AW426" s="28"/>
      <c r="AX426" s="28">
        <v>0</v>
      </c>
      <c r="AY426" s="28">
        <v>0</v>
      </c>
      <c r="AZ426" s="28">
        <v>0</v>
      </c>
      <c r="BA426" s="28">
        <v>0</v>
      </c>
      <c r="BB426" s="28">
        <v>0</v>
      </c>
      <c r="BC426" s="28"/>
      <c r="BD426" s="28">
        <v>0</v>
      </c>
      <c r="BE426" s="28">
        <v>0</v>
      </c>
      <c r="BF426" s="28">
        <v>0</v>
      </c>
      <c r="BG426" s="28">
        <v>0</v>
      </c>
      <c r="BH426" s="28">
        <v>0</v>
      </c>
      <c r="BI426" s="28">
        <v>0</v>
      </c>
      <c r="BJ426" s="28">
        <v>0</v>
      </c>
      <c r="BK426" s="28">
        <v>0</v>
      </c>
      <c r="BL426" s="28">
        <v>0</v>
      </c>
      <c r="BM426" s="28">
        <v>0</v>
      </c>
      <c r="BN426" s="28">
        <v>0</v>
      </c>
      <c r="BO426" s="28">
        <v>0</v>
      </c>
      <c r="BP426" s="28">
        <v>0</v>
      </c>
      <c r="BQ426" s="28">
        <v>0</v>
      </c>
      <c r="BR426" s="28">
        <v>0</v>
      </c>
      <c r="BS426" s="28">
        <v>0</v>
      </c>
      <c r="BT426" s="28">
        <v>0</v>
      </c>
      <c r="BU426" s="28">
        <v>0</v>
      </c>
      <c r="BV426" s="28">
        <v>0</v>
      </c>
      <c r="BW426" s="28"/>
      <c r="BX426" s="28">
        <v>0</v>
      </c>
      <c r="BY426" s="28">
        <v>0</v>
      </c>
      <c r="BZ426" s="28">
        <v>0</v>
      </c>
      <c r="CA426" s="28">
        <v>0</v>
      </c>
      <c r="CB426" s="28">
        <v>0</v>
      </c>
      <c r="CC426" s="28">
        <v>0</v>
      </c>
      <c r="CD426" s="28">
        <v>0</v>
      </c>
      <c r="CE426" s="28">
        <v>0</v>
      </c>
      <c r="CF426" s="28">
        <v>0</v>
      </c>
      <c r="CG426" s="28">
        <v>0</v>
      </c>
      <c r="CH426" s="28">
        <v>0</v>
      </c>
      <c r="CI426" s="28">
        <v>0</v>
      </c>
      <c r="CJ426" s="28">
        <v>0</v>
      </c>
      <c r="CK426" s="28">
        <v>0</v>
      </c>
      <c r="CL426" s="28">
        <v>0</v>
      </c>
      <c r="CM426" s="28">
        <v>0</v>
      </c>
      <c r="CN426" s="28">
        <v>0</v>
      </c>
      <c r="CO426" s="28">
        <v>0</v>
      </c>
      <c r="CP426" s="28">
        <v>0</v>
      </c>
      <c r="CQ426" s="28"/>
      <c r="CR426" s="28">
        <v>0</v>
      </c>
      <c r="CS426" s="28">
        <v>0</v>
      </c>
      <c r="CT426" s="28">
        <v>0</v>
      </c>
      <c r="CU426" s="28">
        <v>0</v>
      </c>
      <c r="CV426" s="28">
        <v>0</v>
      </c>
      <c r="CW426" s="28">
        <v>0</v>
      </c>
      <c r="CX426" s="28">
        <v>0</v>
      </c>
      <c r="CY426" s="28">
        <v>0</v>
      </c>
      <c r="CZ426" s="28">
        <v>0</v>
      </c>
      <c r="DA426" s="28">
        <v>0</v>
      </c>
      <c r="DB426" s="28">
        <v>0</v>
      </c>
      <c r="DC426" s="28">
        <v>0</v>
      </c>
      <c r="DD426" s="28">
        <v>0</v>
      </c>
      <c r="DE426" s="28">
        <v>0</v>
      </c>
      <c r="DF426" s="28">
        <v>0</v>
      </c>
      <c r="DG426" s="28"/>
      <c r="DH426" s="28">
        <v>0</v>
      </c>
      <c r="DI426" s="28">
        <v>0</v>
      </c>
      <c r="DJ426" s="28">
        <v>0</v>
      </c>
      <c r="DK426" s="28">
        <v>0</v>
      </c>
      <c r="DL426" s="28">
        <v>0</v>
      </c>
      <c r="DM426" s="28">
        <v>0</v>
      </c>
      <c r="DN426" s="28">
        <v>0</v>
      </c>
      <c r="DO426" s="28">
        <v>0</v>
      </c>
      <c r="DP426" s="28">
        <v>0</v>
      </c>
      <c r="DQ426" s="28">
        <v>0</v>
      </c>
      <c r="DR426" s="28">
        <v>0</v>
      </c>
      <c r="DS426" s="28"/>
      <c r="DT426" s="28">
        <v>0</v>
      </c>
      <c r="DU426" s="28">
        <v>0</v>
      </c>
      <c r="DV426" s="28">
        <v>0</v>
      </c>
      <c r="DW426" s="28">
        <v>0</v>
      </c>
      <c r="DX426" s="28"/>
      <c r="DY426" s="28">
        <v>0</v>
      </c>
      <c r="DZ426" s="28">
        <v>0</v>
      </c>
      <c r="EA426" s="28">
        <v>0</v>
      </c>
      <c r="EB426" s="28">
        <v>0</v>
      </c>
      <c r="EC426" s="28">
        <v>0</v>
      </c>
      <c r="ED426" s="28">
        <v>0</v>
      </c>
      <c r="EE426" s="28"/>
      <c r="EF426" s="28">
        <v>0</v>
      </c>
      <c r="EG426" s="28">
        <v>0</v>
      </c>
      <c r="EH426" s="28">
        <v>0</v>
      </c>
      <c r="EI426" s="28">
        <v>0</v>
      </c>
      <c r="EJ426" s="28">
        <v>0</v>
      </c>
      <c r="EK426" s="28">
        <v>0</v>
      </c>
      <c r="EL426" s="28"/>
      <c r="EM426" s="28">
        <v>0</v>
      </c>
      <c r="EN426" s="28">
        <v>0</v>
      </c>
      <c r="EO426" s="28">
        <v>0</v>
      </c>
      <c r="EP426" s="28">
        <v>0</v>
      </c>
      <c r="EQ426" s="28">
        <v>0</v>
      </c>
      <c r="ER426" s="28">
        <v>0</v>
      </c>
      <c r="ES426" s="28"/>
      <c r="ET426" s="28">
        <v>0</v>
      </c>
      <c r="EU426" s="28">
        <v>0</v>
      </c>
      <c r="EV426" s="28">
        <v>0</v>
      </c>
      <c r="EW426" s="28">
        <v>0</v>
      </c>
      <c r="EX426" s="28">
        <v>0</v>
      </c>
      <c r="EY426" s="28"/>
      <c r="EZ426" s="28">
        <v>0</v>
      </c>
      <c r="FA426" s="28">
        <v>0</v>
      </c>
      <c r="FB426" s="28">
        <v>0</v>
      </c>
      <c r="FC426" s="28">
        <v>0</v>
      </c>
      <c r="FD426" s="28"/>
      <c r="FE426" s="28">
        <v>0</v>
      </c>
      <c r="FF426" s="28">
        <v>0</v>
      </c>
      <c r="FG426" s="28">
        <v>0</v>
      </c>
      <c r="FH426" s="28">
        <v>0</v>
      </c>
      <c r="FI426" s="28">
        <v>0</v>
      </c>
      <c r="FJ426" s="28">
        <v>0</v>
      </c>
      <c r="FK426" s="28">
        <v>0</v>
      </c>
      <c r="FL426" s="28"/>
      <c r="FM426" s="28">
        <v>0</v>
      </c>
      <c r="FN426" s="28">
        <v>0</v>
      </c>
      <c r="FO426" s="28">
        <v>0</v>
      </c>
      <c r="FP426" s="28">
        <v>0</v>
      </c>
      <c r="FQ426" s="28">
        <v>0</v>
      </c>
      <c r="FR426" s="28">
        <v>0</v>
      </c>
      <c r="FS426" s="28">
        <v>0</v>
      </c>
      <c r="FT426" s="28">
        <v>0</v>
      </c>
      <c r="FU426" s="28">
        <v>0</v>
      </c>
      <c r="FV426" s="28">
        <v>0</v>
      </c>
      <c r="FW426" s="28">
        <v>0</v>
      </c>
      <c r="FX426" s="28">
        <v>0</v>
      </c>
      <c r="FY426" s="28">
        <v>0</v>
      </c>
      <c r="FZ426" s="28">
        <v>0</v>
      </c>
      <c r="GA426" s="28"/>
      <c r="GB426" s="51">
        <v>0</v>
      </c>
      <c r="GC426" s="51">
        <v>0</v>
      </c>
      <c r="GD426" s="51">
        <v>0</v>
      </c>
      <c r="GE426" s="51">
        <v>0</v>
      </c>
      <c r="GF426" s="51">
        <v>0</v>
      </c>
      <c r="GG426" s="51">
        <v>0</v>
      </c>
      <c r="GH426" s="51">
        <v>0</v>
      </c>
      <c r="GI426" s="51">
        <v>0</v>
      </c>
      <c r="GJ426" s="51">
        <v>0</v>
      </c>
      <c r="GK426" s="51">
        <v>0</v>
      </c>
      <c r="GL426" s="51">
        <v>0</v>
      </c>
      <c r="GM426" s="51">
        <v>0</v>
      </c>
      <c r="GN426" s="51">
        <v>0</v>
      </c>
      <c r="GO426" s="28" t="s">
        <v>227</v>
      </c>
      <c r="GP426" s="28">
        <v>0</v>
      </c>
      <c r="GQ426" s="28">
        <v>0</v>
      </c>
      <c r="GR426" s="28">
        <v>0</v>
      </c>
      <c r="GS426" s="28">
        <v>0</v>
      </c>
      <c r="GT426" s="28">
        <v>0</v>
      </c>
      <c r="GU426" s="28">
        <v>0</v>
      </c>
      <c r="GV426" s="28">
        <v>0</v>
      </c>
      <c r="GW426" s="28">
        <v>0</v>
      </c>
      <c r="GX426" s="28">
        <v>0</v>
      </c>
      <c r="GY426" s="28">
        <v>0</v>
      </c>
      <c r="GZ426" s="28">
        <v>0</v>
      </c>
      <c r="HA426" s="28">
        <v>0</v>
      </c>
      <c r="HB426" s="28">
        <v>0</v>
      </c>
      <c r="HC426" s="28">
        <v>0</v>
      </c>
      <c r="HD426" s="28">
        <v>0</v>
      </c>
      <c r="HE426" s="28">
        <v>0</v>
      </c>
      <c r="HF426" s="28">
        <v>0</v>
      </c>
      <c r="HG426" s="28" t="s">
        <v>227</v>
      </c>
      <c r="HH426" s="28" t="s">
        <v>227</v>
      </c>
      <c r="HI426" s="28" t="s">
        <v>227</v>
      </c>
      <c r="HJ426" s="28"/>
      <c r="HK426" s="28"/>
      <c r="HL426" s="28"/>
      <c r="HM426" s="28"/>
      <c r="HN426" s="28"/>
      <c r="HO426" s="28"/>
      <c r="HP426" s="28"/>
    </row>
    <row r="427" spans="2:233" s="7" customFormat="1" ht="12.75" customHeight="1" x14ac:dyDescent="0.25">
      <c r="B427" s="84">
        <f t="shared" si="341"/>
        <v>0</v>
      </c>
      <c r="C427" s="113">
        <f t="shared" si="342"/>
        <v>0</v>
      </c>
      <c r="D427" s="28">
        <v>27</v>
      </c>
      <c r="F427" s="28">
        <v>0</v>
      </c>
      <c r="G427" s="113"/>
      <c r="H427" s="113" t="s">
        <v>227</v>
      </c>
      <c r="I427" s="28">
        <f t="shared" si="343"/>
        <v>380</v>
      </c>
      <c r="J427" s="89" t="s">
        <v>221</v>
      </c>
      <c r="K427" s="192">
        <f t="shared" si="327"/>
        <v>8</v>
      </c>
      <c r="L427" s="49" t="s">
        <v>227</v>
      </c>
      <c r="M427" s="192">
        <f t="shared" si="355"/>
        <v>1</v>
      </c>
      <c r="N427" s="49" t="s">
        <v>227</v>
      </c>
      <c r="O427" s="192">
        <f t="shared" si="356"/>
        <v>1</v>
      </c>
      <c r="P427" s="49" t="s">
        <v>227</v>
      </c>
      <c r="Q427" s="192">
        <f t="shared" si="346"/>
        <v>1</v>
      </c>
      <c r="R427" s="49" t="s">
        <v>227</v>
      </c>
      <c r="S427" s="192">
        <f t="shared" si="347"/>
        <v>1</v>
      </c>
      <c r="T427" s="187" t="s">
        <v>227</v>
      </c>
      <c r="U427" s="205"/>
      <c r="V427" s="205"/>
      <c r="W427" s="205"/>
      <c r="X427" s="205"/>
      <c r="Y427" s="205"/>
      <c r="Z427" s="205"/>
      <c r="AA427" s="205"/>
      <c r="AB427" s="205"/>
      <c r="AC427" s="205"/>
      <c r="AD427" s="205"/>
      <c r="AE427" s="28"/>
      <c r="AF427" s="28"/>
      <c r="AG427" s="28">
        <v>0</v>
      </c>
      <c r="AH427" s="28">
        <v>0</v>
      </c>
      <c r="AI427" s="28">
        <v>0</v>
      </c>
      <c r="AJ427" s="28">
        <v>0</v>
      </c>
      <c r="AK427" s="28">
        <v>0</v>
      </c>
      <c r="AL427" s="28">
        <v>0</v>
      </c>
      <c r="AM427" s="28">
        <v>0</v>
      </c>
      <c r="AN427" s="28">
        <v>0</v>
      </c>
      <c r="AO427" s="28">
        <v>0</v>
      </c>
      <c r="AP427" s="28"/>
      <c r="AQ427" s="28">
        <v>0</v>
      </c>
      <c r="AR427" s="28">
        <v>0</v>
      </c>
      <c r="AS427" s="28">
        <v>0</v>
      </c>
      <c r="AT427" s="28">
        <v>0</v>
      </c>
      <c r="AU427" s="28">
        <v>0</v>
      </c>
      <c r="AV427" s="28">
        <v>0</v>
      </c>
      <c r="AW427" s="28"/>
      <c r="AX427" s="28">
        <v>0</v>
      </c>
      <c r="AY427" s="28">
        <v>0</v>
      </c>
      <c r="AZ427" s="28">
        <v>0</v>
      </c>
      <c r="BA427" s="28">
        <v>0</v>
      </c>
      <c r="BB427" s="28">
        <v>0</v>
      </c>
      <c r="BC427" s="28"/>
      <c r="BD427" s="28">
        <v>0</v>
      </c>
      <c r="BE427" s="28">
        <v>0</v>
      </c>
      <c r="BF427" s="28">
        <v>0</v>
      </c>
      <c r="BG427" s="28">
        <v>0</v>
      </c>
      <c r="BH427" s="28">
        <v>0</v>
      </c>
      <c r="BI427" s="28">
        <v>0</v>
      </c>
      <c r="BJ427" s="28">
        <v>0</v>
      </c>
      <c r="BK427" s="28">
        <v>0</v>
      </c>
      <c r="BL427" s="28">
        <v>0</v>
      </c>
      <c r="BM427" s="28">
        <v>0</v>
      </c>
      <c r="BN427" s="28">
        <v>0</v>
      </c>
      <c r="BO427" s="28">
        <v>0</v>
      </c>
      <c r="BP427" s="28">
        <v>0</v>
      </c>
      <c r="BQ427" s="28">
        <v>0</v>
      </c>
      <c r="BR427" s="28">
        <v>0</v>
      </c>
      <c r="BS427" s="28">
        <v>0</v>
      </c>
      <c r="BT427" s="28">
        <v>0</v>
      </c>
      <c r="BU427" s="28">
        <v>0</v>
      </c>
      <c r="BV427" s="28">
        <v>0</v>
      </c>
      <c r="BW427" s="28"/>
      <c r="BX427" s="28">
        <v>0</v>
      </c>
      <c r="BY427" s="28">
        <v>0</v>
      </c>
      <c r="BZ427" s="28">
        <v>0</v>
      </c>
      <c r="CA427" s="28">
        <v>0</v>
      </c>
      <c r="CB427" s="28">
        <v>0</v>
      </c>
      <c r="CC427" s="28">
        <v>0</v>
      </c>
      <c r="CD427" s="28">
        <v>0</v>
      </c>
      <c r="CE427" s="28">
        <v>0</v>
      </c>
      <c r="CF427" s="28">
        <v>0</v>
      </c>
      <c r="CG427" s="28">
        <v>0</v>
      </c>
      <c r="CH427" s="28">
        <v>0</v>
      </c>
      <c r="CI427" s="28">
        <v>0</v>
      </c>
      <c r="CJ427" s="28">
        <v>0</v>
      </c>
      <c r="CK427" s="28">
        <v>0</v>
      </c>
      <c r="CL427" s="28">
        <v>0</v>
      </c>
      <c r="CM427" s="28">
        <v>0</v>
      </c>
      <c r="CN427" s="28">
        <v>0</v>
      </c>
      <c r="CO427" s="28">
        <v>0</v>
      </c>
      <c r="CP427" s="28">
        <v>0</v>
      </c>
      <c r="CQ427" s="28"/>
      <c r="CR427" s="28">
        <v>0</v>
      </c>
      <c r="CS427" s="28">
        <v>0</v>
      </c>
      <c r="CT427" s="28">
        <v>0</v>
      </c>
      <c r="CU427" s="28">
        <v>0</v>
      </c>
      <c r="CV427" s="28">
        <v>0</v>
      </c>
      <c r="CW427" s="28">
        <v>0</v>
      </c>
      <c r="CX427" s="28">
        <v>0</v>
      </c>
      <c r="CY427" s="28">
        <v>0</v>
      </c>
      <c r="CZ427" s="28">
        <v>0</v>
      </c>
      <c r="DA427" s="28">
        <v>0</v>
      </c>
      <c r="DB427" s="28">
        <v>0</v>
      </c>
      <c r="DC427" s="28">
        <v>0</v>
      </c>
      <c r="DD427" s="28">
        <v>0</v>
      </c>
      <c r="DE427" s="28">
        <v>0</v>
      </c>
      <c r="DF427" s="28">
        <v>0</v>
      </c>
      <c r="DG427" s="28"/>
      <c r="DH427" s="28">
        <v>0</v>
      </c>
      <c r="DI427" s="28">
        <v>0</v>
      </c>
      <c r="DJ427" s="28">
        <v>0</v>
      </c>
      <c r="DK427" s="28">
        <v>0</v>
      </c>
      <c r="DL427" s="28">
        <v>0</v>
      </c>
      <c r="DM427" s="28">
        <v>0</v>
      </c>
      <c r="DN427" s="28">
        <v>0</v>
      </c>
      <c r="DO427" s="28">
        <v>0</v>
      </c>
      <c r="DP427" s="28">
        <v>0</v>
      </c>
      <c r="DQ427" s="28">
        <v>0</v>
      </c>
      <c r="DR427" s="28">
        <v>0</v>
      </c>
      <c r="DS427" s="28"/>
      <c r="DT427" s="28">
        <v>0</v>
      </c>
      <c r="DU427" s="28">
        <v>0</v>
      </c>
      <c r="DV427" s="28">
        <v>0</v>
      </c>
      <c r="DW427" s="28">
        <v>0</v>
      </c>
      <c r="DX427" s="28"/>
      <c r="DY427" s="28">
        <v>0</v>
      </c>
      <c r="DZ427" s="28">
        <v>0</v>
      </c>
      <c r="EA427" s="28">
        <v>0</v>
      </c>
      <c r="EB427" s="28">
        <v>0</v>
      </c>
      <c r="EC427" s="28">
        <v>0</v>
      </c>
      <c r="ED427" s="28">
        <v>0</v>
      </c>
      <c r="EE427" s="28"/>
      <c r="EF427" s="28">
        <v>0</v>
      </c>
      <c r="EG427" s="28">
        <v>0</v>
      </c>
      <c r="EH427" s="28">
        <v>0</v>
      </c>
      <c r="EI427" s="28">
        <v>0</v>
      </c>
      <c r="EJ427" s="28">
        <v>0</v>
      </c>
      <c r="EK427" s="28">
        <v>0</v>
      </c>
      <c r="EL427" s="28"/>
      <c r="EM427" s="28">
        <v>0</v>
      </c>
      <c r="EN427" s="28">
        <v>0</v>
      </c>
      <c r="EO427" s="28">
        <v>0</v>
      </c>
      <c r="EP427" s="28">
        <v>0</v>
      </c>
      <c r="EQ427" s="28">
        <v>0</v>
      </c>
      <c r="ER427" s="28">
        <v>0</v>
      </c>
      <c r="ES427" s="28"/>
      <c r="ET427" s="28">
        <v>0</v>
      </c>
      <c r="EU427" s="28">
        <v>0</v>
      </c>
      <c r="EV427" s="28">
        <v>0</v>
      </c>
      <c r="EW427" s="28">
        <v>0</v>
      </c>
      <c r="EX427" s="28">
        <v>0</v>
      </c>
      <c r="EY427" s="28"/>
      <c r="EZ427" s="28">
        <v>0</v>
      </c>
      <c r="FA427" s="28">
        <v>0</v>
      </c>
      <c r="FB427" s="28">
        <v>0</v>
      </c>
      <c r="FC427" s="28">
        <v>0</v>
      </c>
      <c r="FD427" s="28"/>
      <c r="FE427" s="28">
        <v>0</v>
      </c>
      <c r="FF427" s="28">
        <v>0</v>
      </c>
      <c r="FG427" s="28">
        <v>0</v>
      </c>
      <c r="FH427" s="28">
        <v>0</v>
      </c>
      <c r="FI427" s="28">
        <v>0</v>
      </c>
      <c r="FJ427" s="28">
        <v>0</v>
      </c>
      <c r="FK427" s="28">
        <v>0</v>
      </c>
      <c r="FL427" s="28"/>
      <c r="FM427" s="28">
        <v>0</v>
      </c>
      <c r="FN427" s="28">
        <v>0</v>
      </c>
      <c r="FO427" s="28">
        <v>0</v>
      </c>
      <c r="FP427" s="28">
        <v>0</v>
      </c>
      <c r="FQ427" s="28">
        <v>0</v>
      </c>
      <c r="FR427" s="28">
        <v>0</v>
      </c>
      <c r="FS427" s="28">
        <v>0</v>
      </c>
      <c r="FT427" s="28">
        <v>0</v>
      </c>
      <c r="FU427" s="28">
        <v>0</v>
      </c>
      <c r="FV427" s="28">
        <v>0</v>
      </c>
      <c r="FW427" s="28">
        <v>0</v>
      </c>
      <c r="FX427" s="28">
        <v>0</v>
      </c>
      <c r="FY427" s="28">
        <v>0</v>
      </c>
      <c r="FZ427" s="28">
        <v>0</v>
      </c>
      <c r="GA427" s="28"/>
      <c r="GB427" s="51">
        <v>0</v>
      </c>
      <c r="GC427" s="51">
        <v>0</v>
      </c>
      <c r="GD427" s="51">
        <v>0</v>
      </c>
      <c r="GE427" s="51">
        <v>0</v>
      </c>
      <c r="GF427" s="51">
        <v>0</v>
      </c>
      <c r="GG427" s="51">
        <v>0</v>
      </c>
      <c r="GH427" s="51">
        <v>0</v>
      </c>
      <c r="GI427" s="51">
        <v>0</v>
      </c>
      <c r="GJ427" s="51">
        <v>0</v>
      </c>
      <c r="GK427" s="51">
        <v>0</v>
      </c>
      <c r="GL427" s="51">
        <v>0</v>
      </c>
      <c r="GM427" s="51">
        <v>0</v>
      </c>
      <c r="GN427" s="51">
        <v>0</v>
      </c>
      <c r="GO427" s="28" t="s">
        <v>227</v>
      </c>
      <c r="GP427" s="28">
        <v>0</v>
      </c>
      <c r="GQ427" s="28">
        <v>0</v>
      </c>
      <c r="GR427" s="28">
        <v>0</v>
      </c>
      <c r="GS427" s="28">
        <v>0</v>
      </c>
      <c r="GT427" s="28">
        <v>0</v>
      </c>
      <c r="GU427" s="28">
        <v>0</v>
      </c>
      <c r="GV427" s="28">
        <v>0</v>
      </c>
      <c r="GW427" s="28">
        <v>0</v>
      </c>
      <c r="GX427" s="28">
        <v>0</v>
      </c>
      <c r="GY427" s="28">
        <v>0</v>
      </c>
      <c r="GZ427" s="28">
        <v>0</v>
      </c>
      <c r="HA427" s="28">
        <v>0</v>
      </c>
      <c r="HB427" s="28">
        <v>0</v>
      </c>
      <c r="HC427" s="28">
        <v>0</v>
      </c>
      <c r="HD427" s="28">
        <v>0</v>
      </c>
      <c r="HE427" s="28">
        <v>0</v>
      </c>
      <c r="HF427" s="28">
        <v>0</v>
      </c>
      <c r="HG427" s="28" t="s">
        <v>227</v>
      </c>
      <c r="HH427" s="28" t="s">
        <v>227</v>
      </c>
      <c r="HI427" s="28" t="s">
        <v>227</v>
      </c>
      <c r="HJ427" s="28"/>
      <c r="HK427" s="28"/>
      <c r="HL427" s="28"/>
      <c r="HM427" s="28"/>
      <c r="HN427" s="28"/>
      <c r="HO427" s="28"/>
      <c r="HP427" s="28"/>
    </row>
    <row r="428" spans="2:233" s="7" customFormat="1" ht="12.75" customHeight="1" x14ac:dyDescent="0.25">
      <c r="B428" s="84">
        <f t="shared" si="341"/>
        <v>0</v>
      </c>
      <c r="C428" s="113">
        <f t="shared" si="342"/>
        <v>0</v>
      </c>
      <c r="D428" s="28">
        <v>28</v>
      </c>
      <c r="F428" s="28">
        <v>0</v>
      </c>
      <c r="G428" s="113"/>
      <c r="H428" s="113" t="s">
        <v>227</v>
      </c>
      <c r="I428" s="28">
        <f t="shared" si="343"/>
        <v>381</v>
      </c>
      <c r="J428" s="89" t="s">
        <v>221</v>
      </c>
      <c r="K428" s="192">
        <f t="shared" si="327"/>
        <v>8</v>
      </c>
      <c r="L428" s="49" t="s">
        <v>227</v>
      </c>
      <c r="M428" s="192">
        <f t="shared" si="355"/>
        <v>1</v>
      </c>
      <c r="N428" s="49" t="s">
        <v>227</v>
      </c>
      <c r="O428" s="192">
        <f t="shared" si="356"/>
        <v>1</v>
      </c>
      <c r="P428" s="49" t="s">
        <v>227</v>
      </c>
      <c r="Q428" s="192">
        <f t="shared" si="346"/>
        <v>1</v>
      </c>
      <c r="R428" s="49" t="s">
        <v>227</v>
      </c>
      <c r="S428" s="192">
        <f t="shared" si="347"/>
        <v>1</v>
      </c>
      <c r="T428" s="187" t="s">
        <v>227</v>
      </c>
      <c r="U428" s="205"/>
      <c r="V428" s="205"/>
      <c r="W428" s="205"/>
      <c r="X428" s="205"/>
      <c r="Y428" s="205"/>
      <c r="Z428" s="205"/>
      <c r="AA428" s="205"/>
      <c r="AB428" s="205"/>
      <c r="AC428" s="205"/>
      <c r="AD428" s="205"/>
      <c r="AE428" s="28"/>
      <c r="AF428" s="28"/>
      <c r="AG428" s="28">
        <v>0</v>
      </c>
      <c r="AH428" s="28">
        <v>0</v>
      </c>
      <c r="AI428" s="28">
        <v>0</v>
      </c>
      <c r="AJ428" s="28">
        <v>0</v>
      </c>
      <c r="AK428" s="28">
        <v>0</v>
      </c>
      <c r="AL428" s="28">
        <v>0</v>
      </c>
      <c r="AM428" s="28">
        <v>0</v>
      </c>
      <c r="AN428" s="28">
        <v>0</v>
      </c>
      <c r="AO428" s="28">
        <v>0</v>
      </c>
      <c r="AP428" s="28"/>
      <c r="AQ428" s="28">
        <v>0</v>
      </c>
      <c r="AR428" s="28">
        <v>0</v>
      </c>
      <c r="AS428" s="28">
        <v>0</v>
      </c>
      <c r="AT428" s="28">
        <v>0</v>
      </c>
      <c r="AU428" s="28">
        <v>0</v>
      </c>
      <c r="AV428" s="28">
        <v>0</v>
      </c>
      <c r="AW428" s="28"/>
      <c r="AX428" s="28">
        <v>0</v>
      </c>
      <c r="AY428" s="28">
        <v>0</v>
      </c>
      <c r="AZ428" s="28">
        <v>0</v>
      </c>
      <c r="BA428" s="28">
        <v>0</v>
      </c>
      <c r="BB428" s="28">
        <v>0</v>
      </c>
      <c r="BC428" s="28"/>
      <c r="BD428" s="28">
        <v>0</v>
      </c>
      <c r="BE428" s="28">
        <v>0</v>
      </c>
      <c r="BF428" s="28">
        <v>0</v>
      </c>
      <c r="BG428" s="28">
        <v>0</v>
      </c>
      <c r="BH428" s="28">
        <v>0</v>
      </c>
      <c r="BI428" s="28">
        <v>0</v>
      </c>
      <c r="BJ428" s="28">
        <v>0</v>
      </c>
      <c r="BK428" s="28">
        <v>0</v>
      </c>
      <c r="BL428" s="28">
        <v>0</v>
      </c>
      <c r="BM428" s="28">
        <v>0</v>
      </c>
      <c r="BN428" s="28">
        <v>0</v>
      </c>
      <c r="BO428" s="28">
        <v>0</v>
      </c>
      <c r="BP428" s="28">
        <v>0</v>
      </c>
      <c r="BQ428" s="28">
        <v>0</v>
      </c>
      <c r="BR428" s="28">
        <v>0</v>
      </c>
      <c r="BS428" s="28">
        <v>0</v>
      </c>
      <c r="BT428" s="28">
        <v>0</v>
      </c>
      <c r="BU428" s="28">
        <v>0</v>
      </c>
      <c r="BV428" s="28">
        <v>0</v>
      </c>
      <c r="BW428" s="28"/>
      <c r="BX428" s="28">
        <v>0</v>
      </c>
      <c r="BY428" s="28">
        <v>0</v>
      </c>
      <c r="BZ428" s="28">
        <v>0</v>
      </c>
      <c r="CA428" s="28">
        <v>0</v>
      </c>
      <c r="CB428" s="28">
        <v>0</v>
      </c>
      <c r="CC428" s="28">
        <v>0</v>
      </c>
      <c r="CD428" s="28">
        <v>0</v>
      </c>
      <c r="CE428" s="28">
        <v>0</v>
      </c>
      <c r="CF428" s="28">
        <v>0</v>
      </c>
      <c r="CG428" s="28">
        <v>0</v>
      </c>
      <c r="CH428" s="28">
        <v>0</v>
      </c>
      <c r="CI428" s="28">
        <v>0</v>
      </c>
      <c r="CJ428" s="28">
        <v>0</v>
      </c>
      <c r="CK428" s="28">
        <v>0</v>
      </c>
      <c r="CL428" s="28">
        <v>0</v>
      </c>
      <c r="CM428" s="28">
        <v>0</v>
      </c>
      <c r="CN428" s="28">
        <v>0</v>
      </c>
      <c r="CO428" s="28">
        <v>0</v>
      </c>
      <c r="CP428" s="28">
        <v>0</v>
      </c>
      <c r="CQ428" s="28"/>
      <c r="CR428" s="28">
        <v>0</v>
      </c>
      <c r="CS428" s="28">
        <v>0</v>
      </c>
      <c r="CT428" s="28">
        <v>0</v>
      </c>
      <c r="CU428" s="28">
        <v>0</v>
      </c>
      <c r="CV428" s="28">
        <v>0</v>
      </c>
      <c r="CW428" s="28">
        <v>0</v>
      </c>
      <c r="CX428" s="28">
        <v>0</v>
      </c>
      <c r="CY428" s="28">
        <v>0</v>
      </c>
      <c r="CZ428" s="28">
        <v>0</v>
      </c>
      <c r="DA428" s="28">
        <v>0</v>
      </c>
      <c r="DB428" s="28">
        <v>0</v>
      </c>
      <c r="DC428" s="28">
        <v>0</v>
      </c>
      <c r="DD428" s="28">
        <v>0</v>
      </c>
      <c r="DE428" s="28">
        <v>0</v>
      </c>
      <c r="DF428" s="28">
        <v>0</v>
      </c>
      <c r="DG428" s="28"/>
      <c r="DH428" s="28">
        <v>0</v>
      </c>
      <c r="DI428" s="28">
        <v>0</v>
      </c>
      <c r="DJ428" s="28">
        <v>0</v>
      </c>
      <c r="DK428" s="28">
        <v>0</v>
      </c>
      <c r="DL428" s="28">
        <v>0</v>
      </c>
      <c r="DM428" s="28">
        <v>0</v>
      </c>
      <c r="DN428" s="28">
        <v>0</v>
      </c>
      <c r="DO428" s="28">
        <v>0</v>
      </c>
      <c r="DP428" s="28">
        <v>0</v>
      </c>
      <c r="DQ428" s="28">
        <v>0</v>
      </c>
      <c r="DR428" s="28">
        <v>0</v>
      </c>
      <c r="DS428" s="28"/>
      <c r="DT428" s="28">
        <v>0</v>
      </c>
      <c r="DU428" s="28">
        <v>0</v>
      </c>
      <c r="DV428" s="28">
        <v>0</v>
      </c>
      <c r="DW428" s="28">
        <v>0</v>
      </c>
      <c r="DX428" s="28"/>
      <c r="DY428" s="28">
        <v>0</v>
      </c>
      <c r="DZ428" s="28">
        <v>0</v>
      </c>
      <c r="EA428" s="28">
        <v>0</v>
      </c>
      <c r="EB428" s="28">
        <v>0</v>
      </c>
      <c r="EC428" s="28">
        <v>0</v>
      </c>
      <c r="ED428" s="28">
        <v>0</v>
      </c>
      <c r="EE428" s="28"/>
      <c r="EF428" s="28">
        <v>0</v>
      </c>
      <c r="EG428" s="28">
        <v>0</v>
      </c>
      <c r="EH428" s="28">
        <v>0</v>
      </c>
      <c r="EI428" s="28">
        <v>0</v>
      </c>
      <c r="EJ428" s="28">
        <v>0</v>
      </c>
      <c r="EK428" s="28">
        <v>0</v>
      </c>
      <c r="EL428" s="28"/>
      <c r="EM428" s="28">
        <v>0</v>
      </c>
      <c r="EN428" s="28">
        <v>0</v>
      </c>
      <c r="EO428" s="28">
        <v>0</v>
      </c>
      <c r="EP428" s="28">
        <v>0</v>
      </c>
      <c r="EQ428" s="28">
        <v>0</v>
      </c>
      <c r="ER428" s="28">
        <v>0</v>
      </c>
      <c r="ES428" s="28"/>
      <c r="ET428" s="28">
        <v>0</v>
      </c>
      <c r="EU428" s="28">
        <v>0</v>
      </c>
      <c r="EV428" s="28">
        <v>0</v>
      </c>
      <c r="EW428" s="28">
        <v>0</v>
      </c>
      <c r="EX428" s="28">
        <v>0</v>
      </c>
      <c r="EY428" s="28"/>
      <c r="EZ428" s="28">
        <v>0</v>
      </c>
      <c r="FA428" s="28">
        <v>0</v>
      </c>
      <c r="FB428" s="28">
        <v>0</v>
      </c>
      <c r="FC428" s="28">
        <v>0</v>
      </c>
      <c r="FD428" s="28"/>
      <c r="FE428" s="28">
        <v>0</v>
      </c>
      <c r="FF428" s="28">
        <v>0</v>
      </c>
      <c r="FG428" s="28">
        <v>0</v>
      </c>
      <c r="FH428" s="28">
        <v>0</v>
      </c>
      <c r="FI428" s="28">
        <v>0</v>
      </c>
      <c r="FJ428" s="28">
        <v>0</v>
      </c>
      <c r="FK428" s="28">
        <v>0</v>
      </c>
      <c r="FL428" s="28"/>
      <c r="FM428" s="28">
        <v>0</v>
      </c>
      <c r="FN428" s="28">
        <v>0</v>
      </c>
      <c r="FO428" s="28">
        <v>0</v>
      </c>
      <c r="FP428" s="28">
        <v>0</v>
      </c>
      <c r="FQ428" s="28">
        <v>0</v>
      </c>
      <c r="FR428" s="28">
        <v>0</v>
      </c>
      <c r="FS428" s="28">
        <v>0</v>
      </c>
      <c r="FT428" s="28">
        <v>0</v>
      </c>
      <c r="FU428" s="28">
        <v>0</v>
      </c>
      <c r="FV428" s="28">
        <v>0</v>
      </c>
      <c r="FW428" s="28">
        <v>0</v>
      </c>
      <c r="FX428" s="28">
        <v>0</v>
      </c>
      <c r="FY428" s="28">
        <v>0</v>
      </c>
      <c r="FZ428" s="28">
        <v>0</v>
      </c>
      <c r="GA428" s="28"/>
      <c r="GB428" s="51">
        <v>0</v>
      </c>
      <c r="GC428" s="51">
        <v>0</v>
      </c>
      <c r="GD428" s="51">
        <v>0</v>
      </c>
      <c r="GE428" s="51">
        <v>0</v>
      </c>
      <c r="GF428" s="51">
        <v>0</v>
      </c>
      <c r="GG428" s="51">
        <v>0</v>
      </c>
      <c r="GH428" s="51">
        <v>0</v>
      </c>
      <c r="GI428" s="51">
        <v>0</v>
      </c>
      <c r="GJ428" s="51">
        <v>0</v>
      </c>
      <c r="GK428" s="51">
        <v>0</v>
      </c>
      <c r="GL428" s="51">
        <v>0</v>
      </c>
      <c r="GM428" s="51">
        <v>0</v>
      </c>
      <c r="GN428" s="51">
        <v>0</v>
      </c>
      <c r="GO428" s="28" t="s">
        <v>227</v>
      </c>
      <c r="GP428" s="28">
        <v>0</v>
      </c>
      <c r="GQ428" s="28">
        <v>0</v>
      </c>
      <c r="GR428" s="28">
        <v>0</v>
      </c>
      <c r="GS428" s="28">
        <v>0</v>
      </c>
      <c r="GT428" s="28">
        <v>0</v>
      </c>
      <c r="GU428" s="28">
        <v>0</v>
      </c>
      <c r="GV428" s="28">
        <v>0</v>
      </c>
      <c r="GW428" s="28">
        <v>0</v>
      </c>
      <c r="GX428" s="28">
        <v>0</v>
      </c>
      <c r="GY428" s="28">
        <v>0</v>
      </c>
      <c r="GZ428" s="28">
        <v>0</v>
      </c>
      <c r="HA428" s="28">
        <v>0</v>
      </c>
      <c r="HB428" s="28">
        <v>0</v>
      </c>
      <c r="HC428" s="28">
        <v>0</v>
      </c>
      <c r="HD428" s="28">
        <v>0</v>
      </c>
      <c r="HE428" s="28">
        <v>0</v>
      </c>
      <c r="HF428" s="28">
        <v>0</v>
      </c>
      <c r="HG428" s="28" t="s">
        <v>227</v>
      </c>
      <c r="HH428" s="28" t="s">
        <v>227</v>
      </c>
      <c r="HI428" s="28" t="s">
        <v>227</v>
      </c>
      <c r="HJ428" s="28"/>
      <c r="HK428" s="28"/>
      <c r="HL428" s="28"/>
      <c r="HM428" s="28"/>
      <c r="HN428" s="28"/>
      <c r="HO428" s="28"/>
      <c r="HP428" s="28"/>
    </row>
    <row r="429" spans="2:233" s="7" customFormat="1" ht="12.75" customHeight="1" x14ac:dyDescent="0.25">
      <c r="B429" s="84">
        <f t="shared" si="341"/>
        <v>0</v>
      </c>
      <c r="C429" s="113">
        <f t="shared" si="342"/>
        <v>0</v>
      </c>
      <c r="D429" s="28">
        <v>29</v>
      </c>
      <c r="F429" s="28">
        <v>0</v>
      </c>
      <c r="G429" s="113"/>
      <c r="H429" s="113" t="s">
        <v>227</v>
      </c>
      <c r="I429" s="28">
        <f t="shared" si="343"/>
        <v>382</v>
      </c>
      <c r="J429" s="89" t="s">
        <v>221</v>
      </c>
      <c r="K429" s="192">
        <f t="shared" si="327"/>
        <v>8</v>
      </c>
      <c r="L429" s="49" t="s">
        <v>227</v>
      </c>
      <c r="M429" s="192">
        <f t="shared" si="355"/>
        <v>1</v>
      </c>
      <c r="N429" s="49" t="s">
        <v>227</v>
      </c>
      <c r="O429" s="192">
        <f t="shared" si="356"/>
        <v>1</v>
      </c>
      <c r="P429" s="49" t="s">
        <v>227</v>
      </c>
      <c r="Q429" s="192">
        <f t="shared" si="346"/>
        <v>1</v>
      </c>
      <c r="R429" s="49" t="s">
        <v>227</v>
      </c>
      <c r="S429" s="192">
        <f t="shared" si="347"/>
        <v>1</v>
      </c>
      <c r="T429" s="187" t="s">
        <v>227</v>
      </c>
      <c r="U429" s="205"/>
      <c r="V429" s="205"/>
      <c r="W429" s="205"/>
      <c r="X429" s="205"/>
      <c r="Y429" s="205"/>
      <c r="Z429" s="205"/>
      <c r="AA429" s="205"/>
      <c r="AB429" s="205"/>
      <c r="AC429" s="205"/>
      <c r="AD429" s="205"/>
      <c r="AE429" s="28"/>
      <c r="AF429" s="28"/>
      <c r="AG429" s="28">
        <v>0</v>
      </c>
      <c r="AH429" s="28">
        <v>0</v>
      </c>
      <c r="AI429" s="28">
        <v>0</v>
      </c>
      <c r="AJ429" s="28">
        <v>0</v>
      </c>
      <c r="AK429" s="28">
        <v>0</v>
      </c>
      <c r="AL429" s="28">
        <v>0</v>
      </c>
      <c r="AM429" s="28">
        <v>0</v>
      </c>
      <c r="AN429" s="28">
        <v>0</v>
      </c>
      <c r="AO429" s="28">
        <v>0</v>
      </c>
      <c r="AP429" s="28"/>
      <c r="AQ429" s="28">
        <v>0</v>
      </c>
      <c r="AR429" s="28">
        <v>0</v>
      </c>
      <c r="AS429" s="28">
        <v>0</v>
      </c>
      <c r="AT429" s="28">
        <v>0</v>
      </c>
      <c r="AU429" s="28">
        <v>0</v>
      </c>
      <c r="AV429" s="28">
        <v>0</v>
      </c>
      <c r="AW429" s="28"/>
      <c r="AX429" s="28">
        <v>0</v>
      </c>
      <c r="AY429" s="28">
        <v>0</v>
      </c>
      <c r="AZ429" s="28">
        <v>0</v>
      </c>
      <c r="BA429" s="28">
        <v>0</v>
      </c>
      <c r="BB429" s="28">
        <v>0</v>
      </c>
      <c r="BC429" s="28"/>
      <c r="BD429" s="28">
        <v>0</v>
      </c>
      <c r="BE429" s="28">
        <v>0</v>
      </c>
      <c r="BF429" s="28">
        <v>0</v>
      </c>
      <c r="BG429" s="28">
        <v>0</v>
      </c>
      <c r="BH429" s="28">
        <v>0</v>
      </c>
      <c r="BI429" s="28">
        <v>0</v>
      </c>
      <c r="BJ429" s="28">
        <v>0</v>
      </c>
      <c r="BK429" s="28">
        <v>0</v>
      </c>
      <c r="BL429" s="28">
        <v>0</v>
      </c>
      <c r="BM429" s="28">
        <v>0</v>
      </c>
      <c r="BN429" s="28">
        <v>0</v>
      </c>
      <c r="BO429" s="28">
        <v>0</v>
      </c>
      <c r="BP429" s="28">
        <v>0</v>
      </c>
      <c r="BQ429" s="28">
        <v>0</v>
      </c>
      <c r="BR429" s="28">
        <v>0</v>
      </c>
      <c r="BS429" s="28">
        <v>0</v>
      </c>
      <c r="BT429" s="28">
        <v>0</v>
      </c>
      <c r="BU429" s="28">
        <v>0</v>
      </c>
      <c r="BV429" s="28">
        <v>0</v>
      </c>
      <c r="BW429" s="28"/>
      <c r="BX429" s="28">
        <v>0</v>
      </c>
      <c r="BY429" s="28">
        <v>0</v>
      </c>
      <c r="BZ429" s="28">
        <v>0</v>
      </c>
      <c r="CA429" s="28">
        <v>0</v>
      </c>
      <c r="CB429" s="28">
        <v>0</v>
      </c>
      <c r="CC429" s="28">
        <v>0</v>
      </c>
      <c r="CD429" s="28">
        <v>0</v>
      </c>
      <c r="CE429" s="28">
        <v>0</v>
      </c>
      <c r="CF429" s="28">
        <v>0</v>
      </c>
      <c r="CG429" s="28">
        <v>0</v>
      </c>
      <c r="CH429" s="28">
        <v>0</v>
      </c>
      <c r="CI429" s="28">
        <v>0</v>
      </c>
      <c r="CJ429" s="28">
        <v>0</v>
      </c>
      <c r="CK429" s="28">
        <v>0</v>
      </c>
      <c r="CL429" s="28">
        <v>0</v>
      </c>
      <c r="CM429" s="28">
        <v>0</v>
      </c>
      <c r="CN429" s="28">
        <v>0</v>
      </c>
      <c r="CO429" s="28">
        <v>0</v>
      </c>
      <c r="CP429" s="28">
        <v>0</v>
      </c>
      <c r="CQ429" s="28"/>
      <c r="CR429" s="28">
        <v>0</v>
      </c>
      <c r="CS429" s="28">
        <v>0</v>
      </c>
      <c r="CT429" s="28">
        <v>0</v>
      </c>
      <c r="CU429" s="28">
        <v>0</v>
      </c>
      <c r="CV429" s="28">
        <v>0</v>
      </c>
      <c r="CW429" s="28">
        <v>0</v>
      </c>
      <c r="CX429" s="28">
        <v>0</v>
      </c>
      <c r="CY429" s="28">
        <v>0</v>
      </c>
      <c r="CZ429" s="28">
        <v>0</v>
      </c>
      <c r="DA429" s="28">
        <v>0</v>
      </c>
      <c r="DB429" s="28">
        <v>0</v>
      </c>
      <c r="DC429" s="28">
        <v>0</v>
      </c>
      <c r="DD429" s="28">
        <v>0</v>
      </c>
      <c r="DE429" s="28">
        <v>0</v>
      </c>
      <c r="DF429" s="28">
        <v>0</v>
      </c>
      <c r="DG429" s="28"/>
      <c r="DH429" s="28">
        <v>0</v>
      </c>
      <c r="DI429" s="28">
        <v>0</v>
      </c>
      <c r="DJ429" s="28">
        <v>0</v>
      </c>
      <c r="DK429" s="28">
        <v>0</v>
      </c>
      <c r="DL429" s="28">
        <v>0</v>
      </c>
      <c r="DM429" s="28">
        <v>0</v>
      </c>
      <c r="DN429" s="28">
        <v>0</v>
      </c>
      <c r="DO429" s="28">
        <v>0</v>
      </c>
      <c r="DP429" s="28">
        <v>0</v>
      </c>
      <c r="DQ429" s="28">
        <v>0</v>
      </c>
      <c r="DR429" s="28">
        <v>0</v>
      </c>
      <c r="DS429" s="28"/>
      <c r="DT429" s="28">
        <v>0</v>
      </c>
      <c r="DU429" s="28">
        <v>0</v>
      </c>
      <c r="DV429" s="28">
        <v>0</v>
      </c>
      <c r="DW429" s="28">
        <v>0</v>
      </c>
      <c r="DX429" s="28"/>
      <c r="DY429" s="28">
        <v>0</v>
      </c>
      <c r="DZ429" s="28">
        <v>0</v>
      </c>
      <c r="EA429" s="28">
        <v>0</v>
      </c>
      <c r="EB429" s="28">
        <v>0</v>
      </c>
      <c r="EC429" s="28">
        <v>0</v>
      </c>
      <c r="ED429" s="28">
        <v>0</v>
      </c>
      <c r="EE429" s="28"/>
      <c r="EF429" s="28">
        <v>0</v>
      </c>
      <c r="EG429" s="28">
        <v>0</v>
      </c>
      <c r="EH429" s="28">
        <v>0</v>
      </c>
      <c r="EI429" s="28">
        <v>0</v>
      </c>
      <c r="EJ429" s="28">
        <v>0</v>
      </c>
      <c r="EK429" s="28">
        <v>0</v>
      </c>
      <c r="EL429" s="28"/>
      <c r="EM429" s="28">
        <v>0</v>
      </c>
      <c r="EN429" s="28">
        <v>0</v>
      </c>
      <c r="EO429" s="28">
        <v>0</v>
      </c>
      <c r="EP429" s="28">
        <v>0</v>
      </c>
      <c r="EQ429" s="28">
        <v>0</v>
      </c>
      <c r="ER429" s="28">
        <v>0</v>
      </c>
      <c r="ES429" s="28"/>
      <c r="ET429" s="28">
        <v>0</v>
      </c>
      <c r="EU429" s="28">
        <v>0</v>
      </c>
      <c r="EV429" s="28">
        <v>0</v>
      </c>
      <c r="EW429" s="28">
        <v>0</v>
      </c>
      <c r="EX429" s="28">
        <v>0</v>
      </c>
      <c r="EY429" s="28"/>
      <c r="EZ429" s="28">
        <v>0</v>
      </c>
      <c r="FA429" s="28">
        <v>0</v>
      </c>
      <c r="FB429" s="28">
        <v>0</v>
      </c>
      <c r="FC429" s="28">
        <v>0</v>
      </c>
      <c r="FD429" s="28"/>
      <c r="FE429" s="28">
        <v>0</v>
      </c>
      <c r="FF429" s="28">
        <v>0</v>
      </c>
      <c r="FG429" s="28">
        <v>0</v>
      </c>
      <c r="FH429" s="28">
        <v>0</v>
      </c>
      <c r="FI429" s="28">
        <v>0</v>
      </c>
      <c r="FJ429" s="28">
        <v>0</v>
      </c>
      <c r="FK429" s="28">
        <v>0</v>
      </c>
      <c r="FL429" s="28"/>
      <c r="FM429" s="28">
        <v>0</v>
      </c>
      <c r="FN429" s="28">
        <v>0</v>
      </c>
      <c r="FO429" s="28">
        <v>0</v>
      </c>
      <c r="FP429" s="28">
        <v>0</v>
      </c>
      <c r="FQ429" s="28">
        <v>0</v>
      </c>
      <c r="FR429" s="28">
        <v>0</v>
      </c>
      <c r="FS429" s="28">
        <v>0</v>
      </c>
      <c r="FT429" s="28">
        <v>0</v>
      </c>
      <c r="FU429" s="28">
        <v>0</v>
      </c>
      <c r="FV429" s="28">
        <v>0</v>
      </c>
      <c r="FW429" s="28">
        <v>0</v>
      </c>
      <c r="FX429" s="28">
        <v>0</v>
      </c>
      <c r="FY429" s="28">
        <v>0</v>
      </c>
      <c r="FZ429" s="28">
        <v>0</v>
      </c>
      <c r="GA429" s="28"/>
      <c r="GB429" s="51">
        <v>0</v>
      </c>
      <c r="GC429" s="51">
        <v>0</v>
      </c>
      <c r="GD429" s="51">
        <v>0</v>
      </c>
      <c r="GE429" s="51">
        <v>0</v>
      </c>
      <c r="GF429" s="51">
        <v>0</v>
      </c>
      <c r="GG429" s="51">
        <v>0</v>
      </c>
      <c r="GH429" s="51">
        <v>0</v>
      </c>
      <c r="GI429" s="51">
        <v>0</v>
      </c>
      <c r="GJ429" s="51">
        <v>0</v>
      </c>
      <c r="GK429" s="51">
        <v>0</v>
      </c>
      <c r="GL429" s="51">
        <v>0</v>
      </c>
      <c r="GM429" s="51">
        <v>0</v>
      </c>
      <c r="GN429" s="51">
        <v>0</v>
      </c>
      <c r="GO429" s="28" t="s">
        <v>227</v>
      </c>
      <c r="GP429" s="28">
        <v>0</v>
      </c>
      <c r="GQ429" s="28">
        <v>0</v>
      </c>
      <c r="GR429" s="28">
        <v>0</v>
      </c>
      <c r="GS429" s="28">
        <v>0</v>
      </c>
      <c r="GT429" s="28">
        <v>0</v>
      </c>
      <c r="GU429" s="28">
        <v>0</v>
      </c>
      <c r="GV429" s="28">
        <v>0</v>
      </c>
      <c r="GW429" s="28">
        <v>0</v>
      </c>
      <c r="GX429" s="28">
        <v>0</v>
      </c>
      <c r="GY429" s="28">
        <v>0</v>
      </c>
      <c r="GZ429" s="28">
        <v>0</v>
      </c>
      <c r="HA429" s="28">
        <v>0</v>
      </c>
      <c r="HB429" s="28">
        <v>0</v>
      </c>
      <c r="HC429" s="28">
        <v>0</v>
      </c>
      <c r="HD429" s="28">
        <v>0</v>
      </c>
      <c r="HE429" s="28">
        <v>0</v>
      </c>
      <c r="HF429" s="28">
        <v>0</v>
      </c>
      <c r="HG429" s="28" t="s">
        <v>227</v>
      </c>
      <c r="HH429" s="28" t="s">
        <v>227</v>
      </c>
      <c r="HI429" s="28" t="s">
        <v>227</v>
      </c>
      <c r="HJ429" s="28"/>
      <c r="HK429" s="28"/>
      <c r="HL429" s="28"/>
      <c r="HM429" s="28"/>
      <c r="HN429" s="28"/>
      <c r="HO429" s="28"/>
      <c r="HP429" s="28"/>
    </row>
    <row r="430" spans="2:233" s="7" customFormat="1" ht="12.75" customHeight="1" x14ac:dyDescent="0.25">
      <c r="B430" s="84">
        <f t="shared" si="341"/>
        <v>0</v>
      </c>
      <c r="C430" s="113">
        <f t="shared" si="342"/>
        <v>0</v>
      </c>
      <c r="D430" s="28">
        <v>30</v>
      </c>
      <c r="F430" s="28">
        <v>0</v>
      </c>
      <c r="G430" s="113"/>
      <c r="H430" s="113" t="s">
        <v>227</v>
      </c>
      <c r="I430" s="28">
        <f t="shared" si="343"/>
        <v>383</v>
      </c>
      <c r="J430" s="89" t="s">
        <v>221</v>
      </c>
      <c r="K430" s="192">
        <f t="shared" si="327"/>
        <v>8</v>
      </c>
      <c r="L430" s="49" t="s">
        <v>227</v>
      </c>
      <c r="M430" s="192">
        <f t="shared" si="355"/>
        <v>1</v>
      </c>
      <c r="N430" s="49" t="s">
        <v>227</v>
      </c>
      <c r="O430" s="192">
        <f t="shared" si="356"/>
        <v>1</v>
      </c>
      <c r="P430" s="49" t="s">
        <v>227</v>
      </c>
      <c r="Q430" s="192">
        <f t="shared" si="346"/>
        <v>1</v>
      </c>
      <c r="R430" s="49" t="s">
        <v>227</v>
      </c>
      <c r="S430" s="192">
        <f t="shared" si="347"/>
        <v>1</v>
      </c>
      <c r="T430" s="187" t="s">
        <v>227</v>
      </c>
      <c r="U430" s="205"/>
      <c r="V430" s="205"/>
      <c r="W430" s="205"/>
      <c r="X430" s="205"/>
      <c r="Y430" s="205"/>
      <c r="Z430" s="205"/>
      <c r="AA430" s="205"/>
      <c r="AB430" s="205"/>
      <c r="AC430" s="205"/>
      <c r="AD430" s="205"/>
      <c r="AE430" s="28"/>
      <c r="AF430" s="28"/>
      <c r="AG430" s="28">
        <v>0</v>
      </c>
      <c r="AH430" s="28">
        <v>0</v>
      </c>
      <c r="AI430" s="28">
        <v>0</v>
      </c>
      <c r="AJ430" s="28">
        <v>0</v>
      </c>
      <c r="AK430" s="28">
        <v>0</v>
      </c>
      <c r="AL430" s="28">
        <v>0</v>
      </c>
      <c r="AM430" s="28">
        <v>0</v>
      </c>
      <c r="AN430" s="28">
        <v>0</v>
      </c>
      <c r="AO430" s="28">
        <v>0</v>
      </c>
      <c r="AP430" s="28"/>
      <c r="AQ430" s="28">
        <v>0</v>
      </c>
      <c r="AR430" s="28">
        <v>0</v>
      </c>
      <c r="AS430" s="28">
        <v>0</v>
      </c>
      <c r="AT430" s="28">
        <v>0</v>
      </c>
      <c r="AU430" s="28">
        <v>0</v>
      </c>
      <c r="AV430" s="28">
        <v>0</v>
      </c>
      <c r="AW430" s="28"/>
      <c r="AX430" s="28">
        <v>0</v>
      </c>
      <c r="AY430" s="28">
        <v>0</v>
      </c>
      <c r="AZ430" s="28">
        <v>0</v>
      </c>
      <c r="BA430" s="28">
        <v>0</v>
      </c>
      <c r="BB430" s="28">
        <v>0</v>
      </c>
      <c r="BC430" s="28"/>
      <c r="BD430" s="28">
        <v>0</v>
      </c>
      <c r="BE430" s="28">
        <v>0</v>
      </c>
      <c r="BF430" s="28">
        <v>0</v>
      </c>
      <c r="BG430" s="28">
        <v>0</v>
      </c>
      <c r="BH430" s="28">
        <v>0</v>
      </c>
      <c r="BI430" s="28">
        <v>0</v>
      </c>
      <c r="BJ430" s="28">
        <v>0</v>
      </c>
      <c r="BK430" s="28">
        <v>0</v>
      </c>
      <c r="BL430" s="28">
        <v>0</v>
      </c>
      <c r="BM430" s="28">
        <v>0</v>
      </c>
      <c r="BN430" s="28">
        <v>0</v>
      </c>
      <c r="BO430" s="28">
        <v>0</v>
      </c>
      <c r="BP430" s="28">
        <v>0</v>
      </c>
      <c r="BQ430" s="28">
        <v>0</v>
      </c>
      <c r="BR430" s="28">
        <v>0</v>
      </c>
      <c r="BS430" s="28">
        <v>0</v>
      </c>
      <c r="BT430" s="28">
        <v>0</v>
      </c>
      <c r="BU430" s="28">
        <v>0</v>
      </c>
      <c r="BV430" s="28">
        <v>0</v>
      </c>
      <c r="BW430" s="28"/>
      <c r="BX430" s="28">
        <v>0</v>
      </c>
      <c r="BY430" s="28">
        <v>0</v>
      </c>
      <c r="BZ430" s="28">
        <v>0</v>
      </c>
      <c r="CA430" s="28">
        <v>0</v>
      </c>
      <c r="CB430" s="28">
        <v>0</v>
      </c>
      <c r="CC430" s="28">
        <v>0</v>
      </c>
      <c r="CD430" s="28">
        <v>0</v>
      </c>
      <c r="CE430" s="28">
        <v>0</v>
      </c>
      <c r="CF430" s="28">
        <v>0</v>
      </c>
      <c r="CG430" s="28">
        <v>0</v>
      </c>
      <c r="CH430" s="28">
        <v>0</v>
      </c>
      <c r="CI430" s="28">
        <v>0</v>
      </c>
      <c r="CJ430" s="28">
        <v>0</v>
      </c>
      <c r="CK430" s="28">
        <v>0</v>
      </c>
      <c r="CL430" s="28">
        <v>0</v>
      </c>
      <c r="CM430" s="28">
        <v>0</v>
      </c>
      <c r="CN430" s="28">
        <v>0</v>
      </c>
      <c r="CO430" s="28">
        <v>0</v>
      </c>
      <c r="CP430" s="28">
        <v>0</v>
      </c>
      <c r="CQ430" s="28"/>
      <c r="CR430" s="28">
        <v>0</v>
      </c>
      <c r="CS430" s="28">
        <v>0</v>
      </c>
      <c r="CT430" s="28">
        <v>0</v>
      </c>
      <c r="CU430" s="28">
        <v>0</v>
      </c>
      <c r="CV430" s="28">
        <v>0</v>
      </c>
      <c r="CW430" s="28">
        <v>0</v>
      </c>
      <c r="CX430" s="28">
        <v>0</v>
      </c>
      <c r="CY430" s="28">
        <v>0</v>
      </c>
      <c r="CZ430" s="28">
        <v>0</v>
      </c>
      <c r="DA430" s="28">
        <v>0</v>
      </c>
      <c r="DB430" s="28">
        <v>0</v>
      </c>
      <c r="DC430" s="28">
        <v>0</v>
      </c>
      <c r="DD430" s="28">
        <v>0</v>
      </c>
      <c r="DE430" s="28">
        <v>0</v>
      </c>
      <c r="DF430" s="28">
        <v>0</v>
      </c>
      <c r="DG430" s="28"/>
      <c r="DH430" s="28">
        <v>0</v>
      </c>
      <c r="DI430" s="28">
        <v>0</v>
      </c>
      <c r="DJ430" s="28">
        <v>0</v>
      </c>
      <c r="DK430" s="28">
        <v>0</v>
      </c>
      <c r="DL430" s="28">
        <v>0</v>
      </c>
      <c r="DM430" s="28">
        <v>0</v>
      </c>
      <c r="DN430" s="28">
        <v>0</v>
      </c>
      <c r="DO430" s="28">
        <v>0</v>
      </c>
      <c r="DP430" s="28">
        <v>0</v>
      </c>
      <c r="DQ430" s="28">
        <v>0</v>
      </c>
      <c r="DR430" s="28">
        <v>0</v>
      </c>
      <c r="DS430" s="28"/>
      <c r="DT430" s="28">
        <v>0</v>
      </c>
      <c r="DU430" s="28">
        <v>0</v>
      </c>
      <c r="DV430" s="28">
        <v>0</v>
      </c>
      <c r="DW430" s="28">
        <v>0</v>
      </c>
      <c r="DX430" s="28"/>
      <c r="DY430" s="28">
        <v>0</v>
      </c>
      <c r="DZ430" s="28">
        <v>0</v>
      </c>
      <c r="EA430" s="28">
        <v>0</v>
      </c>
      <c r="EB430" s="28">
        <v>0</v>
      </c>
      <c r="EC430" s="28">
        <v>0</v>
      </c>
      <c r="ED430" s="28">
        <v>0</v>
      </c>
      <c r="EE430" s="28"/>
      <c r="EF430" s="28">
        <v>0</v>
      </c>
      <c r="EG430" s="28">
        <v>0</v>
      </c>
      <c r="EH430" s="28">
        <v>0</v>
      </c>
      <c r="EI430" s="28">
        <v>0</v>
      </c>
      <c r="EJ430" s="28">
        <v>0</v>
      </c>
      <c r="EK430" s="28">
        <v>0</v>
      </c>
      <c r="EL430" s="28"/>
      <c r="EM430" s="28">
        <v>0</v>
      </c>
      <c r="EN430" s="28">
        <v>0</v>
      </c>
      <c r="EO430" s="28">
        <v>0</v>
      </c>
      <c r="EP430" s="28">
        <v>0</v>
      </c>
      <c r="EQ430" s="28">
        <v>0</v>
      </c>
      <c r="ER430" s="28">
        <v>0</v>
      </c>
      <c r="ES430" s="28"/>
      <c r="ET430" s="28">
        <v>0</v>
      </c>
      <c r="EU430" s="28">
        <v>0</v>
      </c>
      <c r="EV430" s="28">
        <v>0</v>
      </c>
      <c r="EW430" s="28">
        <v>0</v>
      </c>
      <c r="EX430" s="28">
        <v>0</v>
      </c>
      <c r="EY430" s="28"/>
      <c r="EZ430" s="28">
        <v>0</v>
      </c>
      <c r="FA430" s="28">
        <v>0</v>
      </c>
      <c r="FB430" s="28">
        <v>0</v>
      </c>
      <c r="FC430" s="28">
        <v>0</v>
      </c>
      <c r="FD430" s="28"/>
      <c r="FE430" s="28">
        <v>0</v>
      </c>
      <c r="FF430" s="28">
        <v>0</v>
      </c>
      <c r="FG430" s="28">
        <v>0</v>
      </c>
      <c r="FH430" s="28">
        <v>0</v>
      </c>
      <c r="FI430" s="28">
        <v>0</v>
      </c>
      <c r="FJ430" s="28">
        <v>0</v>
      </c>
      <c r="FK430" s="28">
        <v>0</v>
      </c>
      <c r="FL430" s="28"/>
      <c r="FM430" s="28">
        <v>0</v>
      </c>
      <c r="FN430" s="28">
        <v>0</v>
      </c>
      <c r="FO430" s="28">
        <v>0</v>
      </c>
      <c r="FP430" s="28">
        <v>0</v>
      </c>
      <c r="FQ430" s="28">
        <v>0</v>
      </c>
      <c r="FR430" s="28">
        <v>0</v>
      </c>
      <c r="FS430" s="28">
        <v>0</v>
      </c>
      <c r="FT430" s="28">
        <v>0</v>
      </c>
      <c r="FU430" s="28">
        <v>0</v>
      </c>
      <c r="FV430" s="28">
        <v>0</v>
      </c>
      <c r="FW430" s="28">
        <v>0</v>
      </c>
      <c r="FX430" s="28">
        <v>0</v>
      </c>
      <c r="FY430" s="28">
        <v>0</v>
      </c>
      <c r="FZ430" s="28">
        <v>0</v>
      </c>
      <c r="GA430" s="28"/>
      <c r="GB430" s="51">
        <v>0</v>
      </c>
      <c r="GC430" s="51">
        <v>0</v>
      </c>
      <c r="GD430" s="51">
        <v>0</v>
      </c>
      <c r="GE430" s="51">
        <v>0</v>
      </c>
      <c r="GF430" s="51">
        <v>0</v>
      </c>
      <c r="GG430" s="51">
        <v>0</v>
      </c>
      <c r="GH430" s="51">
        <v>0</v>
      </c>
      <c r="GI430" s="51">
        <v>0</v>
      </c>
      <c r="GJ430" s="51">
        <v>0</v>
      </c>
      <c r="GK430" s="51">
        <v>0</v>
      </c>
      <c r="GL430" s="51">
        <v>0</v>
      </c>
      <c r="GM430" s="51">
        <v>0</v>
      </c>
      <c r="GN430" s="51">
        <v>0</v>
      </c>
      <c r="GO430" s="28" t="s">
        <v>227</v>
      </c>
      <c r="GP430" s="28">
        <v>0</v>
      </c>
      <c r="GQ430" s="28">
        <v>0</v>
      </c>
      <c r="GR430" s="28">
        <v>0</v>
      </c>
      <c r="GS430" s="28">
        <v>0</v>
      </c>
      <c r="GT430" s="28">
        <v>0</v>
      </c>
      <c r="GU430" s="28">
        <v>0</v>
      </c>
      <c r="GV430" s="28">
        <v>0</v>
      </c>
      <c r="GW430" s="28">
        <v>0</v>
      </c>
      <c r="GX430" s="28">
        <v>0</v>
      </c>
      <c r="GY430" s="28">
        <v>0</v>
      </c>
      <c r="GZ430" s="28">
        <v>0</v>
      </c>
      <c r="HA430" s="28">
        <v>0</v>
      </c>
      <c r="HB430" s="28">
        <v>0</v>
      </c>
      <c r="HC430" s="28">
        <v>0</v>
      </c>
      <c r="HD430" s="28">
        <v>0</v>
      </c>
      <c r="HE430" s="28">
        <v>0</v>
      </c>
      <c r="HF430" s="28">
        <v>0</v>
      </c>
      <c r="HG430" s="28" t="s">
        <v>227</v>
      </c>
      <c r="HH430" s="28" t="s">
        <v>227</v>
      </c>
      <c r="HI430" s="28" t="s">
        <v>227</v>
      </c>
      <c r="HJ430" s="28"/>
      <c r="HK430" s="28"/>
      <c r="HL430" s="28"/>
      <c r="HM430" s="28"/>
      <c r="HN430" s="28"/>
      <c r="HO430" s="28"/>
      <c r="HP430" s="28"/>
    </row>
    <row r="431" spans="2:233" s="7" customFormat="1" ht="12.75" customHeight="1" x14ac:dyDescent="0.25">
      <c r="B431" s="84">
        <f t="shared" si="341"/>
        <v>0</v>
      </c>
      <c r="C431" s="113">
        <f t="shared" si="342"/>
        <v>0</v>
      </c>
      <c r="D431" s="28">
        <v>31</v>
      </c>
      <c r="F431" s="28">
        <v>0</v>
      </c>
      <c r="G431" s="113"/>
      <c r="H431" s="113" t="s">
        <v>227</v>
      </c>
      <c r="I431" s="28">
        <f t="shared" si="343"/>
        <v>384</v>
      </c>
      <c r="J431" s="89" t="s">
        <v>221</v>
      </c>
      <c r="K431" s="192">
        <f t="shared" si="327"/>
        <v>8</v>
      </c>
      <c r="L431" s="49" t="s">
        <v>227</v>
      </c>
      <c r="M431" s="192">
        <f t="shared" si="355"/>
        <v>1</v>
      </c>
      <c r="N431" s="49" t="s">
        <v>227</v>
      </c>
      <c r="O431" s="192">
        <f t="shared" si="356"/>
        <v>1</v>
      </c>
      <c r="P431" s="49" t="s">
        <v>227</v>
      </c>
      <c r="Q431" s="192">
        <f t="shared" si="346"/>
        <v>1</v>
      </c>
      <c r="R431" s="49" t="s">
        <v>227</v>
      </c>
      <c r="S431" s="192">
        <f t="shared" si="347"/>
        <v>1</v>
      </c>
      <c r="T431" s="187" t="s">
        <v>227</v>
      </c>
      <c r="U431" s="205"/>
      <c r="V431" s="205"/>
      <c r="W431" s="205"/>
      <c r="X431" s="205"/>
      <c r="Y431" s="205"/>
      <c r="Z431" s="205"/>
      <c r="AA431" s="205"/>
      <c r="AB431" s="205"/>
      <c r="AC431" s="205"/>
      <c r="AD431" s="205"/>
      <c r="AE431" s="28"/>
      <c r="AF431" s="28"/>
      <c r="AG431" s="28">
        <v>0</v>
      </c>
      <c r="AH431" s="28">
        <v>0</v>
      </c>
      <c r="AI431" s="28">
        <v>0</v>
      </c>
      <c r="AJ431" s="28">
        <v>0</v>
      </c>
      <c r="AK431" s="28">
        <v>0</v>
      </c>
      <c r="AL431" s="28">
        <v>0</v>
      </c>
      <c r="AM431" s="28">
        <v>0</v>
      </c>
      <c r="AN431" s="28">
        <v>0</v>
      </c>
      <c r="AO431" s="28">
        <v>0</v>
      </c>
      <c r="AP431" s="28"/>
      <c r="AQ431" s="28">
        <v>0</v>
      </c>
      <c r="AR431" s="28">
        <v>0</v>
      </c>
      <c r="AS431" s="28">
        <v>0</v>
      </c>
      <c r="AT431" s="28">
        <v>0</v>
      </c>
      <c r="AU431" s="28">
        <v>0</v>
      </c>
      <c r="AV431" s="28">
        <v>0</v>
      </c>
      <c r="AW431" s="28"/>
      <c r="AX431" s="28">
        <v>0</v>
      </c>
      <c r="AY431" s="28">
        <v>0</v>
      </c>
      <c r="AZ431" s="28">
        <v>0</v>
      </c>
      <c r="BA431" s="28">
        <v>0</v>
      </c>
      <c r="BB431" s="28">
        <v>0</v>
      </c>
      <c r="BC431" s="28"/>
      <c r="BD431" s="28">
        <v>0</v>
      </c>
      <c r="BE431" s="28">
        <v>0</v>
      </c>
      <c r="BF431" s="28">
        <v>0</v>
      </c>
      <c r="BG431" s="28">
        <v>0</v>
      </c>
      <c r="BH431" s="28">
        <v>0</v>
      </c>
      <c r="BI431" s="28">
        <v>0</v>
      </c>
      <c r="BJ431" s="28">
        <v>0</v>
      </c>
      <c r="BK431" s="28">
        <v>0</v>
      </c>
      <c r="BL431" s="28">
        <v>0</v>
      </c>
      <c r="BM431" s="28">
        <v>0</v>
      </c>
      <c r="BN431" s="28">
        <v>0</v>
      </c>
      <c r="BO431" s="28">
        <v>0</v>
      </c>
      <c r="BP431" s="28">
        <v>0</v>
      </c>
      <c r="BQ431" s="28">
        <v>0</v>
      </c>
      <c r="BR431" s="28">
        <v>0</v>
      </c>
      <c r="BS431" s="28">
        <v>0</v>
      </c>
      <c r="BT431" s="28">
        <v>0</v>
      </c>
      <c r="BU431" s="28">
        <v>0</v>
      </c>
      <c r="BV431" s="28">
        <v>0</v>
      </c>
      <c r="BW431" s="28"/>
      <c r="BX431" s="28">
        <v>0</v>
      </c>
      <c r="BY431" s="28">
        <v>0</v>
      </c>
      <c r="BZ431" s="28">
        <v>0</v>
      </c>
      <c r="CA431" s="28">
        <v>0</v>
      </c>
      <c r="CB431" s="28">
        <v>0</v>
      </c>
      <c r="CC431" s="28">
        <v>0</v>
      </c>
      <c r="CD431" s="28">
        <v>0</v>
      </c>
      <c r="CE431" s="28">
        <v>0</v>
      </c>
      <c r="CF431" s="28">
        <v>0</v>
      </c>
      <c r="CG431" s="28">
        <v>0</v>
      </c>
      <c r="CH431" s="28">
        <v>0</v>
      </c>
      <c r="CI431" s="28">
        <v>0</v>
      </c>
      <c r="CJ431" s="28">
        <v>0</v>
      </c>
      <c r="CK431" s="28">
        <v>0</v>
      </c>
      <c r="CL431" s="28">
        <v>0</v>
      </c>
      <c r="CM431" s="28">
        <v>0</v>
      </c>
      <c r="CN431" s="28">
        <v>0</v>
      </c>
      <c r="CO431" s="28">
        <v>0</v>
      </c>
      <c r="CP431" s="28">
        <v>0</v>
      </c>
      <c r="CQ431" s="28"/>
      <c r="CR431" s="28">
        <v>0</v>
      </c>
      <c r="CS431" s="28">
        <v>0</v>
      </c>
      <c r="CT431" s="28">
        <v>0</v>
      </c>
      <c r="CU431" s="28">
        <v>0</v>
      </c>
      <c r="CV431" s="28">
        <v>0</v>
      </c>
      <c r="CW431" s="28">
        <v>0</v>
      </c>
      <c r="CX431" s="28">
        <v>0</v>
      </c>
      <c r="CY431" s="28">
        <v>0</v>
      </c>
      <c r="CZ431" s="28">
        <v>0</v>
      </c>
      <c r="DA431" s="28">
        <v>0</v>
      </c>
      <c r="DB431" s="28">
        <v>0</v>
      </c>
      <c r="DC431" s="28">
        <v>0</v>
      </c>
      <c r="DD431" s="28">
        <v>0</v>
      </c>
      <c r="DE431" s="28">
        <v>0</v>
      </c>
      <c r="DF431" s="28">
        <v>0</v>
      </c>
      <c r="DG431" s="28"/>
      <c r="DH431" s="28">
        <v>0</v>
      </c>
      <c r="DI431" s="28">
        <v>0</v>
      </c>
      <c r="DJ431" s="28">
        <v>0</v>
      </c>
      <c r="DK431" s="28">
        <v>0</v>
      </c>
      <c r="DL431" s="28">
        <v>0</v>
      </c>
      <c r="DM431" s="28">
        <v>0</v>
      </c>
      <c r="DN431" s="28">
        <v>0</v>
      </c>
      <c r="DO431" s="28">
        <v>0</v>
      </c>
      <c r="DP431" s="28">
        <v>0</v>
      </c>
      <c r="DQ431" s="28">
        <v>0</v>
      </c>
      <c r="DR431" s="28">
        <v>0</v>
      </c>
      <c r="DS431" s="28"/>
      <c r="DT431" s="28">
        <v>0</v>
      </c>
      <c r="DU431" s="28">
        <v>0</v>
      </c>
      <c r="DV431" s="28">
        <v>0</v>
      </c>
      <c r="DW431" s="28">
        <v>0</v>
      </c>
      <c r="DX431" s="28"/>
      <c r="DY431" s="28">
        <v>0</v>
      </c>
      <c r="DZ431" s="28">
        <v>0</v>
      </c>
      <c r="EA431" s="28">
        <v>0</v>
      </c>
      <c r="EB431" s="28">
        <v>0</v>
      </c>
      <c r="EC431" s="28">
        <v>0</v>
      </c>
      <c r="ED431" s="28">
        <v>0</v>
      </c>
      <c r="EE431" s="28"/>
      <c r="EF431" s="28">
        <v>0</v>
      </c>
      <c r="EG431" s="28">
        <v>0</v>
      </c>
      <c r="EH431" s="28">
        <v>0</v>
      </c>
      <c r="EI431" s="28">
        <v>0</v>
      </c>
      <c r="EJ431" s="28">
        <v>0</v>
      </c>
      <c r="EK431" s="28">
        <v>0</v>
      </c>
      <c r="EL431" s="28"/>
      <c r="EM431" s="28">
        <v>0</v>
      </c>
      <c r="EN431" s="28">
        <v>0</v>
      </c>
      <c r="EO431" s="28">
        <v>0</v>
      </c>
      <c r="EP431" s="28">
        <v>0</v>
      </c>
      <c r="EQ431" s="28">
        <v>0</v>
      </c>
      <c r="ER431" s="28">
        <v>0</v>
      </c>
      <c r="ES431" s="28"/>
      <c r="ET431" s="28">
        <v>0</v>
      </c>
      <c r="EU431" s="28">
        <v>0</v>
      </c>
      <c r="EV431" s="28">
        <v>0</v>
      </c>
      <c r="EW431" s="28">
        <v>0</v>
      </c>
      <c r="EX431" s="28">
        <v>0</v>
      </c>
      <c r="EY431" s="28"/>
      <c r="EZ431" s="28">
        <v>0</v>
      </c>
      <c r="FA431" s="28">
        <v>0</v>
      </c>
      <c r="FB431" s="28">
        <v>0</v>
      </c>
      <c r="FC431" s="28">
        <v>0</v>
      </c>
      <c r="FD431" s="28"/>
      <c r="FE431" s="28">
        <v>0</v>
      </c>
      <c r="FF431" s="28">
        <v>0</v>
      </c>
      <c r="FG431" s="28">
        <v>0</v>
      </c>
      <c r="FH431" s="28">
        <v>0</v>
      </c>
      <c r="FI431" s="28">
        <v>0</v>
      </c>
      <c r="FJ431" s="28">
        <v>0</v>
      </c>
      <c r="FK431" s="28">
        <v>0</v>
      </c>
      <c r="FL431" s="28"/>
      <c r="FM431" s="28">
        <v>0</v>
      </c>
      <c r="FN431" s="28">
        <v>0</v>
      </c>
      <c r="FO431" s="28">
        <v>0</v>
      </c>
      <c r="FP431" s="28">
        <v>0</v>
      </c>
      <c r="FQ431" s="28">
        <v>0</v>
      </c>
      <c r="FR431" s="28">
        <v>0</v>
      </c>
      <c r="FS431" s="28">
        <v>0</v>
      </c>
      <c r="FT431" s="28">
        <v>0</v>
      </c>
      <c r="FU431" s="28">
        <v>0</v>
      </c>
      <c r="FV431" s="28">
        <v>0</v>
      </c>
      <c r="FW431" s="28">
        <v>0</v>
      </c>
      <c r="FX431" s="28">
        <v>0</v>
      </c>
      <c r="FY431" s="28">
        <v>0</v>
      </c>
      <c r="FZ431" s="28">
        <v>0</v>
      </c>
      <c r="GA431" s="28"/>
      <c r="GB431" s="51">
        <v>0</v>
      </c>
      <c r="GC431" s="51">
        <v>0</v>
      </c>
      <c r="GD431" s="51">
        <v>0</v>
      </c>
      <c r="GE431" s="51">
        <v>0</v>
      </c>
      <c r="GF431" s="51">
        <v>0</v>
      </c>
      <c r="GG431" s="51">
        <v>0</v>
      </c>
      <c r="GH431" s="51">
        <v>0</v>
      </c>
      <c r="GI431" s="51">
        <v>0</v>
      </c>
      <c r="GJ431" s="51">
        <v>0</v>
      </c>
      <c r="GK431" s="51">
        <v>0</v>
      </c>
      <c r="GL431" s="51">
        <v>0</v>
      </c>
      <c r="GM431" s="51">
        <v>0</v>
      </c>
      <c r="GN431" s="51">
        <v>0</v>
      </c>
      <c r="GO431" s="28" t="s">
        <v>227</v>
      </c>
      <c r="GP431" s="28">
        <v>0</v>
      </c>
      <c r="GQ431" s="28">
        <v>0</v>
      </c>
      <c r="GR431" s="28">
        <v>0</v>
      </c>
      <c r="GS431" s="28">
        <v>0</v>
      </c>
      <c r="GT431" s="28">
        <v>0</v>
      </c>
      <c r="GU431" s="28">
        <v>0</v>
      </c>
      <c r="GV431" s="28">
        <v>0</v>
      </c>
      <c r="GW431" s="28">
        <v>0</v>
      </c>
      <c r="GX431" s="28">
        <v>0</v>
      </c>
      <c r="GY431" s="28">
        <v>0</v>
      </c>
      <c r="GZ431" s="28">
        <v>0</v>
      </c>
      <c r="HA431" s="28">
        <v>0</v>
      </c>
      <c r="HB431" s="28">
        <v>0</v>
      </c>
      <c r="HC431" s="28">
        <v>0</v>
      </c>
      <c r="HD431" s="28">
        <v>0</v>
      </c>
      <c r="HE431" s="28">
        <v>0</v>
      </c>
      <c r="HF431" s="28">
        <v>0</v>
      </c>
      <c r="HG431" s="28" t="s">
        <v>227</v>
      </c>
      <c r="HH431" s="28" t="s">
        <v>227</v>
      </c>
      <c r="HI431" s="28" t="s">
        <v>227</v>
      </c>
      <c r="HJ431" s="28"/>
      <c r="HK431" s="28"/>
      <c r="HL431" s="28"/>
      <c r="HM431" s="28"/>
      <c r="HN431" s="28"/>
      <c r="HO431" s="28"/>
      <c r="HP431" s="28"/>
    </row>
    <row r="432" spans="2:233" s="7" customFormat="1" ht="12.75" customHeight="1" x14ac:dyDescent="0.2">
      <c r="B432" s="73" t="str">
        <f>(BIN2HEX(B431&amp;B430&amp;B429&amp;B428&amp;B427&amp;B426&amp;B425&amp;B424,2))  &amp;  (BIN2HEX( B423&amp;B422&amp;B421&amp;B420&amp;B419&amp;B418&amp;B417&amp;B416,2))  &amp;  (BIN2HEX( B415&amp;B414&amp;B413&amp;B412&amp;B411&amp;B410&amp;B409&amp;B408,2))  &amp;  (BIN2HEX(  B407&amp;B406&amp;B405&amp;B404&amp;B403&amp;B402&amp;B401&amp;B400,2))</f>
        <v>003750C4</v>
      </c>
      <c r="C432" s="73" t="str">
        <f>(BIN2HEX(C431&amp;C430&amp;C429&amp;C428&amp;C427&amp;C426&amp;C425&amp;C424,2))  &amp;  (BIN2HEX( C423&amp;C422&amp;C421&amp;C420&amp;C419&amp;C418&amp;C417&amp;C416,2))  &amp;  (BIN2HEX( C415&amp;C414&amp;C413&amp;C412&amp;C411&amp;C410&amp;C409&amp;C408,2))  &amp;  (BIN2HEX(  C407&amp;C406&amp;C405&amp;C404&amp;C403&amp;C402&amp;C401&amp;C400,2))</f>
        <v>003751C4</v>
      </c>
      <c r="D432" s="28"/>
      <c r="F432" s="107" t="str">
        <f>(BIN2HEX(F431&amp;F430&amp;F429&amp;F428&amp;F427&amp;F426&amp;F425&amp;F424,2))  &amp;  (BIN2HEX( F423&amp;F422&amp;F421&amp;F420&amp;F419&amp;F418&amp;F417&amp;F416,2))  &amp;  (BIN2HEX( F415&amp;F414&amp;F413&amp;F412&amp;F411&amp;F410&amp;F409&amp;F408,2))  &amp;  (BIN2HEX(  F407&amp;F406&amp;F405&amp;F404&amp;F403&amp;F402&amp;F401&amp;F400,2))</f>
        <v>003750C4</v>
      </c>
      <c r="G432" s="113"/>
      <c r="H432" s="113" t="s">
        <v>227</v>
      </c>
      <c r="I432" s="94" t="s">
        <v>226</v>
      </c>
      <c r="J432" s="94" t="s">
        <v>229</v>
      </c>
      <c r="K432" s="193"/>
      <c r="L432" s="94" t="s">
        <v>615</v>
      </c>
      <c r="M432" s="193"/>
      <c r="N432" s="94" t="s">
        <v>615</v>
      </c>
      <c r="O432" s="193"/>
      <c r="P432" s="94" t="s">
        <v>615</v>
      </c>
      <c r="Q432" s="193"/>
      <c r="R432" s="94" t="s">
        <v>615</v>
      </c>
      <c r="S432" s="193"/>
      <c r="T432" s="94" t="s">
        <v>616</v>
      </c>
      <c r="U432" s="216" t="s">
        <v>226</v>
      </c>
      <c r="V432" s="216" t="s">
        <v>226</v>
      </c>
      <c r="W432" s="216" t="s">
        <v>226</v>
      </c>
      <c r="X432" s="216" t="s">
        <v>226</v>
      </c>
      <c r="Y432" s="216" t="s">
        <v>226</v>
      </c>
      <c r="Z432" s="216" t="s">
        <v>226</v>
      </c>
      <c r="AA432" s="216" t="s">
        <v>226</v>
      </c>
      <c r="AB432" s="216" t="s">
        <v>226</v>
      </c>
      <c r="AC432" s="216" t="s">
        <v>226</v>
      </c>
      <c r="AD432" s="216" t="s">
        <v>226</v>
      </c>
      <c r="AE432" s="51"/>
      <c r="AF432" s="78" t="s">
        <v>227</v>
      </c>
      <c r="AG432" s="107" t="str">
        <f>(BIN2HEX(AG431&amp;AG430&amp;AG429&amp;AG428&amp;AG427&amp;AG426&amp;AG425&amp;AG424,2))  &amp;  (BIN2HEX( AG423&amp;AG422&amp;AG421&amp;AG420&amp;AG419&amp;AG418&amp;AG417&amp;AG416,2))  &amp;  (BIN2HEX( AG415&amp;AG414&amp;AG413&amp;AG412&amp;AG411&amp;AG410&amp;AG409&amp;AG408,2))  &amp;  (BIN2HEX(  AG407&amp;AG406&amp;AG405&amp;AG404&amp;AG403&amp;AG402&amp;AG401&amp;AG400,2))</f>
        <v>00000000</v>
      </c>
      <c r="AH432" s="107" t="str">
        <f>(BIN2HEX(AH431&amp;AH430&amp;AH429&amp;AH428&amp;AH427&amp;AH426&amp;AH425&amp;AH424,2))  &amp;  (BIN2HEX( AH423&amp;AH422&amp;AH421&amp;AH420&amp;AH419&amp;AH418&amp;AH417&amp;AH416,2))  &amp;  (BIN2HEX( AH415&amp;AH414&amp;AH413&amp;AH412&amp;AH411&amp;AH410&amp;AH409&amp;AH408,2))  &amp;  (BIN2HEX(  AH407&amp;AH406&amp;AH405&amp;AH404&amp;AH403&amp;AH402&amp;AH401&amp;AH400,2))</f>
        <v>00000000</v>
      </c>
      <c r="AI432" s="107" t="str">
        <f t="shared" ref="AI432:CX432" si="357">(BIN2HEX(AI431&amp;AI430&amp;AI429&amp;AI428&amp;AI427&amp;AI426&amp;AI425&amp;AI424,2))  &amp;  (BIN2HEX( AI423&amp;AI422&amp;AI421&amp;AI420&amp;AI419&amp;AI418&amp;AI417&amp;AI416,2))  &amp;  (BIN2HEX( AI415&amp;AI414&amp;AI413&amp;AI412&amp;AI411&amp;AI410&amp;AI409&amp;AI408,2))  &amp;  (BIN2HEX(  AI407&amp;AI406&amp;AI405&amp;AI404&amp;AI403&amp;AI402&amp;AI401&amp;AI400,2))</f>
        <v>00000000</v>
      </c>
      <c r="AJ432" s="107" t="str">
        <f t="shared" si="357"/>
        <v>00000000</v>
      </c>
      <c r="AK432" s="107" t="str">
        <f t="shared" si="357"/>
        <v>00000000</v>
      </c>
      <c r="AL432" s="107" t="str">
        <f t="shared" si="357"/>
        <v>00000000</v>
      </c>
      <c r="AM432" s="107" t="str">
        <f t="shared" si="357"/>
        <v>00000000</v>
      </c>
      <c r="AN432" s="107" t="str">
        <f t="shared" si="357"/>
        <v>00000000</v>
      </c>
      <c r="AO432" s="107" t="str">
        <f t="shared" si="357"/>
        <v>00000000</v>
      </c>
      <c r="AP432" s="110" t="s">
        <v>227</v>
      </c>
      <c r="AQ432" s="107" t="str">
        <f t="shared" si="357"/>
        <v>00000000</v>
      </c>
      <c r="AR432" s="107" t="str">
        <f t="shared" si="357"/>
        <v>00000000</v>
      </c>
      <c r="AS432" s="107" t="str">
        <f t="shared" si="357"/>
        <v>00000000</v>
      </c>
      <c r="AT432" s="107" t="str">
        <f t="shared" si="357"/>
        <v>00000000</v>
      </c>
      <c r="AU432" s="107" t="str">
        <f t="shared" si="357"/>
        <v>00000000</v>
      </c>
      <c r="AV432" s="107" t="str">
        <f t="shared" si="357"/>
        <v>00000000</v>
      </c>
      <c r="AW432" s="110" t="s">
        <v>227</v>
      </c>
      <c r="AX432" s="107" t="str">
        <f t="shared" si="357"/>
        <v>00000000</v>
      </c>
      <c r="AY432" s="107" t="str">
        <f t="shared" si="357"/>
        <v>00000000</v>
      </c>
      <c r="AZ432" s="107" t="str">
        <f t="shared" si="357"/>
        <v>00000000</v>
      </c>
      <c r="BA432" s="107" t="str">
        <f t="shared" si="357"/>
        <v>00000000</v>
      </c>
      <c r="BB432" s="107" t="str">
        <f t="shared" si="357"/>
        <v>00000000</v>
      </c>
      <c r="BC432" s="110" t="s">
        <v>227</v>
      </c>
      <c r="BD432" s="107" t="str">
        <f t="shared" si="357"/>
        <v>00000000</v>
      </c>
      <c r="BE432" s="107" t="str">
        <f t="shared" si="357"/>
        <v>00000000</v>
      </c>
      <c r="BF432" s="107" t="str">
        <f t="shared" si="357"/>
        <v>00000000</v>
      </c>
      <c r="BG432" s="107" t="str">
        <f t="shared" si="357"/>
        <v>00000000</v>
      </c>
      <c r="BH432" s="107" t="str">
        <f t="shared" si="357"/>
        <v>00000000</v>
      </c>
      <c r="BI432" s="107" t="str">
        <f t="shared" si="357"/>
        <v>00000000</v>
      </c>
      <c r="BJ432" s="107" t="str">
        <f t="shared" si="357"/>
        <v>00000000</v>
      </c>
      <c r="BK432" s="107" t="str">
        <f t="shared" si="357"/>
        <v>00000000</v>
      </c>
      <c r="BL432" s="107" t="str">
        <f t="shared" si="357"/>
        <v>00000000</v>
      </c>
      <c r="BM432" s="107" t="str">
        <f t="shared" si="357"/>
        <v>00000000</v>
      </c>
      <c r="BN432" s="107" t="str">
        <f t="shared" si="357"/>
        <v>00000000</v>
      </c>
      <c r="BO432" s="107" t="str">
        <f t="shared" si="357"/>
        <v>00000000</v>
      </c>
      <c r="BP432" s="107" t="str">
        <f t="shared" si="357"/>
        <v>00000000</v>
      </c>
      <c r="BQ432" s="107" t="str">
        <f t="shared" si="357"/>
        <v>00000000</v>
      </c>
      <c r="BR432" s="107" t="str">
        <f t="shared" si="357"/>
        <v>00000000</v>
      </c>
      <c r="BS432" s="107" t="str">
        <f t="shared" si="357"/>
        <v>00000000</v>
      </c>
      <c r="BT432" s="107" t="str">
        <f t="shared" si="357"/>
        <v>00000000</v>
      </c>
      <c r="BU432" s="107" t="str">
        <f t="shared" si="357"/>
        <v>00000000</v>
      </c>
      <c r="BV432" s="107" t="str">
        <f t="shared" si="357"/>
        <v>00000000</v>
      </c>
      <c r="BW432" s="110" t="s">
        <v>227</v>
      </c>
      <c r="BX432" s="107" t="str">
        <f t="shared" si="357"/>
        <v>00000000</v>
      </c>
      <c r="BY432" s="107" t="str">
        <f t="shared" si="357"/>
        <v>00000000</v>
      </c>
      <c r="BZ432" s="107" t="str">
        <f t="shared" si="357"/>
        <v>00000000</v>
      </c>
      <c r="CA432" s="107" t="str">
        <f t="shared" si="357"/>
        <v>00000000</v>
      </c>
      <c r="CB432" s="107" t="str">
        <f t="shared" si="357"/>
        <v>00000000</v>
      </c>
      <c r="CC432" s="107" t="str">
        <f t="shared" si="357"/>
        <v>00000000</v>
      </c>
      <c r="CD432" s="107" t="str">
        <f t="shared" si="357"/>
        <v>00000000</v>
      </c>
      <c r="CE432" s="107" t="str">
        <f t="shared" si="357"/>
        <v>00000000</v>
      </c>
      <c r="CF432" s="107" t="str">
        <f t="shared" si="357"/>
        <v>00000000</v>
      </c>
      <c r="CG432" s="107" t="str">
        <f t="shared" si="357"/>
        <v>00000000</v>
      </c>
      <c r="CH432" s="107" t="str">
        <f t="shared" si="357"/>
        <v>00000000</v>
      </c>
      <c r="CI432" s="107" t="str">
        <f t="shared" si="357"/>
        <v>00000000</v>
      </c>
      <c r="CJ432" s="107" t="str">
        <f t="shared" si="357"/>
        <v>00000000</v>
      </c>
      <c r="CK432" s="107" t="str">
        <f t="shared" si="357"/>
        <v>00000000</v>
      </c>
      <c r="CL432" s="107" t="str">
        <f t="shared" si="357"/>
        <v>00000000</v>
      </c>
      <c r="CM432" s="107" t="str">
        <f>(BIN2HEX(CM431&amp;CM430&amp;CM429&amp;CM428&amp;CM427&amp;CM426&amp;CM425&amp;CM424,2))  &amp;  (BIN2HEX( CM423&amp;CM422&amp;CM421&amp;CM420&amp;CM419&amp;CM418&amp;CM417&amp;CM416,2))  &amp;  (BIN2HEX( CM415&amp;CM414&amp;CM413&amp;CM412&amp;CM411&amp;CM410&amp;CM409&amp;CM408,2))  &amp;  (BIN2HEX(  CM407&amp;CM406&amp;CM405&amp;CM404&amp;CM403&amp;CM402&amp;CM401&amp;CM400,2))</f>
        <v>00000000</v>
      </c>
      <c r="CN432" s="107" t="str">
        <f>(BIN2HEX(CN431&amp;CN430&amp;CN429&amp;CN428&amp;CN427&amp;CN426&amp;CN425&amp;CN424,2))  &amp;  (BIN2HEX( CN423&amp;CN422&amp;CN421&amp;CN420&amp;CN419&amp;CN418&amp;CN417&amp;CN416,2))  &amp;  (BIN2HEX( CN415&amp;CN414&amp;CN413&amp;CN412&amp;CN411&amp;CN410&amp;CN409&amp;CN408,2))  &amp;  (BIN2HEX(  CN407&amp;CN406&amp;CN405&amp;CN404&amp;CN403&amp;CN402&amp;CN401&amp;CN400,2))</f>
        <v>00000000</v>
      </c>
      <c r="CO432" s="107" t="str">
        <f>(BIN2HEX(CO431&amp;CO430&amp;CO429&amp;CO428&amp;CO427&amp;CO426&amp;CO425&amp;CO424,2))  &amp;  (BIN2HEX( CO423&amp;CO422&amp;CO421&amp;CO420&amp;CO419&amp;CO418&amp;CO417&amp;CO416,2))  &amp;  (BIN2HEX( CO415&amp;CO414&amp;CO413&amp;CO412&amp;CO411&amp;CO410&amp;CO409&amp;CO408,2))  &amp;  (BIN2HEX(  CO407&amp;CO406&amp;CO405&amp;CO404&amp;CO403&amp;CO402&amp;CO401&amp;CO400,2))</f>
        <v>00000000</v>
      </c>
      <c r="CP432" s="107" t="str">
        <f>(BIN2HEX(CP431&amp;CP430&amp;CP429&amp;CP428&amp;CP427&amp;CP426&amp;CP425&amp;CP424,2))  &amp;  (BIN2HEX( CP423&amp;CP422&amp;CP421&amp;CP420&amp;CP419&amp;CP418&amp;CP417&amp;CP416,2))  &amp;  (BIN2HEX( CP415&amp;CP414&amp;CP413&amp;CP412&amp;CP411&amp;CP410&amp;CP409&amp;CP408,2))  &amp;  (BIN2HEX(  CP407&amp;CP406&amp;CP405&amp;CP404&amp;CP403&amp;CP402&amp;CP401&amp;CP400,2))</f>
        <v>00000000</v>
      </c>
      <c r="CQ432" s="110" t="s">
        <v>227</v>
      </c>
      <c r="CR432" s="107" t="str">
        <f t="shared" si="357"/>
        <v>00000000</v>
      </c>
      <c r="CS432" s="107" t="str">
        <f t="shared" si="357"/>
        <v>00000000</v>
      </c>
      <c r="CT432" s="107" t="str">
        <f t="shared" si="357"/>
        <v>00000000</v>
      </c>
      <c r="CU432" s="107" t="str">
        <f t="shared" si="357"/>
        <v>00000000</v>
      </c>
      <c r="CV432" s="107" t="str">
        <f t="shared" si="357"/>
        <v>00000000</v>
      </c>
      <c r="CW432" s="107" t="str">
        <f t="shared" si="357"/>
        <v>00000000</v>
      </c>
      <c r="CX432" s="107" t="str">
        <f t="shared" si="357"/>
        <v>00000000</v>
      </c>
      <c r="CY432" s="107" t="str">
        <f t="shared" ref="CY432:DF432" si="358">(BIN2HEX(CY431&amp;CY430&amp;CY429&amp;CY428&amp;CY427&amp;CY426&amp;CY425&amp;CY424,2))  &amp;  (BIN2HEX( CY423&amp;CY422&amp;CY421&amp;CY420&amp;CY419&amp;CY418&amp;CY417&amp;CY416,2))  &amp;  (BIN2HEX( CY415&amp;CY414&amp;CY413&amp;CY412&amp;CY411&amp;CY410&amp;CY409&amp;CY408,2))  &amp;  (BIN2HEX(  CY407&amp;CY406&amp;CY405&amp;CY404&amp;CY403&amp;CY402&amp;CY401&amp;CY400,2))</f>
        <v>00000000</v>
      </c>
      <c r="CZ432" s="107" t="str">
        <f t="shared" si="358"/>
        <v>00000000</v>
      </c>
      <c r="DA432" s="107" t="str">
        <f t="shared" si="358"/>
        <v>00000000</v>
      </c>
      <c r="DB432" s="107" t="str">
        <f t="shared" si="358"/>
        <v>00000000</v>
      </c>
      <c r="DC432" s="107" t="str">
        <f t="shared" si="358"/>
        <v>00000000</v>
      </c>
      <c r="DD432" s="107" t="str">
        <f t="shared" si="358"/>
        <v>00000000</v>
      </c>
      <c r="DE432" s="107" t="str">
        <f t="shared" si="358"/>
        <v>00000000</v>
      </c>
      <c r="DF432" s="107" t="str">
        <f t="shared" si="358"/>
        <v>00000000</v>
      </c>
      <c r="DG432" s="110" t="s">
        <v>227</v>
      </c>
      <c r="DH432" s="107" t="str">
        <f t="shared" ref="DH432:DN432" si="359">(BIN2HEX(DH431&amp;DH430&amp;DH429&amp;DH428&amp;DH427&amp;DH426&amp;DH425&amp;DH424,2))  &amp;  (BIN2HEX( DH423&amp;DH422&amp;DH421&amp;DH420&amp;DH419&amp;DH418&amp;DH417&amp;DH416,2))  &amp;  (BIN2HEX( DH415&amp;DH414&amp;DH413&amp;DH412&amp;DH411&amp;DH410&amp;DH409&amp;DH408,2))  &amp;  (BIN2HEX(  DH407&amp;DH406&amp;DH405&amp;DH404&amp;DH403&amp;DH402&amp;DH401&amp;DH400,2))</f>
        <v>00000000</v>
      </c>
      <c r="DI432" s="107" t="str">
        <f t="shared" si="359"/>
        <v>00000004</v>
      </c>
      <c r="DJ432" s="107" t="str">
        <f t="shared" si="359"/>
        <v>00000000</v>
      </c>
      <c r="DK432" s="107" t="str">
        <f t="shared" si="359"/>
        <v>00000000</v>
      </c>
      <c r="DL432" s="107" t="str">
        <f t="shared" si="359"/>
        <v>00000000</v>
      </c>
      <c r="DM432" s="107" t="str">
        <f t="shared" si="359"/>
        <v>00000000</v>
      </c>
      <c r="DN432" s="107" t="str">
        <f t="shared" si="359"/>
        <v>00000000</v>
      </c>
      <c r="DO432" s="107" t="str">
        <f>(BIN2HEX(DO431&amp;DO430&amp;DO429&amp;DO428&amp;DO427&amp;DO426&amp;DO425&amp;DO424,2))  &amp;  (BIN2HEX( DO423&amp;DO422&amp;DO421&amp;DO420&amp;DO419&amp;DO418&amp;DO417&amp;DO416,2))  &amp;  (BIN2HEX( DO415&amp;DO414&amp;DO413&amp;DO412&amp;DO411&amp;DO410&amp;DO409&amp;DO408,2))  &amp;  (BIN2HEX(  DO407&amp;DO406&amp;DO405&amp;DO404&amp;DO403&amp;DO402&amp;DO401&amp;DO400,2))</f>
        <v>00000000</v>
      </c>
      <c r="DP432" s="107" t="str">
        <f>(BIN2HEX(DP431&amp;DP430&amp;DP429&amp;DP428&amp;DP427&amp;DP426&amp;DP425&amp;DP424,2))  &amp;  (BIN2HEX( DP423&amp;DP422&amp;DP421&amp;DP420&amp;DP419&amp;DP418&amp;DP417&amp;DP416,2))  &amp;  (BIN2HEX( DP415&amp;DP414&amp;DP413&amp;DP412&amp;DP411&amp;DP410&amp;DP409&amp;DP408,2))  &amp;  (BIN2HEX(  DP407&amp;DP406&amp;DP405&amp;DP404&amp;DP403&amp;DP402&amp;DP401&amp;DP400,2))</f>
        <v>00000000</v>
      </c>
      <c r="DQ432" s="107" t="str">
        <f>(BIN2HEX(DQ431&amp;DQ430&amp;DQ429&amp;DQ428&amp;DQ427&amp;DQ426&amp;DQ425&amp;DQ424,2))  &amp;  (BIN2HEX( DQ423&amp;DQ422&amp;DQ421&amp;DQ420&amp;DQ419&amp;DQ418&amp;DQ417&amp;DQ416,2))  &amp;  (BIN2HEX( DQ415&amp;DQ414&amp;DQ413&amp;DQ412&amp;DQ411&amp;DQ410&amp;DQ409&amp;DQ408,2))  &amp;  (BIN2HEX(  DQ407&amp;DQ406&amp;DQ405&amp;DQ404&amp;DQ403&amp;DQ402&amp;DQ401&amp;DQ400,2))</f>
        <v>00000000</v>
      </c>
      <c r="DR432" s="107" t="str">
        <f>(BIN2HEX(DR431&amp;DR430&amp;DR429&amp;DR428&amp;DR427&amp;DR426&amp;DR425&amp;DR424,2))  &amp;  (BIN2HEX( DR423&amp;DR422&amp;DR421&amp;DR420&amp;DR419&amp;DR418&amp;DR417&amp;DR416,2))  &amp;  (BIN2HEX( DR415&amp;DR414&amp;DR413&amp;DR412&amp;DR411&amp;DR410&amp;DR409&amp;DR408,2))  &amp;  (BIN2HEX(  DR407&amp;DR406&amp;DR405&amp;DR404&amp;DR403&amp;DR402&amp;DR401&amp;DR400,2))</f>
        <v>00000000</v>
      </c>
      <c r="DS432" s="110" t="s">
        <v>227</v>
      </c>
      <c r="DT432" s="107" t="str">
        <f t="shared" ref="DT432:DW432" si="360">(BIN2HEX(DT431&amp;DT430&amp;DT429&amp;DT428&amp;DT427&amp;DT426&amp;DT425&amp;DT424,2))  &amp;  (BIN2HEX( DT423&amp;DT422&amp;DT421&amp;DT420&amp;DT419&amp;DT418&amp;DT417&amp;DT416,2))  &amp;  (BIN2HEX( DT415&amp;DT414&amp;DT413&amp;DT412&amp;DT411&amp;DT410&amp;DT409&amp;DT408,2))  &amp;  (BIN2HEX(  DT407&amp;DT406&amp;DT405&amp;DT404&amp;DT403&amp;DT402&amp;DT401&amp;DT400,2))</f>
        <v>00000000</v>
      </c>
      <c r="DU432" s="107" t="str">
        <f t="shared" si="360"/>
        <v>00000000</v>
      </c>
      <c r="DV432" s="107" t="str">
        <f t="shared" si="360"/>
        <v>00000000</v>
      </c>
      <c r="DW432" s="107" t="str">
        <f t="shared" si="360"/>
        <v>00000000</v>
      </c>
      <c r="DX432" s="110" t="s">
        <v>227</v>
      </c>
      <c r="DY432" s="107" t="str">
        <f t="shared" ref="DY432:ED432" si="361">(BIN2HEX(DY431&amp;DY430&amp;DY429&amp;DY428&amp;DY427&amp;DY426&amp;DY425&amp;DY424,2))  &amp;  (BIN2HEX( DY423&amp;DY422&amp;DY421&amp;DY420&amp;DY419&amp;DY418&amp;DY417&amp;DY416,2))  &amp;  (BIN2HEX( DY415&amp;DY414&amp;DY413&amp;DY412&amp;DY411&amp;DY410&amp;DY409&amp;DY408,2))  &amp;  (BIN2HEX(  DY407&amp;DY406&amp;DY405&amp;DY404&amp;DY403&amp;DY402&amp;DY401&amp;DY400,2))</f>
        <v>00000000</v>
      </c>
      <c r="DZ432" s="107" t="str">
        <f t="shared" si="361"/>
        <v>00100000</v>
      </c>
      <c r="EA432" s="107" t="str">
        <f t="shared" si="361"/>
        <v>00000000</v>
      </c>
      <c r="EB432" s="107" t="str">
        <f t="shared" si="361"/>
        <v>00000000</v>
      </c>
      <c r="EC432" s="107" t="str">
        <f t="shared" si="361"/>
        <v>00000000</v>
      </c>
      <c r="ED432" s="107" t="str">
        <f t="shared" si="361"/>
        <v>00000000</v>
      </c>
      <c r="EE432" s="110" t="s">
        <v>227</v>
      </c>
      <c r="EF432" s="107" t="str">
        <f t="shared" ref="EF432:EK432" si="362">(BIN2HEX(EF431&amp;EF430&amp;EF429&amp;EF428&amp;EF427&amp;EF426&amp;EF425&amp;EF424,2))  &amp;  (BIN2HEX( EF423&amp;EF422&amp;EF421&amp;EF420&amp;EF419&amp;EF418&amp;EF417&amp;EF416,2))  &amp;  (BIN2HEX( EF415&amp;EF414&amp;EF413&amp;EF412&amp;EF411&amp;EF410&amp;EF409&amp;EF408,2))  &amp;  (BIN2HEX(  EF407&amp;EF406&amp;EF405&amp;EF404&amp;EF403&amp;EF402&amp;EF401&amp;EF400,2))</f>
        <v>00000000</v>
      </c>
      <c r="EG432" s="107" t="str">
        <f t="shared" si="362"/>
        <v>00200000</v>
      </c>
      <c r="EH432" s="107" t="str">
        <f t="shared" si="362"/>
        <v>00000000</v>
      </c>
      <c r="EI432" s="107" t="str">
        <f t="shared" si="362"/>
        <v>00000000</v>
      </c>
      <c r="EJ432" s="107" t="str">
        <f t="shared" si="362"/>
        <v>00000000</v>
      </c>
      <c r="EK432" s="107" t="str">
        <f t="shared" si="362"/>
        <v>00000000</v>
      </c>
      <c r="EL432" s="110" t="s">
        <v>227</v>
      </c>
      <c r="EM432" s="107" t="str">
        <f t="shared" ref="EM432:ER432" si="363">(BIN2HEX(EM431&amp;EM430&amp;EM429&amp;EM428&amp;EM427&amp;EM426&amp;EM425&amp;EM424,2))  &amp;  (BIN2HEX( EM423&amp;EM422&amp;EM421&amp;EM420&amp;EM419&amp;EM418&amp;EM417&amp;EM416,2))  &amp;  (BIN2HEX( EM415&amp;EM414&amp;EM413&amp;EM412&amp;EM411&amp;EM410&amp;EM409&amp;EM408,2))  &amp;  (BIN2HEX(  EM407&amp;EM406&amp;EM405&amp;EM404&amp;EM403&amp;EM402&amp;EM401&amp;EM400,2))</f>
        <v>00000000</v>
      </c>
      <c r="EN432" s="107" t="str">
        <f t="shared" si="363"/>
        <v>00000100</v>
      </c>
      <c r="EO432" s="107" t="str">
        <f t="shared" si="363"/>
        <v>00000040</v>
      </c>
      <c r="EP432" s="107" t="str">
        <f t="shared" si="363"/>
        <v>00000080</v>
      </c>
      <c r="EQ432" s="107" t="str">
        <f t="shared" si="363"/>
        <v>00000000</v>
      </c>
      <c r="ER432" s="107" t="str">
        <f t="shared" si="363"/>
        <v>00000040</v>
      </c>
      <c r="ES432" s="110" t="s">
        <v>227</v>
      </c>
      <c r="ET432" s="107" t="str">
        <f>(BIN2HEX(ET431&amp;ET430&amp;ET429&amp;ET428&amp;ET427&amp;ET426&amp;ET425&amp;ET424,2))  &amp;  (BIN2HEX( ET423&amp;ET422&amp;ET421&amp;ET420&amp;ET419&amp;ET418&amp;ET417&amp;ET416,2))  &amp;  (BIN2HEX( ET415&amp;ET414&amp;ET413&amp;ET412&amp;ET411&amp;ET410&amp;ET409&amp;ET408,2))  &amp;  (BIN2HEX(  ET407&amp;ET406&amp;ET405&amp;ET404&amp;ET403&amp;ET402&amp;ET401&amp;ET400,2))</f>
        <v>00000000</v>
      </c>
      <c r="EU432" s="107" t="str">
        <f>(BIN2HEX(EU431&amp;EU430&amp;EU429&amp;EU428&amp;EU427&amp;EU426&amp;EU425&amp;EU424,2))  &amp;  (BIN2HEX( EU423&amp;EU422&amp;EU421&amp;EU420&amp;EU419&amp;EU418&amp;EU417&amp;EU416,2))  &amp;  (BIN2HEX( EU415&amp;EU414&amp;EU413&amp;EU412&amp;EU411&amp;EU410&amp;EU409&amp;EU408,2))  &amp;  (BIN2HEX(  EU407&amp;EU406&amp;EU405&amp;EU404&amp;EU403&amp;EU402&amp;EU401&amp;EU400,2))</f>
        <v>00000000</v>
      </c>
      <c r="EV432" s="107" t="str">
        <f>(BIN2HEX(EV431&amp;EV430&amp;EV429&amp;EV428&amp;EV427&amp;EV426&amp;EV425&amp;EV424,2))  &amp;  (BIN2HEX( EV423&amp;EV422&amp;EV421&amp;EV420&amp;EV419&amp;EV418&amp;EV417&amp;EV416,2))  &amp;  (BIN2HEX( EV415&amp;EV414&amp;EV413&amp;EV412&amp;EV411&amp;EV410&amp;EV409&amp;EV408,2))  &amp;  (BIN2HEX(  EV407&amp;EV406&amp;EV405&amp;EV404&amp;EV403&amp;EV402&amp;EV401&amp;EV400,2))</f>
        <v>00004000</v>
      </c>
      <c r="EW432" s="107" t="str">
        <f>(BIN2HEX(EW431&amp;EW430&amp;EW429&amp;EW428&amp;EW427&amp;EW426&amp;EW425&amp;EW424,2))  &amp;  (BIN2HEX( EW423&amp;EW422&amp;EW421&amp;EW420&amp;EW419&amp;EW418&amp;EW417&amp;EW416,2))  &amp;  (BIN2HEX( EW415&amp;EW414&amp;EW413&amp;EW412&amp;EW411&amp;EW410&amp;EW409&amp;EW408,2))  &amp;  (BIN2HEX(  EW407&amp;EW406&amp;EW405&amp;EW404&amp;EW403&amp;EW402&amp;EW401&amp;EW400,2))</f>
        <v>00000000</v>
      </c>
      <c r="EX432" s="107" t="str">
        <f>(BIN2HEX(EX431&amp;EX430&amp;EX429&amp;EX428&amp;EX427&amp;EX426&amp;EX425&amp;EX424,2))  &amp;  (BIN2HEX( EX423&amp;EX422&amp;EX421&amp;EX420&amp;EX419&amp;EX418&amp;EX417&amp;EX416,2))  &amp;  (BIN2HEX( EX415&amp;EX414&amp;EX413&amp;EX412&amp;EX411&amp;EX410&amp;EX409&amp;EX408,2))  &amp;  (BIN2HEX(  EX407&amp;EX406&amp;EX405&amp;EX404&amp;EX403&amp;EX402&amp;EX401&amp;EX400,2))</f>
        <v>00000000</v>
      </c>
      <c r="EY432" s="110" t="s">
        <v>227</v>
      </c>
      <c r="EZ432" s="107" t="str">
        <f>(BIN2HEX(EZ431&amp;EZ430&amp;EZ429&amp;EZ428&amp;EZ427&amp;EZ426&amp;EZ425&amp;EZ424,2))  &amp;  (BIN2HEX( EZ423&amp;EZ422&amp;EZ421&amp;EZ420&amp;EZ419&amp;EZ418&amp;EZ417&amp;EZ416,2))  &amp;  (BIN2HEX( EZ415&amp;EZ414&amp;EZ413&amp;EZ412&amp;EZ411&amp;EZ410&amp;EZ409&amp;EZ408,2))  &amp;  (BIN2HEX(  EZ407&amp;EZ406&amp;EZ405&amp;EZ404&amp;EZ403&amp;EZ402&amp;EZ401&amp;EZ400,2))</f>
        <v>00000000</v>
      </c>
      <c r="FA432" s="107" t="str">
        <f>(BIN2HEX(FA431&amp;FA430&amp;FA429&amp;FA428&amp;FA427&amp;FA426&amp;FA425&amp;FA424,2))  &amp;  (BIN2HEX( FA423&amp;FA422&amp;FA421&amp;FA420&amp;FA419&amp;FA418&amp;FA417&amp;FA416,2))  &amp;  (BIN2HEX( FA415&amp;FA414&amp;FA413&amp;FA412&amp;FA411&amp;FA410&amp;FA409&amp;FA408,2))  &amp;  (BIN2HEX(  FA407&amp;FA406&amp;FA405&amp;FA404&amp;FA403&amp;FA402&amp;FA401&amp;FA400,2))</f>
        <v>00000000</v>
      </c>
      <c r="FB432" s="107" t="str">
        <f>(BIN2HEX(FB431&amp;FB430&amp;FB429&amp;FB428&amp;FB427&amp;FB426&amp;FB425&amp;FB424,2))  &amp;  (BIN2HEX( FB423&amp;FB422&amp;FB421&amp;FB420&amp;FB419&amp;FB418&amp;FB417&amp;FB416,2))  &amp;  (BIN2HEX( FB415&amp;FB414&amp;FB413&amp;FB412&amp;FB411&amp;FB410&amp;FB409&amp;FB408,2))  &amp;  (BIN2HEX(  FB407&amp;FB406&amp;FB405&amp;FB404&amp;FB403&amp;FB402&amp;FB401&amp;FB400,2))</f>
        <v>00000000</v>
      </c>
      <c r="FC432" s="107" t="str">
        <f>(BIN2HEX(FC431&amp;FC430&amp;FC429&amp;FC428&amp;FC427&amp;FC426&amp;FC425&amp;FC424,2))  &amp;  (BIN2HEX( FC423&amp;FC422&amp;FC421&amp;FC420&amp;FC419&amp;FC418&amp;FC417&amp;FC416,2))  &amp;  (BIN2HEX( FC415&amp;FC414&amp;FC413&amp;FC412&amp;FC411&amp;FC410&amp;FC409&amp;FC408,2))  &amp;  (BIN2HEX(  FC407&amp;FC406&amp;FC405&amp;FC404&amp;FC403&amp;FC402&amp;FC401&amp;FC400,2))</f>
        <v>00000000</v>
      </c>
      <c r="FD432" s="110" t="s">
        <v>227</v>
      </c>
      <c r="FE432" s="107" t="str">
        <f t="shared" ref="FE432:FK432" si="364">(BIN2HEX(FE431&amp;FE430&amp;FE429&amp;FE428&amp;FE427&amp;FE426&amp;FE425&amp;FE424,2))  &amp;  (BIN2HEX( FE423&amp;FE422&amp;FE421&amp;FE420&amp;FE419&amp;FE418&amp;FE417&amp;FE416,2))  &amp;  (BIN2HEX( FE415&amp;FE414&amp;FE413&amp;FE412&amp;FE411&amp;FE410&amp;FE409&amp;FE408,2))  &amp;  (BIN2HEX(  FE407&amp;FE406&amp;FE405&amp;FE404&amp;FE403&amp;FE402&amp;FE401&amp;FE400,2))</f>
        <v>00000000</v>
      </c>
      <c r="FF432" s="107" t="str">
        <f t="shared" si="364"/>
        <v>00000000</v>
      </c>
      <c r="FG432" s="107" t="str">
        <f t="shared" si="364"/>
        <v>00000000</v>
      </c>
      <c r="FH432" s="107" t="str">
        <f t="shared" si="364"/>
        <v>00000000</v>
      </c>
      <c r="FI432" s="107" t="str">
        <f t="shared" si="364"/>
        <v>00000000</v>
      </c>
      <c r="FJ432" s="107" t="str">
        <f t="shared" si="364"/>
        <v>00000000</v>
      </c>
      <c r="FK432" s="107" t="str">
        <f t="shared" si="364"/>
        <v>00000000</v>
      </c>
      <c r="FL432" s="110" t="s">
        <v>227</v>
      </c>
      <c r="FM432" s="107" t="str">
        <f t="shared" ref="FM432:FT432" si="365">(BIN2HEX(FM431&amp;FM430&amp;FM429&amp;FM428&amp;FM427&amp;FM426&amp;FM425&amp;FM424,2))  &amp;  (BIN2HEX( FM423&amp;FM422&amp;FM421&amp;FM420&amp;FM419&amp;FM418&amp;FM417&amp;FM416,2))  &amp;  (BIN2HEX( FM415&amp;FM414&amp;FM413&amp;FM412&amp;FM411&amp;FM410&amp;FM409&amp;FM408,2))  &amp;  (BIN2HEX(  FM407&amp;FM406&amp;FM405&amp;FM404&amp;FM403&amp;FM402&amp;FM401&amp;FM400,2))</f>
        <v>00000000</v>
      </c>
      <c r="FN432" s="107" t="str">
        <f t="shared" si="365"/>
        <v>00010000</v>
      </c>
      <c r="FO432" s="107" t="str">
        <f t="shared" si="365"/>
        <v>00000000</v>
      </c>
      <c r="FP432" s="107" t="str">
        <f t="shared" si="365"/>
        <v>00020000</v>
      </c>
      <c r="FQ432" s="107" t="str">
        <f t="shared" si="365"/>
        <v>00040000</v>
      </c>
      <c r="FR432" s="107" t="str">
        <f t="shared" si="365"/>
        <v>00000000</v>
      </c>
      <c r="FS432" s="107" t="str">
        <f t="shared" si="365"/>
        <v>00000000</v>
      </c>
      <c r="FT432" s="107" t="str">
        <f t="shared" si="365"/>
        <v>00000000</v>
      </c>
      <c r="FU432" s="107" t="str">
        <f t="shared" ref="FU432:FZ432" si="366">(BIN2HEX(FU431&amp;FU430&amp;FU429&amp;FU428&amp;FU427&amp;FU426&amp;FU425&amp;FU424,2))  &amp;  (BIN2HEX( FU423&amp;FU422&amp;FU421&amp;FU420&amp;FU419&amp;FU418&amp;FU417&amp;FU416,2))  &amp;  (BIN2HEX( FU415&amp;FU414&amp;FU413&amp;FU412&amp;FU411&amp;FU410&amp;FU409&amp;FU408,2))  &amp;  (BIN2HEX(  FU407&amp;FU406&amp;FU405&amp;FU404&amp;FU403&amp;FU402&amp;FU401&amp;FU400,2))</f>
        <v>00000000</v>
      </c>
      <c r="FV432" s="107" t="str">
        <f t="shared" si="366"/>
        <v>00000000</v>
      </c>
      <c r="FW432" s="107" t="str">
        <f t="shared" si="366"/>
        <v>00000000</v>
      </c>
      <c r="FX432" s="107" t="str">
        <f t="shared" si="366"/>
        <v>00000000</v>
      </c>
      <c r="FY432" s="107" t="str">
        <f t="shared" si="366"/>
        <v>00000000</v>
      </c>
      <c r="FZ432" s="107" t="str">
        <f t="shared" si="366"/>
        <v>00000000</v>
      </c>
      <c r="GA432" s="110" t="s">
        <v>227</v>
      </c>
      <c r="GB432" s="107" t="str">
        <f t="shared" ref="GB432:GI432" si="367">(BIN2HEX(GB431&amp;GB430&amp;GB429&amp;GB428&amp;GB427&amp;GB426&amp;GB425&amp;GB424,2))  &amp;  (BIN2HEX( GB423&amp;GB422&amp;GB421&amp;GB420&amp;GB419&amp;GB418&amp;GB417&amp;GB416,2))  &amp;  (BIN2HEX( GB415&amp;GB414&amp;GB413&amp;GB412&amp;GB411&amp;GB410&amp;GB409&amp;GB408,2))  &amp;  (BIN2HEX(  GB407&amp;GB406&amp;GB405&amp;GB404&amp;GB403&amp;GB402&amp;GB401&amp;GB400,2))</f>
        <v>00000000</v>
      </c>
      <c r="GC432" s="107" t="str">
        <f t="shared" si="367"/>
        <v>00000000</v>
      </c>
      <c r="GD432" s="107" t="str">
        <f t="shared" si="367"/>
        <v>00000000</v>
      </c>
      <c r="GE432" s="107" t="str">
        <f t="shared" si="367"/>
        <v>00000000</v>
      </c>
      <c r="GF432" s="107" t="str">
        <f t="shared" si="367"/>
        <v>00000000</v>
      </c>
      <c r="GG432" s="107" t="str">
        <f t="shared" si="367"/>
        <v>00000000</v>
      </c>
      <c r="GH432" s="107" t="str">
        <f t="shared" si="367"/>
        <v>00000000</v>
      </c>
      <c r="GI432" s="107" t="str">
        <f t="shared" si="367"/>
        <v>00000000</v>
      </c>
      <c r="GJ432" s="107" t="str">
        <f>(BIN2HEX(GJ431&amp;GJ430&amp;GJ429&amp;GJ428&amp;GJ427&amp;GJ426&amp;GJ425&amp;GJ424,2))  &amp;  (BIN2HEX( GJ423&amp;GJ422&amp;GJ421&amp;GJ420&amp;GJ419&amp;GJ418&amp;GJ417&amp;GJ416,2))  &amp;  (BIN2HEX( GJ415&amp;GJ414&amp;GJ413&amp;GJ412&amp;GJ411&amp;GJ410&amp;GJ409&amp;GJ408,2))  &amp;  (BIN2HEX(  GJ407&amp;GJ406&amp;GJ405&amp;GJ404&amp;GJ403&amp;GJ402&amp;GJ401&amp;GJ400,2))</f>
        <v>00000000</v>
      </c>
      <c r="GK432" s="107" t="str">
        <f>(BIN2HEX(GK431&amp;GK430&amp;GK429&amp;GK428&amp;GK427&amp;GK426&amp;GK425&amp;GK424,2))  &amp;  (BIN2HEX( GK423&amp;GK422&amp;GK421&amp;GK420&amp;GK419&amp;GK418&amp;GK417&amp;GK416,2))  &amp;  (BIN2HEX( GK415&amp;GK414&amp;GK413&amp;GK412&amp;GK411&amp;GK410&amp;GK409&amp;GK408,2))  &amp;  (BIN2HEX(  GK407&amp;GK406&amp;GK405&amp;GK404&amp;GK403&amp;GK402&amp;GK401&amp;GK400,2))</f>
        <v>00000000</v>
      </c>
      <c r="GL432" s="107" t="str">
        <f>(BIN2HEX(GL431&amp;GL430&amp;GL429&amp;GL428&amp;GL427&amp;GL426&amp;GL425&amp;GL424,2))  &amp;  (BIN2HEX( GL423&amp;GL422&amp;GL421&amp;GL420&amp;GL419&amp;GL418&amp;GL417&amp;GL416,2))  &amp;  (BIN2HEX( GL415&amp;GL414&amp;GL413&amp;GL412&amp;GL411&amp;GL410&amp;GL409&amp;GL408,2))  &amp;  (BIN2HEX(  GL407&amp;GL406&amp;GL405&amp;GL404&amp;GL403&amp;GL402&amp;GL401&amp;GL400,2))</f>
        <v>00000000</v>
      </c>
      <c r="GM432" s="107" t="str">
        <f>(BIN2HEX(GM431&amp;GM430&amp;GM429&amp;GM428&amp;GM427&amp;GM426&amp;GM425&amp;GM424,2))  &amp;  (BIN2HEX( GM423&amp;GM422&amp;GM421&amp;GM420&amp;GM419&amp;GM418&amp;GM417&amp;GM416,2))  &amp;  (BIN2HEX( GM415&amp;GM414&amp;GM413&amp;GM412&amp;GM411&amp;GM410&amp;GM409&amp;GM408,2))  &amp;  (BIN2HEX(  GM407&amp;GM406&amp;GM405&amp;GM404&amp;GM403&amp;GM402&amp;GM401&amp;GM400,2))</f>
        <v>00000000</v>
      </c>
      <c r="GN432" s="107" t="str">
        <f>(BIN2HEX(GN431&amp;GN430&amp;GN429&amp;GN428&amp;GN427&amp;GN426&amp;GN425&amp;GN424,2))  &amp;  (BIN2HEX( GN423&amp;GN422&amp;GN421&amp;GN420&amp;GN419&amp;GN418&amp;GN417&amp;GN416,2))  &amp;  (BIN2HEX( GN415&amp;GN414&amp;GN413&amp;GN412&amp;GN411&amp;GN410&amp;GN409&amp;GN408,2))  &amp;  (BIN2HEX(  GN407&amp;GN406&amp;GN405&amp;GN404&amp;GN403&amp;GN402&amp;GN401&amp;GN400,2))</f>
        <v>00000000</v>
      </c>
      <c r="GO432" s="28" t="s">
        <v>227</v>
      </c>
      <c r="GP432" s="107" t="str">
        <f t="shared" ref="GP432:GU432" si="368">(BIN2HEX(GP431&amp;GP430&amp;GP429&amp;GP428&amp;GP427&amp;GP426&amp;GP425&amp;GP424,2))  &amp;  (BIN2HEX( GP423&amp;GP422&amp;GP421&amp;GP420&amp;GP419&amp;GP418&amp;GP417&amp;GP416,2))  &amp;  (BIN2HEX( GP415&amp;GP414&amp;GP413&amp;GP412&amp;GP411&amp;GP410&amp;GP409&amp;GP408,2))  &amp;  (BIN2HEX(  GP407&amp;GP406&amp;GP405&amp;GP404&amp;GP403&amp;GP402&amp;GP401&amp;GP400,2))</f>
        <v>00000000</v>
      </c>
      <c r="GQ432" s="107" t="str">
        <f t="shared" si="368"/>
        <v>00000000</v>
      </c>
      <c r="GR432" s="107" t="str">
        <f t="shared" si="368"/>
        <v>00000000</v>
      </c>
      <c r="GS432" s="107" t="str">
        <f t="shared" si="368"/>
        <v>00001000</v>
      </c>
      <c r="GT432" s="107" t="str">
        <f t="shared" si="368"/>
        <v>00000000</v>
      </c>
      <c r="GU432" s="107" t="str">
        <f t="shared" si="368"/>
        <v>00000000</v>
      </c>
      <c r="GV432" s="107" t="str">
        <f t="shared" ref="GV432:HB432" si="369">(BIN2HEX(GV431&amp;GV430&amp;GV429&amp;GV428&amp;GV427&amp;GV426&amp;GV425&amp;GV424,2))  &amp;  (BIN2HEX( GV423&amp;GV422&amp;GV421&amp;GV420&amp;GV419&amp;GV418&amp;GV417&amp;GV416,2))  &amp;  (BIN2HEX( GV415&amp;GV414&amp;GV413&amp;GV412&amp;GV411&amp;GV410&amp;GV409&amp;GV408,2))  &amp;  (BIN2HEX(  GV407&amp;GV406&amp;GV405&amp;GV404&amp;GV403&amp;GV402&amp;GV401&amp;GV400,2))</f>
        <v>00000000</v>
      </c>
      <c r="GW432" s="107" t="str">
        <f t="shared" si="369"/>
        <v>00000000</v>
      </c>
      <c r="GX432" s="107" t="str">
        <f t="shared" si="369"/>
        <v>00000000</v>
      </c>
      <c r="GY432" s="107" t="str">
        <f t="shared" si="369"/>
        <v>00000000</v>
      </c>
      <c r="GZ432" s="107" t="str">
        <f t="shared" si="369"/>
        <v>00000000</v>
      </c>
      <c r="HA432" s="107" t="str">
        <f t="shared" si="369"/>
        <v>00000000</v>
      </c>
      <c r="HB432" s="107" t="str">
        <f t="shared" si="369"/>
        <v>00000000</v>
      </c>
      <c r="HC432" s="107" t="str">
        <f>(BIN2HEX(HC431&amp;HC430&amp;HC429&amp;HC428&amp;HC427&amp;HC426&amp;HC425&amp;HC424,2))  &amp;  (BIN2HEX( HC423&amp;HC422&amp;HC421&amp;HC420&amp;HC419&amp;HC418&amp;HC417&amp;HC416,2))  &amp;  (BIN2HEX( HC415&amp;HC414&amp;HC413&amp;HC412&amp;HC411&amp;HC410&amp;HC409&amp;HC408,2))  &amp;  (BIN2HEX(  HC407&amp;HC406&amp;HC405&amp;HC404&amp;HC403&amp;HC402&amp;HC401&amp;HC400,2))</f>
        <v>00000000</v>
      </c>
      <c r="HD432" s="107" t="str">
        <f>(BIN2HEX(HD431&amp;HD430&amp;HD429&amp;HD428&amp;HD427&amp;HD426&amp;HD425&amp;HD424,2))  &amp;  (BIN2HEX( HD423&amp;HD422&amp;HD421&amp;HD420&amp;HD419&amp;HD418&amp;HD417&amp;HD416,2))  &amp;  (BIN2HEX( HD415&amp;HD414&amp;HD413&amp;HD412&amp;HD411&amp;HD410&amp;HD409&amp;HD408,2))  &amp;  (BIN2HEX(  HD407&amp;HD406&amp;HD405&amp;HD404&amp;HD403&amp;HD402&amp;HD401&amp;HD400,2))</f>
        <v>00000000</v>
      </c>
      <c r="HE432" s="107" t="str">
        <f>(BIN2HEX(HE431&amp;HE430&amp;HE429&amp;HE428&amp;HE427&amp;HE426&amp;HE425&amp;HE424,2))  &amp;  (BIN2HEX( HE423&amp;HE422&amp;HE421&amp;HE420&amp;HE419&amp;HE418&amp;HE417&amp;HE416,2))  &amp;  (BIN2HEX( HE415&amp;HE414&amp;HE413&amp;HE412&amp;HE411&amp;HE410&amp;HE409&amp;HE408,2))  &amp;  (BIN2HEX(  HE407&amp;HE406&amp;HE405&amp;HE404&amp;HE403&amp;HE402&amp;HE401&amp;HE400,2))</f>
        <v>00000000</v>
      </c>
      <c r="HF432" s="107" t="str">
        <f>(BIN2HEX(HF431&amp;HF430&amp;HF429&amp;HF428&amp;HF427&amp;HF426&amp;HF425&amp;HF424,2))  &amp;  (BIN2HEX( HF423&amp;HF422&amp;HF421&amp;HF420&amp;HF419&amp;HF418&amp;HF417&amp;HF416,2))  &amp;  (BIN2HEX( HF415&amp;HF414&amp;HF413&amp;HF412&amp;HF411&amp;HF410&amp;HF409&amp;HF408,2))  &amp;  (BIN2HEX(  HF407&amp;HF406&amp;HF405&amp;HF404&amp;HF403&amp;HF402&amp;HF401&amp;HF400,2))</f>
        <v>00000000</v>
      </c>
      <c r="HG432" s="28" t="s">
        <v>227</v>
      </c>
      <c r="HH432" s="28" t="s">
        <v>227</v>
      </c>
      <c r="HI432" s="28" t="s">
        <v>227</v>
      </c>
      <c r="HQ432" s="108"/>
      <c r="HR432" s="108"/>
      <c r="HS432" s="108"/>
      <c r="HT432" s="108"/>
      <c r="HU432" s="108"/>
      <c r="HV432" s="108"/>
      <c r="HW432" s="108"/>
      <c r="HX432" s="108"/>
      <c r="HY432" s="108"/>
    </row>
    <row r="433" spans="2:217" s="7" customFormat="1" ht="12.75" customHeight="1" x14ac:dyDescent="0.25">
      <c r="C433" s="28"/>
      <c r="F433" s="113"/>
      <c r="G433" s="113" t="s">
        <v>227</v>
      </c>
      <c r="H433" s="113" t="s">
        <v>227</v>
      </c>
      <c r="I433" s="94" t="s">
        <v>226</v>
      </c>
      <c r="J433" s="94" t="s">
        <v>229</v>
      </c>
      <c r="K433" s="193"/>
      <c r="L433" s="94" t="s">
        <v>615</v>
      </c>
      <c r="M433" s="193"/>
      <c r="N433" s="94" t="s">
        <v>615</v>
      </c>
      <c r="O433" s="193"/>
      <c r="P433" s="94" t="s">
        <v>615</v>
      </c>
      <c r="Q433" s="193"/>
      <c r="R433" s="94" t="s">
        <v>615</v>
      </c>
      <c r="S433" s="193"/>
      <c r="T433" s="94" t="s">
        <v>616</v>
      </c>
      <c r="U433" s="216" t="s">
        <v>226</v>
      </c>
      <c r="V433" s="216" t="s">
        <v>226</v>
      </c>
      <c r="W433" s="216" t="s">
        <v>226</v>
      </c>
      <c r="X433" s="216" t="s">
        <v>226</v>
      </c>
      <c r="Y433" s="216" t="s">
        <v>226</v>
      </c>
      <c r="Z433" s="216" t="s">
        <v>226</v>
      </c>
      <c r="AA433" s="216" t="s">
        <v>226</v>
      </c>
      <c r="AB433" s="216" t="s">
        <v>226</v>
      </c>
      <c r="AC433" s="216" t="s">
        <v>226</v>
      </c>
      <c r="AD433" s="216" t="s">
        <v>226</v>
      </c>
      <c r="AE433" s="28"/>
      <c r="AF433" s="28"/>
      <c r="AG433" s="113"/>
      <c r="AH433" s="113"/>
      <c r="AI433" s="113"/>
      <c r="AJ433" s="113"/>
      <c r="AK433" s="113"/>
      <c r="AL433" s="113"/>
      <c r="AM433" s="113"/>
      <c r="AN433" s="113"/>
      <c r="AO433" s="113"/>
      <c r="AP433" s="28"/>
      <c r="AQ433" s="113"/>
      <c r="AR433" s="113"/>
      <c r="AS433" s="113"/>
      <c r="AT433" s="113"/>
      <c r="AU433" s="113"/>
      <c r="AV433" s="113"/>
      <c r="AW433" s="28"/>
      <c r="AX433" s="113"/>
      <c r="AY433" s="113"/>
      <c r="AZ433" s="113"/>
      <c r="BA433" s="113"/>
      <c r="BB433" s="113"/>
      <c r="BC433" s="28"/>
      <c r="BD433" s="113"/>
      <c r="BE433" s="113"/>
      <c r="BF433" s="113"/>
      <c r="BG433" s="113"/>
      <c r="BW433" s="51"/>
      <c r="CQ433" s="51"/>
      <c r="DG433" s="51"/>
      <c r="DS433" s="51"/>
      <c r="DX433" s="51"/>
      <c r="EE433" s="51"/>
      <c r="EL433" s="51"/>
      <c r="ES433" s="51"/>
      <c r="EY433" s="51"/>
      <c r="FD433" s="51"/>
      <c r="FL433" s="51"/>
      <c r="GA433" s="51"/>
      <c r="GB433" s="51"/>
      <c r="GC433" s="51"/>
      <c r="GD433" s="51"/>
      <c r="GE433" s="51"/>
      <c r="GF433" s="51"/>
      <c r="GG433" s="51"/>
      <c r="GH433" s="51"/>
      <c r="GI433" s="51"/>
      <c r="GJ433" s="51"/>
      <c r="GK433" s="51"/>
      <c r="GL433" s="51"/>
      <c r="GM433" s="51"/>
      <c r="GN433" s="51"/>
      <c r="GO433" s="28" t="s">
        <v>227</v>
      </c>
      <c r="GP433" s="51"/>
      <c r="GQ433" s="51"/>
      <c r="GR433" s="51"/>
      <c r="GS433" s="51"/>
      <c r="GT433" s="51"/>
      <c r="GU433" s="51"/>
      <c r="GV433" s="51"/>
      <c r="GW433" s="51"/>
      <c r="GX433" s="51"/>
      <c r="GY433" s="51"/>
      <c r="GZ433" s="51"/>
      <c r="HA433" s="51"/>
      <c r="HB433" s="51"/>
      <c r="HC433" s="51"/>
      <c r="HD433" s="51"/>
      <c r="HE433" s="51"/>
      <c r="HF433" s="51"/>
      <c r="HG433" s="28" t="s">
        <v>227</v>
      </c>
      <c r="HH433" s="28" t="s">
        <v>227</v>
      </c>
      <c r="HI433" s="28" t="s">
        <v>227</v>
      </c>
    </row>
    <row r="434" spans="2:217" ht="12.75" customHeight="1" x14ac:dyDescent="0.2">
      <c r="B434" s="37">
        <v>0</v>
      </c>
      <c r="C434" s="260">
        <f t="shared" ref="C434:C465" si="370">IF(AE434="A",1,IF(AE434=0,0,(INDEX(AF434:OV434,1,MATCH(AE434,$AF$23:$OV$23,0)))))</f>
        <v>0</v>
      </c>
      <c r="D434" s="28">
        <v>0</v>
      </c>
      <c r="E434" s="1" t="s">
        <v>919</v>
      </c>
      <c r="F434" s="28">
        <v>0</v>
      </c>
      <c r="G434" s="47">
        <v>13</v>
      </c>
      <c r="H434" s="113" t="s">
        <v>227</v>
      </c>
      <c r="I434" s="28">
        <f>$G$434*(32)-32+D434+1</f>
        <v>385</v>
      </c>
      <c r="J434" s="89" t="s">
        <v>221</v>
      </c>
      <c r="K434" s="192">
        <f t="shared" ref="K434:K465" si="371">LEN(J434)</f>
        <v>8</v>
      </c>
      <c r="L434" s="94" t="s">
        <v>227</v>
      </c>
      <c r="M434" s="192">
        <f t="shared" ref="M434:M465" si="372">LEN(L434)</f>
        <v>1</v>
      </c>
      <c r="N434" s="94" t="s">
        <v>227</v>
      </c>
      <c r="O434" s="192">
        <f t="shared" ref="O434:O465" si="373">LEN(N434)</f>
        <v>1</v>
      </c>
      <c r="P434" s="94" t="s">
        <v>227</v>
      </c>
      <c r="Q434" s="192">
        <f t="shared" ref="Q434:Q465" si="374">LEN(P434)</f>
        <v>1</v>
      </c>
      <c r="R434" s="94" t="s">
        <v>227</v>
      </c>
      <c r="S434" s="192">
        <f t="shared" ref="S434:S465" si="375">LEN(R434)</f>
        <v>1</v>
      </c>
      <c r="T434" s="94" t="s">
        <v>227</v>
      </c>
      <c r="U434" s="205"/>
      <c r="V434" s="205"/>
      <c r="W434" s="205"/>
      <c r="X434" s="205"/>
      <c r="Y434" s="205"/>
      <c r="Z434" s="205"/>
      <c r="AA434" s="205"/>
      <c r="AB434" s="205"/>
      <c r="AC434" s="205"/>
      <c r="AD434" s="205"/>
      <c r="AF434" s="28"/>
      <c r="AG434" s="331">
        <v>0</v>
      </c>
      <c r="AH434" s="331">
        <v>0</v>
      </c>
      <c r="AI434" s="331">
        <v>0</v>
      </c>
      <c r="AJ434" s="331">
        <v>0</v>
      </c>
      <c r="AK434" s="331">
        <v>0</v>
      </c>
      <c r="AL434" s="331">
        <v>0</v>
      </c>
      <c r="AM434" s="331">
        <v>0</v>
      </c>
      <c r="AN434" s="331">
        <v>0</v>
      </c>
      <c r="AO434" s="331">
        <v>0</v>
      </c>
      <c r="AP434" s="331"/>
      <c r="AQ434" s="331">
        <v>0</v>
      </c>
      <c r="AR434" s="331">
        <v>0</v>
      </c>
      <c r="AS434" s="331">
        <v>0</v>
      </c>
      <c r="AT434" s="331">
        <v>0</v>
      </c>
      <c r="AU434" s="331">
        <v>0</v>
      </c>
      <c r="AV434" s="331">
        <v>0</v>
      </c>
      <c r="AW434" s="331"/>
      <c r="AX434" s="331">
        <v>0</v>
      </c>
      <c r="AY434" s="331">
        <v>0</v>
      </c>
      <c r="AZ434" s="331">
        <v>0</v>
      </c>
      <c r="BA434" s="331">
        <v>0</v>
      </c>
      <c r="BB434" s="331">
        <v>0</v>
      </c>
      <c r="BC434" s="331"/>
      <c r="BD434" s="331">
        <v>0</v>
      </c>
      <c r="BE434" s="331">
        <v>0</v>
      </c>
      <c r="BF434" s="331">
        <v>0</v>
      </c>
      <c r="BG434" s="331">
        <v>0</v>
      </c>
      <c r="BH434" s="331">
        <v>0</v>
      </c>
      <c r="BI434" s="331">
        <v>0</v>
      </c>
      <c r="BJ434" s="331">
        <v>0</v>
      </c>
      <c r="BK434" s="331">
        <v>0</v>
      </c>
      <c r="BL434" s="331">
        <v>0</v>
      </c>
      <c r="BM434" s="331">
        <v>0</v>
      </c>
      <c r="BN434" s="331">
        <v>0</v>
      </c>
      <c r="BO434" s="331">
        <v>0</v>
      </c>
      <c r="BP434" s="331">
        <v>0</v>
      </c>
      <c r="BQ434" s="331">
        <v>0</v>
      </c>
      <c r="BR434" s="331">
        <v>0</v>
      </c>
      <c r="BS434" s="331">
        <v>0</v>
      </c>
      <c r="BT434" s="331">
        <v>0</v>
      </c>
      <c r="BU434" s="331">
        <v>0</v>
      </c>
      <c r="BV434" s="331">
        <v>0</v>
      </c>
      <c r="BW434" s="331"/>
      <c r="BX434" s="331">
        <v>0</v>
      </c>
      <c r="BY434" s="331">
        <v>0</v>
      </c>
      <c r="BZ434" s="331">
        <v>0</v>
      </c>
      <c r="CA434" s="331">
        <v>0</v>
      </c>
      <c r="CB434" s="331">
        <v>0</v>
      </c>
      <c r="CC434" s="331">
        <v>0</v>
      </c>
      <c r="CD434" s="331">
        <v>0</v>
      </c>
      <c r="CE434" s="331">
        <v>0</v>
      </c>
      <c r="CF434" s="331">
        <v>0</v>
      </c>
      <c r="CG434" s="331">
        <v>0</v>
      </c>
      <c r="CH434" s="331">
        <v>0</v>
      </c>
      <c r="CI434" s="331">
        <v>0</v>
      </c>
      <c r="CJ434" s="331">
        <v>0</v>
      </c>
      <c r="CK434" s="331">
        <v>0</v>
      </c>
      <c r="CL434" s="331">
        <v>0</v>
      </c>
      <c r="CM434" s="331">
        <v>0</v>
      </c>
      <c r="CN434" s="331">
        <v>0</v>
      </c>
      <c r="CO434" s="331">
        <v>0</v>
      </c>
      <c r="CP434" s="331">
        <v>0</v>
      </c>
      <c r="CQ434" s="331"/>
      <c r="CR434" s="331">
        <v>0</v>
      </c>
      <c r="CS434" s="331">
        <v>0</v>
      </c>
      <c r="CT434" s="331">
        <v>0</v>
      </c>
      <c r="CU434" s="331">
        <v>0</v>
      </c>
      <c r="CV434" s="331">
        <v>0</v>
      </c>
      <c r="CW434" s="331">
        <v>0</v>
      </c>
      <c r="CX434" s="331">
        <v>0</v>
      </c>
      <c r="CY434" s="331">
        <v>0</v>
      </c>
      <c r="CZ434" s="331">
        <v>0</v>
      </c>
      <c r="DA434" s="331">
        <v>0</v>
      </c>
      <c r="DB434" s="331">
        <v>0</v>
      </c>
      <c r="DC434" s="331">
        <v>0</v>
      </c>
      <c r="DD434" s="331">
        <v>0</v>
      </c>
      <c r="DE434" s="331">
        <v>0</v>
      </c>
      <c r="DF434" s="331">
        <v>0</v>
      </c>
      <c r="DG434" s="331"/>
      <c r="DH434" s="331">
        <v>0</v>
      </c>
      <c r="DI434" s="331">
        <v>0</v>
      </c>
      <c r="DJ434" s="331">
        <v>0</v>
      </c>
      <c r="DK434" s="331">
        <v>0</v>
      </c>
      <c r="DL434" s="331">
        <v>0</v>
      </c>
      <c r="DM434" s="331">
        <v>0</v>
      </c>
      <c r="DN434" s="331">
        <v>0</v>
      </c>
      <c r="DO434" s="331">
        <v>0</v>
      </c>
      <c r="DP434" s="331">
        <v>0</v>
      </c>
      <c r="DQ434" s="331">
        <v>0</v>
      </c>
      <c r="DR434" s="331">
        <v>0</v>
      </c>
      <c r="DS434" s="331"/>
      <c r="DT434" s="331">
        <v>0</v>
      </c>
      <c r="DU434" s="331">
        <v>0</v>
      </c>
      <c r="DV434" s="331">
        <v>0</v>
      </c>
      <c r="DW434" s="331">
        <v>0</v>
      </c>
      <c r="DX434" s="331"/>
      <c r="DY434" s="331">
        <v>0</v>
      </c>
      <c r="DZ434" s="331">
        <v>0</v>
      </c>
      <c r="EA434" s="331">
        <v>0</v>
      </c>
      <c r="EB434" s="331">
        <v>0</v>
      </c>
      <c r="EC434" s="331">
        <v>0</v>
      </c>
      <c r="ED434" s="331">
        <v>0</v>
      </c>
      <c r="EE434" s="331"/>
      <c r="EF434" s="331">
        <v>0</v>
      </c>
      <c r="EG434" s="331">
        <v>0</v>
      </c>
      <c r="EH434" s="331">
        <v>0</v>
      </c>
      <c r="EI434" s="331">
        <v>0</v>
      </c>
      <c r="EJ434" s="331">
        <v>0</v>
      </c>
      <c r="EK434" s="331">
        <v>0</v>
      </c>
      <c r="EL434" s="331"/>
      <c r="EM434" s="331">
        <v>0</v>
      </c>
      <c r="EN434" s="331">
        <v>0</v>
      </c>
      <c r="EO434" s="331">
        <v>0</v>
      </c>
      <c r="EP434" s="331">
        <v>0</v>
      </c>
      <c r="EQ434" s="331">
        <v>0</v>
      </c>
      <c r="ER434" s="331">
        <v>0</v>
      </c>
      <c r="ES434" s="331"/>
      <c r="ET434" s="331">
        <v>0</v>
      </c>
      <c r="EU434" s="331">
        <v>0</v>
      </c>
      <c r="EV434" s="331">
        <v>0</v>
      </c>
      <c r="EW434" s="331">
        <v>0</v>
      </c>
      <c r="EX434" s="331">
        <v>0</v>
      </c>
      <c r="EY434" s="331"/>
      <c r="EZ434" s="331">
        <v>0</v>
      </c>
      <c r="FA434" s="331">
        <v>0</v>
      </c>
      <c r="FB434" s="331">
        <v>0</v>
      </c>
      <c r="FC434" s="331">
        <v>0</v>
      </c>
      <c r="FD434" s="331"/>
      <c r="FE434" s="331">
        <v>0</v>
      </c>
      <c r="FF434" s="331">
        <v>0</v>
      </c>
      <c r="FG434" s="331">
        <v>0</v>
      </c>
      <c r="FH434" s="331">
        <v>0</v>
      </c>
      <c r="FI434" s="331">
        <v>0</v>
      </c>
      <c r="FJ434" s="331">
        <v>0</v>
      </c>
      <c r="FK434" s="331">
        <v>0</v>
      </c>
      <c r="FL434" s="331"/>
      <c r="FM434" s="331">
        <v>0</v>
      </c>
      <c r="FN434" s="331">
        <v>0</v>
      </c>
      <c r="FO434" s="331">
        <v>0</v>
      </c>
      <c r="FP434" s="331">
        <v>0</v>
      </c>
      <c r="FQ434" s="331">
        <v>0</v>
      </c>
      <c r="FR434" s="331">
        <v>0</v>
      </c>
      <c r="FS434" s="331">
        <v>0</v>
      </c>
      <c r="FT434" s="331">
        <v>0</v>
      </c>
      <c r="FU434" s="331">
        <v>0</v>
      </c>
      <c r="FV434" s="331">
        <v>0</v>
      </c>
      <c r="FW434" s="331">
        <v>0</v>
      </c>
      <c r="FX434" s="331">
        <v>0</v>
      </c>
      <c r="FY434" s="331">
        <v>0</v>
      </c>
      <c r="FZ434" s="331">
        <v>0</v>
      </c>
      <c r="GA434" s="331"/>
      <c r="GB434" s="51">
        <v>0</v>
      </c>
      <c r="GC434" s="51">
        <v>0</v>
      </c>
      <c r="GD434" s="51">
        <v>0</v>
      </c>
      <c r="GE434" s="51">
        <v>0</v>
      </c>
      <c r="GF434" s="51">
        <v>0</v>
      </c>
      <c r="GG434" s="51">
        <v>0</v>
      </c>
      <c r="GH434" s="51">
        <v>0</v>
      </c>
      <c r="GI434" s="51">
        <v>0</v>
      </c>
      <c r="GJ434" s="51">
        <v>0</v>
      </c>
      <c r="GK434" s="51">
        <v>0</v>
      </c>
      <c r="GL434" s="51">
        <v>0</v>
      </c>
      <c r="GM434" s="51">
        <v>0</v>
      </c>
      <c r="GN434" s="51">
        <v>0</v>
      </c>
      <c r="GO434" s="331" t="s">
        <v>227</v>
      </c>
      <c r="GP434" s="331">
        <v>0</v>
      </c>
      <c r="GQ434" s="331">
        <v>0</v>
      </c>
      <c r="GR434" s="331">
        <v>0</v>
      </c>
      <c r="GS434" s="331">
        <v>0</v>
      </c>
      <c r="GT434" s="331">
        <v>0</v>
      </c>
      <c r="GU434" s="331">
        <v>0</v>
      </c>
      <c r="GV434" s="331">
        <v>0</v>
      </c>
      <c r="GW434" s="331">
        <v>0</v>
      </c>
      <c r="GX434" s="331">
        <v>0</v>
      </c>
      <c r="GY434" s="331">
        <v>0</v>
      </c>
      <c r="GZ434" s="331">
        <v>0</v>
      </c>
      <c r="HA434" s="331">
        <v>0</v>
      </c>
      <c r="HB434" s="331">
        <v>0</v>
      </c>
      <c r="HC434" s="331">
        <v>0</v>
      </c>
      <c r="HD434" s="331">
        <v>0</v>
      </c>
      <c r="HE434" s="331">
        <v>0</v>
      </c>
      <c r="HF434" s="331">
        <v>0</v>
      </c>
      <c r="HG434" s="28" t="s">
        <v>227</v>
      </c>
      <c r="HH434" s="28" t="s">
        <v>227</v>
      </c>
      <c r="HI434" s="28" t="s">
        <v>227</v>
      </c>
    </row>
    <row r="435" spans="2:217" ht="12.75" customHeight="1" x14ac:dyDescent="0.2">
      <c r="B435" s="37">
        <v>0</v>
      </c>
      <c r="C435" s="260">
        <f t="shared" si="370"/>
        <v>0</v>
      </c>
      <c r="D435" s="28">
        <v>1</v>
      </c>
      <c r="E435" s="7" t="s">
        <v>920</v>
      </c>
      <c r="F435" s="28">
        <v>0</v>
      </c>
      <c r="G435" s="113"/>
      <c r="H435" s="113" t="s">
        <v>227</v>
      </c>
      <c r="I435" s="28">
        <f t="shared" ref="I435:I465" si="376">$G$434*(32)-32+D435+1</f>
        <v>386</v>
      </c>
      <c r="J435" s="89" t="s">
        <v>221</v>
      </c>
      <c r="K435" s="192">
        <f t="shared" si="371"/>
        <v>8</v>
      </c>
      <c r="L435" s="94" t="s">
        <v>227</v>
      </c>
      <c r="M435" s="192">
        <f t="shared" si="372"/>
        <v>1</v>
      </c>
      <c r="N435" s="94" t="s">
        <v>227</v>
      </c>
      <c r="O435" s="192">
        <f t="shared" si="373"/>
        <v>1</v>
      </c>
      <c r="P435" s="94" t="s">
        <v>227</v>
      </c>
      <c r="Q435" s="192">
        <f t="shared" si="374"/>
        <v>1</v>
      </c>
      <c r="R435" s="94" t="s">
        <v>227</v>
      </c>
      <c r="S435" s="192">
        <f t="shared" si="375"/>
        <v>1</v>
      </c>
      <c r="T435" s="94" t="s">
        <v>227</v>
      </c>
      <c r="U435" s="205"/>
      <c r="V435" s="205"/>
      <c r="W435" s="205"/>
      <c r="X435" s="205"/>
      <c r="Y435" s="205"/>
      <c r="Z435" s="205"/>
      <c r="AA435" s="205"/>
      <c r="AB435" s="205"/>
      <c r="AC435" s="205"/>
      <c r="AD435" s="205"/>
      <c r="AE435" s="28"/>
      <c r="AF435" s="28"/>
      <c r="AG435" s="331">
        <v>0</v>
      </c>
      <c r="AH435" s="331">
        <v>0</v>
      </c>
      <c r="AI435" s="331">
        <v>0</v>
      </c>
      <c r="AJ435" s="331">
        <v>0</v>
      </c>
      <c r="AK435" s="331">
        <v>0</v>
      </c>
      <c r="AL435" s="331">
        <v>0</v>
      </c>
      <c r="AM435" s="331">
        <v>0</v>
      </c>
      <c r="AN435" s="331">
        <v>0</v>
      </c>
      <c r="AO435" s="331">
        <v>0</v>
      </c>
      <c r="AP435" s="331"/>
      <c r="AQ435" s="331">
        <v>0</v>
      </c>
      <c r="AR435" s="331">
        <v>0</v>
      </c>
      <c r="AS435" s="331">
        <v>0</v>
      </c>
      <c r="AT435" s="331">
        <v>0</v>
      </c>
      <c r="AU435" s="331">
        <v>0</v>
      </c>
      <c r="AV435" s="331">
        <v>0</v>
      </c>
      <c r="AW435" s="331"/>
      <c r="AX435" s="331">
        <v>0</v>
      </c>
      <c r="AY435" s="331">
        <v>0</v>
      </c>
      <c r="AZ435" s="331">
        <v>0</v>
      </c>
      <c r="BA435" s="331">
        <v>0</v>
      </c>
      <c r="BB435" s="331">
        <v>0</v>
      </c>
      <c r="BC435" s="331"/>
      <c r="BD435" s="331">
        <v>0</v>
      </c>
      <c r="BE435" s="331">
        <v>0</v>
      </c>
      <c r="BF435" s="331">
        <v>0</v>
      </c>
      <c r="BG435" s="331">
        <v>0</v>
      </c>
      <c r="BH435" s="331">
        <v>0</v>
      </c>
      <c r="BI435" s="331">
        <v>0</v>
      </c>
      <c r="BJ435" s="331">
        <v>0</v>
      </c>
      <c r="BK435" s="331">
        <v>0</v>
      </c>
      <c r="BL435" s="331">
        <v>0</v>
      </c>
      <c r="BM435" s="331">
        <v>0</v>
      </c>
      <c r="BN435" s="331">
        <v>0</v>
      </c>
      <c r="BO435" s="331">
        <v>0</v>
      </c>
      <c r="BP435" s="331">
        <v>0</v>
      </c>
      <c r="BQ435" s="331">
        <v>0</v>
      </c>
      <c r="BR435" s="331">
        <v>0</v>
      </c>
      <c r="BS435" s="331">
        <v>0</v>
      </c>
      <c r="BT435" s="331">
        <v>0</v>
      </c>
      <c r="BU435" s="331">
        <v>0</v>
      </c>
      <c r="BV435" s="331">
        <v>0</v>
      </c>
      <c r="BW435" s="331"/>
      <c r="BX435" s="331">
        <v>0</v>
      </c>
      <c r="BY435" s="331">
        <v>0</v>
      </c>
      <c r="BZ435" s="331">
        <v>0</v>
      </c>
      <c r="CA435" s="331">
        <v>0</v>
      </c>
      <c r="CB435" s="331">
        <v>0</v>
      </c>
      <c r="CC435" s="331">
        <v>0</v>
      </c>
      <c r="CD435" s="331">
        <v>0</v>
      </c>
      <c r="CE435" s="331">
        <v>0</v>
      </c>
      <c r="CF435" s="331">
        <v>0</v>
      </c>
      <c r="CG435" s="331">
        <v>0</v>
      </c>
      <c r="CH435" s="331">
        <v>0</v>
      </c>
      <c r="CI435" s="331">
        <v>0</v>
      </c>
      <c r="CJ435" s="331">
        <v>0</v>
      </c>
      <c r="CK435" s="331">
        <v>0</v>
      </c>
      <c r="CL435" s="331">
        <v>0</v>
      </c>
      <c r="CM435" s="331">
        <v>0</v>
      </c>
      <c r="CN435" s="331">
        <v>0</v>
      </c>
      <c r="CO435" s="331">
        <v>0</v>
      </c>
      <c r="CP435" s="331">
        <v>0</v>
      </c>
      <c r="CQ435" s="331"/>
      <c r="CR435" s="331">
        <v>0</v>
      </c>
      <c r="CS435" s="331">
        <v>0</v>
      </c>
      <c r="CT435" s="331">
        <v>0</v>
      </c>
      <c r="CU435" s="331">
        <v>0</v>
      </c>
      <c r="CV435" s="331">
        <v>0</v>
      </c>
      <c r="CW435" s="331">
        <v>0</v>
      </c>
      <c r="CX435" s="331">
        <v>0</v>
      </c>
      <c r="CY435" s="331">
        <v>0</v>
      </c>
      <c r="CZ435" s="331">
        <v>0</v>
      </c>
      <c r="DA435" s="331">
        <v>0</v>
      </c>
      <c r="DB435" s="331">
        <v>0</v>
      </c>
      <c r="DC435" s="331">
        <v>0</v>
      </c>
      <c r="DD435" s="331">
        <v>0</v>
      </c>
      <c r="DE435" s="331">
        <v>0</v>
      </c>
      <c r="DF435" s="331">
        <v>0</v>
      </c>
      <c r="DG435" s="331"/>
      <c r="DH435" s="331">
        <v>0</v>
      </c>
      <c r="DI435" s="331">
        <v>0</v>
      </c>
      <c r="DJ435" s="331">
        <v>0</v>
      </c>
      <c r="DK435" s="331">
        <v>0</v>
      </c>
      <c r="DL435" s="331">
        <v>0</v>
      </c>
      <c r="DM435" s="331">
        <v>0</v>
      </c>
      <c r="DN435" s="331">
        <v>0</v>
      </c>
      <c r="DO435" s="331">
        <v>0</v>
      </c>
      <c r="DP435" s="331">
        <v>0</v>
      </c>
      <c r="DQ435" s="331">
        <v>0</v>
      </c>
      <c r="DR435" s="331">
        <v>0</v>
      </c>
      <c r="DS435" s="331"/>
      <c r="DT435" s="331">
        <v>0</v>
      </c>
      <c r="DU435" s="331">
        <v>0</v>
      </c>
      <c r="DV435" s="331">
        <v>0</v>
      </c>
      <c r="DW435" s="331">
        <v>0</v>
      </c>
      <c r="DX435" s="331"/>
      <c r="DY435" s="331">
        <v>0</v>
      </c>
      <c r="DZ435" s="331">
        <v>0</v>
      </c>
      <c r="EA435" s="331">
        <v>0</v>
      </c>
      <c r="EB435" s="331">
        <v>0</v>
      </c>
      <c r="EC435" s="331">
        <v>0</v>
      </c>
      <c r="ED435" s="331">
        <v>0</v>
      </c>
      <c r="EE435" s="331"/>
      <c r="EF435" s="331">
        <v>0</v>
      </c>
      <c r="EG435" s="331">
        <v>0</v>
      </c>
      <c r="EH435" s="331">
        <v>0</v>
      </c>
      <c r="EI435" s="331">
        <v>0</v>
      </c>
      <c r="EJ435" s="331">
        <v>0</v>
      </c>
      <c r="EK435" s="331">
        <v>0</v>
      </c>
      <c r="EL435" s="331"/>
      <c r="EM435" s="331">
        <v>0</v>
      </c>
      <c r="EN435" s="331">
        <v>0</v>
      </c>
      <c r="EO435" s="331">
        <v>0</v>
      </c>
      <c r="EP435" s="331">
        <v>0</v>
      </c>
      <c r="EQ435" s="331">
        <v>0</v>
      </c>
      <c r="ER435" s="331">
        <v>0</v>
      </c>
      <c r="ES435" s="331"/>
      <c r="ET435" s="331">
        <v>0</v>
      </c>
      <c r="EU435" s="331">
        <v>0</v>
      </c>
      <c r="EV435" s="331">
        <v>0</v>
      </c>
      <c r="EW435" s="331">
        <v>0</v>
      </c>
      <c r="EX435" s="331">
        <v>0</v>
      </c>
      <c r="EY435" s="331"/>
      <c r="EZ435" s="331">
        <v>0</v>
      </c>
      <c r="FA435" s="331">
        <v>0</v>
      </c>
      <c r="FB435" s="331">
        <v>0</v>
      </c>
      <c r="FC435" s="331">
        <v>0</v>
      </c>
      <c r="FD435" s="331"/>
      <c r="FE435" s="331">
        <v>0</v>
      </c>
      <c r="FF435" s="331">
        <v>0</v>
      </c>
      <c r="FG435" s="331">
        <v>0</v>
      </c>
      <c r="FH435" s="331">
        <v>0</v>
      </c>
      <c r="FI435" s="331">
        <v>0</v>
      </c>
      <c r="FJ435" s="331">
        <v>0</v>
      </c>
      <c r="FK435" s="331">
        <v>0</v>
      </c>
      <c r="FL435" s="331"/>
      <c r="FM435" s="331">
        <v>0</v>
      </c>
      <c r="FN435" s="331">
        <v>0</v>
      </c>
      <c r="FO435" s="331">
        <v>0</v>
      </c>
      <c r="FP435" s="331">
        <v>0</v>
      </c>
      <c r="FQ435" s="331">
        <v>0</v>
      </c>
      <c r="FR435" s="331">
        <v>0</v>
      </c>
      <c r="FS435" s="331">
        <v>0</v>
      </c>
      <c r="FT435" s="331">
        <v>0</v>
      </c>
      <c r="FU435" s="331">
        <v>0</v>
      </c>
      <c r="FV435" s="331">
        <v>0</v>
      </c>
      <c r="FW435" s="331">
        <v>0</v>
      </c>
      <c r="FX435" s="331">
        <v>0</v>
      </c>
      <c r="FY435" s="331">
        <v>0</v>
      </c>
      <c r="FZ435" s="331">
        <v>0</v>
      </c>
      <c r="GA435" s="331"/>
      <c r="GB435" s="51">
        <v>0</v>
      </c>
      <c r="GC435" s="51">
        <v>0</v>
      </c>
      <c r="GD435" s="51">
        <v>0</v>
      </c>
      <c r="GE435" s="51">
        <v>0</v>
      </c>
      <c r="GF435" s="51">
        <v>0</v>
      </c>
      <c r="GG435" s="51">
        <v>0</v>
      </c>
      <c r="GH435" s="51">
        <v>0</v>
      </c>
      <c r="GI435" s="51">
        <v>0</v>
      </c>
      <c r="GJ435" s="51">
        <v>0</v>
      </c>
      <c r="GK435" s="51">
        <v>0</v>
      </c>
      <c r="GL435" s="51">
        <v>0</v>
      </c>
      <c r="GM435" s="51">
        <v>0</v>
      </c>
      <c r="GN435" s="51">
        <v>0</v>
      </c>
      <c r="GO435" s="331" t="s">
        <v>227</v>
      </c>
      <c r="GP435" s="331">
        <v>0</v>
      </c>
      <c r="GQ435" s="331">
        <v>0</v>
      </c>
      <c r="GR435" s="331">
        <v>0</v>
      </c>
      <c r="GS435" s="331">
        <v>0</v>
      </c>
      <c r="GT435" s="331">
        <v>0</v>
      </c>
      <c r="GU435" s="331">
        <v>0</v>
      </c>
      <c r="GV435" s="331">
        <v>0</v>
      </c>
      <c r="GW435" s="331">
        <v>0</v>
      </c>
      <c r="GX435" s="331">
        <v>0</v>
      </c>
      <c r="GY435" s="331">
        <v>0</v>
      </c>
      <c r="GZ435" s="331">
        <v>0</v>
      </c>
      <c r="HA435" s="331">
        <v>0</v>
      </c>
      <c r="HB435" s="331">
        <v>0</v>
      </c>
      <c r="HC435" s="331">
        <v>0</v>
      </c>
      <c r="HD435" s="331">
        <v>0</v>
      </c>
      <c r="HE435" s="331">
        <v>0</v>
      </c>
      <c r="HF435" s="331">
        <v>0</v>
      </c>
      <c r="HG435" s="28" t="s">
        <v>227</v>
      </c>
      <c r="HH435" s="28" t="s">
        <v>227</v>
      </c>
      <c r="HI435" s="28" t="s">
        <v>227</v>
      </c>
    </row>
    <row r="436" spans="2:217" ht="12.75" customHeight="1" x14ac:dyDescent="0.2">
      <c r="B436" s="37">
        <v>0</v>
      </c>
      <c r="C436" s="260">
        <f t="shared" si="370"/>
        <v>0</v>
      </c>
      <c r="D436" s="28">
        <v>2</v>
      </c>
      <c r="E436" s="7"/>
      <c r="F436" s="28">
        <v>0</v>
      </c>
      <c r="G436" s="113"/>
      <c r="H436" s="113" t="s">
        <v>227</v>
      </c>
      <c r="I436" s="28">
        <f t="shared" si="376"/>
        <v>387</v>
      </c>
      <c r="J436" s="89" t="s">
        <v>221</v>
      </c>
      <c r="K436" s="192">
        <f t="shared" si="371"/>
        <v>8</v>
      </c>
      <c r="L436" s="94" t="s">
        <v>227</v>
      </c>
      <c r="M436" s="192">
        <f t="shared" si="372"/>
        <v>1</v>
      </c>
      <c r="N436" s="94" t="s">
        <v>227</v>
      </c>
      <c r="O436" s="192">
        <f t="shared" si="373"/>
        <v>1</v>
      </c>
      <c r="P436" s="94" t="s">
        <v>227</v>
      </c>
      <c r="Q436" s="192">
        <f t="shared" si="374"/>
        <v>1</v>
      </c>
      <c r="R436" s="94" t="s">
        <v>227</v>
      </c>
      <c r="S436" s="192">
        <f t="shared" si="375"/>
        <v>1</v>
      </c>
      <c r="T436" s="94" t="s">
        <v>227</v>
      </c>
      <c r="U436" s="205"/>
      <c r="V436" s="205"/>
      <c r="W436" s="205"/>
      <c r="X436" s="205"/>
      <c r="Y436" s="205"/>
      <c r="Z436" s="205"/>
      <c r="AA436" s="205"/>
      <c r="AB436" s="205"/>
      <c r="AC436" s="205"/>
      <c r="AD436" s="205"/>
      <c r="AE436" s="28"/>
      <c r="AF436" s="28"/>
      <c r="AG436" s="331">
        <v>0</v>
      </c>
      <c r="AH436" s="331">
        <v>0</v>
      </c>
      <c r="AI436" s="331">
        <v>0</v>
      </c>
      <c r="AJ436" s="331">
        <v>0</v>
      </c>
      <c r="AK436" s="331">
        <v>0</v>
      </c>
      <c r="AL436" s="331">
        <v>0</v>
      </c>
      <c r="AM436" s="331">
        <v>0</v>
      </c>
      <c r="AN436" s="331">
        <v>0</v>
      </c>
      <c r="AO436" s="331">
        <v>0</v>
      </c>
      <c r="AP436" s="331"/>
      <c r="AQ436" s="331">
        <v>0</v>
      </c>
      <c r="AR436" s="331">
        <v>0</v>
      </c>
      <c r="AS436" s="331">
        <v>0</v>
      </c>
      <c r="AT436" s="331">
        <v>0</v>
      </c>
      <c r="AU436" s="331">
        <v>0</v>
      </c>
      <c r="AV436" s="331">
        <v>0</v>
      </c>
      <c r="AW436" s="331"/>
      <c r="AX436" s="331">
        <v>0</v>
      </c>
      <c r="AY436" s="331">
        <v>0</v>
      </c>
      <c r="AZ436" s="331">
        <v>0</v>
      </c>
      <c r="BA436" s="331">
        <v>0</v>
      </c>
      <c r="BB436" s="331">
        <v>0</v>
      </c>
      <c r="BC436" s="331"/>
      <c r="BD436" s="331">
        <v>0</v>
      </c>
      <c r="BE436" s="331">
        <v>0</v>
      </c>
      <c r="BF436" s="331">
        <v>0</v>
      </c>
      <c r="BG436" s="331">
        <v>0</v>
      </c>
      <c r="BH436" s="331">
        <v>0</v>
      </c>
      <c r="BI436" s="331">
        <v>0</v>
      </c>
      <c r="BJ436" s="331">
        <v>0</v>
      </c>
      <c r="BK436" s="331">
        <v>0</v>
      </c>
      <c r="BL436" s="331">
        <v>0</v>
      </c>
      <c r="BM436" s="331">
        <v>0</v>
      </c>
      <c r="BN436" s="331">
        <v>0</v>
      </c>
      <c r="BO436" s="331">
        <v>0</v>
      </c>
      <c r="BP436" s="331">
        <v>0</v>
      </c>
      <c r="BQ436" s="331">
        <v>0</v>
      </c>
      <c r="BR436" s="331">
        <v>0</v>
      </c>
      <c r="BS436" s="331">
        <v>0</v>
      </c>
      <c r="BT436" s="331">
        <v>0</v>
      </c>
      <c r="BU436" s="331">
        <v>0</v>
      </c>
      <c r="BV436" s="331">
        <v>0</v>
      </c>
      <c r="BW436" s="331"/>
      <c r="BX436" s="331">
        <v>0</v>
      </c>
      <c r="BY436" s="331">
        <v>0</v>
      </c>
      <c r="BZ436" s="331">
        <v>0</v>
      </c>
      <c r="CA436" s="331">
        <v>0</v>
      </c>
      <c r="CB436" s="331">
        <v>0</v>
      </c>
      <c r="CC436" s="331">
        <v>0</v>
      </c>
      <c r="CD436" s="331">
        <v>0</v>
      </c>
      <c r="CE436" s="331">
        <v>0</v>
      </c>
      <c r="CF436" s="331">
        <v>0</v>
      </c>
      <c r="CG436" s="331">
        <v>0</v>
      </c>
      <c r="CH436" s="331">
        <v>0</v>
      </c>
      <c r="CI436" s="331">
        <v>0</v>
      </c>
      <c r="CJ436" s="331">
        <v>0</v>
      </c>
      <c r="CK436" s="331">
        <v>0</v>
      </c>
      <c r="CL436" s="331">
        <v>0</v>
      </c>
      <c r="CM436" s="331">
        <v>0</v>
      </c>
      <c r="CN436" s="331">
        <v>0</v>
      </c>
      <c r="CO436" s="331">
        <v>0</v>
      </c>
      <c r="CP436" s="331">
        <v>0</v>
      </c>
      <c r="CQ436" s="331"/>
      <c r="CR436" s="331">
        <v>0</v>
      </c>
      <c r="CS436" s="331">
        <v>0</v>
      </c>
      <c r="CT436" s="331">
        <v>0</v>
      </c>
      <c r="CU436" s="331">
        <v>0</v>
      </c>
      <c r="CV436" s="331">
        <v>0</v>
      </c>
      <c r="CW436" s="331">
        <v>0</v>
      </c>
      <c r="CX436" s="331">
        <v>0</v>
      </c>
      <c r="CY436" s="331">
        <v>0</v>
      </c>
      <c r="CZ436" s="331">
        <v>0</v>
      </c>
      <c r="DA436" s="331">
        <v>0</v>
      </c>
      <c r="DB436" s="331">
        <v>0</v>
      </c>
      <c r="DC436" s="331">
        <v>0</v>
      </c>
      <c r="DD436" s="331">
        <v>0</v>
      </c>
      <c r="DE436" s="331">
        <v>0</v>
      </c>
      <c r="DF436" s="331">
        <v>0</v>
      </c>
      <c r="DG436" s="331"/>
      <c r="DH436" s="331">
        <v>0</v>
      </c>
      <c r="DI436" s="331">
        <v>0</v>
      </c>
      <c r="DJ436" s="331">
        <v>0</v>
      </c>
      <c r="DK436" s="331">
        <v>0</v>
      </c>
      <c r="DL436" s="331">
        <v>0</v>
      </c>
      <c r="DM436" s="331">
        <v>0</v>
      </c>
      <c r="DN436" s="331">
        <v>0</v>
      </c>
      <c r="DO436" s="331">
        <v>0</v>
      </c>
      <c r="DP436" s="331">
        <v>0</v>
      </c>
      <c r="DQ436" s="331">
        <v>0</v>
      </c>
      <c r="DR436" s="331">
        <v>0</v>
      </c>
      <c r="DS436" s="331"/>
      <c r="DT436" s="331">
        <v>0</v>
      </c>
      <c r="DU436" s="331">
        <v>0</v>
      </c>
      <c r="DV436" s="331">
        <v>0</v>
      </c>
      <c r="DW436" s="331">
        <v>0</v>
      </c>
      <c r="DX436" s="331"/>
      <c r="DY436" s="331">
        <v>0</v>
      </c>
      <c r="DZ436" s="331">
        <v>0</v>
      </c>
      <c r="EA436" s="331">
        <v>0</v>
      </c>
      <c r="EB436" s="331">
        <v>0</v>
      </c>
      <c r="EC436" s="331">
        <v>0</v>
      </c>
      <c r="ED436" s="331">
        <v>0</v>
      </c>
      <c r="EE436" s="331"/>
      <c r="EF436" s="331">
        <v>0</v>
      </c>
      <c r="EG436" s="331">
        <v>0</v>
      </c>
      <c r="EH436" s="331">
        <v>0</v>
      </c>
      <c r="EI436" s="331">
        <v>0</v>
      </c>
      <c r="EJ436" s="331">
        <v>0</v>
      </c>
      <c r="EK436" s="331">
        <v>0</v>
      </c>
      <c r="EL436" s="331"/>
      <c r="EM436" s="331">
        <v>0</v>
      </c>
      <c r="EN436" s="331">
        <v>0</v>
      </c>
      <c r="EO436" s="331">
        <v>0</v>
      </c>
      <c r="EP436" s="331">
        <v>0</v>
      </c>
      <c r="EQ436" s="331">
        <v>0</v>
      </c>
      <c r="ER436" s="331">
        <v>0</v>
      </c>
      <c r="ES436" s="331"/>
      <c r="ET436" s="331">
        <v>0</v>
      </c>
      <c r="EU436" s="331">
        <v>0</v>
      </c>
      <c r="EV436" s="331">
        <v>0</v>
      </c>
      <c r="EW436" s="331">
        <v>0</v>
      </c>
      <c r="EX436" s="331">
        <v>0</v>
      </c>
      <c r="EY436" s="331"/>
      <c r="EZ436" s="331">
        <v>0</v>
      </c>
      <c r="FA436" s="331">
        <v>0</v>
      </c>
      <c r="FB436" s="331">
        <v>0</v>
      </c>
      <c r="FC436" s="331">
        <v>0</v>
      </c>
      <c r="FD436" s="331"/>
      <c r="FE436" s="331">
        <v>0</v>
      </c>
      <c r="FF436" s="331">
        <v>0</v>
      </c>
      <c r="FG436" s="331">
        <v>0</v>
      </c>
      <c r="FH436" s="331">
        <v>0</v>
      </c>
      <c r="FI436" s="331">
        <v>0</v>
      </c>
      <c r="FJ436" s="331">
        <v>0</v>
      </c>
      <c r="FK436" s="331">
        <v>0</v>
      </c>
      <c r="FL436" s="331"/>
      <c r="FM436" s="331">
        <v>0</v>
      </c>
      <c r="FN436" s="331">
        <v>0</v>
      </c>
      <c r="FO436" s="331">
        <v>0</v>
      </c>
      <c r="FP436" s="331">
        <v>0</v>
      </c>
      <c r="FQ436" s="331">
        <v>0</v>
      </c>
      <c r="FR436" s="331">
        <v>0</v>
      </c>
      <c r="FS436" s="331">
        <v>0</v>
      </c>
      <c r="FT436" s="331">
        <v>0</v>
      </c>
      <c r="FU436" s="331">
        <v>0</v>
      </c>
      <c r="FV436" s="331">
        <v>0</v>
      </c>
      <c r="FW436" s="331">
        <v>0</v>
      </c>
      <c r="FX436" s="331">
        <v>0</v>
      </c>
      <c r="FY436" s="331">
        <v>0</v>
      </c>
      <c r="FZ436" s="331">
        <v>0</v>
      </c>
      <c r="GA436" s="331"/>
      <c r="GB436" s="51">
        <v>0</v>
      </c>
      <c r="GC436" s="51">
        <v>0</v>
      </c>
      <c r="GD436" s="51">
        <v>0</v>
      </c>
      <c r="GE436" s="51">
        <v>0</v>
      </c>
      <c r="GF436" s="51">
        <v>0</v>
      </c>
      <c r="GG436" s="51">
        <v>0</v>
      </c>
      <c r="GH436" s="51">
        <v>0</v>
      </c>
      <c r="GI436" s="51">
        <v>0</v>
      </c>
      <c r="GJ436" s="51">
        <v>0</v>
      </c>
      <c r="GK436" s="51">
        <v>0</v>
      </c>
      <c r="GL436" s="51">
        <v>0</v>
      </c>
      <c r="GM436" s="51">
        <v>0</v>
      </c>
      <c r="GN436" s="51">
        <v>0</v>
      </c>
      <c r="GO436" s="331" t="s">
        <v>227</v>
      </c>
      <c r="GP436" s="331">
        <v>0</v>
      </c>
      <c r="GQ436" s="331">
        <v>0</v>
      </c>
      <c r="GR436" s="331">
        <v>0</v>
      </c>
      <c r="GS436" s="331">
        <v>0</v>
      </c>
      <c r="GT436" s="331">
        <v>0</v>
      </c>
      <c r="GU436" s="331">
        <v>0</v>
      </c>
      <c r="GV436" s="331">
        <v>0</v>
      </c>
      <c r="GW436" s="331">
        <v>0</v>
      </c>
      <c r="GX436" s="331">
        <v>0</v>
      </c>
      <c r="GY436" s="331">
        <v>0</v>
      </c>
      <c r="GZ436" s="331">
        <v>0</v>
      </c>
      <c r="HA436" s="331">
        <v>0</v>
      </c>
      <c r="HB436" s="331">
        <v>0</v>
      </c>
      <c r="HC436" s="331">
        <v>0</v>
      </c>
      <c r="HD436" s="331">
        <v>0</v>
      </c>
      <c r="HE436" s="331">
        <v>0</v>
      </c>
      <c r="HF436" s="331">
        <v>0</v>
      </c>
      <c r="HG436" s="28" t="s">
        <v>227</v>
      </c>
      <c r="HH436" s="28" t="s">
        <v>227</v>
      </c>
      <c r="HI436" s="28" t="s">
        <v>227</v>
      </c>
    </row>
    <row r="437" spans="2:217" ht="12.75" customHeight="1" x14ac:dyDescent="0.2">
      <c r="B437" s="37">
        <v>0</v>
      </c>
      <c r="C437" s="260">
        <f t="shared" si="370"/>
        <v>0</v>
      </c>
      <c r="D437" s="28">
        <v>3</v>
      </c>
      <c r="F437" s="28">
        <v>0</v>
      </c>
      <c r="G437" s="113"/>
      <c r="H437" s="113" t="s">
        <v>227</v>
      </c>
      <c r="I437" s="28">
        <f t="shared" si="376"/>
        <v>388</v>
      </c>
      <c r="J437" s="89" t="s">
        <v>221</v>
      </c>
      <c r="K437" s="192">
        <f t="shared" si="371"/>
        <v>8</v>
      </c>
      <c r="L437" s="94" t="s">
        <v>227</v>
      </c>
      <c r="M437" s="192">
        <f t="shared" si="372"/>
        <v>1</v>
      </c>
      <c r="N437" s="94" t="s">
        <v>227</v>
      </c>
      <c r="O437" s="192">
        <f t="shared" si="373"/>
        <v>1</v>
      </c>
      <c r="P437" s="94" t="s">
        <v>227</v>
      </c>
      <c r="Q437" s="192">
        <f t="shared" si="374"/>
        <v>1</v>
      </c>
      <c r="R437" s="94" t="s">
        <v>227</v>
      </c>
      <c r="S437" s="192">
        <f t="shared" si="375"/>
        <v>1</v>
      </c>
      <c r="T437" s="94" t="s">
        <v>227</v>
      </c>
      <c r="U437" s="205"/>
      <c r="V437" s="205"/>
      <c r="W437" s="205"/>
      <c r="X437" s="205"/>
      <c r="Y437" s="205"/>
      <c r="Z437" s="205"/>
      <c r="AA437" s="205"/>
      <c r="AB437" s="205"/>
      <c r="AC437" s="205"/>
      <c r="AD437" s="205"/>
      <c r="AF437" s="28"/>
      <c r="AG437" s="331">
        <v>0</v>
      </c>
      <c r="AH437" s="331">
        <v>0</v>
      </c>
      <c r="AI437" s="331">
        <v>0</v>
      </c>
      <c r="AJ437" s="331">
        <v>0</v>
      </c>
      <c r="AK437" s="331">
        <v>0</v>
      </c>
      <c r="AL437" s="331">
        <v>0</v>
      </c>
      <c r="AM437" s="331">
        <v>0</v>
      </c>
      <c r="AN437" s="331">
        <v>0</v>
      </c>
      <c r="AO437" s="331">
        <v>0</v>
      </c>
      <c r="AP437" s="331"/>
      <c r="AQ437" s="331">
        <v>0</v>
      </c>
      <c r="AR437" s="331">
        <v>0</v>
      </c>
      <c r="AS437" s="331">
        <v>0</v>
      </c>
      <c r="AT437" s="331">
        <v>0</v>
      </c>
      <c r="AU437" s="331">
        <v>0</v>
      </c>
      <c r="AV437" s="331">
        <v>0</v>
      </c>
      <c r="AW437" s="331"/>
      <c r="AX437" s="331">
        <v>0</v>
      </c>
      <c r="AY437" s="331">
        <v>0</v>
      </c>
      <c r="AZ437" s="331">
        <v>0</v>
      </c>
      <c r="BA437" s="331">
        <v>0</v>
      </c>
      <c r="BB437" s="331">
        <v>0</v>
      </c>
      <c r="BC437" s="331"/>
      <c r="BD437" s="331">
        <v>0</v>
      </c>
      <c r="BE437" s="331">
        <v>0</v>
      </c>
      <c r="BF437" s="331">
        <v>0</v>
      </c>
      <c r="BG437" s="331">
        <v>0</v>
      </c>
      <c r="BH437" s="331">
        <v>0</v>
      </c>
      <c r="BI437" s="331">
        <v>0</v>
      </c>
      <c r="BJ437" s="331">
        <v>0</v>
      </c>
      <c r="BK437" s="331">
        <v>0</v>
      </c>
      <c r="BL437" s="331">
        <v>0</v>
      </c>
      <c r="BM437" s="331">
        <v>0</v>
      </c>
      <c r="BN437" s="331">
        <v>0</v>
      </c>
      <c r="BO437" s="331">
        <v>0</v>
      </c>
      <c r="BP437" s="331">
        <v>0</v>
      </c>
      <c r="BQ437" s="331">
        <v>0</v>
      </c>
      <c r="BR437" s="331">
        <v>0</v>
      </c>
      <c r="BS437" s="331">
        <v>0</v>
      </c>
      <c r="BT437" s="331">
        <v>0</v>
      </c>
      <c r="BU437" s="331">
        <v>0</v>
      </c>
      <c r="BV437" s="331">
        <v>0</v>
      </c>
      <c r="BW437" s="331"/>
      <c r="BX437" s="331">
        <v>0</v>
      </c>
      <c r="BY437" s="331">
        <v>0</v>
      </c>
      <c r="BZ437" s="331">
        <v>0</v>
      </c>
      <c r="CA437" s="331">
        <v>0</v>
      </c>
      <c r="CB437" s="331">
        <v>0</v>
      </c>
      <c r="CC437" s="331">
        <v>0</v>
      </c>
      <c r="CD437" s="331">
        <v>0</v>
      </c>
      <c r="CE437" s="331">
        <v>0</v>
      </c>
      <c r="CF437" s="331">
        <v>0</v>
      </c>
      <c r="CG437" s="331">
        <v>0</v>
      </c>
      <c r="CH437" s="331">
        <v>0</v>
      </c>
      <c r="CI437" s="331">
        <v>0</v>
      </c>
      <c r="CJ437" s="331">
        <v>0</v>
      </c>
      <c r="CK437" s="331">
        <v>0</v>
      </c>
      <c r="CL437" s="331">
        <v>0</v>
      </c>
      <c r="CM437" s="331">
        <v>0</v>
      </c>
      <c r="CN437" s="331">
        <v>0</v>
      </c>
      <c r="CO437" s="331">
        <v>0</v>
      </c>
      <c r="CP437" s="331">
        <v>0</v>
      </c>
      <c r="CQ437" s="331"/>
      <c r="CR437" s="331">
        <v>0</v>
      </c>
      <c r="CS437" s="331">
        <v>0</v>
      </c>
      <c r="CT437" s="331">
        <v>0</v>
      </c>
      <c r="CU437" s="331">
        <v>0</v>
      </c>
      <c r="CV437" s="331">
        <v>0</v>
      </c>
      <c r="CW437" s="331">
        <v>0</v>
      </c>
      <c r="CX437" s="331">
        <v>0</v>
      </c>
      <c r="CY437" s="331">
        <v>0</v>
      </c>
      <c r="CZ437" s="331">
        <v>0</v>
      </c>
      <c r="DA437" s="331">
        <v>0</v>
      </c>
      <c r="DB437" s="331">
        <v>0</v>
      </c>
      <c r="DC437" s="331">
        <v>0</v>
      </c>
      <c r="DD437" s="331">
        <v>0</v>
      </c>
      <c r="DE437" s="331">
        <v>0</v>
      </c>
      <c r="DF437" s="331">
        <v>0</v>
      </c>
      <c r="DG437" s="331"/>
      <c r="DH437" s="331">
        <v>0</v>
      </c>
      <c r="DI437" s="331">
        <v>0</v>
      </c>
      <c r="DJ437" s="331">
        <v>0</v>
      </c>
      <c r="DK437" s="331">
        <v>0</v>
      </c>
      <c r="DL437" s="331">
        <v>0</v>
      </c>
      <c r="DM437" s="331">
        <v>0</v>
      </c>
      <c r="DN437" s="331">
        <v>0</v>
      </c>
      <c r="DO437" s="331">
        <v>0</v>
      </c>
      <c r="DP437" s="331">
        <v>0</v>
      </c>
      <c r="DQ437" s="331">
        <v>0</v>
      </c>
      <c r="DR437" s="331">
        <v>0</v>
      </c>
      <c r="DS437" s="331"/>
      <c r="DT437" s="331">
        <v>0</v>
      </c>
      <c r="DU437" s="331">
        <v>0</v>
      </c>
      <c r="DV437" s="331">
        <v>0</v>
      </c>
      <c r="DW437" s="331">
        <v>0</v>
      </c>
      <c r="DX437" s="331"/>
      <c r="DY437" s="331">
        <v>0</v>
      </c>
      <c r="DZ437" s="331">
        <v>0</v>
      </c>
      <c r="EA437" s="331">
        <v>0</v>
      </c>
      <c r="EB437" s="331">
        <v>0</v>
      </c>
      <c r="EC437" s="331">
        <v>0</v>
      </c>
      <c r="ED437" s="331">
        <v>0</v>
      </c>
      <c r="EE437" s="331"/>
      <c r="EF437" s="331">
        <v>0</v>
      </c>
      <c r="EG437" s="331">
        <v>0</v>
      </c>
      <c r="EH437" s="331">
        <v>0</v>
      </c>
      <c r="EI437" s="331">
        <v>0</v>
      </c>
      <c r="EJ437" s="331">
        <v>0</v>
      </c>
      <c r="EK437" s="331">
        <v>0</v>
      </c>
      <c r="EL437" s="331"/>
      <c r="EM437" s="331">
        <v>0</v>
      </c>
      <c r="EN437" s="331">
        <v>0</v>
      </c>
      <c r="EO437" s="331">
        <v>0</v>
      </c>
      <c r="EP437" s="331">
        <v>0</v>
      </c>
      <c r="EQ437" s="331">
        <v>0</v>
      </c>
      <c r="ER437" s="331">
        <v>0</v>
      </c>
      <c r="ES437" s="331"/>
      <c r="ET437" s="331">
        <v>0</v>
      </c>
      <c r="EU437" s="331">
        <v>0</v>
      </c>
      <c r="EV437" s="331">
        <v>0</v>
      </c>
      <c r="EW437" s="331">
        <v>0</v>
      </c>
      <c r="EX437" s="331">
        <v>0</v>
      </c>
      <c r="EY437" s="331"/>
      <c r="EZ437" s="331">
        <v>0</v>
      </c>
      <c r="FA437" s="331">
        <v>0</v>
      </c>
      <c r="FB437" s="331">
        <v>0</v>
      </c>
      <c r="FC437" s="331">
        <v>0</v>
      </c>
      <c r="FD437" s="331"/>
      <c r="FE437" s="331">
        <v>0</v>
      </c>
      <c r="FF437" s="331">
        <v>0</v>
      </c>
      <c r="FG437" s="331">
        <v>0</v>
      </c>
      <c r="FH437" s="331">
        <v>0</v>
      </c>
      <c r="FI437" s="331">
        <v>0</v>
      </c>
      <c r="FJ437" s="331">
        <v>0</v>
      </c>
      <c r="FK437" s="331">
        <v>0</v>
      </c>
      <c r="FL437" s="331"/>
      <c r="FM437" s="331">
        <v>0</v>
      </c>
      <c r="FN437" s="331">
        <v>0</v>
      </c>
      <c r="FO437" s="331">
        <v>0</v>
      </c>
      <c r="FP437" s="331">
        <v>0</v>
      </c>
      <c r="FQ437" s="331">
        <v>0</v>
      </c>
      <c r="FR437" s="331">
        <v>0</v>
      </c>
      <c r="FS437" s="331">
        <v>0</v>
      </c>
      <c r="FT437" s="331">
        <v>0</v>
      </c>
      <c r="FU437" s="331">
        <v>0</v>
      </c>
      <c r="FV437" s="331">
        <v>0</v>
      </c>
      <c r="FW437" s="331">
        <v>0</v>
      </c>
      <c r="FX437" s="331">
        <v>0</v>
      </c>
      <c r="FY437" s="331">
        <v>0</v>
      </c>
      <c r="FZ437" s="331">
        <v>0</v>
      </c>
      <c r="GA437" s="331"/>
      <c r="GB437" s="51">
        <v>0</v>
      </c>
      <c r="GC437" s="51">
        <v>0</v>
      </c>
      <c r="GD437" s="51">
        <v>0</v>
      </c>
      <c r="GE437" s="51">
        <v>0</v>
      </c>
      <c r="GF437" s="51">
        <v>0</v>
      </c>
      <c r="GG437" s="51">
        <v>0</v>
      </c>
      <c r="GH437" s="51">
        <v>0</v>
      </c>
      <c r="GI437" s="51">
        <v>0</v>
      </c>
      <c r="GJ437" s="51">
        <v>0</v>
      </c>
      <c r="GK437" s="51">
        <v>0</v>
      </c>
      <c r="GL437" s="51">
        <v>0</v>
      </c>
      <c r="GM437" s="51">
        <v>0</v>
      </c>
      <c r="GN437" s="51">
        <v>0</v>
      </c>
      <c r="GO437" s="331" t="s">
        <v>227</v>
      </c>
      <c r="GP437" s="331">
        <v>0</v>
      </c>
      <c r="GQ437" s="331">
        <v>0</v>
      </c>
      <c r="GR437" s="331">
        <v>0</v>
      </c>
      <c r="GS437" s="331">
        <v>0</v>
      </c>
      <c r="GT437" s="331">
        <v>0</v>
      </c>
      <c r="GU437" s="331">
        <v>0</v>
      </c>
      <c r="GV437" s="331">
        <v>0</v>
      </c>
      <c r="GW437" s="331">
        <v>0</v>
      </c>
      <c r="GX437" s="331">
        <v>0</v>
      </c>
      <c r="GY437" s="331">
        <v>0</v>
      </c>
      <c r="GZ437" s="331">
        <v>0</v>
      </c>
      <c r="HA437" s="331">
        <v>0</v>
      </c>
      <c r="HB437" s="331">
        <v>0</v>
      </c>
      <c r="HC437" s="331">
        <v>0</v>
      </c>
      <c r="HD437" s="331">
        <v>0</v>
      </c>
      <c r="HE437" s="331">
        <v>0</v>
      </c>
      <c r="HF437" s="331">
        <v>0</v>
      </c>
      <c r="HG437" s="28" t="s">
        <v>227</v>
      </c>
      <c r="HH437" s="28" t="s">
        <v>227</v>
      </c>
      <c r="HI437" s="28" t="s">
        <v>227</v>
      </c>
    </row>
    <row r="438" spans="2:217" ht="12.75" customHeight="1" x14ac:dyDescent="0.2">
      <c r="B438" s="37">
        <v>0</v>
      </c>
      <c r="C438" s="260">
        <f t="shared" si="370"/>
        <v>0</v>
      </c>
      <c r="D438" s="28">
        <v>4</v>
      </c>
      <c r="F438" s="28">
        <v>0</v>
      </c>
      <c r="G438" s="113"/>
      <c r="H438" s="113" t="s">
        <v>227</v>
      </c>
      <c r="I438" s="28">
        <f t="shared" si="376"/>
        <v>389</v>
      </c>
      <c r="J438" s="89" t="s">
        <v>221</v>
      </c>
      <c r="K438" s="192">
        <f t="shared" si="371"/>
        <v>8</v>
      </c>
      <c r="L438" s="94" t="s">
        <v>227</v>
      </c>
      <c r="M438" s="192">
        <f t="shared" si="372"/>
        <v>1</v>
      </c>
      <c r="N438" s="94" t="s">
        <v>227</v>
      </c>
      <c r="O438" s="192">
        <f t="shared" si="373"/>
        <v>1</v>
      </c>
      <c r="P438" s="94" t="s">
        <v>227</v>
      </c>
      <c r="Q438" s="192">
        <f t="shared" si="374"/>
        <v>1</v>
      </c>
      <c r="R438" s="94" t="s">
        <v>227</v>
      </c>
      <c r="S438" s="192">
        <f t="shared" si="375"/>
        <v>1</v>
      </c>
      <c r="T438" s="94" t="s">
        <v>227</v>
      </c>
      <c r="U438" s="205"/>
      <c r="V438" s="205"/>
      <c r="W438" s="205"/>
      <c r="X438" s="205"/>
      <c r="Y438" s="205"/>
      <c r="Z438" s="205"/>
      <c r="AA438" s="205"/>
      <c r="AB438" s="205"/>
      <c r="AC438" s="205"/>
      <c r="AD438" s="205"/>
      <c r="AF438" s="28"/>
      <c r="AG438" s="331">
        <v>0</v>
      </c>
      <c r="AH438" s="331">
        <v>0</v>
      </c>
      <c r="AI438" s="331">
        <v>0</v>
      </c>
      <c r="AJ438" s="331">
        <v>0</v>
      </c>
      <c r="AK438" s="331">
        <v>0</v>
      </c>
      <c r="AL438" s="331">
        <v>0</v>
      </c>
      <c r="AM438" s="331">
        <v>0</v>
      </c>
      <c r="AN438" s="331">
        <v>0</v>
      </c>
      <c r="AO438" s="331">
        <v>0</v>
      </c>
      <c r="AP438" s="331"/>
      <c r="AQ438" s="331">
        <v>0</v>
      </c>
      <c r="AR438" s="331">
        <v>0</v>
      </c>
      <c r="AS438" s="331">
        <v>0</v>
      </c>
      <c r="AT438" s="331">
        <v>0</v>
      </c>
      <c r="AU438" s="331">
        <v>0</v>
      </c>
      <c r="AV438" s="331">
        <v>0</v>
      </c>
      <c r="AW438" s="331"/>
      <c r="AX438" s="331">
        <v>0</v>
      </c>
      <c r="AY438" s="331">
        <v>0</v>
      </c>
      <c r="AZ438" s="331">
        <v>0</v>
      </c>
      <c r="BA438" s="331">
        <v>0</v>
      </c>
      <c r="BB438" s="331">
        <v>0</v>
      </c>
      <c r="BC438" s="331"/>
      <c r="BD438" s="331">
        <v>0</v>
      </c>
      <c r="BE438" s="331">
        <v>0</v>
      </c>
      <c r="BF438" s="331">
        <v>0</v>
      </c>
      <c r="BG438" s="331">
        <v>0</v>
      </c>
      <c r="BH438" s="331">
        <v>0</v>
      </c>
      <c r="BI438" s="331">
        <v>0</v>
      </c>
      <c r="BJ438" s="331">
        <v>0</v>
      </c>
      <c r="BK438" s="331">
        <v>0</v>
      </c>
      <c r="BL438" s="331">
        <v>0</v>
      </c>
      <c r="BM438" s="331">
        <v>0</v>
      </c>
      <c r="BN438" s="331">
        <v>0</v>
      </c>
      <c r="BO438" s="331">
        <v>0</v>
      </c>
      <c r="BP438" s="331">
        <v>0</v>
      </c>
      <c r="BQ438" s="331">
        <v>0</v>
      </c>
      <c r="BR438" s="331">
        <v>0</v>
      </c>
      <c r="BS438" s="331">
        <v>0</v>
      </c>
      <c r="BT438" s="331">
        <v>0</v>
      </c>
      <c r="BU438" s="331">
        <v>0</v>
      </c>
      <c r="BV438" s="331">
        <v>0</v>
      </c>
      <c r="BW438" s="331"/>
      <c r="BX438" s="331">
        <v>0</v>
      </c>
      <c r="BY438" s="331">
        <v>0</v>
      </c>
      <c r="BZ438" s="331">
        <v>0</v>
      </c>
      <c r="CA438" s="331">
        <v>0</v>
      </c>
      <c r="CB438" s="331">
        <v>0</v>
      </c>
      <c r="CC438" s="331">
        <v>0</v>
      </c>
      <c r="CD438" s="331">
        <v>0</v>
      </c>
      <c r="CE438" s="331">
        <v>0</v>
      </c>
      <c r="CF438" s="331">
        <v>0</v>
      </c>
      <c r="CG438" s="331">
        <v>0</v>
      </c>
      <c r="CH438" s="331">
        <v>0</v>
      </c>
      <c r="CI438" s="331">
        <v>0</v>
      </c>
      <c r="CJ438" s="331">
        <v>0</v>
      </c>
      <c r="CK438" s="331">
        <v>0</v>
      </c>
      <c r="CL438" s="331">
        <v>0</v>
      </c>
      <c r="CM438" s="331">
        <v>0</v>
      </c>
      <c r="CN438" s="331">
        <v>0</v>
      </c>
      <c r="CO438" s="331">
        <v>0</v>
      </c>
      <c r="CP438" s="331">
        <v>0</v>
      </c>
      <c r="CQ438" s="331"/>
      <c r="CR438" s="331">
        <v>0</v>
      </c>
      <c r="CS438" s="331">
        <v>0</v>
      </c>
      <c r="CT438" s="331">
        <v>0</v>
      </c>
      <c r="CU438" s="331">
        <v>0</v>
      </c>
      <c r="CV438" s="331">
        <v>0</v>
      </c>
      <c r="CW438" s="331">
        <v>0</v>
      </c>
      <c r="CX438" s="331">
        <v>0</v>
      </c>
      <c r="CY438" s="331">
        <v>0</v>
      </c>
      <c r="CZ438" s="331">
        <v>0</v>
      </c>
      <c r="DA438" s="331">
        <v>0</v>
      </c>
      <c r="DB438" s="331">
        <v>0</v>
      </c>
      <c r="DC438" s="331">
        <v>0</v>
      </c>
      <c r="DD438" s="331">
        <v>0</v>
      </c>
      <c r="DE438" s="331">
        <v>0</v>
      </c>
      <c r="DF438" s="331">
        <v>0</v>
      </c>
      <c r="DG438" s="331"/>
      <c r="DH438" s="331">
        <v>0</v>
      </c>
      <c r="DI438" s="331">
        <v>0</v>
      </c>
      <c r="DJ438" s="331">
        <v>0</v>
      </c>
      <c r="DK438" s="331">
        <v>0</v>
      </c>
      <c r="DL438" s="331">
        <v>0</v>
      </c>
      <c r="DM438" s="331">
        <v>0</v>
      </c>
      <c r="DN438" s="331">
        <v>0</v>
      </c>
      <c r="DO438" s="331">
        <v>0</v>
      </c>
      <c r="DP438" s="331">
        <v>0</v>
      </c>
      <c r="DQ438" s="331">
        <v>0</v>
      </c>
      <c r="DR438" s="331">
        <v>0</v>
      </c>
      <c r="DS438" s="331"/>
      <c r="DT438" s="331">
        <v>0</v>
      </c>
      <c r="DU438" s="331">
        <v>0</v>
      </c>
      <c r="DV438" s="331">
        <v>0</v>
      </c>
      <c r="DW438" s="331">
        <v>0</v>
      </c>
      <c r="DX438" s="331"/>
      <c r="DY438" s="331">
        <v>0</v>
      </c>
      <c r="DZ438" s="331">
        <v>0</v>
      </c>
      <c r="EA438" s="331">
        <v>0</v>
      </c>
      <c r="EB438" s="331">
        <v>0</v>
      </c>
      <c r="EC438" s="331">
        <v>0</v>
      </c>
      <c r="ED438" s="331">
        <v>0</v>
      </c>
      <c r="EE438" s="331"/>
      <c r="EF438" s="331">
        <v>0</v>
      </c>
      <c r="EG438" s="331">
        <v>0</v>
      </c>
      <c r="EH438" s="331">
        <v>0</v>
      </c>
      <c r="EI438" s="331">
        <v>0</v>
      </c>
      <c r="EJ438" s="331">
        <v>0</v>
      </c>
      <c r="EK438" s="331">
        <v>0</v>
      </c>
      <c r="EL438" s="331"/>
      <c r="EM438" s="331">
        <v>0</v>
      </c>
      <c r="EN438" s="331">
        <v>0</v>
      </c>
      <c r="EO438" s="331">
        <v>0</v>
      </c>
      <c r="EP438" s="331">
        <v>0</v>
      </c>
      <c r="EQ438" s="331">
        <v>0</v>
      </c>
      <c r="ER438" s="331">
        <v>0</v>
      </c>
      <c r="ES438" s="331"/>
      <c r="ET438" s="331">
        <v>0</v>
      </c>
      <c r="EU438" s="331">
        <v>0</v>
      </c>
      <c r="EV438" s="331">
        <v>0</v>
      </c>
      <c r="EW438" s="331">
        <v>0</v>
      </c>
      <c r="EX438" s="331">
        <v>0</v>
      </c>
      <c r="EY438" s="331"/>
      <c r="EZ438" s="331">
        <v>0</v>
      </c>
      <c r="FA438" s="331">
        <v>0</v>
      </c>
      <c r="FB438" s="331">
        <v>0</v>
      </c>
      <c r="FC438" s="331">
        <v>0</v>
      </c>
      <c r="FD438" s="331"/>
      <c r="FE438" s="331">
        <v>0</v>
      </c>
      <c r="FF438" s="331">
        <v>0</v>
      </c>
      <c r="FG438" s="331">
        <v>0</v>
      </c>
      <c r="FH438" s="331">
        <v>0</v>
      </c>
      <c r="FI438" s="331">
        <v>0</v>
      </c>
      <c r="FJ438" s="331">
        <v>0</v>
      </c>
      <c r="FK438" s="331">
        <v>0</v>
      </c>
      <c r="FL438" s="331"/>
      <c r="FM438" s="331">
        <v>0</v>
      </c>
      <c r="FN438" s="331">
        <v>0</v>
      </c>
      <c r="FO438" s="331">
        <v>0</v>
      </c>
      <c r="FP438" s="331">
        <v>0</v>
      </c>
      <c r="FQ438" s="331">
        <v>0</v>
      </c>
      <c r="FR438" s="331">
        <v>0</v>
      </c>
      <c r="FS438" s="331">
        <v>0</v>
      </c>
      <c r="FT438" s="331">
        <v>0</v>
      </c>
      <c r="FU438" s="331">
        <v>0</v>
      </c>
      <c r="FV438" s="331">
        <v>0</v>
      </c>
      <c r="FW438" s="331">
        <v>0</v>
      </c>
      <c r="FX438" s="331">
        <v>0</v>
      </c>
      <c r="FY438" s="331">
        <v>0</v>
      </c>
      <c r="FZ438" s="331">
        <v>0</v>
      </c>
      <c r="GA438" s="331"/>
      <c r="GB438" s="51">
        <v>0</v>
      </c>
      <c r="GC438" s="51">
        <v>0</v>
      </c>
      <c r="GD438" s="51">
        <v>0</v>
      </c>
      <c r="GE438" s="51">
        <v>0</v>
      </c>
      <c r="GF438" s="51">
        <v>0</v>
      </c>
      <c r="GG438" s="51">
        <v>0</v>
      </c>
      <c r="GH438" s="51">
        <v>0</v>
      </c>
      <c r="GI438" s="51">
        <v>0</v>
      </c>
      <c r="GJ438" s="51">
        <v>0</v>
      </c>
      <c r="GK438" s="51">
        <v>0</v>
      </c>
      <c r="GL438" s="51">
        <v>0</v>
      </c>
      <c r="GM438" s="51">
        <v>0</v>
      </c>
      <c r="GN438" s="51">
        <v>0</v>
      </c>
      <c r="GO438" s="331" t="s">
        <v>227</v>
      </c>
      <c r="GP438" s="331">
        <v>0</v>
      </c>
      <c r="GQ438" s="331">
        <v>0</v>
      </c>
      <c r="GR438" s="331">
        <v>0</v>
      </c>
      <c r="GS438" s="331">
        <v>0</v>
      </c>
      <c r="GT438" s="331">
        <v>0</v>
      </c>
      <c r="GU438" s="331">
        <v>0</v>
      </c>
      <c r="GV438" s="331">
        <v>0</v>
      </c>
      <c r="GW438" s="331">
        <v>0</v>
      </c>
      <c r="GX438" s="331">
        <v>0</v>
      </c>
      <c r="GY438" s="331">
        <v>0</v>
      </c>
      <c r="GZ438" s="331">
        <v>0</v>
      </c>
      <c r="HA438" s="331">
        <v>0</v>
      </c>
      <c r="HB438" s="331">
        <v>0</v>
      </c>
      <c r="HC438" s="331">
        <v>0</v>
      </c>
      <c r="HD438" s="331">
        <v>0</v>
      </c>
      <c r="HE438" s="331">
        <v>0</v>
      </c>
      <c r="HF438" s="331">
        <v>0</v>
      </c>
      <c r="HG438" s="28" t="s">
        <v>227</v>
      </c>
      <c r="HH438" s="28" t="s">
        <v>227</v>
      </c>
      <c r="HI438" s="28" t="s">
        <v>227</v>
      </c>
    </row>
    <row r="439" spans="2:217" ht="12.75" customHeight="1" x14ac:dyDescent="0.2">
      <c r="B439" s="37">
        <v>0</v>
      </c>
      <c r="C439" s="260">
        <f t="shared" si="370"/>
        <v>0</v>
      </c>
      <c r="D439" s="28">
        <v>5</v>
      </c>
      <c r="F439" s="28">
        <v>0</v>
      </c>
      <c r="G439" s="113"/>
      <c r="H439" s="113" t="s">
        <v>227</v>
      </c>
      <c r="I439" s="28">
        <f t="shared" si="376"/>
        <v>390</v>
      </c>
      <c r="J439" s="89" t="s">
        <v>221</v>
      </c>
      <c r="K439" s="192">
        <f t="shared" si="371"/>
        <v>8</v>
      </c>
      <c r="L439" s="94" t="s">
        <v>227</v>
      </c>
      <c r="M439" s="192">
        <f t="shared" si="372"/>
        <v>1</v>
      </c>
      <c r="N439" s="94" t="s">
        <v>227</v>
      </c>
      <c r="O439" s="192">
        <f t="shared" si="373"/>
        <v>1</v>
      </c>
      <c r="P439" s="94" t="s">
        <v>227</v>
      </c>
      <c r="Q439" s="192">
        <f t="shared" si="374"/>
        <v>1</v>
      </c>
      <c r="R439" s="94" t="s">
        <v>227</v>
      </c>
      <c r="S439" s="192">
        <f t="shared" si="375"/>
        <v>1</v>
      </c>
      <c r="T439" s="94" t="s">
        <v>227</v>
      </c>
      <c r="U439" s="205"/>
      <c r="V439" s="205"/>
      <c r="W439" s="205"/>
      <c r="X439" s="205"/>
      <c r="Y439" s="205"/>
      <c r="Z439" s="205"/>
      <c r="AA439" s="205"/>
      <c r="AB439" s="205"/>
      <c r="AC439" s="205"/>
      <c r="AD439" s="205"/>
      <c r="AF439" s="28"/>
      <c r="AG439" s="331">
        <v>0</v>
      </c>
      <c r="AH439" s="331">
        <v>0</v>
      </c>
      <c r="AI439" s="331">
        <v>0</v>
      </c>
      <c r="AJ439" s="331">
        <v>0</v>
      </c>
      <c r="AK439" s="331">
        <v>0</v>
      </c>
      <c r="AL439" s="331">
        <v>0</v>
      </c>
      <c r="AM439" s="331">
        <v>0</v>
      </c>
      <c r="AN439" s="331">
        <v>0</v>
      </c>
      <c r="AO439" s="331">
        <v>0</v>
      </c>
      <c r="AP439" s="331"/>
      <c r="AQ439" s="331">
        <v>0</v>
      </c>
      <c r="AR439" s="331">
        <v>0</v>
      </c>
      <c r="AS439" s="331">
        <v>0</v>
      </c>
      <c r="AT439" s="331">
        <v>0</v>
      </c>
      <c r="AU439" s="331">
        <v>0</v>
      </c>
      <c r="AV439" s="331">
        <v>0</v>
      </c>
      <c r="AW439" s="331"/>
      <c r="AX439" s="331">
        <v>0</v>
      </c>
      <c r="AY439" s="331">
        <v>0</v>
      </c>
      <c r="AZ439" s="331">
        <v>0</v>
      </c>
      <c r="BA439" s="331">
        <v>0</v>
      </c>
      <c r="BB439" s="331">
        <v>0</v>
      </c>
      <c r="BC439" s="331"/>
      <c r="BD439" s="331">
        <v>0</v>
      </c>
      <c r="BE439" s="331">
        <v>0</v>
      </c>
      <c r="BF439" s="331">
        <v>0</v>
      </c>
      <c r="BG439" s="331">
        <v>0</v>
      </c>
      <c r="BH439" s="331">
        <v>0</v>
      </c>
      <c r="BI439" s="331">
        <v>0</v>
      </c>
      <c r="BJ439" s="331">
        <v>0</v>
      </c>
      <c r="BK439" s="331">
        <v>0</v>
      </c>
      <c r="BL439" s="331">
        <v>0</v>
      </c>
      <c r="BM439" s="331">
        <v>0</v>
      </c>
      <c r="BN439" s="331">
        <v>0</v>
      </c>
      <c r="BO439" s="331">
        <v>0</v>
      </c>
      <c r="BP439" s="331">
        <v>0</v>
      </c>
      <c r="BQ439" s="331">
        <v>0</v>
      </c>
      <c r="BR439" s="331">
        <v>0</v>
      </c>
      <c r="BS439" s="331">
        <v>0</v>
      </c>
      <c r="BT439" s="331">
        <v>0</v>
      </c>
      <c r="BU439" s="331">
        <v>0</v>
      </c>
      <c r="BV439" s="331">
        <v>0</v>
      </c>
      <c r="BW439" s="331"/>
      <c r="BX439" s="331">
        <v>0</v>
      </c>
      <c r="BY439" s="331">
        <v>0</v>
      </c>
      <c r="BZ439" s="331">
        <v>0</v>
      </c>
      <c r="CA439" s="331">
        <v>0</v>
      </c>
      <c r="CB439" s="331">
        <v>0</v>
      </c>
      <c r="CC439" s="331">
        <v>0</v>
      </c>
      <c r="CD439" s="331">
        <v>0</v>
      </c>
      <c r="CE439" s="331">
        <v>0</v>
      </c>
      <c r="CF439" s="331">
        <v>0</v>
      </c>
      <c r="CG439" s="331">
        <v>0</v>
      </c>
      <c r="CH439" s="331">
        <v>0</v>
      </c>
      <c r="CI439" s="331">
        <v>0</v>
      </c>
      <c r="CJ439" s="331">
        <v>0</v>
      </c>
      <c r="CK439" s="331">
        <v>0</v>
      </c>
      <c r="CL439" s="331">
        <v>0</v>
      </c>
      <c r="CM439" s="331">
        <v>0</v>
      </c>
      <c r="CN439" s="331">
        <v>0</v>
      </c>
      <c r="CO439" s="331">
        <v>0</v>
      </c>
      <c r="CP439" s="331">
        <v>0</v>
      </c>
      <c r="CQ439" s="331"/>
      <c r="CR439" s="331">
        <v>0</v>
      </c>
      <c r="CS439" s="331">
        <v>0</v>
      </c>
      <c r="CT439" s="331">
        <v>0</v>
      </c>
      <c r="CU439" s="331">
        <v>0</v>
      </c>
      <c r="CV439" s="331">
        <v>0</v>
      </c>
      <c r="CW439" s="331">
        <v>0</v>
      </c>
      <c r="CX439" s="331">
        <v>0</v>
      </c>
      <c r="CY439" s="331">
        <v>0</v>
      </c>
      <c r="CZ439" s="331">
        <v>0</v>
      </c>
      <c r="DA439" s="331">
        <v>0</v>
      </c>
      <c r="DB439" s="331">
        <v>0</v>
      </c>
      <c r="DC439" s="331">
        <v>0</v>
      </c>
      <c r="DD439" s="331">
        <v>0</v>
      </c>
      <c r="DE439" s="331">
        <v>0</v>
      </c>
      <c r="DF439" s="331">
        <v>0</v>
      </c>
      <c r="DG439" s="331"/>
      <c r="DH439" s="331">
        <v>0</v>
      </c>
      <c r="DI439" s="331">
        <v>0</v>
      </c>
      <c r="DJ439" s="331">
        <v>0</v>
      </c>
      <c r="DK439" s="331">
        <v>0</v>
      </c>
      <c r="DL439" s="331">
        <v>0</v>
      </c>
      <c r="DM439" s="331">
        <v>0</v>
      </c>
      <c r="DN439" s="331">
        <v>0</v>
      </c>
      <c r="DO439" s="331">
        <v>0</v>
      </c>
      <c r="DP439" s="331">
        <v>0</v>
      </c>
      <c r="DQ439" s="331">
        <v>0</v>
      </c>
      <c r="DR439" s="331">
        <v>0</v>
      </c>
      <c r="DS439" s="331"/>
      <c r="DT439" s="331">
        <v>0</v>
      </c>
      <c r="DU439" s="331">
        <v>0</v>
      </c>
      <c r="DV439" s="331">
        <v>0</v>
      </c>
      <c r="DW439" s="331">
        <v>0</v>
      </c>
      <c r="DX439" s="331"/>
      <c r="DY439" s="331">
        <v>0</v>
      </c>
      <c r="DZ439" s="331">
        <v>0</v>
      </c>
      <c r="EA439" s="331">
        <v>0</v>
      </c>
      <c r="EB439" s="331">
        <v>0</v>
      </c>
      <c r="EC439" s="331">
        <v>0</v>
      </c>
      <c r="ED439" s="331">
        <v>0</v>
      </c>
      <c r="EE439" s="331"/>
      <c r="EF439" s="331">
        <v>0</v>
      </c>
      <c r="EG439" s="331">
        <v>0</v>
      </c>
      <c r="EH439" s="331">
        <v>0</v>
      </c>
      <c r="EI439" s="331">
        <v>0</v>
      </c>
      <c r="EJ439" s="331">
        <v>0</v>
      </c>
      <c r="EK439" s="331">
        <v>0</v>
      </c>
      <c r="EL439" s="331"/>
      <c r="EM439" s="331">
        <v>0</v>
      </c>
      <c r="EN439" s="331">
        <v>0</v>
      </c>
      <c r="EO439" s="331">
        <v>0</v>
      </c>
      <c r="EP439" s="331">
        <v>0</v>
      </c>
      <c r="EQ439" s="331">
        <v>0</v>
      </c>
      <c r="ER439" s="331">
        <v>0</v>
      </c>
      <c r="ES439" s="331"/>
      <c r="ET439" s="331">
        <v>0</v>
      </c>
      <c r="EU439" s="331">
        <v>0</v>
      </c>
      <c r="EV439" s="331">
        <v>0</v>
      </c>
      <c r="EW439" s="331">
        <v>0</v>
      </c>
      <c r="EX439" s="331">
        <v>0</v>
      </c>
      <c r="EY439" s="331"/>
      <c r="EZ439" s="331">
        <v>0</v>
      </c>
      <c r="FA439" s="331">
        <v>0</v>
      </c>
      <c r="FB439" s="331">
        <v>0</v>
      </c>
      <c r="FC439" s="331">
        <v>0</v>
      </c>
      <c r="FD439" s="331"/>
      <c r="FE439" s="331">
        <v>0</v>
      </c>
      <c r="FF439" s="331">
        <v>0</v>
      </c>
      <c r="FG439" s="331">
        <v>0</v>
      </c>
      <c r="FH439" s="331">
        <v>0</v>
      </c>
      <c r="FI439" s="331">
        <v>0</v>
      </c>
      <c r="FJ439" s="331">
        <v>0</v>
      </c>
      <c r="FK439" s="331">
        <v>0</v>
      </c>
      <c r="FL439" s="331"/>
      <c r="FM439" s="331">
        <v>0</v>
      </c>
      <c r="FN439" s="331">
        <v>0</v>
      </c>
      <c r="FO439" s="331">
        <v>0</v>
      </c>
      <c r="FP439" s="331">
        <v>0</v>
      </c>
      <c r="FQ439" s="331">
        <v>0</v>
      </c>
      <c r="FR439" s="331">
        <v>0</v>
      </c>
      <c r="FS439" s="331">
        <v>0</v>
      </c>
      <c r="FT439" s="331">
        <v>0</v>
      </c>
      <c r="FU439" s="331">
        <v>0</v>
      </c>
      <c r="FV439" s="331">
        <v>0</v>
      </c>
      <c r="FW439" s="331">
        <v>0</v>
      </c>
      <c r="FX439" s="331">
        <v>0</v>
      </c>
      <c r="FY439" s="331">
        <v>0</v>
      </c>
      <c r="FZ439" s="331">
        <v>0</v>
      </c>
      <c r="GA439" s="331"/>
      <c r="GB439" s="51">
        <v>0</v>
      </c>
      <c r="GC439" s="51">
        <v>0</v>
      </c>
      <c r="GD439" s="51">
        <v>0</v>
      </c>
      <c r="GE439" s="51">
        <v>0</v>
      </c>
      <c r="GF439" s="51">
        <v>0</v>
      </c>
      <c r="GG439" s="51">
        <v>0</v>
      </c>
      <c r="GH439" s="51">
        <v>0</v>
      </c>
      <c r="GI439" s="51">
        <v>0</v>
      </c>
      <c r="GJ439" s="51">
        <v>0</v>
      </c>
      <c r="GK439" s="51">
        <v>0</v>
      </c>
      <c r="GL439" s="51">
        <v>0</v>
      </c>
      <c r="GM439" s="51">
        <v>0</v>
      </c>
      <c r="GN439" s="51">
        <v>0</v>
      </c>
      <c r="GO439" s="331" t="s">
        <v>227</v>
      </c>
      <c r="GP439" s="331">
        <v>0</v>
      </c>
      <c r="GQ439" s="331">
        <v>0</v>
      </c>
      <c r="GR439" s="331">
        <v>0</v>
      </c>
      <c r="GS439" s="331">
        <v>0</v>
      </c>
      <c r="GT439" s="331">
        <v>0</v>
      </c>
      <c r="GU439" s="331">
        <v>0</v>
      </c>
      <c r="GV439" s="331">
        <v>0</v>
      </c>
      <c r="GW439" s="331">
        <v>0</v>
      </c>
      <c r="GX439" s="331">
        <v>0</v>
      </c>
      <c r="GY439" s="331">
        <v>0</v>
      </c>
      <c r="GZ439" s="331">
        <v>0</v>
      </c>
      <c r="HA439" s="331">
        <v>0</v>
      </c>
      <c r="HB439" s="331">
        <v>0</v>
      </c>
      <c r="HC439" s="331">
        <v>0</v>
      </c>
      <c r="HD439" s="331">
        <v>0</v>
      </c>
      <c r="HE439" s="331">
        <v>0</v>
      </c>
      <c r="HF439" s="331">
        <v>0</v>
      </c>
      <c r="HG439" s="28" t="s">
        <v>227</v>
      </c>
      <c r="HH439" s="28" t="s">
        <v>227</v>
      </c>
      <c r="HI439" s="28" t="s">
        <v>227</v>
      </c>
    </row>
    <row r="440" spans="2:217" ht="12.75" customHeight="1" x14ac:dyDescent="0.2">
      <c r="B440" s="37">
        <v>0</v>
      </c>
      <c r="C440" s="260">
        <f t="shared" si="370"/>
        <v>0</v>
      </c>
      <c r="D440" s="28">
        <v>6</v>
      </c>
      <c r="F440" s="28">
        <v>0</v>
      </c>
      <c r="G440" s="113"/>
      <c r="H440" s="113" t="s">
        <v>227</v>
      </c>
      <c r="I440" s="28">
        <f t="shared" si="376"/>
        <v>391</v>
      </c>
      <c r="J440" s="89" t="s">
        <v>221</v>
      </c>
      <c r="K440" s="192">
        <f t="shared" si="371"/>
        <v>8</v>
      </c>
      <c r="L440" s="94" t="s">
        <v>227</v>
      </c>
      <c r="M440" s="192">
        <f t="shared" si="372"/>
        <v>1</v>
      </c>
      <c r="N440" s="94" t="s">
        <v>227</v>
      </c>
      <c r="O440" s="192">
        <f t="shared" si="373"/>
        <v>1</v>
      </c>
      <c r="P440" s="94" t="s">
        <v>227</v>
      </c>
      <c r="Q440" s="192">
        <f t="shared" si="374"/>
        <v>1</v>
      </c>
      <c r="R440" s="94" t="s">
        <v>227</v>
      </c>
      <c r="S440" s="192">
        <f t="shared" si="375"/>
        <v>1</v>
      </c>
      <c r="T440" s="94" t="s">
        <v>227</v>
      </c>
      <c r="U440" s="205"/>
      <c r="V440" s="205"/>
      <c r="W440" s="205"/>
      <c r="X440" s="205"/>
      <c r="Y440" s="205"/>
      <c r="Z440" s="205"/>
      <c r="AA440" s="205"/>
      <c r="AB440" s="205"/>
      <c r="AC440" s="205"/>
      <c r="AD440" s="205"/>
      <c r="AF440" s="28"/>
      <c r="AG440" s="331">
        <v>0</v>
      </c>
      <c r="AH440" s="331">
        <v>0</v>
      </c>
      <c r="AI440" s="331">
        <v>0</v>
      </c>
      <c r="AJ440" s="331">
        <v>0</v>
      </c>
      <c r="AK440" s="331">
        <v>0</v>
      </c>
      <c r="AL440" s="331">
        <v>0</v>
      </c>
      <c r="AM440" s="331">
        <v>0</v>
      </c>
      <c r="AN440" s="331">
        <v>0</v>
      </c>
      <c r="AO440" s="331">
        <v>0</v>
      </c>
      <c r="AP440" s="331"/>
      <c r="AQ440" s="331">
        <v>0</v>
      </c>
      <c r="AR440" s="331">
        <v>0</v>
      </c>
      <c r="AS440" s="331">
        <v>0</v>
      </c>
      <c r="AT440" s="331">
        <v>0</v>
      </c>
      <c r="AU440" s="331">
        <v>0</v>
      </c>
      <c r="AV440" s="331">
        <v>0</v>
      </c>
      <c r="AW440" s="331"/>
      <c r="AX440" s="331">
        <v>0</v>
      </c>
      <c r="AY440" s="331">
        <v>0</v>
      </c>
      <c r="AZ440" s="331">
        <v>0</v>
      </c>
      <c r="BA440" s="331">
        <v>0</v>
      </c>
      <c r="BB440" s="331">
        <v>0</v>
      </c>
      <c r="BC440" s="331"/>
      <c r="BD440" s="331">
        <v>0</v>
      </c>
      <c r="BE440" s="331">
        <v>0</v>
      </c>
      <c r="BF440" s="331">
        <v>0</v>
      </c>
      <c r="BG440" s="331">
        <v>0</v>
      </c>
      <c r="BH440" s="331">
        <v>0</v>
      </c>
      <c r="BI440" s="331">
        <v>0</v>
      </c>
      <c r="BJ440" s="331">
        <v>0</v>
      </c>
      <c r="BK440" s="331">
        <v>0</v>
      </c>
      <c r="BL440" s="331">
        <v>0</v>
      </c>
      <c r="BM440" s="331">
        <v>0</v>
      </c>
      <c r="BN440" s="331">
        <v>0</v>
      </c>
      <c r="BO440" s="331">
        <v>0</v>
      </c>
      <c r="BP440" s="331">
        <v>0</v>
      </c>
      <c r="BQ440" s="331">
        <v>0</v>
      </c>
      <c r="BR440" s="331">
        <v>0</v>
      </c>
      <c r="BS440" s="331">
        <v>0</v>
      </c>
      <c r="BT440" s="331">
        <v>0</v>
      </c>
      <c r="BU440" s="331">
        <v>0</v>
      </c>
      <c r="BV440" s="331">
        <v>0</v>
      </c>
      <c r="BW440" s="331"/>
      <c r="BX440" s="331">
        <v>0</v>
      </c>
      <c r="BY440" s="331">
        <v>0</v>
      </c>
      <c r="BZ440" s="331">
        <v>0</v>
      </c>
      <c r="CA440" s="331">
        <v>0</v>
      </c>
      <c r="CB440" s="331">
        <v>0</v>
      </c>
      <c r="CC440" s="331">
        <v>0</v>
      </c>
      <c r="CD440" s="331">
        <v>0</v>
      </c>
      <c r="CE440" s="331">
        <v>0</v>
      </c>
      <c r="CF440" s="331">
        <v>0</v>
      </c>
      <c r="CG440" s="331">
        <v>0</v>
      </c>
      <c r="CH440" s="331">
        <v>0</v>
      </c>
      <c r="CI440" s="331">
        <v>0</v>
      </c>
      <c r="CJ440" s="331">
        <v>0</v>
      </c>
      <c r="CK440" s="331">
        <v>0</v>
      </c>
      <c r="CL440" s="331">
        <v>0</v>
      </c>
      <c r="CM440" s="331">
        <v>0</v>
      </c>
      <c r="CN440" s="331">
        <v>0</v>
      </c>
      <c r="CO440" s="331">
        <v>0</v>
      </c>
      <c r="CP440" s="331">
        <v>0</v>
      </c>
      <c r="CQ440" s="331"/>
      <c r="CR440" s="331">
        <v>0</v>
      </c>
      <c r="CS440" s="331">
        <v>0</v>
      </c>
      <c r="CT440" s="331">
        <v>0</v>
      </c>
      <c r="CU440" s="331">
        <v>0</v>
      </c>
      <c r="CV440" s="331">
        <v>0</v>
      </c>
      <c r="CW440" s="331">
        <v>0</v>
      </c>
      <c r="CX440" s="331">
        <v>0</v>
      </c>
      <c r="CY440" s="331">
        <v>0</v>
      </c>
      <c r="CZ440" s="331">
        <v>0</v>
      </c>
      <c r="DA440" s="331">
        <v>0</v>
      </c>
      <c r="DB440" s="331">
        <v>0</v>
      </c>
      <c r="DC440" s="331">
        <v>0</v>
      </c>
      <c r="DD440" s="331">
        <v>0</v>
      </c>
      <c r="DE440" s="331">
        <v>0</v>
      </c>
      <c r="DF440" s="331">
        <v>0</v>
      </c>
      <c r="DG440" s="331"/>
      <c r="DH440" s="331">
        <v>0</v>
      </c>
      <c r="DI440" s="331">
        <v>0</v>
      </c>
      <c r="DJ440" s="331">
        <v>0</v>
      </c>
      <c r="DK440" s="331">
        <v>0</v>
      </c>
      <c r="DL440" s="331">
        <v>0</v>
      </c>
      <c r="DM440" s="331">
        <v>0</v>
      </c>
      <c r="DN440" s="331">
        <v>0</v>
      </c>
      <c r="DO440" s="331">
        <v>0</v>
      </c>
      <c r="DP440" s="331">
        <v>0</v>
      </c>
      <c r="DQ440" s="331">
        <v>0</v>
      </c>
      <c r="DR440" s="331">
        <v>0</v>
      </c>
      <c r="DS440" s="331"/>
      <c r="DT440" s="331">
        <v>0</v>
      </c>
      <c r="DU440" s="331">
        <v>0</v>
      </c>
      <c r="DV440" s="331">
        <v>0</v>
      </c>
      <c r="DW440" s="331">
        <v>0</v>
      </c>
      <c r="DX440" s="331"/>
      <c r="DY440" s="331">
        <v>0</v>
      </c>
      <c r="DZ440" s="331">
        <v>0</v>
      </c>
      <c r="EA440" s="331">
        <v>0</v>
      </c>
      <c r="EB440" s="331">
        <v>0</v>
      </c>
      <c r="EC440" s="331">
        <v>0</v>
      </c>
      <c r="ED440" s="331">
        <v>0</v>
      </c>
      <c r="EE440" s="331"/>
      <c r="EF440" s="331">
        <v>0</v>
      </c>
      <c r="EG440" s="331">
        <v>0</v>
      </c>
      <c r="EH440" s="331">
        <v>0</v>
      </c>
      <c r="EI440" s="331">
        <v>0</v>
      </c>
      <c r="EJ440" s="331">
        <v>0</v>
      </c>
      <c r="EK440" s="331">
        <v>0</v>
      </c>
      <c r="EL440" s="331"/>
      <c r="EM440" s="331">
        <v>0</v>
      </c>
      <c r="EN440" s="331">
        <v>0</v>
      </c>
      <c r="EO440" s="331">
        <v>0</v>
      </c>
      <c r="EP440" s="331">
        <v>0</v>
      </c>
      <c r="EQ440" s="331">
        <v>0</v>
      </c>
      <c r="ER440" s="331">
        <v>0</v>
      </c>
      <c r="ES440" s="331"/>
      <c r="ET440" s="331">
        <v>0</v>
      </c>
      <c r="EU440" s="331">
        <v>0</v>
      </c>
      <c r="EV440" s="331">
        <v>0</v>
      </c>
      <c r="EW440" s="331">
        <v>0</v>
      </c>
      <c r="EX440" s="331">
        <v>0</v>
      </c>
      <c r="EY440" s="331"/>
      <c r="EZ440" s="331">
        <v>0</v>
      </c>
      <c r="FA440" s="331">
        <v>0</v>
      </c>
      <c r="FB440" s="331">
        <v>0</v>
      </c>
      <c r="FC440" s="331">
        <v>0</v>
      </c>
      <c r="FD440" s="331"/>
      <c r="FE440" s="331">
        <v>0</v>
      </c>
      <c r="FF440" s="331">
        <v>0</v>
      </c>
      <c r="FG440" s="331">
        <v>0</v>
      </c>
      <c r="FH440" s="331">
        <v>0</v>
      </c>
      <c r="FI440" s="331">
        <v>0</v>
      </c>
      <c r="FJ440" s="331">
        <v>0</v>
      </c>
      <c r="FK440" s="331">
        <v>0</v>
      </c>
      <c r="FL440" s="331"/>
      <c r="FM440" s="331">
        <v>0</v>
      </c>
      <c r="FN440" s="331">
        <v>0</v>
      </c>
      <c r="FO440" s="331">
        <v>0</v>
      </c>
      <c r="FP440" s="331">
        <v>0</v>
      </c>
      <c r="FQ440" s="331">
        <v>0</v>
      </c>
      <c r="FR440" s="331">
        <v>0</v>
      </c>
      <c r="FS440" s="331">
        <v>0</v>
      </c>
      <c r="FT440" s="331">
        <v>0</v>
      </c>
      <c r="FU440" s="331">
        <v>0</v>
      </c>
      <c r="FV440" s="331">
        <v>0</v>
      </c>
      <c r="FW440" s="331">
        <v>0</v>
      </c>
      <c r="FX440" s="331">
        <v>0</v>
      </c>
      <c r="FY440" s="331">
        <v>0</v>
      </c>
      <c r="FZ440" s="331">
        <v>0</v>
      </c>
      <c r="GA440" s="331"/>
      <c r="GB440" s="51">
        <v>0</v>
      </c>
      <c r="GC440" s="51">
        <v>0</v>
      </c>
      <c r="GD440" s="51">
        <v>0</v>
      </c>
      <c r="GE440" s="51">
        <v>0</v>
      </c>
      <c r="GF440" s="51">
        <v>0</v>
      </c>
      <c r="GG440" s="51">
        <v>0</v>
      </c>
      <c r="GH440" s="51">
        <v>0</v>
      </c>
      <c r="GI440" s="51">
        <v>0</v>
      </c>
      <c r="GJ440" s="51">
        <v>0</v>
      </c>
      <c r="GK440" s="51">
        <v>0</v>
      </c>
      <c r="GL440" s="51">
        <v>0</v>
      </c>
      <c r="GM440" s="51">
        <v>0</v>
      </c>
      <c r="GN440" s="51">
        <v>0</v>
      </c>
      <c r="GO440" s="331" t="s">
        <v>227</v>
      </c>
      <c r="GP440" s="331">
        <v>0</v>
      </c>
      <c r="GQ440" s="331">
        <v>0</v>
      </c>
      <c r="GR440" s="331">
        <v>0</v>
      </c>
      <c r="GS440" s="331">
        <v>0</v>
      </c>
      <c r="GT440" s="331">
        <v>0</v>
      </c>
      <c r="GU440" s="331">
        <v>0</v>
      </c>
      <c r="GV440" s="331">
        <v>0</v>
      </c>
      <c r="GW440" s="331">
        <v>0</v>
      </c>
      <c r="GX440" s="331">
        <v>0</v>
      </c>
      <c r="GY440" s="331">
        <v>0</v>
      </c>
      <c r="GZ440" s="331">
        <v>0</v>
      </c>
      <c r="HA440" s="331">
        <v>0</v>
      </c>
      <c r="HB440" s="331">
        <v>0</v>
      </c>
      <c r="HC440" s="331">
        <v>0</v>
      </c>
      <c r="HD440" s="331">
        <v>0</v>
      </c>
      <c r="HE440" s="331">
        <v>0</v>
      </c>
      <c r="HF440" s="331">
        <v>0</v>
      </c>
      <c r="HG440" s="28" t="s">
        <v>227</v>
      </c>
      <c r="HH440" s="28" t="s">
        <v>227</v>
      </c>
      <c r="HI440" s="28" t="s">
        <v>227</v>
      </c>
    </row>
    <row r="441" spans="2:217" ht="12.75" customHeight="1" x14ac:dyDescent="0.2">
      <c r="B441" s="37">
        <v>0</v>
      </c>
      <c r="C441" s="260">
        <f t="shared" si="370"/>
        <v>0</v>
      </c>
      <c r="D441" s="28">
        <v>7</v>
      </c>
      <c r="F441" s="28">
        <v>0</v>
      </c>
      <c r="G441" s="113"/>
      <c r="H441" s="113" t="s">
        <v>227</v>
      </c>
      <c r="I441" s="28">
        <f t="shared" si="376"/>
        <v>392</v>
      </c>
      <c r="J441" s="89" t="s">
        <v>221</v>
      </c>
      <c r="K441" s="192">
        <f t="shared" si="371"/>
        <v>8</v>
      </c>
      <c r="L441" s="94" t="s">
        <v>227</v>
      </c>
      <c r="M441" s="192">
        <f t="shared" si="372"/>
        <v>1</v>
      </c>
      <c r="N441" s="94" t="s">
        <v>227</v>
      </c>
      <c r="O441" s="192">
        <f t="shared" si="373"/>
        <v>1</v>
      </c>
      <c r="P441" s="94" t="s">
        <v>227</v>
      </c>
      <c r="Q441" s="192">
        <f t="shared" si="374"/>
        <v>1</v>
      </c>
      <c r="R441" s="94" t="s">
        <v>227</v>
      </c>
      <c r="S441" s="192">
        <f t="shared" si="375"/>
        <v>1</v>
      </c>
      <c r="T441" s="94" t="s">
        <v>227</v>
      </c>
      <c r="U441" s="205"/>
      <c r="V441" s="205"/>
      <c r="W441" s="205"/>
      <c r="X441" s="205"/>
      <c r="Y441" s="205"/>
      <c r="Z441" s="205"/>
      <c r="AA441" s="205"/>
      <c r="AB441" s="205"/>
      <c r="AC441" s="205"/>
      <c r="AD441" s="205"/>
      <c r="AF441" s="28"/>
      <c r="AG441" s="331">
        <v>0</v>
      </c>
      <c r="AH441" s="331">
        <v>0</v>
      </c>
      <c r="AI441" s="331">
        <v>0</v>
      </c>
      <c r="AJ441" s="331">
        <v>0</v>
      </c>
      <c r="AK441" s="331">
        <v>0</v>
      </c>
      <c r="AL441" s="331">
        <v>0</v>
      </c>
      <c r="AM441" s="331">
        <v>0</v>
      </c>
      <c r="AN441" s="331">
        <v>0</v>
      </c>
      <c r="AO441" s="331">
        <v>0</v>
      </c>
      <c r="AP441" s="331"/>
      <c r="AQ441" s="331">
        <v>0</v>
      </c>
      <c r="AR441" s="331">
        <v>0</v>
      </c>
      <c r="AS441" s="331">
        <v>0</v>
      </c>
      <c r="AT441" s="331">
        <v>0</v>
      </c>
      <c r="AU441" s="331">
        <v>0</v>
      </c>
      <c r="AV441" s="331">
        <v>0</v>
      </c>
      <c r="AW441" s="331"/>
      <c r="AX441" s="331">
        <v>0</v>
      </c>
      <c r="AY441" s="331">
        <v>0</v>
      </c>
      <c r="AZ441" s="331">
        <v>0</v>
      </c>
      <c r="BA441" s="331">
        <v>0</v>
      </c>
      <c r="BB441" s="331">
        <v>0</v>
      </c>
      <c r="BC441" s="331"/>
      <c r="BD441" s="331">
        <v>0</v>
      </c>
      <c r="BE441" s="331">
        <v>0</v>
      </c>
      <c r="BF441" s="331">
        <v>0</v>
      </c>
      <c r="BG441" s="331">
        <v>0</v>
      </c>
      <c r="BH441" s="331">
        <v>0</v>
      </c>
      <c r="BI441" s="331">
        <v>0</v>
      </c>
      <c r="BJ441" s="331">
        <v>0</v>
      </c>
      <c r="BK441" s="331">
        <v>0</v>
      </c>
      <c r="BL441" s="331">
        <v>0</v>
      </c>
      <c r="BM441" s="331">
        <v>0</v>
      </c>
      <c r="BN441" s="331">
        <v>0</v>
      </c>
      <c r="BO441" s="331">
        <v>0</v>
      </c>
      <c r="BP441" s="331">
        <v>0</v>
      </c>
      <c r="BQ441" s="331">
        <v>0</v>
      </c>
      <c r="BR441" s="331">
        <v>0</v>
      </c>
      <c r="BS441" s="331">
        <v>0</v>
      </c>
      <c r="BT441" s="331">
        <v>0</v>
      </c>
      <c r="BU441" s="331">
        <v>0</v>
      </c>
      <c r="BV441" s="331">
        <v>0</v>
      </c>
      <c r="BW441" s="331"/>
      <c r="BX441" s="331">
        <v>0</v>
      </c>
      <c r="BY441" s="331">
        <v>0</v>
      </c>
      <c r="BZ441" s="331">
        <v>0</v>
      </c>
      <c r="CA441" s="331">
        <v>0</v>
      </c>
      <c r="CB441" s="331">
        <v>0</v>
      </c>
      <c r="CC441" s="331">
        <v>0</v>
      </c>
      <c r="CD441" s="331">
        <v>0</v>
      </c>
      <c r="CE441" s="331">
        <v>0</v>
      </c>
      <c r="CF441" s="331">
        <v>0</v>
      </c>
      <c r="CG441" s="331">
        <v>0</v>
      </c>
      <c r="CH441" s="331">
        <v>0</v>
      </c>
      <c r="CI441" s="331">
        <v>0</v>
      </c>
      <c r="CJ441" s="331">
        <v>0</v>
      </c>
      <c r="CK441" s="331">
        <v>0</v>
      </c>
      <c r="CL441" s="331">
        <v>0</v>
      </c>
      <c r="CM441" s="331">
        <v>0</v>
      </c>
      <c r="CN441" s="331">
        <v>0</v>
      </c>
      <c r="CO441" s="331">
        <v>0</v>
      </c>
      <c r="CP441" s="331">
        <v>0</v>
      </c>
      <c r="CQ441" s="331"/>
      <c r="CR441" s="331">
        <v>0</v>
      </c>
      <c r="CS441" s="331">
        <v>0</v>
      </c>
      <c r="CT441" s="331">
        <v>0</v>
      </c>
      <c r="CU441" s="331">
        <v>0</v>
      </c>
      <c r="CV441" s="331">
        <v>0</v>
      </c>
      <c r="CW441" s="331">
        <v>0</v>
      </c>
      <c r="CX441" s="331">
        <v>0</v>
      </c>
      <c r="CY441" s="331">
        <v>0</v>
      </c>
      <c r="CZ441" s="331">
        <v>0</v>
      </c>
      <c r="DA441" s="331">
        <v>0</v>
      </c>
      <c r="DB441" s="331">
        <v>0</v>
      </c>
      <c r="DC441" s="331">
        <v>0</v>
      </c>
      <c r="DD441" s="331">
        <v>0</v>
      </c>
      <c r="DE441" s="331">
        <v>0</v>
      </c>
      <c r="DF441" s="331">
        <v>0</v>
      </c>
      <c r="DG441" s="331"/>
      <c r="DH441" s="331">
        <v>0</v>
      </c>
      <c r="DI441" s="331">
        <v>0</v>
      </c>
      <c r="DJ441" s="331">
        <v>0</v>
      </c>
      <c r="DK441" s="331">
        <v>0</v>
      </c>
      <c r="DL441" s="331">
        <v>0</v>
      </c>
      <c r="DM441" s="331">
        <v>0</v>
      </c>
      <c r="DN441" s="331">
        <v>0</v>
      </c>
      <c r="DO441" s="331">
        <v>0</v>
      </c>
      <c r="DP441" s="331">
        <v>0</v>
      </c>
      <c r="DQ441" s="331">
        <v>0</v>
      </c>
      <c r="DR441" s="331">
        <v>0</v>
      </c>
      <c r="DS441" s="331"/>
      <c r="DT441" s="331">
        <v>0</v>
      </c>
      <c r="DU441" s="331">
        <v>0</v>
      </c>
      <c r="DV441" s="331">
        <v>0</v>
      </c>
      <c r="DW441" s="331">
        <v>0</v>
      </c>
      <c r="DX441" s="331"/>
      <c r="DY441" s="331">
        <v>0</v>
      </c>
      <c r="DZ441" s="331">
        <v>0</v>
      </c>
      <c r="EA441" s="331">
        <v>0</v>
      </c>
      <c r="EB441" s="331">
        <v>0</v>
      </c>
      <c r="EC441" s="331">
        <v>0</v>
      </c>
      <c r="ED441" s="331">
        <v>0</v>
      </c>
      <c r="EE441" s="331"/>
      <c r="EF441" s="331">
        <v>0</v>
      </c>
      <c r="EG441" s="331">
        <v>0</v>
      </c>
      <c r="EH441" s="331">
        <v>0</v>
      </c>
      <c r="EI441" s="331">
        <v>0</v>
      </c>
      <c r="EJ441" s="331">
        <v>0</v>
      </c>
      <c r="EK441" s="331">
        <v>0</v>
      </c>
      <c r="EL441" s="331"/>
      <c r="EM441" s="331">
        <v>0</v>
      </c>
      <c r="EN441" s="331">
        <v>0</v>
      </c>
      <c r="EO441" s="331">
        <v>0</v>
      </c>
      <c r="EP441" s="331">
        <v>0</v>
      </c>
      <c r="EQ441" s="331">
        <v>0</v>
      </c>
      <c r="ER441" s="331">
        <v>0</v>
      </c>
      <c r="ES441" s="331"/>
      <c r="ET441" s="331">
        <v>0</v>
      </c>
      <c r="EU441" s="331">
        <v>0</v>
      </c>
      <c r="EV441" s="331">
        <v>0</v>
      </c>
      <c r="EW441" s="331">
        <v>0</v>
      </c>
      <c r="EX441" s="331">
        <v>0</v>
      </c>
      <c r="EY441" s="331"/>
      <c r="EZ441" s="331">
        <v>0</v>
      </c>
      <c r="FA441" s="331">
        <v>0</v>
      </c>
      <c r="FB441" s="331">
        <v>0</v>
      </c>
      <c r="FC441" s="331">
        <v>0</v>
      </c>
      <c r="FD441" s="331"/>
      <c r="FE441" s="331">
        <v>0</v>
      </c>
      <c r="FF441" s="331">
        <v>0</v>
      </c>
      <c r="FG441" s="331">
        <v>0</v>
      </c>
      <c r="FH441" s="331">
        <v>0</v>
      </c>
      <c r="FI441" s="331">
        <v>0</v>
      </c>
      <c r="FJ441" s="331">
        <v>0</v>
      </c>
      <c r="FK441" s="331">
        <v>0</v>
      </c>
      <c r="FL441" s="331"/>
      <c r="FM441" s="331">
        <v>0</v>
      </c>
      <c r="FN441" s="331">
        <v>0</v>
      </c>
      <c r="FO441" s="331">
        <v>0</v>
      </c>
      <c r="FP441" s="331">
        <v>0</v>
      </c>
      <c r="FQ441" s="331">
        <v>0</v>
      </c>
      <c r="FR441" s="331">
        <v>0</v>
      </c>
      <c r="FS441" s="331">
        <v>0</v>
      </c>
      <c r="FT441" s="331">
        <v>0</v>
      </c>
      <c r="FU441" s="331">
        <v>0</v>
      </c>
      <c r="FV441" s="331">
        <v>0</v>
      </c>
      <c r="FW441" s="331">
        <v>0</v>
      </c>
      <c r="FX441" s="331">
        <v>0</v>
      </c>
      <c r="FY441" s="331">
        <v>0</v>
      </c>
      <c r="FZ441" s="331">
        <v>0</v>
      </c>
      <c r="GA441" s="331"/>
      <c r="GB441" s="51">
        <v>0</v>
      </c>
      <c r="GC441" s="51">
        <v>0</v>
      </c>
      <c r="GD441" s="51">
        <v>0</v>
      </c>
      <c r="GE441" s="51">
        <v>0</v>
      </c>
      <c r="GF441" s="51">
        <v>0</v>
      </c>
      <c r="GG441" s="51">
        <v>0</v>
      </c>
      <c r="GH441" s="51">
        <v>0</v>
      </c>
      <c r="GI441" s="51">
        <v>0</v>
      </c>
      <c r="GJ441" s="51">
        <v>0</v>
      </c>
      <c r="GK441" s="51">
        <v>0</v>
      </c>
      <c r="GL441" s="51">
        <v>0</v>
      </c>
      <c r="GM441" s="51">
        <v>0</v>
      </c>
      <c r="GN441" s="51">
        <v>0</v>
      </c>
      <c r="GO441" s="331" t="s">
        <v>227</v>
      </c>
      <c r="GP441" s="331">
        <v>0</v>
      </c>
      <c r="GQ441" s="331">
        <v>0</v>
      </c>
      <c r="GR441" s="331">
        <v>0</v>
      </c>
      <c r="GS441" s="331">
        <v>0</v>
      </c>
      <c r="GT441" s="331">
        <v>0</v>
      </c>
      <c r="GU441" s="331">
        <v>0</v>
      </c>
      <c r="GV441" s="331">
        <v>0</v>
      </c>
      <c r="GW441" s="331">
        <v>0</v>
      </c>
      <c r="GX441" s="331">
        <v>0</v>
      </c>
      <c r="GY441" s="331">
        <v>0</v>
      </c>
      <c r="GZ441" s="331">
        <v>0</v>
      </c>
      <c r="HA441" s="331">
        <v>0</v>
      </c>
      <c r="HB441" s="331">
        <v>0</v>
      </c>
      <c r="HC441" s="331">
        <v>0</v>
      </c>
      <c r="HD441" s="331">
        <v>0</v>
      </c>
      <c r="HE441" s="331">
        <v>0</v>
      </c>
      <c r="HF441" s="331">
        <v>0</v>
      </c>
      <c r="HG441" s="28" t="s">
        <v>227</v>
      </c>
      <c r="HH441" s="28" t="s">
        <v>227</v>
      </c>
      <c r="HI441" s="28" t="s">
        <v>227</v>
      </c>
    </row>
    <row r="442" spans="2:217" ht="12.75" customHeight="1" x14ac:dyDescent="0.2">
      <c r="B442" s="37">
        <v>0</v>
      </c>
      <c r="C442" s="260">
        <f t="shared" si="370"/>
        <v>0</v>
      </c>
      <c r="D442" s="28">
        <v>8</v>
      </c>
      <c r="F442" s="28">
        <v>0</v>
      </c>
      <c r="G442" s="113"/>
      <c r="H442" s="113" t="s">
        <v>227</v>
      </c>
      <c r="I442" s="28">
        <f t="shared" si="376"/>
        <v>393</v>
      </c>
      <c r="J442" s="89" t="s">
        <v>221</v>
      </c>
      <c r="K442" s="192">
        <f t="shared" si="371"/>
        <v>8</v>
      </c>
      <c r="L442" s="94" t="s">
        <v>227</v>
      </c>
      <c r="M442" s="192">
        <f t="shared" si="372"/>
        <v>1</v>
      </c>
      <c r="N442" s="94" t="s">
        <v>227</v>
      </c>
      <c r="O442" s="192">
        <f t="shared" si="373"/>
        <v>1</v>
      </c>
      <c r="P442" s="94" t="s">
        <v>227</v>
      </c>
      <c r="Q442" s="192">
        <f t="shared" si="374"/>
        <v>1</v>
      </c>
      <c r="R442" s="94" t="s">
        <v>227</v>
      </c>
      <c r="S442" s="192">
        <f t="shared" si="375"/>
        <v>1</v>
      </c>
      <c r="T442" s="94" t="s">
        <v>227</v>
      </c>
      <c r="U442" s="205"/>
      <c r="V442" s="205"/>
      <c r="W442" s="205"/>
      <c r="X442" s="205"/>
      <c r="Y442" s="205"/>
      <c r="Z442" s="205"/>
      <c r="AA442" s="205"/>
      <c r="AB442" s="205"/>
      <c r="AC442" s="205"/>
      <c r="AD442" s="205"/>
      <c r="AF442" s="28"/>
      <c r="AG442" s="331">
        <v>0</v>
      </c>
      <c r="AH442" s="331">
        <v>0</v>
      </c>
      <c r="AI442" s="331">
        <v>0</v>
      </c>
      <c r="AJ442" s="331">
        <v>0</v>
      </c>
      <c r="AK442" s="331">
        <v>0</v>
      </c>
      <c r="AL442" s="331">
        <v>0</v>
      </c>
      <c r="AM442" s="331">
        <v>0</v>
      </c>
      <c r="AN442" s="331">
        <v>0</v>
      </c>
      <c r="AO442" s="331">
        <v>0</v>
      </c>
      <c r="AP442" s="331"/>
      <c r="AQ442" s="331">
        <v>0</v>
      </c>
      <c r="AR442" s="331">
        <v>0</v>
      </c>
      <c r="AS442" s="331">
        <v>0</v>
      </c>
      <c r="AT442" s="331">
        <v>0</v>
      </c>
      <c r="AU442" s="331">
        <v>0</v>
      </c>
      <c r="AV442" s="331">
        <v>0</v>
      </c>
      <c r="AW442" s="331"/>
      <c r="AX442" s="331">
        <v>0</v>
      </c>
      <c r="AY442" s="331">
        <v>0</v>
      </c>
      <c r="AZ442" s="331">
        <v>0</v>
      </c>
      <c r="BA442" s="331">
        <v>0</v>
      </c>
      <c r="BB442" s="331">
        <v>0</v>
      </c>
      <c r="BC442" s="331"/>
      <c r="BD442" s="331">
        <v>0</v>
      </c>
      <c r="BE442" s="331">
        <v>0</v>
      </c>
      <c r="BF442" s="331">
        <v>0</v>
      </c>
      <c r="BG442" s="331">
        <v>0</v>
      </c>
      <c r="BH442" s="331">
        <v>0</v>
      </c>
      <c r="BI442" s="331">
        <v>0</v>
      </c>
      <c r="BJ442" s="331">
        <v>0</v>
      </c>
      <c r="BK442" s="331">
        <v>0</v>
      </c>
      <c r="BL442" s="331">
        <v>0</v>
      </c>
      <c r="BM442" s="331">
        <v>0</v>
      </c>
      <c r="BN442" s="331">
        <v>0</v>
      </c>
      <c r="BO442" s="331">
        <v>0</v>
      </c>
      <c r="BP442" s="331">
        <v>0</v>
      </c>
      <c r="BQ442" s="331">
        <v>0</v>
      </c>
      <c r="BR442" s="331">
        <v>0</v>
      </c>
      <c r="BS442" s="331">
        <v>0</v>
      </c>
      <c r="BT442" s="331">
        <v>0</v>
      </c>
      <c r="BU442" s="331">
        <v>0</v>
      </c>
      <c r="BV442" s="331">
        <v>0</v>
      </c>
      <c r="BW442" s="331"/>
      <c r="BX442" s="331">
        <v>0</v>
      </c>
      <c r="BY442" s="331">
        <v>0</v>
      </c>
      <c r="BZ442" s="331">
        <v>0</v>
      </c>
      <c r="CA442" s="331">
        <v>0</v>
      </c>
      <c r="CB442" s="331">
        <v>0</v>
      </c>
      <c r="CC442" s="331">
        <v>0</v>
      </c>
      <c r="CD442" s="331">
        <v>0</v>
      </c>
      <c r="CE442" s="331">
        <v>0</v>
      </c>
      <c r="CF442" s="331">
        <v>0</v>
      </c>
      <c r="CG442" s="331">
        <v>0</v>
      </c>
      <c r="CH442" s="331">
        <v>0</v>
      </c>
      <c r="CI442" s="331">
        <v>0</v>
      </c>
      <c r="CJ442" s="331">
        <v>0</v>
      </c>
      <c r="CK442" s="331">
        <v>0</v>
      </c>
      <c r="CL442" s="331">
        <v>0</v>
      </c>
      <c r="CM442" s="331">
        <v>0</v>
      </c>
      <c r="CN442" s="331">
        <v>0</v>
      </c>
      <c r="CO442" s="331">
        <v>0</v>
      </c>
      <c r="CP442" s="331">
        <v>0</v>
      </c>
      <c r="CQ442" s="331"/>
      <c r="CR442" s="331">
        <v>0</v>
      </c>
      <c r="CS442" s="331">
        <v>0</v>
      </c>
      <c r="CT442" s="331">
        <v>0</v>
      </c>
      <c r="CU442" s="331">
        <v>0</v>
      </c>
      <c r="CV442" s="331">
        <v>0</v>
      </c>
      <c r="CW442" s="331">
        <v>0</v>
      </c>
      <c r="CX442" s="331">
        <v>0</v>
      </c>
      <c r="CY442" s="331">
        <v>0</v>
      </c>
      <c r="CZ442" s="331">
        <v>0</v>
      </c>
      <c r="DA442" s="331">
        <v>0</v>
      </c>
      <c r="DB442" s="331">
        <v>0</v>
      </c>
      <c r="DC442" s="331">
        <v>0</v>
      </c>
      <c r="DD442" s="331">
        <v>0</v>
      </c>
      <c r="DE442" s="331">
        <v>0</v>
      </c>
      <c r="DF442" s="331">
        <v>0</v>
      </c>
      <c r="DG442" s="331"/>
      <c r="DH442" s="331">
        <v>0</v>
      </c>
      <c r="DI442" s="331">
        <v>0</v>
      </c>
      <c r="DJ442" s="331">
        <v>0</v>
      </c>
      <c r="DK442" s="331">
        <v>0</v>
      </c>
      <c r="DL442" s="331">
        <v>0</v>
      </c>
      <c r="DM442" s="331">
        <v>0</v>
      </c>
      <c r="DN442" s="331">
        <v>0</v>
      </c>
      <c r="DO442" s="331">
        <v>0</v>
      </c>
      <c r="DP442" s="331">
        <v>0</v>
      </c>
      <c r="DQ442" s="331">
        <v>0</v>
      </c>
      <c r="DR442" s="331">
        <v>0</v>
      </c>
      <c r="DS442" s="331"/>
      <c r="DT442" s="331">
        <v>0</v>
      </c>
      <c r="DU442" s="331">
        <v>0</v>
      </c>
      <c r="DV442" s="331">
        <v>0</v>
      </c>
      <c r="DW442" s="331">
        <v>0</v>
      </c>
      <c r="DX442" s="331"/>
      <c r="DY442" s="331">
        <v>0</v>
      </c>
      <c r="DZ442" s="331">
        <v>0</v>
      </c>
      <c r="EA442" s="331">
        <v>0</v>
      </c>
      <c r="EB442" s="331">
        <v>0</v>
      </c>
      <c r="EC442" s="331">
        <v>0</v>
      </c>
      <c r="ED442" s="331">
        <v>0</v>
      </c>
      <c r="EE442" s="331"/>
      <c r="EF442" s="331">
        <v>0</v>
      </c>
      <c r="EG442" s="331">
        <v>0</v>
      </c>
      <c r="EH442" s="331">
        <v>0</v>
      </c>
      <c r="EI442" s="331">
        <v>0</v>
      </c>
      <c r="EJ442" s="331">
        <v>0</v>
      </c>
      <c r="EK442" s="331">
        <v>0</v>
      </c>
      <c r="EL442" s="331"/>
      <c r="EM442" s="331">
        <v>0</v>
      </c>
      <c r="EN442" s="331">
        <v>0</v>
      </c>
      <c r="EO442" s="331">
        <v>0</v>
      </c>
      <c r="EP442" s="331">
        <v>0</v>
      </c>
      <c r="EQ442" s="331">
        <v>0</v>
      </c>
      <c r="ER442" s="331">
        <v>0</v>
      </c>
      <c r="ES442" s="331"/>
      <c r="ET442" s="331">
        <v>0</v>
      </c>
      <c r="EU442" s="331">
        <v>0</v>
      </c>
      <c r="EV442" s="331">
        <v>0</v>
      </c>
      <c r="EW442" s="331">
        <v>0</v>
      </c>
      <c r="EX442" s="331">
        <v>0</v>
      </c>
      <c r="EY442" s="331"/>
      <c r="EZ442" s="331">
        <v>0</v>
      </c>
      <c r="FA442" s="331">
        <v>0</v>
      </c>
      <c r="FB442" s="331">
        <v>0</v>
      </c>
      <c r="FC442" s="331">
        <v>0</v>
      </c>
      <c r="FD442" s="331"/>
      <c r="FE442" s="331">
        <v>0</v>
      </c>
      <c r="FF442" s="331">
        <v>0</v>
      </c>
      <c r="FG442" s="331">
        <v>0</v>
      </c>
      <c r="FH442" s="331">
        <v>0</v>
      </c>
      <c r="FI442" s="331">
        <v>0</v>
      </c>
      <c r="FJ442" s="331">
        <v>0</v>
      </c>
      <c r="FK442" s="331">
        <v>0</v>
      </c>
      <c r="FL442" s="331"/>
      <c r="FM442" s="331">
        <v>0</v>
      </c>
      <c r="FN442" s="331">
        <v>0</v>
      </c>
      <c r="FO442" s="331">
        <v>0</v>
      </c>
      <c r="FP442" s="331">
        <v>0</v>
      </c>
      <c r="FQ442" s="331">
        <v>0</v>
      </c>
      <c r="FR442" s="331">
        <v>0</v>
      </c>
      <c r="FS442" s="331">
        <v>0</v>
      </c>
      <c r="FT442" s="331">
        <v>0</v>
      </c>
      <c r="FU442" s="331">
        <v>0</v>
      </c>
      <c r="FV442" s="331">
        <v>0</v>
      </c>
      <c r="FW442" s="331">
        <v>0</v>
      </c>
      <c r="FX442" s="331">
        <v>0</v>
      </c>
      <c r="FY442" s="331">
        <v>0</v>
      </c>
      <c r="FZ442" s="331">
        <v>0</v>
      </c>
      <c r="GA442" s="331"/>
      <c r="GB442" s="51">
        <v>0</v>
      </c>
      <c r="GC442" s="51">
        <v>0</v>
      </c>
      <c r="GD442" s="51">
        <v>0</v>
      </c>
      <c r="GE442" s="51">
        <v>0</v>
      </c>
      <c r="GF442" s="51">
        <v>0</v>
      </c>
      <c r="GG442" s="51">
        <v>0</v>
      </c>
      <c r="GH442" s="51">
        <v>0</v>
      </c>
      <c r="GI442" s="51">
        <v>0</v>
      </c>
      <c r="GJ442" s="51">
        <v>0</v>
      </c>
      <c r="GK442" s="51">
        <v>0</v>
      </c>
      <c r="GL442" s="51">
        <v>0</v>
      </c>
      <c r="GM442" s="51">
        <v>0</v>
      </c>
      <c r="GN442" s="51">
        <v>0</v>
      </c>
      <c r="GO442" s="331" t="s">
        <v>227</v>
      </c>
      <c r="GP442" s="331">
        <v>0</v>
      </c>
      <c r="GQ442" s="331">
        <v>0</v>
      </c>
      <c r="GR442" s="331">
        <v>0</v>
      </c>
      <c r="GS442" s="331">
        <v>0</v>
      </c>
      <c r="GT442" s="331">
        <v>0</v>
      </c>
      <c r="GU442" s="331">
        <v>0</v>
      </c>
      <c r="GV442" s="331">
        <v>0</v>
      </c>
      <c r="GW442" s="331">
        <v>0</v>
      </c>
      <c r="GX442" s="331">
        <v>0</v>
      </c>
      <c r="GY442" s="331">
        <v>0</v>
      </c>
      <c r="GZ442" s="331">
        <v>0</v>
      </c>
      <c r="HA442" s="331">
        <v>0</v>
      </c>
      <c r="HB442" s="331">
        <v>0</v>
      </c>
      <c r="HC442" s="331">
        <v>0</v>
      </c>
      <c r="HD442" s="331">
        <v>0</v>
      </c>
      <c r="HE442" s="331">
        <v>0</v>
      </c>
      <c r="HF442" s="331">
        <v>0</v>
      </c>
      <c r="HG442" s="28" t="s">
        <v>227</v>
      </c>
      <c r="HH442" s="28" t="s">
        <v>227</v>
      </c>
      <c r="HI442" s="28" t="s">
        <v>227</v>
      </c>
    </row>
    <row r="443" spans="2:217" ht="12.75" customHeight="1" x14ac:dyDescent="0.2">
      <c r="B443" s="37">
        <v>0</v>
      </c>
      <c r="C443" s="260">
        <f t="shared" si="370"/>
        <v>0</v>
      </c>
      <c r="D443" s="28">
        <v>9</v>
      </c>
      <c r="F443" s="28">
        <v>0</v>
      </c>
      <c r="G443" s="113"/>
      <c r="H443" s="113" t="s">
        <v>227</v>
      </c>
      <c r="I443" s="28">
        <f t="shared" si="376"/>
        <v>394</v>
      </c>
      <c r="J443" s="89" t="s">
        <v>221</v>
      </c>
      <c r="K443" s="192">
        <f t="shared" si="371"/>
        <v>8</v>
      </c>
      <c r="L443" s="94" t="s">
        <v>227</v>
      </c>
      <c r="M443" s="192">
        <f t="shared" si="372"/>
        <v>1</v>
      </c>
      <c r="N443" s="94" t="s">
        <v>227</v>
      </c>
      <c r="O443" s="192">
        <f t="shared" si="373"/>
        <v>1</v>
      </c>
      <c r="P443" s="94" t="s">
        <v>227</v>
      </c>
      <c r="Q443" s="192">
        <f t="shared" si="374"/>
        <v>1</v>
      </c>
      <c r="R443" s="94" t="s">
        <v>227</v>
      </c>
      <c r="S443" s="192">
        <f t="shared" si="375"/>
        <v>1</v>
      </c>
      <c r="T443" s="94" t="s">
        <v>227</v>
      </c>
      <c r="U443" s="205"/>
      <c r="V443" s="205"/>
      <c r="W443" s="205"/>
      <c r="X443" s="205"/>
      <c r="Y443" s="205"/>
      <c r="Z443" s="205"/>
      <c r="AA443" s="205"/>
      <c r="AB443" s="205"/>
      <c r="AC443" s="205"/>
      <c r="AD443" s="205"/>
      <c r="AF443" s="28"/>
      <c r="AG443" s="331">
        <v>0</v>
      </c>
      <c r="AH443" s="331">
        <v>0</v>
      </c>
      <c r="AI443" s="331">
        <v>0</v>
      </c>
      <c r="AJ443" s="331">
        <v>0</v>
      </c>
      <c r="AK443" s="331">
        <v>0</v>
      </c>
      <c r="AL443" s="331">
        <v>0</v>
      </c>
      <c r="AM443" s="331">
        <v>0</v>
      </c>
      <c r="AN443" s="331">
        <v>0</v>
      </c>
      <c r="AO443" s="331">
        <v>0</v>
      </c>
      <c r="AP443" s="331"/>
      <c r="AQ443" s="331">
        <v>0</v>
      </c>
      <c r="AR443" s="331">
        <v>0</v>
      </c>
      <c r="AS443" s="331">
        <v>0</v>
      </c>
      <c r="AT443" s="331">
        <v>0</v>
      </c>
      <c r="AU443" s="331">
        <v>0</v>
      </c>
      <c r="AV443" s="331">
        <v>0</v>
      </c>
      <c r="AW443" s="331"/>
      <c r="AX443" s="331">
        <v>0</v>
      </c>
      <c r="AY443" s="331">
        <v>0</v>
      </c>
      <c r="AZ443" s="331">
        <v>0</v>
      </c>
      <c r="BA443" s="331">
        <v>0</v>
      </c>
      <c r="BB443" s="331">
        <v>0</v>
      </c>
      <c r="BC443" s="331"/>
      <c r="BD443" s="331">
        <v>0</v>
      </c>
      <c r="BE443" s="331">
        <v>0</v>
      </c>
      <c r="BF443" s="331">
        <v>0</v>
      </c>
      <c r="BG443" s="331">
        <v>0</v>
      </c>
      <c r="BH443" s="331">
        <v>0</v>
      </c>
      <c r="BI443" s="331">
        <v>0</v>
      </c>
      <c r="BJ443" s="331">
        <v>0</v>
      </c>
      <c r="BK443" s="331">
        <v>0</v>
      </c>
      <c r="BL443" s="331">
        <v>0</v>
      </c>
      <c r="BM443" s="331">
        <v>0</v>
      </c>
      <c r="BN443" s="331">
        <v>0</v>
      </c>
      <c r="BO443" s="331">
        <v>0</v>
      </c>
      <c r="BP443" s="331">
        <v>0</v>
      </c>
      <c r="BQ443" s="331">
        <v>0</v>
      </c>
      <c r="BR443" s="331">
        <v>0</v>
      </c>
      <c r="BS443" s="331">
        <v>0</v>
      </c>
      <c r="BT443" s="331">
        <v>0</v>
      </c>
      <c r="BU443" s="331">
        <v>0</v>
      </c>
      <c r="BV443" s="331">
        <v>0</v>
      </c>
      <c r="BW443" s="331"/>
      <c r="BX443" s="331">
        <v>0</v>
      </c>
      <c r="BY443" s="331">
        <v>0</v>
      </c>
      <c r="BZ443" s="331">
        <v>0</v>
      </c>
      <c r="CA443" s="331">
        <v>0</v>
      </c>
      <c r="CB443" s="331">
        <v>0</v>
      </c>
      <c r="CC443" s="331">
        <v>0</v>
      </c>
      <c r="CD443" s="331">
        <v>0</v>
      </c>
      <c r="CE443" s="331">
        <v>0</v>
      </c>
      <c r="CF443" s="331">
        <v>0</v>
      </c>
      <c r="CG443" s="331">
        <v>0</v>
      </c>
      <c r="CH443" s="331">
        <v>0</v>
      </c>
      <c r="CI443" s="331">
        <v>0</v>
      </c>
      <c r="CJ443" s="331">
        <v>0</v>
      </c>
      <c r="CK443" s="331">
        <v>0</v>
      </c>
      <c r="CL443" s="331">
        <v>0</v>
      </c>
      <c r="CM443" s="331">
        <v>0</v>
      </c>
      <c r="CN443" s="331">
        <v>0</v>
      </c>
      <c r="CO443" s="331">
        <v>0</v>
      </c>
      <c r="CP443" s="331">
        <v>0</v>
      </c>
      <c r="CQ443" s="331"/>
      <c r="CR443" s="331">
        <v>0</v>
      </c>
      <c r="CS443" s="331">
        <v>0</v>
      </c>
      <c r="CT443" s="331">
        <v>0</v>
      </c>
      <c r="CU443" s="331">
        <v>0</v>
      </c>
      <c r="CV443" s="331">
        <v>0</v>
      </c>
      <c r="CW443" s="331">
        <v>0</v>
      </c>
      <c r="CX443" s="331">
        <v>0</v>
      </c>
      <c r="CY443" s="331">
        <v>0</v>
      </c>
      <c r="CZ443" s="331">
        <v>0</v>
      </c>
      <c r="DA443" s="331">
        <v>0</v>
      </c>
      <c r="DB443" s="331">
        <v>0</v>
      </c>
      <c r="DC443" s="331">
        <v>0</v>
      </c>
      <c r="DD443" s="331">
        <v>0</v>
      </c>
      <c r="DE443" s="331">
        <v>0</v>
      </c>
      <c r="DF443" s="331">
        <v>0</v>
      </c>
      <c r="DG443" s="331"/>
      <c r="DH443" s="331">
        <v>0</v>
      </c>
      <c r="DI443" s="331">
        <v>0</v>
      </c>
      <c r="DJ443" s="331">
        <v>0</v>
      </c>
      <c r="DK443" s="331">
        <v>0</v>
      </c>
      <c r="DL443" s="331">
        <v>0</v>
      </c>
      <c r="DM443" s="331">
        <v>0</v>
      </c>
      <c r="DN443" s="331">
        <v>0</v>
      </c>
      <c r="DO443" s="331">
        <v>0</v>
      </c>
      <c r="DP443" s="331">
        <v>0</v>
      </c>
      <c r="DQ443" s="331">
        <v>0</v>
      </c>
      <c r="DR443" s="331">
        <v>0</v>
      </c>
      <c r="DS443" s="331"/>
      <c r="DT443" s="331">
        <v>0</v>
      </c>
      <c r="DU443" s="331">
        <v>0</v>
      </c>
      <c r="DV443" s="331">
        <v>0</v>
      </c>
      <c r="DW443" s="331">
        <v>0</v>
      </c>
      <c r="DX443" s="331"/>
      <c r="DY443" s="331">
        <v>0</v>
      </c>
      <c r="DZ443" s="331">
        <v>0</v>
      </c>
      <c r="EA443" s="331">
        <v>0</v>
      </c>
      <c r="EB443" s="331">
        <v>0</v>
      </c>
      <c r="EC443" s="331">
        <v>0</v>
      </c>
      <c r="ED443" s="331">
        <v>0</v>
      </c>
      <c r="EE443" s="331"/>
      <c r="EF443" s="331">
        <v>0</v>
      </c>
      <c r="EG443" s="331">
        <v>0</v>
      </c>
      <c r="EH443" s="331">
        <v>0</v>
      </c>
      <c r="EI443" s="331">
        <v>0</v>
      </c>
      <c r="EJ443" s="331">
        <v>0</v>
      </c>
      <c r="EK443" s="331">
        <v>0</v>
      </c>
      <c r="EL443" s="331"/>
      <c r="EM443" s="331">
        <v>0</v>
      </c>
      <c r="EN443" s="331">
        <v>0</v>
      </c>
      <c r="EO443" s="331">
        <v>0</v>
      </c>
      <c r="EP443" s="331">
        <v>0</v>
      </c>
      <c r="EQ443" s="331">
        <v>0</v>
      </c>
      <c r="ER443" s="331">
        <v>0</v>
      </c>
      <c r="ES443" s="331"/>
      <c r="ET443" s="331">
        <v>0</v>
      </c>
      <c r="EU443" s="331">
        <v>0</v>
      </c>
      <c r="EV443" s="331">
        <v>0</v>
      </c>
      <c r="EW443" s="331">
        <v>0</v>
      </c>
      <c r="EX443" s="331">
        <v>0</v>
      </c>
      <c r="EY443" s="331"/>
      <c r="EZ443" s="331">
        <v>0</v>
      </c>
      <c r="FA443" s="331">
        <v>0</v>
      </c>
      <c r="FB443" s="331">
        <v>0</v>
      </c>
      <c r="FC443" s="331">
        <v>0</v>
      </c>
      <c r="FD443" s="331"/>
      <c r="FE443" s="331">
        <v>0</v>
      </c>
      <c r="FF443" s="331">
        <v>0</v>
      </c>
      <c r="FG443" s="331">
        <v>0</v>
      </c>
      <c r="FH443" s="331">
        <v>0</v>
      </c>
      <c r="FI443" s="331">
        <v>0</v>
      </c>
      <c r="FJ443" s="331">
        <v>0</v>
      </c>
      <c r="FK443" s="331">
        <v>0</v>
      </c>
      <c r="FL443" s="331"/>
      <c r="FM443" s="331">
        <v>0</v>
      </c>
      <c r="FN443" s="331">
        <v>0</v>
      </c>
      <c r="FO443" s="331">
        <v>0</v>
      </c>
      <c r="FP443" s="331">
        <v>0</v>
      </c>
      <c r="FQ443" s="331">
        <v>0</v>
      </c>
      <c r="FR443" s="331">
        <v>0</v>
      </c>
      <c r="FS443" s="331">
        <v>0</v>
      </c>
      <c r="FT443" s="331">
        <v>0</v>
      </c>
      <c r="FU443" s="331">
        <v>0</v>
      </c>
      <c r="FV443" s="331">
        <v>0</v>
      </c>
      <c r="FW443" s="331">
        <v>0</v>
      </c>
      <c r="FX443" s="331">
        <v>0</v>
      </c>
      <c r="FY443" s="331">
        <v>0</v>
      </c>
      <c r="FZ443" s="331">
        <v>0</v>
      </c>
      <c r="GA443" s="331"/>
      <c r="GB443" s="51">
        <v>0</v>
      </c>
      <c r="GC443" s="51">
        <v>0</v>
      </c>
      <c r="GD443" s="51">
        <v>0</v>
      </c>
      <c r="GE443" s="51">
        <v>0</v>
      </c>
      <c r="GF443" s="51">
        <v>0</v>
      </c>
      <c r="GG443" s="51">
        <v>0</v>
      </c>
      <c r="GH443" s="51">
        <v>0</v>
      </c>
      <c r="GI443" s="51">
        <v>0</v>
      </c>
      <c r="GJ443" s="51">
        <v>0</v>
      </c>
      <c r="GK443" s="51">
        <v>0</v>
      </c>
      <c r="GL443" s="51">
        <v>0</v>
      </c>
      <c r="GM443" s="51">
        <v>0</v>
      </c>
      <c r="GN443" s="51">
        <v>0</v>
      </c>
      <c r="GO443" s="331" t="s">
        <v>227</v>
      </c>
      <c r="GP443" s="331">
        <v>0</v>
      </c>
      <c r="GQ443" s="331">
        <v>0</v>
      </c>
      <c r="GR443" s="331">
        <v>0</v>
      </c>
      <c r="GS443" s="331">
        <v>0</v>
      </c>
      <c r="GT443" s="331">
        <v>0</v>
      </c>
      <c r="GU443" s="331">
        <v>0</v>
      </c>
      <c r="GV443" s="331">
        <v>0</v>
      </c>
      <c r="GW443" s="331">
        <v>0</v>
      </c>
      <c r="GX443" s="331">
        <v>0</v>
      </c>
      <c r="GY443" s="331">
        <v>0</v>
      </c>
      <c r="GZ443" s="331">
        <v>0</v>
      </c>
      <c r="HA443" s="331">
        <v>0</v>
      </c>
      <c r="HB443" s="331">
        <v>0</v>
      </c>
      <c r="HC443" s="331">
        <v>0</v>
      </c>
      <c r="HD443" s="331">
        <v>0</v>
      </c>
      <c r="HE443" s="331">
        <v>0</v>
      </c>
      <c r="HF443" s="331">
        <v>0</v>
      </c>
      <c r="HG443" s="28" t="s">
        <v>227</v>
      </c>
      <c r="HH443" s="28" t="s">
        <v>227</v>
      </c>
      <c r="HI443" s="28" t="s">
        <v>227</v>
      </c>
    </row>
    <row r="444" spans="2:217" ht="12.75" customHeight="1" x14ac:dyDescent="0.2">
      <c r="B444" s="37">
        <v>0</v>
      </c>
      <c r="C444" s="260">
        <f t="shared" si="370"/>
        <v>0</v>
      </c>
      <c r="D444" s="28">
        <v>10</v>
      </c>
      <c r="F444" s="28">
        <v>0</v>
      </c>
      <c r="G444" s="113"/>
      <c r="H444" s="113" t="s">
        <v>227</v>
      </c>
      <c r="I444" s="28">
        <f t="shared" si="376"/>
        <v>395</v>
      </c>
      <c r="J444" s="89" t="s">
        <v>221</v>
      </c>
      <c r="K444" s="192">
        <f t="shared" si="371"/>
        <v>8</v>
      </c>
      <c r="L444" s="94" t="s">
        <v>227</v>
      </c>
      <c r="M444" s="192">
        <f t="shared" si="372"/>
        <v>1</v>
      </c>
      <c r="N444" s="94" t="s">
        <v>227</v>
      </c>
      <c r="O444" s="192">
        <f t="shared" si="373"/>
        <v>1</v>
      </c>
      <c r="P444" s="94" t="s">
        <v>227</v>
      </c>
      <c r="Q444" s="192">
        <f t="shared" si="374"/>
        <v>1</v>
      </c>
      <c r="R444" s="94" t="s">
        <v>227</v>
      </c>
      <c r="S444" s="192">
        <f t="shared" si="375"/>
        <v>1</v>
      </c>
      <c r="T444" s="94" t="s">
        <v>227</v>
      </c>
      <c r="U444" s="205"/>
      <c r="V444" s="205"/>
      <c r="W444" s="205"/>
      <c r="X444" s="205"/>
      <c r="Y444" s="205"/>
      <c r="Z444" s="205"/>
      <c r="AA444" s="205"/>
      <c r="AB444" s="205"/>
      <c r="AC444" s="205"/>
      <c r="AD444" s="205"/>
      <c r="AF444" s="28"/>
      <c r="AG444" s="331">
        <v>0</v>
      </c>
      <c r="AH444" s="331">
        <v>0</v>
      </c>
      <c r="AI444" s="331">
        <v>0</v>
      </c>
      <c r="AJ444" s="331">
        <v>0</v>
      </c>
      <c r="AK444" s="331">
        <v>0</v>
      </c>
      <c r="AL444" s="331">
        <v>0</v>
      </c>
      <c r="AM444" s="331">
        <v>0</v>
      </c>
      <c r="AN444" s="331">
        <v>0</v>
      </c>
      <c r="AO444" s="331">
        <v>0</v>
      </c>
      <c r="AP444" s="331"/>
      <c r="AQ444" s="331">
        <v>0</v>
      </c>
      <c r="AR444" s="331">
        <v>0</v>
      </c>
      <c r="AS444" s="331">
        <v>0</v>
      </c>
      <c r="AT444" s="331">
        <v>0</v>
      </c>
      <c r="AU444" s="331">
        <v>0</v>
      </c>
      <c r="AV444" s="331">
        <v>0</v>
      </c>
      <c r="AW444" s="331"/>
      <c r="AX444" s="331">
        <v>0</v>
      </c>
      <c r="AY444" s="331">
        <v>0</v>
      </c>
      <c r="AZ444" s="331">
        <v>0</v>
      </c>
      <c r="BA444" s="331">
        <v>0</v>
      </c>
      <c r="BB444" s="331">
        <v>0</v>
      </c>
      <c r="BC444" s="331"/>
      <c r="BD444" s="331">
        <v>0</v>
      </c>
      <c r="BE444" s="331">
        <v>0</v>
      </c>
      <c r="BF444" s="331">
        <v>0</v>
      </c>
      <c r="BG444" s="331">
        <v>0</v>
      </c>
      <c r="BH444" s="331">
        <v>0</v>
      </c>
      <c r="BI444" s="331">
        <v>0</v>
      </c>
      <c r="BJ444" s="331">
        <v>0</v>
      </c>
      <c r="BK444" s="331">
        <v>0</v>
      </c>
      <c r="BL444" s="331">
        <v>0</v>
      </c>
      <c r="BM444" s="331">
        <v>0</v>
      </c>
      <c r="BN444" s="331">
        <v>0</v>
      </c>
      <c r="BO444" s="331">
        <v>0</v>
      </c>
      <c r="BP444" s="331">
        <v>0</v>
      </c>
      <c r="BQ444" s="331">
        <v>0</v>
      </c>
      <c r="BR444" s="331">
        <v>0</v>
      </c>
      <c r="BS444" s="331">
        <v>0</v>
      </c>
      <c r="BT444" s="331">
        <v>0</v>
      </c>
      <c r="BU444" s="331">
        <v>0</v>
      </c>
      <c r="BV444" s="331">
        <v>0</v>
      </c>
      <c r="BW444" s="331"/>
      <c r="BX444" s="331">
        <v>0</v>
      </c>
      <c r="BY444" s="331">
        <v>0</v>
      </c>
      <c r="BZ444" s="331">
        <v>0</v>
      </c>
      <c r="CA444" s="331">
        <v>0</v>
      </c>
      <c r="CB444" s="331">
        <v>0</v>
      </c>
      <c r="CC444" s="331">
        <v>0</v>
      </c>
      <c r="CD444" s="331">
        <v>0</v>
      </c>
      <c r="CE444" s="331">
        <v>0</v>
      </c>
      <c r="CF444" s="331">
        <v>0</v>
      </c>
      <c r="CG444" s="331">
        <v>0</v>
      </c>
      <c r="CH444" s="331">
        <v>0</v>
      </c>
      <c r="CI444" s="331">
        <v>0</v>
      </c>
      <c r="CJ444" s="331">
        <v>0</v>
      </c>
      <c r="CK444" s="331">
        <v>0</v>
      </c>
      <c r="CL444" s="331">
        <v>0</v>
      </c>
      <c r="CM444" s="331">
        <v>0</v>
      </c>
      <c r="CN444" s="331">
        <v>0</v>
      </c>
      <c r="CO444" s="331">
        <v>0</v>
      </c>
      <c r="CP444" s="331">
        <v>0</v>
      </c>
      <c r="CQ444" s="331"/>
      <c r="CR444" s="331">
        <v>0</v>
      </c>
      <c r="CS444" s="331">
        <v>0</v>
      </c>
      <c r="CT444" s="331">
        <v>0</v>
      </c>
      <c r="CU444" s="331">
        <v>0</v>
      </c>
      <c r="CV444" s="331">
        <v>0</v>
      </c>
      <c r="CW444" s="331">
        <v>0</v>
      </c>
      <c r="CX444" s="331">
        <v>0</v>
      </c>
      <c r="CY444" s="331">
        <v>0</v>
      </c>
      <c r="CZ444" s="331">
        <v>0</v>
      </c>
      <c r="DA444" s="331">
        <v>0</v>
      </c>
      <c r="DB444" s="331">
        <v>0</v>
      </c>
      <c r="DC444" s="331">
        <v>0</v>
      </c>
      <c r="DD444" s="331">
        <v>0</v>
      </c>
      <c r="DE444" s="331">
        <v>0</v>
      </c>
      <c r="DF444" s="331">
        <v>0</v>
      </c>
      <c r="DG444" s="331"/>
      <c r="DH444" s="331">
        <v>0</v>
      </c>
      <c r="DI444" s="331">
        <v>0</v>
      </c>
      <c r="DJ444" s="331">
        <v>0</v>
      </c>
      <c r="DK444" s="331">
        <v>0</v>
      </c>
      <c r="DL444" s="331">
        <v>0</v>
      </c>
      <c r="DM444" s="331">
        <v>0</v>
      </c>
      <c r="DN444" s="331">
        <v>0</v>
      </c>
      <c r="DO444" s="331">
        <v>0</v>
      </c>
      <c r="DP444" s="331">
        <v>0</v>
      </c>
      <c r="DQ444" s="331">
        <v>0</v>
      </c>
      <c r="DR444" s="331">
        <v>0</v>
      </c>
      <c r="DS444" s="331"/>
      <c r="DT444" s="331">
        <v>0</v>
      </c>
      <c r="DU444" s="331">
        <v>0</v>
      </c>
      <c r="DV444" s="331">
        <v>0</v>
      </c>
      <c r="DW444" s="331">
        <v>0</v>
      </c>
      <c r="DX444" s="331"/>
      <c r="DY444" s="331">
        <v>0</v>
      </c>
      <c r="DZ444" s="331">
        <v>0</v>
      </c>
      <c r="EA444" s="331">
        <v>0</v>
      </c>
      <c r="EB444" s="331">
        <v>0</v>
      </c>
      <c r="EC444" s="331">
        <v>0</v>
      </c>
      <c r="ED444" s="331">
        <v>0</v>
      </c>
      <c r="EE444" s="331"/>
      <c r="EF444" s="331">
        <v>0</v>
      </c>
      <c r="EG444" s="331">
        <v>0</v>
      </c>
      <c r="EH444" s="331">
        <v>0</v>
      </c>
      <c r="EI444" s="331">
        <v>0</v>
      </c>
      <c r="EJ444" s="331">
        <v>0</v>
      </c>
      <c r="EK444" s="331">
        <v>0</v>
      </c>
      <c r="EL444" s="331"/>
      <c r="EM444" s="331">
        <v>0</v>
      </c>
      <c r="EN444" s="331">
        <v>0</v>
      </c>
      <c r="EO444" s="331">
        <v>0</v>
      </c>
      <c r="EP444" s="331">
        <v>0</v>
      </c>
      <c r="EQ444" s="331">
        <v>0</v>
      </c>
      <c r="ER444" s="331">
        <v>0</v>
      </c>
      <c r="ES444" s="331"/>
      <c r="ET444" s="331">
        <v>0</v>
      </c>
      <c r="EU444" s="331">
        <v>0</v>
      </c>
      <c r="EV444" s="331">
        <v>0</v>
      </c>
      <c r="EW444" s="331">
        <v>0</v>
      </c>
      <c r="EX444" s="331">
        <v>0</v>
      </c>
      <c r="EY444" s="331"/>
      <c r="EZ444" s="331">
        <v>0</v>
      </c>
      <c r="FA444" s="331">
        <v>0</v>
      </c>
      <c r="FB444" s="331">
        <v>0</v>
      </c>
      <c r="FC444" s="331">
        <v>0</v>
      </c>
      <c r="FD444" s="331"/>
      <c r="FE444" s="331">
        <v>0</v>
      </c>
      <c r="FF444" s="331">
        <v>0</v>
      </c>
      <c r="FG444" s="331">
        <v>0</v>
      </c>
      <c r="FH444" s="331">
        <v>0</v>
      </c>
      <c r="FI444" s="331">
        <v>0</v>
      </c>
      <c r="FJ444" s="331">
        <v>0</v>
      </c>
      <c r="FK444" s="331">
        <v>0</v>
      </c>
      <c r="FL444" s="331"/>
      <c r="FM444" s="331">
        <v>0</v>
      </c>
      <c r="FN444" s="331">
        <v>0</v>
      </c>
      <c r="FO444" s="331">
        <v>0</v>
      </c>
      <c r="FP444" s="331">
        <v>0</v>
      </c>
      <c r="FQ444" s="331">
        <v>0</v>
      </c>
      <c r="FR444" s="331">
        <v>0</v>
      </c>
      <c r="FS444" s="331">
        <v>0</v>
      </c>
      <c r="FT444" s="331">
        <v>0</v>
      </c>
      <c r="FU444" s="331">
        <v>0</v>
      </c>
      <c r="FV444" s="331">
        <v>0</v>
      </c>
      <c r="FW444" s="331">
        <v>0</v>
      </c>
      <c r="FX444" s="331">
        <v>0</v>
      </c>
      <c r="FY444" s="331">
        <v>0</v>
      </c>
      <c r="FZ444" s="331">
        <v>0</v>
      </c>
      <c r="GA444" s="331"/>
      <c r="GB444" s="51">
        <v>0</v>
      </c>
      <c r="GC444" s="51">
        <v>0</v>
      </c>
      <c r="GD444" s="51">
        <v>0</v>
      </c>
      <c r="GE444" s="51">
        <v>0</v>
      </c>
      <c r="GF444" s="51">
        <v>0</v>
      </c>
      <c r="GG444" s="51">
        <v>0</v>
      </c>
      <c r="GH444" s="51">
        <v>0</v>
      </c>
      <c r="GI444" s="51">
        <v>0</v>
      </c>
      <c r="GJ444" s="51">
        <v>0</v>
      </c>
      <c r="GK444" s="51">
        <v>0</v>
      </c>
      <c r="GL444" s="51">
        <v>0</v>
      </c>
      <c r="GM444" s="51">
        <v>0</v>
      </c>
      <c r="GN444" s="51">
        <v>0</v>
      </c>
      <c r="GO444" s="331" t="s">
        <v>227</v>
      </c>
      <c r="GP444" s="331">
        <v>0</v>
      </c>
      <c r="GQ444" s="331">
        <v>0</v>
      </c>
      <c r="GR444" s="331">
        <v>0</v>
      </c>
      <c r="GS444" s="331">
        <v>0</v>
      </c>
      <c r="GT444" s="331">
        <v>0</v>
      </c>
      <c r="GU444" s="331">
        <v>0</v>
      </c>
      <c r="GV444" s="331">
        <v>0</v>
      </c>
      <c r="GW444" s="331">
        <v>0</v>
      </c>
      <c r="GX444" s="331">
        <v>0</v>
      </c>
      <c r="GY444" s="331">
        <v>0</v>
      </c>
      <c r="GZ444" s="331">
        <v>0</v>
      </c>
      <c r="HA444" s="331">
        <v>0</v>
      </c>
      <c r="HB444" s="331">
        <v>0</v>
      </c>
      <c r="HC444" s="331">
        <v>0</v>
      </c>
      <c r="HD444" s="331">
        <v>0</v>
      </c>
      <c r="HE444" s="331">
        <v>0</v>
      </c>
      <c r="HF444" s="331">
        <v>0</v>
      </c>
      <c r="HG444" s="28" t="s">
        <v>227</v>
      </c>
      <c r="HH444" s="28" t="s">
        <v>227</v>
      </c>
      <c r="HI444" s="28" t="s">
        <v>227</v>
      </c>
    </row>
    <row r="445" spans="2:217" ht="12.75" customHeight="1" x14ac:dyDescent="0.2">
      <c r="B445" s="37">
        <v>0</v>
      </c>
      <c r="C445" s="260">
        <f t="shared" si="370"/>
        <v>0</v>
      </c>
      <c r="D445" s="28">
        <v>11</v>
      </c>
      <c r="F445" s="28">
        <v>0</v>
      </c>
      <c r="G445" s="113"/>
      <c r="H445" s="113" t="s">
        <v>227</v>
      </c>
      <c r="I445" s="28">
        <f t="shared" si="376"/>
        <v>396</v>
      </c>
      <c r="J445" s="89" t="s">
        <v>221</v>
      </c>
      <c r="K445" s="192">
        <f t="shared" si="371"/>
        <v>8</v>
      </c>
      <c r="L445" s="94" t="s">
        <v>227</v>
      </c>
      <c r="M445" s="192">
        <f t="shared" si="372"/>
        <v>1</v>
      </c>
      <c r="N445" s="94" t="s">
        <v>227</v>
      </c>
      <c r="O445" s="192">
        <f t="shared" si="373"/>
        <v>1</v>
      </c>
      <c r="P445" s="94" t="s">
        <v>227</v>
      </c>
      <c r="Q445" s="192">
        <f t="shared" si="374"/>
        <v>1</v>
      </c>
      <c r="R445" s="94" t="s">
        <v>227</v>
      </c>
      <c r="S445" s="192">
        <f t="shared" si="375"/>
        <v>1</v>
      </c>
      <c r="T445" s="94" t="s">
        <v>227</v>
      </c>
      <c r="U445" s="205"/>
      <c r="V445" s="205"/>
      <c r="W445" s="205"/>
      <c r="X445" s="205"/>
      <c r="Y445" s="205"/>
      <c r="Z445" s="205"/>
      <c r="AA445" s="205"/>
      <c r="AB445" s="205"/>
      <c r="AC445" s="205"/>
      <c r="AD445" s="205"/>
      <c r="AF445" s="28"/>
      <c r="AG445" s="331">
        <v>0</v>
      </c>
      <c r="AH445" s="331">
        <v>0</v>
      </c>
      <c r="AI445" s="331">
        <v>0</v>
      </c>
      <c r="AJ445" s="331">
        <v>0</v>
      </c>
      <c r="AK445" s="331">
        <v>0</v>
      </c>
      <c r="AL445" s="331">
        <v>0</v>
      </c>
      <c r="AM445" s="331">
        <v>0</v>
      </c>
      <c r="AN445" s="331">
        <v>0</v>
      </c>
      <c r="AO445" s="331">
        <v>0</v>
      </c>
      <c r="AP445" s="331"/>
      <c r="AQ445" s="331">
        <v>0</v>
      </c>
      <c r="AR445" s="331">
        <v>0</v>
      </c>
      <c r="AS445" s="331">
        <v>0</v>
      </c>
      <c r="AT445" s="331">
        <v>0</v>
      </c>
      <c r="AU445" s="331">
        <v>0</v>
      </c>
      <c r="AV445" s="331">
        <v>0</v>
      </c>
      <c r="AW445" s="331"/>
      <c r="AX445" s="331">
        <v>0</v>
      </c>
      <c r="AY445" s="331">
        <v>0</v>
      </c>
      <c r="AZ445" s="331">
        <v>0</v>
      </c>
      <c r="BA445" s="331">
        <v>0</v>
      </c>
      <c r="BB445" s="331">
        <v>0</v>
      </c>
      <c r="BC445" s="331"/>
      <c r="BD445" s="331">
        <v>0</v>
      </c>
      <c r="BE445" s="331">
        <v>0</v>
      </c>
      <c r="BF445" s="331">
        <v>0</v>
      </c>
      <c r="BG445" s="331">
        <v>0</v>
      </c>
      <c r="BH445" s="331">
        <v>0</v>
      </c>
      <c r="BI445" s="331">
        <v>0</v>
      </c>
      <c r="BJ445" s="331">
        <v>0</v>
      </c>
      <c r="BK445" s="331">
        <v>0</v>
      </c>
      <c r="BL445" s="331">
        <v>0</v>
      </c>
      <c r="BM445" s="331">
        <v>0</v>
      </c>
      <c r="BN445" s="331">
        <v>0</v>
      </c>
      <c r="BO445" s="331">
        <v>0</v>
      </c>
      <c r="BP445" s="331">
        <v>0</v>
      </c>
      <c r="BQ445" s="331">
        <v>0</v>
      </c>
      <c r="BR445" s="331">
        <v>0</v>
      </c>
      <c r="BS445" s="331">
        <v>0</v>
      </c>
      <c r="BT445" s="331">
        <v>0</v>
      </c>
      <c r="BU445" s="331">
        <v>0</v>
      </c>
      <c r="BV445" s="331">
        <v>0</v>
      </c>
      <c r="BW445" s="331"/>
      <c r="BX445" s="331">
        <v>0</v>
      </c>
      <c r="BY445" s="331">
        <v>0</v>
      </c>
      <c r="BZ445" s="331">
        <v>0</v>
      </c>
      <c r="CA445" s="331">
        <v>0</v>
      </c>
      <c r="CB445" s="331">
        <v>0</v>
      </c>
      <c r="CC445" s="331">
        <v>0</v>
      </c>
      <c r="CD445" s="331">
        <v>0</v>
      </c>
      <c r="CE445" s="331">
        <v>0</v>
      </c>
      <c r="CF445" s="331">
        <v>0</v>
      </c>
      <c r="CG445" s="331">
        <v>0</v>
      </c>
      <c r="CH445" s="331">
        <v>0</v>
      </c>
      <c r="CI445" s="331">
        <v>0</v>
      </c>
      <c r="CJ445" s="331">
        <v>0</v>
      </c>
      <c r="CK445" s="331">
        <v>0</v>
      </c>
      <c r="CL445" s="331">
        <v>0</v>
      </c>
      <c r="CM445" s="331">
        <v>0</v>
      </c>
      <c r="CN445" s="331">
        <v>0</v>
      </c>
      <c r="CO445" s="331">
        <v>0</v>
      </c>
      <c r="CP445" s="331">
        <v>0</v>
      </c>
      <c r="CQ445" s="331"/>
      <c r="CR445" s="331">
        <v>0</v>
      </c>
      <c r="CS445" s="331">
        <v>0</v>
      </c>
      <c r="CT445" s="331">
        <v>0</v>
      </c>
      <c r="CU445" s="331">
        <v>0</v>
      </c>
      <c r="CV445" s="331">
        <v>0</v>
      </c>
      <c r="CW445" s="331">
        <v>0</v>
      </c>
      <c r="CX445" s="331">
        <v>0</v>
      </c>
      <c r="CY445" s="331">
        <v>0</v>
      </c>
      <c r="CZ445" s="331">
        <v>0</v>
      </c>
      <c r="DA445" s="331">
        <v>0</v>
      </c>
      <c r="DB445" s="331">
        <v>0</v>
      </c>
      <c r="DC445" s="331">
        <v>0</v>
      </c>
      <c r="DD445" s="331">
        <v>0</v>
      </c>
      <c r="DE445" s="331">
        <v>0</v>
      </c>
      <c r="DF445" s="331">
        <v>0</v>
      </c>
      <c r="DG445" s="331"/>
      <c r="DH445" s="331">
        <v>0</v>
      </c>
      <c r="DI445" s="331">
        <v>0</v>
      </c>
      <c r="DJ445" s="331">
        <v>0</v>
      </c>
      <c r="DK445" s="331">
        <v>0</v>
      </c>
      <c r="DL445" s="331">
        <v>0</v>
      </c>
      <c r="DM445" s="331">
        <v>0</v>
      </c>
      <c r="DN445" s="331">
        <v>0</v>
      </c>
      <c r="DO445" s="331">
        <v>0</v>
      </c>
      <c r="DP445" s="331">
        <v>0</v>
      </c>
      <c r="DQ445" s="331">
        <v>0</v>
      </c>
      <c r="DR445" s="331">
        <v>0</v>
      </c>
      <c r="DS445" s="331"/>
      <c r="DT445" s="331">
        <v>0</v>
      </c>
      <c r="DU445" s="331">
        <v>0</v>
      </c>
      <c r="DV445" s="331">
        <v>0</v>
      </c>
      <c r="DW445" s="331">
        <v>0</v>
      </c>
      <c r="DX445" s="331"/>
      <c r="DY445" s="331">
        <v>0</v>
      </c>
      <c r="DZ445" s="331">
        <v>0</v>
      </c>
      <c r="EA445" s="331">
        <v>0</v>
      </c>
      <c r="EB445" s="331">
        <v>0</v>
      </c>
      <c r="EC445" s="331">
        <v>0</v>
      </c>
      <c r="ED445" s="331">
        <v>0</v>
      </c>
      <c r="EE445" s="331"/>
      <c r="EF445" s="331">
        <v>0</v>
      </c>
      <c r="EG445" s="331">
        <v>0</v>
      </c>
      <c r="EH445" s="331">
        <v>0</v>
      </c>
      <c r="EI445" s="331">
        <v>0</v>
      </c>
      <c r="EJ445" s="331">
        <v>0</v>
      </c>
      <c r="EK445" s="331">
        <v>0</v>
      </c>
      <c r="EL445" s="331"/>
      <c r="EM445" s="331">
        <v>0</v>
      </c>
      <c r="EN445" s="331">
        <v>0</v>
      </c>
      <c r="EO445" s="331">
        <v>0</v>
      </c>
      <c r="EP445" s="331">
        <v>0</v>
      </c>
      <c r="EQ445" s="331">
        <v>0</v>
      </c>
      <c r="ER445" s="331">
        <v>0</v>
      </c>
      <c r="ES445" s="331"/>
      <c r="ET445" s="331">
        <v>0</v>
      </c>
      <c r="EU445" s="331">
        <v>0</v>
      </c>
      <c r="EV445" s="331">
        <v>0</v>
      </c>
      <c r="EW445" s="331">
        <v>0</v>
      </c>
      <c r="EX445" s="331">
        <v>0</v>
      </c>
      <c r="EY445" s="331"/>
      <c r="EZ445" s="331">
        <v>0</v>
      </c>
      <c r="FA445" s="331">
        <v>0</v>
      </c>
      <c r="FB445" s="331">
        <v>0</v>
      </c>
      <c r="FC445" s="331">
        <v>0</v>
      </c>
      <c r="FD445" s="331"/>
      <c r="FE445" s="331">
        <v>0</v>
      </c>
      <c r="FF445" s="331">
        <v>0</v>
      </c>
      <c r="FG445" s="331">
        <v>0</v>
      </c>
      <c r="FH445" s="331">
        <v>0</v>
      </c>
      <c r="FI445" s="331">
        <v>0</v>
      </c>
      <c r="FJ445" s="331">
        <v>0</v>
      </c>
      <c r="FK445" s="331">
        <v>0</v>
      </c>
      <c r="FL445" s="331"/>
      <c r="FM445" s="331">
        <v>0</v>
      </c>
      <c r="FN445" s="331">
        <v>0</v>
      </c>
      <c r="FO445" s="331">
        <v>0</v>
      </c>
      <c r="FP445" s="331">
        <v>0</v>
      </c>
      <c r="FQ445" s="331">
        <v>0</v>
      </c>
      <c r="FR445" s="331">
        <v>0</v>
      </c>
      <c r="FS445" s="331">
        <v>0</v>
      </c>
      <c r="FT445" s="331">
        <v>0</v>
      </c>
      <c r="FU445" s="331">
        <v>0</v>
      </c>
      <c r="FV445" s="331">
        <v>0</v>
      </c>
      <c r="FW445" s="331">
        <v>0</v>
      </c>
      <c r="FX445" s="331">
        <v>0</v>
      </c>
      <c r="FY445" s="331">
        <v>0</v>
      </c>
      <c r="FZ445" s="331">
        <v>0</v>
      </c>
      <c r="GA445" s="331"/>
      <c r="GB445" s="51">
        <v>0</v>
      </c>
      <c r="GC445" s="51">
        <v>0</v>
      </c>
      <c r="GD445" s="51">
        <v>0</v>
      </c>
      <c r="GE445" s="51">
        <v>0</v>
      </c>
      <c r="GF445" s="51">
        <v>0</v>
      </c>
      <c r="GG445" s="51">
        <v>0</v>
      </c>
      <c r="GH445" s="51">
        <v>0</v>
      </c>
      <c r="GI445" s="51">
        <v>0</v>
      </c>
      <c r="GJ445" s="51">
        <v>0</v>
      </c>
      <c r="GK445" s="51">
        <v>0</v>
      </c>
      <c r="GL445" s="51">
        <v>0</v>
      </c>
      <c r="GM445" s="51">
        <v>0</v>
      </c>
      <c r="GN445" s="51">
        <v>0</v>
      </c>
      <c r="GO445" s="331" t="s">
        <v>227</v>
      </c>
      <c r="GP445" s="331">
        <v>0</v>
      </c>
      <c r="GQ445" s="331">
        <v>0</v>
      </c>
      <c r="GR445" s="331">
        <v>0</v>
      </c>
      <c r="GS445" s="331">
        <v>0</v>
      </c>
      <c r="GT445" s="331">
        <v>0</v>
      </c>
      <c r="GU445" s="331">
        <v>0</v>
      </c>
      <c r="GV445" s="331">
        <v>0</v>
      </c>
      <c r="GW445" s="331">
        <v>0</v>
      </c>
      <c r="GX445" s="331">
        <v>0</v>
      </c>
      <c r="GY445" s="331">
        <v>0</v>
      </c>
      <c r="GZ445" s="331">
        <v>0</v>
      </c>
      <c r="HA445" s="331">
        <v>0</v>
      </c>
      <c r="HB445" s="331">
        <v>0</v>
      </c>
      <c r="HC445" s="331">
        <v>0</v>
      </c>
      <c r="HD445" s="331">
        <v>0</v>
      </c>
      <c r="HE445" s="331">
        <v>0</v>
      </c>
      <c r="HF445" s="331">
        <v>0</v>
      </c>
      <c r="HG445" s="28" t="s">
        <v>227</v>
      </c>
      <c r="HH445" s="28" t="s">
        <v>227</v>
      </c>
      <c r="HI445" s="28" t="s">
        <v>227</v>
      </c>
    </row>
    <row r="446" spans="2:217" ht="12.75" customHeight="1" x14ac:dyDescent="0.2">
      <c r="B446" s="37">
        <v>0</v>
      </c>
      <c r="C446" s="260">
        <f t="shared" si="370"/>
        <v>0</v>
      </c>
      <c r="D446" s="28">
        <v>12</v>
      </c>
      <c r="F446" s="28">
        <v>0</v>
      </c>
      <c r="G446" s="113"/>
      <c r="H446" s="113" t="s">
        <v>227</v>
      </c>
      <c r="I446" s="28">
        <f t="shared" si="376"/>
        <v>397</v>
      </c>
      <c r="J446" s="89" t="s">
        <v>221</v>
      </c>
      <c r="K446" s="192">
        <f t="shared" si="371"/>
        <v>8</v>
      </c>
      <c r="L446" s="94" t="s">
        <v>227</v>
      </c>
      <c r="M446" s="192">
        <f t="shared" si="372"/>
        <v>1</v>
      </c>
      <c r="N446" s="94" t="s">
        <v>227</v>
      </c>
      <c r="O446" s="192">
        <f t="shared" si="373"/>
        <v>1</v>
      </c>
      <c r="P446" s="94" t="s">
        <v>227</v>
      </c>
      <c r="Q446" s="192">
        <f t="shared" si="374"/>
        <v>1</v>
      </c>
      <c r="R446" s="94" t="s">
        <v>227</v>
      </c>
      <c r="S446" s="192">
        <f t="shared" si="375"/>
        <v>1</v>
      </c>
      <c r="T446" s="94" t="s">
        <v>227</v>
      </c>
      <c r="U446" s="205"/>
      <c r="V446" s="205"/>
      <c r="W446" s="205"/>
      <c r="X446" s="205"/>
      <c r="Y446" s="205"/>
      <c r="Z446" s="205"/>
      <c r="AA446" s="205"/>
      <c r="AB446" s="205"/>
      <c r="AC446" s="205"/>
      <c r="AD446" s="205"/>
      <c r="AF446" s="28"/>
      <c r="AG446" s="331">
        <v>0</v>
      </c>
      <c r="AH446" s="331">
        <v>0</v>
      </c>
      <c r="AI446" s="331">
        <v>0</v>
      </c>
      <c r="AJ446" s="331">
        <v>0</v>
      </c>
      <c r="AK446" s="331">
        <v>0</v>
      </c>
      <c r="AL446" s="331">
        <v>0</v>
      </c>
      <c r="AM446" s="331">
        <v>0</v>
      </c>
      <c r="AN446" s="331">
        <v>0</v>
      </c>
      <c r="AO446" s="331">
        <v>0</v>
      </c>
      <c r="AP446" s="331"/>
      <c r="AQ446" s="331">
        <v>0</v>
      </c>
      <c r="AR446" s="331">
        <v>0</v>
      </c>
      <c r="AS446" s="331">
        <v>0</v>
      </c>
      <c r="AT446" s="331">
        <v>0</v>
      </c>
      <c r="AU446" s="331">
        <v>0</v>
      </c>
      <c r="AV446" s="331">
        <v>0</v>
      </c>
      <c r="AW446" s="331"/>
      <c r="AX446" s="331">
        <v>0</v>
      </c>
      <c r="AY446" s="331">
        <v>0</v>
      </c>
      <c r="AZ446" s="331">
        <v>0</v>
      </c>
      <c r="BA446" s="331">
        <v>0</v>
      </c>
      <c r="BB446" s="331">
        <v>0</v>
      </c>
      <c r="BC446" s="331"/>
      <c r="BD446" s="331">
        <v>0</v>
      </c>
      <c r="BE446" s="331">
        <v>0</v>
      </c>
      <c r="BF446" s="331">
        <v>0</v>
      </c>
      <c r="BG446" s="331">
        <v>0</v>
      </c>
      <c r="BH446" s="331">
        <v>0</v>
      </c>
      <c r="BI446" s="331">
        <v>0</v>
      </c>
      <c r="BJ446" s="331">
        <v>0</v>
      </c>
      <c r="BK446" s="331">
        <v>0</v>
      </c>
      <c r="BL446" s="331">
        <v>0</v>
      </c>
      <c r="BM446" s="331">
        <v>0</v>
      </c>
      <c r="BN446" s="331">
        <v>0</v>
      </c>
      <c r="BO446" s="331">
        <v>0</v>
      </c>
      <c r="BP446" s="331">
        <v>0</v>
      </c>
      <c r="BQ446" s="331">
        <v>0</v>
      </c>
      <c r="BR446" s="331">
        <v>0</v>
      </c>
      <c r="BS446" s="331">
        <v>0</v>
      </c>
      <c r="BT446" s="331">
        <v>0</v>
      </c>
      <c r="BU446" s="331">
        <v>0</v>
      </c>
      <c r="BV446" s="331">
        <v>0</v>
      </c>
      <c r="BW446" s="331"/>
      <c r="BX446" s="331">
        <v>0</v>
      </c>
      <c r="BY446" s="331">
        <v>0</v>
      </c>
      <c r="BZ446" s="331">
        <v>0</v>
      </c>
      <c r="CA446" s="331">
        <v>0</v>
      </c>
      <c r="CB446" s="331">
        <v>0</v>
      </c>
      <c r="CC446" s="331">
        <v>0</v>
      </c>
      <c r="CD446" s="331">
        <v>0</v>
      </c>
      <c r="CE446" s="331">
        <v>0</v>
      </c>
      <c r="CF446" s="331">
        <v>0</v>
      </c>
      <c r="CG446" s="331">
        <v>0</v>
      </c>
      <c r="CH446" s="331">
        <v>0</v>
      </c>
      <c r="CI446" s="331">
        <v>0</v>
      </c>
      <c r="CJ446" s="331">
        <v>0</v>
      </c>
      <c r="CK446" s="331">
        <v>0</v>
      </c>
      <c r="CL446" s="331">
        <v>0</v>
      </c>
      <c r="CM446" s="331">
        <v>0</v>
      </c>
      <c r="CN446" s="331">
        <v>0</v>
      </c>
      <c r="CO446" s="331">
        <v>0</v>
      </c>
      <c r="CP446" s="331">
        <v>0</v>
      </c>
      <c r="CQ446" s="331"/>
      <c r="CR446" s="331">
        <v>0</v>
      </c>
      <c r="CS446" s="331">
        <v>0</v>
      </c>
      <c r="CT446" s="331">
        <v>0</v>
      </c>
      <c r="CU446" s="331">
        <v>0</v>
      </c>
      <c r="CV446" s="331">
        <v>0</v>
      </c>
      <c r="CW446" s="331">
        <v>0</v>
      </c>
      <c r="CX446" s="331">
        <v>0</v>
      </c>
      <c r="CY446" s="331">
        <v>0</v>
      </c>
      <c r="CZ446" s="331">
        <v>0</v>
      </c>
      <c r="DA446" s="331">
        <v>0</v>
      </c>
      <c r="DB446" s="331">
        <v>0</v>
      </c>
      <c r="DC446" s="331">
        <v>0</v>
      </c>
      <c r="DD446" s="331">
        <v>0</v>
      </c>
      <c r="DE446" s="331">
        <v>0</v>
      </c>
      <c r="DF446" s="331">
        <v>0</v>
      </c>
      <c r="DG446" s="331"/>
      <c r="DH446" s="331">
        <v>0</v>
      </c>
      <c r="DI446" s="331">
        <v>0</v>
      </c>
      <c r="DJ446" s="331">
        <v>0</v>
      </c>
      <c r="DK446" s="331">
        <v>0</v>
      </c>
      <c r="DL446" s="331">
        <v>0</v>
      </c>
      <c r="DM446" s="331">
        <v>0</v>
      </c>
      <c r="DN446" s="331">
        <v>0</v>
      </c>
      <c r="DO446" s="331">
        <v>0</v>
      </c>
      <c r="DP446" s="331">
        <v>0</v>
      </c>
      <c r="DQ446" s="331">
        <v>0</v>
      </c>
      <c r="DR446" s="331">
        <v>0</v>
      </c>
      <c r="DS446" s="331"/>
      <c r="DT446" s="331">
        <v>0</v>
      </c>
      <c r="DU446" s="331">
        <v>0</v>
      </c>
      <c r="DV446" s="331">
        <v>0</v>
      </c>
      <c r="DW446" s="331">
        <v>0</v>
      </c>
      <c r="DX446" s="331"/>
      <c r="DY446" s="331">
        <v>0</v>
      </c>
      <c r="DZ446" s="331">
        <v>0</v>
      </c>
      <c r="EA446" s="331">
        <v>0</v>
      </c>
      <c r="EB446" s="331">
        <v>0</v>
      </c>
      <c r="EC446" s="331">
        <v>0</v>
      </c>
      <c r="ED446" s="331">
        <v>0</v>
      </c>
      <c r="EE446" s="331"/>
      <c r="EF446" s="331">
        <v>0</v>
      </c>
      <c r="EG446" s="331">
        <v>0</v>
      </c>
      <c r="EH446" s="331">
        <v>0</v>
      </c>
      <c r="EI446" s="331">
        <v>0</v>
      </c>
      <c r="EJ446" s="331">
        <v>0</v>
      </c>
      <c r="EK446" s="331">
        <v>0</v>
      </c>
      <c r="EL446" s="331"/>
      <c r="EM446" s="331">
        <v>0</v>
      </c>
      <c r="EN446" s="331">
        <v>0</v>
      </c>
      <c r="EO446" s="331">
        <v>0</v>
      </c>
      <c r="EP446" s="331">
        <v>0</v>
      </c>
      <c r="EQ446" s="331">
        <v>0</v>
      </c>
      <c r="ER446" s="331">
        <v>0</v>
      </c>
      <c r="ES446" s="331"/>
      <c r="ET446" s="331">
        <v>0</v>
      </c>
      <c r="EU446" s="331">
        <v>0</v>
      </c>
      <c r="EV446" s="331">
        <v>0</v>
      </c>
      <c r="EW446" s="331">
        <v>0</v>
      </c>
      <c r="EX446" s="331">
        <v>0</v>
      </c>
      <c r="EY446" s="331"/>
      <c r="EZ446" s="331">
        <v>0</v>
      </c>
      <c r="FA446" s="331">
        <v>0</v>
      </c>
      <c r="FB446" s="331">
        <v>0</v>
      </c>
      <c r="FC446" s="331">
        <v>0</v>
      </c>
      <c r="FD446" s="331"/>
      <c r="FE446" s="331">
        <v>0</v>
      </c>
      <c r="FF446" s="331">
        <v>0</v>
      </c>
      <c r="FG446" s="331">
        <v>0</v>
      </c>
      <c r="FH446" s="331">
        <v>0</v>
      </c>
      <c r="FI446" s="331">
        <v>0</v>
      </c>
      <c r="FJ446" s="331">
        <v>0</v>
      </c>
      <c r="FK446" s="331">
        <v>0</v>
      </c>
      <c r="FL446" s="331"/>
      <c r="FM446" s="331">
        <v>0</v>
      </c>
      <c r="FN446" s="331">
        <v>0</v>
      </c>
      <c r="FO446" s="331">
        <v>0</v>
      </c>
      <c r="FP446" s="331">
        <v>0</v>
      </c>
      <c r="FQ446" s="331">
        <v>0</v>
      </c>
      <c r="FR446" s="331">
        <v>0</v>
      </c>
      <c r="FS446" s="331">
        <v>0</v>
      </c>
      <c r="FT446" s="331">
        <v>0</v>
      </c>
      <c r="FU446" s="331">
        <v>0</v>
      </c>
      <c r="FV446" s="331">
        <v>0</v>
      </c>
      <c r="FW446" s="331">
        <v>0</v>
      </c>
      <c r="FX446" s="331">
        <v>0</v>
      </c>
      <c r="FY446" s="331">
        <v>0</v>
      </c>
      <c r="FZ446" s="331">
        <v>0</v>
      </c>
      <c r="GA446" s="331"/>
      <c r="GB446" s="51">
        <v>0</v>
      </c>
      <c r="GC446" s="51">
        <v>0</v>
      </c>
      <c r="GD446" s="51">
        <v>0</v>
      </c>
      <c r="GE446" s="51">
        <v>0</v>
      </c>
      <c r="GF446" s="51">
        <v>0</v>
      </c>
      <c r="GG446" s="51">
        <v>0</v>
      </c>
      <c r="GH446" s="51">
        <v>0</v>
      </c>
      <c r="GI446" s="51">
        <v>0</v>
      </c>
      <c r="GJ446" s="51">
        <v>0</v>
      </c>
      <c r="GK446" s="51">
        <v>0</v>
      </c>
      <c r="GL446" s="51">
        <v>0</v>
      </c>
      <c r="GM446" s="51">
        <v>0</v>
      </c>
      <c r="GN446" s="51">
        <v>0</v>
      </c>
      <c r="GO446" s="331" t="s">
        <v>227</v>
      </c>
      <c r="GP446" s="331">
        <v>0</v>
      </c>
      <c r="GQ446" s="331">
        <v>0</v>
      </c>
      <c r="GR446" s="331">
        <v>0</v>
      </c>
      <c r="GS446" s="331">
        <v>0</v>
      </c>
      <c r="GT446" s="331">
        <v>0</v>
      </c>
      <c r="GU446" s="331">
        <v>0</v>
      </c>
      <c r="GV446" s="331">
        <v>0</v>
      </c>
      <c r="GW446" s="331">
        <v>0</v>
      </c>
      <c r="GX446" s="331">
        <v>0</v>
      </c>
      <c r="GY446" s="331">
        <v>0</v>
      </c>
      <c r="GZ446" s="331">
        <v>0</v>
      </c>
      <c r="HA446" s="331">
        <v>0</v>
      </c>
      <c r="HB446" s="331">
        <v>0</v>
      </c>
      <c r="HC446" s="331">
        <v>0</v>
      </c>
      <c r="HD446" s="331">
        <v>0</v>
      </c>
      <c r="HE446" s="331">
        <v>0</v>
      </c>
      <c r="HF446" s="331">
        <v>0</v>
      </c>
      <c r="HG446" s="28" t="s">
        <v>227</v>
      </c>
      <c r="HH446" s="28" t="s">
        <v>227</v>
      </c>
      <c r="HI446" s="28" t="s">
        <v>227</v>
      </c>
    </row>
    <row r="447" spans="2:217" ht="12.75" customHeight="1" x14ac:dyDescent="0.2">
      <c r="B447" s="37">
        <v>0</v>
      </c>
      <c r="C447" s="260">
        <f t="shared" si="370"/>
        <v>0</v>
      </c>
      <c r="D447" s="28">
        <v>13</v>
      </c>
      <c r="F447" s="28">
        <v>0</v>
      </c>
      <c r="G447" s="113"/>
      <c r="H447" s="113" t="s">
        <v>227</v>
      </c>
      <c r="I447" s="28">
        <f t="shared" si="376"/>
        <v>398</v>
      </c>
      <c r="J447" s="89" t="s">
        <v>221</v>
      </c>
      <c r="K447" s="192">
        <f t="shared" si="371"/>
        <v>8</v>
      </c>
      <c r="L447" s="94" t="s">
        <v>227</v>
      </c>
      <c r="M447" s="192">
        <f t="shared" si="372"/>
        <v>1</v>
      </c>
      <c r="N447" s="94" t="s">
        <v>227</v>
      </c>
      <c r="O447" s="192">
        <f t="shared" si="373"/>
        <v>1</v>
      </c>
      <c r="P447" s="94" t="s">
        <v>227</v>
      </c>
      <c r="Q447" s="192">
        <f t="shared" si="374"/>
        <v>1</v>
      </c>
      <c r="R447" s="94" t="s">
        <v>227</v>
      </c>
      <c r="S447" s="192">
        <f t="shared" si="375"/>
        <v>1</v>
      </c>
      <c r="T447" s="94" t="s">
        <v>227</v>
      </c>
      <c r="U447" s="205"/>
      <c r="V447" s="205"/>
      <c r="W447" s="205"/>
      <c r="X447" s="205"/>
      <c r="Y447" s="205"/>
      <c r="Z447" s="205"/>
      <c r="AA447" s="205"/>
      <c r="AB447" s="205"/>
      <c r="AC447" s="205"/>
      <c r="AD447" s="205"/>
      <c r="AF447" s="28"/>
      <c r="AG447" s="331">
        <v>0</v>
      </c>
      <c r="AH447" s="331">
        <v>0</v>
      </c>
      <c r="AI447" s="331">
        <v>0</v>
      </c>
      <c r="AJ447" s="331">
        <v>0</v>
      </c>
      <c r="AK447" s="331">
        <v>0</v>
      </c>
      <c r="AL447" s="331">
        <v>0</v>
      </c>
      <c r="AM447" s="331">
        <v>0</v>
      </c>
      <c r="AN447" s="331">
        <v>0</v>
      </c>
      <c r="AO447" s="331">
        <v>0</v>
      </c>
      <c r="AP447" s="331"/>
      <c r="AQ447" s="331">
        <v>0</v>
      </c>
      <c r="AR447" s="331">
        <v>0</v>
      </c>
      <c r="AS447" s="331">
        <v>0</v>
      </c>
      <c r="AT447" s="331">
        <v>0</v>
      </c>
      <c r="AU447" s="331">
        <v>0</v>
      </c>
      <c r="AV447" s="331">
        <v>0</v>
      </c>
      <c r="AW447" s="331"/>
      <c r="AX447" s="331">
        <v>0</v>
      </c>
      <c r="AY447" s="331">
        <v>0</v>
      </c>
      <c r="AZ447" s="331">
        <v>0</v>
      </c>
      <c r="BA447" s="331">
        <v>0</v>
      </c>
      <c r="BB447" s="331">
        <v>0</v>
      </c>
      <c r="BC447" s="331"/>
      <c r="BD447" s="331">
        <v>0</v>
      </c>
      <c r="BE447" s="331">
        <v>0</v>
      </c>
      <c r="BF447" s="331">
        <v>0</v>
      </c>
      <c r="BG447" s="331">
        <v>0</v>
      </c>
      <c r="BH447" s="331">
        <v>0</v>
      </c>
      <c r="BI447" s="331">
        <v>0</v>
      </c>
      <c r="BJ447" s="331">
        <v>0</v>
      </c>
      <c r="BK447" s="331">
        <v>0</v>
      </c>
      <c r="BL447" s="331">
        <v>0</v>
      </c>
      <c r="BM447" s="331">
        <v>0</v>
      </c>
      <c r="BN447" s="331">
        <v>0</v>
      </c>
      <c r="BO447" s="331">
        <v>0</v>
      </c>
      <c r="BP447" s="331">
        <v>0</v>
      </c>
      <c r="BQ447" s="331">
        <v>0</v>
      </c>
      <c r="BR447" s="331">
        <v>0</v>
      </c>
      <c r="BS447" s="331">
        <v>0</v>
      </c>
      <c r="BT447" s="331">
        <v>0</v>
      </c>
      <c r="BU447" s="331">
        <v>0</v>
      </c>
      <c r="BV447" s="331">
        <v>0</v>
      </c>
      <c r="BW447" s="331"/>
      <c r="BX447" s="331">
        <v>0</v>
      </c>
      <c r="BY447" s="331">
        <v>0</v>
      </c>
      <c r="BZ447" s="331">
        <v>0</v>
      </c>
      <c r="CA447" s="331">
        <v>0</v>
      </c>
      <c r="CB447" s="331">
        <v>0</v>
      </c>
      <c r="CC447" s="331">
        <v>0</v>
      </c>
      <c r="CD447" s="331">
        <v>0</v>
      </c>
      <c r="CE447" s="331">
        <v>0</v>
      </c>
      <c r="CF447" s="331">
        <v>0</v>
      </c>
      <c r="CG447" s="331">
        <v>0</v>
      </c>
      <c r="CH447" s="331">
        <v>0</v>
      </c>
      <c r="CI447" s="331">
        <v>0</v>
      </c>
      <c r="CJ447" s="331">
        <v>0</v>
      </c>
      <c r="CK447" s="331">
        <v>0</v>
      </c>
      <c r="CL447" s="331">
        <v>0</v>
      </c>
      <c r="CM447" s="331">
        <v>0</v>
      </c>
      <c r="CN447" s="331">
        <v>0</v>
      </c>
      <c r="CO447" s="331">
        <v>0</v>
      </c>
      <c r="CP447" s="331">
        <v>0</v>
      </c>
      <c r="CQ447" s="331"/>
      <c r="CR447" s="331">
        <v>0</v>
      </c>
      <c r="CS447" s="331">
        <v>0</v>
      </c>
      <c r="CT447" s="331">
        <v>0</v>
      </c>
      <c r="CU447" s="331">
        <v>0</v>
      </c>
      <c r="CV447" s="331">
        <v>0</v>
      </c>
      <c r="CW447" s="331">
        <v>0</v>
      </c>
      <c r="CX447" s="331">
        <v>0</v>
      </c>
      <c r="CY447" s="331">
        <v>0</v>
      </c>
      <c r="CZ447" s="331">
        <v>0</v>
      </c>
      <c r="DA447" s="331">
        <v>0</v>
      </c>
      <c r="DB447" s="331">
        <v>0</v>
      </c>
      <c r="DC447" s="331">
        <v>0</v>
      </c>
      <c r="DD447" s="331">
        <v>0</v>
      </c>
      <c r="DE447" s="331">
        <v>0</v>
      </c>
      <c r="DF447" s="331">
        <v>0</v>
      </c>
      <c r="DG447" s="331"/>
      <c r="DH447" s="331">
        <v>0</v>
      </c>
      <c r="DI447" s="331">
        <v>0</v>
      </c>
      <c r="DJ447" s="331">
        <v>0</v>
      </c>
      <c r="DK447" s="331">
        <v>0</v>
      </c>
      <c r="DL447" s="331">
        <v>0</v>
      </c>
      <c r="DM447" s="331">
        <v>0</v>
      </c>
      <c r="DN447" s="331">
        <v>0</v>
      </c>
      <c r="DO447" s="331">
        <v>0</v>
      </c>
      <c r="DP447" s="331">
        <v>0</v>
      </c>
      <c r="DQ447" s="331">
        <v>0</v>
      </c>
      <c r="DR447" s="331">
        <v>0</v>
      </c>
      <c r="DS447" s="331"/>
      <c r="DT447" s="331">
        <v>0</v>
      </c>
      <c r="DU447" s="331">
        <v>0</v>
      </c>
      <c r="DV447" s="331">
        <v>0</v>
      </c>
      <c r="DW447" s="331">
        <v>0</v>
      </c>
      <c r="DX447" s="331"/>
      <c r="DY447" s="331">
        <v>0</v>
      </c>
      <c r="DZ447" s="331">
        <v>0</v>
      </c>
      <c r="EA447" s="331">
        <v>0</v>
      </c>
      <c r="EB447" s="331">
        <v>0</v>
      </c>
      <c r="EC447" s="331">
        <v>0</v>
      </c>
      <c r="ED447" s="331">
        <v>0</v>
      </c>
      <c r="EE447" s="331"/>
      <c r="EF447" s="331">
        <v>0</v>
      </c>
      <c r="EG447" s="331">
        <v>0</v>
      </c>
      <c r="EH447" s="331">
        <v>0</v>
      </c>
      <c r="EI447" s="331">
        <v>0</v>
      </c>
      <c r="EJ447" s="331">
        <v>0</v>
      </c>
      <c r="EK447" s="331">
        <v>0</v>
      </c>
      <c r="EL447" s="331"/>
      <c r="EM447" s="331">
        <v>0</v>
      </c>
      <c r="EN447" s="331">
        <v>0</v>
      </c>
      <c r="EO447" s="331">
        <v>0</v>
      </c>
      <c r="EP447" s="331">
        <v>0</v>
      </c>
      <c r="EQ447" s="331">
        <v>0</v>
      </c>
      <c r="ER447" s="331">
        <v>0</v>
      </c>
      <c r="ES447" s="331"/>
      <c r="ET447" s="331">
        <v>0</v>
      </c>
      <c r="EU447" s="331">
        <v>0</v>
      </c>
      <c r="EV447" s="331">
        <v>0</v>
      </c>
      <c r="EW447" s="331">
        <v>0</v>
      </c>
      <c r="EX447" s="331">
        <v>0</v>
      </c>
      <c r="EY447" s="331"/>
      <c r="EZ447" s="331">
        <v>0</v>
      </c>
      <c r="FA447" s="331">
        <v>0</v>
      </c>
      <c r="FB447" s="331">
        <v>0</v>
      </c>
      <c r="FC447" s="331">
        <v>0</v>
      </c>
      <c r="FD447" s="331"/>
      <c r="FE447" s="331">
        <v>0</v>
      </c>
      <c r="FF447" s="331">
        <v>0</v>
      </c>
      <c r="FG447" s="331">
        <v>0</v>
      </c>
      <c r="FH447" s="331">
        <v>0</v>
      </c>
      <c r="FI447" s="331">
        <v>0</v>
      </c>
      <c r="FJ447" s="331">
        <v>0</v>
      </c>
      <c r="FK447" s="331">
        <v>0</v>
      </c>
      <c r="FL447" s="331"/>
      <c r="FM447" s="331">
        <v>0</v>
      </c>
      <c r="FN447" s="331">
        <v>0</v>
      </c>
      <c r="FO447" s="331">
        <v>0</v>
      </c>
      <c r="FP447" s="331">
        <v>0</v>
      </c>
      <c r="FQ447" s="331">
        <v>0</v>
      </c>
      <c r="FR447" s="331">
        <v>0</v>
      </c>
      <c r="FS447" s="331">
        <v>0</v>
      </c>
      <c r="FT447" s="331">
        <v>0</v>
      </c>
      <c r="FU447" s="331">
        <v>0</v>
      </c>
      <c r="FV447" s="331">
        <v>0</v>
      </c>
      <c r="FW447" s="331">
        <v>0</v>
      </c>
      <c r="FX447" s="331">
        <v>0</v>
      </c>
      <c r="FY447" s="331">
        <v>0</v>
      </c>
      <c r="FZ447" s="331">
        <v>0</v>
      </c>
      <c r="GA447" s="331"/>
      <c r="GB447" s="51">
        <v>0</v>
      </c>
      <c r="GC447" s="51">
        <v>0</v>
      </c>
      <c r="GD447" s="51">
        <v>0</v>
      </c>
      <c r="GE447" s="51">
        <v>0</v>
      </c>
      <c r="GF447" s="51">
        <v>0</v>
      </c>
      <c r="GG447" s="51">
        <v>0</v>
      </c>
      <c r="GH447" s="51">
        <v>0</v>
      </c>
      <c r="GI447" s="51">
        <v>0</v>
      </c>
      <c r="GJ447" s="51">
        <v>0</v>
      </c>
      <c r="GK447" s="51">
        <v>0</v>
      </c>
      <c r="GL447" s="51">
        <v>0</v>
      </c>
      <c r="GM447" s="51">
        <v>0</v>
      </c>
      <c r="GN447" s="51">
        <v>0</v>
      </c>
      <c r="GO447" s="331" t="s">
        <v>227</v>
      </c>
      <c r="GP447" s="331">
        <v>0</v>
      </c>
      <c r="GQ447" s="331">
        <v>0</v>
      </c>
      <c r="GR447" s="331">
        <v>0</v>
      </c>
      <c r="GS447" s="331">
        <v>0</v>
      </c>
      <c r="GT447" s="331">
        <v>0</v>
      </c>
      <c r="GU447" s="331">
        <v>0</v>
      </c>
      <c r="GV447" s="331">
        <v>0</v>
      </c>
      <c r="GW447" s="331">
        <v>0</v>
      </c>
      <c r="GX447" s="331">
        <v>0</v>
      </c>
      <c r="GY447" s="331">
        <v>0</v>
      </c>
      <c r="GZ447" s="331">
        <v>0</v>
      </c>
      <c r="HA447" s="331">
        <v>0</v>
      </c>
      <c r="HB447" s="331">
        <v>0</v>
      </c>
      <c r="HC447" s="331">
        <v>0</v>
      </c>
      <c r="HD447" s="331">
        <v>0</v>
      </c>
      <c r="HE447" s="331">
        <v>0</v>
      </c>
      <c r="HF447" s="331">
        <v>0</v>
      </c>
      <c r="HG447" s="28" t="s">
        <v>227</v>
      </c>
      <c r="HH447" s="28" t="s">
        <v>227</v>
      </c>
      <c r="HI447" s="28" t="s">
        <v>227</v>
      </c>
    </row>
    <row r="448" spans="2:217" ht="12.75" customHeight="1" x14ac:dyDescent="0.2">
      <c r="B448" s="37">
        <v>0</v>
      </c>
      <c r="C448" s="260">
        <f t="shared" si="370"/>
        <v>0</v>
      </c>
      <c r="D448" s="28">
        <v>14</v>
      </c>
      <c r="F448" s="28">
        <v>0</v>
      </c>
      <c r="G448" s="113"/>
      <c r="H448" s="113" t="s">
        <v>227</v>
      </c>
      <c r="I448" s="28">
        <f t="shared" si="376"/>
        <v>399</v>
      </c>
      <c r="J448" s="89" t="s">
        <v>221</v>
      </c>
      <c r="K448" s="192">
        <f t="shared" si="371"/>
        <v>8</v>
      </c>
      <c r="L448" s="94" t="s">
        <v>227</v>
      </c>
      <c r="M448" s="192">
        <f t="shared" si="372"/>
        <v>1</v>
      </c>
      <c r="N448" s="94" t="s">
        <v>227</v>
      </c>
      <c r="O448" s="192">
        <f t="shared" si="373"/>
        <v>1</v>
      </c>
      <c r="P448" s="94" t="s">
        <v>227</v>
      </c>
      <c r="Q448" s="192">
        <f t="shared" si="374"/>
        <v>1</v>
      </c>
      <c r="R448" s="94" t="s">
        <v>227</v>
      </c>
      <c r="S448" s="192">
        <f t="shared" si="375"/>
        <v>1</v>
      </c>
      <c r="T448" s="94" t="s">
        <v>227</v>
      </c>
      <c r="U448" s="205"/>
      <c r="V448" s="205"/>
      <c r="W448" s="205"/>
      <c r="X448" s="205"/>
      <c r="Y448" s="205"/>
      <c r="Z448" s="205"/>
      <c r="AA448" s="205"/>
      <c r="AB448" s="205"/>
      <c r="AC448" s="205"/>
      <c r="AD448" s="205"/>
      <c r="AF448" s="28"/>
      <c r="AG448" s="331">
        <v>0</v>
      </c>
      <c r="AH448" s="331">
        <v>0</v>
      </c>
      <c r="AI448" s="331">
        <v>0</v>
      </c>
      <c r="AJ448" s="331">
        <v>0</v>
      </c>
      <c r="AK448" s="331">
        <v>0</v>
      </c>
      <c r="AL448" s="331">
        <v>0</v>
      </c>
      <c r="AM448" s="331">
        <v>0</v>
      </c>
      <c r="AN448" s="331">
        <v>0</v>
      </c>
      <c r="AO448" s="331">
        <v>0</v>
      </c>
      <c r="AP448" s="331"/>
      <c r="AQ448" s="331">
        <v>0</v>
      </c>
      <c r="AR448" s="331">
        <v>0</v>
      </c>
      <c r="AS448" s="331">
        <v>0</v>
      </c>
      <c r="AT448" s="331">
        <v>0</v>
      </c>
      <c r="AU448" s="331">
        <v>0</v>
      </c>
      <c r="AV448" s="331">
        <v>0</v>
      </c>
      <c r="AW448" s="331"/>
      <c r="AX448" s="331">
        <v>0</v>
      </c>
      <c r="AY448" s="331">
        <v>0</v>
      </c>
      <c r="AZ448" s="331">
        <v>0</v>
      </c>
      <c r="BA448" s="331">
        <v>0</v>
      </c>
      <c r="BB448" s="331">
        <v>0</v>
      </c>
      <c r="BC448" s="331"/>
      <c r="BD448" s="331">
        <v>0</v>
      </c>
      <c r="BE448" s="331">
        <v>0</v>
      </c>
      <c r="BF448" s="331">
        <v>0</v>
      </c>
      <c r="BG448" s="331">
        <v>0</v>
      </c>
      <c r="BH448" s="331">
        <v>0</v>
      </c>
      <c r="BI448" s="331">
        <v>0</v>
      </c>
      <c r="BJ448" s="331">
        <v>0</v>
      </c>
      <c r="BK448" s="331">
        <v>0</v>
      </c>
      <c r="BL448" s="331">
        <v>0</v>
      </c>
      <c r="BM448" s="331">
        <v>0</v>
      </c>
      <c r="BN448" s="331">
        <v>0</v>
      </c>
      <c r="BO448" s="331">
        <v>0</v>
      </c>
      <c r="BP448" s="331">
        <v>0</v>
      </c>
      <c r="BQ448" s="331">
        <v>0</v>
      </c>
      <c r="BR448" s="331">
        <v>0</v>
      </c>
      <c r="BS448" s="331">
        <v>0</v>
      </c>
      <c r="BT448" s="331">
        <v>0</v>
      </c>
      <c r="BU448" s="331">
        <v>0</v>
      </c>
      <c r="BV448" s="331">
        <v>0</v>
      </c>
      <c r="BW448" s="331"/>
      <c r="BX448" s="331">
        <v>0</v>
      </c>
      <c r="BY448" s="331">
        <v>0</v>
      </c>
      <c r="BZ448" s="331">
        <v>0</v>
      </c>
      <c r="CA448" s="331">
        <v>0</v>
      </c>
      <c r="CB448" s="331">
        <v>0</v>
      </c>
      <c r="CC448" s="331">
        <v>0</v>
      </c>
      <c r="CD448" s="331">
        <v>0</v>
      </c>
      <c r="CE448" s="331">
        <v>0</v>
      </c>
      <c r="CF448" s="331">
        <v>0</v>
      </c>
      <c r="CG448" s="331">
        <v>0</v>
      </c>
      <c r="CH448" s="331">
        <v>0</v>
      </c>
      <c r="CI448" s="331">
        <v>0</v>
      </c>
      <c r="CJ448" s="331">
        <v>0</v>
      </c>
      <c r="CK448" s="331">
        <v>0</v>
      </c>
      <c r="CL448" s="331">
        <v>0</v>
      </c>
      <c r="CM448" s="331">
        <v>0</v>
      </c>
      <c r="CN448" s="331">
        <v>0</v>
      </c>
      <c r="CO448" s="331">
        <v>0</v>
      </c>
      <c r="CP448" s="331">
        <v>0</v>
      </c>
      <c r="CQ448" s="331"/>
      <c r="CR448" s="331">
        <v>0</v>
      </c>
      <c r="CS448" s="331">
        <v>0</v>
      </c>
      <c r="CT448" s="331">
        <v>0</v>
      </c>
      <c r="CU448" s="331">
        <v>0</v>
      </c>
      <c r="CV448" s="331">
        <v>0</v>
      </c>
      <c r="CW448" s="331">
        <v>0</v>
      </c>
      <c r="CX448" s="331">
        <v>0</v>
      </c>
      <c r="CY448" s="331">
        <v>0</v>
      </c>
      <c r="CZ448" s="331">
        <v>0</v>
      </c>
      <c r="DA448" s="331">
        <v>0</v>
      </c>
      <c r="DB448" s="331">
        <v>0</v>
      </c>
      <c r="DC448" s="331">
        <v>0</v>
      </c>
      <c r="DD448" s="331">
        <v>0</v>
      </c>
      <c r="DE448" s="331">
        <v>0</v>
      </c>
      <c r="DF448" s="331">
        <v>0</v>
      </c>
      <c r="DG448" s="331"/>
      <c r="DH448" s="331">
        <v>0</v>
      </c>
      <c r="DI448" s="331">
        <v>0</v>
      </c>
      <c r="DJ448" s="331">
        <v>0</v>
      </c>
      <c r="DK448" s="331">
        <v>0</v>
      </c>
      <c r="DL448" s="331">
        <v>0</v>
      </c>
      <c r="DM448" s="331">
        <v>0</v>
      </c>
      <c r="DN448" s="331">
        <v>0</v>
      </c>
      <c r="DO448" s="331">
        <v>0</v>
      </c>
      <c r="DP448" s="331">
        <v>0</v>
      </c>
      <c r="DQ448" s="331">
        <v>0</v>
      </c>
      <c r="DR448" s="331">
        <v>0</v>
      </c>
      <c r="DS448" s="331"/>
      <c r="DT448" s="331">
        <v>0</v>
      </c>
      <c r="DU448" s="331">
        <v>0</v>
      </c>
      <c r="DV448" s="331">
        <v>0</v>
      </c>
      <c r="DW448" s="331">
        <v>0</v>
      </c>
      <c r="DX448" s="331"/>
      <c r="DY448" s="331">
        <v>0</v>
      </c>
      <c r="DZ448" s="331">
        <v>0</v>
      </c>
      <c r="EA448" s="331">
        <v>0</v>
      </c>
      <c r="EB448" s="331">
        <v>0</v>
      </c>
      <c r="EC448" s="331">
        <v>0</v>
      </c>
      <c r="ED448" s="331">
        <v>0</v>
      </c>
      <c r="EE448" s="331"/>
      <c r="EF448" s="331">
        <v>0</v>
      </c>
      <c r="EG448" s="331">
        <v>0</v>
      </c>
      <c r="EH448" s="331">
        <v>0</v>
      </c>
      <c r="EI448" s="331">
        <v>0</v>
      </c>
      <c r="EJ448" s="331">
        <v>0</v>
      </c>
      <c r="EK448" s="331">
        <v>0</v>
      </c>
      <c r="EL448" s="331"/>
      <c r="EM448" s="331">
        <v>0</v>
      </c>
      <c r="EN448" s="331">
        <v>0</v>
      </c>
      <c r="EO448" s="331">
        <v>0</v>
      </c>
      <c r="EP448" s="331">
        <v>0</v>
      </c>
      <c r="EQ448" s="331">
        <v>0</v>
      </c>
      <c r="ER448" s="331">
        <v>0</v>
      </c>
      <c r="ES448" s="331"/>
      <c r="ET448" s="331">
        <v>0</v>
      </c>
      <c r="EU448" s="331">
        <v>0</v>
      </c>
      <c r="EV448" s="331">
        <v>0</v>
      </c>
      <c r="EW448" s="331">
        <v>0</v>
      </c>
      <c r="EX448" s="331">
        <v>0</v>
      </c>
      <c r="EY448" s="331"/>
      <c r="EZ448" s="331">
        <v>0</v>
      </c>
      <c r="FA448" s="331">
        <v>0</v>
      </c>
      <c r="FB448" s="331">
        <v>0</v>
      </c>
      <c r="FC448" s="331">
        <v>0</v>
      </c>
      <c r="FD448" s="331"/>
      <c r="FE448" s="331">
        <v>0</v>
      </c>
      <c r="FF448" s="331">
        <v>0</v>
      </c>
      <c r="FG448" s="331">
        <v>0</v>
      </c>
      <c r="FH448" s="331">
        <v>0</v>
      </c>
      <c r="FI448" s="331">
        <v>0</v>
      </c>
      <c r="FJ448" s="331">
        <v>0</v>
      </c>
      <c r="FK448" s="331">
        <v>0</v>
      </c>
      <c r="FL448" s="331"/>
      <c r="FM448" s="331">
        <v>0</v>
      </c>
      <c r="FN448" s="331">
        <v>0</v>
      </c>
      <c r="FO448" s="331">
        <v>0</v>
      </c>
      <c r="FP448" s="331">
        <v>0</v>
      </c>
      <c r="FQ448" s="331">
        <v>0</v>
      </c>
      <c r="FR448" s="331">
        <v>0</v>
      </c>
      <c r="FS448" s="331">
        <v>0</v>
      </c>
      <c r="FT448" s="331">
        <v>0</v>
      </c>
      <c r="FU448" s="331">
        <v>0</v>
      </c>
      <c r="FV448" s="331">
        <v>0</v>
      </c>
      <c r="FW448" s="331">
        <v>0</v>
      </c>
      <c r="FX448" s="331">
        <v>0</v>
      </c>
      <c r="FY448" s="331">
        <v>0</v>
      </c>
      <c r="FZ448" s="331">
        <v>0</v>
      </c>
      <c r="GA448" s="331"/>
      <c r="GB448" s="51">
        <v>0</v>
      </c>
      <c r="GC448" s="51">
        <v>0</v>
      </c>
      <c r="GD448" s="51">
        <v>0</v>
      </c>
      <c r="GE448" s="51">
        <v>0</v>
      </c>
      <c r="GF448" s="51">
        <v>0</v>
      </c>
      <c r="GG448" s="51">
        <v>0</v>
      </c>
      <c r="GH448" s="51">
        <v>0</v>
      </c>
      <c r="GI448" s="51">
        <v>0</v>
      </c>
      <c r="GJ448" s="51">
        <v>0</v>
      </c>
      <c r="GK448" s="51">
        <v>0</v>
      </c>
      <c r="GL448" s="51">
        <v>0</v>
      </c>
      <c r="GM448" s="51">
        <v>0</v>
      </c>
      <c r="GN448" s="51">
        <v>0</v>
      </c>
      <c r="GO448" s="331" t="s">
        <v>227</v>
      </c>
      <c r="GP448" s="331">
        <v>0</v>
      </c>
      <c r="GQ448" s="331">
        <v>0</v>
      </c>
      <c r="GR448" s="331">
        <v>0</v>
      </c>
      <c r="GS448" s="331">
        <v>0</v>
      </c>
      <c r="GT448" s="331">
        <v>0</v>
      </c>
      <c r="GU448" s="331">
        <v>0</v>
      </c>
      <c r="GV448" s="331">
        <v>0</v>
      </c>
      <c r="GW448" s="331">
        <v>0</v>
      </c>
      <c r="GX448" s="331">
        <v>0</v>
      </c>
      <c r="GY448" s="331">
        <v>0</v>
      </c>
      <c r="GZ448" s="331">
        <v>0</v>
      </c>
      <c r="HA448" s="331">
        <v>0</v>
      </c>
      <c r="HB448" s="331">
        <v>0</v>
      </c>
      <c r="HC448" s="331">
        <v>0</v>
      </c>
      <c r="HD448" s="331">
        <v>0</v>
      </c>
      <c r="HE448" s="331">
        <v>0</v>
      </c>
      <c r="HF448" s="331">
        <v>0</v>
      </c>
      <c r="HG448" s="28" t="s">
        <v>227</v>
      </c>
      <c r="HH448" s="28" t="s">
        <v>227</v>
      </c>
      <c r="HI448" s="28" t="s">
        <v>227</v>
      </c>
    </row>
    <row r="449" spans="2:217" ht="12.75" customHeight="1" x14ac:dyDescent="0.2">
      <c r="B449" s="37">
        <v>0</v>
      </c>
      <c r="C449" s="260">
        <f t="shared" si="370"/>
        <v>0</v>
      </c>
      <c r="D449" s="28">
        <v>15</v>
      </c>
      <c r="F449" s="28">
        <v>0</v>
      </c>
      <c r="G449" s="113"/>
      <c r="H449" s="113" t="s">
        <v>227</v>
      </c>
      <c r="I449" s="28">
        <f t="shared" si="376"/>
        <v>400</v>
      </c>
      <c r="J449" s="89" t="s">
        <v>221</v>
      </c>
      <c r="K449" s="192">
        <f t="shared" si="371"/>
        <v>8</v>
      </c>
      <c r="L449" s="94" t="s">
        <v>227</v>
      </c>
      <c r="M449" s="192">
        <f t="shared" si="372"/>
        <v>1</v>
      </c>
      <c r="N449" s="94" t="s">
        <v>227</v>
      </c>
      <c r="O449" s="192">
        <f t="shared" si="373"/>
        <v>1</v>
      </c>
      <c r="P449" s="94" t="s">
        <v>227</v>
      </c>
      <c r="Q449" s="192">
        <f t="shared" si="374"/>
        <v>1</v>
      </c>
      <c r="R449" s="94" t="s">
        <v>227</v>
      </c>
      <c r="S449" s="192">
        <f t="shared" si="375"/>
        <v>1</v>
      </c>
      <c r="T449" s="94" t="s">
        <v>227</v>
      </c>
      <c r="U449" s="205"/>
      <c r="V449" s="205"/>
      <c r="W449" s="205"/>
      <c r="X449" s="205"/>
      <c r="Y449" s="205"/>
      <c r="Z449" s="205"/>
      <c r="AA449" s="205"/>
      <c r="AB449" s="205"/>
      <c r="AC449" s="205"/>
      <c r="AD449" s="205"/>
      <c r="AF449" s="28"/>
      <c r="AG449" s="331">
        <v>0</v>
      </c>
      <c r="AH449" s="331">
        <v>0</v>
      </c>
      <c r="AI449" s="331">
        <v>0</v>
      </c>
      <c r="AJ449" s="331">
        <v>0</v>
      </c>
      <c r="AK449" s="331">
        <v>0</v>
      </c>
      <c r="AL449" s="331">
        <v>0</v>
      </c>
      <c r="AM449" s="331">
        <v>0</v>
      </c>
      <c r="AN449" s="331">
        <v>0</v>
      </c>
      <c r="AO449" s="331">
        <v>0</v>
      </c>
      <c r="AP449" s="331"/>
      <c r="AQ449" s="331">
        <v>0</v>
      </c>
      <c r="AR449" s="331">
        <v>0</v>
      </c>
      <c r="AS449" s="331">
        <v>0</v>
      </c>
      <c r="AT449" s="331">
        <v>0</v>
      </c>
      <c r="AU449" s="331">
        <v>0</v>
      </c>
      <c r="AV449" s="331">
        <v>0</v>
      </c>
      <c r="AW449" s="331"/>
      <c r="AX449" s="331">
        <v>0</v>
      </c>
      <c r="AY449" s="331">
        <v>0</v>
      </c>
      <c r="AZ449" s="331">
        <v>0</v>
      </c>
      <c r="BA449" s="331">
        <v>0</v>
      </c>
      <c r="BB449" s="331">
        <v>0</v>
      </c>
      <c r="BC449" s="331"/>
      <c r="BD449" s="331">
        <v>0</v>
      </c>
      <c r="BE449" s="331">
        <v>0</v>
      </c>
      <c r="BF449" s="331">
        <v>0</v>
      </c>
      <c r="BG449" s="331">
        <v>0</v>
      </c>
      <c r="BH449" s="331">
        <v>0</v>
      </c>
      <c r="BI449" s="331">
        <v>0</v>
      </c>
      <c r="BJ449" s="331">
        <v>0</v>
      </c>
      <c r="BK449" s="331">
        <v>0</v>
      </c>
      <c r="BL449" s="331">
        <v>0</v>
      </c>
      <c r="BM449" s="331">
        <v>0</v>
      </c>
      <c r="BN449" s="331">
        <v>0</v>
      </c>
      <c r="BO449" s="331">
        <v>0</v>
      </c>
      <c r="BP449" s="331">
        <v>0</v>
      </c>
      <c r="BQ449" s="331">
        <v>0</v>
      </c>
      <c r="BR449" s="331">
        <v>0</v>
      </c>
      <c r="BS449" s="331">
        <v>0</v>
      </c>
      <c r="BT449" s="331">
        <v>0</v>
      </c>
      <c r="BU449" s="331">
        <v>0</v>
      </c>
      <c r="BV449" s="331">
        <v>0</v>
      </c>
      <c r="BW449" s="331"/>
      <c r="BX449" s="331">
        <v>0</v>
      </c>
      <c r="BY449" s="331">
        <v>0</v>
      </c>
      <c r="BZ449" s="331">
        <v>0</v>
      </c>
      <c r="CA449" s="331">
        <v>0</v>
      </c>
      <c r="CB449" s="331">
        <v>0</v>
      </c>
      <c r="CC449" s="331">
        <v>0</v>
      </c>
      <c r="CD449" s="331">
        <v>0</v>
      </c>
      <c r="CE449" s="331">
        <v>0</v>
      </c>
      <c r="CF449" s="331">
        <v>0</v>
      </c>
      <c r="CG449" s="331">
        <v>0</v>
      </c>
      <c r="CH449" s="331">
        <v>0</v>
      </c>
      <c r="CI449" s="331">
        <v>0</v>
      </c>
      <c r="CJ449" s="331">
        <v>0</v>
      </c>
      <c r="CK449" s="331">
        <v>0</v>
      </c>
      <c r="CL449" s="331">
        <v>0</v>
      </c>
      <c r="CM449" s="331">
        <v>0</v>
      </c>
      <c r="CN449" s="331">
        <v>0</v>
      </c>
      <c r="CO449" s="331">
        <v>0</v>
      </c>
      <c r="CP449" s="331">
        <v>0</v>
      </c>
      <c r="CQ449" s="331"/>
      <c r="CR449" s="331">
        <v>0</v>
      </c>
      <c r="CS449" s="331">
        <v>0</v>
      </c>
      <c r="CT449" s="331">
        <v>0</v>
      </c>
      <c r="CU449" s="331">
        <v>0</v>
      </c>
      <c r="CV449" s="331">
        <v>0</v>
      </c>
      <c r="CW449" s="331">
        <v>0</v>
      </c>
      <c r="CX449" s="331">
        <v>0</v>
      </c>
      <c r="CY449" s="331">
        <v>0</v>
      </c>
      <c r="CZ449" s="331">
        <v>0</v>
      </c>
      <c r="DA449" s="331">
        <v>0</v>
      </c>
      <c r="DB449" s="331">
        <v>0</v>
      </c>
      <c r="DC449" s="331">
        <v>0</v>
      </c>
      <c r="DD449" s="331">
        <v>0</v>
      </c>
      <c r="DE449" s="331">
        <v>0</v>
      </c>
      <c r="DF449" s="331">
        <v>0</v>
      </c>
      <c r="DG449" s="331"/>
      <c r="DH449" s="331">
        <v>0</v>
      </c>
      <c r="DI449" s="331">
        <v>0</v>
      </c>
      <c r="DJ449" s="331">
        <v>0</v>
      </c>
      <c r="DK449" s="331">
        <v>0</v>
      </c>
      <c r="DL449" s="331">
        <v>0</v>
      </c>
      <c r="DM449" s="331">
        <v>0</v>
      </c>
      <c r="DN449" s="331">
        <v>0</v>
      </c>
      <c r="DO449" s="331">
        <v>0</v>
      </c>
      <c r="DP449" s="331">
        <v>0</v>
      </c>
      <c r="DQ449" s="331">
        <v>0</v>
      </c>
      <c r="DR449" s="331">
        <v>0</v>
      </c>
      <c r="DS449" s="331"/>
      <c r="DT449" s="331">
        <v>0</v>
      </c>
      <c r="DU449" s="331">
        <v>0</v>
      </c>
      <c r="DV449" s="331">
        <v>0</v>
      </c>
      <c r="DW449" s="331">
        <v>0</v>
      </c>
      <c r="DX449" s="331"/>
      <c r="DY449" s="331">
        <v>0</v>
      </c>
      <c r="DZ449" s="331">
        <v>0</v>
      </c>
      <c r="EA449" s="331">
        <v>0</v>
      </c>
      <c r="EB449" s="331">
        <v>0</v>
      </c>
      <c r="EC449" s="331">
        <v>0</v>
      </c>
      <c r="ED449" s="331">
        <v>0</v>
      </c>
      <c r="EE449" s="331"/>
      <c r="EF449" s="331">
        <v>0</v>
      </c>
      <c r="EG449" s="331">
        <v>0</v>
      </c>
      <c r="EH449" s="331">
        <v>0</v>
      </c>
      <c r="EI449" s="331">
        <v>0</v>
      </c>
      <c r="EJ449" s="331">
        <v>0</v>
      </c>
      <c r="EK449" s="331">
        <v>0</v>
      </c>
      <c r="EL449" s="331"/>
      <c r="EM449" s="331">
        <v>0</v>
      </c>
      <c r="EN449" s="331">
        <v>0</v>
      </c>
      <c r="EO449" s="331">
        <v>0</v>
      </c>
      <c r="EP449" s="331">
        <v>0</v>
      </c>
      <c r="EQ449" s="331">
        <v>0</v>
      </c>
      <c r="ER449" s="331">
        <v>0</v>
      </c>
      <c r="ES449" s="331"/>
      <c r="ET449" s="331">
        <v>0</v>
      </c>
      <c r="EU449" s="331">
        <v>0</v>
      </c>
      <c r="EV449" s="331">
        <v>0</v>
      </c>
      <c r="EW449" s="331">
        <v>0</v>
      </c>
      <c r="EX449" s="331">
        <v>0</v>
      </c>
      <c r="EY449" s="331"/>
      <c r="EZ449" s="331">
        <v>0</v>
      </c>
      <c r="FA449" s="331">
        <v>0</v>
      </c>
      <c r="FB449" s="331">
        <v>0</v>
      </c>
      <c r="FC449" s="331">
        <v>0</v>
      </c>
      <c r="FD449" s="331"/>
      <c r="FE449" s="331">
        <v>0</v>
      </c>
      <c r="FF449" s="331">
        <v>0</v>
      </c>
      <c r="FG449" s="331">
        <v>0</v>
      </c>
      <c r="FH449" s="331">
        <v>0</v>
      </c>
      <c r="FI449" s="331">
        <v>0</v>
      </c>
      <c r="FJ449" s="331">
        <v>0</v>
      </c>
      <c r="FK449" s="331">
        <v>0</v>
      </c>
      <c r="FL449" s="331"/>
      <c r="FM449" s="331">
        <v>0</v>
      </c>
      <c r="FN449" s="331">
        <v>0</v>
      </c>
      <c r="FO449" s="331">
        <v>0</v>
      </c>
      <c r="FP449" s="331">
        <v>0</v>
      </c>
      <c r="FQ449" s="331">
        <v>0</v>
      </c>
      <c r="FR449" s="331">
        <v>0</v>
      </c>
      <c r="FS449" s="331">
        <v>0</v>
      </c>
      <c r="FT449" s="331">
        <v>0</v>
      </c>
      <c r="FU449" s="331">
        <v>0</v>
      </c>
      <c r="FV449" s="331">
        <v>0</v>
      </c>
      <c r="FW449" s="331">
        <v>0</v>
      </c>
      <c r="FX449" s="331">
        <v>0</v>
      </c>
      <c r="FY449" s="331">
        <v>0</v>
      </c>
      <c r="FZ449" s="331">
        <v>0</v>
      </c>
      <c r="GA449" s="331"/>
      <c r="GB449" s="51">
        <v>0</v>
      </c>
      <c r="GC449" s="51">
        <v>0</v>
      </c>
      <c r="GD449" s="51">
        <v>0</v>
      </c>
      <c r="GE449" s="51">
        <v>0</v>
      </c>
      <c r="GF449" s="51">
        <v>0</v>
      </c>
      <c r="GG449" s="51">
        <v>0</v>
      </c>
      <c r="GH449" s="51">
        <v>0</v>
      </c>
      <c r="GI449" s="51">
        <v>0</v>
      </c>
      <c r="GJ449" s="51">
        <v>0</v>
      </c>
      <c r="GK449" s="51">
        <v>0</v>
      </c>
      <c r="GL449" s="51">
        <v>0</v>
      </c>
      <c r="GM449" s="51">
        <v>0</v>
      </c>
      <c r="GN449" s="51">
        <v>0</v>
      </c>
      <c r="GO449" s="331" t="s">
        <v>227</v>
      </c>
      <c r="GP449" s="331">
        <v>0</v>
      </c>
      <c r="GQ449" s="331">
        <v>0</v>
      </c>
      <c r="GR449" s="331">
        <v>0</v>
      </c>
      <c r="GS449" s="331">
        <v>0</v>
      </c>
      <c r="GT449" s="331">
        <v>0</v>
      </c>
      <c r="GU449" s="331">
        <v>0</v>
      </c>
      <c r="GV449" s="331">
        <v>0</v>
      </c>
      <c r="GW449" s="331">
        <v>0</v>
      </c>
      <c r="GX449" s="331">
        <v>0</v>
      </c>
      <c r="GY449" s="331">
        <v>0</v>
      </c>
      <c r="GZ449" s="331">
        <v>0</v>
      </c>
      <c r="HA449" s="331">
        <v>0</v>
      </c>
      <c r="HB449" s="331">
        <v>0</v>
      </c>
      <c r="HC449" s="331">
        <v>0</v>
      </c>
      <c r="HD449" s="331">
        <v>0</v>
      </c>
      <c r="HE449" s="331">
        <v>0</v>
      </c>
      <c r="HF449" s="331">
        <v>0</v>
      </c>
      <c r="HG449" s="28" t="s">
        <v>227</v>
      </c>
      <c r="HH449" s="28" t="s">
        <v>227</v>
      </c>
      <c r="HI449" s="28" t="s">
        <v>227</v>
      </c>
    </row>
    <row r="450" spans="2:217" ht="12.75" customHeight="1" x14ac:dyDescent="0.2">
      <c r="B450" s="37">
        <v>0</v>
      </c>
      <c r="C450" s="260">
        <f t="shared" si="370"/>
        <v>0</v>
      </c>
      <c r="D450" s="28">
        <v>16</v>
      </c>
      <c r="F450" s="28">
        <v>0</v>
      </c>
      <c r="G450" s="113"/>
      <c r="H450" s="113" t="s">
        <v>227</v>
      </c>
      <c r="I450" s="28">
        <f t="shared" si="376"/>
        <v>401</v>
      </c>
      <c r="J450" s="89" t="s">
        <v>221</v>
      </c>
      <c r="K450" s="192">
        <f t="shared" si="371"/>
        <v>8</v>
      </c>
      <c r="L450" s="94" t="s">
        <v>227</v>
      </c>
      <c r="M450" s="192">
        <f t="shared" si="372"/>
        <v>1</v>
      </c>
      <c r="N450" s="94" t="s">
        <v>227</v>
      </c>
      <c r="O450" s="192">
        <f t="shared" si="373"/>
        <v>1</v>
      </c>
      <c r="P450" s="94" t="s">
        <v>227</v>
      </c>
      <c r="Q450" s="192">
        <f t="shared" si="374"/>
        <v>1</v>
      </c>
      <c r="R450" s="94" t="s">
        <v>227</v>
      </c>
      <c r="S450" s="192">
        <f t="shared" si="375"/>
        <v>1</v>
      </c>
      <c r="T450" s="94" t="s">
        <v>227</v>
      </c>
      <c r="U450" s="205"/>
      <c r="V450" s="205"/>
      <c r="W450" s="205"/>
      <c r="X450" s="205"/>
      <c r="Y450" s="205"/>
      <c r="Z450" s="205"/>
      <c r="AA450" s="205"/>
      <c r="AB450" s="205"/>
      <c r="AC450" s="205"/>
      <c r="AD450" s="205"/>
      <c r="AF450" s="28"/>
      <c r="AG450" s="331">
        <v>0</v>
      </c>
      <c r="AH450" s="331">
        <v>0</v>
      </c>
      <c r="AI450" s="331">
        <v>0</v>
      </c>
      <c r="AJ450" s="331">
        <v>0</v>
      </c>
      <c r="AK450" s="331">
        <v>0</v>
      </c>
      <c r="AL450" s="331">
        <v>0</v>
      </c>
      <c r="AM450" s="331">
        <v>0</v>
      </c>
      <c r="AN450" s="331">
        <v>0</v>
      </c>
      <c r="AO450" s="331">
        <v>0</v>
      </c>
      <c r="AP450" s="331"/>
      <c r="AQ450" s="331">
        <v>0</v>
      </c>
      <c r="AR450" s="331">
        <v>0</v>
      </c>
      <c r="AS450" s="331">
        <v>0</v>
      </c>
      <c r="AT450" s="331">
        <v>0</v>
      </c>
      <c r="AU450" s="331">
        <v>0</v>
      </c>
      <c r="AV450" s="331">
        <v>0</v>
      </c>
      <c r="AW450" s="331"/>
      <c r="AX450" s="331">
        <v>0</v>
      </c>
      <c r="AY450" s="331">
        <v>0</v>
      </c>
      <c r="AZ450" s="331">
        <v>0</v>
      </c>
      <c r="BA450" s="331">
        <v>0</v>
      </c>
      <c r="BB450" s="331">
        <v>0</v>
      </c>
      <c r="BC450" s="331"/>
      <c r="BD450" s="331">
        <v>0</v>
      </c>
      <c r="BE450" s="331">
        <v>0</v>
      </c>
      <c r="BF450" s="331">
        <v>0</v>
      </c>
      <c r="BG450" s="331">
        <v>0</v>
      </c>
      <c r="BH450" s="331">
        <v>0</v>
      </c>
      <c r="BI450" s="331">
        <v>0</v>
      </c>
      <c r="BJ450" s="331">
        <v>0</v>
      </c>
      <c r="BK450" s="331">
        <v>0</v>
      </c>
      <c r="BL450" s="331">
        <v>0</v>
      </c>
      <c r="BM450" s="331">
        <v>0</v>
      </c>
      <c r="BN450" s="331">
        <v>0</v>
      </c>
      <c r="BO450" s="331">
        <v>0</v>
      </c>
      <c r="BP450" s="331">
        <v>0</v>
      </c>
      <c r="BQ450" s="331">
        <v>0</v>
      </c>
      <c r="BR450" s="331">
        <v>0</v>
      </c>
      <c r="BS450" s="331">
        <v>0</v>
      </c>
      <c r="BT450" s="331">
        <v>0</v>
      </c>
      <c r="BU450" s="331">
        <v>0</v>
      </c>
      <c r="BV450" s="331">
        <v>0</v>
      </c>
      <c r="BW450" s="331"/>
      <c r="BX450" s="331">
        <v>0</v>
      </c>
      <c r="BY450" s="331">
        <v>0</v>
      </c>
      <c r="BZ450" s="331">
        <v>0</v>
      </c>
      <c r="CA450" s="331">
        <v>0</v>
      </c>
      <c r="CB450" s="331">
        <v>0</v>
      </c>
      <c r="CC450" s="331">
        <v>0</v>
      </c>
      <c r="CD450" s="331">
        <v>0</v>
      </c>
      <c r="CE450" s="331">
        <v>0</v>
      </c>
      <c r="CF450" s="331">
        <v>0</v>
      </c>
      <c r="CG450" s="331">
        <v>0</v>
      </c>
      <c r="CH450" s="331">
        <v>0</v>
      </c>
      <c r="CI450" s="331">
        <v>0</v>
      </c>
      <c r="CJ450" s="331">
        <v>0</v>
      </c>
      <c r="CK450" s="331">
        <v>0</v>
      </c>
      <c r="CL450" s="331">
        <v>0</v>
      </c>
      <c r="CM450" s="331">
        <v>0</v>
      </c>
      <c r="CN450" s="331">
        <v>0</v>
      </c>
      <c r="CO450" s="331">
        <v>0</v>
      </c>
      <c r="CP450" s="331">
        <v>0</v>
      </c>
      <c r="CQ450" s="331"/>
      <c r="CR450" s="331">
        <v>0</v>
      </c>
      <c r="CS450" s="331">
        <v>0</v>
      </c>
      <c r="CT450" s="331">
        <v>0</v>
      </c>
      <c r="CU450" s="331">
        <v>0</v>
      </c>
      <c r="CV450" s="331">
        <v>0</v>
      </c>
      <c r="CW450" s="331">
        <v>0</v>
      </c>
      <c r="CX450" s="331">
        <v>0</v>
      </c>
      <c r="CY450" s="331">
        <v>0</v>
      </c>
      <c r="CZ450" s="331">
        <v>0</v>
      </c>
      <c r="DA450" s="331">
        <v>0</v>
      </c>
      <c r="DB450" s="331">
        <v>0</v>
      </c>
      <c r="DC450" s="331">
        <v>0</v>
      </c>
      <c r="DD450" s="331">
        <v>0</v>
      </c>
      <c r="DE450" s="331">
        <v>0</v>
      </c>
      <c r="DF450" s="331">
        <v>0</v>
      </c>
      <c r="DG450" s="331"/>
      <c r="DH450" s="331">
        <v>0</v>
      </c>
      <c r="DI450" s="331">
        <v>0</v>
      </c>
      <c r="DJ450" s="331">
        <v>0</v>
      </c>
      <c r="DK450" s="331">
        <v>0</v>
      </c>
      <c r="DL450" s="331">
        <v>0</v>
      </c>
      <c r="DM450" s="331">
        <v>0</v>
      </c>
      <c r="DN450" s="331">
        <v>0</v>
      </c>
      <c r="DO450" s="331">
        <v>0</v>
      </c>
      <c r="DP450" s="331">
        <v>0</v>
      </c>
      <c r="DQ450" s="331">
        <v>0</v>
      </c>
      <c r="DR450" s="331">
        <v>0</v>
      </c>
      <c r="DS450" s="331"/>
      <c r="DT450" s="331">
        <v>0</v>
      </c>
      <c r="DU450" s="331">
        <v>0</v>
      </c>
      <c r="DV450" s="331">
        <v>0</v>
      </c>
      <c r="DW450" s="331">
        <v>0</v>
      </c>
      <c r="DX450" s="331"/>
      <c r="DY450" s="331">
        <v>0</v>
      </c>
      <c r="DZ450" s="331">
        <v>0</v>
      </c>
      <c r="EA450" s="331">
        <v>0</v>
      </c>
      <c r="EB450" s="331">
        <v>0</v>
      </c>
      <c r="EC450" s="331">
        <v>0</v>
      </c>
      <c r="ED450" s="331">
        <v>0</v>
      </c>
      <c r="EE450" s="331"/>
      <c r="EF450" s="331">
        <v>0</v>
      </c>
      <c r="EG450" s="331">
        <v>0</v>
      </c>
      <c r="EH450" s="331">
        <v>0</v>
      </c>
      <c r="EI450" s="331">
        <v>0</v>
      </c>
      <c r="EJ450" s="331">
        <v>0</v>
      </c>
      <c r="EK450" s="331">
        <v>0</v>
      </c>
      <c r="EL450" s="331"/>
      <c r="EM450" s="331">
        <v>0</v>
      </c>
      <c r="EN450" s="331">
        <v>0</v>
      </c>
      <c r="EO450" s="331">
        <v>0</v>
      </c>
      <c r="EP450" s="331">
        <v>0</v>
      </c>
      <c r="EQ450" s="331">
        <v>0</v>
      </c>
      <c r="ER450" s="331">
        <v>0</v>
      </c>
      <c r="ES450" s="331"/>
      <c r="ET450" s="331">
        <v>0</v>
      </c>
      <c r="EU450" s="331">
        <v>0</v>
      </c>
      <c r="EV450" s="331">
        <v>0</v>
      </c>
      <c r="EW450" s="331">
        <v>0</v>
      </c>
      <c r="EX450" s="331">
        <v>0</v>
      </c>
      <c r="EY450" s="331"/>
      <c r="EZ450" s="331">
        <v>0</v>
      </c>
      <c r="FA450" s="331">
        <v>0</v>
      </c>
      <c r="FB450" s="331">
        <v>0</v>
      </c>
      <c r="FC450" s="331">
        <v>0</v>
      </c>
      <c r="FD450" s="331"/>
      <c r="FE450" s="331">
        <v>0</v>
      </c>
      <c r="FF450" s="331">
        <v>0</v>
      </c>
      <c r="FG450" s="331">
        <v>0</v>
      </c>
      <c r="FH450" s="331">
        <v>0</v>
      </c>
      <c r="FI450" s="331">
        <v>0</v>
      </c>
      <c r="FJ450" s="331">
        <v>0</v>
      </c>
      <c r="FK450" s="331">
        <v>0</v>
      </c>
      <c r="FL450" s="331"/>
      <c r="FM450" s="331">
        <v>0</v>
      </c>
      <c r="FN450" s="331">
        <v>0</v>
      </c>
      <c r="FO450" s="331">
        <v>0</v>
      </c>
      <c r="FP450" s="331">
        <v>0</v>
      </c>
      <c r="FQ450" s="331">
        <v>0</v>
      </c>
      <c r="FR450" s="331">
        <v>0</v>
      </c>
      <c r="FS450" s="331">
        <v>0</v>
      </c>
      <c r="FT450" s="331">
        <v>0</v>
      </c>
      <c r="FU450" s="331">
        <v>0</v>
      </c>
      <c r="FV450" s="331">
        <v>0</v>
      </c>
      <c r="FW450" s="331">
        <v>0</v>
      </c>
      <c r="FX450" s="331">
        <v>0</v>
      </c>
      <c r="FY450" s="331">
        <v>0</v>
      </c>
      <c r="FZ450" s="331">
        <v>0</v>
      </c>
      <c r="GA450" s="331"/>
      <c r="GB450" s="51">
        <v>0</v>
      </c>
      <c r="GC450" s="51">
        <v>0</v>
      </c>
      <c r="GD450" s="51">
        <v>0</v>
      </c>
      <c r="GE450" s="51">
        <v>0</v>
      </c>
      <c r="GF450" s="51">
        <v>0</v>
      </c>
      <c r="GG450" s="51">
        <v>0</v>
      </c>
      <c r="GH450" s="51">
        <v>0</v>
      </c>
      <c r="GI450" s="51">
        <v>0</v>
      </c>
      <c r="GJ450" s="51">
        <v>0</v>
      </c>
      <c r="GK450" s="51">
        <v>0</v>
      </c>
      <c r="GL450" s="51">
        <v>0</v>
      </c>
      <c r="GM450" s="51">
        <v>0</v>
      </c>
      <c r="GN450" s="51">
        <v>0</v>
      </c>
      <c r="GO450" s="331" t="s">
        <v>227</v>
      </c>
      <c r="GP450" s="331">
        <v>0</v>
      </c>
      <c r="GQ450" s="331">
        <v>0</v>
      </c>
      <c r="GR450" s="331">
        <v>0</v>
      </c>
      <c r="GS450" s="331">
        <v>0</v>
      </c>
      <c r="GT450" s="331">
        <v>0</v>
      </c>
      <c r="GU450" s="331">
        <v>0</v>
      </c>
      <c r="GV450" s="331">
        <v>0</v>
      </c>
      <c r="GW450" s="331">
        <v>0</v>
      </c>
      <c r="GX450" s="331">
        <v>0</v>
      </c>
      <c r="GY450" s="331">
        <v>0</v>
      </c>
      <c r="GZ450" s="331">
        <v>0</v>
      </c>
      <c r="HA450" s="331">
        <v>0</v>
      </c>
      <c r="HB450" s="331">
        <v>0</v>
      </c>
      <c r="HC450" s="331">
        <v>0</v>
      </c>
      <c r="HD450" s="331">
        <v>0</v>
      </c>
      <c r="HE450" s="331">
        <v>0</v>
      </c>
      <c r="HF450" s="331">
        <v>0</v>
      </c>
      <c r="HG450" s="28" t="s">
        <v>227</v>
      </c>
      <c r="HH450" s="28" t="s">
        <v>227</v>
      </c>
      <c r="HI450" s="28" t="s">
        <v>227</v>
      </c>
    </row>
    <row r="451" spans="2:217" ht="12.75" customHeight="1" x14ac:dyDescent="0.2">
      <c r="B451" s="37">
        <v>0</v>
      </c>
      <c r="C451" s="260">
        <f t="shared" si="370"/>
        <v>0</v>
      </c>
      <c r="D451" s="28">
        <v>17</v>
      </c>
      <c r="F451" s="28">
        <v>0</v>
      </c>
      <c r="G451" s="113"/>
      <c r="H451" s="113" t="s">
        <v>227</v>
      </c>
      <c r="I451" s="28">
        <f t="shared" si="376"/>
        <v>402</v>
      </c>
      <c r="J451" s="89" t="s">
        <v>221</v>
      </c>
      <c r="K451" s="192">
        <f t="shared" si="371"/>
        <v>8</v>
      </c>
      <c r="L451" s="94" t="s">
        <v>227</v>
      </c>
      <c r="M451" s="192">
        <f t="shared" si="372"/>
        <v>1</v>
      </c>
      <c r="N451" s="94" t="s">
        <v>227</v>
      </c>
      <c r="O451" s="192">
        <f t="shared" si="373"/>
        <v>1</v>
      </c>
      <c r="P451" s="94" t="s">
        <v>227</v>
      </c>
      <c r="Q451" s="192">
        <f t="shared" si="374"/>
        <v>1</v>
      </c>
      <c r="R451" s="94" t="s">
        <v>227</v>
      </c>
      <c r="S451" s="192">
        <f t="shared" si="375"/>
        <v>1</v>
      </c>
      <c r="T451" s="94" t="s">
        <v>227</v>
      </c>
      <c r="U451" s="205"/>
      <c r="V451" s="205"/>
      <c r="W451" s="205"/>
      <c r="X451" s="205"/>
      <c r="Y451" s="205"/>
      <c r="Z451" s="205"/>
      <c r="AA451" s="205"/>
      <c r="AB451" s="205"/>
      <c r="AC451" s="205"/>
      <c r="AD451" s="205"/>
      <c r="AF451" s="28"/>
      <c r="AG451" s="331">
        <v>0</v>
      </c>
      <c r="AH451" s="331">
        <v>0</v>
      </c>
      <c r="AI451" s="331">
        <v>0</v>
      </c>
      <c r="AJ451" s="331">
        <v>0</v>
      </c>
      <c r="AK451" s="331">
        <v>0</v>
      </c>
      <c r="AL451" s="331">
        <v>0</v>
      </c>
      <c r="AM451" s="331">
        <v>0</v>
      </c>
      <c r="AN451" s="331">
        <v>0</v>
      </c>
      <c r="AO451" s="331">
        <v>0</v>
      </c>
      <c r="AP451" s="331"/>
      <c r="AQ451" s="331">
        <v>0</v>
      </c>
      <c r="AR451" s="331">
        <v>0</v>
      </c>
      <c r="AS451" s="331">
        <v>0</v>
      </c>
      <c r="AT451" s="331">
        <v>0</v>
      </c>
      <c r="AU451" s="331">
        <v>0</v>
      </c>
      <c r="AV451" s="331">
        <v>0</v>
      </c>
      <c r="AW451" s="331"/>
      <c r="AX451" s="331">
        <v>0</v>
      </c>
      <c r="AY451" s="331">
        <v>0</v>
      </c>
      <c r="AZ451" s="331">
        <v>0</v>
      </c>
      <c r="BA451" s="331">
        <v>0</v>
      </c>
      <c r="BB451" s="331">
        <v>0</v>
      </c>
      <c r="BC451" s="331"/>
      <c r="BD451" s="331">
        <v>0</v>
      </c>
      <c r="BE451" s="331">
        <v>0</v>
      </c>
      <c r="BF451" s="331">
        <v>0</v>
      </c>
      <c r="BG451" s="331">
        <v>0</v>
      </c>
      <c r="BH451" s="331">
        <v>0</v>
      </c>
      <c r="BI451" s="331">
        <v>0</v>
      </c>
      <c r="BJ451" s="331">
        <v>0</v>
      </c>
      <c r="BK451" s="331">
        <v>0</v>
      </c>
      <c r="BL451" s="331">
        <v>0</v>
      </c>
      <c r="BM451" s="331">
        <v>0</v>
      </c>
      <c r="BN451" s="331">
        <v>0</v>
      </c>
      <c r="BO451" s="331">
        <v>0</v>
      </c>
      <c r="BP451" s="331">
        <v>0</v>
      </c>
      <c r="BQ451" s="331">
        <v>0</v>
      </c>
      <c r="BR451" s="331">
        <v>0</v>
      </c>
      <c r="BS451" s="331">
        <v>0</v>
      </c>
      <c r="BT451" s="331">
        <v>0</v>
      </c>
      <c r="BU451" s="331">
        <v>0</v>
      </c>
      <c r="BV451" s="331">
        <v>0</v>
      </c>
      <c r="BW451" s="331"/>
      <c r="BX451" s="331">
        <v>0</v>
      </c>
      <c r="BY451" s="331">
        <v>0</v>
      </c>
      <c r="BZ451" s="331">
        <v>0</v>
      </c>
      <c r="CA451" s="331">
        <v>0</v>
      </c>
      <c r="CB451" s="331">
        <v>0</v>
      </c>
      <c r="CC451" s="331">
        <v>0</v>
      </c>
      <c r="CD451" s="331">
        <v>0</v>
      </c>
      <c r="CE451" s="331">
        <v>0</v>
      </c>
      <c r="CF451" s="331">
        <v>0</v>
      </c>
      <c r="CG451" s="331">
        <v>0</v>
      </c>
      <c r="CH451" s="331">
        <v>0</v>
      </c>
      <c r="CI451" s="331">
        <v>0</v>
      </c>
      <c r="CJ451" s="331">
        <v>0</v>
      </c>
      <c r="CK451" s="331">
        <v>0</v>
      </c>
      <c r="CL451" s="331">
        <v>0</v>
      </c>
      <c r="CM451" s="331">
        <v>0</v>
      </c>
      <c r="CN451" s="331">
        <v>0</v>
      </c>
      <c r="CO451" s="331">
        <v>0</v>
      </c>
      <c r="CP451" s="331">
        <v>0</v>
      </c>
      <c r="CQ451" s="331"/>
      <c r="CR451" s="331">
        <v>0</v>
      </c>
      <c r="CS451" s="331">
        <v>0</v>
      </c>
      <c r="CT451" s="331">
        <v>0</v>
      </c>
      <c r="CU451" s="331">
        <v>0</v>
      </c>
      <c r="CV451" s="331">
        <v>0</v>
      </c>
      <c r="CW451" s="331">
        <v>0</v>
      </c>
      <c r="CX451" s="331">
        <v>0</v>
      </c>
      <c r="CY451" s="331">
        <v>0</v>
      </c>
      <c r="CZ451" s="331">
        <v>0</v>
      </c>
      <c r="DA451" s="331">
        <v>0</v>
      </c>
      <c r="DB451" s="331">
        <v>0</v>
      </c>
      <c r="DC451" s="331">
        <v>0</v>
      </c>
      <c r="DD451" s="331">
        <v>0</v>
      </c>
      <c r="DE451" s="331">
        <v>0</v>
      </c>
      <c r="DF451" s="331">
        <v>0</v>
      </c>
      <c r="DG451" s="331"/>
      <c r="DH451" s="331">
        <v>0</v>
      </c>
      <c r="DI451" s="331">
        <v>0</v>
      </c>
      <c r="DJ451" s="331">
        <v>0</v>
      </c>
      <c r="DK451" s="331">
        <v>0</v>
      </c>
      <c r="DL451" s="331">
        <v>0</v>
      </c>
      <c r="DM451" s="331">
        <v>0</v>
      </c>
      <c r="DN451" s="331">
        <v>0</v>
      </c>
      <c r="DO451" s="331">
        <v>0</v>
      </c>
      <c r="DP451" s="331">
        <v>0</v>
      </c>
      <c r="DQ451" s="331">
        <v>0</v>
      </c>
      <c r="DR451" s="331">
        <v>0</v>
      </c>
      <c r="DS451" s="331"/>
      <c r="DT451" s="331">
        <v>0</v>
      </c>
      <c r="DU451" s="331">
        <v>0</v>
      </c>
      <c r="DV451" s="331">
        <v>0</v>
      </c>
      <c r="DW451" s="331">
        <v>0</v>
      </c>
      <c r="DX451" s="331"/>
      <c r="DY451" s="331">
        <v>0</v>
      </c>
      <c r="DZ451" s="331">
        <v>0</v>
      </c>
      <c r="EA451" s="331">
        <v>0</v>
      </c>
      <c r="EB451" s="331">
        <v>0</v>
      </c>
      <c r="EC451" s="331">
        <v>0</v>
      </c>
      <c r="ED451" s="331">
        <v>0</v>
      </c>
      <c r="EE451" s="331"/>
      <c r="EF451" s="331">
        <v>0</v>
      </c>
      <c r="EG451" s="331">
        <v>0</v>
      </c>
      <c r="EH451" s="331">
        <v>0</v>
      </c>
      <c r="EI451" s="331">
        <v>0</v>
      </c>
      <c r="EJ451" s="331">
        <v>0</v>
      </c>
      <c r="EK451" s="331">
        <v>0</v>
      </c>
      <c r="EL451" s="331"/>
      <c r="EM451" s="331">
        <v>0</v>
      </c>
      <c r="EN451" s="331">
        <v>0</v>
      </c>
      <c r="EO451" s="331">
        <v>0</v>
      </c>
      <c r="EP451" s="331">
        <v>0</v>
      </c>
      <c r="EQ451" s="331">
        <v>0</v>
      </c>
      <c r="ER451" s="331">
        <v>0</v>
      </c>
      <c r="ES451" s="331"/>
      <c r="ET451" s="331">
        <v>0</v>
      </c>
      <c r="EU451" s="331">
        <v>0</v>
      </c>
      <c r="EV451" s="331">
        <v>0</v>
      </c>
      <c r="EW451" s="331">
        <v>0</v>
      </c>
      <c r="EX451" s="331">
        <v>0</v>
      </c>
      <c r="EY451" s="331"/>
      <c r="EZ451" s="331">
        <v>0</v>
      </c>
      <c r="FA451" s="331">
        <v>0</v>
      </c>
      <c r="FB451" s="331">
        <v>0</v>
      </c>
      <c r="FC451" s="331">
        <v>0</v>
      </c>
      <c r="FD451" s="331"/>
      <c r="FE451" s="331">
        <v>0</v>
      </c>
      <c r="FF451" s="331">
        <v>0</v>
      </c>
      <c r="FG451" s="331">
        <v>0</v>
      </c>
      <c r="FH451" s="331">
        <v>0</v>
      </c>
      <c r="FI451" s="331">
        <v>0</v>
      </c>
      <c r="FJ451" s="331">
        <v>0</v>
      </c>
      <c r="FK451" s="331">
        <v>0</v>
      </c>
      <c r="FL451" s="331"/>
      <c r="FM451" s="331">
        <v>0</v>
      </c>
      <c r="FN451" s="331">
        <v>0</v>
      </c>
      <c r="FO451" s="331">
        <v>0</v>
      </c>
      <c r="FP451" s="331">
        <v>0</v>
      </c>
      <c r="FQ451" s="331">
        <v>0</v>
      </c>
      <c r="FR451" s="331">
        <v>0</v>
      </c>
      <c r="FS451" s="331">
        <v>0</v>
      </c>
      <c r="FT451" s="331">
        <v>0</v>
      </c>
      <c r="FU451" s="331">
        <v>0</v>
      </c>
      <c r="FV451" s="331">
        <v>0</v>
      </c>
      <c r="FW451" s="331">
        <v>0</v>
      </c>
      <c r="FX451" s="331">
        <v>0</v>
      </c>
      <c r="FY451" s="331">
        <v>0</v>
      </c>
      <c r="FZ451" s="331">
        <v>0</v>
      </c>
      <c r="GA451" s="331"/>
      <c r="GB451" s="51">
        <v>0</v>
      </c>
      <c r="GC451" s="51">
        <v>0</v>
      </c>
      <c r="GD451" s="51">
        <v>0</v>
      </c>
      <c r="GE451" s="51">
        <v>0</v>
      </c>
      <c r="GF451" s="51">
        <v>0</v>
      </c>
      <c r="GG451" s="51">
        <v>0</v>
      </c>
      <c r="GH451" s="51">
        <v>0</v>
      </c>
      <c r="GI451" s="51">
        <v>0</v>
      </c>
      <c r="GJ451" s="51">
        <v>0</v>
      </c>
      <c r="GK451" s="51">
        <v>0</v>
      </c>
      <c r="GL451" s="51">
        <v>0</v>
      </c>
      <c r="GM451" s="51">
        <v>0</v>
      </c>
      <c r="GN451" s="51">
        <v>0</v>
      </c>
      <c r="GO451" s="331" t="s">
        <v>227</v>
      </c>
      <c r="GP451" s="331">
        <v>0</v>
      </c>
      <c r="GQ451" s="331">
        <v>0</v>
      </c>
      <c r="GR451" s="331">
        <v>0</v>
      </c>
      <c r="GS451" s="331">
        <v>0</v>
      </c>
      <c r="GT451" s="331">
        <v>0</v>
      </c>
      <c r="GU451" s="331">
        <v>0</v>
      </c>
      <c r="GV451" s="331">
        <v>0</v>
      </c>
      <c r="GW451" s="331">
        <v>0</v>
      </c>
      <c r="GX451" s="331">
        <v>0</v>
      </c>
      <c r="GY451" s="331">
        <v>0</v>
      </c>
      <c r="GZ451" s="331">
        <v>0</v>
      </c>
      <c r="HA451" s="331">
        <v>0</v>
      </c>
      <c r="HB451" s="331">
        <v>0</v>
      </c>
      <c r="HC451" s="331">
        <v>0</v>
      </c>
      <c r="HD451" s="331">
        <v>0</v>
      </c>
      <c r="HE451" s="331">
        <v>0</v>
      </c>
      <c r="HF451" s="331">
        <v>0</v>
      </c>
      <c r="HG451" s="28" t="s">
        <v>227</v>
      </c>
      <c r="HH451" s="28" t="s">
        <v>227</v>
      </c>
      <c r="HI451" s="28" t="s">
        <v>227</v>
      </c>
    </row>
    <row r="452" spans="2:217" ht="12.75" customHeight="1" x14ac:dyDescent="0.2">
      <c r="B452" s="37">
        <v>0</v>
      </c>
      <c r="C452" s="260">
        <f t="shared" si="370"/>
        <v>0</v>
      </c>
      <c r="D452" s="28">
        <v>18</v>
      </c>
      <c r="F452" s="28">
        <v>0</v>
      </c>
      <c r="G452" s="113"/>
      <c r="H452" s="113" t="s">
        <v>227</v>
      </c>
      <c r="I452" s="28">
        <f t="shared" si="376"/>
        <v>403</v>
      </c>
      <c r="J452" s="89" t="s">
        <v>221</v>
      </c>
      <c r="K452" s="192">
        <f t="shared" si="371"/>
        <v>8</v>
      </c>
      <c r="L452" s="94" t="s">
        <v>227</v>
      </c>
      <c r="M452" s="192">
        <f t="shared" si="372"/>
        <v>1</v>
      </c>
      <c r="N452" s="94" t="s">
        <v>227</v>
      </c>
      <c r="O452" s="192">
        <f t="shared" si="373"/>
        <v>1</v>
      </c>
      <c r="P452" s="94" t="s">
        <v>227</v>
      </c>
      <c r="Q452" s="192">
        <f t="shared" si="374"/>
        <v>1</v>
      </c>
      <c r="R452" s="94" t="s">
        <v>227</v>
      </c>
      <c r="S452" s="192">
        <f t="shared" si="375"/>
        <v>1</v>
      </c>
      <c r="T452" s="94" t="s">
        <v>227</v>
      </c>
      <c r="U452" s="205"/>
      <c r="V452" s="205"/>
      <c r="W452" s="205"/>
      <c r="X452" s="205"/>
      <c r="Y452" s="205"/>
      <c r="Z452" s="205"/>
      <c r="AA452" s="205"/>
      <c r="AB452" s="205"/>
      <c r="AC452" s="205"/>
      <c r="AD452" s="205"/>
      <c r="AF452" s="28"/>
      <c r="AG452" s="331">
        <v>0</v>
      </c>
      <c r="AH452" s="331">
        <v>0</v>
      </c>
      <c r="AI452" s="331">
        <v>0</v>
      </c>
      <c r="AJ452" s="331">
        <v>0</v>
      </c>
      <c r="AK452" s="331">
        <v>0</v>
      </c>
      <c r="AL452" s="331">
        <v>0</v>
      </c>
      <c r="AM452" s="331">
        <v>0</v>
      </c>
      <c r="AN452" s="331">
        <v>0</v>
      </c>
      <c r="AO452" s="331">
        <v>0</v>
      </c>
      <c r="AP452" s="331"/>
      <c r="AQ452" s="331">
        <v>0</v>
      </c>
      <c r="AR452" s="331">
        <v>0</v>
      </c>
      <c r="AS452" s="331">
        <v>0</v>
      </c>
      <c r="AT452" s="331">
        <v>0</v>
      </c>
      <c r="AU452" s="331">
        <v>0</v>
      </c>
      <c r="AV452" s="331">
        <v>0</v>
      </c>
      <c r="AW452" s="331"/>
      <c r="AX452" s="331">
        <v>0</v>
      </c>
      <c r="AY452" s="331">
        <v>0</v>
      </c>
      <c r="AZ452" s="331">
        <v>0</v>
      </c>
      <c r="BA452" s="331">
        <v>0</v>
      </c>
      <c r="BB452" s="331">
        <v>0</v>
      </c>
      <c r="BC452" s="331"/>
      <c r="BD452" s="331">
        <v>0</v>
      </c>
      <c r="BE452" s="331">
        <v>0</v>
      </c>
      <c r="BF452" s="331">
        <v>0</v>
      </c>
      <c r="BG452" s="331">
        <v>0</v>
      </c>
      <c r="BH452" s="331">
        <v>0</v>
      </c>
      <c r="BI452" s="331">
        <v>0</v>
      </c>
      <c r="BJ452" s="331">
        <v>0</v>
      </c>
      <c r="BK452" s="331">
        <v>0</v>
      </c>
      <c r="BL452" s="331">
        <v>0</v>
      </c>
      <c r="BM452" s="331">
        <v>0</v>
      </c>
      <c r="BN452" s="331">
        <v>0</v>
      </c>
      <c r="BO452" s="331">
        <v>0</v>
      </c>
      <c r="BP452" s="331">
        <v>0</v>
      </c>
      <c r="BQ452" s="331">
        <v>0</v>
      </c>
      <c r="BR452" s="331">
        <v>0</v>
      </c>
      <c r="BS452" s="331">
        <v>0</v>
      </c>
      <c r="BT452" s="331">
        <v>0</v>
      </c>
      <c r="BU452" s="331">
        <v>0</v>
      </c>
      <c r="BV452" s="331">
        <v>0</v>
      </c>
      <c r="BW452" s="331"/>
      <c r="BX452" s="331">
        <v>0</v>
      </c>
      <c r="BY452" s="331">
        <v>0</v>
      </c>
      <c r="BZ452" s="331">
        <v>0</v>
      </c>
      <c r="CA452" s="331">
        <v>0</v>
      </c>
      <c r="CB452" s="331">
        <v>0</v>
      </c>
      <c r="CC452" s="331">
        <v>0</v>
      </c>
      <c r="CD452" s="331">
        <v>0</v>
      </c>
      <c r="CE452" s="331">
        <v>0</v>
      </c>
      <c r="CF452" s="331">
        <v>0</v>
      </c>
      <c r="CG452" s="331">
        <v>0</v>
      </c>
      <c r="CH452" s="331">
        <v>0</v>
      </c>
      <c r="CI452" s="331">
        <v>0</v>
      </c>
      <c r="CJ452" s="331">
        <v>0</v>
      </c>
      <c r="CK452" s="331">
        <v>0</v>
      </c>
      <c r="CL452" s="331">
        <v>0</v>
      </c>
      <c r="CM452" s="331">
        <v>0</v>
      </c>
      <c r="CN452" s="331">
        <v>0</v>
      </c>
      <c r="CO452" s="331">
        <v>0</v>
      </c>
      <c r="CP452" s="331">
        <v>0</v>
      </c>
      <c r="CQ452" s="331"/>
      <c r="CR452" s="331">
        <v>0</v>
      </c>
      <c r="CS452" s="331">
        <v>0</v>
      </c>
      <c r="CT452" s="331">
        <v>0</v>
      </c>
      <c r="CU452" s="331">
        <v>0</v>
      </c>
      <c r="CV452" s="331">
        <v>0</v>
      </c>
      <c r="CW452" s="331">
        <v>0</v>
      </c>
      <c r="CX452" s="331">
        <v>0</v>
      </c>
      <c r="CY452" s="331">
        <v>0</v>
      </c>
      <c r="CZ452" s="331">
        <v>0</v>
      </c>
      <c r="DA452" s="331">
        <v>0</v>
      </c>
      <c r="DB452" s="331">
        <v>0</v>
      </c>
      <c r="DC452" s="331">
        <v>0</v>
      </c>
      <c r="DD452" s="331">
        <v>0</v>
      </c>
      <c r="DE452" s="331">
        <v>0</v>
      </c>
      <c r="DF452" s="331">
        <v>0</v>
      </c>
      <c r="DG452" s="331"/>
      <c r="DH452" s="331">
        <v>0</v>
      </c>
      <c r="DI452" s="331">
        <v>0</v>
      </c>
      <c r="DJ452" s="331">
        <v>0</v>
      </c>
      <c r="DK452" s="331">
        <v>0</v>
      </c>
      <c r="DL452" s="331">
        <v>0</v>
      </c>
      <c r="DM452" s="331">
        <v>0</v>
      </c>
      <c r="DN452" s="331">
        <v>0</v>
      </c>
      <c r="DO452" s="331">
        <v>0</v>
      </c>
      <c r="DP452" s="331">
        <v>0</v>
      </c>
      <c r="DQ452" s="331">
        <v>0</v>
      </c>
      <c r="DR452" s="331">
        <v>0</v>
      </c>
      <c r="DS452" s="331"/>
      <c r="DT452" s="331">
        <v>0</v>
      </c>
      <c r="DU452" s="331">
        <v>0</v>
      </c>
      <c r="DV452" s="331">
        <v>0</v>
      </c>
      <c r="DW452" s="331">
        <v>0</v>
      </c>
      <c r="DX452" s="331"/>
      <c r="DY452" s="331">
        <v>0</v>
      </c>
      <c r="DZ452" s="331">
        <v>0</v>
      </c>
      <c r="EA452" s="331">
        <v>0</v>
      </c>
      <c r="EB452" s="331">
        <v>0</v>
      </c>
      <c r="EC452" s="331">
        <v>0</v>
      </c>
      <c r="ED452" s="331">
        <v>0</v>
      </c>
      <c r="EE452" s="331"/>
      <c r="EF452" s="331">
        <v>0</v>
      </c>
      <c r="EG452" s="331">
        <v>0</v>
      </c>
      <c r="EH452" s="331">
        <v>0</v>
      </c>
      <c r="EI452" s="331">
        <v>0</v>
      </c>
      <c r="EJ452" s="331">
        <v>0</v>
      </c>
      <c r="EK452" s="331">
        <v>0</v>
      </c>
      <c r="EL452" s="331"/>
      <c r="EM452" s="331">
        <v>0</v>
      </c>
      <c r="EN452" s="331">
        <v>0</v>
      </c>
      <c r="EO452" s="331">
        <v>0</v>
      </c>
      <c r="EP452" s="331">
        <v>0</v>
      </c>
      <c r="EQ452" s="331">
        <v>0</v>
      </c>
      <c r="ER452" s="331">
        <v>0</v>
      </c>
      <c r="ES452" s="331"/>
      <c r="ET452" s="331">
        <v>0</v>
      </c>
      <c r="EU452" s="331">
        <v>0</v>
      </c>
      <c r="EV452" s="331">
        <v>0</v>
      </c>
      <c r="EW452" s="331">
        <v>0</v>
      </c>
      <c r="EX452" s="331">
        <v>0</v>
      </c>
      <c r="EY452" s="331"/>
      <c r="EZ452" s="331">
        <v>0</v>
      </c>
      <c r="FA452" s="331">
        <v>0</v>
      </c>
      <c r="FB452" s="331">
        <v>0</v>
      </c>
      <c r="FC452" s="331">
        <v>0</v>
      </c>
      <c r="FD452" s="331"/>
      <c r="FE452" s="331">
        <v>0</v>
      </c>
      <c r="FF452" s="331">
        <v>0</v>
      </c>
      <c r="FG452" s="331">
        <v>0</v>
      </c>
      <c r="FH452" s="331">
        <v>0</v>
      </c>
      <c r="FI452" s="331">
        <v>0</v>
      </c>
      <c r="FJ452" s="331">
        <v>0</v>
      </c>
      <c r="FK452" s="331">
        <v>0</v>
      </c>
      <c r="FL452" s="331"/>
      <c r="FM452" s="331">
        <v>0</v>
      </c>
      <c r="FN452" s="331">
        <v>0</v>
      </c>
      <c r="FO452" s="331">
        <v>0</v>
      </c>
      <c r="FP452" s="331">
        <v>0</v>
      </c>
      <c r="FQ452" s="331">
        <v>0</v>
      </c>
      <c r="FR452" s="331">
        <v>0</v>
      </c>
      <c r="FS452" s="331">
        <v>0</v>
      </c>
      <c r="FT452" s="331">
        <v>0</v>
      </c>
      <c r="FU452" s="331">
        <v>0</v>
      </c>
      <c r="FV452" s="331">
        <v>0</v>
      </c>
      <c r="FW452" s="331">
        <v>0</v>
      </c>
      <c r="FX452" s="331">
        <v>0</v>
      </c>
      <c r="FY452" s="331">
        <v>0</v>
      </c>
      <c r="FZ452" s="331">
        <v>0</v>
      </c>
      <c r="GA452" s="331"/>
      <c r="GB452" s="51">
        <v>0</v>
      </c>
      <c r="GC452" s="51">
        <v>0</v>
      </c>
      <c r="GD452" s="51">
        <v>0</v>
      </c>
      <c r="GE452" s="51">
        <v>0</v>
      </c>
      <c r="GF452" s="51">
        <v>0</v>
      </c>
      <c r="GG452" s="51">
        <v>0</v>
      </c>
      <c r="GH452" s="51">
        <v>0</v>
      </c>
      <c r="GI452" s="51">
        <v>0</v>
      </c>
      <c r="GJ452" s="51">
        <v>0</v>
      </c>
      <c r="GK452" s="51">
        <v>0</v>
      </c>
      <c r="GL452" s="51">
        <v>0</v>
      </c>
      <c r="GM452" s="51">
        <v>0</v>
      </c>
      <c r="GN452" s="51">
        <v>0</v>
      </c>
      <c r="GO452" s="331" t="s">
        <v>227</v>
      </c>
      <c r="GP452" s="331">
        <v>0</v>
      </c>
      <c r="GQ452" s="331">
        <v>0</v>
      </c>
      <c r="GR452" s="331">
        <v>0</v>
      </c>
      <c r="GS452" s="331">
        <v>0</v>
      </c>
      <c r="GT452" s="331">
        <v>0</v>
      </c>
      <c r="GU452" s="331">
        <v>0</v>
      </c>
      <c r="GV452" s="331">
        <v>0</v>
      </c>
      <c r="GW452" s="331">
        <v>0</v>
      </c>
      <c r="GX452" s="331">
        <v>0</v>
      </c>
      <c r="GY452" s="331">
        <v>0</v>
      </c>
      <c r="GZ452" s="331">
        <v>0</v>
      </c>
      <c r="HA452" s="331">
        <v>0</v>
      </c>
      <c r="HB452" s="331">
        <v>0</v>
      </c>
      <c r="HC452" s="331">
        <v>0</v>
      </c>
      <c r="HD452" s="331">
        <v>0</v>
      </c>
      <c r="HE452" s="331">
        <v>0</v>
      </c>
      <c r="HF452" s="331">
        <v>0</v>
      </c>
      <c r="HG452" s="28" t="s">
        <v>227</v>
      </c>
      <c r="HH452" s="28" t="s">
        <v>227</v>
      </c>
      <c r="HI452" s="28" t="s">
        <v>227</v>
      </c>
    </row>
    <row r="453" spans="2:217" ht="12.75" customHeight="1" x14ac:dyDescent="0.2">
      <c r="B453" s="37">
        <v>0</v>
      </c>
      <c r="C453" s="260">
        <f t="shared" si="370"/>
        <v>0</v>
      </c>
      <c r="D453" s="28">
        <v>19</v>
      </c>
      <c r="F453" s="28">
        <v>0</v>
      </c>
      <c r="G453" s="113"/>
      <c r="H453" s="113" t="s">
        <v>227</v>
      </c>
      <c r="I453" s="28">
        <f t="shared" si="376"/>
        <v>404</v>
      </c>
      <c r="J453" s="89" t="s">
        <v>221</v>
      </c>
      <c r="K453" s="192">
        <f t="shared" si="371"/>
        <v>8</v>
      </c>
      <c r="L453" s="94" t="s">
        <v>227</v>
      </c>
      <c r="M453" s="192">
        <f t="shared" si="372"/>
        <v>1</v>
      </c>
      <c r="N453" s="94" t="s">
        <v>227</v>
      </c>
      <c r="O453" s="192">
        <f t="shared" si="373"/>
        <v>1</v>
      </c>
      <c r="P453" s="94" t="s">
        <v>227</v>
      </c>
      <c r="Q453" s="192">
        <f t="shared" si="374"/>
        <v>1</v>
      </c>
      <c r="R453" s="94" t="s">
        <v>227</v>
      </c>
      <c r="S453" s="192">
        <f t="shared" si="375"/>
        <v>1</v>
      </c>
      <c r="T453" s="94" t="s">
        <v>227</v>
      </c>
      <c r="U453" s="205"/>
      <c r="V453" s="205"/>
      <c r="W453" s="205"/>
      <c r="X453" s="205"/>
      <c r="Y453" s="205"/>
      <c r="Z453" s="205"/>
      <c r="AA453" s="205"/>
      <c r="AB453" s="205"/>
      <c r="AC453" s="205"/>
      <c r="AD453" s="205"/>
      <c r="AF453" s="28"/>
      <c r="AG453" s="331">
        <v>0</v>
      </c>
      <c r="AH453" s="331">
        <v>0</v>
      </c>
      <c r="AI453" s="331">
        <v>0</v>
      </c>
      <c r="AJ453" s="331">
        <v>0</v>
      </c>
      <c r="AK453" s="331">
        <v>0</v>
      </c>
      <c r="AL453" s="331">
        <v>0</v>
      </c>
      <c r="AM453" s="331">
        <v>0</v>
      </c>
      <c r="AN453" s="331">
        <v>0</v>
      </c>
      <c r="AO453" s="331">
        <v>0</v>
      </c>
      <c r="AP453" s="331"/>
      <c r="AQ453" s="331">
        <v>0</v>
      </c>
      <c r="AR453" s="331">
        <v>0</v>
      </c>
      <c r="AS453" s="331">
        <v>0</v>
      </c>
      <c r="AT453" s="331">
        <v>0</v>
      </c>
      <c r="AU453" s="331">
        <v>0</v>
      </c>
      <c r="AV453" s="331">
        <v>0</v>
      </c>
      <c r="AW453" s="331"/>
      <c r="AX453" s="331">
        <v>0</v>
      </c>
      <c r="AY453" s="331">
        <v>0</v>
      </c>
      <c r="AZ453" s="331">
        <v>0</v>
      </c>
      <c r="BA453" s="331">
        <v>0</v>
      </c>
      <c r="BB453" s="331">
        <v>0</v>
      </c>
      <c r="BC453" s="331"/>
      <c r="BD453" s="331">
        <v>0</v>
      </c>
      <c r="BE453" s="331">
        <v>0</v>
      </c>
      <c r="BF453" s="331">
        <v>0</v>
      </c>
      <c r="BG453" s="331">
        <v>0</v>
      </c>
      <c r="BH453" s="331">
        <v>0</v>
      </c>
      <c r="BI453" s="331">
        <v>0</v>
      </c>
      <c r="BJ453" s="331">
        <v>0</v>
      </c>
      <c r="BK453" s="331">
        <v>0</v>
      </c>
      <c r="BL453" s="331">
        <v>0</v>
      </c>
      <c r="BM453" s="331">
        <v>0</v>
      </c>
      <c r="BN453" s="331">
        <v>0</v>
      </c>
      <c r="BO453" s="331">
        <v>0</v>
      </c>
      <c r="BP453" s="331">
        <v>0</v>
      </c>
      <c r="BQ453" s="331">
        <v>0</v>
      </c>
      <c r="BR453" s="331">
        <v>0</v>
      </c>
      <c r="BS453" s="331">
        <v>0</v>
      </c>
      <c r="BT453" s="331">
        <v>0</v>
      </c>
      <c r="BU453" s="331">
        <v>0</v>
      </c>
      <c r="BV453" s="331">
        <v>0</v>
      </c>
      <c r="BW453" s="331"/>
      <c r="BX453" s="331">
        <v>0</v>
      </c>
      <c r="BY453" s="331">
        <v>0</v>
      </c>
      <c r="BZ453" s="331">
        <v>0</v>
      </c>
      <c r="CA453" s="331">
        <v>0</v>
      </c>
      <c r="CB453" s="331">
        <v>0</v>
      </c>
      <c r="CC453" s="331">
        <v>0</v>
      </c>
      <c r="CD453" s="331">
        <v>0</v>
      </c>
      <c r="CE453" s="331">
        <v>0</v>
      </c>
      <c r="CF453" s="331">
        <v>0</v>
      </c>
      <c r="CG453" s="331">
        <v>0</v>
      </c>
      <c r="CH453" s="331">
        <v>0</v>
      </c>
      <c r="CI453" s="331">
        <v>0</v>
      </c>
      <c r="CJ453" s="331">
        <v>0</v>
      </c>
      <c r="CK453" s="331">
        <v>0</v>
      </c>
      <c r="CL453" s="331">
        <v>0</v>
      </c>
      <c r="CM453" s="331">
        <v>0</v>
      </c>
      <c r="CN453" s="331">
        <v>0</v>
      </c>
      <c r="CO453" s="331">
        <v>0</v>
      </c>
      <c r="CP453" s="331">
        <v>0</v>
      </c>
      <c r="CQ453" s="331"/>
      <c r="CR453" s="331">
        <v>0</v>
      </c>
      <c r="CS453" s="331">
        <v>0</v>
      </c>
      <c r="CT453" s="331">
        <v>0</v>
      </c>
      <c r="CU453" s="331">
        <v>0</v>
      </c>
      <c r="CV453" s="331">
        <v>0</v>
      </c>
      <c r="CW453" s="331">
        <v>0</v>
      </c>
      <c r="CX453" s="331">
        <v>0</v>
      </c>
      <c r="CY453" s="331">
        <v>0</v>
      </c>
      <c r="CZ453" s="331">
        <v>0</v>
      </c>
      <c r="DA453" s="331">
        <v>0</v>
      </c>
      <c r="DB453" s="331">
        <v>0</v>
      </c>
      <c r="DC453" s="331">
        <v>0</v>
      </c>
      <c r="DD453" s="331">
        <v>0</v>
      </c>
      <c r="DE453" s="331">
        <v>0</v>
      </c>
      <c r="DF453" s="331">
        <v>0</v>
      </c>
      <c r="DG453" s="331"/>
      <c r="DH453" s="331">
        <v>0</v>
      </c>
      <c r="DI453" s="331">
        <v>0</v>
      </c>
      <c r="DJ453" s="331">
        <v>0</v>
      </c>
      <c r="DK453" s="331">
        <v>0</v>
      </c>
      <c r="DL453" s="331">
        <v>0</v>
      </c>
      <c r="DM453" s="331">
        <v>0</v>
      </c>
      <c r="DN453" s="331">
        <v>0</v>
      </c>
      <c r="DO453" s="331">
        <v>0</v>
      </c>
      <c r="DP453" s="331">
        <v>0</v>
      </c>
      <c r="DQ453" s="331">
        <v>0</v>
      </c>
      <c r="DR453" s="331">
        <v>0</v>
      </c>
      <c r="DS453" s="331"/>
      <c r="DT453" s="331">
        <v>0</v>
      </c>
      <c r="DU453" s="331">
        <v>0</v>
      </c>
      <c r="DV453" s="331">
        <v>0</v>
      </c>
      <c r="DW453" s="331">
        <v>0</v>
      </c>
      <c r="DX453" s="331"/>
      <c r="DY453" s="331">
        <v>0</v>
      </c>
      <c r="DZ453" s="331">
        <v>0</v>
      </c>
      <c r="EA453" s="331">
        <v>0</v>
      </c>
      <c r="EB453" s="331">
        <v>0</v>
      </c>
      <c r="EC453" s="331">
        <v>0</v>
      </c>
      <c r="ED453" s="331">
        <v>0</v>
      </c>
      <c r="EE453" s="331"/>
      <c r="EF453" s="331">
        <v>0</v>
      </c>
      <c r="EG453" s="331">
        <v>0</v>
      </c>
      <c r="EH453" s="331">
        <v>0</v>
      </c>
      <c r="EI453" s="331">
        <v>0</v>
      </c>
      <c r="EJ453" s="331">
        <v>0</v>
      </c>
      <c r="EK453" s="331">
        <v>0</v>
      </c>
      <c r="EL453" s="331"/>
      <c r="EM453" s="331">
        <v>0</v>
      </c>
      <c r="EN453" s="331">
        <v>0</v>
      </c>
      <c r="EO453" s="331">
        <v>0</v>
      </c>
      <c r="EP453" s="331">
        <v>0</v>
      </c>
      <c r="EQ453" s="331">
        <v>0</v>
      </c>
      <c r="ER453" s="331">
        <v>0</v>
      </c>
      <c r="ES453" s="331"/>
      <c r="ET453" s="331">
        <v>0</v>
      </c>
      <c r="EU453" s="331">
        <v>0</v>
      </c>
      <c r="EV453" s="331">
        <v>0</v>
      </c>
      <c r="EW453" s="331">
        <v>0</v>
      </c>
      <c r="EX453" s="331">
        <v>0</v>
      </c>
      <c r="EY453" s="331"/>
      <c r="EZ453" s="331">
        <v>0</v>
      </c>
      <c r="FA453" s="331">
        <v>0</v>
      </c>
      <c r="FB453" s="331">
        <v>0</v>
      </c>
      <c r="FC453" s="331">
        <v>0</v>
      </c>
      <c r="FD453" s="331"/>
      <c r="FE453" s="331">
        <v>0</v>
      </c>
      <c r="FF453" s="331">
        <v>0</v>
      </c>
      <c r="FG453" s="331">
        <v>0</v>
      </c>
      <c r="FH453" s="331">
        <v>0</v>
      </c>
      <c r="FI453" s="331">
        <v>0</v>
      </c>
      <c r="FJ453" s="331">
        <v>0</v>
      </c>
      <c r="FK453" s="331">
        <v>0</v>
      </c>
      <c r="FL453" s="331"/>
      <c r="FM453" s="331">
        <v>0</v>
      </c>
      <c r="FN453" s="331">
        <v>0</v>
      </c>
      <c r="FO453" s="331">
        <v>0</v>
      </c>
      <c r="FP453" s="331">
        <v>0</v>
      </c>
      <c r="FQ453" s="331">
        <v>0</v>
      </c>
      <c r="FR453" s="331">
        <v>0</v>
      </c>
      <c r="FS453" s="331">
        <v>0</v>
      </c>
      <c r="FT453" s="331">
        <v>0</v>
      </c>
      <c r="FU453" s="331">
        <v>0</v>
      </c>
      <c r="FV453" s="331">
        <v>0</v>
      </c>
      <c r="FW453" s="331">
        <v>0</v>
      </c>
      <c r="FX453" s="331">
        <v>0</v>
      </c>
      <c r="FY453" s="331">
        <v>0</v>
      </c>
      <c r="FZ453" s="331">
        <v>0</v>
      </c>
      <c r="GA453" s="331"/>
      <c r="GB453" s="51">
        <v>0</v>
      </c>
      <c r="GC453" s="51">
        <v>0</v>
      </c>
      <c r="GD453" s="51">
        <v>0</v>
      </c>
      <c r="GE453" s="51">
        <v>0</v>
      </c>
      <c r="GF453" s="51">
        <v>0</v>
      </c>
      <c r="GG453" s="51">
        <v>0</v>
      </c>
      <c r="GH453" s="51">
        <v>0</v>
      </c>
      <c r="GI453" s="51">
        <v>0</v>
      </c>
      <c r="GJ453" s="51">
        <v>0</v>
      </c>
      <c r="GK453" s="51">
        <v>0</v>
      </c>
      <c r="GL453" s="51">
        <v>0</v>
      </c>
      <c r="GM453" s="51">
        <v>0</v>
      </c>
      <c r="GN453" s="51">
        <v>0</v>
      </c>
      <c r="GO453" s="331" t="s">
        <v>227</v>
      </c>
      <c r="GP453" s="331">
        <v>0</v>
      </c>
      <c r="GQ453" s="331">
        <v>0</v>
      </c>
      <c r="GR453" s="331">
        <v>0</v>
      </c>
      <c r="GS453" s="331">
        <v>0</v>
      </c>
      <c r="GT453" s="331">
        <v>0</v>
      </c>
      <c r="GU453" s="331">
        <v>0</v>
      </c>
      <c r="GV453" s="331">
        <v>0</v>
      </c>
      <c r="GW453" s="331">
        <v>0</v>
      </c>
      <c r="GX453" s="331">
        <v>0</v>
      </c>
      <c r="GY453" s="331">
        <v>0</v>
      </c>
      <c r="GZ453" s="331">
        <v>0</v>
      </c>
      <c r="HA453" s="331">
        <v>0</v>
      </c>
      <c r="HB453" s="331">
        <v>0</v>
      </c>
      <c r="HC453" s="331">
        <v>0</v>
      </c>
      <c r="HD453" s="331">
        <v>0</v>
      </c>
      <c r="HE453" s="331">
        <v>0</v>
      </c>
      <c r="HF453" s="331">
        <v>0</v>
      </c>
      <c r="HG453" s="28" t="s">
        <v>227</v>
      </c>
      <c r="HH453" s="28" t="s">
        <v>227</v>
      </c>
      <c r="HI453" s="28" t="s">
        <v>227</v>
      </c>
    </row>
    <row r="454" spans="2:217" ht="12.75" customHeight="1" x14ac:dyDescent="0.2">
      <c r="B454" s="37">
        <v>0</v>
      </c>
      <c r="C454" s="260">
        <f t="shared" si="370"/>
        <v>0</v>
      </c>
      <c r="D454" s="28">
        <v>20</v>
      </c>
      <c r="F454" s="28">
        <v>0</v>
      </c>
      <c r="G454" s="113"/>
      <c r="H454" s="113" t="s">
        <v>227</v>
      </c>
      <c r="I454" s="28">
        <f t="shared" si="376"/>
        <v>405</v>
      </c>
      <c r="J454" s="89" t="s">
        <v>221</v>
      </c>
      <c r="K454" s="192">
        <f t="shared" si="371"/>
        <v>8</v>
      </c>
      <c r="L454" s="94" t="s">
        <v>227</v>
      </c>
      <c r="M454" s="192">
        <f t="shared" si="372"/>
        <v>1</v>
      </c>
      <c r="N454" s="94" t="s">
        <v>227</v>
      </c>
      <c r="O454" s="192">
        <f t="shared" si="373"/>
        <v>1</v>
      </c>
      <c r="P454" s="94" t="s">
        <v>227</v>
      </c>
      <c r="Q454" s="192">
        <f t="shared" si="374"/>
        <v>1</v>
      </c>
      <c r="R454" s="94" t="s">
        <v>227</v>
      </c>
      <c r="S454" s="192">
        <f t="shared" si="375"/>
        <v>1</v>
      </c>
      <c r="T454" s="94" t="s">
        <v>227</v>
      </c>
      <c r="U454" s="205"/>
      <c r="V454" s="205"/>
      <c r="W454" s="205"/>
      <c r="X454" s="205"/>
      <c r="Y454" s="205"/>
      <c r="Z454" s="205"/>
      <c r="AA454" s="205"/>
      <c r="AB454" s="205"/>
      <c r="AC454" s="205"/>
      <c r="AD454" s="205"/>
      <c r="AF454" s="28"/>
      <c r="AG454" s="331">
        <v>0</v>
      </c>
      <c r="AH454" s="331">
        <v>0</v>
      </c>
      <c r="AI454" s="331">
        <v>0</v>
      </c>
      <c r="AJ454" s="331">
        <v>0</v>
      </c>
      <c r="AK454" s="331">
        <v>0</v>
      </c>
      <c r="AL454" s="331">
        <v>0</v>
      </c>
      <c r="AM454" s="331">
        <v>0</v>
      </c>
      <c r="AN454" s="331">
        <v>0</v>
      </c>
      <c r="AO454" s="331">
        <v>0</v>
      </c>
      <c r="AP454" s="331"/>
      <c r="AQ454" s="331">
        <v>0</v>
      </c>
      <c r="AR454" s="331">
        <v>0</v>
      </c>
      <c r="AS454" s="331">
        <v>0</v>
      </c>
      <c r="AT454" s="331">
        <v>0</v>
      </c>
      <c r="AU454" s="331">
        <v>0</v>
      </c>
      <c r="AV454" s="331">
        <v>0</v>
      </c>
      <c r="AW454" s="331"/>
      <c r="AX454" s="331">
        <v>0</v>
      </c>
      <c r="AY454" s="331">
        <v>0</v>
      </c>
      <c r="AZ454" s="331">
        <v>0</v>
      </c>
      <c r="BA454" s="331">
        <v>0</v>
      </c>
      <c r="BB454" s="331">
        <v>0</v>
      </c>
      <c r="BC454" s="331"/>
      <c r="BD454" s="331">
        <v>0</v>
      </c>
      <c r="BE454" s="331">
        <v>0</v>
      </c>
      <c r="BF454" s="331">
        <v>0</v>
      </c>
      <c r="BG454" s="331">
        <v>0</v>
      </c>
      <c r="BH454" s="331">
        <v>0</v>
      </c>
      <c r="BI454" s="331">
        <v>0</v>
      </c>
      <c r="BJ454" s="331">
        <v>0</v>
      </c>
      <c r="BK454" s="331">
        <v>0</v>
      </c>
      <c r="BL454" s="331">
        <v>0</v>
      </c>
      <c r="BM454" s="331">
        <v>0</v>
      </c>
      <c r="BN454" s="331">
        <v>0</v>
      </c>
      <c r="BO454" s="331">
        <v>0</v>
      </c>
      <c r="BP454" s="331">
        <v>0</v>
      </c>
      <c r="BQ454" s="331">
        <v>0</v>
      </c>
      <c r="BR454" s="331">
        <v>0</v>
      </c>
      <c r="BS454" s="331">
        <v>0</v>
      </c>
      <c r="BT454" s="331">
        <v>0</v>
      </c>
      <c r="BU454" s="331">
        <v>0</v>
      </c>
      <c r="BV454" s="331">
        <v>0</v>
      </c>
      <c r="BW454" s="331"/>
      <c r="BX454" s="331">
        <v>0</v>
      </c>
      <c r="BY454" s="331">
        <v>0</v>
      </c>
      <c r="BZ454" s="331">
        <v>0</v>
      </c>
      <c r="CA454" s="331">
        <v>0</v>
      </c>
      <c r="CB454" s="331">
        <v>0</v>
      </c>
      <c r="CC454" s="331">
        <v>0</v>
      </c>
      <c r="CD454" s="331">
        <v>0</v>
      </c>
      <c r="CE454" s="331">
        <v>0</v>
      </c>
      <c r="CF454" s="331">
        <v>0</v>
      </c>
      <c r="CG454" s="331">
        <v>0</v>
      </c>
      <c r="CH454" s="331">
        <v>0</v>
      </c>
      <c r="CI454" s="331">
        <v>0</v>
      </c>
      <c r="CJ454" s="331">
        <v>0</v>
      </c>
      <c r="CK454" s="331">
        <v>0</v>
      </c>
      <c r="CL454" s="331">
        <v>0</v>
      </c>
      <c r="CM454" s="331">
        <v>0</v>
      </c>
      <c r="CN454" s="331">
        <v>0</v>
      </c>
      <c r="CO454" s="331">
        <v>0</v>
      </c>
      <c r="CP454" s="331">
        <v>0</v>
      </c>
      <c r="CQ454" s="331"/>
      <c r="CR454" s="331">
        <v>0</v>
      </c>
      <c r="CS454" s="331">
        <v>0</v>
      </c>
      <c r="CT454" s="331">
        <v>0</v>
      </c>
      <c r="CU454" s="331">
        <v>0</v>
      </c>
      <c r="CV454" s="331">
        <v>0</v>
      </c>
      <c r="CW454" s="331">
        <v>0</v>
      </c>
      <c r="CX454" s="331">
        <v>0</v>
      </c>
      <c r="CY454" s="331">
        <v>0</v>
      </c>
      <c r="CZ454" s="331">
        <v>0</v>
      </c>
      <c r="DA454" s="331">
        <v>0</v>
      </c>
      <c r="DB454" s="331">
        <v>0</v>
      </c>
      <c r="DC454" s="331">
        <v>0</v>
      </c>
      <c r="DD454" s="331">
        <v>0</v>
      </c>
      <c r="DE454" s="331">
        <v>0</v>
      </c>
      <c r="DF454" s="331">
        <v>0</v>
      </c>
      <c r="DG454" s="331"/>
      <c r="DH454" s="331">
        <v>0</v>
      </c>
      <c r="DI454" s="331">
        <v>0</v>
      </c>
      <c r="DJ454" s="331">
        <v>0</v>
      </c>
      <c r="DK454" s="331">
        <v>0</v>
      </c>
      <c r="DL454" s="331">
        <v>0</v>
      </c>
      <c r="DM454" s="331">
        <v>0</v>
      </c>
      <c r="DN454" s="331">
        <v>0</v>
      </c>
      <c r="DO454" s="331">
        <v>0</v>
      </c>
      <c r="DP454" s="331">
        <v>0</v>
      </c>
      <c r="DQ454" s="331">
        <v>0</v>
      </c>
      <c r="DR454" s="331">
        <v>0</v>
      </c>
      <c r="DS454" s="331"/>
      <c r="DT454" s="331">
        <v>0</v>
      </c>
      <c r="DU454" s="331">
        <v>0</v>
      </c>
      <c r="DV454" s="331">
        <v>0</v>
      </c>
      <c r="DW454" s="331">
        <v>0</v>
      </c>
      <c r="DX454" s="331"/>
      <c r="DY454" s="331">
        <v>0</v>
      </c>
      <c r="DZ454" s="331">
        <v>0</v>
      </c>
      <c r="EA454" s="331">
        <v>0</v>
      </c>
      <c r="EB454" s="331">
        <v>0</v>
      </c>
      <c r="EC454" s="331">
        <v>0</v>
      </c>
      <c r="ED454" s="331">
        <v>0</v>
      </c>
      <c r="EE454" s="331"/>
      <c r="EF454" s="331">
        <v>0</v>
      </c>
      <c r="EG454" s="331">
        <v>0</v>
      </c>
      <c r="EH454" s="331">
        <v>0</v>
      </c>
      <c r="EI454" s="331">
        <v>0</v>
      </c>
      <c r="EJ454" s="331">
        <v>0</v>
      </c>
      <c r="EK454" s="331">
        <v>0</v>
      </c>
      <c r="EL454" s="331"/>
      <c r="EM454" s="331">
        <v>0</v>
      </c>
      <c r="EN454" s="331">
        <v>0</v>
      </c>
      <c r="EO454" s="331">
        <v>0</v>
      </c>
      <c r="EP454" s="331">
        <v>0</v>
      </c>
      <c r="EQ454" s="331">
        <v>0</v>
      </c>
      <c r="ER454" s="331">
        <v>0</v>
      </c>
      <c r="ES454" s="331"/>
      <c r="ET454" s="331">
        <v>0</v>
      </c>
      <c r="EU454" s="331">
        <v>0</v>
      </c>
      <c r="EV454" s="331">
        <v>0</v>
      </c>
      <c r="EW454" s="331">
        <v>0</v>
      </c>
      <c r="EX454" s="331">
        <v>0</v>
      </c>
      <c r="EY454" s="331"/>
      <c r="EZ454" s="331">
        <v>0</v>
      </c>
      <c r="FA454" s="331">
        <v>0</v>
      </c>
      <c r="FB454" s="331">
        <v>0</v>
      </c>
      <c r="FC454" s="331">
        <v>0</v>
      </c>
      <c r="FD454" s="331"/>
      <c r="FE454" s="331">
        <v>0</v>
      </c>
      <c r="FF454" s="331">
        <v>0</v>
      </c>
      <c r="FG454" s="331">
        <v>0</v>
      </c>
      <c r="FH454" s="331">
        <v>0</v>
      </c>
      <c r="FI454" s="331">
        <v>0</v>
      </c>
      <c r="FJ454" s="331">
        <v>0</v>
      </c>
      <c r="FK454" s="331">
        <v>0</v>
      </c>
      <c r="FL454" s="331"/>
      <c r="FM454" s="331">
        <v>0</v>
      </c>
      <c r="FN454" s="331">
        <v>0</v>
      </c>
      <c r="FO454" s="331">
        <v>0</v>
      </c>
      <c r="FP454" s="331">
        <v>0</v>
      </c>
      <c r="FQ454" s="331">
        <v>0</v>
      </c>
      <c r="FR454" s="331">
        <v>0</v>
      </c>
      <c r="FS454" s="331">
        <v>0</v>
      </c>
      <c r="FT454" s="331">
        <v>0</v>
      </c>
      <c r="FU454" s="331">
        <v>0</v>
      </c>
      <c r="FV454" s="331">
        <v>0</v>
      </c>
      <c r="FW454" s="331">
        <v>0</v>
      </c>
      <c r="FX454" s="331">
        <v>0</v>
      </c>
      <c r="FY454" s="331">
        <v>0</v>
      </c>
      <c r="FZ454" s="331">
        <v>0</v>
      </c>
      <c r="GA454" s="331"/>
      <c r="GB454" s="51">
        <v>0</v>
      </c>
      <c r="GC454" s="51">
        <v>0</v>
      </c>
      <c r="GD454" s="51">
        <v>0</v>
      </c>
      <c r="GE454" s="51">
        <v>0</v>
      </c>
      <c r="GF454" s="51">
        <v>0</v>
      </c>
      <c r="GG454" s="51">
        <v>0</v>
      </c>
      <c r="GH454" s="51">
        <v>0</v>
      </c>
      <c r="GI454" s="51">
        <v>0</v>
      </c>
      <c r="GJ454" s="51">
        <v>0</v>
      </c>
      <c r="GK454" s="51">
        <v>0</v>
      </c>
      <c r="GL454" s="51">
        <v>0</v>
      </c>
      <c r="GM454" s="51">
        <v>0</v>
      </c>
      <c r="GN454" s="51">
        <v>0</v>
      </c>
      <c r="GO454" s="331" t="s">
        <v>227</v>
      </c>
      <c r="GP454" s="331">
        <v>0</v>
      </c>
      <c r="GQ454" s="331">
        <v>0</v>
      </c>
      <c r="GR454" s="331">
        <v>0</v>
      </c>
      <c r="GS454" s="331">
        <v>0</v>
      </c>
      <c r="GT454" s="331">
        <v>0</v>
      </c>
      <c r="GU454" s="331">
        <v>0</v>
      </c>
      <c r="GV454" s="331">
        <v>0</v>
      </c>
      <c r="GW454" s="331">
        <v>0</v>
      </c>
      <c r="GX454" s="331">
        <v>0</v>
      </c>
      <c r="GY454" s="331">
        <v>0</v>
      </c>
      <c r="GZ454" s="331">
        <v>0</v>
      </c>
      <c r="HA454" s="331">
        <v>0</v>
      </c>
      <c r="HB454" s="331">
        <v>0</v>
      </c>
      <c r="HC454" s="331">
        <v>0</v>
      </c>
      <c r="HD454" s="331">
        <v>0</v>
      </c>
      <c r="HE454" s="331">
        <v>0</v>
      </c>
      <c r="HF454" s="331">
        <v>0</v>
      </c>
      <c r="HG454" s="28" t="s">
        <v>227</v>
      </c>
      <c r="HH454" s="28" t="s">
        <v>227</v>
      </c>
      <c r="HI454" s="28" t="s">
        <v>227</v>
      </c>
    </row>
    <row r="455" spans="2:217" ht="12.75" customHeight="1" x14ac:dyDescent="0.2">
      <c r="B455" s="37">
        <v>0</v>
      </c>
      <c r="C455" s="260">
        <f t="shared" si="370"/>
        <v>0</v>
      </c>
      <c r="D455" s="28">
        <v>21</v>
      </c>
      <c r="F455" s="28">
        <v>0</v>
      </c>
      <c r="G455" s="113"/>
      <c r="H455" s="113" t="s">
        <v>227</v>
      </c>
      <c r="I455" s="28">
        <f t="shared" si="376"/>
        <v>406</v>
      </c>
      <c r="J455" s="89" t="s">
        <v>221</v>
      </c>
      <c r="K455" s="192">
        <f t="shared" si="371"/>
        <v>8</v>
      </c>
      <c r="L455" s="94" t="s">
        <v>227</v>
      </c>
      <c r="M455" s="192">
        <f t="shared" si="372"/>
        <v>1</v>
      </c>
      <c r="N455" s="94" t="s">
        <v>227</v>
      </c>
      <c r="O455" s="192">
        <f t="shared" si="373"/>
        <v>1</v>
      </c>
      <c r="P455" s="94" t="s">
        <v>227</v>
      </c>
      <c r="Q455" s="192">
        <f t="shared" si="374"/>
        <v>1</v>
      </c>
      <c r="R455" s="94" t="s">
        <v>227</v>
      </c>
      <c r="S455" s="192">
        <f t="shared" si="375"/>
        <v>1</v>
      </c>
      <c r="T455" s="94" t="s">
        <v>227</v>
      </c>
      <c r="U455" s="205"/>
      <c r="V455" s="205"/>
      <c r="W455" s="205"/>
      <c r="X455" s="205"/>
      <c r="Y455" s="205"/>
      <c r="Z455" s="205"/>
      <c r="AA455" s="205"/>
      <c r="AB455" s="205"/>
      <c r="AC455" s="205"/>
      <c r="AD455" s="205"/>
      <c r="AF455" s="28"/>
      <c r="AG455" s="331">
        <v>0</v>
      </c>
      <c r="AH455" s="331">
        <v>0</v>
      </c>
      <c r="AI455" s="331">
        <v>0</v>
      </c>
      <c r="AJ455" s="331">
        <v>0</v>
      </c>
      <c r="AK455" s="331">
        <v>0</v>
      </c>
      <c r="AL455" s="331">
        <v>0</v>
      </c>
      <c r="AM455" s="331">
        <v>0</v>
      </c>
      <c r="AN455" s="331">
        <v>0</v>
      </c>
      <c r="AO455" s="331">
        <v>0</v>
      </c>
      <c r="AP455" s="331"/>
      <c r="AQ455" s="331">
        <v>0</v>
      </c>
      <c r="AR455" s="331">
        <v>0</v>
      </c>
      <c r="AS455" s="331">
        <v>0</v>
      </c>
      <c r="AT455" s="331">
        <v>0</v>
      </c>
      <c r="AU455" s="331">
        <v>0</v>
      </c>
      <c r="AV455" s="331">
        <v>0</v>
      </c>
      <c r="AW455" s="331"/>
      <c r="AX455" s="331">
        <v>0</v>
      </c>
      <c r="AY455" s="331">
        <v>0</v>
      </c>
      <c r="AZ455" s="331">
        <v>0</v>
      </c>
      <c r="BA455" s="331">
        <v>0</v>
      </c>
      <c r="BB455" s="331">
        <v>0</v>
      </c>
      <c r="BC455" s="331"/>
      <c r="BD455" s="331">
        <v>0</v>
      </c>
      <c r="BE455" s="331">
        <v>0</v>
      </c>
      <c r="BF455" s="331">
        <v>0</v>
      </c>
      <c r="BG455" s="331">
        <v>0</v>
      </c>
      <c r="BH455" s="331">
        <v>0</v>
      </c>
      <c r="BI455" s="331">
        <v>0</v>
      </c>
      <c r="BJ455" s="331">
        <v>0</v>
      </c>
      <c r="BK455" s="331">
        <v>0</v>
      </c>
      <c r="BL455" s="331">
        <v>0</v>
      </c>
      <c r="BM455" s="331">
        <v>0</v>
      </c>
      <c r="BN455" s="331">
        <v>0</v>
      </c>
      <c r="BO455" s="331">
        <v>0</v>
      </c>
      <c r="BP455" s="331">
        <v>0</v>
      </c>
      <c r="BQ455" s="331">
        <v>0</v>
      </c>
      <c r="BR455" s="331">
        <v>0</v>
      </c>
      <c r="BS455" s="331">
        <v>0</v>
      </c>
      <c r="BT455" s="331">
        <v>0</v>
      </c>
      <c r="BU455" s="331">
        <v>0</v>
      </c>
      <c r="BV455" s="331">
        <v>0</v>
      </c>
      <c r="BW455" s="331"/>
      <c r="BX455" s="331">
        <v>0</v>
      </c>
      <c r="BY455" s="331">
        <v>0</v>
      </c>
      <c r="BZ455" s="331">
        <v>0</v>
      </c>
      <c r="CA455" s="331">
        <v>0</v>
      </c>
      <c r="CB455" s="331">
        <v>0</v>
      </c>
      <c r="CC455" s="331">
        <v>0</v>
      </c>
      <c r="CD455" s="331">
        <v>0</v>
      </c>
      <c r="CE455" s="331">
        <v>0</v>
      </c>
      <c r="CF455" s="331">
        <v>0</v>
      </c>
      <c r="CG455" s="331">
        <v>0</v>
      </c>
      <c r="CH455" s="331">
        <v>0</v>
      </c>
      <c r="CI455" s="331">
        <v>0</v>
      </c>
      <c r="CJ455" s="331">
        <v>0</v>
      </c>
      <c r="CK455" s="331">
        <v>0</v>
      </c>
      <c r="CL455" s="331">
        <v>0</v>
      </c>
      <c r="CM455" s="331">
        <v>0</v>
      </c>
      <c r="CN455" s="331">
        <v>0</v>
      </c>
      <c r="CO455" s="331">
        <v>0</v>
      </c>
      <c r="CP455" s="331">
        <v>0</v>
      </c>
      <c r="CQ455" s="331"/>
      <c r="CR455" s="331">
        <v>0</v>
      </c>
      <c r="CS455" s="331">
        <v>0</v>
      </c>
      <c r="CT455" s="331">
        <v>0</v>
      </c>
      <c r="CU455" s="331">
        <v>0</v>
      </c>
      <c r="CV455" s="331">
        <v>0</v>
      </c>
      <c r="CW455" s="331">
        <v>0</v>
      </c>
      <c r="CX455" s="331">
        <v>0</v>
      </c>
      <c r="CY455" s="331">
        <v>0</v>
      </c>
      <c r="CZ455" s="331">
        <v>0</v>
      </c>
      <c r="DA455" s="331">
        <v>0</v>
      </c>
      <c r="DB455" s="331">
        <v>0</v>
      </c>
      <c r="DC455" s="331">
        <v>0</v>
      </c>
      <c r="DD455" s="331">
        <v>0</v>
      </c>
      <c r="DE455" s="331">
        <v>0</v>
      </c>
      <c r="DF455" s="331">
        <v>0</v>
      </c>
      <c r="DG455" s="331"/>
      <c r="DH455" s="331">
        <v>0</v>
      </c>
      <c r="DI455" s="331">
        <v>0</v>
      </c>
      <c r="DJ455" s="331">
        <v>0</v>
      </c>
      <c r="DK455" s="331">
        <v>0</v>
      </c>
      <c r="DL455" s="331">
        <v>0</v>
      </c>
      <c r="DM455" s="331">
        <v>0</v>
      </c>
      <c r="DN455" s="331">
        <v>0</v>
      </c>
      <c r="DO455" s="331">
        <v>0</v>
      </c>
      <c r="DP455" s="331">
        <v>0</v>
      </c>
      <c r="DQ455" s="331">
        <v>0</v>
      </c>
      <c r="DR455" s="331">
        <v>0</v>
      </c>
      <c r="DS455" s="331"/>
      <c r="DT455" s="331">
        <v>0</v>
      </c>
      <c r="DU455" s="331">
        <v>0</v>
      </c>
      <c r="DV455" s="331">
        <v>0</v>
      </c>
      <c r="DW455" s="331">
        <v>0</v>
      </c>
      <c r="DX455" s="331"/>
      <c r="DY455" s="331">
        <v>0</v>
      </c>
      <c r="DZ455" s="331">
        <v>0</v>
      </c>
      <c r="EA455" s="331">
        <v>0</v>
      </c>
      <c r="EB455" s="331">
        <v>0</v>
      </c>
      <c r="EC455" s="331">
        <v>0</v>
      </c>
      <c r="ED455" s="331">
        <v>0</v>
      </c>
      <c r="EE455" s="331"/>
      <c r="EF455" s="331">
        <v>0</v>
      </c>
      <c r="EG455" s="331">
        <v>0</v>
      </c>
      <c r="EH455" s="331">
        <v>0</v>
      </c>
      <c r="EI455" s="331">
        <v>0</v>
      </c>
      <c r="EJ455" s="331">
        <v>0</v>
      </c>
      <c r="EK455" s="331">
        <v>0</v>
      </c>
      <c r="EL455" s="331"/>
      <c r="EM455" s="331">
        <v>0</v>
      </c>
      <c r="EN455" s="331">
        <v>0</v>
      </c>
      <c r="EO455" s="331">
        <v>0</v>
      </c>
      <c r="EP455" s="331">
        <v>0</v>
      </c>
      <c r="EQ455" s="331">
        <v>0</v>
      </c>
      <c r="ER455" s="331">
        <v>0</v>
      </c>
      <c r="ES455" s="331"/>
      <c r="ET455" s="331">
        <v>0</v>
      </c>
      <c r="EU455" s="331">
        <v>0</v>
      </c>
      <c r="EV455" s="331">
        <v>0</v>
      </c>
      <c r="EW455" s="331">
        <v>0</v>
      </c>
      <c r="EX455" s="331">
        <v>0</v>
      </c>
      <c r="EY455" s="331"/>
      <c r="EZ455" s="331">
        <v>0</v>
      </c>
      <c r="FA455" s="331">
        <v>0</v>
      </c>
      <c r="FB455" s="331">
        <v>0</v>
      </c>
      <c r="FC455" s="331">
        <v>0</v>
      </c>
      <c r="FD455" s="331"/>
      <c r="FE455" s="331">
        <v>0</v>
      </c>
      <c r="FF455" s="331">
        <v>0</v>
      </c>
      <c r="FG455" s="331">
        <v>0</v>
      </c>
      <c r="FH455" s="331">
        <v>0</v>
      </c>
      <c r="FI455" s="331">
        <v>0</v>
      </c>
      <c r="FJ455" s="331">
        <v>0</v>
      </c>
      <c r="FK455" s="331">
        <v>0</v>
      </c>
      <c r="FL455" s="331"/>
      <c r="FM455" s="331">
        <v>0</v>
      </c>
      <c r="FN455" s="331">
        <v>0</v>
      </c>
      <c r="FO455" s="331">
        <v>0</v>
      </c>
      <c r="FP455" s="331">
        <v>0</v>
      </c>
      <c r="FQ455" s="331">
        <v>0</v>
      </c>
      <c r="FR455" s="331">
        <v>0</v>
      </c>
      <c r="FS455" s="331">
        <v>0</v>
      </c>
      <c r="FT455" s="331">
        <v>0</v>
      </c>
      <c r="FU455" s="331">
        <v>0</v>
      </c>
      <c r="FV455" s="331">
        <v>0</v>
      </c>
      <c r="FW455" s="331">
        <v>0</v>
      </c>
      <c r="FX455" s="331">
        <v>0</v>
      </c>
      <c r="FY455" s="331">
        <v>0</v>
      </c>
      <c r="FZ455" s="331">
        <v>0</v>
      </c>
      <c r="GA455" s="331"/>
      <c r="GB455" s="51">
        <v>0</v>
      </c>
      <c r="GC455" s="51">
        <v>0</v>
      </c>
      <c r="GD455" s="51">
        <v>0</v>
      </c>
      <c r="GE455" s="51">
        <v>0</v>
      </c>
      <c r="GF455" s="51">
        <v>0</v>
      </c>
      <c r="GG455" s="51">
        <v>0</v>
      </c>
      <c r="GH455" s="51">
        <v>0</v>
      </c>
      <c r="GI455" s="51">
        <v>0</v>
      </c>
      <c r="GJ455" s="51">
        <v>0</v>
      </c>
      <c r="GK455" s="51">
        <v>0</v>
      </c>
      <c r="GL455" s="51">
        <v>0</v>
      </c>
      <c r="GM455" s="51">
        <v>0</v>
      </c>
      <c r="GN455" s="51">
        <v>0</v>
      </c>
      <c r="GO455" s="331" t="s">
        <v>227</v>
      </c>
      <c r="GP455" s="331">
        <v>0</v>
      </c>
      <c r="GQ455" s="331">
        <v>0</v>
      </c>
      <c r="GR455" s="331">
        <v>0</v>
      </c>
      <c r="GS455" s="331">
        <v>0</v>
      </c>
      <c r="GT455" s="331">
        <v>0</v>
      </c>
      <c r="GU455" s="331">
        <v>0</v>
      </c>
      <c r="GV455" s="331">
        <v>0</v>
      </c>
      <c r="GW455" s="331">
        <v>0</v>
      </c>
      <c r="GX455" s="331">
        <v>0</v>
      </c>
      <c r="GY455" s="331">
        <v>0</v>
      </c>
      <c r="GZ455" s="331">
        <v>0</v>
      </c>
      <c r="HA455" s="331">
        <v>0</v>
      </c>
      <c r="HB455" s="331">
        <v>0</v>
      </c>
      <c r="HC455" s="331">
        <v>0</v>
      </c>
      <c r="HD455" s="331">
        <v>0</v>
      </c>
      <c r="HE455" s="331">
        <v>0</v>
      </c>
      <c r="HF455" s="331">
        <v>0</v>
      </c>
      <c r="HG455" s="28" t="s">
        <v>227</v>
      </c>
      <c r="HH455" s="28" t="s">
        <v>227</v>
      </c>
      <c r="HI455" s="28" t="s">
        <v>227</v>
      </c>
    </row>
    <row r="456" spans="2:217" ht="12.75" customHeight="1" x14ac:dyDescent="0.2">
      <c r="B456" s="37">
        <v>0</v>
      </c>
      <c r="C456" s="260">
        <f t="shared" si="370"/>
        <v>0</v>
      </c>
      <c r="D456" s="28">
        <v>22</v>
      </c>
      <c r="F456" s="28">
        <v>0</v>
      </c>
      <c r="G456" s="113"/>
      <c r="H456" s="113" t="s">
        <v>227</v>
      </c>
      <c r="I456" s="28">
        <f t="shared" si="376"/>
        <v>407</v>
      </c>
      <c r="J456" s="89" t="s">
        <v>221</v>
      </c>
      <c r="K456" s="192">
        <f t="shared" si="371"/>
        <v>8</v>
      </c>
      <c r="L456" s="94" t="s">
        <v>227</v>
      </c>
      <c r="M456" s="192">
        <f t="shared" si="372"/>
        <v>1</v>
      </c>
      <c r="N456" s="94" t="s">
        <v>227</v>
      </c>
      <c r="O456" s="192">
        <f t="shared" si="373"/>
        <v>1</v>
      </c>
      <c r="P456" s="94" t="s">
        <v>227</v>
      </c>
      <c r="Q456" s="192">
        <f t="shared" si="374"/>
        <v>1</v>
      </c>
      <c r="R456" s="94" t="s">
        <v>227</v>
      </c>
      <c r="S456" s="192">
        <f t="shared" si="375"/>
        <v>1</v>
      </c>
      <c r="T456" s="94" t="s">
        <v>227</v>
      </c>
      <c r="U456" s="205"/>
      <c r="V456" s="205"/>
      <c r="W456" s="205"/>
      <c r="X456" s="205"/>
      <c r="Y456" s="205"/>
      <c r="Z456" s="205"/>
      <c r="AA456" s="205"/>
      <c r="AB456" s="205"/>
      <c r="AC456" s="205"/>
      <c r="AD456" s="205"/>
      <c r="AF456" s="28"/>
      <c r="AG456" s="331">
        <v>0</v>
      </c>
      <c r="AH456" s="331">
        <v>0</v>
      </c>
      <c r="AI456" s="331">
        <v>0</v>
      </c>
      <c r="AJ456" s="331">
        <v>0</v>
      </c>
      <c r="AK456" s="331">
        <v>0</v>
      </c>
      <c r="AL456" s="331">
        <v>0</v>
      </c>
      <c r="AM456" s="331">
        <v>0</v>
      </c>
      <c r="AN456" s="331">
        <v>0</v>
      </c>
      <c r="AO456" s="331">
        <v>0</v>
      </c>
      <c r="AP456" s="331"/>
      <c r="AQ456" s="331">
        <v>0</v>
      </c>
      <c r="AR456" s="331">
        <v>0</v>
      </c>
      <c r="AS456" s="331">
        <v>0</v>
      </c>
      <c r="AT456" s="331">
        <v>0</v>
      </c>
      <c r="AU456" s="331">
        <v>0</v>
      </c>
      <c r="AV456" s="331">
        <v>0</v>
      </c>
      <c r="AW456" s="331"/>
      <c r="AX456" s="331">
        <v>0</v>
      </c>
      <c r="AY456" s="331">
        <v>0</v>
      </c>
      <c r="AZ456" s="331">
        <v>0</v>
      </c>
      <c r="BA456" s="331">
        <v>0</v>
      </c>
      <c r="BB456" s="331">
        <v>0</v>
      </c>
      <c r="BC456" s="331"/>
      <c r="BD456" s="331">
        <v>0</v>
      </c>
      <c r="BE456" s="331">
        <v>0</v>
      </c>
      <c r="BF456" s="331">
        <v>0</v>
      </c>
      <c r="BG456" s="331">
        <v>0</v>
      </c>
      <c r="BH456" s="331">
        <v>0</v>
      </c>
      <c r="BI456" s="331">
        <v>0</v>
      </c>
      <c r="BJ456" s="331">
        <v>0</v>
      </c>
      <c r="BK456" s="331">
        <v>0</v>
      </c>
      <c r="BL456" s="331">
        <v>0</v>
      </c>
      <c r="BM456" s="331">
        <v>0</v>
      </c>
      <c r="BN456" s="331">
        <v>0</v>
      </c>
      <c r="BO456" s="331">
        <v>0</v>
      </c>
      <c r="BP456" s="331">
        <v>0</v>
      </c>
      <c r="BQ456" s="331">
        <v>0</v>
      </c>
      <c r="BR456" s="331">
        <v>0</v>
      </c>
      <c r="BS456" s="331">
        <v>0</v>
      </c>
      <c r="BT456" s="331">
        <v>0</v>
      </c>
      <c r="BU456" s="331">
        <v>0</v>
      </c>
      <c r="BV456" s="331">
        <v>0</v>
      </c>
      <c r="BW456" s="331"/>
      <c r="BX456" s="331">
        <v>0</v>
      </c>
      <c r="BY456" s="331">
        <v>0</v>
      </c>
      <c r="BZ456" s="331">
        <v>0</v>
      </c>
      <c r="CA456" s="331">
        <v>0</v>
      </c>
      <c r="CB456" s="331">
        <v>0</v>
      </c>
      <c r="CC456" s="331">
        <v>0</v>
      </c>
      <c r="CD456" s="331">
        <v>0</v>
      </c>
      <c r="CE456" s="331">
        <v>0</v>
      </c>
      <c r="CF456" s="331">
        <v>0</v>
      </c>
      <c r="CG456" s="331">
        <v>0</v>
      </c>
      <c r="CH456" s="331">
        <v>0</v>
      </c>
      <c r="CI456" s="331">
        <v>0</v>
      </c>
      <c r="CJ456" s="331">
        <v>0</v>
      </c>
      <c r="CK456" s="331">
        <v>0</v>
      </c>
      <c r="CL456" s="331">
        <v>0</v>
      </c>
      <c r="CM456" s="331">
        <v>0</v>
      </c>
      <c r="CN456" s="331">
        <v>0</v>
      </c>
      <c r="CO456" s="331">
        <v>0</v>
      </c>
      <c r="CP456" s="331">
        <v>0</v>
      </c>
      <c r="CQ456" s="331"/>
      <c r="CR456" s="331">
        <v>0</v>
      </c>
      <c r="CS456" s="331">
        <v>0</v>
      </c>
      <c r="CT456" s="331">
        <v>0</v>
      </c>
      <c r="CU456" s="331">
        <v>0</v>
      </c>
      <c r="CV456" s="331">
        <v>0</v>
      </c>
      <c r="CW456" s="331">
        <v>0</v>
      </c>
      <c r="CX456" s="331">
        <v>0</v>
      </c>
      <c r="CY456" s="331">
        <v>0</v>
      </c>
      <c r="CZ456" s="331">
        <v>0</v>
      </c>
      <c r="DA456" s="331">
        <v>0</v>
      </c>
      <c r="DB456" s="331">
        <v>0</v>
      </c>
      <c r="DC456" s="331">
        <v>0</v>
      </c>
      <c r="DD456" s="331">
        <v>0</v>
      </c>
      <c r="DE456" s="331">
        <v>0</v>
      </c>
      <c r="DF456" s="331">
        <v>0</v>
      </c>
      <c r="DG456" s="331"/>
      <c r="DH456" s="331">
        <v>0</v>
      </c>
      <c r="DI456" s="331">
        <v>0</v>
      </c>
      <c r="DJ456" s="331">
        <v>0</v>
      </c>
      <c r="DK456" s="331">
        <v>0</v>
      </c>
      <c r="DL456" s="331">
        <v>0</v>
      </c>
      <c r="DM456" s="331">
        <v>0</v>
      </c>
      <c r="DN456" s="331">
        <v>0</v>
      </c>
      <c r="DO456" s="331">
        <v>0</v>
      </c>
      <c r="DP456" s="331">
        <v>0</v>
      </c>
      <c r="DQ456" s="331">
        <v>0</v>
      </c>
      <c r="DR456" s="331">
        <v>0</v>
      </c>
      <c r="DS456" s="331"/>
      <c r="DT456" s="331">
        <v>0</v>
      </c>
      <c r="DU456" s="331">
        <v>0</v>
      </c>
      <c r="DV456" s="331">
        <v>0</v>
      </c>
      <c r="DW456" s="331">
        <v>0</v>
      </c>
      <c r="DX456" s="331"/>
      <c r="DY456" s="331">
        <v>0</v>
      </c>
      <c r="DZ456" s="331">
        <v>0</v>
      </c>
      <c r="EA456" s="331">
        <v>0</v>
      </c>
      <c r="EB456" s="331">
        <v>0</v>
      </c>
      <c r="EC456" s="331">
        <v>0</v>
      </c>
      <c r="ED456" s="331">
        <v>0</v>
      </c>
      <c r="EE456" s="331"/>
      <c r="EF456" s="331">
        <v>0</v>
      </c>
      <c r="EG456" s="331">
        <v>0</v>
      </c>
      <c r="EH456" s="331">
        <v>0</v>
      </c>
      <c r="EI456" s="331">
        <v>0</v>
      </c>
      <c r="EJ456" s="331">
        <v>0</v>
      </c>
      <c r="EK456" s="331">
        <v>0</v>
      </c>
      <c r="EL456" s="331"/>
      <c r="EM456" s="331">
        <v>0</v>
      </c>
      <c r="EN456" s="331">
        <v>0</v>
      </c>
      <c r="EO456" s="331">
        <v>0</v>
      </c>
      <c r="EP456" s="331">
        <v>0</v>
      </c>
      <c r="EQ456" s="331">
        <v>0</v>
      </c>
      <c r="ER456" s="331">
        <v>0</v>
      </c>
      <c r="ES456" s="331"/>
      <c r="ET456" s="331">
        <v>0</v>
      </c>
      <c r="EU456" s="331">
        <v>0</v>
      </c>
      <c r="EV456" s="331">
        <v>0</v>
      </c>
      <c r="EW456" s="331">
        <v>0</v>
      </c>
      <c r="EX456" s="331">
        <v>0</v>
      </c>
      <c r="EY456" s="331"/>
      <c r="EZ456" s="331">
        <v>0</v>
      </c>
      <c r="FA456" s="331">
        <v>0</v>
      </c>
      <c r="FB456" s="331">
        <v>0</v>
      </c>
      <c r="FC456" s="331">
        <v>0</v>
      </c>
      <c r="FD456" s="331"/>
      <c r="FE456" s="331">
        <v>0</v>
      </c>
      <c r="FF456" s="331">
        <v>0</v>
      </c>
      <c r="FG456" s="331">
        <v>0</v>
      </c>
      <c r="FH456" s="331">
        <v>0</v>
      </c>
      <c r="FI456" s="331">
        <v>0</v>
      </c>
      <c r="FJ456" s="331">
        <v>0</v>
      </c>
      <c r="FK456" s="331">
        <v>0</v>
      </c>
      <c r="FL456" s="331"/>
      <c r="FM456" s="331">
        <v>0</v>
      </c>
      <c r="FN456" s="331">
        <v>0</v>
      </c>
      <c r="FO456" s="331">
        <v>0</v>
      </c>
      <c r="FP456" s="331">
        <v>0</v>
      </c>
      <c r="FQ456" s="331">
        <v>0</v>
      </c>
      <c r="FR456" s="331">
        <v>0</v>
      </c>
      <c r="FS456" s="331">
        <v>0</v>
      </c>
      <c r="FT456" s="331">
        <v>0</v>
      </c>
      <c r="FU456" s="331">
        <v>0</v>
      </c>
      <c r="FV456" s="331">
        <v>0</v>
      </c>
      <c r="FW456" s="331">
        <v>0</v>
      </c>
      <c r="FX456" s="331">
        <v>0</v>
      </c>
      <c r="FY456" s="331">
        <v>0</v>
      </c>
      <c r="FZ456" s="331">
        <v>0</v>
      </c>
      <c r="GA456" s="331"/>
      <c r="GB456" s="51">
        <v>0</v>
      </c>
      <c r="GC456" s="51">
        <v>0</v>
      </c>
      <c r="GD456" s="51">
        <v>0</v>
      </c>
      <c r="GE456" s="51">
        <v>0</v>
      </c>
      <c r="GF456" s="51">
        <v>0</v>
      </c>
      <c r="GG456" s="51">
        <v>0</v>
      </c>
      <c r="GH456" s="51">
        <v>0</v>
      </c>
      <c r="GI456" s="51">
        <v>0</v>
      </c>
      <c r="GJ456" s="51">
        <v>0</v>
      </c>
      <c r="GK456" s="51">
        <v>0</v>
      </c>
      <c r="GL456" s="51">
        <v>0</v>
      </c>
      <c r="GM456" s="51">
        <v>0</v>
      </c>
      <c r="GN456" s="51">
        <v>0</v>
      </c>
      <c r="GO456" s="331" t="s">
        <v>227</v>
      </c>
      <c r="GP456" s="331">
        <v>0</v>
      </c>
      <c r="GQ456" s="331">
        <v>0</v>
      </c>
      <c r="GR456" s="331">
        <v>0</v>
      </c>
      <c r="GS456" s="331">
        <v>0</v>
      </c>
      <c r="GT456" s="331">
        <v>0</v>
      </c>
      <c r="GU456" s="331">
        <v>0</v>
      </c>
      <c r="GV456" s="331">
        <v>0</v>
      </c>
      <c r="GW456" s="331">
        <v>0</v>
      </c>
      <c r="GX456" s="331">
        <v>0</v>
      </c>
      <c r="GY456" s="331">
        <v>0</v>
      </c>
      <c r="GZ456" s="331">
        <v>0</v>
      </c>
      <c r="HA456" s="331">
        <v>0</v>
      </c>
      <c r="HB456" s="331">
        <v>0</v>
      </c>
      <c r="HC456" s="331">
        <v>0</v>
      </c>
      <c r="HD456" s="331">
        <v>0</v>
      </c>
      <c r="HE456" s="331">
        <v>0</v>
      </c>
      <c r="HF456" s="331">
        <v>0</v>
      </c>
      <c r="HG456" s="28" t="s">
        <v>227</v>
      </c>
      <c r="HH456" s="28" t="s">
        <v>227</v>
      </c>
      <c r="HI456" s="28" t="s">
        <v>227</v>
      </c>
    </row>
    <row r="457" spans="2:217" ht="12.75" customHeight="1" x14ac:dyDescent="0.2">
      <c r="B457" s="37">
        <v>0</v>
      </c>
      <c r="C457" s="260">
        <f t="shared" si="370"/>
        <v>0</v>
      </c>
      <c r="D457" s="28">
        <v>23</v>
      </c>
      <c r="F457" s="28">
        <v>0</v>
      </c>
      <c r="G457" s="113"/>
      <c r="H457" s="113" t="s">
        <v>227</v>
      </c>
      <c r="I457" s="28">
        <f t="shared" si="376"/>
        <v>408</v>
      </c>
      <c r="J457" s="89" t="s">
        <v>221</v>
      </c>
      <c r="K457" s="192">
        <f t="shared" si="371"/>
        <v>8</v>
      </c>
      <c r="L457" s="94" t="s">
        <v>227</v>
      </c>
      <c r="M457" s="192">
        <f t="shared" si="372"/>
        <v>1</v>
      </c>
      <c r="N457" s="94" t="s">
        <v>227</v>
      </c>
      <c r="O457" s="192">
        <f t="shared" si="373"/>
        <v>1</v>
      </c>
      <c r="P457" s="94" t="s">
        <v>227</v>
      </c>
      <c r="Q457" s="192">
        <f t="shared" si="374"/>
        <v>1</v>
      </c>
      <c r="R457" s="94" t="s">
        <v>227</v>
      </c>
      <c r="S457" s="192">
        <f t="shared" si="375"/>
        <v>1</v>
      </c>
      <c r="T457" s="94" t="s">
        <v>227</v>
      </c>
      <c r="U457" s="205"/>
      <c r="V457" s="205"/>
      <c r="W457" s="205"/>
      <c r="X457" s="205"/>
      <c r="Y457" s="205"/>
      <c r="Z457" s="205"/>
      <c r="AA457" s="205"/>
      <c r="AB457" s="205"/>
      <c r="AC457" s="205"/>
      <c r="AD457" s="205"/>
      <c r="AF457" s="28"/>
      <c r="AG457" s="331">
        <v>0</v>
      </c>
      <c r="AH457" s="331">
        <v>0</v>
      </c>
      <c r="AI457" s="331">
        <v>0</v>
      </c>
      <c r="AJ457" s="331">
        <v>0</v>
      </c>
      <c r="AK457" s="331">
        <v>0</v>
      </c>
      <c r="AL457" s="331">
        <v>0</v>
      </c>
      <c r="AM457" s="331">
        <v>0</v>
      </c>
      <c r="AN457" s="331">
        <v>0</v>
      </c>
      <c r="AO457" s="331">
        <v>0</v>
      </c>
      <c r="AP457" s="331"/>
      <c r="AQ457" s="331">
        <v>0</v>
      </c>
      <c r="AR457" s="331">
        <v>0</v>
      </c>
      <c r="AS457" s="331">
        <v>0</v>
      </c>
      <c r="AT457" s="331">
        <v>0</v>
      </c>
      <c r="AU457" s="331">
        <v>0</v>
      </c>
      <c r="AV457" s="331">
        <v>0</v>
      </c>
      <c r="AW457" s="331"/>
      <c r="AX457" s="331">
        <v>0</v>
      </c>
      <c r="AY457" s="331">
        <v>0</v>
      </c>
      <c r="AZ457" s="331">
        <v>0</v>
      </c>
      <c r="BA457" s="331">
        <v>0</v>
      </c>
      <c r="BB457" s="331">
        <v>0</v>
      </c>
      <c r="BC457" s="331"/>
      <c r="BD457" s="331">
        <v>0</v>
      </c>
      <c r="BE457" s="331">
        <v>0</v>
      </c>
      <c r="BF457" s="331">
        <v>0</v>
      </c>
      <c r="BG457" s="331">
        <v>0</v>
      </c>
      <c r="BH457" s="331">
        <v>0</v>
      </c>
      <c r="BI457" s="331">
        <v>0</v>
      </c>
      <c r="BJ457" s="331">
        <v>0</v>
      </c>
      <c r="BK457" s="331">
        <v>0</v>
      </c>
      <c r="BL457" s="331">
        <v>0</v>
      </c>
      <c r="BM457" s="331">
        <v>0</v>
      </c>
      <c r="BN457" s="331">
        <v>0</v>
      </c>
      <c r="BO457" s="331">
        <v>0</v>
      </c>
      <c r="BP457" s="331">
        <v>0</v>
      </c>
      <c r="BQ457" s="331">
        <v>0</v>
      </c>
      <c r="BR457" s="331">
        <v>0</v>
      </c>
      <c r="BS457" s="331">
        <v>0</v>
      </c>
      <c r="BT457" s="331">
        <v>0</v>
      </c>
      <c r="BU457" s="331">
        <v>0</v>
      </c>
      <c r="BV457" s="331">
        <v>0</v>
      </c>
      <c r="BW457" s="331"/>
      <c r="BX457" s="331">
        <v>0</v>
      </c>
      <c r="BY457" s="331">
        <v>0</v>
      </c>
      <c r="BZ457" s="331">
        <v>0</v>
      </c>
      <c r="CA457" s="331">
        <v>0</v>
      </c>
      <c r="CB457" s="331">
        <v>0</v>
      </c>
      <c r="CC457" s="331">
        <v>0</v>
      </c>
      <c r="CD457" s="331">
        <v>0</v>
      </c>
      <c r="CE457" s="331">
        <v>0</v>
      </c>
      <c r="CF457" s="331">
        <v>0</v>
      </c>
      <c r="CG457" s="331">
        <v>0</v>
      </c>
      <c r="CH457" s="331">
        <v>0</v>
      </c>
      <c r="CI457" s="331">
        <v>0</v>
      </c>
      <c r="CJ457" s="331">
        <v>0</v>
      </c>
      <c r="CK457" s="331">
        <v>0</v>
      </c>
      <c r="CL457" s="331">
        <v>0</v>
      </c>
      <c r="CM457" s="331">
        <v>0</v>
      </c>
      <c r="CN457" s="331">
        <v>0</v>
      </c>
      <c r="CO457" s="331">
        <v>0</v>
      </c>
      <c r="CP457" s="331">
        <v>0</v>
      </c>
      <c r="CQ457" s="331"/>
      <c r="CR457" s="331">
        <v>0</v>
      </c>
      <c r="CS457" s="331">
        <v>0</v>
      </c>
      <c r="CT457" s="331">
        <v>0</v>
      </c>
      <c r="CU457" s="331">
        <v>0</v>
      </c>
      <c r="CV457" s="331">
        <v>0</v>
      </c>
      <c r="CW457" s="331">
        <v>0</v>
      </c>
      <c r="CX457" s="331">
        <v>0</v>
      </c>
      <c r="CY457" s="331">
        <v>0</v>
      </c>
      <c r="CZ457" s="331">
        <v>0</v>
      </c>
      <c r="DA457" s="331">
        <v>0</v>
      </c>
      <c r="DB457" s="331">
        <v>0</v>
      </c>
      <c r="DC457" s="331">
        <v>0</v>
      </c>
      <c r="DD457" s="331">
        <v>0</v>
      </c>
      <c r="DE457" s="331">
        <v>0</v>
      </c>
      <c r="DF457" s="331">
        <v>0</v>
      </c>
      <c r="DG457" s="331"/>
      <c r="DH457" s="331">
        <v>0</v>
      </c>
      <c r="DI457" s="331">
        <v>0</v>
      </c>
      <c r="DJ457" s="331">
        <v>0</v>
      </c>
      <c r="DK457" s="331">
        <v>0</v>
      </c>
      <c r="DL457" s="331">
        <v>0</v>
      </c>
      <c r="DM457" s="331">
        <v>0</v>
      </c>
      <c r="DN457" s="331">
        <v>0</v>
      </c>
      <c r="DO457" s="331">
        <v>0</v>
      </c>
      <c r="DP457" s="331">
        <v>0</v>
      </c>
      <c r="DQ457" s="331">
        <v>0</v>
      </c>
      <c r="DR457" s="331">
        <v>0</v>
      </c>
      <c r="DS457" s="331"/>
      <c r="DT457" s="331">
        <v>0</v>
      </c>
      <c r="DU457" s="331">
        <v>0</v>
      </c>
      <c r="DV457" s="331">
        <v>0</v>
      </c>
      <c r="DW457" s="331">
        <v>0</v>
      </c>
      <c r="DX457" s="331"/>
      <c r="DY457" s="331">
        <v>0</v>
      </c>
      <c r="DZ457" s="331">
        <v>0</v>
      </c>
      <c r="EA457" s="331">
        <v>0</v>
      </c>
      <c r="EB457" s="331">
        <v>0</v>
      </c>
      <c r="EC457" s="331">
        <v>0</v>
      </c>
      <c r="ED457" s="331">
        <v>0</v>
      </c>
      <c r="EE457" s="331"/>
      <c r="EF457" s="331">
        <v>0</v>
      </c>
      <c r="EG457" s="331">
        <v>0</v>
      </c>
      <c r="EH457" s="331">
        <v>0</v>
      </c>
      <c r="EI457" s="331">
        <v>0</v>
      </c>
      <c r="EJ457" s="331">
        <v>0</v>
      </c>
      <c r="EK457" s="331">
        <v>0</v>
      </c>
      <c r="EL457" s="331"/>
      <c r="EM457" s="331">
        <v>0</v>
      </c>
      <c r="EN457" s="331">
        <v>0</v>
      </c>
      <c r="EO457" s="331">
        <v>0</v>
      </c>
      <c r="EP457" s="331">
        <v>0</v>
      </c>
      <c r="EQ457" s="331">
        <v>0</v>
      </c>
      <c r="ER457" s="331">
        <v>0</v>
      </c>
      <c r="ES457" s="331"/>
      <c r="ET457" s="331">
        <v>0</v>
      </c>
      <c r="EU457" s="331">
        <v>0</v>
      </c>
      <c r="EV457" s="331">
        <v>0</v>
      </c>
      <c r="EW457" s="331">
        <v>0</v>
      </c>
      <c r="EX457" s="331">
        <v>0</v>
      </c>
      <c r="EY457" s="331"/>
      <c r="EZ457" s="331">
        <v>0</v>
      </c>
      <c r="FA457" s="331">
        <v>0</v>
      </c>
      <c r="FB457" s="331">
        <v>0</v>
      </c>
      <c r="FC457" s="331">
        <v>0</v>
      </c>
      <c r="FD457" s="331"/>
      <c r="FE457" s="331">
        <v>0</v>
      </c>
      <c r="FF457" s="331">
        <v>0</v>
      </c>
      <c r="FG457" s="331">
        <v>0</v>
      </c>
      <c r="FH457" s="331">
        <v>0</v>
      </c>
      <c r="FI457" s="331">
        <v>0</v>
      </c>
      <c r="FJ457" s="331">
        <v>0</v>
      </c>
      <c r="FK457" s="331">
        <v>0</v>
      </c>
      <c r="FL457" s="331"/>
      <c r="FM457" s="331">
        <v>0</v>
      </c>
      <c r="FN457" s="331">
        <v>0</v>
      </c>
      <c r="FO457" s="331">
        <v>0</v>
      </c>
      <c r="FP457" s="331">
        <v>0</v>
      </c>
      <c r="FQ457" s="331">
        <v>0</v>
      </c>
      <c r="FR457" s="331">
        <v>0</v>
      </c>
      <c r="FS457" s="331">
        <v>0</v>
      </c>
      <c r="FT457" s="331">
        <v>0</v>
      </c>
      <c r="FU457" s="331">
        <v>0</v>
      </c>
      <c r="FV457" s="331">
        <v>0</v>
      </c>
      <c r="FW457" s="331">
        <v>0</v>
      </c>
      <c r="FX457" s="331">
        <v>0</v>
      </c>
      <c r="FY457" s="331">
        <v>0</v>
      </c>
      <c r="FZ457" s="331">
        <v>0</v>
      </c>
      <c r="GA457" s="331"/>
      <c r="GB457" s="51">
        <v>0</v>
      </c>
      <c r="GC457" s="51">
        <v>0</v>
      </c>
      <c r="GD457" s="51">
        <v>0</v>
      </c>
      <c r="GE457" s="51">
        <v>0</v>
      </c>
      <c r="GF457" s="51">
        <v>0</v>
      </c>
      <c r="GG457" s="51">
        <v>0</v>
      </c>
      <c r="GH457" s="51">
        <v>0</v>
      </c>
      <c r="GI457" s="51">
        <v>0</v>
      </c>
      <c r="GJ457" s="51">
        <v>0</v>
      </c>
      <c r="GK457" s="51">
        <v>0</v>
      </c>
      <c r="GL457" s="51">
        <v>0</v>
      </c>
      <c r="GM457" s="51">
        <v>0</v>
      </c>
      <c r="GN457" s="51">
        <v>0</v>
      </c>
      <c r="GO457" s="331" t="s">
        <v>227</v>
      </c>
      <c r="GP457" s="331">
        <v>0</v>
      </c>
      <c r="GQ457" s="331">
        <v>0</v>
      </c>
      <c r="GR457" s="331">
        <v>0</v>
      </c>
      <c r="GS457" s="331">
        <v>0</v>
      </c>
      <c r="GT457" s="331">
        <v>0</v>
      </c>
      <c r="GU457" s="331">
        <v>0</v>
      </c>
      <c r="GV457" s="331">
        <v>0</v>
      </c>
      <c r="GW457" s="331">
        <v>0</v>
      </c>
      <c r="GX457" s="331">
        <v>0</v>
      </c>
      <c r="GY457" s="331">
        <v>0</v>
      </c>
      <c r="GZ457" s="331">
        <v>0</v>
      </c>
      <c r="HA457" s="331">
        <v>0</v>
      </c>
      <c r="HB457" s="331">
        <v>0</v>
      </c>
      <c r="HC457" s="331">
        <v>0</v>
      </c>
      <c r="HD457" s="331">
        <v>0</v>
      </c>
      <c r="HE457" s="331">
        <v>0</v>
      </c>
      <c r="HF457" s="331">
        <v>0</v>
      </c>
      <c r="HG457" s="28" t="s">
        <v>227</v>
      </c>
      <c r="HH457" s="28" t="s">
        <v>227</v>
      </c>
      <c r="HI457" s="28" t="s">
        <v>227</v>
      </c>
    </row>
    <row r="458" spans="2:217" ht="12.75" customHeight="1" x14ac:dyDescent="0.2">
      <c r="B458" s="37">
        <v>0</v>
      </c>
      <c r="C458" s="260">
        <f t="shared" si="370"/>
        <v>0</v>
      </c>
      <c r="D458" s="28">
        <v>24</v>
      </c>
      <c r="F458" s="28">
        <v>0</v>
      </c>
      <c r="G458" s="38"/>
      <c r="H458" s="113" t="s">
        <v>227</v>
      </c>
      <c r="I458" s="28">
        <f t="shared" si="376"/>
        <v>409</v>
      </c>
      <c r="J458" s="89" t="s">
        <v>221</v>
      </c>
      <c r="K458" s="192">
        <f t="shared" si="371"/>
        <v>8</v>
      </c>
      <c r="L458" s="94" t="s">
        <v>227</v>
      </c>
      <c r="M458" s="192">
        <f t="shared" si="372"/>
        <v>1</v>
      </c>
      <c r="N458" s="94" t="s">
        <v>227</v>
      </c>
      <c r="O458" s="192">
        <f t="shared" si="373"/>
        <v>1</v>
      </c>
      <c r="P458" s="94" t="s">
        <v>227</v>
      </c>
      <c r="Q458" s="192">
        <f t="shared" si="374"/>
        <v>1</v>
      </c>
      <c r="R458" s="94" t="s">
        <v>227</v>
      </c>
      <c r="S458" s="192">
        <f t="shared" si="375"/>
        <v>1</v>
      </c>
      <c r="T458" s="94" t="s">
        <v>227</v>
      </c>
      <c r="U458" s="205"/>
      <c r="V458" s="205"/>
      <c r="W458" s="205"/>
      <c r="X458" s="205"/>
      <c r="Y458" s="205"/>
      <c r="Z458" s="205"/>
      <c r="AA458" s="205"/>
      <c r="AB458" s="205"/>
      <c r="AC458" s="205"/>
      <c r="AD458" s="205"/>
      <c r="AF458" s="28"/>
      <c r="AG458" s="331">
        <v>0</v>
      </c>
      <c r="AH458" s="331">
        <v>0</v>
      </c>
      <c r="AI458" s="331">
        <v>0</v>
      </c>
      <c r="AJ458" s="331">
        <v>0</v>
      </c>
      <c r="AK458" s="331">
        <v>0</v>
      </c>
      <c r="AL458" s="331">
        <v>0</v>
      </c>
      <c r="AM458" s="331">
        <v>0</v>
      </c>
      <c r="AN458" s="331">
        <v>0</v>
      </c>
      <c r="AO458" s="331">
        <v>0</v>
      </c>
      <c r="AP458" s="331"/>
      <c r="AQ458" s="331">
        <v>0</v>
      </c>
      <c r="AR458" s="331">
        <v>0</v>
      </c>
      <c r="AS458" s="331">
        <v>0</v>
      </c>
      <c r="AT458" s="331">
        <v>0</v>
      </c>
      <c r="AU458" s="331">
        <v>0</v>
      </c>
      <c r="AV458" s="331">
        <v>0</v>
      </c>
      <c r="AW458" s="331"/>
      <c r="AX458" s="331">
        <v>0</v>
      </c>
      <c r="AY458" s="331">
        <v>0</v>
      </c>
      <c r="AZ458" s="331">
        <v>0</v>
      </c>
      <c r="BA458" s="331">
        <v>0</v>
      </c>
      <c r="BB458" s="331">
        <v>0</v>
      </c>
      <c r="BC458" s="331"/>
      <c r="BD458" s="331">
        <v>0</v>
      </c>
      <c r="BE458" s="331">
        <v>0</v>
      </c>
      <c r="BF458" s="331">
        <v>0</v>
      </c>
      <c r="BG458" s="331">
        <v>0</v>
      </c>
      <c r="BH458" s="331">
        <v>0</v>
      </c>
      <c r="BI458" s="331">
        <v>0</v>
      </c>
      <c r="BJ458" s="331">
        <v>0</v>
      </c>
      <c r="BK458" s="331">
        <v>0</v>
      </c>
      <c r="BL458" s="331">
        <v>0</v>
      </c>
      <c r="BM458" s="331">
        <v>0</v>
      </c>
      <c r="BN458" s="331">
        <v>0</v>
      </c>
      <c r="BO458" s="331">
        <v>0</v>
      </c>
      <c r="BP458" s="331">
        <v>0</v>
      </c>
      <c r="BQ458" s="331">
        <v>0</v>
      </c>
      <c r="BR458" s="331">
        <v>0</v>
      </c>
      <c r="BS458" s="331">
        <v>0</v>
      </c>
      <c r="BT458" s="331">
        <v>0</v>
      </c>
      <c r="BU458" s="331">
        <v>0</v>
      </c>
      <c r="BV458" s="331">
        <v>0</v>
      </c>
      <c r="BW458" s="331"/>
      <c r="BX458" s="331">
        <v>0</v>
      </c>
      <c r="BY458" s="331">
        <v>0</v>
      </c>
      <c r="BZ458" s="331">
        <v>0</v>
      </c>
      <c r="CA458" s="331">
        <v>0</v>
      </c>
      <c r="CB458" s="331">
        <v>0</v>
      </c>
      <c r="CC458" s="331">
        <v>0</v>
      </c>
      <c r="CD458" s="331">
        <v>0</v>
      </c>
      <c r="CE458" s="331">
        <v>0</v>
      </c>
      <c r="CF458" s="331">
        <v>0</v>
      </c>
      <c r="CG458" s="331">
        <v>0</v>
      </c>
      <c r="CH458" s="331">
        <v>0</v>
      </c>
      <c r="CI458" s="331">
        <v>0</v>
      </c>
      <c r="CJ458" s="331">
        <v>0</v>
      </c>
      <c r="CK458" s="331">
        <v>0</v>
      </c>
      <c r="CL458" s="331">
        <v>0</v>
      </c>
      <c r="CM458" s="331">
        <v>0</v>
      </c>
      <c r="CN458" s="331">
        <v>0</v>
      </c>
      <c r="CO458" s="331">
        <v>0</v>
      </c>
      <c r="CP458" s="331">
        <v>0</v>
      </c>
      <c r="CQ458" s="331"/>
      <c r="CR458" s="331">
        <v>0</v>
      </c>
      <c r="CS458" s="331">
        <v>0</v>
      </c>
      <c r="CT458" s="331">
        <v>0</v>
      </c>
      <c r="CU458" s="331">
        <v>0</v>
      </c>
      <c r="CV458" s="331">
        <v>0</v>
      </c>
      <c r="CW458" s="331">
        <v>0</v>
      </c>
      <c r="CX458" s="331">
        <v>0</v>
      </c>
      <c r="CY458" s="331">
        <v>0</v>
      </c>
      <c r="CZ458" s="331">
        <v>0</v>
      </c>
      <c r="DA458" s="331">
        <v>0</v>
      </c>
      <c r="DB458" s="331">
        <v>0</v>
      </c>
      <c r="DC458" s="331">
        <v>0</v>
      </c>
      <c r="DD458" s="331">
        <v>0</v>
      </c>
      <c r="DE458" s="331">
        <v>0</v>
      </c>
      <c r="DF458" s="331">
        <v>0</v>
      </c>
      <c r="DG458" s="331"/>
      <c r="DH458" s="331">
        <v>0</v>
      </c>
      <c r="DI458" s="331">
        <v>0</v>
      </c>
      <c r="DJ458" s="331">
        <v>0</v>
      </c>
      <c r="DK458" s="331">
        <v>0</v>
      </c>
      <c r="DL458" s="331">
        <v>0</v>
      </c>
      <c r="DM458" s="331">
        <v>0</v>
      </c>
      <c r="DN458" s="331">
        <v>0</v>
      </c>
      <c r="DO458" s="331">
        <v>0</v>
      </c>
      <c r="DP458" s="331">
        <v>0</v>
      </c>
      <c r="DQ458" s="331">
        <v>0</v>
      </c>
      <c r="DR458" s="331">
        <v>0</v>
      </c>
      <c r="DS458" s="331"/>
      <c r="DT458" s="331">
        <v>0</v>
      </c>
      <c r="DU458" s="331">
        <v>0</v>
      </c>
      <c r="DV458" s="331">
        <v>0</v>
      </c>
      <c r="DW458" s="331">
        <v>0</v>
      </c>
      <c r="DX458" s="331"/>
      <c r="DY458" s="331">
        <v>0</v>
      </c>
      <c r="DZ458" s="331">
        <v>0</v>
      </c>
      <c r="EA458" s="331">
        <v>0</v>
      </c>
      <c r="EB458" s="331">
        <v>0</v>
      </c>
      <c r="EC458" s="331">
        <v>0</v>
      </c>
      <c r="ED458" s="331">
        <v>0</v>
      </c>
      <c r="EE458" s="331"/>
      <c r="EF458" s="331">
        <v>0</v>
      </c>
      <c r="EG458" s="331">
        <v>0</v>
      </c>
      <c r="EH458" s="331">
        <v>0</v>
      </c>
      <c r="EI458" s="331">
        <v>0</v>
      </c>
      <c r="EJ458" s="331">
        <v>0</v>
      </c>
      <c r="EK458" s="331">
        <v>0</v>
      </c>
      <c r="EL458" s="331"/>
      <c r="EM458" s="331">
        <v>0</v>
      </c>
      <c r="EN458" s="331">
        <v>0</v>
      </c>
      <c r="EO458" s="331">
        <v>0</v>
      </c>
      <c r="EP458" s="331">
        <v>0</v>
      </c>
      <c r="EQ458" s="331">
        <v>0</v>
      </c>
      <c r="ER458" s="331">
        <v>0</v>
      </c>
      <c r="ES458" s="331"/>
      <c r="ET458" s="331">
        <v>0</v>
      </c>
      <c r="EU458" s="331">
        <v>0</v>
      </c>
      <c r="EV458" s="331">
        <v>0</v>
      </c>
      <c r="EW458" s="331">
        <v>0</v>
      </c>
      <c r="EX458" s="331">
        <v>0</v>
      </c>
      <c r="EY458" s="331"/>
      <c r="EZ458" s="331">
        <v>0</v>
      </c>
      <c r="FA458" s="331">
        <v>0</v>
      </c>
      <c r="FB458" s="331">
        <v>0</v>
      </c>
      <c r="FC458" s="331">
        <v>0</v>
      </c>
      <c r="FD458" s="331"/>
      <c r="FE458" s="331">
        <v>0</v>
      </c>
      <c r="FF458" s="331">
        <v>0</v>
      </c>
      <c r="FG458" s="331">
        <v>0</v>
      </c>
      <c r="FH458" s="331">
        <v>0</v>
      </c>
      <c r="FI458" s="331">
        <v>0</v>
      </c>
      <c r="FJ458" s="331">
        <v>0</v>
      </c>
      <c r="FK458" s="331">
        <v>0</v>
      </c>
      <c r="FL458" s="331"/>
      <c r="FM458" s="331">
        <v>0</v>
      </c>
      <c r="FN458" s="331">
        <v>0</v>
      </c>
      <c r="FO458" s="331">
        <v>0</v>
      </c>
      <c r="FP458" s="331">
        <v>0</v>
      </c>
      <c r="FQ458" s="331">
        <v>0</v>
      </c>
      <c r="FR458" s="331">
        <v>0</v>
      </c>
      <c r="FS458" s="331">
        <v>0</v>
      </c>
      <c r="FT458" s="331">
        <v>0</v>
      </c>
      <c r="FU458" s="331">
        <v>0</v>
      </c>
      <c r="FV458" s="331">
        <v>0</v>
      </c>
      <c r="FW458" s="331">
        <v>0</v>
      </c>
      <c r="FX458" s="331">
        <v>0</v>
      </c>
      <c r="FY458" s="331">
        <v>0</v>
      </c>
      <c r="FZ458" s="331">
        <v>0</v>
      </c>
      <c r="GA458" s="331"/>
      <c r="GB458" s="51">
        <v>0</v>
      </c>
      <c r="GC458" s="51">
        <v>0</v>
      </c>
      <c r="GD458" s="51">
        <v>0</v>
      </c>
      <c r="GE458" s="51">
        <v>0</v>
      </c>
      <c r="GF458" s="51">
        <v>0</v>
      </c>
      <c r="GG458" s="51">
        <v>0</v>
      </c>
      <c r="GH458" s="51">
        <v>0</v>
      </c>
      <c r="GI458" s="51">
        <v>0</v>
      </c>
      <c r="GJ458" s="51">
        <v>0</v>
      </c>
      <c r="GK458" s="51">
        <v>0</v>
      </c>
      <c r="GL458" s="51">
        <v>0</v>
      </c>
      <c r="GM458" s="51">
        <v>0</v>
      </c>
      <c r="GN458" s="51">
        <v>0</v>
      </c>
      <c r="GO458" s="331" t="s">
        <v>227</v>
      </c>
      <c r="GP458" s="331">
        <v>0</v>
      </c>
      <c r="GQ458" s="331">
        <v>0</v>
      </c>
      <c r="GR458" s="331">
        <v>0</v>
      </c>
      <c r="GS458" s="331">
        <v>0</v>
      </c>
      <c r="GT458" s="331">
        <v>0</v>
      </c>
      <c r="GU458" s="331">
        <v>0</v>
      </c>
      <c r="GV458" s="331">
        <v>0</v>
      </c>
      <c r="GW458" s="331">
        <v>0</v>
      </c>
      <c r="GX458" s="331">
        <v>0</v>
      </c>
      <c r="GY458" s="331">
        <v>0</v>
      </c>
      <c r="GZ458" s="331">
        <v>0</v>
      </c>
      <c r="HA458" s="331">
        <v>0</v>
      </c>
      <c r="HB458" s="331">
        <v>0</v>
      </c>
      <c r="HC458" s="331">
        <v>0</v>
      </c>
      <c r="HD458" s="331">
        <v>0</v>
      </c>
      <c r="HE458" s="331">
        <v>0</v>
      </c>
      <c r="HF458" s="331">
        <v>0</v>
      </c>
      <c r="HG458" s="28" t="s">
        <v>227</v>
      </c>
      <c r="HH458" s="28" t="s">
        <v>227</v>
      </c>
      <c r="HI458" s="28" t="s">
        <v>227</v>
      </c>
    </row>
    <row r="459" spans="2:217" ht="12.75" customHeight="1" x14ac:dyDescent="0.2">
      <c r="B459" s="37">
        <v>0</v>
      </c>
      <c r="C459" s="260">
        <f t="shared" si="370"/>
        <v>0</v>
      </c>
      <c r="D459" s="28">
        <v>25</v>
      </c>
      <c r="F459" s="28">
        <v>0</v>
      </c>
      <c r="G459" s="113"/>
      <c r="H459" s="113" t="s">
        <v>227</v>
      </c>
      <c r="I459" s="28">
        <f t="shared" si="376"/>
        <v>410</v>
      </c>
      <c r="J459" s="89" t="s">
        <v>221</v>
      </c>
      <c r="K459" s="192">
        <f t="shared" si="371"/>
        <v>8</v>
      </c>
      <c r="L459" s="94" t="s">
        <v>227</v>
      </c>
      <c r="M459" s="192">
        <f t="shared" si="372"/>
        <v>1</v>
      </c>
      <c r="N459" s="94" t="s">
        <v>227</v>
      </c>
      <c r="O459" s="192">
        <f t="shared" si="373"/>
        <v>1</v>
      </c>
      <c r="P459" s="94" t="s">
        <v>227</v>
      </c>
      <c r="Q459" s="192">
        <f t="shared" si="374"/>
        <v>1</v>
      </c>
      <c r="R459" s="94" t="s">
        <v>227</v>
      </c>
      <c r="S459" s="192">
        <f t="shared" si="375"/>
        <v>1</v>
      </c>
      <c r="T459" s="94" t="s">
        <v>227</v>
      </c>
      <c r="U459" s="205"/>
      <c r="V459" s="205"/>
      <c r="W459" s="205"/>
      <c r="X459" s="205"/>
      <c r="Y459" s="205"/>
      <c r="Z459" s="205"/>
      <c r="AA459" s="205"/>
      <c r="AB459" s="205"/>
      <c r="AC459" s="205"/>
      <c r="AD459" s="205"/>
      <c r="AF459" s="28"/>
      <c r="AG459" s="331">
        <v>0</v>
      </c>
      <c r="AH459" s="331">
        <v>0</v>
      </c>
      <c r="AI459" s="331">
        <v>0</v>
      </c>
      <c r="AJ459" s="331">
        <v>0</v>
      </c>
      <c r="AK459" s="331">
        <v>0</v>
      </c>
      <c r="AL459" s="331">
        <v>0</v>
      </c>
      <c r="AM459" s="331">
        <v>0</v>
      </c>
      <c r="AN459" s="331">
        <v>0</v>
      </c>
      <c r="AO459" s="331">
        <v>0</v>
      </c>
      <c r="AP459" s="331"/>
      <c r="AQ459" s="331">
        <v>0</v>
      </c>
      <c r="AR459" s="331">
        <v>0</v>
      </c>
      <c r="AS459" s="331">
        <v>0</v>
      </c>
      <c r="AT459" s="331">
        <v>0</v>
      </c>
      <c r="AU459" s="331">
        <v>0</v>
      </c>
      <c r="AV459" s="331">
        <v>0</v>
      </c>
      <c r="AW459" s="331"/>
      <c r="AX459" s="331">
        <v>0</v>
      </c>
      <c r="AY459" s="331">
        <v>0</v>
      </c>
      <c r="AZ459" s="331">
        <v>0</v>
      </c>
      <c r="BA459" s="331">
        <v>0</v>
      </c>
      <c r="BB459" s="331">
        <v>0</v>
      </c>
      <c r="BC459" s="331"/>
      <c r="BD459" s="331">
        <v>0</v>
      </c>
      <c r="BE459" s="331">
        <v>0</v>
      </c>
      <c r="BF459" s="331">
        <v>0</v>
      </c>
      <c r="BG459" s="331">
        <v>0</v>
      </c>
      <c r="BH459" s="331">
        <v>0</v>
      </c>
      <c r="BI459" s="331">
        <v>0</v>
      </c>
      <c r="BJ459" s="331">
        <v>0</v>
      </c>
      <c r="BK459" s="331">
        <v>0</v>
      </c>
      <c r="BL459" s="331">
        <v>0</v>
      </c>
      <c r="BM459" s="331">
        <v>0</v>
      </c>
      <c r="BN459" s="331">
        <v>0</v>
      </c>
      <c r="BO459" s="331">
        <v>0</v>
      </c>
      <c r="BP459" s="331">
        <v>0</v>
      </c>
      <c r="BQ459" s="331">
        <v>0</v>
      </c>
      <c r="BR459" s="331">
        <v>0</v>
      </c>
      <c r="BS459" s="331">
        <v>0</v>
      </c>
      <c r="BT459" s="331">
        <v>0</v>
      </c>
      <c r="BU459" s="331">
        <v>0</v>
      </c>
      <c r="BV459" s="331">
        <v>0</v>
      </c>
      <c r="BW459" s="331"/>
      <c r="BX459" s="331">
        <v>0</v>
      </c>
      <c r="BY459" s="331">
        <v>0</v>
      </c>
      <c r="BZ459" s="331">
        <v>0</v>
      </c>
      <c r="CA459" s="331">
        <v>0</v>
      </c>
      <c r="CB459" s="331">
        <v>0</v>
      </c>
      <c r="CC459" s="331">
        <v>0</v>
      </c>
      <c r="CD459" s="331">
        <v>0</v>
      </c>
      <c r="CE459" s="331">
        <v>0</v>
      </c>
      <c r="CF459" s="331">
        <v>0</v>
      </c>
      <c r="CG459" s="331">
        <v>0</v>
      </c>
      <c r="CH459" s="331">
        <v>0</v>
      </c>
      <c r="CI459" s="331">
        <v>0</v>
      </c>
      <c r="CJ459" s="331">
        <v>0</v>
      </c>
      <c r="CK459" s="331">
        <v>0</v>
      </c>
      <c r="CL459" s="331">
        <v>0</v>
      </c>
      <c r="CM459" s="331">
        <v>0</v>
      </c>
      <c r="CN459" s="331">
        <v>0</v>
      </c>
      <c r="CO459" s="331">
        <v>0</v>
      </c>
      <c r="CP459" s="331">
        <v>0</v>
      </c>
      <c r="CQ459" s="331"/>
      <c r="CR459" s="331">
        <v>0</v>
      </c>
      <c r="CS459" s="331">
        <v>0</v>
      </c>
      <c r="CT459" s="331">
        <v>0</v>
      </c>
      <c r="CU459" s="331">
        <v>0</v>
      </c>
      <c r="CV459" s="331">
        <v>0</v>
      </c>
      <c r="CW459" s="331">
        <v>0</v>
      </c>
      <c r="CX459" s="331">
        <v>0</v>
      </c>
      <c r="CY459" s="331">
        <v>0</v>
      </c>
      <c r="CZ459" s="331">
        <v>0</v>
      </c>
      <c r="DA459" s="331">
        <v>0</v>
      </c>
      <c r="DB459" s="331">
        <v>0</v>
      </c>
      <c r="DC459" s="331">
        <v>0</v>
      </c>
      <c r="DD459" s="331">
        <v>0</v>
      </c>
      <c r="DE459" s="331">
        <v>0</v>
      </c>
      <c r="DF459" s="331">
        <v>0</v>
      </c>
      <c r="DG459" s="331"/>
      <c r="DH459" s="331">
        <v>0</v>
      </c>
      <c r="DI459" s="331">
        <v>0</v>
      </c>
      <c r="DJ459" s="331">
        <v>0</v>
      </c>
      <c r="DK459" s="331">
        <v>0</v>
      </c>
      <c r="DL459" s="331">
        <v>0</v>
      </c>
      <c r="DM459" s="331">
        <v>0</v>
      </c>
      <c r="DN459" s="331">
        <v>0</v>
      </c>
      <c r="DO459" s="331">
        <v>0</v>
      </c>
      <c r="DP459" s="331">
        <v>0</v>
      </c>
      <c r="DQ459" s="331">
        <v>0</v>
      </c>
      <c r="DR459" s="331">
        <v>0</v>
      </c>
      <c r="DS459" s="331"/>
      <c r="DT459" s="331">
        <v>0</v>
      </c>
      <c r="DU459" s="331">
        <v>0</v>
      </c>
      <c r="DV459" s="331">
        <v>0</v>
      </c>
      <c r="DW459" s="331">
        <v>0</v>
      </c>
      <c r="DX459" s="331"/>
      <c r="DY459" s="331">
        <v>0</v>
      </c>
      <c r="DZ459" s="331">
        <v>0</v>
      </c>
      <c r="EA459" s="331">
        <v>0</v>
      </c>
      <c r="EB459" s="331">
        <v>0</v>
      </c>
      <c r="EC459" s="331">
        <v>0</v>
      </c>
      <c r="ED459" s="331">
        <v>0</v>
      </c>
      <c r="EE459" s="331"/>
      <c r="EF459" s="331">
        <v>0</v>
      </c>
      <c r="EG459" s="331">
        <v>0</v>
      </c>
      <c r="EH459" s="331">
        <v>0</v>
      </c>
      <c r="EI459" s="331">
        <v>0</v>
      </c>
      <c r="EJ459" s="331">
        <v>0</v>
      </c>
      <c r="EK459" s="331">
        <v>0</v>
      </c>
      <c r="EL459" s="331"/>
      <c r="EM459" s="331">
        <v>0</v>
      </c>
      <c r="EN459" s="331">
        <v>0</v>
      </c>
      <c r="EO459" s="331">
        <v>0</v>
      </c>
      <c r="EP459" s="331">
        <v>0</v>
      </c>
      <c r="EQ459" s="331">
        <v>0</v>
      </c>
      <c r="ER459" s="331">
        <v>0</v>
      </c>
      <c r="ES459" s="331"/>
      <c r="ET459" s="331">
        <v>0</v>
      </c>
      <c r="EU459" s="331">
        <v>0</v>
      </c>
      <c r="EV459" s="331">
        <v>0</v>
      </c>
      <c r="EW459" s="331">
        <v>0</v>
      </c>
      <c r="EX459" s="331">
        <v>0</v>
      </c>
      <c r="EY459" s="331"/>
      <c r="EZ459" s="331">
        <v>0</v>
      </c>
      <c r="FA459" s="331">
        <v>0</v>
      </c>
      <c r="FB459" s="331">
        <v>0</v>
      </c>
      <c r="FC459" s="331">
        <v>0</v>
      </c>
      <c r="FD459" s="331"/>
      <c r="FE459" s="331">
        <v>0</v>
      </c>
      <c r="FF459" s="331">
        <v>0</v>
      </c>
      <c r="FG459" s="331">
        <v>0</v>
      </c>
      <c r="FH459" s="331">
        <v>0</v>
      </c>
      <c r="FI459" s="331">
        <v>0</v>
      </c>
      <c r="FJ459" s="331">
        <v>0</v>
      </c>
      <c r="FK459" s="331">
        <v>0</v>
      </c>
      <c r="FL459" s="331"/>
      <c r="FM459" s="331">
        <v>0</v>
      </c>
      <c r="FN459" s="331">
        <v>0</v>
      </c>
      <c r="FO459" s="331">
        <v>0</v>
      </c>
      <c r="FP459" s="331">
        <v>0</v>
      </c>
      <c r="FQ459" s="331">
        <v>0</v>
      </c>
      <c r="FR459" s="331">
        <v>0</v>
      </c>
      <c r="FS459" s="331">
        <v>0</v>
      </c>
      <c r="FT459" s="331">
        <v>0</v>
      </c>
      <c r="FU459" s="331">
        <v>0</v>
      </c>
      <c r="FV459" s="331">
        <v>0</v>
      </c>
      <c r="FW459" s="331">
        <v>0</v>
      </c>
      <c r="FX459" s="331">
        <v>0</v>
      </c>
      <c r="FY459" s="331">
        <v>0</v>
      </c>
      <c r="FZ459" s="331">
        <v>0</v>
      </c>
      <c r="GA459" s="331"/>
      <c r="GB459" s="51">
        <v>0</v>
      </c>
      <c r="GC459" s="51">
        <v>0</v>
      </c>
      <c r="GD459" s="51">
        <v>0</v>
      </c>
      <c r="GE459" s="51">
        <v>0</v>
      </c>
      <c r="GF459" s="51">
        <v>0</v>
      </c>
      <c r="GG459" s="51">
        <v>0</v>
      </c>
      <c r="GH459" s="51">
        <v>0</v>
      </c>
      <c r="GI459" s="51">
        <v>0</v>
      </c>
      <c r="GJ459" s="51">
        <v>0</v>
      </c>
      <c r="GK459" s="51">
        <v>0</v>
      </c>
      <c r="GL459" s="51">
        <v>0</v>
      </c>
      <c r="GM459" s="51">
        <v>0</v>
      </c>
      <c r="GN459" s="51">
        <v>0</v>
      </c>
      <c r="GO459" s="331" t="s">
        <v>227</v>
      </c>
      <c r="GP459" s="331">
        <v>0</v>
      </c>
      <c r="GQ459" s="331">
        <v>0</v>
      </c>
      <c r="GR459" s="331">
        <v>0</v>
      </c>
      <c r="GS459" s="331">
        <v>0</v>
      </c>
      <c r="GT459" s="331">
        <v>0</v>
      </c>
      <c r="GU459" s="331">
        <v>0</v>
      </c>
      <c r="GV459" s="331">
        <v>0</v>
      </c>
      <c r="GW459" s="331">
        <v>0</v>
      </c>
      <c r="GX459" s="331">
        <v>0</v>
      </c>
      <c r="GY459" s="331">
        <v>0</v>
      </c>
      <c r="GZ459" s="331">
        <v>0</v>
      </c>
      <c r="HA459" s="331">
        <v>0</v>
      </c>
      <c r="HB459" s="331">
        <v>0</v>
      </c>
      <c r="HC459" s="331">
        <v>0</v>
      </c>
      <c r="HD459" s="331">
        <v>0</v>
      </c>
      <c r="HE459" s="331">
        <v>0</v>
      </c>
      <c r="HF459" s="331">
        <v>0</v>
      </c>
      <c r="HG459" s="28" t="s">
        <v>227</v>
      </c>
      <c r="HH459" s="28" t="s">
        <v>227</v>
      </c>
      <c r="HI459" s="28" t="s">
        <v>227</v>
      </c>
    </row>
    <row r="460" spans="2:217" ht="12.75" customHeight="1" x14ac:dyDescent="0.2">
      <c r="B460" s="37">
        <v>0</v>
      </c>
      <c r="C460" s="260">
        <f t="shared" si="370"/>
        <v>0</v>
      </c>
      <c r="D460" s="28">
        <v>26</v>
      </c>
      <c r="F460" s="28">
        <v>0</v>
      </c>
      <c r="G460" s="113"/>
      <c r="H460" s="113" t="s">
        <v>227</v>
      </c>
      <c r="I460" s="28">
        <f t="shared" si="376"/>
        <v>411</v>
      </c>
      <c r="J460" s="89" t="s">
        <v>221</v>
      </c>
      <c r="K460" s="192">
        <f t="shared" si="371"/>
        <v>8</v>
      </c>
      <c r="L460" s="94" t="s">
        <v>227</v>
      </c>
      <c r="M460" s="192">
        <f t="shared" si="372"/>
        <v>1</v>
      </c>
      <c r="N460" s="94" t="s">
        <v>227</v>
      </c>
      <c r="O460" s="192">
        <f t="shared" si="373"/>
        <v>1</v>
      </c>
      <c r="P460" s="94" t="s">
        <v>227</v>
      </c>
      <c r="Q460" s="192">
        <f t="shared" si="374"/>
        <v>1</v>
      </c>
      <c r="R460" s="94" t="s">
        <v>227</v>
      </c>
      <c r="S460" s="192">
        <f t="shared" si="375"/>
        <v>1</v>
      </c>
      <c r="T460" s="94" t="s">
        <v>227</v>
      </c>
      <c r="U460" s="205"/>
      <c r="V460" s="205"/>
      <c r="W460" s="205"/>
      <c r="X460" s="205"/>
      <c r="Y460" s="205"/>
      <c r="Z460" s="205"/>
      <c r="AA460" s="205"/>
      <c r="AB460" s="205"/>
      <c r="AC460" s="205"/>
      <c r="AD460" s="205"/>
      <c r="AF460" s="28"/>
      <c r="AG460" s="331">
        <v>0</v>
      </c>
      <c r="AH460" s="331">
        <v>0</v>
      </c>
      <c r="AI460" s="331">
        <v>0</v>
      </c>
      <c r="AJ460" s="331">
        <v>0</v>
      </c>
      <c r="AK460" s="331">
        <v>0</v>
      </c>
      <c r="AL460" s="331">
        <v>0</v>
      </c>
      <c r="AM460" s="331">
        <v>0</v>
      </c>
      <c r="AN460" s="331">
        <v>0</v>
      </c>
      <c r="AO460" s="331">
        <v>0</v>
      </c>
      <c r="AP460" s="331"/>
      <c r="AQ460" s="331">
        <v>0</v>
      </c>
      <c r="AR460" s="331">
        <v>0</v>
      </c>
      <c r="AS460" s="331">
        <v>0</v>
      </c>
      <c r="AT460" s="331">
        <v>0</v>
      </c>
      <c r="AU460" s="331">
        <v>0</v>
      </c>
      <c r="AV460" s="331">
        <v>0</v>
      </c>
      <c r="AW460" s="331"/>
      <c r="AX460" s="331">
        <v>0</v>
      </c>
      <c r="AY460" s="331">
        <v>0</v>
      </c>
      <c r="AZ460" s="331">
        <v>0</v>
      </c>
      <c r="BA460" s="331">
        <v>0</v>
      </c>
      <c r="BB460" s="331">
        <v>0</v>
      </c>
      <c r="BC460" s="331"/>
      <c r="BD460" s="331">
        <v>0</v>
      </c>
      <c r="BE460" s="331">
        <v>0</v>
      </c>
      <c r="BF460" s="331">
        <v>0</v>
      </c>
      <c r="BG460" s="331">
        <v>0</v>
      </c>
      <c r="BH460" s="331">
        <v>0</v>
      </c>
      <c r="BI460" s="331">
        <v>0</v>
      </c>
      <c r="BJ460" s="331">
        <v>0</v>
      </c>
      <c r="BK460" s="331">
        <v>0</v>
      </c>
      <c r="BL460" s="331">
        <v>0</v>
      </c>
      <c r="BM460" s="331">
        <v>0</v>
      </c>
      <c r="BN460" s="331">
        <v>0</v>
      </c>
      <c r="BO460" s="331">
        <v>0</v>
      </c>
      <c r="BP460" s="331">
        <v>0</v>
      </c>
      <c r="BQ460" s="331">
        <v>0</v>
      </c>
      <c r="BR460" s="331">
        <v>0</v>
      </c>
      <c r="BS460" s="331">
        <v>0</v>
      </c>
      <c r="BT460" s="331">
        <v>0</v>
      </c>
      <c r="BU460" s="331">
        <v>0</v>
      </c>
      <c r="BV460" s="331">
        <v>0</v>
      </c>
      <c r="BW460" s="331"/>
      <c r="BX460" s="331">
        <v>0</v>
      </c>
      <c r="BY460" s="331">
        <v>0</v>
      </c>
      <c r="BZ460" s="331">
        <v>0</v>
      </c>
      <c r="CA460" s="331">
        <v>0</v>
      </c>
      <c r="CB460" s="331">
        <v>0</v>
      </c>
      <c r="CC460" s="331">
        <v>0</v>
      </c>
      <c r="CD460" s="331">
        <v>0</v>
      </c>
      <c r="CE460" s="331">
        <v>0</v>
      </c>
      <c r="CF460" s="331">
        <v>0</v>
      </c>
      <c r="CG460" s="331">
        <v>0</v>
      </c>
      <c r="CH460" s="331">
        <v>0</v>
      </c>
      <c r="CI460" s="331">
        <v>0</v>
      </c>
      <c r="CJ460" s="331">
        <v>0</v>
      </c>
      <c r="CK460" s="331">
        <v>0</v>
      </c>
      <c r="CL460" s="331">
        <v>0</v>
      </c>
      <c r="CM460" s="331">
        <v>0</v>
      </c>
      <c r="CN460" s="331">
        <v>0</v>
      </c>
      <c r="CO460" s="331">
        <v>0</v>
      </c>
      <c r="CP460" s="331">
        <v>0</v>
      </c>
      <c r="CQ460" s="331"/>
      <c r="CR460" s="331">
        <v>0</v>
      </c>
      <c r="CS460" s="331">
        <v>0</v>
      </c>
      <c r="CT460" s="331">
        <v>0</v>
      </c>
      <c r="CU460" s="331">
        <v>0</v>
      </c>
      <c r="CV460" s="331">
        <v>0</v>
      </c>
      <c r="CW460" s="331">
        <v>0</v>
      </c>
      <c r="CX460" s="331">
        <v>0</v>
      </c>
      <c r="CY460" s="331">
        <v>0</v>
      </c>
      <c r="CZ460" s="331">
        <v>0</v>
      </c>
      <c r="DA460" s="331">
        <v>0</v>
      </c>
      <c r="DB460" s="331">
        <v>0</v>
      </c>
      <c r="DC460" s="331">
        <v>0</v>
      </c>
      <c r="DD460" s="331">
        <v>0</v>
      </c>
      <c r="DE460" s="331">
        <v>0</v>
      </c>
      <c r="DF460" s="331">
        <v>0</v>
      </c>
      <c r="DG460" s="331"/>
      <c r="DH460" s="331">
        <v>0</v>
      </c>
      <c r="DI460" s="331">
        <v>0</v>
      </c>
      <c r="DJ460" s="331">
        <v>0</v>
      </c>
      <c r="DK460" s="331">
        <v>0</v>
      </c>
      <c r="DL460" s="331">
        <v>0</v>
      </c>
      <c r="DM460" s="331">
        <v>0</v>
      </c>
      <c r="DN460" s="331">
        <v>0</v>
      </c>
      <c r="DO460" s="331">
        <v>0</v>
      </c>
      <c r="DP460" s="331">
        <v>0</v>
      </c>
      <c r="DQ460" s="331">
        <v>0</v>
      </c>
      <c r="DR460" s="331">
        <v>0</v>
      </c>
      <c r="DS460" s="331"/>
      <c r="DT460" s="331">
        <v>0</v>
      </c>
      <c r="DU460" s="331">
        <v>0</v>
      </c>
      <c r="DV460" s="331">
        <v>0</v>
      </c>
      <c r="DW460" s="331">
        <v>0</v>
      </c>
      <c r="DX460" s="331"/>
      <c r="DY460" s="331">
        <v>0</v>
      </c>
      <c r="DZ460" s="331">
        <v>0</v>
      </c>
      <c r="EA460" s="331">
        <v>0</v>
      </c>
      <c r="EB460" s="331">
        <v>0</v>
      </c>
      <c r="EC460" s="331">
        <v>0</v>
      </c>
      <c r="ED460" s="331">
        <v>0</v>
      </c>
      <c r="EE460" s="331"/>
      <c r="EF460" s="331">
        <v>0</v>
      </c>
      <c r="EG460" s="331">
        <v>0</v>
      </c>
      <c r="EH460" s="331">
        <v>0</v>
      </c>
      <c r="EI460" s="331">
        <v>0</v>
      </c>
      <c r="EJ460" s="331">
        <v>0</v>
      </c>
      <c r="EK460" s="331">
        <v>0</v>
      </c>
      <c r="EL460" s="331"/>
      <c r="EM460" s="331">
        <v>0</v>
      </c>
      <c r="EN460" s="331">
        <v>0</v>
      </c>
      <c r="EO460" s="331">
        <v>0</v>
      </c>
      <c r="EP460" s="331">
        <v>0</v>
      </c>
      <c r="EQ460" s="331">
        <v>0</v>
      </c>
      <c r="ER460" s="331">
        <v>0</v>
      </c>
      <c r="ES460" s="331"/>
      <c r="ET460" s="331">
        <v>0</v>
      </c>
      <c r="EU460" s="331">
        <v>0</v>
      </c>
      <c r="EV460" s="331">
        <v>0</v>
      </c>
      <c r="EW460" s="331">
        <v>0</v>
      </c>
      <c r="EX460" s="331">
        <v>0</v>
      </c>
      <c r="EY460" s="331"/>
      <c r="EZ460" s="331">
        <v>0</v>
      </c>
      <c r="FA460" s="331">
        <v>0</v>
      </c>
      <c r="FB460" s="331">
        <v>0</v>
      </c>
      <c r="FC460" s="331">
        <v>0</v>
      </c>
      <c r="FD460" s="331"/>
      <c r="FE460" s="331">
        <v>0</v>
      </c>
      <c r="FF460" s="331">
        <v>0</v>
      </c>
      <c r="FG460" s="331">
        <v>0</v>
      </c>
      <c r="FH460" s="331">
        <v>0</v>
      </c>
      <c r="FI460" s="331">
        <v>0</v>
      </c>
      <c r="FJ460" s="331">
        <v>0</v>
      </c>
      <c r="FK460" s="331">
        <v>0</v>
      </c>
      <c r="FL460" s="331"/>
      <c r="FM460" s="331">
        <v>0</v>
      </c>
      <c r="FN460" s="331">
        <v>0</v>
      </c>
      <c r="FO460" s="331">
        <v>0</v>
      </c>
      <c r="FP460" s="331">
        <v>0</v>
      </c>
      <c r="FQ460" s="331">
        <v>0</v>
      </c>
      <c r="FR460" s="331">
        <v>0</v>
      </c>
      <c r="FS460" s="331">
        <v>0</v>
      </c>
      <c r="FT460" s="331">
        <v>0</v>
      </c>
      <c r="FU460" s="331">
        <v>0</v>
      </c>
      <c r="FV460" s="331">
        <v>0</v>
      </c>
      <c r="FW460" s="331">
        <v>0</v>
      </c>
      <c r="FX460" s="331">
        <v>0</v>
      </c>
      <c r="FY460" s="331">
        <v>0</v>
      </c>
      <c r="FZ460" s="331">
        <v>0</v>
      </c>
      <c r="GA460" s="331"/>
      <c r="GB460" s="51">
        <v>0</v>
      </c>
      <c r="GC460" s="51">
        <v>0</v>
      </c>
      <c r="GD460" s="51">
        <v>0</v>
      </c>
      <c r="GE460" s="51">
        <v>0</v>
      </c>
      <c r="GF460" s="51">
        <v>0</v>
      </c>
      <c r="GG460" s="51">
        <v>0</v>
      </c>
      <c r="GH460" s="51">
        <v>0</v>
      </c>
      <c r="GI460" s="51">
        <v>0</v>
      </c>
      <c r="GJ460" s="51">
        <v>0</v>
      </c>
      <c r="GK460" s="51">
        <v>0</v>
      </c>
      <c r="GL460" s="51">
        <v>0</v>
      </c>
      <c r="GM460" s="51">
        <v>0</v>
      </c>
      <c r="GN460" s="51">
        <v>0</v>
      </c>
      <c r="GO460" s="331" t="s">
        <v>227</v>
      </c>
      <c r="GP460" s="331">
        <v>0</v>
      </c>
      <c r="GQ460" s="331">
        <v>0</v>
      </c>
      <c r="GR460" s="331">
        <v>0</v>
      </c>
      <c r="GS460" s="331">
        <v>0</v>
      </c>
      <c r="GT460" s="331">
        <v>0</v>
      </c>
      <c r="GU460" s="331">
        <v>0</v>
      </c>
      <c r="GV460" s="331">
        <v>0</v>
      </c>
      <c r="GW460" s="331">
        <v>0</v>
      </c>
      <c r="GX460" s="331">
        <v>0</v>
      </c>
      <c r="GY460" s="331">
        <v>0</v>
      </c>
      <c r="GZ460" s="331">
        <v>0</v>
      </c>
      <c r="HA460" s="331">
        <v>0</v>
      </c>
      <c r="HB460" s="331">
        <v>0</v>
      </c>
      <c r="HC460" s="331">
        <v>0</v>
      </c>
      <c r="HD460" s="331">
        <v>0</v>
      </c>
      <c r="HE460" s="331">
        <v>0</v>
      </c>
      <c r="HF460" s="331">
        <v>0</v>
      </c>
      <c r="HG460" s="28" t="s">
        <v>227</v>
      </c>
      <c r="HH460" s="28" t="s">
        <v>227</v>
      </c>
      <c r="HI460" s="28" t="s">
        <v>227</v>
      </c>
    </row>
    <row r="461" spans="2:217" ht="12.75" customHeight="1" x14ac:dyDescent="0.2">
      <c r="B461" s="37">
        <v>0</v>
      </c>
      <c r="C461" s="260">
        <f t="shared" si="370"/>
        <v>0</v>
      </c>
      <c r="D461" s="28">
        <v>27</v>
      </c>
      <c r="F461" s="28">
        <v>0</v>
      </c>
      <c r="G461" s="113"/>
      <c r="H461" s="113" t="s">
        <v>227</v>
      </c>
      <c r="I461" s="28">
        <f t="shared" si="376"/>
        <v>412</v>
      </c>
      <c r="J461" s="89" t="s">
        <v>221</v>
      </c>
      <c r="K461" s="192">
        <f t="shared" si="371"/>
        <v>8</v>
      </c>
      <c r="L461" s="94" t="s">
        <v>227</v>
      </c>
      <c r="M461" s="192">
        <f t="shared" si="372"/>
        <v>1</v>
      </c>
      <c r="N461" s="94" t="s">
        <v>227</v>
      </c>
      <c r="O461" s="192">
        <f t="shared" si="373"/>
        <v>1</v>
      </c>
      <c r="P461" s="94" t="s">
        <v>227</v>
      </c>
      <c r="Q461" s="192">
        <f t="shared" si="374"/>
        <v>1</v>
      </c>
      <c r="R461" s="94" t="s">
        <v>227</v>
      </c>
      <c r="S461" s="192">
        <f t="shared" si="375"/>
        <v>1</v>
      </c>
      <c r="T461" s="94" t="s">
        <v>227</v>
      </c>
      <c r="U461" s="205"/>
      <c r="V461" s="205"/>
      <c r="W461" s="205"/>
      <c r="X461" s="205"/>
      <c r="Y461" s="205"/>
      <c r="Z461" s="205"/>
      <c r="AA461" s="205"/>
      <c r="AB461" s="205"/>
      <c r="AC461" s="205"/>
      <c r="AD461" s="205"/>
      <c r="AF461" s="28"/>
      <c r="AG461" s="331">
        <v>0</v>
      </c>
      <c r="AH461" s="331">
        <v>0</v>
      </c>
      <c r="AI461" s="331">
        <v>0</v>
      </c>
      <c r="AJ461" s="331">
        <v>0</v>
      </c>
      <c r="AK461" s="331">
        <v>0</v>
      </c>
      <c r="AL461" s="331">
        <v>0</v>
      </c>
      <c r="AM461" s="331">
        <v>0</v>
      </c>
      <c r="AN461" s="331">
        <v>0</v>
      </c>
      <c r="AO461" s="331">
        <v>0</v>
      </c>
      <c r="AP461" s="331"/>
      <c r="AQ461" s="331">
        <v>0</v>
      </c>
      <c r="AR461" s="331">
        <v>0</v>
      </c>
      <c r="AS461" s="331">
        <v>0</v>
      </c>
      <c r="AT461" s="331">
        <v>0</v>
      </c>
      <c r="AU461" s="331">
        <v>0</v>
      </c>
      <c r="AV461" s="331">
        <v>0</v>
      </c>
      <c r="AW461" s="331"/>
      <c r="AX461" s="331">
        <v>0</v>
      </c>
      <c r="AY461" s="331">
        <v>0</v>
      </c>
      <c r="AZ461" s="331">
        <v>0</v>
      </c>
      <c r="BA461" s="331">
        <v>0</v>
      </c>
      <c r="BB461" s="331">
        <v>0</v>
      </c>
      <c r="BC461" s="331"/>
      <c r="BD461" s="331">
        <v>0</v>
      </c>
      <c r="BE461" s="331">
        <v>0</v>
      </c>
      <c r="BF461" s="331">
        <v>0</v>
      </c>
      <c r="BG461" s="331">
        <v>0</v>
      </c>
      <c r="BH461" s="331">
        <v>0</v>
      </c>
      <c r="BI461" s="331">
        <v>0</v>
      </c>
      <c r="BJ461" s="331">
        <v>0</v>
      </c>
      <c r="BK461" s="331">
        <v>0</v>
      </c>
      <c r="BL461" s="331">
        <v>0</v>
      </c>
      <c r="BM461" s="331">
        <v>0</v>
      </c>
      <c r="BN461" s="331">
        <v>0</v>
      </c>
      <c r="BO461" s="331">
        <v>0</v>
      </c>
      <c r="BP461" s="331">
        <v>0</v>
      </c>
      <c r="BQ461" s="331">
        <v>0</v>
      </c>
      <c r="BR461" s="331">
        <v>0</v>
      </c>
      <c r="BS461" s="331">
        <v>0</v>
      </c>
      <c r="BT461" s="331">
        <v>0</v>
      </c>
      <c r="BU461" s="331">
        <v>0</v>
      </c>
      <c r="BV461" s="331">
        <v>0</v>
      </c>
      <c r="BW461" s="331"/>
      <c r="BX461" s="331">
        <v>0</v>
      </c>
      <c r="BY461" s="331">
        <v>0</v>
      </c>
      <c r="BZ461" s="331">
        <v>0</v>
      </c>
      <c r="CA461" s="331">
        <v>0</v>
      </c>
      <c r="CB461" s="331">
        <v>0</v>
      </c>
      <c r="CC461" s="331">
        <v>0</v>
      </c>
      <c r="CD461" s="331">
        <v>0</v>
      </c>
      <c r="CE461" s="331">
        <v>0</v>
      </c>
      <c r="CF461" s="331">
        <v>0</v>
      </c>
      <c r="CG461" s="331">
        <v>0</v>
      </c>
      <c r="CH461" s="331">
        <v>0</v>
      </c>
      <c r="CI461" s="331">
        <v>0</v>
      </c>
      <c r="CJ461" s="331">
        <v>0</v>
      </c>
      <c r="CK461" s="331">
        <v>0</v>
      </c>
      <c r="CL461" s="331">
        <v>0</v>
      </c>
      <c r="CM461" s="331">
        <v>0</v>
      </c>
      <c r="CN461" s="331">
        <v>0</v>
      </c>
      <c r="CO461" s="331">
        <v>0</v>
      </c>
      <c r="CP461" s="331">
        <v>0</v>
      </c>
      <c r="CQ461" s="331"/>
      <c r="CR461" s="331">
        <v>0</v>
      </c>
      <c r="CS461" s="331">
        <v>0</v>
      </c>
      <c r="CT461" s="331">
        <v>0</v>
      </c>
      <c r="CU461" s="331">
        <v>0</v>
      </c>
      <c r="CV461" s="331">
        <v>0</v>
      </c>
      <c r="CW461" s="331">
        <v>0</v>
      </c>
      <c r="CX461" s="331">
        <v>0</v>
      </c>
      <c r="CY461" s="331">
        <v>0</v>
      </c>
      <c r="CZ461" s="331">
        <v>0</v>
      </c>
      <c r="DA461" s="331">
        <v>0</v>
      </c>
      <c r="DB461" s="331">
        <v>0</v>
      </c>
      <c r="DC461" s="331">
        <v>0</v>
      </c>
      <c r="DD461" s="331">
        <v>0</v>
      </c>
      <c r="DE461" s="331">
        <v>0</v>
      </c>
      <c r="DF461" s="331">
        <v>0</v>
      </c>
      <c r="DG461" s="331"/>
      <c r="DH461" s="331">
        <v>0</v>
      </c>
      <c r="DI461" s="331">
        <v>0</v>
      </c>
      <c r="DJ461" s="331">
        <v>0</v>
      </c>
      <c r="DK461" s="331">
        <v>0</v>
      </c>
      <c r="DL461" s="331">
        <v>0</v>
      </c>
      <c r="DM461" s="331">
        <v>0</v>
      </c>
      <c r="DN461" s="331">
        <v>0</v>
      </c>
      <c r="DO461" s="331">
        <v>0</v>
      </c>
      <c r="DP461" s="331">
        <v>0</v>
      </c>
      <c r="DQ461" s="331">
        <v>0</v>
      </c>
      <c r="DR461" s="331">
        <v>0</v>
      </c>
      <c r="DS461" s="331"/>
      <c r="DT461" s="331">
        <v>0</v>
      </c>
      <c r="DU461" s="331">
        <v>0</v>
      </c>
      <c r="DV461" s="331">
        <v>0</v>
      </c>
      <c r="DW461" s="331">
        <v>0</v>
      </c>
      <c r="DX461" s="331"/>
      <c r="DY461" s="331">
        <v>0</v>
      </c>
      <c r="DZ461" s="331">
        <v>0</v>
      </c>
      <c r="EA461" s="331">
        <v>0</v>
      </c>
      <c r="EB461" s="331">
        <v>0</v>
      </c>
      <c r="EC461" s="331">
        <v>0</v>
      </c>
      <c r="ED461" s="331">
        <v>0</v>
      </c>
      <c r="EE461" s="331"/>
      <c r="EF461" s="331">
        <v>0</v>
      </c>
      <c r="EG461" s="331">
        <v>0</v>
      </c>
      <c r="EH461" s="331">
        <v>0</v>
      </c>
      <c r="EI461" s="331">
        <v>0</v>
      </c>
      <c r="EJ461" s="331">
        <v>0</v>
      </c>
      <c r="EK461" s="331">
        <v>0</v>
      </c>
      <c r="EL461" s="331"/>
      <c r="EM461" s="331">
        <v>0</v>
      </c>
      <c r="EN461" s="331">
        <v>0</v>
      </c>
      <c r="EO461" s="331">
        <v>0</v>
      </c>
      <c r="EP461" s="331">
        <v>0</v>
      </c>
      <c r="EQ461" s="331">
        <v>0</v>
      </c>
      <c r="ER461" s="331">
        <v>0</v>
      </c>
      <c r="ES461" s="331"/>
      <c r="ET461" s="331">
        <v>0</v>
      </c>
      <c r="EU461" s="331">
        <v>0</v>
      </c>
      <c r="EV461" s="331">
        <v>0</v>
      </c>
      <c r="EW461" s="331">
        <v>0</v>
      </c>
      <c r="EX461" s="331">
        <v>0</v>
      </c>
      <c r="EY461" s="331"/>
      <c r="EZ461" s="331">
        <v>0</v>
      </c>
      <c r="FA461" s="331">
        <v>0</v>
      </c>
      <c r="FB461" s="331">
        <v>0</v>
      </c>
      <c r="FC461" s="331">
        <v>0</v>
      </c>
      <c r="FD461" s="331"/>
      <c r="FE461" s="331">
        <v>0</v>
      </c>
      <c r="FF461" s="331">
        <v>0</v>
      </c>
      <c r="FG461" s="331">
        <v>0</v>
      </c>
      <c r="FH461" s="331">
        <v>0</v>
      </c>
      <c r="FI461" s="331">
        <v>0</v>
      </c>
      <c r="FJ461" s="331">
        <v>0</v>
      </c>
      <c r="FK461" s="331">
        <v>0</v>
      </c>
      <c r="FL461" s="331"/>
      <c r="FM461" s="331">
        <v>0</v>
      </c>
      <c r="FN461" s="331">
        <v>0</v>
      </c>
      <c r="FO461" s="331">
        <v>0</v>
      </c>
      <c r="FP461" s="331">
        <v>0</v>
      </c>
      <c r="FQ461" s="331">
        <v>0</v>
      </c>
      <c r="FR461" s="331">
        <v>0</v>
      </c>
      <c r="FS461" s="331">
        <v>0</v>
      </c>
      <c r="FT461" s="331">
        <v>0</v>
      </c>
      <c r="FU461" s="331">
        <v>0</v>
      </c>
      <c r="FV461" s="331">
        <v>0</v>
      </c>
      <c r="FW461" s="331">
        <v>0</v>
      </c>
      <c r="FX461" s="331">
        <v>0</v>
      </c>
      <c r="FY461" s="331">
        <v>0</v>
      </c>
      <c r="FZ461" s="331">
        <v>0</v>
      </c>
      <c r="GA461" s="331"/>
      <c r="GB461" s="51">
        <v>0</v>
      </c>
      <c r="GC461" s="51">
        <v>0</v>
      </c>
      <c r="GD461" s="51">
        <v>0</v>
      </c>
      <c r="GE461" s="51">
        <v>0</v>
      </c>
      <c r="GF461" s="51">
        <v>0</v>
      </c>
      <c r="GG461" s="51">
        <v>0</v>
      </c>
      <c r="GH461" s="51">
        <v>0</v>
      </c>
      <c r="GI461" s="51">
        <v>0</v>
      </c>
      <c r="GJ461" s="51">
        <v>0</v>
      </c>
      <c r="GK461" s="51">
        <v>0</v>
      </c>
      <c r="GL461" s="51">
        <v>0</v>
      </c>
      <c r="GM461" s="51">
        <v>0</v>
      </c>
      <c r="GN461" s="51">
        <v>0</v>
      </c>
      <c r="GO461" s="331" t="s">
        <v>227</v>
      </c>
      <c r="GP461" s="331">
        <v>0</v>
      </c>
      <c r="GQ461" s="331">
        <v>0</v>
      </c>
      <c r="GR461" s="331">
        <v>0</v>
      </c>
      <c r="GS461" s="331">
        <v>0</v>
      </c>
      <c r="GT461" s="331">
        <v>0</v>
      </c>
      <c r="GU461" s="331">
        <v>0</v>
      </c>
      <c r="GV461" s="331">
        <v>0</v>
      </c>
      <c r="GW461" s="331">
        <v>0</v>
      </c>
      <c r="GX461" s="331">
        <v>0</v>
      </c>
      <c r="GY461" s="331">
        <v>0</v>
      </c>
      <c r="GZ461" s="331">
        <v>0</v>
      </c>
      <c r="HA461" s="331">
        <v>0</v>
      </c>
      <c r="HB461" s="331">
        <v>0</v>
      </c>
      <c r="HC461" s="331">
        <v>0</v>
      </c>
      <c r="HD461" s="331">
        <v>0</v>
      </c>
      <c r="HE461" s="331">
        <v>0</v>
      </c>
      <c r="HF461" s="331">
        <v>0</v>
      </c>
      <c r="HG461" s="28" t="s">
        <v>227</v>
      </c>
      <c r="HH461" s="28" t="s">
        <v>227</v>
      </c>
      <c r="HI461" s="28" t="s">
        <v>227</v>
      </c>
    </row>
    <row r="462" spans="2:217" ht="12.75" customHeight="1" x14ac:dyDescent="0.2">
      <c r="B462" s="37">
        <v>0</v>
      </c>
      <c r="C462" s="260">
        <f t="shared" si="370"/>
        <v>0</v>
      </c>
      <c r="D462" s="28">
        <v>28</v>
      </c>
      <c r="F462" s="28">
        <v>0</v>
      </c>
      <c r="G462" s="113"/>
      <c r="H462" s="113" t="s">
        <v>227</v>
      </c>
      <c r="I462" s="28">
        <f t="shared" si="376"/>
        <v>413</v>
      </c>
      <c r="J462" s="89" t="s">
        <v>221</v>
      </c>
      <c r="K462" s="192">
        <f t="shared" si="371"/>
        <v>8</v>
      </c>
      <c r="L462" s="94" t="s">
        <v>227</v>
      </c>
      <c r="M462" s="192">
        <f t="shared" si="372"/>
        <v>1</v>
      </c>
      <c r="N462" s="94" t="s">
        <v>227</v>
      </c>
      <c r="O462" s="192">
        <f t="shared" si="373"/>
        <v>1</v>
      </c>
      <c r="P462" s="94" t="s">
        <v>227</v>
      </c>
      <c r="Q462" s="192">
        <f t="shared" si="374"/>
        <v>1</v>
      </c>
      <c r="R462" s="94" t="s">
        <v>227</v>
      </c>
      <c r="S462" s="192">
        <f t="shared" si="375"/>
        <v>1</v>
      </c>
      <c r="T462" s="94" t="s">
        <v>227</v>
      </c>
      <c r="U462" s="205"/>
      <c r="V462" s="205"/>
      <c r="W462" s="205"/>
      <c r="X462" s="205"/>
      <c r="Y462" s="205"/>
      <c r="Z462" s="205"/>
      <c r="AA462" s="205"/>
      <c r="AB462" s="205"/>
      <c r="AC462" s="205"/>
      <c r="AD462" s="205"/>
      <c r="AF462" s="28"/>
      <c r="AG462" s="331">
        <v>0</v>
      </c>
      <c r="AH462" s="331">
        <v>0</v>
      </c>
      <c r="AI462" s="331">
        <v>0</v>
      </c>
      <c r="AJ462" s="331">
        <v>0</v>
      </c>
      <c r="AK462" s="331">
        <v>0</v>
      </c>
      <c r="AL462" s="331">
        <v>0</v>
      </c>
      <c r="AM462" s="331">
        <v>0</v>
      </c>
      <c r="AN462" s="331">
        <v>0</v>
      </c>
      <c r="AO462" s="331">
        <v>0</v>
      </c>
      <c r="AP462" s="331"/>
      <c r="AQ462" s="331">
        <v>0</v>
      </c>
      <c r="AR462" s="331">
        <v>0</v>
      </c>
      <c r="AS462" s="331">
        <v>0</v>
      </c>
      <c r="AT462" s="331">
        <v>0</v>
      </c>
      <c r="AU462" s="331">
        <v>0</v>
      </c>
      <c r="AV462" s="331">
        <v>0</v>
      </c>
      <c r="AW462" s="331"/>
      <c r="AX462" s="331">
        <v>0</v>
      </c>
      <c r="AY462" s="331">
        <v>0</v>
      </c>
      <c r="AZ462" s="331">
        <v>0</v>
      </c>
      <c r="BA462" s="331">
        <v>0</v>
      </c>
      <c r="BB462" s="331">
        <v>0</v>
      </c>
      <c r="BC462" s="331"/>
      <c r="BD462" s="331">
        <v>0</v>
      </c>
      <c r="BE462" s="331">
        <v>0</v>
      </c>
      <c r="BF462" s="331">
        <v>0</v>
      </c>
      <c r="BG462" s="331">
        <v>0</v>
      </c>
      <c r="BH462" s="331">
        <v>0</v>
      </c>
      <c r="BI462" s="331">
        <v>0</v>
      </c>
      <c r="BJ462" s="331">
        <v>0</v>
      </c>
      <c r="BK462" s="331">
        <v>0</v>
      </c>
      <c r="BL462" s="331">
        <v>0</v>
      </c>
      <c r="BM462" s="331">
        <v>0</v>
      </c>
      <c r="BN462" s="331">
        <v>0</v>
      </c>
      <c r="BO462" s="331">
        <v>0</v>
      </c>
      <c r="BP462" s="331">
        <v>0</v>
      </c>
      <c r="BQ462" s="331">
        <v>0</v>
      </c>
      <c r="BR462" s="331">
        <v>0</v>
      </c>
      <c r="BS462" s="331">
        <v>0</v>
      </c>
      <c r="BT462" s="331">
        <v>0</v>
      </c>
      <c r="BU462" s="331">
        <v>0</v>
      </c>
      <c r="BV462" s="331">
        <v>0</v>
      </c>
      <c r="BW462" s="331"/>
      <c r="BX462" s="331">
        <v>0</v>
      </c>
      <c r="BY462" s="331">
        <v>0</v>
      </c>
      <c r="BZ462" s="331">
        <v>0</v>
      </c>
      <c r="CA462" s="331">
        <v>0</v>
      </c>
      <c r="CB462" s="331">
        <v>0</v>
      </c>
      <c r="CC462" s="331">
        <v>0</v>
      </c>
      <c r="CD462" s="331">
        <v>0</v>
      </c>
      <c r="CE462" s="331">
        <v>0</v>
      </c>
      <c r="CF462" s="331">
        <v>0</v>
      </c>
      <c r="CG462" s="331">
        <v>0</v>
      </c>
      <c r="CH462" s="331">
        <v>0</v>
      </c>
      <c r="CI462" s="331">
        <v>0</v>
      </c>
      <c r="CJ462" s="331">
        <v>0</v>
      </c>
      <c r="CK462" s="331">
        <v>0</v>
      </c>
      <c r="CL462" s="331">
        <v>0</v>
      </c>
      <c r="CM462" s="331">
        <v>0</v>
      </c>
      <c r="CN462" s="331">
        <v>0</v>
      </c>
      <c r="CO462" s="331">
        <v>0</v>
      </c>
      <c r="CP462" s="331">
        <v>0</v>
      </c>
      <c r="CQ462" s="331"/>
      <c r="CR462" s="331">
        <v>0</v>
      </c>
      <c r="CS462" s="331">
        <v>0</v>
      </c>
      <c r="CT462" s="331">
        <v>0</v>
      </c>
      <c r="CU462" s="331">
        <v>0</v>
      </c>
      <c r="CV462" s="331">
        <v>0</v>
      </c>
      <c r="CW462" s="331">
        <v>0</v>
      </c>
      <c r="CX462" s="331">
        <v>0</v>
      </c>
      <c r="CY462" s="331">
        <v>0</v>
      </c>
      <c r="CZ462" s="331">
        <v>0</v>
      </c>
      <c r="DA462" s="331">
        <v>0</v>
      </c>
      <c r="DB462" s="331">
        <v>0</v>
      </c>
      <c r="DC462" s="331">
        <v>0</v>
      </c>
      <c r="DD462" s="331">
        <v>0</v>
      </c>
      <c r="DE462" s="331">
        <v>0</v>
      </c>
      <c r="DF462" s="331">
        <v>0</v>
      </c>
      <c r="DG462" s="331"/>
      <c r="DH462" s="331">
        <v>0</v>
      </c>
      <c r="DI462" s="331">
        <v>0</v>
      </c>
      <c r="DJ462" s="331">
        <v>0</v>
      </c>
      <c r="DK462" s="331">
        <v>0</v>
      </c>
      <c r="DL462" s="331">
        <v>0</v>
      </c>
      <c r="DM462" s="331">
        <v>0</v>
      </c>
      <c r="DN462" s="331">
        <v>0</v>
      </c>
      <c r="DO462" s="331">
        <v>0</v>
      </c>
      <c r="DP462" s="331">
        <v>0</v>
      </c>
      <c r="DQ462" s="331">
        <v>0</v>
      </c>
      <c r="DR462" s="331">
        <v>0</v>
      </c>
      <c r="DS462" s="331"/>
      <c r="DT462" s="331">
        <v>0</v>
      </c>
      <c r="DU462" s="331">
        <v>0</v>
      </c>
      <c r="DV462" s="331">
        <v>0</v>
      </c>
      <c r="DW462" s="331">
        <v>0</v>
      </c>
      <c r="DX462" s="331"/>
      <c r="DY462" s="331">
        <v>0</v>
      </c>
      <c r="DZ462" s="331">
        <v>0</v>
      </c>
      <c r="EA462" s="331">
        <v>0</v>
      </c>
      <c r="EB462" s="331">
        <v>0</v>
      </c>
      <c r="EC462" s="331">
        <v>0</v>
      </c>
      <c r="ED462" s="331">
        <v>0</v>
      </c>
      <c r="EE462" s="331"/>
      <c r="EF462" s="331">
        <v>0</v>
      </c>
      <c r="EG462" s="331">
        <v>0</v>
      </c>
      <c r="EH462" s="331">
        <v>0</v>
      </c>
      <c r="EI462" s="331">
        <v>0</v>
      </c>
      <c r="EJ462" s="331">
        <v>0</v>
      </c>
      <c r="EK462" s="331">
        <v>0</v>
      </c>
      <c r="EL462" s="331"/>
      <c r="EM462" s="331">
        <v>0</v>
      </c>
      <c r="EN462" s="331">
        <v>0</v>
      </c>
      <c r="EO462" s="331">
        <v>0</v>
      </c>
      <c r="EP462" s="331">
        <v>0</v>
      </c>
      <c r="EQ462" s="331">
        <v>0</v>
      </c>
      <c r="ER462" s="331">
        <v>0</v>
      </c>
      <c r="ES462" s="331"/>
      <c r="ET462" s="331">
        <v>0</v>
      </c>
      <c r="EU462" s="331">
        <v>0</v>
      </c>
      <c r="EV462" s="331">
        <v>0</v>
      </c>
      <c r="EW462" s="331">
        <v>0</v>
      </c>
      <c r="EX462" s="331">
        <v>0</v>
      </c>
      <c r="EY462" s="331"/>
      <c r="EZ462" s="331">
        <v>0</v>
      </c>
      <c r="FA462" s="331">
        <v>0</v>
      </c>
      <c r="FB462" s="331">
        <v>0</v>
      </c>
      <c r="FC462" s="331">
        <v>0</v>
      </c>
      <c r="FD462" s="331"/>
      <c r="FE462" s="331">
        <v>0</v>
      </c>
      <c r="FF462" s="331">
        <v>0</v>
      </c>
      <c r="FG462" s="331">
        <v>0</v>
      </c>
      <c r="FH462" s="331">
        <v>0</v>
      </c>
      <c r="FI462" s="331">
        <v>0</v>
      </c>
      <c r="FJ462" s="331">
        <v>0</v>
      </c>
      <c r="FK462" s="331">
        <v>0</v>
      </c>
      <c r="FL462" s="331"/>
      <c r="FM462" s="331">
        <v>0</v>
      </c>
      <c r="FN462" s="331">
        <v>0</v>
      </c>
      <c r="FO462" s="331">
        <v>0</v>
      </c>
      <c r="FP462" s="331">
        <v>0</v>
      </c>
      <c r="FQ462" s="331">
        <v>0</v>
      </c>
      <c r="FR462" s="331">
        <v>0</v>
      </c>
      <c r="FS462" s="331">
        <v>0</v>
      </c>
      <c r="FT462" s="331">
        <v>0</v>
      </c>
      <c r="FU462" s="331">
        <v>0</v>
      </c>
      <c r="FV462" s="331">
        <v>0</v>
      </c>
      <c r="FW462" s="331">
        <v>0</v>
      </c>
      <c r="FX462" s="331">
        <v>0</v>
      </c>
      <c r="FY462" s="331">
        <v>0</v>
      </c>
      <c r="FZ462" s="331">
        <v>0</v>
      </c>
      <c r="GA462" s="331"/>
      <c r="GB462" s="51">
        <v>0</v>
      </c>
      <c r="GC462" s="51">
        <v>0</v>
      </c>
      <c r="GD462" s="51">
        <v>0</v>
      </c>
      <c r="GE462" s="51">
        <v>0</v>
      </c>
      <c r="GF462" s="51">
        <v>0</v>
      </c>
      <c r="GG462" s="51">
        <v>0</v>
      </c>
      <c r="GH462" s="51">
        <v>0</v>
      </c>
      <c r="GI462" s="51">
        <v>0</v>
      </c>
      <c r="GJ462" s="51">
        <v>0</v>
      </c>
      <c r="GK462" s="51">
        <v>0</v>
      </c>
      <c r="GL462" s="51">
        <v>0</v>
      </c>
      <c r="GM462" s="51">
        <v>0</v>
      </c>
      <c r="GN462" s="51">
        <v>0</v>
      </c>
      <c r="GO462" s="331" t="s">
        <v>227</v>
      </c>
      <c r="GP462" s="331">
        <v>0</v>
      </c>
      <c r="GQ462" s="331">
        <v>0</v>
      </c>
      <c r="GR462" s="331">
        <v>0</v>
      </c>
      <c r="GS462" s="331">
        <v>0</v>
      </c>
      <c r="GT462" s="331">
        <v>0</v>
      </c>
      <c r="GU462" s="331">
        <v>0</v>
      </c>
      <c r="GV462" s="331">
        <v>0</v>
      </c>
      <c r="GW462" s="331">
        <v>0</v>
      </c>
      <c r="GX462" s="331">
        <v>0</v>
      </c>
      <c r="GY462" s="331">
        <v>0</v>
      </c>
      <c r="GZ462" s="331">
        <v>0</v>
      </c>
      <c r="HA462" s="331">
        <v>0</v>
      </c>
      <c r="HB462" s="331">
        <v>0</v>
      </c>
      <c r="HC462" s="331">
        <v>0</v>
      </c>
      <c r="HD462" s="331">
        <v>0</v>
      </c>
      <c r="HE462" s="331">
        <v>0</v>
      </c>
      <c r="HF462" s="331">
        <v>0</v>
      </c>
      <c r="HG462" s="28" t="s">
        <v>227</v>
      </c>
      <c r="HH462" s="28" t="s">
        <v>227</v>
      </c>
      <c r="HI462" s="28" t="s">
        <v>227</v>
      </c>
    </row>
    <row r="463" spans="2:217" ht="12.75" customHeight="1" x14ac:dyDescent="0.2">
      <c r="B463" s="37">
        <v>0</v>
      </c>
      <c r="C463" s="260">
        <f t="shared" si="370"/>
        <v>0</v>
      </c>
      <c r="D463" s="28">
        <v>29</v>
      </c>
      <c r="F463" s="28">
        <v>0</v>
      </c>
      <c r="G463" s="113"/>
      <c r="H463" s="113" t="s">
        <v>227</v>
      </c>
      <c r="I463" s="28">
        <f t="shared" si="376"/>
        <v>414</v>
      </c>
      <c r="J463" s="89" t="s">
        <v>221</v>
      </c>
      <c r="K463" s="192">
        <f t="shared" si="371"/>
        <v>8</v>
      </c>
      <c r="L463" s="94" t="s">
        <v>227</v>
      </c>
      <c r="M463" s="192">
        <f t="shared" si="372"/>
        <v>1</v>
      </c>
      <c r="N463" s="94" t="s">
        <v>227</v>
      </c>
      <c r="O463" s="192">
        <f t="shared" si="373"/>
        <v>1</v>
      </c>
      <c r="P463" s="94" t="s">
        <v>227</v>
      </c>
      <c r="Q463" s="192">
        <f t="shared" si="374"/>
        <v>1</v>
      </c>
      <c r="R463" s="94" t="s">
        <v>227</v>
      </c>
      <c r="S463" s="192">
        <f t="shared" si="375"/>
        <v>1</v>
      </c>
      <c r="T463" s="94" t="s">
        <v>227</v>
      </c>
      <c r="U463" s="205"/>
      <c r="V463" s="205"/>
      <c r="W463" s="205"/>
      <c r="X463" s="205"/>
      <c r="Y463" s="205"/>
      <c r="Z463" s="205"/>
      <c r="AA463" s="205"/>
      <c r="AB463" s="205"/>
      <c r="AC463" s="205"/>
      <c r="AD463" s="205"/>
      <c r="AF463" s="28"/>
      <c r="AG463" s="331">
        <v>0</v>
      </c>
      <c r="AH463" s="331">
        <v>0</v>
      </c>
      <c r="AI463" s="331">
        <v>0</v>
      </c>
      <c r="AJ463" s="331">
        <v>0</v>
      </c>
      <c r="AK463" s="331">
        <v>0</v>
      </c>
      <c r="AL463" s="331">
        <v>0</v>
      </c>
      <c r="AM463" s="331">
        <v>0</v>
      </c>
      <c r="AN463" s="331">
        <v>0</v>
      </c>
      <c r="AO463" s="331">
        <v>0</v>
      </c>
      <c r="AP463" s="331"/>
      <c r="AQ463" s="331">
        <v>0</v>
      </c>
      <c r="AR463" s="331">
        <v>0</v>
      </c>
      <c r="AS463" s="331">
        <v>0</v>
      </c>
      <c r="AT463" s="331">
        <v>0</v>
      </c>
      <c r="AU463" s="331">
        <v>0</v>
      </c>
      <c r="AV463" s="331">
        <v>0</v>
      </c>
      <c r="AW463" s="331"/>
      <c r="AX463" s="331">
        <v>0</v>
      </c>
      <c r="AY463" s="331">
        <v>0</v>
      </c>
      <c r="AZ463" s="331">
        <v>0</v>
      </c>
      <c r="BA463" s="331">
        <v>0</v>
      </c>
      <c r="BB463" s="331">
        <v>0</v>
      </c>
      <c r="BC463" s="331"/>
      <c r="BD463" s="331">
        <v>0</v>
      </c>
      <c r="BE463" s="331">
        <v>0</v>
      </c>
      <c r="BF463" s="331">
        <v>0</v>
      </c>
      <c r="BG463" s="331">
        <v>0</v>
      </c>
      <c r="BH463" s="331">
        <v>0</v>
      </c>
      <c r="BI463" s="331">
        <v>0</v>
      </c>
      <c r="BJ463" s="331">
        <v>0</v>
      </c>
      <c r="BK463" s="331">
        <v>0</v>
      </c>
      <c r="BL463" s="331">
        <v>0</v>
      </c>
      <c r="BM463" s="331">
        <v>0</v>
      </c>
      <c r="BN463" s="331">
        <v>0</v>
      </c>
      <c r="BO463" s="331">
        <v>0</v>
      </c>
      <c r="BP463" s="331">
        <v>0</v>
      </c>
      <c r="BQ463" s="331">
        <v>0</v>
      </c>
      <c r="BR463" s="331">
        <v>0</v>
      </c>
      <c r="BS463" s="331">
        <v>0</v>
      </c>
      <c r="BT463" s="331">
        <v>0</v>
      </c>
      <c r="BU463" s="331">
        <v>0</v>
      </c>
      <c r="BV463" s="331">
        <v>0</v>
      </c>
      <c r="BW463" s="331"/>
      <c r="BX463" s="331">
        <v>0</v>
      </c>
      <c r="BY463" s="331">
        <v>0</v>
      </c>
      <c r="BZ463" s="331">
        <v>0</v>
      </c>
      <c r="CA463" s="331">
        <v>0</v>
      </c>
      <c r="CB463" s="331">
        <v>0</v>
      </c>
      <c r="CC463" s="331">
        <v>0</v>
      </c>
      <c r="CD463" s="331">
        <v>0</v>
      </c>
      <c r="CE463" s="331">
        <v>0</v>
      </c>
      <c r="CF463" s="331">
        <v>0</v>
      </c>
      <c r="CG463" s="331">
        <v>0</v>
      </c>
      <c r="CH463" s="331">
        <v>0</v>
      </c>
      <c r="CI463" s="331">
        <v>0</v>
      </c>
      <c r="CJ463" s="331">
        <v>0</v>
      </c>
      <c r="CK463" s="331">
        <v>0</v>
      </c>
      <c r="CL463" s="331">
        <v>0</v>
      </c>
      <c r="CM463" s="331">
        <v>0</v>
      </c>
      <c r="CN463" s="331">
        <v>0</v>
      </c>
      <c r="CO463" s="331">
        <v>0</v>
      </c>
      <c r="CP463" s="331">
        <v>0</v>
      </c>
      <c r="CQ463" s="331"/>
      <c r="CR463" s="331">
        <v>0</v>
      </c>
      <c r="CS463" s="331">
        <v>0</v>
      </c>
      <c r="CT463" s="331">
        <v>0</v>
      </c>
      <c r="CU463" s="331">
        <v>0</v>
      </c>
      <c r="CV463" s="331">
        <v>0</v>
      </c>
      <c r="CW463" s="331">
        <v>0</v>
      </c>
      <c r="CX463" s="331">
        <v>0</v>
      </c>
      <c r="CY463" s="331">
        <v>0</v>
      </c>
      <c r="CZ463" s="331">
        <v>0</v>
      </c>
      <c r="DA463" s="331">
        <v>0</v>
      </c>
      <c r="DB463" s="331">
        <v>0</v>
      </c>
      <c r="DC463" s="331">
        <v>0</v>
      </c>
      <c r="DD463" s="331">
        <v>0</v>
      </c>
      <c r="DE463" s="331">
        <v>0</v>
      </c>
      <c r="DF463" s="331">
        <v>0</v>
      </c>
      <c r="DG463" s="331"/>
      <c r="DH463" s="331">
        <v>0</v>
      </c>
      <c r="DI463" s="331">
        <v>0</v>
      </c>
      <c r="DJ463" s="331">
        <v>0</v>
      </c>
      <c r="DK463" s="331">
        <v>0</v>
      </c>
      <c r="DL463" s="331">
        <v>0</v>
      </c>
      <c r="DM463" s="331">
        <v>0</v>
      </c>
      <c r="DN463" s="331">
        <v>0</v>
      </c>
      <c r="DO463" s="331">
        <v>0</v>
      </c>
      <c r="DP463" s="331">
        <v>0</v>
      </c>
      <c r="DQ463" s="331">
        <v>0</v>
      </c>
      <c r="DR463" s="331">
        <v>0</v>
      </c>
      <c r="DS463" s="331"/>
      <c r="DT463" s="331">
        <v>0</v>
      </c>
      <c r="DU463" s="331">
        <v>0</v>
      </c>
      <c r="DV463" s="331">
        <v>0</v>
      </c>
      <c r="DW463" s="331">
        <v>0</v>
      </c>
      <c r="DX463" s="331"/>
      <c r="DY463" s="331">
        <v>0</v>
      </c>
      <c r="DZ463" s="331">
        <v>0</v>
      </c>
      <c r="EA463" s="331">
        <v>0</v>
      </c>
      <c r="EB463" s="331">
        <v>0</v>
      </c>
      <c r="EC463" s="331">
        <v>0</v>
      </c>
      <c r="ED463" s="331">
        <v>0</v>
      </c>
      <c r="EE463" s="331"/>
      <c r="EF463" s="331">
        <v>0</v>
      </c>
      <c r="EG463" s="331">
        <v>0</v>
      </c>
      <c r="EH463" s="331">
        <v>0</v>
      </c>
      <c r="EI463" s="331">
        <v>0</v>
      </c>
      <c r="EJ463" s="331">
        <v>0</v>
      </c>
      <c r="EK463" s="331">
        <v>0</v>
      </c>
      <c r="EL463" s="331"/>
      <c r="EM463" s="331">
        <v>0</v>
      </c>
      <c r="EN463" s="331">
        <v>0</v>
      </c>
      <c r="EO463" s="331">
        <v>0</v>
      </c>
      <c r="EP463" s="331">
        <v>0</v>
      </c>
      <c r="EQ463" s="331">
        <v>0</v>
      </c>
      <c r="ER463" s="331">
        <v>0</v>
      </c>
      <c r="ES463" s="331"/>
      <c r="ET463" s="331">
        <v>0</v>
      </c>
      <c r="EU463" s="331">
        <v>0</v>
      </c>
      <c r="EV463" s="331">
        <v>0</v>
      </c>
      <c r="EW463" s="331">
        <v>0</v>
      </c>
      <c r="EX463" s="331">
        <v>0</v>
      </c>
      <c r="EY463" s="331"/>
      <c r="EZ463" s="331">
        <v>0</v>
      </c>
      <c r="FA463" s="331">
        <v>0</v>
      </c>
      <c r="FB463" s="331">
        <v>0</v>
      </c>
      <c r="FC463" s="331">
        <v>0</v>
      </c>
      <c r="FD463" s="331"/>
      <c r="FE463" s="331">
        <v>0</v>
      </c>
      <c r="FF463" s="331">
        <v>0</v>
      </c>
      <c r="FG463" s="331">
        <v>0</v>
      </c>
      <c r="FH463" s="331">
        <v>0</v>
      </c>
      <c r="FI463" s="331">
        <v>0</v>
      </c>
      <c r="FJ463" s="331">
        <v>0</v>
      </c>
      <c r="FK463" s="331">
        <v>0</v>
      </c>
      <c r="FL463" s="331"/>
      <c r="FM463" s="331">
        <v>0</v>
      </c>
      <c r="FN463" s="331">
        <v>0</v>
      </c>
      <c r="FO463" s="331">
        <v>0</v>
      </c>
      <c r="FP463" s="331">
        <v>0</v>
      </c>
      <c r="FQ463" s="331">
        <v>0</v>
      </c>
      <c r="FR463" s="331">
        <v>0</v>
      </c>
      <c r="FS463" s="331">
        <v>0</v>
      </c>
      <c r="FT463" s="331">
        <v>0</v>
      </c>
      <c r="FU463" s="331">
        <v>0</v>
      </c>
      <c r="FV463" s="331">
        <v>0</v>
      </c>
      <c r="FW463" s="331">
        <v>0</v>
      </c>
      <c r="FX463" s="331">
        <v>0</v>
      </c>
      <c r="FY463" s="331">
        <v>0</v>
      </c>
      <c r="FZ463" s="331">
        <v>0</v>
      </c>
      <c r="GA463" s="331"/>
      <c r="GB463" s="51">
        <v>0</v>
      </c>
      <c r="GC463" s="51">
        <v>0</v>
      </c>
      <c r="GD463" s="51">
        <v>0</v>
      </c>
      <c r="GE463" s="51">
        <v>0</v>
      </c>
      <c r="GF463" s="51">
        <v>0</v>
      </c>
      <c r="GG463" s="51">
        <v>0</v>
      </c>
      <c r="GH463" s="51">
        <v>0</v>
      </c>
      <c r="GI463" s="51">
        <v>0</v>
      </c>
      <c r="GJ463" s="51">
        <v>0</v>
      </c>
      <c r="GK463" s="51">
        <v>0</v>
      </c>
      <c r="GL463" s="51">
        <v>0</v>
      </c>
      <c r="GM463" s="51">
        <v>0</v>
      </c>
      <c r="GN463" s="51">
        <v>0</v>
      </c>
      <c r="GO463" s="331" t="s">
        <v>227</v>
      </c>
      <c r="GP463" s="331">
        <v>0</v>
      </c>
      <c r="GQ463" s="331">
        <v>0</v>
      </c>
      <c r="GR463" s="331">
        <v>0</v>
      </c>
      <c r="GS463" s="331">
        <v>0</v>
      </c>
      <c r="GT463" s="331">
        <v>0</v>
      </c>
      <c r="GU463" s="331">
        <v>0</v>
      </c>
      <c r="GV463" s="331">
        <v>0</v>
      </c>
      <c r="GW463" s="331">
        <v>0</v>
      </c>
      <c r="GX463" s="331">
        <v>0</v>
      </c>
      <c r="GY463" s="331">
        <v>0</v>
      </c>
      <c r="GZ463" s="331">
        <v>0</v>
      </c>
      <c r="HA463" s="331">
        <v>0</v>
      </c>
      <c r="HB463" s="331">
        <v>0</v>
      </c>
      <c r="HC463" s="331">
        <v>0</v>
      </c>
      <c r="HD463" s="331">
        <v>0</v>
      </c>
      <c r="HE463" s="331">
        <v>0</v>
      </c>
      <c r="HF463" s="331">
        <v>0</v>
      </c>
      <c r="HG463" s="28" t="s">
        <v>227</v>
      </c>
      <c r="HH463" s="28" t="s">
        <v>227</v>
      </c>
      <c r="HI463" s="28" t="s">
        <v>227</v>
      </c>
    </row>
    <row r="464" spans="2:217" ht="12.75" customHeight="1" x14ac:dyDescent="0.2">
      <c r="B464" s="37">
        <v>0</v>
      </c>
      <c r="C464" s="260">
        <f t="shared" si="370"/>
        <v>0</v>
      </c>
      <c r="D464" s="28">
        <v>30</v>
      </c>
      <c r="F464" s="28">
        <v>0</v>
      </c>
      <c r="G464" s="113"/>
      <c r="H464" s="113" t="s">
        <v>227</v>
      </c>
      <c r="I464" s="28">
        <f t="shared" si="376"/>
        <v>415</v>
      </c>
      <c r="J464" s="89" t="s">
        <v>221</v>
      </c>
      <c r="K464" s="192">
        <f t="shared" si="371"/>
        <v>8</v>
      </c>
      <c r="L464" s="94" t="s">
        <v>227</v>
      </c>
      <c r="M464" s="192">
        <f t="shared" si="372"/>
        <v>1</v>
      </c>
      <c r="N464" s="94" t="s">
        <v>227</v>
      </c>
      <c r="O464" s="192">
        <f t="shared" si="373"/>
        <v>1</v>
      </c>
      <c r="P464" s="94" t="s">
        <v>227</v>
      </c>
      <c r="Q464" s="192">
        <f t="shared" si="374"/>
        <v>1</v>
      </c>
      <c r="R464" s="94" t="s">
        <v>227</v>
      </c>
      <c r="S464" s="192">
        <f t="shared" si="375"/>
        <v>1</v>
      </c>
      <c r="T464" s="94" t="s">
        <v>227</v>
      </c>
      <c r="U464" s="205"/>
      <c r="V464" s="205"/>
      <c r="W464" s="205"/>
      <c r="X464" s="205"/>
      <c r="Y464" s="205"/>
      <c r="Z464" s="205"/>
      <c r="AA464" s="205"/>
      <c r="AB464" s="205"/>
      <c r="AC464" s="205"/>
      <c r="AD464" s="205"/>
      <c r="AF464" s="28"/>
      <c r="AG464" s="331">
        <v>0</v>
      </c>
      <c r="AH464" s="331">
        <v>0</v>
      </c>
      <c r="AI464" s="331">
        <v>0</v>
      </c>
      <c r="AJ464" s="331">
        <v>0</v>
      </c>
      <c r="AK464" s="331">
        <v>0</v>
      </c>
      <c r="AL464" s="331">
        <v>0</v>
      </c>
      <c r="AM464" s="331">
        <v>0</v>
      </c>
      <c r="AN464" s="331">
        <v>0</v>
      </c>
      <c r="AO464" s="331">
        <v>0</v>
      </c>
      <c r="AP464" s="331"/>
      <c r="AQ464" s="331">
        <v>0</v>
      </c>
      <c r="AR464" s="331">
        <v>0</v>
      </c>
      <c r="AS464" s="331">
        <v>0</v>
      </c>
      <c r="AT464" s="331">
        <v>0</v>
      </c>
      <c r="AU464" s="331">
        <v>0</v>
      </c>
      <c r="AV464" s="331">
        <v>0</v>
      </c>
      <c r="AW464" s="331"/>
      <c r="AX464" s="331">
        <v>0</v>
      </c>
      <c r="AY464" s="331">
        <v>0</v>
      </c>
      <c r="AZ464" s="331">
        <v>0</v>
      </c>
      <c r="BA464" s="331">
        <v>0</v>
      </c>
      <c r="BB464" s="331">
        <v>0</v>
      </c>
      <c r="BC464" s="331"/>
      <c r="BD464" s="331">
        <v>0</v>
      </c>
      <c r="BE464" s="331">
        <v>0</v>
      </c>
      <c r="BF464" s="331">
        <v>0</v>
      </c>
      <c r="BG464" s="331">
        <v>0</v>
      </c>
      <c r="BH464" s="331">
        <v>0</v>
      </c>
      <c r="BI464" s="331">
        <v>0</v>
      </c>
      <c r="BJ464" s="331">
        <v>0</v>
      </c>
      <c r="BK464" s="331">
        <v>0</v>
      </c>
      <c r="BL464" s="331">
        <v>0</v>
      </c>
      <c r="BM464" s="331">
        <v>0</v>
      </c>
      <c r="BN464" s="331">
        <v>0</v>
      </c>
      <c r="BO464" s="331">
        <v>0</v>
      </c>
      <c r="BP464" s="331">
        <v>0</v>
      </c>
      <c r="BQ464" s="331">
        <v>0</v>
      </c>
      <c r="BR464" s="331">
        <v>0</v>
      </c>
      <c r="BS464" s="331">
        <v>0</v>
      </c>
      <c r="BT464" s="331">
        <v>0</v>
      </c>
      <c r="BU464" s="331">
        <v>0</v>
      </c>
      <c r="BV464" s="331">
        <v>0</v>
      </c>
      <c r="BW464" s="331"/>
      <c r="BX464" s="331">
        <v>0</v>
      </c>
      <c r="BY464" s="331">
        <v>0</v>
      </c>
      <c r="BZ464" s="331">
        <v>0</v>
      </c>
      <c r="CA464" s="331">
        <v>0</v>
      </c>
      <c r="CB464" s="331">
        <v>0</v>
      </c>
      <c r="CC464" s="331">
        <v>0</v>
      </c>
      <c r="CD464" s="331">
        <v>0</v>
      </c>
      <c r="CE464" s="331">
        <v>0</v>
      </c>
      <c r="CF464" s="331">
        <v>0</v>
      </c>
      <c r="CG464" s="331">
        <v>0</v>
      </c>
      <c r="CH464" s="331">
        <v>0</v>
      </c>
      <c r="CI464" s="331">
        <v>0</v>
      </c>
      <c r="CJ464" s="331">
        <v>0</v>
      </c>
      <c r="CK464" s="331">
        <v>0</v>
      </c>
      <c r="CL464" s="331">
        <v>0</v>
      </c>
      <c r="CM464" s="331">
        <v>0</v>
      </c>
      <c r="CN464" s="331">
        <v>0</v>
      </c>
      <c r="CO464" s="331">
        <v>0</v>
      </c>
      <c r="CP464" s="331">
        <v>0</v>
      </c>
      <c r="CQ464" s="331"/>
      <c r="CR464" s="331">
        <v>0</v>
      </c>
      <c r="CS464" s="331">
        <v>0</v>
      </c>
      <c r="CT464" s="331">
        <v>0</v>
      </c>
      <c r="CU464" s="331">
        <v>0</v>
      </c>
      <c r="CV464" s="331">
        <v>0</v>
      </c>
      <c r="CW464" s="331">
        <v>0</v>
      </c>
      <c r="CX464" s="331">
        <v>0</v>
      </c>
      <c r="CY464" s="331">
        <v>0</v>
      </c>
      <c r="CZ464" s="331">
        <v>0</v>
      </c>
      <c r="DA464" s="331">
        <v>0</v>
      </c>
      <c r="DB464" s="331">
        <v>0</v>
      </c>
      <c r="DC464" s="331">
        <v>0</v>
      </c>
      <c r="DD464" s="331">
        <v>0</v>
      </c>
      <c r="DE464" s="331">
        <v>0</v>
      </c>
      <c r="DF464" s="331">
        <v>0</v>
      </c>
      <c r="DG464" s="331"/>
      <c r="DH464" s="331">
        <v>0</v>
      </c>
      <c r="DI464" s="331">
        <v>0</v>
      </c>
      <c r="DJ464" s="331">
        <v>0</v>
      </c>
      <c r="DK464" s="331">
        <v>0</v>
      </c>
      <c r="DL464" s="331">
        <v>0</v>
      </c>
      <c r="DM464" s="331">
        <v>0</v>
      </c>
      <c r="DN464" s="331">
        <v>0</v>
      </c>
      <c r="DO464" s="331">
        <v>0</v>
      </c>
      <c r="DP464" s="331">
        <v>0</v>
      </c>
      <c r="DQ464" s="331">
        <v>0</v>
      </c>
      <c r="DR464" s="331">
        <v>0</v>
      </c>
      <c r="DS464" s="331"/>
      <c r="DT464" s="331">
        <v>0</v>
      </c>
      <c r="DU464" s="331">
        <v>0</v>
      </c>
      <c r="DV464" s="331">
        <v>0</v>
      </c>
      <c r="DW464" s="331">
        <v>0</v>
      </c>
      <c r="DX464" s="331"/>
      <c r="DY464" s="331">
        <v>0</v>
      </c>
      <c r="DZ464" s="331">
        <v>0</v>
      </c>
      <c r="EA464" s="331">
        <v>0</v>
      </c>
      <c r="EB464" s="331">
        <v>0</v>
      </c>
      <c r="EC464" s="331">
        <v>0</v>
      </c>
      <c r="ED464" s="331">
        <v>0</v>
      </c>
      <c r="EE464" s="331"/>
      <c r="EF464" s="331">
        <v>0</v>
      </c>
      <c r="EG464" s="331">
        <v>0</v>
      </c>
      <c r="EH464" s="331">
        <v>0</v>
      </c>
      <c r="EI464" s="331">
        <v>0</v>
      </c>
      <c r="EJ464" s="331">
        <v>0</v>
      </c>
      <c r="EK464" s="331">
        <v>0</v>
      </c>
      <c r="EL464" s="331"/>
      <c r="EM464" s="331">
        <v>0</v>
      </c>
      <c r="EN464" s="331">
        <v>0</v>
      </c>
      <c r="EO464" s="331">
        <v>0</v>
      </c>
      <c r="EP464" s="331">
        <v>0</v>
      </c>
      <c r="EQ464" s="331">
        <v>0</v>
      </c>
      <c r="ER464" s="331">
        <v>0</v>
      </c>
      <c r="ES464" s="331"/>
      <c r="ET464" s="331">
        <v>0</v>
      </c>
      <c r="EU464" s="331">
        <v>0</v>
      </c>
      <c r="EV464" s="331">
        <v>0</v>
      </c>
      <c r="EW464" s="331">
        <v>0</v>
      </c>
      <c r="EX464" s="331">
        <v>0</v>
      </c>
      <c r="EY464" s="331"/>
      <c r="EZ464" s="331">
        <v>0</v>
      </c>
      <c r="FA464" s="331">
        <v>0</v>
      </c>
      <c r="FB464" s="331">
        <v>0</v>
      </c>
      <c r="FC464" s="331">
        <v>0</v>
      </c>
      <c r="FD464" s="331"/>
      <c r="FE464" s="331">
        <v>0</v>
      </c>
      <c r="FF464" s="331">
        <v>0</v>
      </c>
      <c r="FG464" s="331">
        <v>0</v>
      </c>
      <c r="FH464" s="331">
        <v>0</v>
      </c>
      <c r="FI464" s="331">
        <v>0</v>
      </c>
      <c r="FJ464" s="331">
        <v>0</v>
      </c>
      <c r="FK464" s="331">
        <v>0</v>
      </c>
      <c r="FL464" s="331"/>
      <c r="FM464" s="331">
        <v>0</v>
      </c>
      <c r="FN464" s="331">
        <v>0</v>
      </c>
      <c r="FO464" s="331">
        <v>0</v>
      </c>
      <c r="FP464" s="331">
        <v>0</v>
      </c>
      <c r="FQ464" s="331">
        <v>0</v>
      </c>
      <c r="FR464" s="331">
        <v>0</v>
      </c>
      <c r="FS464" s="331">
        <v>0</v>
      </c>
      <c r="FT464" s="331">
        <v>0</v>
      </c>
      <c r="FU464" s="331">
        <v>0</v>
      </c>
      <c r="FV464" s="331">
        <v>0</v>
      </c>
      <c r="FW464" s="331">
        <v>0</v>
      </c>
      <c r="FX464" s="331">
        <v>0</v>
      </c>
      <c r="FY464" s="331">
        <v>0</v>
      </c>
      <c r="FZ464" s="331">
        <v>0</v>
      </c>
      <c r="GA464" s="331"/>
      <c r="GB464" s="51">
        <v>0</v>
      </c>
      <c r="GC464" s="51">
        <v>0</v>
      </c>
      <c r="GD464" s="51">
        <v>0</v>
      </c>
      <c r="GE464" s="51">
        <v>0</v>
      </c>
      <c r="GF464" s="51">
        <v>0</v>
      </c>
      <c r="GG464" s="51">
        <v>0</v>
      </c>
      <c r="GH464" s="51">
        <v>0</v>
      </c>
      <c r="GI464" s="51">
        <v>0</v>
      </c>
      <c r="GJ464" s="51">
        <v>0</v>
      </c>
      <c r="GK464" s="51">
        <v>0</v>
      </c>
      <c r="GL464" s="51">
        <v>0</v>
      </c>
      <c r="GM464" s="51">
        <v>0</v>
      </c>
      <c r="GN464" s="51">
        <v>0</v>
      </c>
      <c r="GO464" s="331" t="s">
        <v>227</v>
      </c>
      <c r="GP464" s="331">
        <v>0</v>
      </c>
      <c r="GQ464" s="331">
        <v>0</v>
      </c>
      <c r="GR464" s="331">
        <v>0</v>
      </c>
      <c r="GS464" s="331">
        <v>0</v>
      </c>
      <c r="GT464" s="331">
        <v>0</v>
      </c>
      <c r="GU464" s="331">
        <v>0</v>
      </c>
      <c r="GV464" s="331">
        <v>0</v>
      </c>
      <c r="GW464" s="331">
        <v>0</v>
      </c>
      <c r="GX464" s="331">
        <v>0</v>
      </c>
      <c r="GY464" s="331">
        <v>0</v>
      </c>
      <c r="GZ464" s="331">
        <v>0</v>
      </c>
      <c r="HA464" s="331">
        <v>0</v>
      </c>
      <c r="HB464" s="331">
        <v>0</v>
      </c>
      <c r="HC464" s="331">
        <v>0</v>
      </c>
      <c r="HD464" s="331">
        <v>0</v>
      </c>
      <c r="HE464" s="331">
        <v>0</v>
      </c>
      <c r="HF464" s="331">
        <v>0</v>
      </c>
      <c r="HG464" s="28" t="s">
        <v>227</v>
      </c>
      <c r="HH464" s="28" t="s">
        <v>227</v>
      </c>
      <c r="HI464" s="28" t="s">
        <v>227</v>
      </c>
    </row>
    <row r="465" spans="2:224" ht="12.75" customHeight="1" x14ac:dyDescent="0.2">
      <c r="B465" s="37">
        <v>0</v>
      </c>
      <c r="C465" s="260">
        <f t="shared" si="370"/>
        <v>0</v>
      </c>
      <c r="D465" s="28">
        <v>31</v>
      </c>
      <c r="F465" s="28">
        <v>0</v>
      </c>
      <c r="G465" s="113"/>
      <c r="H465" s="113" t="s">
        <v>227</v>
      </c>
      <c r="I465" s="28">
        <f t="shared" si="376"/>
        <v>416</v>
      </c>
      <c r="J465" s="89" t="s">
        <v>221</v>
      </c>
      <c r="K465" s="192">
        <f t="shared" si="371"/>
        <v>8</v>
      </c>
      <c r="L465" s="94" t="s">
        <v>227</v>
      </c>
      <c r="M465" s="192">
        <f t="shared" si="372"/>
        <v>1</v>
      </c>
      <c r="N465" s="94" t="s">
        <v>227</v>
      </c>
      <c r="O465" s="192">
        <f t="shared" si="373"/>
        <v>1</v>
      </c>
      <c r="P465" s="94" t="s">
        <v>227</v>
      </c>
      <c r="Q465" s="192">
        <f t="shared" si="374"/>
        <v>1</v>
      </c>
      <c r="R465" s="94" t="s">
        <v>227</v>
      </c>
      <c r="S465" s="192">
        <f t="shared" si="375"/>
        <v>1</v>
      </c>
      <c r="T465" s="94" t="s">
        <v>227</v>
      </c>
      <c r="U465" s="205"/>
      <c r="V465" s="205"/>
      <c r="W465" s="205"/>
      <c r="X465" s="205"/>
      <c r="Y465" s="205"/>
      <c r="Z465" s="205"/>
      <c r="AA465" s="205"/>
      <c r="AB465" s="205"/>
      <c r="AC465" s="205"/>
      <c r="AD465" s="205"/>
      <c r="AF465" s="28"/>
      <c r="AG465" s="331">
        <v>0</v>
      </c>
      <c r="AH465" s="331">
        <v>0</v>
      </c>
      <c r="AI465" s="331">
        <v>0</v>
      </c>
      <c r="AJ465" s="331">
        <v>0</v>
      </c>
      <c r="AK465" s="331">
        <v>0</v>
      </c>
      <c r="AL465" s="331">
        <v>0</v>
      </c>
      <c r="AM465" s="331">
        <v>0</v>
      </c>
      <c r="AN465" s="331">
        <v>0</v>
      </c>
      <c r="AO465" s="331">
        <v>0</v>
      </c>
      <c r="AP465" s="331"/>
      <c r="AQ465" s="331">
        <v>0</v>
      </c>
      <c r="AR465" s="331">
        <v>0</v>
      </c>
      <c r="AS465" s="331">
        <v>0</v>
      </c>
      <c r="AT465" s="331">
        <v>0</v>
      </c>
      <c r="AU465" s="331">
        <v>0</v>
      </c>
      <c r="AV465" s="331">
        <v>0</v>
      </c>
      <c r="AW465" s="331"/>
      <c r="AX465" s="331">
        <v>0</v>
      </c>
      <c r="AY465" s="331">
        <v>0</v>
      </c>
      <c r="AZ465" s="331">
        <v>0</v>
      </c>
      <c r="BA465" s="331">
        <v>0</v>
      </c>
      <c r="BB465" s="331">
        <v>0</v>
      </c>
      <c r="BC465" s="331"/>
      <c r="BD465" s="331">
        <v>0</v>
      </c>
      <c r="BE465" s="331">
        <v>0</v>
      </c>
      <c r="BF465" s="331">
        <v>0</v>
      </c>
      <c r="BG465" s="331">
        <v>0</v>
      </c>
      <c r="BH465" s="331">
        <v>0</v>
      </c>
      <c r="BI465" s="331">
        <v>0</v>
      </c>
      <c r="BJ465" s="331">
        <v>0</v>
      </c>
      <c r="BK465" s="331">
        <v>0</v>
      </c>
      <c r="BL465" s="331">
        <v>0</v>
      </c>
      <c r="BM465" s="331">
        <v>0</v>
      </c>
      <c r="BN465" s="331">
        <v>0</v>
      </c>
      <c r="BO465" s="331">
        <v>0</v>
      </c>
      <c r="BP465" s="331">
        <v>0</v>
      </c>
      <c r="BQ465" s="331">
        <v>0</v>
      </c>
      <c r="BR465" s="331">
        <v>0</v>
      </c>
      <c r="BS465" s="331">
        <v>0</v>
      </c>
      <c r="BT465" s="331">
        <v>0</v>
      </c>
      <c r="BU465" s="331">
        <v>0</v>
      </c>
      <c r="BV465" s="331">
        <v>0</v>
      </c>
      <c r="BW465" s="331"/>
      <c r="BX465" s="331">
        <v>0</v>
      </c>
      <c r="BY465" s="331">
        <v>0</v>
      </c>
      <c r="BZ465" s="331">
        <v>0</v>
      </c>
      <c r="CA465" s="331">
        <v>0</v>
      </c>
      <c r="CB465" s="331">
        <v>0</v>
      </c>
      <c r="CC465" s="331">
        <v>0</v>
      </c>
      <c r="CD465" s="331">
        <v>0</v>
      </c>
      <c r="CE465" s="331">
        <v>0</v>
      </c>
      <c r="CF465" s="331">
        <v>0</v>
      </c>
      <c r="CG465" s="331">
        <v>0</v>
      </c>
      <c r="CH465" s="331">
        <v>0</v>
      </c>
      <c r="CI465" s="331">
        <v>0</v>
      </c>
      <c r="CJ465" s="331">
        <v>0</v>
      </c>
      <c r="CK465" s="331">
        <v>0</v>
      </c>
      <c r="CL465" s="331">
        <v>0</v>
      </c>
      <c r="CM465" s="331">
        <v>0</v>
      </c>
      <c r="CN465" s="331">
        <v>0</v>
      </c>
      <c r="CO465" s="331">
        <v>0</v>
      </c>
      <c r="CP465" s="331">
        <v>0</v>
      </c>
      <c r="CQ465" s="331"/>
      <c r="CR465" s="331">
        <v>0</v>
      </c>
      <c r="CS465" s="331">
        <v>0</v>
      </c>
      <c r="CT465" s="331">
        <v>0</v>
      </c>
      <c r="CU465" s="331">
        <v>0</v>
      </c>
      <c r="CV465" s="331">
        <v>0</v>
      </c>
      <c r="CW465" s="331">
        <v>0</v>
      </c>
      <c r="CX465" s="331">
        <v>0</v>
      </c>
      <c r="CY465" s="331">
        <v>0</v>
      </c>
      <c r="CZ465" s="331">
        <v>0</v>
      </c>
      <c r="DA465" s="331">
        <v>0</v>
      </c>
      <c r="DB465" s="331">
        <v>0</v>
      </c>
      <c r="DC465" s="331">
        <v>0</v>
      </c>
      <c r="DD465" s="331">
        <v>0</v>
      </c>
      <c r="DE465" s="331">
        <v>0</v>
      </c>
      <c r="DF465" s="331">
        <v>0</v>
      </c>
      <c r="DG465" s="331"/>
      <c r="DH465" s="331">
        <v>0</v>
      </c>
      <c r="DI465" s="331">
        <v>0</v>
      </c>
      <c r="DJ465" s="331">
        <v>0</v>
      </c>
      <c r="DK465" s="331">
        <v>0</v>
      </c>
      <c r="DL465" s="331">
        <v>0</v>
      </c>
      <c r="DM465" s="331">
        <v>0</v>
      </c>
      <c r="DN465" s="331">
        <v>0</v>
      </c>
      <c r="DO465" s="331">
        <v>0</v>
      </c>
      <c r="DP465" s="331">
        <v>0</v>
      </c>
      <c r="DQ465" s="331">
        <v>0</v>
      </c>
      <c r="DR465" s="331">
        <v>0</v>
      </c>
      <c r="DS465" s="331"/>
      <c r="DT465" s="331">
        <v>0</v>
      </c>
      <c r="DU465" s="331">
        <v>0</v>
      </c>
      <c r="DV465" s="331">
        <v>0</v>
      </c>
      <c r="DW465" s="331">
        <v>0</v>
      </c>
      <c r="DX465" s="331"/>
      <c r="DY465" s="331">
        <v>0</v>
      </c>
      <c r="DZ465" s="331">
        <v>0</v>
      </c>
      <c r="EA465" s="331">
        <v>0</v>
      </c>
      <c r="EB465" s="331">
        <v>0</v>
      </c>
      <c r="EC465" s="331">
        <v>0</v>
      </c>
      <c r="ED465" s="331">
        <v>0</v>
      </c>
      <c r="EE465" s="331"/>
      <c r="EF465" s="331">
        <v>0</v>
      </c>
      <c r="EG465" s="331">
        <v>0</v>
      </c>
      <c r="EH465" s="331">
        <v>0</v>
      </c>
      <c r="EI465" s="331">
        <v>0</v>
      </c>
      <c r="EJ465" s="331">
        <v>0</v>
      </c>
      <c r="EK465" s="331">
        <v>0</v>
      </c>
      <c r="EL465" s="331"/>
      <c r="EM465" s="331">
        <v>0</v>
      </c>
      <c r="EN465" s="331">
        <v>0</v>
      </c>
      <c r="EO465" s="331">
        <v>0</v>
      </c>
      <c r="EP465" s="331">
        <v>0</v>
      </c>
      <c r="EQ465" s="331">
        <v>0</v>
      </c>
      <c r="ER465" s="331">
        <v>0</v>
      </c>
      <c r="ES465" s="331"/>
      <c r="ET465" s="331">
        <v>0</v>
      </c>
      <c r="EU465" s="331">
        <v>0</v>
      </c>
      <c r="EV465" s="331">
        <v>0</v>
      </c>
      <c r="EW465" s="331">
        <v>0</v>
      </c>
      <c r="EX465" s="331">
        <v>0</v>
      </c>
      <c r="EY465" s="331"/>
      <c r="EZ465" s="331">
        <v>0</v>
      </c>
      <c r="FA465" s="331">
        <v>0</v>
      </c>
      <c r="FB465" s="331">
        <v>0</v>
      </c>
      <c r="FC465" s="331">
        <v>0</v>
      </c>
      <c r="FD465" s="331"/>
      <c r="FE465" s="331">
        <v>0</v>
      </c>
      <c r="FF465" s="331">
        <v>0</v>
      </c>
      <c r="FG465" s="331">
        <v>0</v>
      </c>
      <c r="FH465" s="331">
        <v>0</v>
      </c>
      <c r="FI465" s="331">
        <v>0</v>
      </c>
      <c r="FJ465" s="331">
        <v>0</v>
      </c>
      <c r="FK465" s="331">
        <v>0</v>
      </c>
      <c r="FL465" s="331"/>
      <c r="FM465" s="331">
        <v>0</v>
      </c>
      <c r="FN465" s="331">
        <v>0</v>
      </c>
      <c r="FO465" s="331">
        <v>0</v>
      </c>
      <c r="FP465" s="331">
        <v>0</v>
      </c>
      <c r="FQ465" s="331">
        <v>0</v>
      </c>
      <c r="FR465" s="331">
        <v>0</v>
      </c>
      <c r="FS465" s="331">
        <v>0</v>
      </c>
      <c r="FT465" s="331">
        <v>0</v>
      </c>
      <c r="FU465" s="331">
        <v>0</v>
      </c>
      <c r="FV465" s="331">
        <v>0</v>
      </c>
      <c r="FW465" s="331">
        <v>0</v>
      </c>
      <c r="FX465" s="331">
        <v>0</v>
      </c>
      <c r="FY465" s="331">
        <v>0</v>
      </c>
      <c r="FZ465" s="331">
        <v>0</v>
      </c>
      <c r="GA465" s="331"/>
      <c r="GB465" s="51">
        <v>0</v>
      </c>
      <c r="GC465" s="51">
        <v>0</v>
      </c>
      <c r="GD465" s="51">
        <v>0</v>
      </c>
      <c r="GE465" s="51">
        <v>0</v>
      </c>
      <c r="GF465" s="51">
        <v>0</v>
      </c>
      <c r="GG465" s="51">
        <v>0</v>
      </c>
      <c r="GH465" s="51">
        <v>0</v>
      </c>
      <c r="GI465" s="51">
        <v>0</v>
      </c>
      <c r="GJ465" s="51">
        <v>0</v>
      </c>
      <c r="GK465" s="51">
        <v>0</v>
      </c>
      <c r="GL465" s="51">
        <v>0</v>
      </c>
      <c r="GM465" s="51">
        <v>0</v>
      </c>
      <c r="GN465" s="51">
        <v>0</v>
      </c>
      <c r="GO465" s="331" t="s">
        <v>227</v>
      </c>
      <c r="GP465" s="331">
        <v>0</v>
      </c>
      <c r="GQ465" s="331">
        <v>0</v>
      </c>
      <c r="GR465" s="331">
        <v>0</v>
      </c>
      <c r="GS465" s="331">
        <v>0</v>
      </c>
      <c r="GT465" s="331">
        <v>0</v>
      </c>
      <c r="GU465" s="331">
        <v>0</v>
      </c>
      <c r="GV465" s="331">
        <v>0</v>
      </c>
      <c r="GW465" s="331">
        <v>0</v>
      </c>
      <c r="GX465" s="331">
        <v>0</v>
      </c>
      <c r="GY465" s="331">
        <v>0</v>
      </c>
      <c r="GZ465" s="331">
        <v>0</v>
      </c>
      <c r="HA465" s="331">
        <v>0</v>
      </c>
      <c r="HB465" s="331">
        <v>0</v>
      </c>
      <c r="HC465" s="331">
        <v>0</v>
      </c>
      <c r="HD465" s="331">
        <v>0</v>
      </c>
      <c r="HE465" s="331">
        <v>0</v>
      </c>
      <c r="HF465" s="331">
        <v>0</v>
      </c>
      <c r="HG465" s="28" t="s">
        <v>227</v>
      </c>
      <c r="HH465" s="28" t="s">
        <v>227</v>
      </c>
      <c r="HI465" s="28" t="s">
        <v>227</v>
      </c>
    </row>
    <row r="466" spans="2:224" ht="12.75" customHeight="1" x14ac:dyDescent="0.2">
      <c r="B466" s="73" t="str">
        <f>(BIN2HEX(B465&amp;B464&amp;B463&amp;B462&amp;B461&amp;B460&amp;B459&amp;B458,2))  &amp;  (BIN2HEX( B457&amp;B456&amp;B455&amp;B454&amp;B453&amp;B452&amp;B451&amp;B450,2))  &amp;  (BIN2HEX( B449&amp;B448&amp;B447&amp;B446&amp;B445&amp;B444&amp;B443&amp;B442,2))  &amp;  (BIN2HEX(  B441&amp;B440&amp;B439&amp;B438&amp;B437&amp;B436&amp;B435&amp;B434,2))</f>
        <v>00000000</v>
      </c>
      <c r="C466" s="73" t="str">
        <f>(BIN2HEX(C465&amp;C464&amp;C463&amp;C462&amp;C461&amp;C460&amp;C459&amp;C458,2))  &amp;  (BIN2HEX( C457&amp;C456&amp;C455&amp;C454&amp;C453&amp;C452&amp;C451&amp;C450,2))  &amp;  (BIN2HEX( C449&amp;C448&amp;C447&amp;C446&amp;C445&amp;C444&amp;C443&amp;C442,2))  &amp;  (BIN2HEX(  C441&amp;C440&amp;C439&amp;C438&amp;C437&amp;C436&amp;C435&amp;C434,2))</f>
        <v>00000000</v>
      </c>
      <c r="D466" s="28" t="s">
        <v>227</v>
      </c>
      <c r="E466" s="7" t="s">
        <v>227</v>
      </c>
      <c r="F466" s="107" t="str">
        <f>(BIN2HEX(F465&amp;F464&amp;F463&amp;F462&amp;F461&amp;F460&amp;F459&amp;F458,2))  &amp;  (BIN2HEX( F457&amp;F456&amp;F455&amp;F454&amp;F453&amp;F452&amp;F451&amp;F450,2))  &amp;  (BIN2HEX( F449&amp;F448&amp;F447&amp;F446&amp;F445&amp;F444&amp;F443&amp;F442,2))  &amp;  (BIN2HEX(  F441&amp;F440&amp;F439&amp;F438&amp;F437&amp;F436&amp;F435&amp;F434,2))</f>
        <v>00000000</v>
      </c>
      <c r="G466" s="113" t="s">
        <v>227</v>
      </c>
      <c r="H466" s="113" t="s">
        <v>227</v>
      </c>
      <c r="I466" s="94" t="s">
        <v>226</v>
      </c>
      <c r="J466" s="94" t="s">
        <v>229</v>
      </c>
      <c r="K466" s="193"/>
      <c r="L466" s="94" t="s">
        <v>615</v>
      </c>
      <c r="M466" s="193"/>
      <c r="N466" s="94" t="s">
        <v>615</v>
      </c>
      <c r="O466" s="193"/>
      <c r="P466" s="94" t="s">
        <v>615</v>
      </c>
      <c r="Q466" s="193"/>
      <c r="R466" s="94" t="s">
        <v>615</v>
      </c>
      <c r="S466" s="193"/>
      <c r="T466" s="94" t="s">
        <v>616</v>
      </c>
      <c r="U466" s="216" t="s">
        <v>226</v>
      </c>
      <c r="V466" s="216" t="s">
        <v>226</v>
      </c>
      <c r="W466" s="216" t="s">
        <v>226</v>
      </c>
      <c r="X466" s="216" t="s">
        <v>226</v>
      </c>
      <c r="Y466" s="216" t="s">
        <v>226</v>
      </c>
      <c r="Z466" s="216" t="s">
        <v>226</v>
      </c>
      <c r="AA466" s="216" t="s">
        <v>226</v>
      </c>
      <c r="AB466" s="216" t="s">
        <v>226</v>
      </c>
      <c r="AC466" s="216" t="s">
        <v>226</v>
      </c>
      <c r="AD466" s="216" t="s">
        <v>226</v>
      </c>
      <c r="AE466" s="28"/>
      <c r="AF466" s="78" t="s">
        <v>227</v>
      </c>
      <c r="AG466" s="107" t="str">
        <f>(BIN2HEX(AG465&amp;AG464&amp;AG463&amp;AG462&amp;AG461&amp;AG460&amp;AG459&amp;AG458,2))  &amp;  (BIN2HEX( AG457&amp;AG456&amp;AG455&amp;AG454&amp;AG453&amp;AG452&amp;AG451&amp;AG450,2))  &amp;  (BIN2HEX( AG449&amp;AG448&amp;AG447&amp;AG446&amp;AG445&amp;AG444&amp;AG443&amp;AG442,2))  &amp;  (BIN2HEX(  AG441&amp;AG440&amp;AG439&amp;AG438&amp;AG437&amp;AG436&amp;AG435&amp;AG434,2))</f>
        <v>00000000</v>
      </c>
      <c r="AH466" s="107" t="str">
        <f>(BIN2HEX(AH465&amp;AH464&amp;AH463&amp;AH462&amp;AH461&amp;AH460&amp;AH459&amp;AH458,2))  &amp;  (BIN2HEX( AH457&amp;AH456&amp;AH455&amp;AH454&amp;AH453&amp;AH452&amp;AH451&amp;AH450,2))  &amp;  (BIN2HEX( AH449&amp;AH448&amp;AH447&amp;AH446&amp;AH445&amp;AH444&amp;AH443&amp;AH442,2))  &amp;  (BIN2HEX(  AH441&amp;AH440&amp;AH439&amp;AH438&amp;AH437&amp;AH436&amp;AH435&amp;AH434,2))</f>
        <v>00000000</v>
      </c>
      <c r="AI466" s="107" t="str">
        <f t="shared" ref="AI466:CX466" si="377">(BIN2HEX(AI465&amp;AI464&amp;AI463&amp;AI462&amp;AI461&amp;AI460&amp;AI459&amp;AI458,2))  &amp;  (BIN2HEX( AI457&amp;AI456&amp;AI455&amp;AI454&amp;AI453&amp;AI452&amp;AI451&amp;AI450,2))  &amp;  (BIN2HEX( AI449&amp;AI448&amp;AI447&amp;AI446&amp;AI445&amp;AI444&amp;AI443&amp;AI442,2))  &amp;  (BIN2HEX(  AI441&amp;AI440&amp;AI439&amp;AI438&amp;AI437&amp;AI436&amp;AI435&amp;AI434,2))</f>
        <v>00000000</v>
      </c>
      <c r="AJ466" s="107" t="str">
        <f t="shared" si="377"/>
        <v>00000000</v>
      </c>
      <c r="AK466" s="107" t="str">
        <f t="shared" si="377"/>
        <v>00000000</v>
      </c>
      <c r="AL466" s="107" t="str">
        <f t="shared" si="377"/>
        <v>00000000</v>
      </c>
      <c r="AM466" s="107" t="str">
        <f t="shared" si="377"/>
        <v>00000000</v>
      </c>
      <c r="AN466" s="107" t="str">
        <f t="shared" si="377"/>
        <v>00000000</v>
      </c>
      <c r="AO466" s="107" t="str">
        <f t="shared" si="377"/>
        <v>00000000</v>
      </c>
      <c r="AP466" s="110" t="s">
        <v>227</v>
      </c>
      <c r="AQ466" s="107" t="str">
        <f t="shared" si="377"/>
        <v>00000000</v>
      </c>
      <c r="AR466" s="107" t="str">
        <f t="shared" si="377"/>
        <v>00000000</v>
      </c>
      <c r="AS466" s="107" t="str">
        <f t="shared" si="377"/>
        <v>00000000</v>
      </c>
      <c r="AT466" s="107" t="str">
        <f t="shared" si="377"/>
        <v>00000000</v>
      </c>
      <c r="AU466" s="107" t="str">
        <f t="shared" si="377"/>
        <v>00000000</v>
      </c>
      <c r="AV466" s="107" t="str">
        <f t="shared" si="377"/>
        <v>00000000</v>
      </c>
      <c r="AW466" s="110" t="s">
        <v>227</v>
      </c>
      <c r="AX466" s="107" t="str">
        <f t="shared" si="377"/>
        <v>00000000</v>
      </c>
      <c r="AY466" s="107" t="str">
        <f t="shared" si="377"/>
        <v>00000000</v>
      </c>
      <c r="AZ466" s="107" t="str">
        <f t="shared" si="377"/>
        <v>00000000</v>
      </c>
      <c r="BA466" s="107" t="str">
        <f t="shared" si="377"/>
        <v>00000000</v>
      </c>
      <c r="BB466" s="107" t="str">
        <f t="shared" si="377"/>
        <v>00000000</v>
      </c>
      <c r="BC466" s="110" t="s">
        <v>227</v>
      </c>
      <c r="BD466" s="107" t="str">
        <f t="shared" si="377"/>
        <v>00000000</v>
      </c>
      <c r="BE466" s="107" t="str">
        <f t="shared" si="377"/>
        <v>00000000</v>
      </c>
      <c r="BF466" s="107" t="str">
        <f t="shared" si="377"/>
        <v>00000000</v>
      </c>
      <c r="BG466" s="107" t="str">
        <f t="shared" si="377"/>
        <v>00000000</v>
      </c>
      <c r="BH466" s="107" t="str">
        <f t="shared" si="377"/>
        <v>00000000</v>
      </c>
      <c r="BI466" s="107" t="str">
        <f t="shared" si="377"/>
        <v>00000000</v>
      </c>
      <c r="BJ466" s="107" t="str">
        <f t="shared" si="377"/>
        <v>00000000</v>
      </c>
      <c r="BK466" s="107" t="str">
        <f t="shared" si="377"/>
        <v>00000000</v>
      </c>
      <c r="BL466" s="107" t="str">
        <f t="shared" si="377"/>
        <v>00000000</v>
      </c>
      <c r="BM466" s="107" t="str">
        <f t="shared" si="377"/>
        <v>00000000</v>
      </c>
      <c r="BN466" s="107" t="str">
        <f t="shared" si="377"/>
        <v>00000000</v>
      </c>
      <c r="BO466" s="107" t="str">
        <f t="shared" si="377"/>
        <v>00000000</v>
      </c>
      <c r="BP466" s="107" t="str">
        <f t="shared" si="377"/>
        <v>00000000</v>
      </c>
      <c r="BQ466" s="107" t="str">
        <f t="shared" si="377"/>
        <v>00000000</v>
      </c>
      <c r="BR466" s="107" t="str">
        <f t="shared" si="377"/>
        <v>00000000</v>
      </c>
      <c r="BS466" s="107" t="str">
        <f t="shared" si="377"/>
        <v>00000000</v>
      </c>
      <c r="BT466" s="107" t="str">
        <f t="shared" si="377"/>
        <v>00000000</v>
      </c>
      <c r="BU466" s="107" t="str">
        <f t="shared" si="377"/>
        <v>00000000</v>
      </c>
      <c r="BV466" s="107" t="str">
        <f t="shared" si="377"/>
        <v>00000000</v>
      </c>
      <c r="BW466" s="110" t="s">
        <v>227</v>
      </c>
      <c r="BX466" s="107" t="str">
        <f t="shared" si="377"/>
        <v>00000000</v>
      </c>
      <c r="BY466" s="107" t="str">
        <f t="shared" si="377"/>
        <v>00000000</v>
      </c>
      <c r="BZ466" s="107" t="str">
        <f t="shared" si="377"/>
        <v>00000000</v>
      </c>
      <c r="CA466" s="107" t="str">
        <f t="shared" si="377"/>
        <v>00000000</v>
      </c>
      <c r="CB466" s="107" t="str">
        <f t="shared" si="377"/>
        <v>00000000</v>
      </c>
      <c r="CC466" s="107" t="str">
        <f t="shared" si="377"/>
        <v>00000000</v>
      </c>
      <c r="CD466" s="107" t="str">
        <f t="shared" si="377"/>
        <v>00000000</v>
      </c>
      <c r="CE466" s="107" t="str">
        <f t="shared" si="377"/>
        <v>00000000</v>
      </c>
      <c r="CF466" s="107" t="str">
        <f t="shared" si="377"/>
        <v>00000000</v>
      </c>
      <c r="CG466" s="107" t="str">
        <f t="shared" si="377"/>
        <v>00000000</v>
      </c>
      <c r="CH466" s="107" t="str">
        <f t="shared" si="377"/>
        <v>00000000</v>
      </c>
      <c r="CI466" s="107" t="str">
        <f t="shared" si="377"/>
        <v>00000000</v>
      </c>
      <c r="CJ466" s="107" t="str">
        <f t="shared" si="377"/>
        <v>00000000</v>
      </c>
      <c r="CK466" s="107" t="str">
        <f t="shared" si="377"/>
        <v>00000000</v>
      </c>
      <c r="CL466" s="107" t="str">
        <f t="shared" si="377"/>
        <v>00000000</v>
      </c>
      <c r="CM466" s="107" t="str">
        <f>(BIN2HEX(CM465&amp;CM464&amp;CM463&amp;CM462&amp;CM461&amp;CM460&amp;CM459&amp;CM458,2))  &amp;  (BIN2HEX( CM457&amp;CM456&amp;CM455&amp;CM454&amp;CM453&amp;CM452&amp;CM451&amp;CM450,2))  &amp;  (BIN2HEX( CM449&amp;CM448&amp;CM447&amp;CM446&amp;CM445&amp;CM444&amp;CM443&amp;CM442,2))  &amp;  (BIN2HEX(  CM441&amp;CM440&amp;CM439&amp;CM438&amp;CM437&amp;CM436&amp;CM435&amp;CM434,2))</f>
        <v>00000000</v>
      </c>
      <c r="CN466" s="107" t="str">
        <f>(BIN2HEX(CN465&amp;CN464&amp;CN463&amp;CN462&amp;CN461&amp;CN460&amp;CN459&amp;CN458,2))  &amp;  (BIN2HEX( CN457&amp;CN456&amp;CN455&amp;CN454&amp;CN453&amp;CN452&amp;CN451&amp;CN450,2))  &amp;  (BIN2HEX( CN449&amp;CN448&amp;CN447&amp;CN446&amp;CN445&amp;CN444&amp;CN443&amp;CN442,2))  &amp;  (BIN2HEX(  CN441&amp;CN440&amp;CN439&amp;CN438&amp;CN437&amp;CN436&amp;CN435&amp;CN434,2))</f>
        <v>00000000</v>
      </c>
      <c r="CO466" s="107" t="str">
        <f>(BIN2HEX(CO465&amp;CO464&amp;CO463&amp;CO462&amp;CO461&amp;CO460&amp;CO459&amp;CO458,2))  &amp;  (BIN2HEX( CO457&amp;CO456&amp;CO455&amp;CO454&amp;CO453&amp;CO452&amp;CO451&amp;CO450,2))  &amp;  (BIN2HEX( CO449&amp;CO448&amp;CO447&amp;CO446&amp;CO445&amp;CO444&amp;CO443&amp;CO442,2))  &amp;  (BIN2HEX(  CO441&amp;CO440&amp;CO439&amp;CO438&amp;CO437&amp;CO436&amp;CO435&amp;CO434,2))</f>
        <v>00000000</v>
      </c>
      <c r="CP466" s="107" t="str">
        <f>(BIN2HEX(CP465&amp;CP464&amp;CP463&amp;CP462&amp;CP461&amp;CP460&amp;CP459&amp;CP458,2))  &amp;  (BIN2HEX( CP457&amp;CP456&amp;CP455&amp;CP454&amp;CP453&amp;CP452&amp;CP451&amp;CP450,2))  &amp;  (BIN2HEX( CP449&amp;CP448&amp;CP447&amp;CP446&amp;CP445&amp;CP444&amp;CP443&amp;CP442,2))  &amp;  (BIN2HEX(  CP441&amp;CP440&amp;CP439&amp;CP438&amp;CP437&amp;CP436&amp;CP435&amp;CP434,2))</f>
        <v>00000000</v>
      </c>
      <c r="CQ466" s="110" t="s">
        <v>227</v>
      </c>
      <c r="CR466" s="107" t="str">
        <f t="shared" si="377"/>
        <v>00000000</v>
      </c>
      <c r="CS466" s="107" t="str">
        <f t="shared" si="377"/>
        <v>00000000</v>
      </c>
      <c r="CT466" s="107" t="str">
        <f t="shared" si="377"/>
        <v>00000000</v>
      </c>
      <c r="CU466" s="107" t="str">
        <f t="shared" si="377"/>
        <v>00000000</v>
      </c>
      <c r="CV466" s="107" t="str">
        <f t="shared" si="377"/>
        <v>00000000</v>
      </c>
      <c r="CW466" s="107" t="str">
        <f t="shared" si="377"/>
        <v>00000000</v>
      </c>
      <c r="CX466" s="107" t="str">
        <f t="shared" si="377"/>
        <v>00000000</v>
      </c>
      <c r="CY466" s="107" t="str">
        <f t="shared" ref="CY466:DF466" si="378">(BIN2HEX(CY465&amp;CY464&amp;CY463&amp;CY462&amp;CY461&amp;CY460&amp;CY459&amp;CY458,2))  &amp;  (BIN2HEX( CY457&amp;CY456&amp;CY455&amp;CY454&amp;CY453&amp;CY452&amp;CY451&amp;CY450,2))  &amp;  (BIN2HEX( CY449&amp;CY448&amp;CY447&amp;CY446&amp;CY445&amp;CY444&amp;CY443&amp;CY442,2))  &amp;  (BIN2HEX(  CY441&amp;CY440&amp;CY439&amp;CY438&amp;CY437&amp;CY436&amp;CY435&amp;CY434,2))</f>
        <v>00000000</v>
      </c>
      <c r="CZ466" s="107" t="str">
        <f t="shared" si="378"/>
        <v>00000000</v>
      </c>
      <c r="DA466" s="107" t="str">
        <f t="shared" si="378"/>
        <v>00000000</v>
      </c>
      <c r="DB466" s="107" t="str">
        <f t="shared" si="378"/>
        <v>00000000</v>
      </c>
      <c r="DC466" s="107" t="str">
        <f t="shared" si="378"/>
        <v>00000000</v>
      </c>
      <c r="DD466" s="107" t="str">
        <f t="shared" si="378"/>
        <v>00000000</v>
      </c>
      <c r="DE466" s="107" t="str">
        <f t="shared" si="378"/>
        <v>00000000</v>
      </c>
      <c r="DF466" s="107" t="str">
        <f t="shared" si="378"/>
        <v>00000000</v>
      </c>
      <c r="DG466" s="110" t="s">
        <v>227</v>
      </c>
      <c r="DH466" s="107" t="str">
        <f t="shared" ref="DH466:DN466" si="379">(BIN2HEX(DH465&amp;DH464&amp;DH463&amp;DH462&amp;DH461&amp;DH460&amp;DH459&amp;DH458,2))  &amp;  (BIN2HEX( DH457&amp;DH456&amp;DH455&amp;DH454&amp;DH453&amp;DH452&amp;DH451&amp;DH450,2))  &amp;  (BIN2HEX( DH449&amp;DH448&amp;DH447&amp;DH446&amp;DH445&amp;DH444&amp;DH443&amp;DH442,2))  &amp;  (BIN2HEX(  DH441&amp;DH440&amp;DH439&amp;DH438&amp;DH437&amp;DH436&amp;DH435&amp;DH434,2))</f>
        <v>00000000</v>
      </c>
      <c r="DI466" s="107" t="str">
        <f t="shared" si="379"/>
        <v>00000000</v>
      </c>
      <c r="DJ466" s="107" t="str">
        <f t="shared" si="379"/>
        <v>00000000</v>
      </c>
      <c r="DK466" s="107" t="str">
        <f t="shared" si="379"/>
        <v>00000000</v>
      </c>
      <c r="DL466" s="107" t="str">
        <f t="shared" si="379"/>
        <v>00000000</v>
      </c>
      <c r="DM466" s="107" t="str">
        <f t="shared" si="379"/>
        <v>00000000</v>
      </c>
      <c r="DN466" s="107" t="str">
        <f t="shared" si="379"/>
        <v>00000000</v>
      </c>
      <c r="DO466" s="107" t="str">
        <f>(BIN2HEX(DO465&amp;DO464&amp;DO463&amp;DO462&amp;DO461&amp;DO460&amp;DO459&amp;DO458,2))  &amp;  (BIN2HEX( DO457&amp;DO456&amp;DO455&amp;DO454&amp;DO453&amp;DO452&amp;DO451&amp;DO450,2))  &amp;  (BIN2HEX( DO449&amp;DO448&amp;DO447&amp;DO446&amp;DO445&amp;DO444&amp;DO443&amp;DO442,2))  &amp;  (BIN2HEX(  DO441&amp;DO440&amp;DO439&amp;DO438&amp;DO437&amp;DO436&amp;DO435&amp;DO434,2))</f>
        <v>00000000</v>
      </c>
      <c r="DP466" s="107" t="str">
        <f>(BIN2HEX(DP465&amp;DP464&amp;DP463&amp;DP462&amp;DP461&amp;DP460&amp;DP459&amp;DP458,2))  &amp;  (BIN2HEX( DP457&amp;DP456&amp;DP455&amp;DP454&amp;DP453&amp;DP452&amp;DP451&amp;DP450,2))  &amp;  (BIN2HEX( DP449&amp;DP448&amp;DP447&amp;DP446&amp;DP445&amp;DP444&amp;DP443&amp;DP442,2))  &amp;  (BIN2HEX(  DP441&amp;DP440&amp;DP439&amp;DP438&amp;DP437&amp;DP436&amp;DP435&amp;DP434,2))</f>
        <v>00000000</v>
      </c>
      <c r="DQ466" s="107" t="str">
        <f>(BIN2HEX(DQ465&amp;DQ464&amp;DQ463&amp;DQ462&amp;DQ461&amp;DQ460&amp;DQ459&amp;DQ458,2))  &amp;  (BIN2HEX( DQ457&amp;DQ456&amp;DQ455&amp;DQ454&amp;DQ453&amp;DQ452&amp;DQ451&amp;DQ450,2))  &amp;  (BIN2HEX( DQ449&amp;DQ448&amp;DQ447&amp;DQ446&amp;DQ445&amp;DQ444&amp;DQ443&amp;DQ442,2))  &amp;  (BIN2HEX(  DQ441&amp;DQ440&amp;DQ439&amp;DQ438&amp;DQ437&amp;DQ436&amp;DQ435&amp;DQ434,2))</f>
        <v>00000000</v>
      </c>
      <c r="DR466" s="107" t="str">
        <f>(BIN2HEX(DR465&amp;DR464&amp;DR463&amp;DR462&amp;DR461&amp;DR460&amp;DR459&amp;DR458,2))  &amp;  (BIN2HEX( DR457&amp;DR456&amp;DR455&amp;DR454&amp;DR453&amp;DR452&amp;DR451&amp;DR450,2))  &amp;  (BIN2HEX( DR449&amp;DR448&amp;DR447&amp;DR446&amp;DR445&amp;DR444&amp;DR443&amp;DR442,2))  &amp;  (BIN2HEX(  DR441&amp;DR440&amp;DR439&amp;DR438&amp;DR437&amp;DR436&amp;DR435&amp;DR434,2))</f>
        <v>00000000</v>
      </c>
      <c r="DS466" s="110" t="s">
        <v>227</v>
      </c>
      <c r="DT466" s="107" t="str">
        <f t="shared" ref="DT466:DW466" si="380">(BIN2HEX(DT465&amp;DT464&amp;DT463&amp;DT462&amp;DT461&amp;DT460&amp;DT459&amp;DT458,2))  &amp;  (BIN2HEX( DT457&amp;DT456&amp;DT455&amp;DT454&amp;DT453&amp;DT452&amp;DT451&amp;DT450,2))  &amp;  (BIN2HEX( DT449&amp;DT448&amp;DT447&amp;DT446&amp;DT445&amp;DT444&amp;DT443&amp;DT442,2))  &amp;  (BIN2HEX(  DT441&amp;DT440&amp;DT439&amp;DT438&amp;DT437&amp;DT436&amp;DT435&amp;DT434,2))</f>
        <v>00000000</v>
      </c>
      <c r="DU466" s="107" t="str">
        <f t="shared" si="380"/>
        <v>00000000</v>
      </c>
      <c r="DV466" s="107" t="str">
        <f t="shared" si="380"/>
        <v>00000000</v>
      </c>
      <c r="DW466" s="107" t="str">
        <f t="shared" si="380"/>
        <v>00000000</v>
      </c>
      <c r="DX466" s="110" t="s">
        <v>227</v>
      </c>
      <c r="DY466" s="107" t="str">
        <f t="shared" ref="DY466:ED466" si="381">(BIN2HEX(DY465&amp;DY464&amp;DY463&amp;DY462&amp;DY461&amp;DY460&amp;DY459&amp;DY458,2))  &amp;  (BIN2HEX( DY457&amp;DY456&amp;DY455&amp;DY454&amp;DY453&amp;DY452&amp;DY451&amp;DY450,2))  &amp;  (BIN2HEX( DY449&amp;DY448&amp;DY447&amp;DY446&amp;DY445&amp;DY444&amp;DY443&amp;DY442,2))  &amp;  (BIN2HEX(  DY441&amp;DY440&amp;DY439&amp;DY438&amp;DY437&amp;DY436&amp;DY435&amp;DY434,2))</f>
        <v>00000000</v>
      </c>
      <c r="DZ466" s="107" t="str">
        <f t="shared" si="381"/>
        <v>00000000</v>
      </c>
      <c r="EA466" s="107" t="str">
        <f t="shared" si="381"/>
        <v>00000000</v>
      </c>
      <c r="EB466" s="107" t="str">
        <f t="shared" si="381"/>
        <v>00000000</v>
      </c>
      <c r="EC466" s="107" t="str">
        <f t="shared" si="381"/>
        <v>00000000</v>
      </c>
      <c r="ED466" s="107" t="str">
        <f t="shared" si="381"/>
        <v>00000000</v>
      </c>
      <c r="EE466" s="110" t="s">
        <v>227</v>
      </c>
      <c r="EF466" s="107" t="str">
        <f t="shared" ref="EF466:EK466" si="382">(BIN2HEX(EF465&amp;EF464&amp;EF463&amp;EF462&amp;EF461&amp;EF460&amp;EF459&amp;EF458,2))  &amp;  (BIN2HEX( EF457&amp;EF456&amp;EF455&amp;EF454&amp;EF453&amp;EF452&amp;EF451&amp;EF450,2))  &amp;  (BIN2HEX( EF449&amp;EF448&amp;EF447&amp;EF446&amp;EF445&amp;EF444&amp;EF443&amp;EF442,2))  &amp;  (BIN2HEX(  EF441&amp;EF440&amp;EF439&amp;EF438&amp;EF437&amp;EF436&amp;EF435&amp;EF434,2))</f>
        <v>00000000</v>
      </c>
      <c r="EG466" s="107" t="str">
        <f t="shared" si="382"/>
        <v>00000000</v>
      </c>
      <c r="EH466" s="107" t="str">
        <f t="shared" si="382"/>
        <v>00000000</v>
      </c>
      <c r="EI466" s="107" t="str">
        <f t="shared" si="382"/>
        <v>00000000</v>
      </c>
      <c r="EJ466" s="107" t="str">
        <f t="shared" si="382"/>
        <v>00000000</v>
      </c>
      <c r="EK466" s="107" t="str">
        <f t="shared" si="382"/>
        <v>00000000</v>
      </c>
      <c r="EL466" s="110" t="s">
        <v>227</v>
      </c>
      <c r="EM466" s="107" t="str">
        <f t="shared" ref="EM466:ER466" si="383">(BIN2HEX(EM465&amp;EM464&amp;EM463&amp;EM462&amp;EM461&amp;EM460&amp;EM459&amp;EM458,2))  &amp;  (BIN2HEX( EM457&amp;EM456&amp;EM455&amp;EM454&amp;EM453&amp;EM452&amp;EM451&amp;EM450,2))  &amp;  (BIN2HEX( EM449&amp;EM448&amp;EM447&amp;EM446&amp;EM445&amp;EM444&amp;EM443&amp;EM442,2))  &amp;  (BIN2HEX(  EM441&amp;EM440&amp;EM439&amp;EM438&amp;EM437&amp;EM436&amp;EM435&amp;EM434,2))</f>
        <v>00000000</v>
      </c>
      <c r="EN466" s="107" t="str">
        <f t="shared" si="383"/>
        <v>00000000</v>
      </c>
      <c r="EO466" s="107" t="str">
        <f t="shared" si="383"/>
        <v>00000000</v>
      </c>
      <c r="EP466" s="107" t="str">
        <f t="shared" si="383"/>
        <v>00000000</v>
      </c>
      <c r="EQ466" s="107" t="str">
        <f t="shared" si="383"/>
        <v>00000000</v>
      </c>
      <c r="ER466" s="107" t="str">
        <f t="shared" si="383"/>
        <v>00000000</v>
      </c>
      <c r="ES466" s="110" t="s">
        <v>227</v>
      </c>
      <c r="ET466" s="107" t="str">
        <f>(BIN2HEX(ET465&amp;ET464&amp;ET463&amp;ET462&amp;ET461&amp;ET460&amp;ET459&amp;ET458,2))  &amp;  (BIN2HEX( ET457&amp;ET456&amp;ET455&amp;ET454&amp;ET453&amp;ET452&amp;ET451&amp;ET450,2))  &amp;  (BIN2HEX( ET449&amp;ET448&amp;ET447&amp;ET446&amp;ET445&amp;ET444&amp;ET443&amp;ET442,2))  &amp;  (BIN2HEX(  ET441&amp;ET440&amp;ET439&amp;ET438&amp;ET437&amp;ET436&amp;ET435&amp;ET434,2))</f>
        <v>00000000</v>
      </c>
      <c r="EU466" s="107" t="str">
        <f>(BIN2HEX(EU465&amp;EU464&amp;EU463&amp;EU462&amp;EU461&amp;EU460&amp;EU459&amp;EU458,2))  &amp;  (BIN2HEX( EU457&amp;EU456&amp;EU455&amp;EU454&amp;EU453&amp;EU452&amp;EU451&amp;EU450,2))  &amp;  (BIN2HEX( EU449&amp;EU448&amp;EU447&amp;EU446&amp;EU445&amp;EU444&amp;EU443&amp;EU442,2))  &amp;  (BIN2HEX(  EU441&amp;EU440&amp;EU439&amp;EU438&amp;EU437&amp;EU436&amp;EU435&amp;EU434,2))</f>
        <v>00000000</v>
      </c>
      <c r="EV466" s="107" t="str">
        <f>(BIN2HEX(EV465&amp;EV464&amp;EV463&amp;EV462&amp;EV461&amp;EV460&amp;EV459&amp;EV458,2))  &amp;  (BIN2HEX( EV457&amp;EV456&amp;EV455&amp;EV454&amp;EV453&amp;EV452&amp;EV451&amp;EV450,2))  &amp;  (BIN2HEX( EV449&amp;EV448&amp;EV447&amp;EV446&amp;EV445&amp;EV444&amp;EV443&amp;EV442,2))  &amp;  (BIN2HEX(  EV441&amp;EV440&amp;EV439&amp;EV438&amp;EV437&amp;EV436&amp;EV435&amp;EV434,2))</f>
        <v>00000000</v>
      </c>
      <c r="EW466" s="107" t="str">
        <f>(BIN2HEX(EW465&amp;EW464&amp;EW463&amp;EW462&amp;EW461&amp;EW460&amp;EW459&amp;EW458,2))  &amp;  (BIN2HEX( EW457&amp;EW456&amp;EW455&amp;EW454&amp;EW453&amp;EW452&amp;EW451&amp;EW450,2))  &amp;  (BIN2HEX( EW449&amp;EW448&amp;EW447&amp;EW446&amp;EW445&amp;EW444&amp;EW443&amp;EW442,2))  &amp;  (BIN2HEX(  EW441&amp;EW440&amp;EW439&amp;EW438&amp;EW437&amp;EW436&amp;EW435&amp;EW434,2))</f>
        <v>00000000</v>
      </c>
      <c r="EX466" s="107" t="str">
        <f>(BIN2HEX(EX465&amp;EX464&amp;EX463&amp;EX462&amp;EX461&amp;EX460&amp;EX459&amp;EX458,2))  &amp;  (BIN2HEX( EX457&amp;EX456&amp;EX455&amp;EX454&amp;EX453&amp;EX452&amp;EX451&amp;EX450,2))  &amp;  (BIN2HEX( EX449&amp;EX448&amp;EX447&amp;EX446&amp;EX445&amp;EX444&amp;EX443&amp;EX442,2))  &amp;  (BIN2HEX(  EX441&amp;EX440&amp;EX439&amp;EX438&amp;EX437&amp;EX436&amp;EX435&amp;EX434,2))</f>
        <v>00000000</v>
      </c>
      <c r="EY466" s="110" t="s">
        <v>227</v>
      </c>
      <c r="EZ466" s="107" t="str">
        <f>(BIN2HEX(EZ465&amp;EZ464&amp;EZ463&amp;EZ462&amp;EZ461&amp;EZ460&amp;EZ459&amp;EZ458,2))  &amp;  (BIN2HEX( EZ457&amp;EZ456&amp;EZ455&amp;EZ454&amp;EZ453&amp;EZ452&amp;EZ451&amp;EZ450,2))  &amp;  (BIN2HEX( EZ449&amp;EZ448&amp;EZ447&amp;EZ446&amp;EZ445&amp;EZ444&amp;EZ443&amp;EZ442,2))  &amp;  (BIN2HEX(  EZ441&amp;EZ440&amp;EZ439&amp;EZ438&amp;EZ437&amp;EZ436&amp;EZ435&amp;EZ434,2))</f>
        <v>00000000</v>
      </c>
      <c r="FA466" s="107" t="str">
        <f>(BIN2HEX(FA465&amp;FA464&amp;FA463&amp;FA462&amp;FA461&amp;FA460&amp;FA459&amp;FA458,2))  &amp;  (BIN2HEX( FA457&amp;FA456&amp;FA455&amp;FA454&amp;FA453&amp;FA452&amp;FA451&amp;FA450,2))  &amp;  (BIN2HEX( FA449&amp;FA448&amp;FA447&amp;FA446&amp;FA445&amp;FA444&amp;FA443&amp;FA442,2))  &amp;  (BIN2HEX(  FA441&amp;FA440&amp;FA439&amp;FA438&amp;FA437&amp;FA436&amp;FA435&amp;FA434,2))</f>
        <v>00000000</v>
      </c>
      <c r="FB466" s="107" t="str">
        <f>(BIN2HEX(FB465&amp;FB464&amp;FB463&amp;FB462&amp;FB461&amp;FB460&amp;FB459&amp;FB458,2))  &amp;  (BIN2HEX( FB457&amp;FB456&amp;FB455&amp;FB454&amp;FB453&amp;FB452&amp;FB451&amp;FB450,2))  &amp;  (BIN2HEX( FB449&amp;FB448&amp;FB447&amp;FB446&amp;FB445&amp;FB444&amp;FB443&amp;FB442,2))  &amp;  (BIN2HEX(  FB441&amp;FB440&amp;FB439&amp;FB438&amp;FB437&amp;FB436&amp;FB435&amp;FB434,2))</f>
        <v>00000000</v>
      </c>
      <c r="FC466" s="107" t="str">
        <f>(BIN2HEX(FC465&amp;FC464&amp;FC463&amp;FC462&amp;FC461&amp;FC460&amp;FC459&amp;FC458,2))  &amp;  (BIN2HEX( FC457&amp;FC456&amp;FC455&amp;FC454&amp;FC453&amp;FC452&amp;FC451&amp;FC450,2))  &amp;  (BIN2HEX( FC449&amp;FC448&amp;FC447&amp;FC446&amp;FC445&amp;FC444&amp;FC443&amp;FC442,2))  &amp;  (BIN2HEX(  FC441&amp;FC440&amp;FC439&amp;FC438&amp;FC437&amp;FC436&amp;FC435&amp;FC434,2))</f>
        <v>00000000</v>
      </c>
      <c r="FD466" s="110" t="s">
        <v>227</v>
      </c>
      <c r="FE466" s="107" t="str">
        <f t="shared" ref="FE466:FK466" si="384">(BIN2HEX(FE465&amp;FE464&amp;FE463&amp;FE462&amp;FE461&amp;FE460&amp;FE459&amp;FE458,2))  &amp;  (BIN2HEX( FE457&amp;FE456&amp;FE455&amp;FE454&amp;FE453&amp;FE452&amp;FE451&amp;FE450,2))  &amp;  (BIN2HEX( FE449&amp;FE448&amp;FE447&amp;FE446&amp;FE445&amp;FE444&amp;FE443&amp;FE442,2))  &amp;  (BIN2HEX(  FE441&amp;FE440&amp;FE439&amp;FE438&amp;FE437&amp;FE436&amp;FE435&amp;FE434,2))</f>
        <v>00000000</v>
      </c>
      <c r="FF466" s="107" t="str">
        <f t="shared" si="384"/>
        <v>00000000</v>
      </c>
      <c r="FG466" s="107" t="str">
        <f t="shared" si="384"/>
        <v>00000000</v>
      </c>
      <c r="FH466" s="107" t="str">
        <f t="shared" si="384"/>
        <v>00000000</v>
      </c>
      <c r="FI466" s="107" t="str">
        <f t="shared" si="384"/>
        <v>00000000</v>
      </c>
      <c r="FJ466" s="107" t="str">
        <f t="shared" si="384"/>
        <v>00000000</v>
      </c>
      <c r="FK466" s="107" t="str">
        <f t="shared" si="384"/>
        <v>00000000</v>
      </c>
      <c r="FL466" s="110" t="s">
        <v>227</v>
      </c>
      <c r="FM466" s="107" t="str">
        <f t="shared" ref="FM466:FT466" si="385">(BIN2HEX(FM465&amp;FM464&amp;FM463&amp;FM462&amp;FM461&amp;FM460&amp;FM459&amp;FM458,2))  &amp;  (BIN2HEX( FM457&amp;FM456&amp;FM455&amp;FM454&amp;FM453&amp;FM452&amp;FM451&amp;FM450,2))  &amp;  (BIN2HEX( FM449&amp;FM448&amp;FM447&amp;FM446&amp;FM445&amp;FM444&amp;FM443&amp;FM442,2))  &amp;  (BIN2HEX(  FM441&amp;FM440&amp;FM439&amp;FM438&amp;FM437&amp;FM436&amp;FM435&amp;FM434,2))</f>
        <v>00000000</v>
      </c>
      <c r="FN466" s="107" t="str">
        <f t="shared" si="385"/>
        <v>00000000</v>
      </c>
      <c r="FO466" s="107" t="str">
        <f t="shared" si="385"/>
        <v>00000000</v>
      </c>
      <c r="FP466" s="107" t="str">
        <f t="shared" si="385"/>
        <v>00000000</v>
      </c>
      <c r="FQ466" s="107" t="str">
        <f t="shared" si="385"/>
        <v>00000000</v>
      </c>
      <c r="FR466" s="107" t="str">
        <f t="shared" si="385"/>
        <v>00000000</v>
      </c>
      <c r="FS466" s="107" t="str">
        <f t="shared" si="385"/>
        <v>00000000</v>
      </c>
      <c r="FT466" s="107" t="str">
        <f t="shared" si="385"/>
        <v>00000000</v>
      </c>
      <c r="FU466" s="107" t="str">
        <f t="shared" ref="FU466:FZ466" si="386">(BIN2HEX(FU465&amp;FU464&amp;FU463&amp;FU462&amp;FU461&amp;FU460&amp;FU459&amp;FU458,2))  &amp;  (BIN2HEX( FU457&amp;FU456&amp;FU455&amp;FU454&amp;FU453&amp;FU452&amp;FU451&amp;FU450,2))  &amp;  (BIN2HEX( FU449&amp;FU448&amp;FU447&amp;FU446&amp;FU445&amp;FU444&amp;FU443&amp;FU442,2))  &amp;  (BIN2HEX(  FU441&amp;FU440&amp;FU439&amp;FU438&amp;FU437&amp;FU436&amp;FU435&amp;FU434,2))</f>
        <v>00000000</v>
      </c>
      <c r="FV466" s="107" t="str">
        <f t="shared" si="386"/>
        <v>00000000</v>
      </c>
      <c r="FW466" s="107" t="str">
        <f t="shared" si="386"/>
        <v>00000000</v>
      </c>
      <c r="FX466" s="107" t="str">
        <f t="shared" si="386"/>
        <v>00000000</v>
      </c>
      <c r="FY466" s="107" t="str">
        <f t="shared" si="386"/>
        <v>00000000</v>
      </c>
      <c r="FZ466" s="107" t="str">
        <f t="shared" si="386"/>
        <v>00000000</v>
      </c>
      <c r="GA466" s="110" t="s">
        <v>227</v>
      </c>
      <c r="GB466" s="107" t="str">
        <f t="shared" ref="GB466:GI466" si="387">(BIN2HEX(GB465&amp;GB464&amp;GB463&amp;GB462&amp;GB461&amp;GB460&amp;GB459&amp;GB458,2))  &amp;  (BIN2HEX( GB457&amp;GB456&amp;GB455&amp;GB454&amp;GB453&amp;GB452&amp;GB451&amp;GB450,2))  &amp;  (BIN2HEX( GB449&amp;GB448&amp;GB447&amp;GB446&amp;GB445&amp;GB444&amp;GB443&amp;GB442,2))  &amp;  (BIN2HEX(  GB441&amp;GB440&amp;GB439&amp;GB438&amp;GB437&amp;GB436&amp;GB435&amp;GB434,2))</f>
        <v>00000000</v>
      </c>
      <c r="GC466" s="107" t="str">
        <f t="shared" si="387"/>
        <v>00000000</v>
      </c>
      <c r="GD466" s="107" t="str">
        <f t="shared" si="387"/>
        <v>00000000</v>
      </c>
      <c r="GE466" s="107" t="str">
        <f t="shared" si="387"/>
        <v>00000000</v>
      </c>
      <c r="GF466" s="107" t="str">
        <f t="shared" si="387"/>
        <v>00000000</v>
      </c>
      <c r="GG466" s="107" t="str">
        <f t="shared" si="387"/>
        <v>00000000</v>
      </c>
      <c r="GH466" s="107" t="str">
        <f t="shared" si="387"/>
        <v>00000000</v>
      </c>
      <c r="GI466" s="107" t="str">
        <f t="shared" si="387"/>
        <v>00000000</v>
      </c>
      <c r="GJ466" s="107" t="str">
        <f>(BIN2HEX(GJ465&amp;GJ464&amp;GJ463&amp;GJ462&amp;GJ461&amp;GJ460&amp;GJ459&amp;GJ458,2))  &amp;  (BIN2HEX( GJ457&amp;GJ456&amp;GJ455&amp;GJ454&amp;GJ453&amp;GJ452&amp;GJ451&amp;GJ450,2))  &amp;  (BIN2HEX( GJ449&amp;GJ448&amp;GJ447&amp;GJ446&amp;GJ445&amp;GJ444&amp;GJ443&amp;GJ442,2))  &amp;  (BIN2HEX(  GJ441&amp;GJ440&amp;GJ439&amp;GJ438&amp;GJ437&amp;GJ436&amp;GJ435&amp;GJ434,2))</f>
        <v>00000000</v>
      </c>
      <c r="GK466" s="107" t="str">
        <f>(BIN2HEX(GK465&amp;GK464&amp;GK463&amp;GK462&amp;GK461&amp;GK460&amp;GK459&amp;GK458,2))  &amp;  (BIN2HEX( GK457&amp;GK456&amp;GK455&amp;GK454&amp;GK453&amp;GK452&amp;GK451&amp;GK450,2))  &amp;  (BIN2HEX( GK449&amp;GK448&amp;GK447&amp;GK446&amp;GK445&amp;GK444&amp;GK443&amp;GK442,2))  &amp;  (BIN2HEX(  GK441&amp;GK440&amp;GK439&amp;GK438&amp;GK437&amp;GK436&amp;GK435&amp;GK434,2))</f>
        <v>00000000</v>
      </c>
      <c r="GL466" s="107" t="str">
        <f>(BIN2HEX(GL465&amp;GL464&amp;GL463&amp;GL462&amp;GL461&amp;GL460&amp;GL459&amp;GL458,2))  &amp;  (BIN2HEX( GL457&amp;GL456&amp;GL455&amp;GL454&amp;GL453&amp;GL452&amp;GL451&amp;GL450,2))  &amp;  (BIN2HEX( GL449&amp;GL448&amp;GL447&amp;GL446&amp;GL445&amp;GL444&amp;GL443&amp;GL442,2))  &amp;  (BIN2HEX(  GL441&amp;GL440&amp;GL439&amp;GL438&amp;GL437&amp;GL436&amp;GL435&amp;GL434,2))</f>
        <v>00000000</v>
      </c>
      <c r="GM466" s="107" t="str">
        <f>(BIN2HEX(GM465&amp;GM464&amp;GM463&amp;GM462&amp;GM461&amp;GM460&amp;GM459&amp;GM458,2))  &amp;  (BIN2HEX( GM457&amp;GM456&amp;GM455&amp;GM454&amp;GM453&amp;GM452&amp;GM451&amp;GM450,2))  &amp;  (BIN2HEX( GM449&amp;GM448&amp;GM447&amp;GM446&amp;GM445&amp;GM444&amp;GM443&amp;GM442,2))  &amp;  (BIN2HEX(  GM441&amp;GM440&amp;GM439&amp;GM438&amp;GM437&amp;GM436&amp;GM435&amp;GM434,2))</f>
        <v>00000000</v>
      </c>
      <c r="GN466" s="107" t="str">
        <f>(BIN2HEX(GN465&amp;GN464&amp;GN463&amp;GN462&amp;GN461&amp;GN460&amp;GN459&amp;GN458,2))  &amp;  (BIN2HEX( GN457&amp;GN456&amp;GN455&amp;GN454&amp;GN453&amp;GN452&amp;GN451&amp;GN450,2))  &amp;  (BIN2HEX( GN449&amp;GN448&amp;GN447&amp;GN446&amp;GN445&amp;GN444&amp;GN443&amp;GN442,2))  &amp;  (BIN2HEX(  GN441&amp;GN440&amp;GN439&amp;GN438&amp;GN437&amp;GN436&amp;GN435&amp;GN434,2))</f>
        <v>00000000</v>
      </c>
      <c r="GO466" s="28" t="s">
        <v>227</v>
      </c>
      <c r="GP466" s="107" t="str">
        <f t="shared" ref="GP466:GU466" si="388">(BIN2HEX(GP465&amp;GP464&amp;GP463&amp;GP462&amp;GP461&amp;GP460&amp;GP459&amp;GP458,2))  &amp;  (BIN2HEX( GP457&amp;GP456&amp;GP455&amp;GP454&amp;GP453&amp;GP452&amp;GP451&amp;GP450,2))  &amp;  (BIN2HEX( GP449&amp;GP448&amp;GP447&amp;GP446&amp;GP445&amp;GP444&amp;GP443&amp;GP442,2))  &amp;  (BIN2HEX(  GP441&amp;GP440&amp;GP439&amp;GP438&amp;GP437&amp;GP436&amp;GP435&amp;GP434,2))</f>
        <v>00000000</v>
      </c>
      <c r="GQ466" s="107" t="str">
        <f t="shared" si="388"/>
        <v>00000000</v>
      </c>
      <c r="GR466" s="107" t="str">
        <f t="shared" si="388"/>
        <v>00000000</v>
      </c>
      <c r="GS466" s="107" t="str">
        <f t="shared" si="388"/>
        <v>00000000</v>
      </c>
      <c r="GT466" s="107" t="str">
        <f t="shared" si="388"/>
        <v>00000000</v>
      </c>
      <c r="GU466" s="107" t="str">
        <f t="shared" si="388"/>
        <v>00000000</v>
      </c>
      <c r="GV466" s="107" t="str">
        <f t="shared" ref="GV466:HB466" si="389">(BIN2HEX(GV465&amp;GV464&amp;GV463&amp;GV462&amp;GV461&amp;GV460&amp;GV459&amp;GV458,2))  &amp;  (BIN2HEX( GV457&amp;GV456&amp;GV455&amp;GV454&amp;GV453&amp;GV452&amp;GV451&amp;GV450,2))  &amp;  (BIN2HEX( GV449&amp;GV448&amp;GV447&amp;GV446&amp;GV445&amp;GV444&amp;GV443&amp;GV442,2))  &amp;  (BIN2HEX(  GV441&amp;GV440&amp;GV439&amp;GV438&amp;GV437&amp;GV436&amp;GV435&amp;GV434,2))</f>
        <v>00000000</v>
      </c>
      <c r="GW466" s="107" t="str">
        <f t="shared" si="389"/>
        <v>00000000</v>
      </c>
      <c r="GX466" s="107" t="str">
        <f t="shared" si="389"/>
        <v>00000000</v>
      </c>
      <c r="GY466" s="107" t="str">
        <f t="shared" si="389"/>
        <v>00000000</v>
      </c>
      <c r="GZ466" s="107" t="str">
        <f t="shared" si="389"/>
        <v>00000000</v>
      </c>
      <c r="HA466" s="107" t="str">
        <f t="shared" si="389"/>
        <v>00000000</v>
      </c>
      <c r="HB466" s="107" t="str">
        <f t="shared" si="389"/>
        <v>00000000</v>
      </c>
      <c r="HC466" s="107" t="str">
        <f>(BIN2HEX(HC465&amp;HC464&amp;HC463&amp;HC462&amp;HC461&amp;HC460&amp;HC459&amp;HC458,2))  &amp;  (BIN2HEX( HC457&amp;HC456&amp;HC455&amp;HC454&amp;HC453&amp;HC452&amp;HC451&amp;HC450,2))  &amp;  (BIN2HEX( HC449&amp;HC448&amp;HC447&amp;HC446&amp;HC445&amp;HC444&amp;HC443&amp;HC442,2))  &amp;  (BIN2HEX(  HC441&amp;HC440&amp;HC439&amp;HC438&amp;HC437&amp;HC436&amp;HC435&amp;HC434,2))</f>
        <v>00000000</v>
      </c>
      <c r="HD466" s="107" t="str">
        <f>(BIN2HEX(HD465&amp;HD464&amp;HD463&amp;HD462&amp;HD461&amp;HD460&amp;HD459&amp;HD458,2))  &amp;  (BIN2HEX( HD457&amp;HD456&amp;HD455&amp;HD454&amp;HD453&amp;HD452&amp;HD451&amp;HD450,2))  &amp;  (BIN2HEX( HD449&amp;HD448&amp;HD447&amp;HD446&amp;HD445&amp;HD444&amp;HD443&amp;HD442,2))  &amp;  (BIN2HEX(  HD441&amp;HD440&amp;HD439&amp;HD438&amp;HD437&amp;HD436&amp;HD435&amp;HD434,2))</f>
        <v>00000000</v>
      </c>
      <c r="HE466" s="107" t="str">
        <f>(BIN2HEX(HE465&amp;HE464&amp;HE463&amp;HE462&amp;HE461&amp;HE460&amp;HE459&amp;HE458,2))  &amp;  (BIN2HEX( HE457&amp;HE456&amp;HE455&amp;HE454&amp;HE453&amp;HE452&amp;HE451&amp;HE450,2))  &amp;  (BIN2HEX( HE449&amp;HE448&amp;HE447&amp;HE446&amp;HE445&amp;HE444&amp;HE443&amp;HE442,2))  &amp;  (BIN2HEX(  HE441&amp;HE440&amp;HE439&amp;HE438&amp;HE437&amp;HE436&amp;HE435&amp;HE434,2))</f>
        <v>00000000</v>
      </c>
      <c r="HF466" s="107" t="str">
        <f>(BIN2HEX(HF465&amp;HF464&amp;HF463&amp;HF462&amp;HF461&amp;HF460&amp;HF459&amp;HF458,2))  &amp;  (BIN2HEX( HF457&amp;HF456&amp;HF455&amp;HF454&amp;HF453&amp;HF452&amp;HF451&amp;HF450,2))  &amp;  (BIN2HEX( HF449&amp;HF448&amp;HF447&amp;HF446&amp;HF445&amp;HF444&amp;HF443&amp;HF442,2))  &amp;  (BIN2HEX(  HF441&amp;HF440&amp;HF439&amp;HF438&amp;HF437&amp;HF436&amp;HF435&amp;HF434,2))</f>
        <v>00000000</v>
      </c>
      <c r="HG466" s="28" t="s">
        <v>227</v>
      </c>
      <c r="HH466" s="28" t="s">
        <v>227</v>
      </c>
      <c r="HI466" s="28" t="s">
        <v>227</v>
      </c>
    </row>
    <row r="467" spans="2:224" s="7" customFormat="1" ht="12.75" customHeight="1" x14ac:dyDescent="0.25">
      <c r="C467" s="28"/>
      <c r="E467" s="51"/>
      <c r="F467" s="28"/>
      <c r="G467" s="28" t="s">
        <v>227</v>
      </c>
      <c r="H467" s="28" t="s">
        <v>227</v>
      </c>
      <c r="I467" s="355" t="s">
        <v>226</v>
      </c>
      <c r="J467" s="355" t="s">
        <v>229</v>
      </c>
      <c r="K467" s="356"/>
      <c r="L467" s="355" t="s">
        <v>615</v>
      </c>
      <c r="M467" s="356"/>
      <c r="N467" s="355" t="s">
        <v>615</v>
      </c>
      <c r="O467" s="356"/>
      <c r="P467" s="355" t="s">
        <v>615</v>
      </c>
      <c r="Q467" s="356"/>
      <c r="R467" s="355" t="s">
        <v>615</v>
      </c>
      <c r="S467" s="356"/>
      <c r="T467" s="355" t="s">
        <v>616</v>
      </c>
      <c r="U467" s="216" t="s">
        <v>226</v>
      </c>
      <c r="V467" s="216" t="s">
        <v>226</v>
      </c>
      <c r="W467" s="216" t="s">
        <v>226</v>
      </c>
      <c r="X467" s="216" t="s">
        <v>226</v>
      </c>
      <c r="Y467" s="216" t="s">
        <v>226</v>
      </c>
      <c r="Z467" s="216" t="s">
        <v>226</v>
      </c>
      <c r="AA467" s="216" t="s">
        <v>226</v>
      </c>
      <c r="AB467" s="216" t="s">
        <v>226</v>
      </c>
      <c r="AC467" s="216" t="s">
        <v>226</v>
      </c>
      <c r="AD467" s="216" t="s">
        <v>226</v>
      </c>
      <c r="AE467" s="28"/>
      <c r="AF467" s="28"/>
      <c r="AG467" s="113"/>
      <c r="AH467" s="113"/>
      <c r="AI467" s="113"/>
      <c r="AJ467" s="113"/>
      <c r="AK467" s="113"/>
      <c r="AL467" s="113"/>
      <c r="AM467" s="113"/>
      <c r="AN467" s="113"/>
      <c r="AO467" s="113"/>
      <c r="AP467" s="28"/>
      <c r="AQ467" s="113"/>
      <c r="AR467" s="113"/>
      <c r="AS467" s="113"/>
      <c r="AT467" s="113"/>
      <c r="AU467" s="113"/>
      <c r="AV467" s="113"/>
      <c r="AW467" s="28"/>
      <c r="AX467" s="113"/>
      <c r="AY467" s="113"/>
      <c r="AZ467" s="113"/>
      <c r="BA467" s="113"/>
      <c r="BB467" s="113"/>
      <c r="BC467" s="28"/>
      <c r="BD467" s="113"/>
      <c r="BE467" s="113"/>
      <c r="BF467" s="113"/>
      <c r="BG467" s="113"/>
      <c r="BW467" s="51"/>
      <c r="CQ467" s="51"/>
      <c r="DG467" s="51"/>
      <c r="DS467" s="51"/>
      <c r="DX467" s="51"/>
      <c r="EE467" s="51"/>
      <c r="EL467" s="51"/>
      <c r="ES467" s="51"/>
      <c r="EY467" s="51"/>
      <c r="FD467" s="51"/>
      <c r="FL467" s="51"/>
      <c r="GA467" s="51"/>
      <c r="GB467" s="51"/>
      <c r="GC467" s="51"/>
      <c r="GD467" s="51"/>
      <c r="GE467" s="51"/>
      <c r="GF467" s="51"/>
      <c r="GG467" s="51"/>
      <c r="GH467" s="51"/>
      <c r="GI467" s="51"/>
      <c r="GJ467" s="51"/>
      <c r="GK467" s="51"/>
      <c r="GL467" s="51"/>
      <c r="GM467" s="51"/>
      <c r="GN467" s="51"/>
      <c r="GO467" s="28" t="s">
        <v>227</v>
      </c>
      <c r="GP467" s="51"/>
      <c r="GQ467" s="51"/>
      <c r="GR467" s="51"/>
      <c r="GS467" s="51"/>
      <c r="GT467" s="51"/>
      <c r="GU467" s="51"/>
      <c r="GV467" s="51"/>
      <c r="GW467" s="51"/>
      <c r="GX467" s="51"/>
      <c r="GY467" s="51"/>
      <c r="GZ467" s="51"/>
      <c r="HA467" s="51"/>
      <c r="HB467" s="51"/>
      <c r="HC467" s="51"/>
      <c r="HD467" s="51"/>
      <c r="HE467" s="51"/>
      <c r="HF467" s="51"/>
      <c r="HG467" s="28" t="s">
        <v>227</v>
      </c>
      <c r="HH467" s="28" t="s">
        <v>227</v>
      </c>
      <c r="HI467" s="28" t="s">
        <v>227</v>
      </c>
    </row>
    <row r="468" spans="2:224" s="7" customFormat="1" ht="12.75" customHeight="1" x14ac:dyDescent="0.25">
      <c r="B468" s="113">
        <f t="shared" ref="B468:B499" si="390">IF( (AND(F468=1,C468=1))=TRUE, 1, 0)</f>
        <v>0</v>
      </c>
      <c r="C468" s="113">
        <f t="shared" ref="C468:C499" si="391">IF(ISNA(MATCH(1,AG468:IY468,0)),0,1)</f>
        <v>0</v>
      </c>
      <c r="D468" s="28">
        <v>0</v>
      </c>
      <c r="E468" s="357" t="s">
        <v>1576</v>
      </c>
      <c r="F468" s="28">
        <v>0</v>
      </c>
      <c r="G468" s="28">
        <v>14</v>
      </c>
      <c r="H468" s="28" t="s">
        <v>1577</v>
      </c>
      <c r="I468" s="28">
        <f>$G$468*(32)-32+D468+1</f>
        <v>417</v>
      </c>
      <c r="J468" s="89" t="s">
        <v>221</v>
      </c>
      <c r="K468" s="192">
        <f t="shared" ref="K468:K474" si="392">LEN(J468)</f>
        <v>8</v>
      </c>
      <c r="L468" s="49" t="s">
        <v>227</v>
      </c>
      <c r="M468" s="192">
        <f t="shared" ref="M468:M474" si="393">LEN(L468)</f>
        <v>1</v>
      </c>
      <c r="N468" s="49" t="s">
        <v>227</v>
      </c>
      <c r="O468" s="192">
        <f t="shared" ref="O468:O474" si="394">LEN(N468)</f>
        <v>1</v>
      </c>
      <c r="P468" s="49" t="s">
        <v>227</v>
      </c>
      <c r="Q468" s="192">
        <f t="shared" ref="Q468:Q499" si="395">LEN(P468)</f>
        <v>1</v>
      </c>
      <c r="R468" s="49" t="s">
        <v>227</v>
      </c>
      <c r="S468" s="192">
        <f t="shared" ref="S468:S499" si="396">LEN(R468)</f>
        <v>1</v>
      </c>
      <c r="T468" s="187" t="s">
        <v>227</v>
      </c>
      <c r="U468" s="205"/>
      <c r="V468" s="205"/>
      <c r="W468" s="205"/>
      <c r="X468" s="205"/>
      <c r="Y468" s="205"/>
      <c r="Z468" s="205"/>
      <c r="AA468" s="205"/>
      <c r="AB468" s="205"/>
      <c r="AC468" s="205"/>
      <c r="AD468" s="205"/>
      <c r="AE468" s="28"/>
      <c r="AF468" s="28"/>
      <c r="AG468" s="28">
        <v>0</v>
      </c>
      <c r="AH468" s="28">
        <v>0</v>
      </c>
      <c r="AI468" s="28">
        <v>0</v>
      </c>
      <c r="AJ468" s="28">
        <v>0</v>
      </c>
      <c r="AK468" s="28">
        <v>0</v>
      </c>
      <c r="AL468" s="28">
        <v>0</v>
      </c>
      <c r="AM468" s="28">
        <v>0</v>
      </c>
      <c r="AN468" s="28">
        <v>0</v>
      </c>
      <c r="AO468" s="28">
        <v>0</v>
      </c>
      <c r="AP468" s="28"/>
      <c r="AQ468" s="28">
        <v>0</v>
      </c>
      <c r="AR468" s="28">
        <v>0</v>
      </c>
      <c r="AS468" s="28">
        <v>0</v>
      </c>
      <c r="AT468" s="28">
        <v>0</v>
      </c>
      <c r="AU468" s="28">
        <v>0</v>
      </c>
      <c r="AV468" s="28">
        <v>0</v>
      </c>
      <c r="AW468" s="28"/>
      <c r="AX468" s="28">
        <v>0</v>
      </c>
      <c r="AY468" s="28">
        <v>0</v>
      </c>
      <c r="AZ468" s="28">
        <v>0</v>
      </c>
      <c r="BA468" s="28">
        <v>0</v>
      </c>
      <c r="BB468" s="28">
        <v>0</v>
      </c>
      <c r="BC468" s="28"/>
      <c r="BD468" s="28">
        <v>0</v>
      </c>
      <c r="BE468" s="28">
        <v>0</v>
      </c>
      <c r="BF468" s="28">
        <v>0</v>
      </c>
      <c r="BG468" s="28">
        <v>0</v>
      </c>
      <c r="BH468" s="28">
        <v>0</v>
      </c>
      <c r="BI468" s="28">
        <v>0</v>
      </c>
      <c r="BJ468" s="28">
        <v>0</v>
      </c>
      <c r="BK468" s="28">
        <v>0</v>
      </c>
      <c r="BL468" s="28">
        <v>0</v>
      </c>
      <c r="BM468" s="28">
        <v>0</v>
      </c>
      <c r="BN468" s="28">
        <v>0</v>
      </c>
      <c r="BO468" s="28">
        <v>0</v>
      </c>
      <c r="BP468" s="28">
        <v>0</v>
      </c>
      <c r="BQ468" s="28">
        <v>0</v>
      </c>
      <c r="BR468" s="28">
        <v>0</v>
      </c>
      <c r="BS468" s="28">
        <v>0</v>
      </c>
      <c r="BT468" s="28">
        <v>0</v>
      </c>
      <c r="BU468" s="28">
        <v>0</v>
      </c>
      <c r="BV468" s="28">
        <v>0</v>
      </c>
      <c r="BW468" s="28"/>
      <c r="BX468" s="28">
        <v>0</v>
      </c>
      <c r="BY468" s="28">
        <v>0</v>
      </c>
      <c r="BZ468" s="28">
        <v>0</v>
      </c>
      <c r="CA468" s="28">
        <v>0</v>
      </c>
      <c r="CB468" s="28">
        <v>0</v>
      </c>
      <c r="CC468" s="28">
        <v>0</v>
      </c>
      <c r="CD468" s="28">
        <v>0</v>
      </c>
      <c r="CE468" s="28">
        <v>0</v>
      </c>
      <c r="CF468" s="28">
        <v>0</v>
      </c>
      <c r="CG468" s="28">
        <v>0</v>
      </c>
      <c r="CH468" s="28">
        <v>0</v>
      </c>
      <c r="CI468" s="28">
        <v>0</v>
      </c>
      <c r="CJ468" s="28">
        <v>0</v>
      </c>
      <c r="CK468" s="28">
        <v>0</v>
      </c>
      <c r="CL468" s="28">
        <v>0</v>
      </c>
      <c r="CM468" s="28">
        <v>0</v>
      </c>
      <c r="CN468" s="28">
        <v>0</v>
      </c>
      <c r="CO468" s="28">
        <v>0</v>
      </c>
      <c r="CP468" s="28">
        <v>0</v>
      </c>
      <c r="CQ468" s="28"/>
      <c r="CR468" s="28">
        <v>0</v>
      </c>
      <c r="CS468" s="28">
        <v>0</v>
      </c>
      <c r="CT468" s="28">
        <v>0</v>
      </c>
      <c r="CU468" s="28">
        <v>0</v>
      </c>
      <c r="CV468" s="28">
        <v>0</v>
      </c>
      <c r="CW468" s="28">
        <v>0</v>
      </c>
      <c r="CX468" s="28">
        <v>0</v>
      </c>
      <c r="CY468" s="28">
        <v>0</v>
      </c>
      <c r="CZ468" s="28">
        <v>0</v>
      </c>
      <c r="DA468" s="28">
        <v>0</v>
      </c>
      <c r="DB468" s="28">
        <v>0</v>
      </c>
      <c r="DC468" s="28">
        <v>0</v>
      </c>
      <c r="DD468" s="28">
        <v>0</v>
      </c>
      <c r="DE468" s="28">
        <v>0</v>
      </c>
      <c r="DF468" s="28">
        <v>0</v>
      </c>
      <c r="DG468" s="28"/>
      <c r="DH468" s="28">
        <v>0</v>
      </c>
      <c r="DI468" s="28">
        <v>0</v>
      </c>
      <c r="DJ468" s="28">
        <v>0</v>
      </c>
      <c r="DK468" s="28">
        <v>0</v>
      </c>
      <c r="DL468" s="28">
        <v>0</v>
      </c>
      <c r="DM468" s="28">
        <v>0</v>
      </c>
      <c r="DN468" s="28">
        <v>0</v>
      </c>
      <c r="DO468" s="28">
        <v>0</v>
      </c>
      <c r="DP468" s="28">
        <v>0</v>
      </c>
      <c r="DQ468" s="28">
        <v>0</v>
      </c>
      <c r="DR468" s="28">
        <v>0</v>
      </c>
      <c r="DS468" s="28"/>
      <c r="DT468" s="28">
        <v>0</v>
      </c>
      <c r="DU468" s="28">
        <v>0</v>
      </c>
      <c r="DV468" s="28">
        <v>0</v>
      </c>
      <c r="DW468" s="28">
        <v>0</v>
      </c>
      <c r="DX468" s="28"/>
      <c r="DY468" s="28">
        <v>0</v>
      </c>
      <c r="DZ468" s="28">
        <v>0</v>
      </c>
      <c r="EA468" s="28">
        <v>0</v>
      </c>
      <c r="EB468" s="28">
        <v>0</v>
      </c>
      <c r="EC468" s="28">
        <v>0</v>
      </c>
      <c r="ED468" s="28">
        <v>0</v>
      </c>
      <c r="EE468" s="28"/>
      <c r="EF468" s="28">
        <v>0</v>
      </c>
      <c r="EG468" s="28">
        <v>0</v>
      </c>
      <c r="EH468" s="28">
        <v>0</v>
      </c>
      <c r="EI468" s="28">
        <v>0</v>
      </c>
      <c r="EJ468" s="28">
        <v>0</v>
      </c>
      <c r="EK468" s="28">
        <v>0</v>
      </c>
      <c r="EL468" s="28"/>
      <c r="EM468" s="28">
        <v>0</v>
      </c>
      <c r="EN468" s="28">
        <v>0</v>
      </c>
      <c r="EO468" s="28">
        <v>0</v>
      </c>
      <c r="EP468" s="28">
        <v>0</v>
      </c>
      <c r="EQ468" s="28">
        <v>0</v>
      </c>
      <c r="ER468" s="28">
        <v>0</v>
      </c>
      <c r="ES468" s="28"/>
      <c r="ET468" s="28">
        <v>0</v>
      </c>
      <c r="EU468" s="28">
        <v>0</v>
      </c>
      <c r="EV468" s="28">
        <v>0</v>
      </c>
      <c r="EW468" s="28">
        <v>0</v>
      </c>
      <c r="EX468" s="28">
        <v>0</v>
      </c>
      <c r="EY468" s="28"/>
      <c r="EZ468" s="28">
        <v>0</v>
      </c>
      <c r="FA468" s="28">
        <v>0</v>
      </c>
      <c r="FB468" s="28">
        <v>0</v>
      </c>
      <c r="FC468" s="28">
        <v>0</v>
      </c>
      <c r="FD468" s="28"/>
      <c r="FE468" s="28">
        <v>0</v>
      </c>
      <c r="FF468" s="28">
        <v>0</v>
      </c>
      <c r="FG468" s="28">
        <v>0</v>
      </c>
      <c r="FH468" s="28">
        <v>0</v>
      </c>
      <c r="FI468" s="28">
        <v>0</v>
      </c>
      <c r="FJ468" s="28">
        <v>0</v>
      </c>
      <c r="FK468" s="28">
        <v>0</v>
      </c>
      <c r="FL468" s="28"/>
      <c r="FM468" s="28">
        <v>0</v>
      </c>
      <c r="FN468" s="28">
        <v>0</v>
      </c>
      <c r="FO468" s="28">
        <v>0</v>
      </c>
      <c r="FP468" s="28">
        <v>0</v>
      </c>
      <c r="FQ468" s="28">
        <v>0</v>
      </c>
      <c r="FR468" s="28">
        <v>0</v>
      </c>
      <c r="FS468" s="28">
        <v>0</v>
      </c>
      <c r="FT468" s="28">
        <v>0</v>
      </c>
      <c r="FU468" s="28">
        <v>0</v>
      </c>
      <c r="FV468" s="28">
        <v>0</v>
      </c>
      <c r="FW468" s="28">
        <v>0</v>
      </c>
      <c r="FX468" s="28">
        <v>0</v>
      </c>
      <c r="FY468" s="28">
        <v>0</v>
      </c>
      <c r="FZ468" s="28">
        <v>0</v>
      </c>
      <c r="GA468" s="28"/>
      <c r="GB468" s="51">
        <v>0</v>
      </c>
      <c r="GC468" s="51">
        <v>0</v>
      </c>
      <c r="GD468" s="51">
        <v>0</v>
      </c>
      <c r="GE468" s="51">
        <v>0</v>
      </c>
      <c r="GF468" s="51">
        <v>0</v>
      </c>
      <c r="GG468" s="51">
        <v>0</v>
      </c>
      <c r="GH468" s="51">
        <v>0</v>
      </c>
      <c r="GI468" s="51">
        <v>0</v>
      </c>
      <c r="GJ468" s="51">
        <v>0</v>
      </c>
      <c r="GK468" s="51">
        <v>0</v>
      </c>
      <c r="GL468" s="51">
        <v>0</v>
      </c>
      <c r="GM468" s="51">
        <v>0</v>
      </c>
      <c r="GN468" s="51">
        <v>0</v>
      </c>
      <c r="GO468" s="28" t="s">
        <v>227</v>
      </c>
      <c r="GP468" s="28">
        <v>0</v>
      </c>
      <c r="GQ468" s="28">
        <v>0</v>
      </c>
      <c r="GR468" s="28">
        <v>0</v>
      </c>
      <c r="GS468" s="28">
        <v>0</v>
      </c>
      <c r="GT468" s="28">
        <v>0</v>
      </c>
      <c r="GU468" s="28">
        <v>0</v>
      </c>
      <c r="GV468" s="28">
        <v>0</v>
      </c>
      <c r="GW468" s="28">
        <v>0</v>
      </c>
      <c r="GX468" s="28">
        <v>0</v>
      </c>
      <c r="GY468" s="28">
        <v>0</v>
      </c>
      <c r="GZ468" s="28">
        <v>0</v>
      </c>
      <c r="HA468" s="28">
        <v>0</v>
      </c>
      <c r="HB468" s="28">
        <v>0</v>
      </c>
      <c r="HC468" s="28">
        <v>0</v>
      </c>
      <c r="HD468" s="28">
        <v>0</v>
      </c>
      <c r="HE468" s="28">
        <v>0</v>
      </c>
      <c r="HF468" s="28">
        <v>0</v>
      </c>
      <c r="HG468" s="28" t="s">
        <v>227</v>
      </c>
      <c r="HH468" s="28" t="s">
        <v>227</v>
      </c>
      <c r="HI468" s="28" t="s">
        <v>227</v>
      </c>
      <c r="HJ468" s="28"/>
      <c r="HK468" s="28"/>
      <c r="HL468" s="28"/>
      <c r="HM468" s="28"/>
      <c r="HN468" s="28"/>
      <c r="HO468" s="28"/>
      <c r="HP468" s="28"/>
    </row>
    <row r="469" spans="2:224" s="7" customFormat="1" ht="12.75" customHeight="1" x14ac:dyDescent="0.25">
      <c r="B469" s="113">
        <f t="shared" si="390"/>
        <v>0</v>
      </c>
      <c r="C469" s="113">
        <f t="shared" si="391"/>
        <v>0</v>
      </c>
      <c r="D469" s="28">
        <v>1</v>
      </c>
      <c r="E469" s="51"/>
      <c r="F469" s="28">
        <v>0</v>
      </c>
      <c r="G469" s="113"/>
      <c r="H469" s="113" t="s">
        <v>227</v>
      </c>
      <c r="I469" s="28">
        <f t="shared" ref="I469:I499" si="397">$G$468*(32)-32+D469+1</f>
        <v>418</v>
      </c>
      <c r="J469" s="89" t="s">
        <v>221</v>
      </c>
      <c r="K469" s="192">
        <f t="shared" si="392"/>
        <v>8</v>
      </c>
      <c r="L469" s="49" t="s">
        <v>227</v>
      </c>
      <c r="M469" s="192">
        <f t="shared" si="393"/>
        <v>1</v>
      </c>
      <c r="N469" s="49" t="s">
        <v>227</v>
      </c>
      <c r="O469" s="192">
        <f t="shared" si="394"/>
        <v>1</v>
      </c>
      <c r="P469" s="49" t="s">
        <v>227</v>
      </c>
      <c r="Q469" s="192">
        <f t="shared" si="395"/>
        <v>1</v>
      </c>
      <c r="R469" s="49" t="s">
        <v>227</v>
      </c>
      <c r="S469" s="192">
        <f t="shared" si="396"/>
        <v>1</v>
      </c>
      <c r="T469" s="187" t="s">
        <v>227</v>
      </c>
      <c r="U469" s="205"/>
      <c r="V469" s="205"/>
      <c r="W469" s="205"/>
      <c r="X469" s="205"/>
      <c r="Y469" s="205"/>
      <c r="Z469" s="205"/>
      <c r="AA469" s="205"/>
      <c r="AB469" s="205"/>
      <c r="AC469" s="205"/>
      <c r="AD469" s="205"/>
      <c r="AE469" s="28"/>
      <c r="AF469" s="28"/>
      <c r="AG469" s="28">
        <v>0</v>
      </c>
      <c r="AH469" s="28">
        <v>0</v>
      </c>
      <c r="AI469" s="28">
        <v>0</v>
      </c>
      <c r="AJ469" s="28">
        <v>0</v>
      </c>
      <c r="AK469" s="28">
        <v>0</v>
      </c>
      <c r="AL469" s="28">
        <v>0</v>
      </c>
      <c r="AM469" s="28">
        <v>0</v>
      </c>
      <c r="AN469" s="28">
        <v>0</v>
      </c>
      <c r="AO469" s="28">
        <v>0</v>
      </c>
      <c r="AP469" s="28"/>
      <c r="AQ469" s="28">
        <v>0</v>
      </c>
      <c r="AR469" s="28">
        <v>0</v>
      </c>
      <c r="AS469" s="28">
        <v>0</v>
      </c>
      <c r="AT469" s="28">
        <v>0</v>
      </c>
      <c r="AU469" s="28">
        <v>0</v>
      </c>
      <c r="AV469" s="28">
        <v>0</v>
      </c>
      <c r="AW469" s="28"/>
      <c r="AX469" s="28">
        <v>0</v>
      </c>
      <c r="AY469" s="28">
        <v>0</v>
      </c>
      <c r="AZ469" s="28">
        <v>0</v>
      </c>
      <c r="BA469" s="28">
        <v>0</v>
      </c>
      <c r="BB469" s="28">
        <v>0</v>
      </c>
      <c r="BC469" s="28"/>
      <c r="BD469" s="28">
        <v>0</v>
      </c>
      <c r="BE469" s="28">
        <v>0</v>
      </c>
      <c r="BF469" s="28">
        <v>0</v>
      </c>
      <c r="BG469" s="28">
        <v>0</v>
      </c>
      <c r="BH469" s="28">
        <v>0</v>
      </c>
      <c r="BI469" s="28">
        <v>0</v>
      </c>
      <c r="BJ469" s="28">
        <v>0</v>
      </c>
      <c r="BK469" s="28">
        <v>0</v>
      </c>
      <c r="BL469" s="28">
        <v>0</v>
      </c>
      <c r="BM469" s="28">
        <v>0</v>
      </c>
      <c r="BN469" s="28">
        <v>0</v>
      </c>
      <c r="BO469" s="28">
        <v>0</v>
      </c>
      <c r="BP469" s="28">
        <v>0</v>
      </c>
      <c r="BQ469" s="28">
        <v>0</v>
      </c>
      <c r="BR469" s="28">
        <v>0</v>
      </c>
      <c r="BS469" s="28">
        <v>0</v>
      </c>
      <c r="BT469" s="28">
        <v>0</v>
      </c>
      <c r="BU469" s="28">
        <v>0</v>
      </c>
      <c r="BV469" s="28">
        <v>0</v>
      </c>
      <c r="BW469" s="28"/>
      <c r="BX469" s="28">
        <v>0</v>
      </c>
      <c r="BY469" s="28">
        <v>0</v>
      </c>
      <c r="BZ469" s="28">
        <v>0</v>
      </c>
      <c r="CA469" s="28">
        <v>0</v>
      </c>
      <c r="CB469" s="28">
        <v>0</v>
      </c>
      <c r="CC469" s="28">
        <v>0</v>
      </c>
      <c r="CD469" s="28">
        <v>0</v>
      </c>
      <c r="CE469" s="28">
        <v>0</v>
      </c>
      <c r="CF469" s="28">
        <v>0</v>
      </c>
      <c r="CG469" s="28">
        <v>0</v>
      </c>
      <c r="CH469" s="28">
        <v>0</v>
      </c>
      <c r="CI469" s="28">
        <v>0</v>
      </c>
      <c r="CJ469" s="28">
        <v>0</v>
      </c>
      <c r="CK469" s="28">
        <v>0</v>
      </c>
      <c r="CL469" s="28">
        <v>0</v>
      </c>
      <c r="CM469" s="28">
        <v>0</v>
      </c>
      <c r="CN469" s="28">
        <v>0</v>
      </c>
      <c r="CO469" s="28">
        <v>0</v>
      </c>
      <c r="CP469" s="28">
        <v>0</v>
      </c>
      <c r="CQ469" s="28"/>
      <c r="CR469" s="28">
        <v>0</v>
      </c>
      <c r="CS469" s="28">
        <v>0</v>
      </c>
      <c r="CT469" s="28">
        <v>0</v>
      </c>
      <c r="CU469" s="28">
        <v>0</v>
      </c>
      <c r="CV469" s="28">
        <v>0</v>
      </c>
      <c r="CW469" s="28">
        <v>0</v>
      </c>
      <c r="CX469" s="28">
        <v>0</v>
      </c>
      <c r="CY469" s="28">
        <v>0</v>
      </c>
      <c r="CZ469" s="28">
        <v>0</v>
      </c>
      <c r="DA469" s="28">
        <v>0</v>
      </c>
      <c r="DB469" s="28">
        <v>0</v>
      </c>
      <c r="DC469" s="28">
        <v>0</v>
      </c>
      <c r="DD469" s="28">
        <v>0</v>
      </c>
      <c r="DE469" s="28">
        <v>0</v>
      </c>
      <c r="DF469" s="28">
        <v>0</v>
      </c>
      <c r="DG469" s="28"/>
      <c r="DH469" s="28">
        <v>0</v>
      </c>
      <c r="DI469" s="28">
        <v>0</v>
      </c>
      <c r="DJ469" s="28">
        <v>0</v>
      </c>
      <c r="DK469" s="28">
        <v>0</v>
      </c>
      <c r="DL469" s="28">
        <v>0</v>
      </c>
      <c r="DM469" s="28">
        <v>0</v>
      </c>
      <c r="DN469" s="28">
        <v>0</v>
      </c>
      <c r="DO469" s="28">
        <v>0</v>
      </c>
      <c r="DP469" s="28">
        <v>0</v>
      </c>
      <c r="DQ469" s="28">
        <v>0</v>
      </c>
      <c r="DR469" s="28">
        <v>0</v>
      </c>
      <c r="DS469" s="28"/>
      <c r="DT469" s="28">
        <v>0</v>
      </c>
      <c r="DU469" s="28">
        <v>0</v>
      </c>
      <c r="DV469" s="28">
        <v>0</v>
      </c>
      <c r="DW469" s="28">
        <v>0</v>
      </c>
      <c r="DX469" s="28"/>
      <c r="DY469" s="28">
        <v>0</v>
      </c>
      <c r="DZ469" s="28">
        <v>0</v>
      </c>
      <c r="EA469" s="28">
        <v>0</v>
      </c>
      <c r="EB469" s="28">
        <v>0</v>
      </c>
      <c r="EC469" s="28">
        <v>0</v>
      </c>
      <c r="ED469" s="28">
        <v>0</v>
      </c>
      <c r="EE469" s="28"/>
      <c r="EF469" s="28">
        <v>0</v>
      </c>
      <c r="EG469" s="28">
        <v>0</v>
      </c>
      <c r="EH469" s="28">
        <v>0</v>
      </c>
      <c r="EI469" s="28">
        <v>0</v>
      </c>
      <c r="EJ469" s="28">
        <v>0</v>
      </c>
      <c r="EK469" s="28">
        <v>0</v>
      </c>
      <c r="EL469" s="28"/>
      <c r="EM469" s="28">
        <v>0</v>
      </c>
      <c r="EN469" s="28">
        <v>0</v>
      </c>
      <c r="EO469" s="28">
        <v>0</v>
      </c>
      <c r="EP469" s="28">
        <v>0</v>
      </c>
      <c r="EQ469" s="28">
        <v>0</v>
      </c>
      <c r="ER469" s="28">
        <v>0</v>
      </c>
      <c r="ES469" s="28"/>
      <c r="ET469" s="28">
        <v>0</v>
      </c>
      <c r="EU469" s="28">
        <v>0</v>
      </c>
      <c r="EV469" s="28">
        <v>0</v>
      </c>
      <c r="EW469" s="28">
        <v>0</v>
      </c>
      <c r="EX469" s="28">
        <v>0</v>
      </c>
      <c r="EY469" s="28"/>
      <c r="EZ469" s="28">
        <v>0</v>
      </c>
      <c r="FA469" s="28">
        <v>0</v>
      </c>
      <c r="FB469" s="28">
        <v>0</v>
      </c>
      <c r="FC469" s="28">
        <v>0</v>
      </c>
      <c r="FD469" s="28"/>
      <c r="FE469" s="28">
        <v>0</v>
      </c>
      <c r="FF469" s="28">
        <v>0</v>
      </c>
      <c r="FG469" s="28">
        <v>0</v>
      </c>
      <c r="FH469" s="28">
        <v>0</v>
      </c>
      <c r="FI469" s="28">
        <v>0</v>
      </c>
      <c r="FJ469" s="28">
        <v>0</v>
      </c>
      <c r="FK469" s="28">
        <v>0</v>
      </c>
      <c r="FL469" s="28"/>
      <c r="FM469" s="28">
        <v>0</v>
      </c>
      <c r="FN469" s="28">
        <v>0</v>
      </c>
      <c r="FO469" s="28">
        <v>0</v>
      </c>
      <c r="FP469" s="28">
        <v>0</v>
      </c>
      <c r="FQ469" s="28">
        <v>0</v>
      </c>
      <c r="FR469" s="28">
        <v>0</v>
      </c>
      <c r="FS469" s="28">
        <v>0</v>
      </c>
      <c r="FT469" s="28">
        <v>0</v>
      </c>
      <c r="FU469" s="28">
        <v>0</v>
      </c>
      <c r="FV469" s="28">
        <v>0</v>
      </c>
      <c r="FW469" s="28">
        <v>0</v>
      </c>
      <c r="FX469" s="28">
        <v>0</v>
      </c>
      <c r="FY469" s="28">
        <v>0</v>
      </c>
      <c r="FZ469" s="28">
        <v>0</v>
      </c>
      <c r="GA469" s="28"/>
      <c r="GB469" s="51">
        <v>0</v>
      </c>
      <c r="GC469" s="51">
        <v>0</v>
      </c>
      <c r="GD469" s="51">
        <v>0</v>
      </c>
      <c r="GE469" s="51">
        <v>0</v>
      </c>
      <c r="GF469" s="51">
        <v>0</v>
      </c>
      <c r="GG469" s="51">
        <v>0</v>
      </c>
      <c r="GH469" s="51">
        <v>0</v>
      </c>
      <c r="GI469" s="51">
        <v>0</v>
      </c>
      <c r="GJ469" s="51">
        <v>0</v>
      </c>
      <c r="GK469" s="51">
        <v>0</v>
      </c>
      <c r="GL469" s="51">
        <v>0</v>
      </c>
      <c r="GM469" s="51">
        <v>0</v>
      </c>
      <c r="GN469" s="51">
        <v>0</v>
      </c>
      <c r="GO469" s="28" t="s">
        <v>227</v>
      </c>
      <c r="GP469" s="28">
        <v>0</v>
      </c>
      <c r="GQ469" s="28">
        <v>0</v>
      </c>
      <c r="GR469" s="28">
        <v>0</v>
      </c>
      <c r="GS469" s="28">
        <v>0</v>
      </c>
      <c r="GT469" s="28">
        <v>0</v>
      </c>
      <c r="GU469" s="28">
        <v>0</v>
      </c>
      <c r="GV469" s="28">
        <v>0</v>
      </c>
      <c r="GW469" s="28">
        <v>0</v>
      </c>
      <c r="GX469" s="28">
        <v>0</v>
      </c>
      <c r="GY469" s="28">
        <v>0</v>
      </c>
      <c r="GZ469" s="28">
        <v>0</v>
      </c>
      <c r="HA469" s="28">
        <v>0</v>
      </c>
      <c r="HB469" s="28">
        <v>0</v>
      </c>
      <c r="HC469" s="28">
        <v>0</v>
      </c>
      <c r="HD469" s="28">
        <v>0</v>
      </c>
      <c r="HE469" s="28">
        <v>0</v>
      </c>
      <c r="HF469" s="28">
        <v>0</v>
      </c>
      <c r="HG469" s="28" t="s">
        <v>227</v>
      </c>
      <c r="HH469" s="28" t="s">
        <v>227</v>
      </c>
      <c r="HI469" s="28" t="s">
        <v>227</v>
      </c>
      <c r="HJ469" s="28"/>
      <c r="HK469" s="28"/>
      <c r="HL469" s="28"/>
      <c r="HM469" s="28"/>
      <c r="HN469" s="28"/>
      <c r="HO469" s="28"/>
      <c r="HP469" s="28"/>
    </row>
    <row r="470" spans="2:224" s="7" customFormat="1" ht="12.75" customHeight="1" x14ac:dyDescent="0.25">
      <c r="B470" s="113">
        <f t="shared" si="390"/>
        <v>0</v>
      </c>
      <c r="C470" s="113">
        <f t="shared" si="391"/>
        <v>0</v>
      </c>
      <c r="D470" s="28">
        <v>2</v>
      </c>
      <c r="E470" s="51"/>
      <c r="F470" s="28">
        <v>0</v>
      </c>
      <c r="G470" s="113"/>
      <c r="H470" s="113" t="s">
        <v>227</v>
      </c>
      <c r="I470" s="28">
        <f t="shared" si="397"/>
        <v>419</v>
      </c>
      <c r="J470" s="89" t="s">
        <v>221</v>
      </c>
      <c r="K470" s="192">
        <f t="shared" si="392"/>
        <v>8</v>
      </c>
      <c r="L470" s="49" t="s">
        <v>227</v>
      </c>
      <c r="M470" s="192">
        <f t="shared" si="393"/>
        <v>1</v>
      </c>
      <c r="N470" s="49" t="s">
        <v>227</v>
      </c>
      <c r="O470" s="192">
        <f t="shared" si="394"/>
        <v>1</v>
      </c>
      <c r="P470" s="49" t="s">
        <v>227</v>
      </c>
      <c r="Q470" s="192">
        <f t="shared" si="395"/>
        <v>1</v>
      </c>
      <c r="R470" s="49" t="s">
        <v>227</v>
      </c>
      <c r="S470" s="192">
        <f t="shared" si="396"/>
        <v>1</v>
      </c>
      <c r="T470" s="187" t="s">
        <v>227</v>
      </c>
      <c r="U470" s="205"/>
      <c r="V470" s="205"/>
      <c r="W470" s="205"/>
      <c r="X470" s="205"/>
      <c r="Y470" s="205"/>
      <c r="Z470" s="205"/>
      <c r="AA470" s="205"/>
      <c r="AB470" s="205"/>
      <c r="AC470" s="205"/>
      <c r="AD470" s="205"/>
      <c r="AE470" s="28"/>
      <c r="AF470" s="28"/>
      <c r="AG470" s="28">
        <v>0</v>
      </c>
      <c r="AH470" s="28">
        <v>0</v>
      </c>
      <c r="AI470" s="28">
        <v>0</v>
      </c>
      <c r="AJ470" s="28">
        <v>0</v>
      </c>
      <c r="AK470" s="28">
        <v>0</v>
      </c>
      <c r="AL470" s="28">
        <v>0</v>
      </c>
      <c r="AM470" s="28">
        <v>0</v>
      </c>
      <c r="AN470" s="28">
        <v>0</v>
      </c>
      <c r="AO470" s="28">
        <v>0</v>
      </c>
      <c r="AP470" s="28"/>
      <c r="AQ470" s="28">
        <v>0</v>
      </c>
      <c r="AR470" s="28">
        <v>0</v>
      </c>
      <c r="AS470" s="28">
        <v>0</v>
      </c>
      <c r="AT470" s="28">
        <v>0</v>
      </c>
      <c r="AU470" s="28">
        <v>0</v>
      </c>
      <c r="AV470" s="28">
        <v>0</v>
      </c>
      <c r="AW470" s="28"/>
      <c r="AX470" s="28">
        <v>0</v>
      </c>
      <c r="AY470" s="28">
        <v>0</v>
      </c>
      <c r="AZ470" s="28">
        <v>0</v>
      </c>
      <c r="BA470" s="28">
        <v>0</v>
      </c>
      <c r="BB470" s="28">
        <v>0</v>
      </c>
      <c r="BC470" s="28"/>
      <c r="BD470" s="28">
        <v>0</v>
      </c>
      <c r="BE470" s="28">
        <v>0</v>
      </c>
      <c r="BF470" s="28">
        <v>0</v>
      </c>
      <c r="BG470" s="28">
        <v>0</v>
      </c>
      <c r="BH470" s="28">
        <v>0</v>
      </c>
      <c r="BI470" s="28">
        <v>0</v>
      </c>
      <c r="BJ470" s="28">
        <v>0</v>
      </c>
      <c r="BK470" s="28">
        <v>0</v>
      </c>
      <c r="BL470" s="28">
        <v>0</v>
      </c>
      <c r="BM470" s="28">
        <v>0</v>
      </c>
      <c r="BN470" s="28">
        <v>0</v>
      </c>
      <c r="BO470" s="28">
        <v>0</v>
      </c>
      <c r="BP470" s="28">
        <v>0</v>
      </c>
      <c r="BQ470" s="28">
        <v>0</v>
      </c>
      <c r="BR470" s="28">
        <v>0</v>
      </c>
      <c r="BS470" s="28">
        <v>0</v>
      </c>
      <c r="BT470" s="28">
        <v>0</v>
      </c>
      <c r="BU470" s="28">
        <v>0</v>
      </c>
      <c r="BV470" s="28">
        <v>0</v>
      </c>
      <c r="BW470" s="28"/>
      <c r="BX470" s="28">
        <v>0</v>
      </c>
      <c r="BY470" s="28">
        <v>0</v>
      </c>
      <c r="BZ470" s="28">
        <v>0</v>
      </c>
      <c r="CA470" s="28">
        <v>0</v>
      </c>
      <c r="CB470" s="28">
        <v>0</v>
      </c>
      <c r="CC470" s="28">
        <v>0</v>
      </c>
      <c r="CD470" s="28">
        <v>0</v>
      </c>
      <c r="CE470" s="28">
        <v>0</v>
      </c>
      <c r="CF470" s="28">
        <v>0</v>
      </c>
      <c r="CG470" s="28">
        <v>0</v>
      </c>
      <c r="CH470" s="28">
        <v>0</v>
      </c>
      <c r="CI470" s="28">
        <v>0</v>
      </c>
      <c r="CJ470" s="28">
        <v>0</v>
      </c>
      <c r="CK470" s="28">
        <v>0</v>
      </c>
      <c r="CL470" s="28">
        <v>0</v>
      </c>
      <c r="CM470" s="28">
        <v>0</v>
      </c>
      <c r="CN470" s="28">
        <v>0</v>
      </c>
      <c r="CO470" s="28">
        <v>0</v>
      </c>
      <c r="CP470" s="28">
        <v>0</v>
      </c>
      <c r="CQ470" s="28"/>
      <c r="CR470" s="28">
        <v>0</v>
      </c>
      <c r="CS470" s="28">
        <v>0</v>
      </c>
      <c r="CT470" s="28">
        <v>0</v>
      </c>
      <c r="CU470" s="28">
        <v>0</v>
      </c>
      <c r="CV470" s="28">
        <v>0</v>
      </c>
      <c r="CW470" s="28">
        <v>0</v>
      </c>
      <c r="CX470" s="28">
        <v>0</v>
      </c>
      <c r="CY470" s="28">
        <v>0</v>
      </c>
      <c r="CZ470" s="28">
        <v>0</v>
      </c>
      <c r="DA470" s="28">
        <v>0</v>
      </c>
      <c r="DB470" s="28">
        <v>0</v>
      </c>
      <c r="DC470" s="28">
        <v>0</v>
      </c>
      <c r="DD470" s="28">
        <v>0</v>
      </c>
      <c r="DE470" s="28">
        <v>0</v>
      </c>
      <c r="DF470" s="28">
        <v>0</v>
      </c>
      <c r="DG470" s="28"/>
      <c r="DH470" s="28">
        <v>0</v>
      </c>
      <c r="DI470" s="28">
        <v>0</v>
      </c>
      <c r="DJ470" s="28">
        <v>0</v>
      </c>
      <c r="DK470" s="28">
        <v>0</v>
      </c>
      <c r="DL470" s="28">
        <v>0</v>
      </c>
      <c r="DM470" s="28">
        <v>0</v>
      </c>
      <c r="DN470" s="28">
        <v>0</v>
      </c>
      <c r="DO470" s="28">
        <v>0</v>
      </c>
      <c r="DP470" s="28">
        <v>0</v>
      </c>
      <c r="DQ470" s="28">
        <v>0</v>
      </c>
      <c r="DR470" s="28">
        <v>0</v>
      </c>
      <c r="DS470" s="28"/>
      <c r="DT470" s="28">
        <v>0</v>
      </c>
      <c r="DU470" s="28">
        <v>0</v>
      </c>
      <c r="DV470" s="28">
        <v>0</v>
      </c>
      <c r="DW470" s="28">
        <v>0</v>
      </c>
      <c r="DX470" s="28"/>
      <c r="DY470" s="28">
        <v>0</v>
      </c>
      <c r="DZ470" s="28">
        <v>0</v>
      </c>
      <c r="EA470" s="28">
        <v>0</v>
      </c>
      <c r="EB470" s="28">
        <v>0</v>
      </c>
      <c r="EC470" s="28">
        <v>0</v>
      </c>
      <c r="ED470" s="28">
        <v>0</v>
      </c>
      <c r="EE470" s="28"/>
      <c r="EF470" s="28">
        <v>0</v>
      </c>
      <c r="EG470" s="28">
        <v>0</v>
      </c>
      <c r="EH470" s="28">
        <v>0</v>
      </c>
      <c r="EI470" s="28">
        <v>0</v>
      </c>
      <c r="EJ470" s="28">
        <v>0</v>
      </c>
      <c r="EK470" s="28">
        <v>0</v>
      </c>
      <c r="EL470" s="28"/>
      <c r="EM470" s="28">
        <v>0</v>
      </c>
      <c r="EN470" s="28">
        <v>0</v>
      </c>
      <c r="EO470" s="28">
        <v>0</v>
      </c>
      <c r="EP470" s="28">
        <v>0</v>
      </c>
      <c r="EQ470" s="28">
        <v>0</v>
      </c>
      <c r="ER470" s="28">
        <v>0</v>
      </c>
      <c r="ES470" s="28"/>
      <c r="ET470" s="28">
        <v>0</v>
      </c>
      <c r="EU470" s="28">
        <v>0</v>
      </c>
      <c r="EV470" s="28">
        <v>0</v>
      </c>
      <c r="EW470" s="28">
        <v>0</v>
      </c>
      <c r="EX470" s="28">
        <v>0</v>
      </c>
      <c r="EY470" s="28"/>
      <c r="EZ470" s="28">
        <v>0</v>
      </c>
      <c r="FA470" s="28">
        <v>0</v>
      </c>
      <c r="FB470" s="28">
        <v>0</v>
      </c>
      <c r="FC470" s="28">
        <v>0</v>
      </c>
      <c r="FD470" s="28"/>
      <c r="FE470" s="28">
        <v>0</v>
      </c>
      <c r="FF470" s="28">
        <v>0</v>
      </c>
      <c r="FG470" s="28">
        <v>0</v>
      </c>
      <c r="FH470" s="28">
        <v>0</v>
      </c>
      <c r="FI470" s="28">
        <v>0</v>
      </c>
      <c r="FJ470" s="28">
        <v>0</v>
      </c>
      <c r="FK470" s="28">
        <v>0</v>
      </c>
      <c r="FL470" s="28"/>
      <c r="FM470" s="28">
        <v>0</v>
      </c>
      <c r="FN470" s="28">
        <v>0</v>
      </c>
      <c r="FO470" s="28">
        <v>0</v>
      </c>
      <c r="FP470" s="28">
        <v>0</v>
      </c>
      <c r="FQ470" s="28">
        <v>0</v>
      </c>
      <c r="FR470" s="28">
        <v>0</v>
      </c>
      <c r="FS470" s="28">
        <v>0</v>
      </c>
      <c r="FT470" s="28">
        <v>0</v>
      </c>
      <c r="FU470" s="28">
        <v>0</v>
      </c>
      <c r="FV470" s="28">
        <v>0</v>
      </c>
      <c r="FW470" s="28">
        <v>0</v>
      </c>
      <c r="FX470" s="28">
        <v>0</v>
      </c>
      <c r="FY470" s="28">
        <v>0</v>
      </c>
      <c r="FZ470" s="28">
        <v>0</v>
      </c>
      <c r="GA470" s="28"/>
      <c r="GB470" s="51">
        <v>0</v>
      </c>
      <c r="GC470" s="51">
        <v>0</v>
      </c>
      <c r="GD470" s="51">
        <v>0</v>
      </c>
      <c r="GE470" s="51">
        <v>0</v>
      </c>
      <c r="GF470" s="51">
        <v>0</v>
      </c>
      <c r="GG470" s="51">
        <v>0</v>
      </c>
      <c r="GH470" s="51">
        <v>0</v>
      </c>
      <c r="GI470" s="51">
        <v>0</v>
      </c>
      <c r="GJ470" s="51">
        <v>0</v>
      </c>
      <c r="GK470" s="51">
        <v>0</v>
      </c>
      <c r="GL470" s="51">
        <v>0</v>
      </c>
      <c r="GM470" s="51">
        <v>0</v>
      </c>
      <c r="GN470" s="51">
        <v>0</v>
      </c>
      <c r="GO470" s="28" t="s">
        <v>227</v>
      </c>
      <c r="GP470" s="28">
        <v>0</v>
      </c>
      <c r="GQ470" s="28">
        <v>0</v>
      </c>
      <c r="GR470" s="28">
        <v>0</v>
      </c>
      <c r="GS470" s="28">
        <v>0</v>
      </c>
      <c r="GT470" s="28">
        <v>0</v>
      </c>
      <c r="GU470" s="28">
        <v>0</v>
      </c>
      <c r="GV470" s="28">
        <v>0</v>
      </c>
      <c r="GW470" s="28">
        <v>0</v>
      </c>
      <c r="GX470" s="28">
        <v>0</v>
      </c>
      <c r="GY470" s="28">
        <v>0</v>
      </c>
      <c r="GZ470" s="28">
        <v>0</v>
      </c>
      <c r="HA470" s="28">
        <v>0</v>
      </c>
      <c r="HB470" s="28">
        <v>0</v>
      </c>
      <c r="HC470" s="28">
        <v>0</v>
      </c>
      <c r="HD470" s="28">
        <v>0</v>
      </c>
      <c r="HE470" s="28">
        <v>0</v>
      </c>
      <c r="HF470" s="28">
        <v>0</v>
      </c>
      <c r="HG470" s="28" t="s">
        <v>227</v>
      </c>
      <c r="HH470" s="28" t="s">
        <v>227</v>
      </c>
      <c r="HI470" s="28" t="s">
        <v>227</v>
      </c>
      <c r="HJ470" s="28"/>
      <c r="HK470" s="28"/>
      <c r="HL470" s="28"/>
      <c r="HM470" s="28"/>
      <c r="HN470" s="28"/>
      <c r="HO470" s="28"/>
      <c r="HP470" s="28"/>
    </row>
    <row r="471" spans="2:224" s="7" customFormat="1" ht="12.75" customHeight="1" x14ac:dyDescent="0.25">
      <c r="B471" s="113">
        <f t="shared" si="390"/>
        <v>0</v>
      </c>
      <c r="C471" s="113">
        <f t="shared" si="391"/>
        <v>0</v>
      </c>
      <c r="D471" s="28">
        <v>3</v>
      </c>
      <c r="E471" s="51"/>
      <c r="F471" s="28">
        <v>0</v>
      </c>
      <c r="G471" s="113"/>
      <c r="H471" s="113" t="s">
        <v>227</v>
      </c>
      <c r="I471" s="28">
        <f t="shared" si="397"/>
        <v>420</v>
      </c>
      <c r="J471" s="89" t="s">
        <v>221</v>
      </c>
      <c r="K471" s="192">
        <f t="shared" si="392"/>
        <v>8</v>
      </c>
      <c r="L471" s="49" t="s">
        <v>227</v>
      </c>
      <c r="M471" s="192">
        <f t="shared" si="393"/>
        <v>1</v>
      </c>
      <c r="N471" s="49" t="s">
        <v>227</v>
      </c>
      <c r="O471" s="192">
        <f t="shared" si="394"/>
        <v>1</v>
      </c>
      <c r="P471" s="49" t="s">
        <v>227</v>
      </c>
      <c r="Q471" s="192">
        <f t="shared" si="395"/>
        <v>1</v>
      </c>
      <c r="R471" s="49" t="s">
        <v>227</v>
      </c>
      <c r="S471" s="192">
        <f t="shared" si="396"/>
        <v>1</v>
      </c>
      <c r="T471" s="187" t="s">
        <v>227</v>
      </c>
      <c r="U471" s="205"/>
      <c r="V471" s="205"/>
      <c r="W471" s="205"/>
      <c r="X471" s="205"/>
      <c r="Y471" s="205"/>
      <c r="Z471" s="205"/>
      <c r="AA471" s="205"/>
      <c r="AB471" s="205"/>
      <c r="AC471" s="205"/>
      <c r="AD471" s="205"/>
      <c r="AE471" s="28"/>
      <c r="AF471" s="28"/>
      <c r="AG471" s="28">
        <v>0</v>
      </c>
      <c r="AH471" s="28">
        <v>0</v>
      </c>
      <c r="AI471" s="28">
        <v>0</v>
      </c>
      <c r="AJ471" s="28">
        <v>0</v>
      </c>
      <c r="AK471" s="28">
        <v>0</v>
      </c>
      <c r="AL471" s="28">
        <v>0</v>
      </c>
      <c r="AM471" s="28">
        <v>0</v>
      </c>
      <c r="AN471" s="28">
        <v>0</v>
      </c>
      <c r="AO471" s="28">
        <v>0</v>
      </c>
      <c r="AP471" s="28"/>
      <c r="AQ471" s="28">
        <v>0</v>
      </c>
      <c r="AR471" s="28">
        <v>0</v>
      </c>
      <c r="AS471" s="28">
        <v>0</v>
      </c>
      <c r="AT471" s="28">
        <v>0</v>
      </c>
      <c r="AU471" s="28">
        <v>0</v>
      </c>
      <c r="AV471" s="28">
        <v>0</v>
      </c>
      <c r="AW471" s="28"/>
      <c r="AX471" s="28">
        <v>0</v>
      </c>
      <c r="AY471" s="28">
        <v>0</v>
      </c>
      <c r="AZ471" s="28">
        <v>0</v>
      </c>
      <c r="BA471" s="28">
        <v>0</v>
      </c>
      <c r="BB471" s="28">
        <v>0</v>
      </c>
      <c r="BC471" s="28"/>
      <c r="BD471" s="28">
        <v>0</v>
      </c>
      <c r="BE471" s="28">
        <v>0</v>
      </c>
      <c r="BF471" s="28">
        <v>0</v>
      </c>
      <c r="BG471" s="28">
        <v>0</v>
      </c>
      <c r="BH471" s="28">
        <v>0</v>
      </c>
      <c r="BI471" s="28">
        <v>0</v>
      </c>
      <c r="BJ471" s="28">
        <v>0</v>
      </c>
      <c r="BK471" s="28">
        <v>0</v>
      </c>
      <c r="BL471" s="28">
        <v>0</v>
      </c>
      <c r="BM471" s="28">
        <v>0</v>
      </c>
      <c r="BN471" s="28">
        <v>0</v>
      </c>
      <c r="BO471" s="28">
        <v>0</v>
      </c>
      <c r="BP471" s="28">
        <v>0</v>
      </c>
      <c r="BQ471" s="28">
        <v>0</v>
      </c>
      <c r="BR471" s="28">
        <v>0</v>
      </c>
      <c r="BS471" s="28">
        <v>0</v>
      </c>
      <c r="BT471" s="28">
        <v>0</v>
      </c>
      <c r="BU471" s="28">
        <v>0</v>
      </c>
      <c r="BV471" s="28">
        <v>0</v>
      </c>
      <c r="BW471" s="28"/>
      <c r="BX471" s="28">
        <v>0</v>
      </c>
      <c r="BY471" s="28">
        <v>0</v>
      </c>
      <c r="BZ471" s="28">
        <v>0</v>
      </c>
      <c r="CA471" s="28">
        <v>0</v>
      </c>
      <c r="CB471" s="28">
        <v>0</v>
      </c>
      <c r="CC471" s="28">
        <v>0</v>
      </c>
      <c r="CD471" s="28">
        <v>0</v>
      </c>
      <c r="CE471" s="28">
        <v>0</v>
      </c>
      <c r="CF471" s="28">
        <v>0</v>
      </c>
      <c r="CG471" s="28">
        <v>0</v>
      </c>
      <c r="CH471" s="28">
        <v>0</v>
      </c>
      <c r="CI471" s="28">
        <v>0</v>
      </c>
      <c r="CJ471" s="28">
        <v>0</v>
      </c>
      <c r="CK471" s="28">
        <v>0</v>
      </c>
      <c r="CL471" s="28">
        <v>0</v>
      </c>
      <c r="CM471" s="28">
        <v>0</v>
      </c>
      <c r="CN471" s="28">
        <v>0</v>
      </c>
      <c r="CO471" s="28">
        <v>0</v>
      </c>
      <c r="CP471" s="28">
        <v>0</v>
      </c>
      <c r="CQ471" s="28"/>
      <c r="CR471" s="28">
        <v>0</v>
      </c>
      <c r="CS471" s="28">
        <v>0</v>
      </c>
      <c r="CT471" s="28">
        <v>0</v>
      </c>
      <c r="CU471" s="28">
        <v>0</v>
      </c>
      <c r="CV471" s="28">
        <v>0</v>
      </c>
      <c r="CW471" s="28">
        <v>0</v>
      </c>
      <c r="CX471" s="28">
        <v>0</v>
      </c>
      <c r="CY471" s="28">
        <v>0</v>
      </c>
      <c r="CZ471" s="28">
        <v>0</v>
      </c>
      <c r="DA471" s="28">
        <v>0</v>
      </c>
      <c r="DB471" s="28">
        <v>0</v>
      </c>
      <c r="DC471" s="28">
        <v>0</v>
      </c>
      <c r="DD471" s="28">
        <v>0</v>
      </c>
      <c r="DE471" s="28">
        <v>0</v>
      </c>
      <c r="DF471" s="28">
        <v>0</v>
      </c>
      <c r="DG471" s="28"/>
      <c r="DH471" s="28">
        <v>0</v>
      </c>
      <c r="DI471" s="28">
        <v>0</v>
      </c>
      <c r="DJ471" s="28">
        <v>0</v>
      </c>
      <c r="DK471" s="28">
        <v>0</v>
      </c>
      <c r="DL471" s="28">
        <v>0</v>
      </c>
      <c r="DM471" s="28">
        <v>0</v>
      </c>
      <c r="DN471" s="28">
        <v>0</v>
      </c>
      <c r="DO471" s="28">
        <v>0</v>
      </c>
      <c r="DP471" s="28">
        <v>0</v>
      </c>
      <c r="DQ471" s="28">
        <v>0</v>
      </c>
      <c r="DR471" s="28">
        <v>0</v>
      </c>
      <c r="DS471" s="28"/>
      <c r="DT471" s="28">
        <v>0</v>
      </c>
      <c r="DU471" s="28">
        <v>0</v>
      </c>
      <c r="DV471" s="28">
        <v>0</v>
      </c>
      <c r="DW471" s="28">
        <v>0</v>
      </c>
      <c r="DX471" s="28"/>
      <c r="DY471" s="28">
        <v>0</v>
      </c>
      <c r="DZ471" s="28">
        <v>0</v>
      </c>
      <c r="EA471" s="28">
        <v>0</v>
      </c>
      <c r="EB471" s="28">
        <v>0</v>
      </c>
      <c r="EC471" s="28">
        <v>0</v>
      </c>
      <c r="ED471" s="28">
        <v>0</v>
      </c>
      <c r="EE471" s="28"/>
      <c r="EF471" s="28">
        <v>0</v>
      </c>
      <c r="EG471" s="28">
        <v>0</v>
      </c>
      <c r="EH471" s="28">
        <v>0</v>
      </c>
      <c r="EI471" s="28">
        <v>0</v>
      </c>
      <c r="EJ471" s="28">
        <v>0</v>
      </c>
      <c r="EK471" s="28">
        <v>0</v>
      </c>
      <c r="EL471" s="28"/>
      <c r="EM471" s="28">
        <v>0</v>
      </c>
      <c r="EN471" s="28">
        <v>0</v>
      </c>
      <c r="EO471" s="28">
        <v>0</v>
      </c>
      <c r="EP471" s="28">
        <v>0</v>
      </c>
      <c r="EQ471" s="28">
        <v>0</v>
      </c>
      <c r="ER471" s="28">
        <v>0</v>
      </c>
      <c r="ES471" s="28"/>
      <c r="ET471" s="28">
        <v>0</v>
      </c>
      <c r="EU471" s="28">
        <v>0</v>
      </c>
      <c r="EV471" s="28">
        <v>0</v>
      </c>
      <c r="EW471" s="28">
        <v>0</v>
      </c>
      <c r="EX471" s="28">
        <v>0</v>
      </c>
      <c r="EY471" s="28"/>
      <c r="EZ471" s="28">
        <v>0</v>
      </c>
      <c r="FA471" s="28">
        <v>0</v>
      </c>
      <c r="FB471" s="28">
        <v>0</v>
      </c>
      <c r="FC471" s="28">
        <v>0</v>
      </c>
      <c r="FD471" s="28"/>
      <c r="FE471" s="28">
        <v>0</v>
      </c>
      <c r="FF471" s="28">
        <v>0</v>
      </c>
      <c r="FG471" s="28">
        <v>0</v>
      </c>
      <c r="FH471" s="28">
        <v>0</v>
      </c>
      <c r="FI471" s="28">
        <v>0</v>
      </c>
      <c r="FJ471" s="28">
        <v>0</v>
      </c>
      <c r="FK471" s="28">
        <v>0</v>
      </c>
      <c r="FL471" s="28"/>
      <c r="FM471" s="28">
        <v>0</v>
      </c>
      <c r="FN471" s="28">
        <v>0</v>
      </c>
      <c r="FO471" s="28">
        <v>0</v>
      </c>
      <c r="FP471" s="28">
        <v>0</v>
      </c>
      <c r="FQ471" s="28">
        <v>0</v>
      </c>
      <c r="FR471" s="28">
        <v>0</v>
      </c>
      <c r="FS471" s="28">
        <v>0</v>
      </c>
      <c r="FT471" s="28">
        <v>0</v>
      </c>
      <c r="FU471" s="28">
        <v>0</v>
      </c>
      <c r="FV471" s="28">
        <v>0</v>
      </c>
      <c r="FW471" s="28">
        <v>0</v>
      </c>
      <c r="FX471" s="28">
        <v>0</v>
      </c>
      <c r="FY471" s="28">
        <v>0</v>
      </c>
      <c r="FZ471" s="28">
        <v>0</v>
      </c>
      <c r="GA471" s="28"/>
      <c r="GB471" s="51">
        <v>0</v>
      </c>
      <c r="GC471" s="51">
        <v>0</v>
      </c>
      <c r="GD471" s="51">
        <v>0</v>
      </c>
      <c r="GE471" s="51">
        <v>0</v>
      </c>
      <c r="GF471" s="51">
        <v>0</v>
      </c>
      <c r="GG471" s="51">
        <v>0</v>
      </c>
      <c r="GH471" s="51">
        <v>0</v>
      </c>
      <c r="GI471" s="51">
        <v>0</v>
      </c>
      <c r="GJ471" s="51">
        <v>0</v>
      </c>
      <c r="GK471" s="51">
        <v>0</v>
      </c>
      <c r="GL471" s="51">
        <v>0</v>
      </c>
      <c r="GM471" s="51">
        <v>0</v>
      </c>
      <c r="GN471" s="51">
        <v>0</v>
      </c>
      <c r="GO471" s="28" t="s">
        <v>227</v>
      </c>
      <c r="GP471" s="28">
        <v>0</v>
      </c>
      <c r="GQ471" s="28">
        <v>0</v>
      </c>
      <c r="GR471" s="28">
        <v>0</v>
      </c>
      <c r="GS471" s="28">
        <v>0</v>
      </c>
      <c r="GT471" s="28">
        <v>0</v>
      </c>
      <c r="GU471" s="28">
        <v>0</v>
      </c>
      <c r="GV471" s="28">
        <v>0</v>
      </c>
      <c r="GW471" s="28">
        <v>0</v>
      </c>
      <c r="GX471" s="28">
        <v>0</v>
      </c>
      <c r="GY471" s="28">
        <v>0</v>
      </c>
      <c r="GZ471" s="28">
        <v>0</v>
      </c>
      <c r="HA471" s="28">
        <v>0</v>
      </c>
      <c r="HB471" s="28">
        <v>0</v>
      </c>
      <c r="HC471" s="28">
        <v>0</v>
      </c>
      <c r="HD471" s="28">
        <v>0</v>
      </c>
      <c r="HE471" s="28">
        <v>0</v>
      </c>
      <c r="HF471" s="28">
        <v>0</v>
      </c>
      <c r="HG471" s="28" t="s">
        <v>227</v>
      </c>
      <c r="HH471" s="28" t="s">
        <v>227</v>
      </c>
      <c r="HI471" s="28" t="s">
        <v>227</v>
      </c>
      <c r="HJ471" s="28"/>
      <c r="HK471" s="28"/>
      <c r="HL471" s="28"/>
      <c r="HM471" s="28"/>
      <c r="HN471" s="28"/>
      <c r="HO471" s="28"/>
      <c r="HP471" s="28"/>
    </row>
    <row r="472" spans="2:224" s="7" customFormat="1" ht="12.75" customHeight="1" x14ac:dyDescent="0.25">
      <c r="B472" s="113">
        <f t="shared" si="390"/>
        <v>0</v>
      </c>
      <c r="C472" s="113">
        <f t="shared" si="391"/>
        <v>0</v>
      </c>
      <c r="D472" s="28">
        <v>4</v>
      </c>
      <c r="E472" s="51"/>
      <c r="F472" s="28">
        <v>0</v>
      </c>
      <c r="G472" s="113"/>
      <c r="H472" s="113" t="s">
        <v>227</v>
      </c>
      <c r="I472" s="28">
        <f t="shared" si="397"/>
        <v>421</v>
      </c>
      <c r="J472" s="89" t="s">
        <v>221</v>
      </c>
      <c r="K472" s="192">
        <f t="shared" si="392"/>
        <v>8</v>
      </c>
      <c r="L472" s="49" t="s">
        <v>227</v>
      </c>
      <c r="M472" s="192">
        <f t="shared" si="393"/>
        <v>1</v>
      </c>
      <c r="N472" s="49" t="s">
        <v>227</v>
      </c>
      <c r="O472" s="192">
        <f t="shared" si="394"/>
        <v>1</v>
      </c>
      <c r="P472" s="49" t="s">
        <v>227</v>
      </c>
      <c r="Q472" s="192">
        <f t="shared" si="395"/>
        <v>1</v>
      </c>
      <c r="R472" s="49" t="s">
        <v>227</v>
      </c>
      <c r="S472" s="192">
        <f t="shared" si="396"/>
        <v>1</v>
      </c>
      <c r="T472" s="187" t="s">
        <v>227</v>
      </c>
      <c r="U472" s="205"/>
      <c r="V472" s="205"/>
      <c r="W472" s="205"/>
      <c r="X472" s="205"/>
      <c r="Y472" s="205"/>
      <c r="Z472" s="205"/>
      <c r="AA472" s="205"/>
      <c r="AB472" s="205"/>
      <c r="AC472" s="205"/>
      <c r="AD472" s="205"/>
      <c r="AE472" s="28"/>
      <c r="AF472" s="28"/>
      <c r="AG472" s="28">
        <v>0</v>
      </c>
      <c r="AH472" s="28">
        <v>0</v>
      </c>
      <c r="AI472" s="28">
        <v>0</v>
      </c>
      <c r="AJ472" s="28">
        <v>0</v>
      </c>
      <c r="AK472" s="28">
        <v>0</v>
      </c>
      <c r="AL472" s="28">
        <v>0</v>
      </c>
      <c r="AM472" s="28">
        <v>0</v>
      </c>
      <c r="AN472" s="28">
        <v>0</v>
      </c>
      <c r="AO472" s="28">
        <v>0</v>
      </c>
      <c r="AP472" s="28"/>
      <c r="AQ472" s="28">
        <v>0</v>
      </c>
      <c r="AR472" s="28">
        <v>0</v>
      </c>
      <c r="AS472" s="28">
        <v>0</v>
      </c>
      <c r="AT472" s="28">
        <v>0</v>
      </c>
      <c r="AU472" s="28">
        <v>0</v>
      </c>
      <c r="AV472" s="28">
        <v>0</v>
      </c>
      <c r="AW472" s="28"/>
      <c r="AX472" s="28">
        <v>0</v>
      </c>
      <c r="AY472" s="28">
        <v>0</v>
      </c>
      <c r="AZ472" s="28">
        <v>0</v>
      </c>
      <c r="BA472" s="28">
        <v>0</v>
      </c>
      <c r="BB472" s="28">
        <v>0</v>
      </c>
      <c r="BC472" s="28"/>
      <c r="BD472" s="28">
        <v>0</v>
      </c>
      <c r="BE472" s="28">
        <v>0</v>
      </c>
      <c r="BF472" s="28">
        <v>0</v>
      </c>
      <c r="BG472" s="28">
        <v>0</v>
      </c>
      <c r="BH472" s="28">
        <v>0</v>
      </c>
      <c r="BI472" s="28">
        <v>0</v>
      </c>
      <c r="BJ472" s="28">
        <v>0</v>
      </c>
      <c r="BK472" s="28">
        <v>0</v>
      </c>
      <c r="BL472" s="28">
        <v>0</v>
      </c>
      <c r="BM472" s="28">
        <v>0</v>
      </c>
      <c r="BN472" s="28">
        <v>0</v>
      </c>
      <c r="BO472" s="28">
        <v>0</v>
      </c>
      <c r="BP472" s="28">
        <v>0</v>
      </c>
      <c r="BQ472" s="28">
        <v>0</v>
      </c>
      <c r="BR472" s="28">
        <v>0</v>
      </c>
      <c r="BS472" s="28">
        <v>0</v>
      </c>
      <c r="BT472" s="28">
        <v>0</v>
      </c>
      <c r="BU472" s="28">
        <v>0</v>
      </c>
      <c r="BV472" s="28">
        <v>0</v>
      </c>
      <c r="BW472" s="28"/>
      <c r="BX472" s="28">
        <v>0</v>
      </c>
      <c r="BY472" s="28">
        <v>0</v>
      </c>
      <c r="BZ472" s="28">
        <v>0</v>
      </c>
      <c r="CA472" s="28">
        <v>0</v>
      </c>
      <c r="CB472" s="28">
        <v>0</v>
      </c>
      <c r="CC472" s="28">
        <v>0</v>
      </c>
      <c r="CD472" s="28">
        <v>0</v>
      </c>
      <c r="CE472" s="28">
        <v>0</v>
      </c>
      <c r="CF472" s="28">
        <v>0</v>
      </c>
      <c r="CG472" s="28">
        <v>0</v>
      </c>
      <c r="CH472" s="28">
        <v>0</v>
      </c>
      <c r="CI472" s="28">
        <v>0</v>
      </c>
      <c r="CJ472" s="28">
        <v>0</v>
      </c>
      <c r="CK472" s="28">
        <v>0</v>
      </c>
      <c r="CL472" s="28">
        <v>0</v>
      </c>
      <c r="CM472" s="28">
        <v>0</v>
      </c>
      <c r="CN472" s="28">
        <v>0</v>
      </c>
      <c r="CO472" s="28">
        <v>0</v>
      </c>
      <c r="CP472" s="28">
        <v>0</v>
      </c>
      <c r="CQ472" s="28"/>
      <c r="CR472" s="28">
        <v>0</v>
      </c>
      <c r="CS472" s="28">
        <v>0</v>
      </c>
      <c r="CT472" s="28">
        <v>0</v>
      </c>
      <c r="CU472" s="28">
        <v>0</v>
      </c>
      <c r="CV472" s="28">
        <v>0</v>
      </c>
      <c r="CW472" s="28">
        <v>0</v>
      </c>
      <c r="CX472" s="28">
        <v>0</v>
      </c>
      <c r="CY472" s="28">
        <v>0</v>
      </c>
      <c r="CZ472" s="28">
        <v>0</v>
      </c>
      <c r="DA472" s="28">
        <v>0</v>
      </c>
      <c r="DB472" s="28">
        <v>0</v>
      </c>
      <c r="DC472" s="28">
        <v>0</v>
      </c>
      <c r="DD472" s="28">
        <v>0</v>
      </c>
      <c r="DE472" s="28">
        <v>0</v>
      </c>
      <c r="DF472" s="28">
        <v>0</v>
      </c>
      <c r="DG472" s="28"/>
      <c r="DH472" s="28">
        <v>0</v>
      </c>
      <c r="DI472" s="28">
        <v>0</v>
      </c>
      <c r="DJ472" s="28">
        <v>0</v>
      </c>
      <c r="DK472" s="28">
        <v>0</v>
      </c>
      <c r="DL472" s="28">
        <v>0</v>
      </c>
      <c r="DM472" s="28">
        <v>0</v>
      </c>
      <c r="DN472" s="28">
        <v>0</v>
      </c>
      <c r="DO472" s="28">
        <v>0</v>
      </c>
      <c r="DP472" s="28">
        <v>0</v>
      </c>
      <c r="DQ472" s="28">
        <v>0</v>
      </c>
      <c r="DR472" s="28">
        <v>0</v>
      </c>
      <c r="DS472" s="28"/>
      <c r="DT472" s="28">
        <v>0</v>
      </c>
      <c r="DU472" s="28">
        <v>0</v>
      </c>
      <c r="DV472" s="28">
        <v>0</v>
      </c>
      <c r="DW472" s="28">
        <v>0</v>
      </c>
      <c r="DX472" s="28"/>
      <c r="DY472" s="28">
        <v>0</v>
      </c>
      <c r="DZ472" s="28">
        <v>0</v>
      </c>
      <c r="EA472" s="28">
        <v>0</v>
      </c>
      <c r="EB472" s="28">
        <v>0</v>
      </c>
      <c r="EC472" s="28">
        <v>0</v>
      </c>
      <c r="ED472" s="28">
        <v>0</v>
      </c>
      <c r="EE472" s="28"/>
      <c r="EF472" s="28">
        <v>0</v>
      </c>
      <c r="EG472" s="28">
        <v>0</v>
      </c>
      <c r="EH472" s="28">
        <v>0</v>
      </c>
      <c r="EI472" s="28">
        <v>0</v>
      </c>
      <c r="EJ472" s="28">
        <v>0</v>
      </c>
      <c r="EK472" s="28">
        <v>0</v>
      </c>
      <c r="EL472" s="28"/>
      <c r="EM472" s="28">
        <v>0</v>
      </c>
      <c r="EN472" s="28">
        <v>0</v>
      </c>
      <c r="EO472" s="28">
        <v>0</v>
      </c>
      <c r="EP472" s="28">
        <v>0</v>
      </c>
      <c r="EQ472" s="28">
        <v>0</v>
      </c>
      <c r="ER472" s="28">
        <v>0</v>
      </c>
      <c r="ES472" s="28"/>
      <c r="ET472" s="28">
        <v>0</v>
      </c>
      <c r="EU472" s="28">
        <v>0</v>
      </c>
      <c r="EV472" s="28">
        <v>0</v>
      </c>
      <c r="EW472" s="28">
        <v>0</v>
      </c>
      <c r="EX472" s="28">
        <v>0</v>
      </c>
      <c r="EY472" s="28"/>
      <c r="EZ472" s="28">
        <v>0</v>
      </c>
      <c r="FA472" s="28">
        <v>0</v>
      </c>
      <c r="FB472" s="28">
        <v>0</v>
      </c>
      <c r="FC472" s="28">
        <v>0</v>
      </c>
      <c r="FD472" s="28"/>
      <c r="FE472" s="28">
        <v>0</v>
      </c>
      <c r="FF472" s="28">
        <v>0</v>
      </c>
      <c r="FG472" s="28">
        <v>0</v>
      </c>
      <c r="FH472" s="28">
        <v>0</v>
      </c>
      <c r="FI472" s="28">
        <v>0</v>
      </c>
      <c r="FJ472" s="28">
        <v>0</v>
      </c>
      <c r="FK472" s="28">
        <v>0</v>
      </c>
      <c r="FL472" s="28"/>
      <c r="FM472" s="28">
        <v>0</v>
      </c>
      <c r="FN472" s="28">
        <v>0</v>
      </c>
      <c r="FO472" s="28">
        <v>0</v>
      </c>
      <c r="FP472" s="28">
        <v>0</v>
      </c>
      <c r="FQ472" s="28">
        <v>0</v>
      </c>
      <c r="FR472" s="28">
        <v>0</v>
      </c>
      <c r="FS472" s="28">
        <v>0</v>
      </c>
      <c r="FT472" s="28">
        <v>0</v>
      </c>
      <c r="FU472" s="28">
        <v>0</v>
      </c>
      <c r="FV472" s="28">
        <v>0</v>
      </c>
      <c r="FW472" s="28">
        <v>0</v>
      </c>
      <c r="FX472" s="28">
        <v>0</v>
      </c>
      <c r="FY472" s="28">
        <v>0</v>
      </c>
      <c r="FZ472" s="28">
        <v>0</v>
      </c>
      <c r="GA472" s="28"/>
      <c r="GB472" s="51">
        <v>0</v>
      </c>
      <c r="GC472" s="51">
        <v>0</v>
      </c>
      <c r="GD472" s="51">
        <v>0</v>
      </c>
      <c r="GE472" s="51">
        <v>0</v>
      </c>
      <c r="GF472" s="51">
        <v>0</v>
      </c>
      <c r="GG472" s="51">
        <v>0</v>
      </c>
      <c r="GH472" s="51">
        <v>0</v>
      </c>
      <c r="GI472" s="51">
        <v>0</v>
      </c>
      <c r="GJ472" s="51">
        <v>0</v>
      </c>
      <c r="GK472" s="51">
        <v>0</v>
      </c>
      <c r="GL472" s="51">
        <v>0</v>
      </c>
      <c r="GM472" s="51">
        <v>0</v>
      </c>
      <c r="GN472" s="51">
        <v>0</v>
      </c>
      <c r="GO472" s="28" t="s">
        <v>227</v>
      </c>
      <c r="GP472" s="28">
        <v>0</v>
      </c>
      <c r="GQ472" s="28">
        <v>0</v>
      </c>
      <c r="GR472" s="28">
        <v>0</v>
      </c>
      <c r="GS472" s="28">
        <v>0</v>
      </c>
      <c r="GT472" s="28">
        <v>0</v>
      </c>
      <c r="GU472" s="28">
        <v>0</v>
      </c>
      <c r="GV472" s="28">
        <v>0</v>
      </c>
      <c r="GW472" s="28">
        <v>0</v>
      </c>
      <c r="GX472" s="28">
        <v>0</v>
      </c>
      <c r="GY472" s="28">
        <v>0</v>
      </c>
      <c r="GZ472" s="28">
        <v>0</v>
      </c>
      <c r="HA472" s="28">
        <v>0</v>
      </c>
      <c r="HB472" s="28">
        <v>0</v>
      </c>
      <c r="HC472" s="28">
        <v>0</v>
      </c>
      <c r="HD472" s="28">
        <v>0</v>
      </c>
      <c r="HE472" s="28">
        <v>0</v>
      </c>
      <c r="HF472" s="28">
        <v>0</v>
      </c>
      <c r="HG472" s="28" t="s">
        <v>227</v>
      </c>
      <c r="HH472" s="28" t="s">
        <v>227</v>
      </c>
      <c r="HI472" s="28" t="s">
        <v>227</v>
      </c>
      <c r="HJ472" s="28"/>
      <c r="HK472" s="28"/>
      <c r="HL472" s="28"/>
      <c r="HM472" s="28"/>
      <c r="HN472" s="28"/>
      <c r="HO472" s="28"/>
      <c r="HP472" s="28"/>
    </row>
    <row r="473" spans="2:224" s="7" customFormat="1" ht="12.75" customHeight="1" x14ac:dyDescent="0.25">
      <c r="B473" s="113">
        <f t="shared" si="390"/>
        <v>0</v>
      </c>
      <c r="C473" s="113">
        <f t="shared" si="391"/>
        <v>0</v>
      </c>
      <c r="D473" s="28">
        <v>5</v>
      </c>
      <c r="E473" s="51"/>
      <c r="F473" s="28">
        <v>0</v>
      </c>
      <c r="G473" s="113"/>
      <c r="H473" s="113" t="s">
        <v>227</v>
      </c>
      <c r="I473" s="28">
        <f t="shared" si="397"/>
        <v>422</v>
      </c>
      <c r="J473" s="89" t="s">
        <v>221</v>
      </c>
      <c r="K473" s="192">
        <f t="shared" si="392"/>
        <v>8</v>
      </c>
      <c r="L473" s="49" t="s">
        <v>227</v>
      </c>
      <c r="M473" s="192">
        <f t="shared" si="393"/>
        <v>1</v>
      </c>
      <c r="N473" s="49" t="s">
        <v>227</v>
      </c>
      <c r="O473" s="192">
        <f t="shared" si="394"/>
        <v>1</v>
      </c>
      <c r="P473" s="49" t="s">
        <v>227</v>
      </c>
      <c r="Q473" s="192">
        <f t="shared" si="395"/>
        <v>1</v>
      </c>
      <c r="R473" s="49" t="s">
        <v>227</v>
      </c>
      <c r="S473" s="192">
        <f t="shared" si="396"/>
        <v>1</v>
      </c>
      <c r="T473" s="187" t="s">
        <v>227</v>
      </c>
      <c r="U473" s="205"/>
      <c r="V473" s="205"/>
      <c r="W473" s="205"/>
      <c r="X473" s="205"/>
      <c r="Y473" s="205"/>
      <c r="Z473" s="205"/>
      <c r="AA473" s="205"/>
      <c r="AB473" s="205"/>
      <c r="AC473" s="205"/>
      <c r="AD473" s="205"/>
      <c r="AE473" s="28"/>
      <c r="AF473" s="28"/>
      <c r="AG473" s="28">
        <v>0</v>
      </c>
      <c r="AH473" s="28">
        <v>0</v>
      </c>
      <c r="AI473" s="28">
        <v>0</v>
      </c>
      <c r="AJ473" s="28">
        <v>0</v>
      </c>
      <c r="AK473" s="28">
        <v>0</v>
      </c>
      <c r="AL473" s="28">
        <v>0</v>
      </c>
      <c r="AM473" s="28">
        <v>0</v>
      </c>
      <c r="AN473" s="28">
        <v>0</v>
      </c>
      <c r="AO473" s="28">
        <v>0</v>
      </c>
      <c r="AP473" s="28"/>
      <c r="AQ473" s="28">
        <v>0</v>
      </c>
      <c r="AR473" s="28">
        <v>0</v>
      </c>
      <c r="AS473" s="28">
        <v>0</v>
      </c>
      <c r="AT473" s="28">
        <v>0</v>
      </c>
      <c r="AU473" s="28">
        <v>0</v>
      </c>
      <c r="AV473" s="28">
        <v>0</v>
      </c>
      <c r="AW473" s="28"/>
      <c r="AX473" s="28">
        <v>0</v>
      </c>
      <c r="AY473" s="28">
        <v>0</v>
      </c>
      <c r="AZ473" s="28">
        <v>0</v>
      </c>
      <c r="BA473" s="28">
        <v>0</v>
      </c>
      <c r="BB473" s="28">
        <v>0</v>
      </c>
      <c r="BC473" s="28"/>
      <c r="BD473" s="28">
        <v>0</v>
      </c>
      <c r="BE473" s="28">
        <v>0</v>
      </c>
      <c r="BF473" s="28">
        <v>0</v>
      </c>
      <c r="BG473" s="28">
        <v>0</v>
      </c>
      <c r="BH473" s="28">
        <v>0</v>
      </c>
      <c r="BI473" s="28">
        <v>0</v>
      </c>
      <c r="BJ473" s="28">
        <v>0</v>
      </c>
      <c r="BK473" s="28">
        <v>0</v>
      </c>
      <c r="BL473" s="28">
        <v>0</v>
      </c>
      <c r="BM473" s="28">
        <v>0</v>
      </c>
      <c r="BN473" s="28">
        <v>0</v>
      </c>
      <c r="BO473" s="28">
        <v>0</v>
      </c>
      <c r="BP473" s="28">
        <v>0</v>
      </c>
      <c r="BQ473" s="28">
        <v>0</v>
      </c>
      <c r="BR473" s="28">
        <v>0</v>
      </c>
      <c r="BS473" s="28">
        <v>0</v>
      </c>
      <c r="BT473" s="28">
        <v>0</v>
      </c>
      <c r="BU473" s="28">
        <v>0</v>
      </c>
      <c r="BV473" s="28">
        <v>0</v>
      </c>
      <c r="BW473" s="28"/>
      <c r="BX473" s="28">
        <v>0</v>
      </c>
      <c r="BY473" s="28">
        <v>0</v>
      </c>
      <c r="BZ473" s="28">
        <v>0</v>
      </c>
      <c r="CA473" s="28">
        <v>0</v>
      </c>
      <c r="CB473" s="28">
        <v>0</v>
      </c>
      <c r="CC473" s="28">
        <v>0</v>
      </c>
      <c r="CD473" s="28">
        <v>0</v>
      </c>
      <c r="CE473" s="28">
        <v>0</v>
      </c>
      <c r="CF473" s="28">
        <v>0</v>
      </c>
      <c r="CG473" s="28">
        <v>0</v>
      </c>
      <c r="CH473" s="28">
        <v>0</v>
      </c>
      <c r="CI473" s="28">
        <v>0</v>
      </c>
      <c r="CJ473" s="28">
        <v>0</v>
      </c>
      <c r="CK473" s="28">
        <v>0</v>
      </c>
      <c r="CL473" s="28">
        <v>0</v>
      </c>
      <c r="CM473" s="28">
        <v>0</v>
      </c>
      <c r="CN473" s="28">
        <v>0</v>
      </c>
      <c r="CO473" s="28">
        <v>0</v>
      </c>
      <c r="CP473" s="28">
        <v>0</v>
      </c>
      <c r="CQ473" s="28"/>
      <c r="CR473" s="28">
        <v>0</v>
      </c>
      <c r="CS473" s="28">
        <v>0</v>
      </c>
      <c r="CT473" s="28">
        <v>0</v>
      </c>
      <c r="CU473" s="28">
        <v>0</v>
      </c>
      <c r="CV473" s="28">
        <v>0</v>
      </c>
      <c r="CW473" s="28">
        <v>0</v>
      </c>
      <c r="CX473" s="28">
        <v>0</v>
      </c>
      <c r="CY473" s="28">
        <v>0</v>
      </c>
      <c r="CZ473" s="28">
        <v>0</v>
      </c>
      <c r="DA473" s="28">
        <v>0</v>
      </c>
      <c r="DB473" s="28">
        <v>0</v>
      </c>
      <c r="DC473" s="28">
        <v>0</v>
      </c>
      <c r="DD473" s="28">
        <v>0</v>
      </c>
      <c r="DE473" s="28">
        <v>0</v>
      </c>
      <c r="DF473" s="28">
        <v>0</v>
      </c>
      <c r="DG473" s="28"/>
      <c r="DH473" s="28">
        <v>0</v>
      </c>
      <c r="DI473" s="28">
        <v>0</v>
      </c>
      <c r="DJ473" s="28">
        <v>0</v>
      </c>
      <c r="DK473" s="28">
        <v>0</v>
      </c>
      <c r="DL473" s="28">
        <v>0</v>
      </c>
      <c r="DM473" s="28">
        <v>0</v>
      </c>
      <c r="DN473" s="28">
        <v>0</v>
      </c>
      <c r="DO473" s="28">
        <v>0</v>
      </c>
      <c r="DP473" s="28">
        <v>0</v>
      </c>
      <c r="DQ473" s="28">
        <v>0</v>
      </c>
      <c r="DR473" s="28">
        <v>0</v>
      </c>
      <c r="DS473" s="28"/>
      <c r="DT473" s="28">
        <v>0</v>
      </c>
      <c r="DU473" s="28">
        <v>0</v>
      </c>
      <c r="DV473" s="28">
        <v>0</v>
      </c>
      <c r="DW473" s="28">
        <v>0</v>
      </c>
      <c r="DX473" s="28"/>
      <c r="DY473" s="28">
        <v>0</v>
      </c>
      <c r="DZ473" s="28">
        <v>0</v>
      </c>
      <c r="EA473" s="28">
        <v>0</v>
      </c>
      <c r="EB473" s="28">
        <v>0</v>
      </c>
      <c r="EC473" s="28">
        <v>0</v>
      </c>
      <c r="ED473" s="28">
        <v>0</v>
      </c>
      <c r="EE473" s="28"/>
      <c r="EF473" s="28">
        <v>0</v>
      </c>
      <c r="EG473" s="28">
        <v>0</v>
      </c>
      <c r="EH473" s="28">
        <v>0</v>
      </c>
      <c r="EI473" s="28">
        <v>0</v>
      </c>
      <c r="EJ473" s="28">
        <v>0</v>
      </c>
      <c r="EK473" s="28">
        <v>0</v>
      </c>
      <c r="EL473" s="28"/>
      <c r="EM473" s="28">
        <v>0</v>
      </c>
      <c r="EN473" s="28">
        <v>0</v>
      </c>
      <c r="EO473" s="28">
        <v>0</v>
      </c>
      <c r="EP473" s="28">
        <v>0</v>
      </c>
      <c r="EQ473" s="28">
        <v>0</v>
      </c>
      <c r="ER473" s="28">
        <v>0</v>
      </c>
      <c r="ES473" s="28"/>
      <c r="ET473" s="28">
        <v>0</v>
      </c>
      <c r="EU473" s="28">
        <v>0</v>
      </c>
      <c r="EV473" s="28">
        <v>0</v>
      </c>
      <c r="EW473" s="28">
        <v>0</v>
      </c>
      <c r="EX473" s="28">
        <v>0</v>
      </c>
      <c r="EY473" s="28"/>
      <c r="EZ473" s="28">
        <v>0</v>
      </c>
      <c r="FA473" s="28">
        <v>0</v>
      </c>
      <c r="FB473" s="28">
        <v>0</v>
      </c>
      <c r="FC473" s="28">
        <v>0</v>
      </c>
      <c r="FD473" s="28"/>
      <c r="FE473" s="28">
        <v>0</v>
      </c>
      <c r="FF473" s="28">
        <v>0</v>
      </c>
      <c r="FG473" s="28">
        <v>0</v>
      </c>
      <c r="FH473" s="28">
        <v>0</v>
      </c>
      <c r="FI473" s="28">
        <v>0</v>
      </c>
      <c r="FJ473" s="28">
        <v>0</v>
      </c>
      <c r="FK473" s="28">
        <v>0</v>
      </c>
      <c r="FL473" s="28"/>
      <c r="FM473" s="28">
        <v>0</v>
      </c>
      <c r="FN473" s="28">
        <v>0</v>
      </c>
      <c r="FO473" s="28">
        <v>0</v>
      </c>
      <c r="FP473" s="28">
        <v>0</v>
      </c>
      <c r="FQ473" s="28">
        <v>0</v>
      </c>
      <c r="FR473" s="28">
        <v>0</v>
      </c>
      <c r="FS473" s="28">
        <v>0</v>
      </c>
      <c r="FT473" s="28">
        <v>0</v>
      </c>
      <c r="FU473" s="28">
        <v>0</v>
      </c>
      <c r="FV473" s="28">
        <v>0</v>
      </c>
      <c r="FW473" s="28">
        <v>0</v>
      </c>
      <c r="FX473" s="28">
        <v>0</v>
      </c>
      <c r="FY473" s="28">
        <v>0</v>
      </c>
      <c r="FZ473" s="28">
        <v>0</v>
      </c>
      <c r="GA473" s="28"/>
      <c r="GB473" s="51">
        <v>0</v>
      </c>
      <c r="GC473" s="51">
        <v>0</v>
      </c>
      <c r="GD473" s="51">
        <v>0</v>
      </c>
      <c r="GE473" s="51">
        <v>0</v>
      </c>
      <c r="GF473" s="51">
        <v>0</v>
      </c>
      <c r="GG473" s="51">
        <v>0</v>
      </c>
      <c r="GH473" s="51">
        <v>0</v>
      </c>
      <c r="GI473" s="51">
        <v>0</v>
      </c>
      <c r="GJ473" s="51">
        <v>0</v>
      </c>
      <c r="GK473" s="51">
        <v>0</v>
      </c>
      <c r="GL473" s="51">
        <v>0</v>
      </c>
      <c r="GM473" s="51">
        <v>0</v>
      </c>
      <c r="GN473" s="51">
        <v>0</v>
      </c>
      <c r="GO473" s="28" t="s">
        <v>227</v>
      </c>
      <c r="GP473" s="28">
        <v>0</v>
      </c>
      <c r="GQ473" s="28">
        <v>0</v>
      </c>
      <c r="GR473" s="28">
        <v>0</v>
      </c>
      <c r="GS473" s="28">
        <v>0</v>
      </c>
      <c r="GT473" s="28">
        <v>0</v>
      </c>
      <c r="GU473" s="28">
        <v>0</v>
      </c>
      <c r="GV473" s="28">
        <v>0</v>
      </c>
      <c r="GW473" s="28">
        <v>0</v>
      </c>
      <c r="GX473" s="28">
        <v>0</v>
      </c>
      <c r="GY473" s="28">
        <v>0</v>
      </c>
      <c r="GZ473" s="28">
        <v>0</v>
      </c>
      <c r="HA473" s="28">
        <v>0</v>
      </c>
      <c r="HB473" s="28">
        <v>0</v>
      </c>
      <c r="HC473" s="28">
        <v>0</v>
      </c>
      <c r="HD473" s="28">
        <v>0</v>
      </c>
      <c r="HE473" s="28">
        <v>0</v>
      </c>
      <c r="HF473" s="28">
        <v>0</v>
      </c>
      <c r="HG473" s="28" t="s">
        <v>227</v>
      </c>
      <c r="HH473" s="28" t="s">
        <v>227</v>
      </c>
      <c r="HI473" s="28" t="s">
        <v>227</v>
      </c>
      <c r="HJ473" s="28"/>
      <c r="HK473" s="28"/>
      <c r="HL473" s="28"/>
      <c r="HM473" s="28"/>
      <c r="HN473" s="28"/>
      <c r="HO473" s="28"/>
      <c r="HP473" s="28"/>
    </row>
    <row r="474" spans="2:224" s="7" customFormat="1" ht="12.75" customHeight="1" x14ac:dyDescent="0.25">
      <c r="B474" s="113">
        <f t="shared" si="390"/>
        <v>0</v>
      </c>
      <c r="C474" s="113">
        <f t="shared" si="391"/>
        <v>0</v>
      </c>
      <c r="D474" s="28">
        <v>6</v>
      </c>
      <c r="E474" s="51"/>
      <c r="F474" s="28">
        <v>0</v>
      </c>
      <c r="G474" s="113"/>
      <c r="H474" s="113" t="s">
        <v>227</v>
      </c>
      <c r="I474" s="28">
        <f t="shared" si="397"/>
        <v>423</v>
      </c>
      <c r="J474" s="89" t="s">
        <v>221</v>
      </c>
      <c r="K474" s="192">
        <f t="shared" si="392"/>
        <v>8</v>
      </c>
      <c r="L474" s="49" t="s">
        <v>227</v>
      </c>
      <c r="M474" s="192">
        <f t="shared" si="393"/>
        <v>1</v>
      </c>
      <c r="N474" s="49" t="s">
        <v>227</v>
      </c>
      <c r="O474" s="192">
        <f t="shared" si="394"/>
        <v>1</v>
      </c>
      <c r="P474" s="49" t="s">
        <v>227</v>
      </c>
      <c r="Q474" s="192">
        <f t="shared" si="395"/>
        <v>1</v>
      </c>
      <c r="R474" s="49" t="s">
        <v>227</v>
      </c>
      <c r="S474" s="192">
        <f t="shared" si="396"/>
        <v>1</v>
      </c>
      <c r="T474" s="187" t="s">
        <v>227</v>
      </c>
      <c r="U474" s="205"/>
      <c r="V474" s="205"/>
      <c r="W474" s="205"/>
      <c r="X474" s="205"/>
      <c r="Y474" s="205"/>
      <c r="Z474" s="205"/>
      <c r="AA474" s="205"/>
      <c r="AB474" s="205"/>
      <c r="AC474" s="205"/>
      <c r="AD474" s="205"/>
      <c r="AE474" s="28"/>
      <c r="AF474" s="28"/>
      <c r="AG474" s="28">
        <v>0</v>
      </c>
      <c r="AH474" s="28">
        <v>0</v>
      </c>
      <c r="AI474" s="28">
        <v>0</v>
      </c>
      <c r="AJ474" s="28">
        <v>0</v>
      </c>
      <c r="AK474" s="28">
        <v>0</v>
      </c>
      <c r="AL474" s="28">
        <v>0</v>
      </c>
      <c r="AM474" s="28">
        <v>0</v>
      </c>
      <c r="AN474" s="28">
        <v>0</v>
      </c>
      <c r="AO474" s="28">
        <v>0</v>
      </c>
      <c r="AP474" s="28"/>
      <c r="AQ474" s="28">
        <v>0</v>
      </c>
      <c r="AR474" s="28">
        <v>0</v>
      </c>
      <c r="AS474" s="28">
        <v>0</v>
      </c>
      <c r="AT474" s="28">
        <v>0</v>
      </c>
      <c r="AU474" s="28">
        <v>0</v>
      </c>
      <c r="AV474" s="28">
        <v>0</v>
      </c>
      <c r="AW474" s="28"/>
      <c r="AX474" s="28">
        <v>0</v>
      </c>
      <c r="AY474" s="28">
        <v>0</v>
      </c>
      <c r="AZ474" s="28">
        <v>0</v>
      </c>
      <c r="BA474" s="28">
        <v>0</v>
      </c>
      <c r="BB474" s="28">
        <v>0</v>
      </c>
      <c r="BC474" s="28"/>
      <c r="BD474" s="28">
        <v>0</v>
      </c>
      <c r="BE474" s="28">
        <v>0</v>
      </c>
      <c r="BF474" s="28">
        <v>0</v>
      </c>
      <c r="BG474" s="28">
        <v>0</v>
      </c>
      <c r="BH474" s="28">
        <v>0</v>
      </c>
      <c r="BI474" s="28">
        <v>0</v>
      </c>
      <c r="BJ474" s="28">
        <v>0</v>
      </c>
      <c r="BK474" s="28">
        <v>0</v>
      </c>
      <c r="BL474" s="28">
        <v>0</v>
      </c>
      <c r="BM474" s="28">
        <v>0</v>
      </c>
      <c r="BN474" s="28">
        <v>0</v>
      </c>
      <c r="BO474" s="28">
        <v>0</v>
      </c>
      <c r="BP474" s="28">
        <v>0</v>
      </c>
      <c r="BQ474" s="28">
        <v>0</v>
      </c>
      <c r="BR474" s="28">
        <v>0</v>
      </c>
      <c r="BS474" s="28">
        <v>0</v>
      </c>
      <c r="BT474" s="28">
        <v>0</v>
      </c>
      <c r="BU474" s="28">
        <v>0</v>
      </c>
      <c r="BV474" s="28">
        <v>0</v>
      </c>
      <c r="BW474" s="28"/>
      <c r="BX474" s="28">
        <v>0</v>
      </c>
      <c r="BY474" s="28">
        <v>0</v>
      </c>
      <c r="BZ474" s="28">
        <v>0</v>
      </c>
      <c r="CA474" s="28">
        <v>0</v>
      </c>
      <c r="CB474" s="28">
        <v>0</v>
      </c>
      <c r="CC474" s="28">
        <v>0</v>
      </c>
      <c r="CD474" s="28">
        <v>0</v>
      </c>
      <c r="CE474" s="28">
        <v>0</v>
      </c>
      <c r="CF474" s="28">
        <v>0</v>
      </c>
      <c r="CG474" s="28">
        <v>0</v>
      </c>
      <c r="CH474" s="28">
        <v>0</v>
      </c>
      <c r="CI474" s="28">
        <v>0</v>
      </c>
      <c r="CJ474" s="28">
        <v>0</v>
      </c>
      <c r="CK474" s="28">
        <v>0</v>
      </c>
      <c r="CL474" s="28">
        <v>0</v>
      </c>
      <c r="CM474" s="28">
        <v>0</v>
      </c>
      <c r="CN474" s="28">
        <v>0</v>
      </c>
      <c r="CO474" s="28">
        <v>0</v>
      </c>
      <c r="CP474" s="28">
        <v>0</v>
      </c>
      <c r="CQ474" s="28"/>
      <c r="CR474" s="28">
        <v>0</v>
      </c>
      <c r="CS474" s="28">
        <v>0</v>
      </c>
      <c r="CT474" s="28">
        <v>0</v>
      </c>
      <c r="CU474" s="28">
        <v>0</v>
      </c>
      <c r="CV474" s="28">
        <v>0</v>
      </c>
      <c r="CW474" s="28">
        <v>0</v>
      </c>
      <c r="CX474" s="28">
        <v>0</v>
      </c>
      <c r="CY474" s="28">
        <v>0</v>
      </c>
      <c r="CZ474" s="28">
        <v>0</v>
      </c>
      <c r="DA474" s="28">
        <v>0</v>
      </c>
      <c r="DB474" s="28">
        <v>0</v>
      </c>
      <c r="DC474" s="28">
        <v>0</v>
      </c>
      <c r="DD474" s="28">
        <v>0</v>
      </c>
      <c r="DE474" s="28">
        <v>0</v>
      </c>
      <c r="DF474" s="28">
        <v>0</v>
      </c>
      <c r="DG474" s="28"/>
      <c r="DH474" s="28">
        <v>0</v>
      </c>
      <c r="DI474" s="28">
        <v>0</v>
      </c>
      <c r="DJ474" s="28">
        <v>0</v>
      </c>
      <c r="DK474" s="28">
        <v>0</v>
      </c>
      <c r="DL474" s="28">
        <v>0</v>
      </c>
      <c r="DM474" s="28">
        <v>0</v>
      </c>
      <c r="DN474" s="28">
        <v>0</v>
      </c>
      <c r="DO474" s="28">
        <v>0</v>
      </c>
      <c r="DP474" s="28">
        <v>0</v>
      </c>
      <c r="DQ474" s="28">
        <v>0</v>
      </c>
      <c r="DR474" s="28">
        <v>0</v>
      </c>
      <c r="DS474" s="28"/>
      <c r="DT474" s="28">
        <v>0</v>
      </c>
      <c r="DU474" s="28">
        <v>0</v>
      </c>
      <c r="DV474" s="28">
        <v>0</v>
      </c>
      <c r="DW474" s="28">
        <v>0</v>
      </c>
      <c r="DX474" s="28"/>
      <c r="DY474" s="28">
        <v>0</v>
      </c>
      <c r="DZ474" s="28">
        <v>0</v>
      </c>
      <c r="EA474" s="28">
        <v>0</v>
      </c>
      <c r="EB474" s="28">
        <v>0</v>
      </c>
      <c r="EC474" s="28">
        <v>0</v>
      </c>
      <c r="ED474" s="28">
        <v>0</v>
      </c>
      <c r="EE474" s="28"/>
      <c r="EF474" s="28">
        <v>0</v>
      </c>
      <c r="EG474" s="28">
        <v>0</v>
      </c>
      <c r="EH474" s="28">
        <v>0</v>
      </c>
      <c r="EI474" s="28">
        <v>0</v>
      </c>
      <c r="EJ474" s="28">
        <v>0</v>
      </c>
      <c r="EK474" s="28">
        <v>0</v>
      </c>
      <c r="EL474" s="28"/>
      <c r="EM474" s="28">
        <v>0</v>
      </c>
      <c r="EN474" s="28">
        <v>0</v>
      </c>
      <c r="EO474" s="28">
        <v>0</v>
      </c>
      <c r="EP474" s="28">
        <v>0</v>
      </c>
      <c r="EQ474" s="28">
        <v>0</v>
      </c>
      <c r="ER474" s="28">
        <v>0</v>
      </c>
      <c r="ES474" s="28"/>
      <c r="ET474" s="28">
        <v>0</v>
      </c>
      <c r="EU474" s="28">
        <v>0</v>
      </c>
      <c r="EV474" s="28">
        <v>0</v>
      </c>
      <c r="EW474" s="28">
        <v>0</v>
      </c>
      <c r="EX474" s="28">
        <v>0</v>
      </c>
      <c r="EY474" s="28"/>
      <c r="EZ474" s="28">
        <v>0</v>
      </c>
      <c r="FA474" s="28">
        <v>0</v>
      </c>
      <c r="FB474" s="28">
        <v>0</v>
      </c>
      <c r="FC474" s="28">
        <v>0</v>
      </c>
      <c r="FD474" s="28"/>
      <c r="FE474" s="28">
        <v>0</v>
      </c>
      <c r="FF474" s="28">
        <v>0</v>
      </c>
      <c r="FG474" s="28">
        <v>0</v>
      </c>
      <c r="FH474" s="28">
        <v>0</v>
      </c>
      <c r="FI474" s="28">
        <v>0</v>
      </c>
      <c r="FJ474" s="28">
        <v>0</v>
      </c>
      <c r="FK474" s="28">
        <v>0</v>
      </c>
      <c r="FL474" s="28"/>
      <c r="FM474" s="28">
        <v>0</v>
      </c>
      <c r="FN474" s="28">
        <v>0</v>
      </c>
      <c r="FO474" s="28">
        <v>0</v>
      </c>
      <c r="FP474" s="28">
        <v>0</v>
      </c>
      <c r="FQ474" s="28">
        <v>0</v>
      </c>
      <c r="FR474" s="28">
        <v>0</v>
      </c>
      <c r="FS474" s="28">
        <v>0</v>
      </c>
      <c r="FT474" s="28">
        <v>0</v>
      </c>
      <c r="FU474" s="28">
        <v>0</v>
      </c>
      <c r="FV474" s="28">
        <v>0</v>
      </c>
      <c r="FW474" s="28">
        <v>0</v>
      </c>
      <c r="FX474" s="28">
        <v>0</v>
      </c>
      <c r="FY474" s="28">
        <v>0</v>
      </c>
      <c r="FZ474" s="28">
        <v>0</v>
      </c>
      <c r="GA474" s="28"/>
      <c r="GB474" s="51">
        <v>0</v>
      </c>
      <c r="GC474" s="51">
        <v>0</v>
      </c>
      <c r="GD474" s="51">
        <v>0</v>
      </c>
      <c r="GE474" s="51">
        <v>0</v>
      </c>
      <c r="GF474" s="51">
        <v>0</v>
      </c>
      <c r="GG474" s="51">
        <v>0</v>
      </c>
      <c r="GH474" s="51">
        <v>0</v>
      </c>
      <c r="GI474" s="51">
        <v>0</v>
      </c>
      <c r="GJ474" s="51">
        <v>0</v>
      </c>
      <c r="GK474" s="51">
        <v>0</v>
      </c>
      <c r="GL474" s="51">
        <v>0</v>
      </c>
      <c r="GM474" s="51">
        <v>0</v>
      </c>
      <c r="GN474" s="51">
        <v>0</v>
      </c>
      <c r="GO474" s="28" t="s">
        <v>227</v>
      </c>
      <c r="GP474" s="28">
        <v>0</v>
      </c>
      <c r="GQ474" s="28">
        <v>0</v>
      </c>
      <c r="GR474" s="28">
        <v>0</v>
      </c>
      <c r="GS474" s="28">
        <v>0</v>
      </c>
      <c r="GT474" s="28">
        <v>0</v>
      </c>
      <c r="GU474" s="28">
        <v>0</v>
      </c>
      <c r="GV474" s="28">
        <v>0</v>
      </c>
      <c r="GW474" s="28">
        <v>0</v>
      </c>
      <c r="GX474" s="28">
        <v>0</v>
      </c>
      <c r="GY474" s="28">
        <v>0</v>
      </c>
      <c r="GZ474" s="28">
        <v>0</v>
      </c>
      <c r="HA474" s="28">
        <v>0</v>
      </c>
      <c r="HB474" s="28">
        <v>0</v>
      </c>
      <c r="HC474" s="28">
        <v>0</v>
      </c>
      <c r="HD474" s="28">
        <v>0</v>
      </c>
      <c r="HE474" s="28">
        <v>0</v>
      </c>
      <c r="HF474" s="28">
        <v>0</v>
      </c>
      <c r="HG474" s="28" t="s">
        <v>227</v>
      </c>
      <c r="HH474" s="28" t="s">
        <v>227</v>
      </c>
      <c r="HI474" s="28" t="s">
        <v>227</v>
      </c>
      <c r="HJ474" s="28"/>
      <c r="HK474" s="28"/>
      <c r="HL474" s="28"/>
      <c r="HM474" s="28"/>
      <c r="HN474" s="28"/>
      <c r="HO474" s="28"/>
      <c r="HP474" s="28"/>
    </row>
    <row r="475" spans="2:224" s="7" customFormat="1" ht="12.75" customHeight="1" x14ac:dyDescent="0.25">
      <c r="B475" s="113">
        <f t="shared" si="390"/>
        <v>0</v>
      </c>
      <c r="C475" s="113">
        <f t="shared" si="391"/>
        <v>0</v>
      </c>
      <c r="D475" s="28">
        <v>7</v>
      </c>
      <c r="E475" s="51"/>
      <c r="F475" s="28">
        <v>0</v>
      </c>
      <c r="G475" s="113"/>
      <c r="H475" s="113" t="s">
        <v>227</v>
      </c>
      <c r="I475" s="28">
        <f t="shared" si="397"/>
        <v>424</v>
      </c>
      <c r="J475" s="89" t="s">
        <v>221</v>
      </c>
      <c r="K475" s="192">
        <f t="shared" ref="K475:K499" si="398">LEN(J475)</f>
        <v>8</v>
      </c>
      <c r="L475" s="49" t="s">
        <v>227</v>
      </c>
      <c r="M475" s="192">
        <f t="shared" ref="M475:M499" si="399">LEN(L475)</f>
        <v>1</v>
      </c>
      <c r="N475" s="49" t="s">
        <v>227</v>
      </c>
      <c r="O475" s="192">
        <f t="shared" ref="O475:O499" si="400">LEN(N475)</f>
        <v>1</v>
      </c>
      <c r="P475" s="49" t="s">
        <v>227</v>
      </c>
      <c r="Q475" s="192">
        <f t="shared" si="395"/>
        <v>1</v>
      </c>
      <c r="R475" s="49" t="s">
        <v>227</v>
      </c>
      <c r="S475" s="192">
        <f t="shared" si="396"/>
        <v>1</v>
      </c>
      <c r="T475" s="187" t="s">
        <v>227</v>
      </c>
      <c r="U475" s="205"/>
      <c r="V475" s="205"/>
      <c r="W475" s="205"/>
      <c r="X475" s="205"/>
      <c r="Y475" s="205"/>
      <c r="Z475" s="205"/>
      <c r="AA475" s="205"/>
      <c r="AB475" s="205"/>
      <c r="AC475" s="205"/>
      <c r="AD475" s="205"/>
      <c r="AE475" s="28"/>
      <c r="AF475" s="28"/>
      <c r="AG475" s="28">
        <v>0</v>
      </c>
      <c r="AH475" s="28">
        <v>0</v>
      </c>
      <c r="AI475" s="28">
        <v>0</v>
      </c>
      <c r="AJ475" s="28">
        <v>0</v>
      </c>
      <c r="AK475" s="28">
        <v>0</v>
      </c>
      <c r="AL475" s="28">
        <v>0</v>
      </c>
      <c r="AM475" s="28">
        <v>0</v>
      </c>
      <c r="AN475" s="28">
        <v>0</v>
      </c>
      <c r="AO475" s="28">
        <v>0</v>
      </c>
      <c r="AP475" s="28"/>
      <c r="AQ475" s="28">
        <v>0</v>
      </c>
      <c r="AR475" s="28">
        <v>0</v>
      </c>
      <c r="AS475" s="28">
        <v>0</v>
      </c>
      <c r="AT475" s="28">
        <v>0</v>
      </c>
      <c r="AU475" s="28">
        <v>0</v>
      </c>
      <c r="AV475" s="28">
        <v>0</v>
      </c>
      <c r="AW475" s="28"/>
      <c r="AX475" s="28">
        <v>0</v>
      </c>
      <c r="AY475" s="28">
        <v>0</v>
      </c>
      <c r="AZ475" s="28">
        <v>0</v>
      </c>
      <c r="BA475" s="28">
        <v>0</v>
      </c>
      <c r="BB475" s="28">
        <v>0</v>
      </c>
      <c r="BC475" s="28"/>
      <c r="BD475" s="28">
        <v>0</v>
      </c>
      <c r="BE475" s="28">
        <v>0</v>
      </c>
      <c r="BF475" s="28">
        <v>0</v>
      </c>
      <c r="BG475" s="28">
        <v>0</v>
      </c>
      <c r="BH475" s="28">
        <v>0</v>
      </c>
      <c r="BI475" s="28">
        <v>0</v>
      </c>
      <c r="BJ475" s="28">
        <v>0</v>
      </c>
      <c r="BK475" s="28">
        <v>0</v>
      </c>
      <c r="BL475" s="28">
        <v>0</v>
      </c>
      <c r="BM475" s="28">
        <v>0</v>
      </c>
      <c r="BN475" s="28">
        <v>0</v>
      </c>
      <c r="BO475" s="28">
        <v>0</v>
      </c>
      <c r="BP475" s="28">
        <v>0</v>
      </c>
      <c r="BQ475" s="28">
        <v>0</v>
      </c>
      <c r="BR475" s="28">
        <v>0</v>
      </c>
      <c r="BS475" s="28">
        <v>0</v>
      </c>
      <c r="BT475" s="28">
        <v>0</v>
      </c>
      <c r="BU475" s="28">
        <v>0</v>
      </c>
      <c r="BV475" s="28">
        <v>0</v>
      </c>
      <c r="BW475" s="28"/>
      <c r="BX475" s="28">
        <v>0</v>
      </c>
      <c r="BY475" s="28">
        <v>0</v>
      </c>
      <c r="BZ475" s="28">
        <v>0</v>
      </c>
      <c r="CA475" s="28">
        <v>0</v>
      </c>
      <c r="CB475" s="28">
        <v>0</v>
      </c>
      <c r="CC475" s="28">
        <v>0</v>
      </c>
      <c r="CD475" s="28">
        <v>0</v>
      </c>
      <c r="CE475" s="28">
        <v>0</v>
      </c>
      <c r="CF475" s="28">
        <v>0</v>
      </c>
      <c r="CG475" s="28">
        <v>0</v>
      </c>
      <c r="CH475" s="28">
        <v>0</v>
      </c>
      <c r="CI475" s="28">
        <v>0</v>
      </c>
      <c r="CJ475" s="28">
        <v>0</v>
      </c>
      <c r="CK475" s="28">
        <v>0</v>
      </c>
      <c r="CL475" s="28">
        <v>0</v>
      </c>
      <c r="CM475" s="28">
        <v>0</v>
      </c>
      <c r="CN475" s="28">
        <v>0</v>
      </c>
      <c r="CO475" s="28">
        <v>0</v>
      </c>
      <c r="CP475" s="28">
        <v>0</v>
      </c>
      <c r="CQ475" s="28"/>
      <c r="CR475" s="28">
        <v>0</v>
      </c>
      <c r="CS475" s="28">
        <v>0</v>
      </c>
      <c r="CT475" s="28">
        <v>0</v>
      </c>
      <c r="CU475" s="28">
        <v>0</v>
      </c>
      <c r="CV475" s="28">
        <v>0</v>
      </c>
      <c r="CW475" s="28">
        <v>0</v>
      </c>
      <c r="CX475" s="28">
        <v>0</v>
      </c>
      <c r="CY475" s="28">
        <v>0</v>
      </c>
      <c r="CZ475" s="28">
        <v>0</v>
      </c>
      <c r="DA475" s="28">
        <v>0</v>
      </c>
      <c r="DB475" s="28">
        <v>0</v>
      </c>
      <c r="DC475" s="28">
        <v>0</v>
      </c>
      <c r="DD475" s="28">
        <v>0</v>
      </c>
      <c r="DE475" s="28">
        <v>0</v>
      </c>
      <c r="DF475" s="28">
        <v>0</v>
      </c>
      <c r="DG475" s="28"/>
      <c r="DH475" s="28">
        <v>0</v>
      </c>
      <c r="DI475" s="28">
        <v>0</v>
      </c>
      <c r="DJ475" s="28">
        <v>0</v>
      </c>
      <c r="DK475" s="28">
        <v>0</v>
      </c>
      <c r="DL475" s="28">
        <v>0</v>
      </c>
      <c r="DM475" s="28">
        <v>0</v>
      </c>
      <c r="DN475" s="28">
        <v>0</v>
      </c>
      <c r="DO475" s="28">
        <v>0</v>
      </c>
      <c r="DP475" s="28">
        <v>0</v>
      </c>
      <c r="DQ475" s="28">
        <v>0</v>
      </c>
      <c r="DR475" s="28">
        <v>0</v>
      </c>
      <c r="DS475" s="28"/>
      <c r="DT475" s="28">
        <v>0</v>
      </c>
      <c r="DU475" s="28">
        <v>0</v>
      </c>
      <c r="DV475" s="28">
        <v>0</v>
      </c>
      <c r="DW475" s="28">
        <v>0</v>
      </c>
      <c r="DX475" s="28"/>
      <c r="DY475" s="28">
        <v>0</v>
      </c>
      <c r="DZ475" s="28">
        <v>0</v>
      </c>
      <c r="EA475" s="28">
        <v>0</v>
      </c>
      <c r="EB475" s="28">
        <v>0</v>
      </c>
      <c r="EC475" s="28">
        <v>0</v>
      </c>
      <c r="ED475" s="28">
        <v>0</v>
      </c>
      <c r="EE475" s="28"/>
      <c r="EF475" s="28">
        <v>0</v>
      </c>
      <c r="EG475" s="28">
        <v>0</v>
      </c>
      <c r="EH475" s="28">
        <v>0</v>
      </c>
      <c r="EI475" s="28">
        <v>0</v>
      </c>
      <c r="EJ475" s="28">
        <v>0</v>
      </c>
      <c r="EK475" s="28">
        <v>0</v>
      </c>
      <c r="EL475" s="28"/>
      <c r="EM475" s="28">
        <v>0</v>
      </c>
      <c r="EN475" s="28">
        <v>0</v>
      </c>
      <c r="EO475" s="28">
        <v>0</v>
      </c>
      <c r="EP475" s="28">
        <v>0</v>
      </c>
      <c r="EQ475" s="28">
        <v>0</v>
      </c>
      <c r="ER475" s="28">
        <v>0</v>
      </c>
      <c r="ES475" s="28"/>
      <c r="ET475" s="28">
        <v>0</v>
      </c>
      <c r="EU475" s="28">
        <v>0</v>
      </c>
      <c r="EV475" s="28">
        <v>0</v>
      </c>
      <c r="EW475" s="28">
        <v>0</v>
      </c>
      <c r="EX475" s="28">
        <v>0</v>
      </c>
      <c r="EY475" s="28"/>
      <c r="EZ475" s="28">
        <v>0</v>
      </c>
      <c r="FA475" s="28">
        <v>0</v>
      </c>
      <c r="FB475" s="28">
        <v>0</v>
      </c>
      <c r="FC475" s="28">
        <v>0</v>
      </c>
      <c r="FD475" s="28"/>
      <c r="FE475" s="28">
        <v>0</v>
      </c>
      <c r="FF475" s="28">
        <v>0</v>
      </c>
      <c r="FG475" s="28">
        <v>0</v>
      </c>
      <c r="FH475" s="28">
        <v>0</v>
      </c>
      <c r="FI475" s="28">
        <v>0</v>
      </c>
      <c r="FJ475" s="28">
        <v>0</v>
      </c>
      <c r="FK475" s="28">
        <v>0</v>
      </c>
      <c r="FL475" s="28"/>
      <c r="FM475" s="28">
        <v>0</v>
      </c>
      <c r="FN475" s="28">
        <v>0</v>
      </c>
      <c r="FO475" s="28">
        <v>0</v>
      </c>
      <c r="FP475" s="28">
        <v>0</v>
      </c>
      <c r="FQ475" s="28">
        <v>0</v>
      </c>
      <c r="FR475" s="28">
        <v>0</v>
      </c>
      <c r="FS475" s="28">
        <v>0</v>
      </c>
      <c r="FT475" s="28">
        <v>0</v>
      </c>
      <c r="FU475" s="28">
        <v>0</v>
      </c>
      <c r="FV475" s="28">
        <v>0</v>
      </c>
      <c r="FW475" s="28">
        <v>0</v>
      </c>
      <c r="FX475" s="28">
        <v>0</v>
      </c>
      <c r="FY475" s="28">
        <v>0</v>
      </c>
      <c r="FZ475" s="28">
        <v>0</v>
      </c>
      <c r="GA475" s="28"/>
      <c r="GB475" s="51">
        <v>0</v>
      </c>
      <c r="GC475" s="51">
        <v>0</v>
      </c>
      <c r="GD475" s="51">
        <v>0</v>
      </c>
      <c r="GE475" s="51">
        <v>0</v>
      </c>
      <c r="GF475" s="51">
        <v>0</v>
      </c>
      <c r="GG475" s="51">
        <v>0</v>
      </c>
      <c r="GH475" s="51">
        <v>0</v>
      </c>
      <c r="GI475" s="51">
        <v>0</v>
      </c>
      <c r="GJ475" s="51">
        <v>0</v>
      </c>
      <c r="GK475" s="51">
        <v>0</v>
      </c>
      <c r="GL475" s="51">
        <v>0</v>
      </c>
      <c r="GM475" s="51">
        <v>0</v>
      </c>
      <c r="GN475" s="51">
        <v>0</v>
      </c>
      <c r="GO475" s="28" t="s">
        <v>227</v>
      </c>
      <c r="GP475" s="28">
        <v>0</v>
      </c>
      <c r="GQ475" s="28">
        <v>0</v>
      </c>
      <c r="GR475" s="28">
        <v>0</v>
      </c>
      <c r="GS475" s="28">
        <v>0</v>
      </c>
      <c r="GT475" s="28">
        <v>0</v>
      </c>
      <c r="GU475" s="28">
        <v>0</v>
      </c>
      <c r="GV475" s="28">
        <v>0</v>
      </c>
      <c r="GW475" s="28">
        <v>0</v>
      </c>
      <c r="GX475" s="28">
        <v>0</v>
      </c>
      <c r="GY475" s="28">
        <v>0</v>
      </c>
      <c r="GZ475" s="28">
        <v>0</v>
      </c>
      <c r="HA475" s="28">
        <v>0</v>
      </c>
      <c r="HB475" s="28">
        <v>0</v>
      </c>
      <c r="HC475" s="28">
        <v>0</v>
      </c>
      <c r="HD475" s="28">
        <v>0</v>
      </c>
      <c r="HE475" s="28">
        <v>0</v>
      </c>
      <c r="HF475" s="28">
        <v>0</v>
      </c>
      <c r="HG475" s="28" t="s">
        <v>227</v>
      </c>
      <c r="HH475" s="28" t="s">
        <v>227</v>
      </c>
      <c r="HI475" s="28" t="s">
        <v>227</v>
      </c>
      <c r="HJ475" s="28"/>
      <c r="HK475" s="28"/>
      <c r="HL475" s="28"/>
      <c r="HM475" s="28"/>
      <c r="HN475" s="28"/>
      <c r="HO475" s="28"/>
      <c r="HP475" s="28"/>
    </row>
    <row r="476" spans="2:224" s="7" customFormat="1" ht="12.75" customHeight="1" x14ac:dyDescent="0.25">
      <c r="B476" s="113">
        <f t="shared" si="390"/>
        <v>0</v>
      </c>
      <c r="C476" s="113">
        <f t="shared" si="391"/>
        <v>0</v>
      </c>
      <c r="D476" s="28">
        <v>8</v>
      </c>
      <c r="E476" s="51"/>
      <c r="F476" s="28">
        <v>0</v>
      </c>
      <c r="G476" s="113"/>
      <c r="H476" s="113" t="s">
        <v>227</v>
      </c>
      <c r="I476" s="28">
        <f t="shared" si="397"/>
        <v>425</v>
      </c>
      <c r="J476" s="89" t="s">
        <v>221</v>
      </c>
      <c r="K476" s="192">
        <f t="shared" si="398"/>
        <v>8</v>
      </c>
      <c r="L476" s="49" t="s">
        <v>227</v>
      </c>
      <c r="M476" s="192">
        <f t="shared" si="399"/>
        <v>1</v>
      </c>
      <c r="N476" s="49" t="s">
        <v>227</v>
      </c>
      <c r="O476" s="192">
        <f t="shared" si="400"/>
        <v>1</v>
      </c>
      <c r="P476" s="49" t="s">
        <v>227</v>
      </c>
      <c r="Q476" s="192">
        <f t="shared" si="395"/>
        <v>1</v>
      </c>
      <c r="R476" s="49" t="s">
        <v>227</v>
      </c>
      <c r="S476" s="192">
        <f t="shared" si="396"/>
        <v>1</v>
      </c>
      <c r="T476" s="187" t="s">
        <v>227</v>
      </c>
      <c r="U476" s="205"/>
      <c r="V476" s="205"/>
      <c r="W476" s="205"/>
      <c r="X476" s="205"/>
      <c r="Y476" s="205"/>
      <c r="Z476" s="205"/>
      <c r="AA476" s="205"/>
      <c r="AB476" s="205"/>
      <c r="AC476" s="205"/>
      <c r="AD476" s="205"/>
      <c r="AE476" s="28"/>
      <c r="AF476" s="28"/>
      <c r="AG476" s="28">
        <v>0</v>
      </c>
      <c r="AH476" s="28">
        <v>0</v>
      </c>
      <c r="AI476" s="28">
        <v>0</v>
      </c>
      <c r="AJ476" s="28">
        <v>0</v>
      </c>
      <c r="AK476" s="28">
        <v>0</v>
      </c>
      <c r="AL476" s="28">
        <v>0</v>
      </c>
      <c r="AM476" s="28">
        <v>0</v>
      </c>
      <c r="AN476" s="28">
        <v>0</v>
      </c>
      <c r="AO476" s="28">
        <v>0</v>
      </c>
      <c r="AP476" s="28"/>
      <c r="AQ476" s="28">
        <v>0</v>
      </c>
      <c r="AR476" s="28">
        <v>0</v>
      </c>
      <c r="AS476" s="28">
        <v>0</v>
      </c>
      <c r="AT476" s="28">
        <v>0</v>
      </c>
      <c r="AU476" s="28">
        <v>0</v>
      </c>
      <c r="AV476" s="28">
        <v>0</v>
      </c>
      <c r="AW476" s="28"/>
      <c r="AX476" s="28">
        <v>0</v>
      </c>
      <c r="AY476" s="28">
        <v>0</v>
      </c>
      <c r="AZ476" s="28">
        <v>0</v>
      </c>
      <c r="BA476" s="28">
        <v>0</v>
      </c>
      <c r="BB476" s="28">
        <v>0</v>
      </c>
      <c r="BC476" s="28"/>
      <c r="BD476" s="28">
        <v>0</v>
      </c>
      <c r="BE476" s="28">
        <v>0</v>
      </c>
      <c r="BF476" s="28">
        <v>0</v>
      </c>
      <c r="BG476" s="28">
        <v>0</v>
      </c>
      <c r="BH476" s="28">
        <v>0</v>
      </c>
      <c r="BI476" s="28">
        <v>0</v>
      </c>
      <c r="BJ476" s="28">
        <v>0</v>
      </c>
      <c r="BK476" s="28">
        <v>0</v>
      </c>
      <c r="BL476" s="28">
        <v>0</v>
      </c>
      <c r="BM476" s="28">
        <v>0</v>
      </c>
      <c r="BN476" s="28">
        <v>0</v>
      </c>
      <c r="BO476" s="28">
        <v>0</v>
      </c>
      <c r="BP476" s="28">
        <v>0</v>
      </c>
      <c r="BQ476" s="28">
        <v>0</v>
      </c>
      <c r="BR476" s="28">
        <v>0</v>
      </c>
      <c r="BS476" s="28">
        <v>0</v>
      </c>
      <c r="BT476" s="28">
        <v>0</v>
      </c>
      <c r="BU476" s="28">
        <v>0</v>
      </c>
      <c r="BV476" s="28">
        <v>0</v>
      </c>
      <c r="BW476" s="28"/>
      <c r="BX476" s="28">
        <v>0</v>
      </c>
      <c r="BY476" s="28">
        <v>0</v>
      </c>
      <c r="BZ476" s="28">
        <v>0</v>
      </c>
      <c r="CA476" s="28">
        <v>0</v>
      </c>
      <c r="CB476" s="28">
        <v>0</v>
      </c>
      <c r="CC476" s="28">
        <v>0</v>
      </c>
      <c r="CD476" s="28">
        <v>0</v>
      </c>
      <c r="CE476" s="28">
        <v>0</v>
      </c>
      <c r="CF476" s="28">
        <v>0</v>
      </c>
      <c r="CG476" s="28">
        <v>0</v>
      </c>
      <c r="CH476" s="28">
        <v>0</v>
      </c>
      <c r="CI476" s="28">
        <v>0</v>
      </c>
      <c r="CJ476" s="28">
        <v>0</v>
      </c>
      <c r="CK476" s="28">
        <v>0</v>
      </c>
      <c r="CL476" s="28">
        <v>0</v>
      </c>
      <c r="CM476" s="28">
        <v>0</v>
      </c>
      <c r="CN476" s="28">
        <v>0</v>
      </c>
      <c r="CO476" s="28">
        <v>0</v>
      </c>
      <c r="CP476" s="28">
        <v>0</v>
      </c>
      <c r="CQ476" s="28"/>
      <c r="CR476" s="28">
        <v>0</v>
      </c>
      <c r="CS476" s="28">
        <v>0</v>
      </c>
      <c r="CT476" s="28">
        <v>0</v>
      </c>
      <c r="CU476" s="28">
        <v>0</v>
      </c>
      <c r="CV476" s="28">
        <v>0</v>
      </c>
      <c r="CW476" s="28">
        <v>0</v>
      </c>
      <c r="CX476" s="28">
        <v>0</v>
      </c>
      <c r="CY476" s="28">
        <v>0</v>
      </c>
      <c r="CZ476" s="28">
        <v>0</v>
      </c>
      <c r="DA476" s="28">
        <v>0</v>
      </c>
      <c r="DB476" s="28">
        <v>0</v>
      </c>
      <c r="DC476" s="28">
        <v>0</v>
      </c>
      <c r="DD476" s="28">
        <v>0</v>
      </c>
      <c r="DE476" s="28">
        <v>0</v>
      </c>
      <c r="DF476" s="28">
        <v>0</v>
      </c>
      <c r="DG476" s="28"/>
      <c r="DH476" s="28">
        <v>0</v>
      </c>
      <c r="DI476" s="28">
        <v>0</v>
      </c>
      <c r="DJ476" s="28">
        <v>0</v>
      </c>
      <c r="DK476" s="28">
        <v>0</v>
      </c>
      <c r="DL476" s="28">
        <v>0</v>
      </c>
      <c r="DM476" s="28">
        <v>0</v>
      </c>
      <c r="DN476" s="28">
        <v>0</v>
      </c>
      <c r="DO476" s="28">
        <v>0</v>
      </c>
      <c r="DP476" s="28">
        <v>0</v>
      </c>
      <c r="DQ476" s="28">
        <v>0</v>
      </c>
      <c r="DR476" s="28">
        <v>0</v>
      </c>
      <c r="DS476" s="28"/>
      <c r="DT476" s="28">
        <v>0</v>
      </c>
      <c r="DU476" s="28">
        <v>0</v>
      </c>
      <c r="DV476" s="28">
        <v>0</v>
      </c>
      <c r="DW476" s="28">
        <v>0</v>
      </c>
      <c r="DX476" s="28"/>
      <c r="DY476" s="28">
        <v>0</v>
      </c>
      <c r="DZ476" s="28">
        <v>0</v>
      </c>
      <c r="EA476" s="28">
        <v>0</v>
      </c>
      <c r="EB476" s="28">
        <v>0</v>
      </c>
      <c r="EC476" s="28">
        <v>0</v>
      </c>
      <c r="ED476" s="28">
        <v>0</v>
      </c>
      <c r="EE476" s="28"/>
      <c r="EF476" s="28">
        <v>0</v>
      </c>
      <c r="EG476" s="28">
        <v>0</v>
      </c>
      <c r="EH476" s="28">
        <v>0</v>
      </c>
      <c r="EI476" s="28">
        <v>0</v>
      </c>
      <c r="EJ476" s="28">
        <v>0</v>
      </c>
      <c r="EK476" s="28">
        <v>0</v>
      </c>
      <c r="EL476" s="28"/>
      <c r="EM476" s="28">
        <v>0</v>
      </c>
      <c r="EN476" s="28">
        <v>0</v>
      </c>
      <c r="EO476" s="28">
        <v>0</v>
      </c>
      <c r="EP476" s="28">
        <v>0</v>
      </c>
      <c r="EQ476" s="28">
        <v>0</v>
      </c>
      <c r="ER476" s="28">
        <v>0</v>
      </c>
      <c r="ES476" s="28"/>
      <c r="ET476" s="28">
        <v>0</v>
      </c>
      <c r="EU476" s="28">
        <v>0</v>
      </c>
      <c r="EV476" s="28">
        <v>0</v>
      </c>
      <c r="EW476" s="28">
        <v>0</v>
      </c>
      <c r="EX476" s="28">
        <v>0</v>
      </c>
      <c r="EY476" s="28"/>
      <c r="EZ476" s="28">
        <v>0</v>
      </c>
      <c r="FA476" s="28">
        <v>0</v>
      </c>
      <c r="FB476" s="28">
        <v>0</v>
      </c>
      <c r="FC476" s="28">
        <v>0</v>
      </c>
      <c r="FD476" s="28"/>
      <c r="FE476" s="28">
        <v>0</v>
      </c>
      <c r="FF476" s="28">
        <v>0</v>
      </c>
      <c r="FG476" s="28">
        <v>0</v>
      </c>
      <c r="FH476" s="28">
        <v>0</v>
      </c>
      <c r="FI476" s="28">
        <v>0</v>
      </c>
      <c r="FJ476" s="28">
        <v>0</v>
      </c>
      <c r="FK476" s="28">
        <v>0</v>
      </c>
      <c r="FL476" s="28"/>
      <c r="FM476" s="28">
        <v>0</v>
      </c>
      <c r="FN476" s="28">
        <v>0</v>
      </c>
      <c r="FO476" s="28">
        <v>0</v>
      </c>
      <c r="FP476" s="28">
        <v>0</v>
      </c>
      <c r="FQ476" s="28">
        <v>0</v>
      </c>
      <c r="FR476" s="28">
        <v>0</v>
      </c>
      <c r="FS476" s="28">
        <v>0</v>
      </c>
      <c r="FT476" s="28">
        <v>0</v>
      </c>
      <c r="FU476" s="28">
        <v>0</v>
      </c>
      <c r="FV476" s="28">
        <v>0</v>
      </c>
      <c r="FW476" s="28">
        <v>0</v>
      </c>
      <c r="FX476" s="28">
        <v>0</v>
      </c>
      <c r="FY476" s="28">
        <v>0</v>
      </c>
      <c r="FZ476" s="28">
        <v>0</v>
      </c>
      <c r="GA476" s="28"/>
      <c r="GB476" s="51">
        <v>0</v>
      </c>
      <c r="GC476" s="51">
        <v>0</v>
      </c>
      <c r="GD476" s="51">
        <v>0</v>
      </c>
      <c r="GE476" s="51">
        <v>0</v>
      </c>
      <c r="GF476" s="51">
        <v>0</v>
      </c>
      <c r="GG476" s="51">
        <v>0</v>
      </c>
      <c r="GH476" s="51">
        <v>0</v>
      </c>
      <c r="GI476" s="51">
        <v>0</v>
      </c>
      <c r="GJ476" s="51">
        <v>0</v>
      </c>
      <c r="GK476" s="51">
        <v>0</v>
      </c>
      <c r="GL476" s="51">
        <v>0</v>
      </c>
      <c r="GM476" s="51">
        <v>0</v>
      </c>
      <c r="GN476" s="51">
        <v>0</v>
      </c>
      <c r="GO476" s="28" t="s">
        <v>227</v>
      </c>
      <c r="GP476" s="28">
        <v>0</v>
      </c>
      <c r="GQ476" s="28">
        <v>0</v>
      </c>
      <c r="GR476" s="28">
        <v>0</v>
      </c>
      <c r="GS476" s="28">
        <v>0</v>
      </c>
      <c r="GT476" s="28">
        <v>0</v>
      </c>
      <c r="GU476" s="28">
        <v>0</v>
      </c>
      <c r="GV476" s="28">
        <v>0</v>
      </c>
      <c r="GW476" s="28">
        <v>0</v>
      </c>
      <c r="GX476" s="28">
        <v>0</v>
      </c>
      <c r="GY476" s="28">
        <v>0</v>
      </c>
      <c r="GZ476" s="28">
        <v>0</v>
      </c>
      <c r="HA476" s="28">
        <v>0</v>
      </c>
      <c r="HB476" s="28">
        <v>0</v>
      </c>
      <c r="HC476" s="28">
        <v>0</v>
      </c>
      <c r="HD476" s="28">
        <v>0</v>
      </c>
      <c r="HE476" s="28">
        <v>0</v>
      </c>
      <c r="HF476" s="28">
        <v>0</v>
      </c>
      <c r="HG476" s="28" t="s">
        <v>227</v>
      </c>
      <c r="HH476" s="28" t="s">
        <v>227</v>
      </c>
      <c r="HI476" s="28" t="s">
        <v>227</v>
      </c>
      <c r="HJ476" s="28"/>
      <c r="HK476" s="28"/>
      <c r="HL476" s="28"/>
      <c r="HM476" s="28"/>
      <c r="HN476" s="28"/>
      <c r="HO476" s="28"/>
      <c r="HP476" s="28"/>
    </row>
    <row r="477" spans="2:224" s="7" customFormat="1" ht="12.75" customHeight="1" x14ac:dyDescent="0.25">
      <c r="B477" s="113">
        <f t="shared" si="390"/>
        <v>0</v>
      </c>
      <c r="C477" s="113">
        <f t="shared" si="391"/>
        <v>0</v>
      </c>
      <c r="D477" s="28">
        <v>9</v>
      </c>
      <c r="E477" s="51"/>
      <c r="F477" s="28">
        <v>0</v>
      </c>
      <c r="G477" s="113"/>
      <c r="H477" s="113" t="s">
        <v>227</v>
      </c>
      <c r="I477" s="28">
        <f t="shared" si="397"/>
        <v>426</v>
      </c>
      <c r="J477" s="89" t="s">
        <v>221</v>
      </c>
      <c r="K477" s="192">
        <f t="shared" si="398"/>
        <v>8</v>
      </c>
      <c r="L477" s="49" t="s">
        <v>227</v>
      </c>
      <c r="M477" s="192">
        <f t="shared" si="399"/>
        <v>1</v>
      </c>
      <c r="N477" s="49" t="s">
        <v>227</v>
      </c>
      <c r="O477" s="192">
        <f t="shared" si="400"/>
        <v>1</v>
      </c>
      <c r="P477" s="49" t="s">
        <v>227</v>
      </c>
      <c r="Q477" s="192">
        <f t="shared" si="395"/>
        <v>1</v>
      </c>
      <c r="R477" s="49" t="s">
        <v>227</v>
      </c>
      <c r="S477" s="192">
        <f t="shared" si="396"/>
        <v>1</v>
      </c>
      <c r="T477" s="187" t="s">
        <v>227</v>
      </c>
      <c r="U477" s="205"/>
      <c r="V477" s="205"/>
      <c r="W477" s="205"/>
      <c r="X477" s="205"/>
      <c r="Y477" s="205"/>
      <c r="Z477" s="205"/>
      <c r="AA477" s="205"/>
      <c r="AB477" s="205"/>
      <c r="AC477" s="205"/>
      <c r="AD477" s="205"/>
      <c r="AE477" s="28"/>
      <c r="AF477" s="28"/>
      <c r="AG477" s="28">
        <v>0</v>
      </c>
      <c r="AH477" s="28">
        <v>0</v>
      </c>
      <c r="AI477" s="28">
        <v>0</v>
      </c>
      <c r="AJ477" s="28">
        <v>0</v>
      </c>
      <c r="AK477" s="28">
        <v>0</v>
      </c>
      <c r="AL477" s="28">
        <v>0</v>
      </c>
      <c r="AM477" s="28">
        <v>0</v>
      </c>
      <c r="AN477" s="28">
        <v>0</v>
      </c>
      <c r="AO477" s="28">
        <v>0</v>
      </c>
      <c r="AP477" s="28"/>
      <c r="AQ477" s="28">
        <v>0</v>
      </c>
      <c r="AR477" s="28">
        <v>0</v>
      </c>
      <c r="AS477" s="28">
        <v>0</v>
      </c>
      <c r="AT477" s="28">
        <v>0</v>
      </c>
      <c r="AU477" s="28">
        <v>0</v>
      </c>
      <c r="AV477" s="28">
        <v>0</v>
      </c>
      <c r="AW477" s="28"/>
      <c r="AX477" s="28">
        <v>0</v>
      </c>
      <c r="AY477" s="28">
        <v>0</v>
      </c>
      <c r="AZ477" s="28">
        <v>0</v>
      </c>
      <c r="BA477" s="28">
        <v>0</v>
      </c>
      <c r="BB477" s="28">
        <v>0</v>
      </c>
      <c r="BC477" s="28"/>
      <c r="BD477" s="28">
        <v>0</v>
      </c>
      <c r="BE477" s="28">
        <v>0</v>
      </c>
      <c r="BF477" s="28">
        <v>0</v>
      </c>
      <c r="BG477" s="28">
        <v>0</v>
      </c>
      <c r="BH477" s="28">
        <v>0</v>
      </c>
      <c r="BI477" s="28">
        <v>0</v>
      </c>
      <c r="BJ477" s="28">
        <v>0</v>
      </c>
      <c r="BK477" s="28">
        <v>0</v>
      </c>
      <c r="BL477" s="28">
        <v>0</v>
      </c>
      <c r="BM477" s="28">
        <v>0</v>
      </c>
      <c r="BN477" s="28">
        <v>0</v>
      </c>
      <c r="BO477" s="28">
        <v>0</v>
      </c>
      <c r="BP477" s="28">
        <v>0</v>
      </c>
      <c r="BQ477" s="28">
        <v>0</v>
      </c>
      <c r="BR477" s="28">
        <v>0</v>
      </c>
      <c r="BS477" s="28">
        <v>0</v>
      </c>
      <c r="BT477" s="28">
        <v>0</v>
      </c>
      <c r="BU477" s="28">
        <v>0</v>
      </c>
      <c r="BV477" s="28">
        <v>0</v>
      </c>
      <c r="BW477" s="28"/>
      <c r="BX477" s="28">
        <v>0</v>
      </c>
      <c r="BY477" s="28">
        <v>0</v>
      </c>
      <c r="BZ477" s="28">
        <v>0</v>
      </c>
      <c r="CA477" s="28">
        <v>0</v>
      </c>
      <c r="CB477" s="28">
        <v>0</v>
      </c>
      <c r="CC477" s="28">
        <v>0</v>
      </c>
      <c r="CD477" s="28">
        <v>0</v>
      </c>
      <c r="CE477" s="28">
        <v>0</v>
      </c>
      <c r="CF477" s="28">
        <v>0</v>
      </c>
      <c r="CG477" s="28">
        <v>0</v>
      </c>
      <c r="CH477" s="28">
        <v>0</v>
      </c>
      <c r="CI477" s="28">
        <v>0</v>
      </c>
      <c r="CJ477" s="28">
        <v>0</v>
      </c>
      <c r="CK477" s="28">
        <v>0</v>
      </c>
      <c r="CL477" s="28">
        <v>0</v>
      </c>
      <c r="CM477" s="28">
        <v>0</v>
      </c>
      <c r="CN477" s="28">
        <v>0</v>
      </c>
      <c r="CO477" s="28">
        <v>0</v>
      </c>
      <c r="CP477" s="28">
        <v>0</v>
      </c>
      <c r="CQ477" s="28"/>
      <c r="CR477" s="28">
        <v>0</v>
      </c>
      <c r="CS477" s="28">
        <v>0</v>
      </c>
      <c r="CT477" s="28">
        <v>0</v>
      </c>
      <c r="CU477" s="28">
        <v>0</v>
      </c>
      <c r="CV477" s="28">
        <v>0</v>
      </c>
      <c r="CW477" s="28">
        <v>0</v>
      </c>
      <c r="CX477" s="28">
        <v>0</v>
      </c>
      <c r="CY477" s="28">
        <v>0</v>
      </c>
      <c r="CZ477" s="28">
        <v>0</v>
      </c>
      <c r="DA477" s="28">
        <v>0</v>
      </c>
      <c r="DB477" s="28">
        <v>0</v>
      </c>
      <c r="DC477" s="28">
        <v>0</v>
      </c>
      <c r="DD477" s="28">
        <v>0</v>
      </c>
      <c r="DE477" s="28">
        <v>0</v>
      </c>
      <c r="DF477" s="28">
        <v>0</v>
      </c>
      <c r="DG477" s="28"/>
      <c r="DH477" s="28">
        <v>0</v>
      </c>
      <c r="DI477" s="28">
        <v>0</v>
      </c>
      <c r="DJ477" s="28">
        <v>0</v>
      </c>
      <c r="DK477" s="28">
        <v>0</v>
      </c>
      <c r="DL477" s="28">
        <v>0</v>
      </c>
      <c r="DM477" s="28">
        <v>0</v>
      </c>
      <c r="DN477" s="28">
        <v>0</v>
      </c>
      <c r="DO477" s="28">
        <v>0</v>
      </c>
      <c r="DP477" s="28">
        <v>0</v>
      </c>
      <c r="DQ477" s="28">
        <v>0</v>
      </c>
      <c r="DR477" s="28">
        <v>0</v>
      </c>
      <c r="DS477" s="28"/>
      <c r="DT477" s="28">
        <v>0</v>
      </c>
      <c r="DU477" s="28">
        <v>0</v>
      </c>
      <c r="DV477" s="28">
        <v>0</v>
      </c>
      <c r="DW477" s="28">
        <v>0</v>
      </c>
      <c r="DX477" s="28"/>
      <c r="DY477" s="28">
        <v>0</v>
      </c>
      <c r="DZ477" s="28">
        <v>0</v>
      </c>
      <c r="EA477" s="28">
        <v>0</v>
      </c>
      <c r="EB477" s="28">
        <v>0</v>
      </c>
      <c r="EC477" s="28">
        <v>0</v>
      </c>
      <c r="ED477" s="28">
        <v>0</v>
      </c>
      <c r="EE477" s="28"/>
      <c r="EF477" s="28">
        <v>0</v>
      </c>
      <c r="EG477" s="28">
        <v>0</v>
      </c>
      <c r="EH477" s="28">
        <v>0</v>
      </c>
      <c r="EI477" s="28">
        <v>0</v>
      </c>
      <c r="EJ477" s="28">
        <v>0</v>
      </c>
      <c r="EK477" s="28">
        <v>0</v>
      </c>
      <c r="EL477" s="28"/>
      <c r="EM477" s="28">
        <v>0</v>
      </c>
      <c r="EN477" s="28">
        <v>0</v>
      </c>
      <c r="EO477" s="28">
        <v>0</v>
      </c>
      <c r="EP477" s="28">
        <v>0</v>
      </c>
      <c r="EQ477" s="28">
        <v>0</v>
      </c>
      <c r="ER477" s="28">
        <v>0</v>
      </c>
      <c r="ES477" s="28"/>
      <c r="ET477" s="28">
        <v>0</v>
      </c>
      <c r="EU477" s="28">
        <v>0</v>
      </c>
      <c r="EV477" s="28">
        <v>0</v>
      </c>
      <c r="EW477" s="28">
        <v>0</v>
      </c>
      <c r="EX477" s="28">
        <v>0</v>
      </c>
      <c r="EY477" s="28"/>
      <c r="EZ477" s="28">
        <v>0</v>
      </c>
      <c r="FA477" s="28">
        <v>0</v>
      </c>
      <c r="FB477" s="28">
        <v>0</v>
      </c>
      <c r="FC477" s="28">
        <v>0</v>
      </c>
      <c r="FD477" s="28"/>
      <c r="FE477" s="28">
        <v>0</v>
      </c>
      <c r="FF477" s="28">
        <v>0</v>
      </c>
      <c r="FG477" s="28">
        <v>0</v>
      </c>
      <c r="FH477" s="28">
        <v>0</v>
      </c>
      <c r="FI477" s="28">
        <v>0</v>
      </c>
      <c r="FJ477" s="28">
        <v>0</v>
      </c>
      <c r="FK477" s="28">
        <v>0</v>
      </c>
      <c r="FL477" s="28"/>
      <c r="FM477" s="28">
        <v>0</v>
      </c>
      <c r="FN477" s="28">
        <v>0</v>
      </c>
      <c r="FO477" s="28">
        <v>0</v>
      </c>
      <c r="FP477" s="28">
        <v>0</v>
      </c>
      <c r="FQ477" s="28">
        <v>0</v>
      </c>
      <c r="FR477" s="28">
        <v>0</v>
      </c>
      <c r="FS477" s="28">
        <v>0</v>
      </c>
      <c r="FT477" s="28">
        <v>0</v>
      </c>
      <c r="FU477" s="28">
        <v>0</v>
      </c>
      <c r="FV477" s="28">
        <v>0</v>
      </c>
      <c r="FW477" s="28">
        <v>0</v>
      </c>
      <c r="FX477" s="28">
        <v>0</v>
      </c>
      <c r="FY477" s="28">
        <v>0</v>
      </c>
      <c r="FZ477" s="28">
        <v>0</v>
      </c>
      <c r="GA477" s="28"/>
      <c r="GB477" s="51">
        <v>0</v>
      </c>
      <c r="GC477" s="51">
        <v>0</v>
      </c>
      <c r="GD477" s="51">
        <v>0</v>
      </c>
      <c r="GE477" s="51">
        <v>0</v>
      </c>
      <c r="GF477" s="51">
        <v>0</v>
      </c>
      <c r="GG477" s="51">
        <v>0</v>
      </c>
      <c r="GH477" s="51">
        <v>0</v>
      </c>
      <c r="GI477" s="51">
        <v>0</v>
      </c>
      <c r="GJ477" s="51">
        <v>0</v>
      </c>
      <c r="GK477" s="51">
        <v>0</v>
      </c>
      <c r="GL477" s="51">
        <v>0</v>
      </c>
      <c r="GM477" s="51">
        <v>0</v>
      </c>
      <c r="GN477" s="51">
        <v>0</v>
      </c>
      <c r="GO477" s="28" t="s">
        <v>227</v>
      </c>
      <c r="GP477" s="28">
        <v>0</v>
      </c>
      <c r="GQ477" s="28">
        <v>0</v>
      </c>
      <c r="GR477" s="28">
        <v>0</v>
      </c>
      <c r="GS477" s="28">
        <v>0</v>
      </c>
      <c r="GT477" s="28">
        <v>0</v>
      </c>
      <c r="GU477" s="28">
        <v>0</v>
      </c>
      <c r="GV477" s="28">
        <v>0</v>
      </c>
      <c r="GW477" s="28">
        <v>0</v>
      </c>
      <c r="GX477" s="28">
        <v>0</v>
      </c>
      <c r="GY477" s="28">
        <v>0</v>
      </c>
      <c r="GZ477" s="28">
        <v>0</v>
      </c>
      <c r="HA477" s="28">
        <v>0</v>
      </c>
      <c r="HB477" s="28">
        <v>0</v>
      </c>
      <c r="HC477" s="28">
        <v>0</v>
      </c>
      <c r="HD477" s="28">
        <v>0</v>
      </c>
      <c r="HE477" s="28">
        <v>0</v>
      </c>
      <c r="HF477" s="28">
        <v>0</v>
      </c>
      <c r="HG477" s="28" t="s">
        <v>227</v>
      </c>
      <c r="HH477" s="28" t="s">
        <v>227</v>
      </c>
      <c r="HI477" s="28" t="s">
        <v>227</v>
      </c>
      <c r="HJ477" s="28"/>
      <c r="HK477" s="28"/>
      <c r="HL477" s="28"/>
      <c r="HM477" s="28"/>
      <c r="HN477" s="28"/>
      <c r="HO477" s="28"/>
      <c r="HP477" s="28"/>
    </row>
    <row r="478" spans="2:224" s="7" customFormat="1" ht="12.75" customHeight="1" x14ac:dyDescent="0.25">
      <c r="B478" s="113">
        <f t="shared" si="390"/>
        <v>0</v>
      </c>
      <c r="C478" s="113">
        <f t="shared" si="391"/>
        <v>0</v>
      </c>
      <c r="D478" s="28">
        <v>10</v>
      </c>
      <c r="E478" s="51"/>
      <c r="F478" s="28">
        <v>0</v>
      </c>
      <c r="G478" s="113"/>
      <c r="H478" s="113" t="s">
        <v>227</v>
      </c>
      <c r="I478" s="28">
        <f t="shared" si="397"/>
        <v>427</v>
      </c>
      <c r="J478" s="89" t="s">
        <v>221</v>
      </c>
      <c r="K478" s="192">
        <f>LEN(J478)</f>
        <v>8</v>
      </c>
      <c r="L478" s="49" t="s">
        <v>227</v>
      </c>
      <c r="M478" s="192">
        <f>LEN(L478)</f>
        <v>1</v>
      </c>
      <c r="N478" s="49" t="s">
        <v>227</v>
      </c>
      <c r="O478" s="192">
        <f>LEN(N478)</f>
        <v>1</v>
      </c>
      <c r="P478" s="49" t="s">
        <v>227</v>
      </c>
      <c r="Q478" s="192">
        <f t="shared" si="395"/>
        <v>1</v>
      </c>
      <c r="R478" s="49" t="s">
        <v>227</v>
      </c>
      <c r="S478" s="192">
        <f t="shared" si="396"/>
        <v>1</v>
      </c>
      <c r="T478" s="187" t="s">
        <v>227</v>
      </c>
      <c r="U478" s="205"/>
      <c r="V478" s="205"/>
      <c r="W478" s="205"/>
      <c r="X478" s="205"/>
      <c r="Y478" s="205"/>
      <c r="Z478" s="205"/>
      <c r="AA478" s="205"/>
      <c r="AB478" s="205"/>
      <c r="AC478" s="205"/>
      <c r="AD478" s="205"/>
      <c r="AE478" s="28"/>
      <c r="AF478" s="28"/>
      <c r="AG478" s="28">
        <v>0</v>
      </c>
      <c r="AH478" s="28">
        <v>0</v>
      </c>
      <c r="AI478" s="28">
        <v>0</v>
      </c>
      <c r="AJ478" s="28">
        <v>0</v>
      </c>
      <c r="AK478" s="28">
        <v>0</v>
      </c>
      <c r="AL478" s="28">
        <v>0</v>
      </c>
      <c r="AM478" s="28">
        <v>0</v>
      </c>
      <c r="AN478" s="28">
        <v>0</v>
      </c>
      <c r="AO478" s="28">
        <v>0</v>
      </c>
      <c r="AP478" s="28"/>
      <c r="AQ478" s="28">
        <v>0</v>
      </c>
      <c r="AR478" s="28">
        <v>0</v>
      </c>
      <c r="AS478" s="28">
        <v>0</v>
      </c>
      <c r="AT478" s="28">
        <v>0</v>
      </c>
      <c r="AU478" s="28">
        <v>0</v>
      </c>
      <c r="AV478" s="28">
        <v>0</v>
      </c>
      <c r="AW478" s="28"/>
      <c r="AX478" s="28">
        <v>0</v>
      </c>
      <c r="AY478" s="28">
        <v>0</v>
      </c>
      <c r="AZ478" s="28">
        <v>0</v>
      </c>
      <c r="BA478" s="28">
        <v>0</v>
      </c>
      <c r="BB478" s="28">
        <v>0</v>
      </c>
      <c r="BC478" s="28"/>
      <c r="BD478" s="28">
        <v>0</v>
      </c>
      <c r="BE478" s="28">
        <v>0</v>
      </c>
      <c r="BF478" s="28">
        <v>0</v>
      </c>
      <c r="BG478" s="28">
        <v>0</v>
      </c>
      <c r="BH478" s="28">
        <v>0</v>
      </c>
      <c r="BI478" s="28">
        <v>0</v>
      </c>
      <c r="BJ478" s="28">
        <v>0</v>
      </c>
      <c r="BK478" s="28">
        <v>0</v>
      </c>
      <c r="BL478" s="28">
        <v>0</v>
      </c>
      <c r="BM478" s="28">
        <v>0</v>
      </c>
      <c r="BN478" s="28">
        <v>0</v>
      </c>
      <c r="BO478" s="28">
        <v>0</v>
      </c>
      <c r="BP478" s="28">
        <v>0</v>
      </c>
      <c r="BQ478" s="28">
        <v>0</v>
      </c>
      <c r="BR478" s="28">
        <v>0</v>
      </c>
      <c r="BS478" s="28">
        <v>0</v>
      </c>
      <c r="BT478" s="28">
        <v>0</v>
      </c>
      <c r="BU478" s="28">
        <v>0</v>
      </c>
      <c r="BV478" s="28">
        <v>0</v>
      </c>
      <c r="BW478" s="28"/>
      <c r="BX478" s="28">
        <v>0</v>
      </c>
      <c r="BY478" s="28">
        <v>0</v>
      </c>
      <c r="BZ478" s="28">
        <v>0</v>
      </c>
      <c r="CA478" s="28">
        <v>0</v>
      </c>
      <c r="CB478" s="28">
        <v>0</v>
      </c>
      <c r="CC478" s="28">
        <v>0</v>
      </c>
      <c r="CD478" s="28">
        <v>0</v>
      </c>
      <c r="CE478" s="28">
        <v>0</v>
      </c>
      <c r="CF478" s="28">
        <v>0</v>
      </c>
      <c r="CG478" s="28">
        <v>0</v>
      </c>
      <c r="CH478" s="28">
        <v>0</v>
      </c>
      <c r="CI478" s="28">
        <v>0</v>
      </c>
      <c r="CJ478" s="28">
        <v>0</v>
      </c>
      <c r="CK478" s="28">
        <v>0</v>
      </c>
      <c r="CL478" s="28">
        <v>0</v>
      </c>
      <c r="CM478" s="28">
        <v>0</v>
      </c>
      <c r="CN478" s="28">
        <v>0</v>
      </c>
      <c r="CO478" s="28">
        <v>0</v>
      </c>
      <c r="CP478" s="28">
        <v>0</v>
      </c>
      <c r="CQ478" s="28"/>
      <c r="CR478" s="28">
        <v>0</v>
      </c>
      <c r="CS478" s="28">
        <v>0</v>
      </c>
      <c r="CT478" s="28">
        <v>0</v>
      </c>
      <c r="CU478" s="28">
        <v>0</v>
      </c>
      <c r="CV478" s="28">
        <v>0</v>
      </c>
      <c r="CW478" s="28">
        <v>0</v>
      </c>
      <c r="CX478" s="28">
        <v>0</v>
      </c>
      <c r="CY478" s="28">
        <v>0</v>
      </c>
      <c r="CZ478" s="28">
        <v>0</v>
      </c>
      <c r="DA478" s="28">
        <v>0</v>
      </c>
      <c r="DB478" s="28">
        <v>0</v>
      </c>
      <c r="DC478" s="28">
        <v>0</v>
      </c>
      <c r="DD478" s="28">
        <v>0</v>
      </c>
      <c r="DE478" s="28">
        <v>0</v>
      </c>
      <c r="DF478" s="28">
        <v>0</v>
      </c>
      <c r="DG478" s="28"/>
      <c r="DH478" s="28">
        <v>0</v>
      </c>
      <c r="DI478" s="28">
        <v>0</v>
      </c>
      <c r="DJ478" s="28">
        <v>0</v>
      </c>
      <c r="DK478" s="28">
        <v>0</v>
      </c>
      <c r="DL478" s="28">
        <v>0</v>
      </c>
      <c r="DM478" s="28">
        <v>0</v>
      </c>
      <c r="DN478" s="28">
        <v>0</v>
      </c>
      <c r="DO478" s="28">
        <v>0</v>
      </c>
      <c r="DP478" s="28">
        <v>0</v>
      </c>
      <c r="DQ478" s="28">
        <v>0</v>
      </c>
      <c r="DR478" s="28">
        <v>0</v>
      </c>
      <c r="DS478" s="28"/>
      <c r="DT478" s="28">
        <v>0</v>
      </c>
      <c r="DU478" s="28">
        <v>0</v>
      </c>
      <c r="DV478" s="28">
        <v>0</v>
      </c>
      <c r="DW478" s="28">
        <v>0</v>
      </c>
      <c r="DX478" s="28"/>
      <c r="DY478" s="28">
        <v>0</v>
      </c>
      <c r="DZ478" s="28">
        <v>0</v>
      </c>
      <c r="EA478" s="28">
        <v>0</v>
      </c>
      <c r="EB478" s="28">
        <v>0</v>
      </c>
      <c r="EC478" s="28">
        <v>0</v>
      </c>
      <c r="ED478" s="28">
        <v>0</v>
      </c>
      <c r="EE478" s="28"/>
      <c r="EF478" s="28">
        <v>0</v>
      </c>
      <c r="EG478" s="28">
        <v>0</v>
      </c>
      <c r="EH478" s="28">
        <v>0</v>
      </c>
      <c r="EI478" s="28">
        <v>0</v>
      </c>
      <c r="EJ478" s="28">
        <v>0</v>
      </c>
      <c r="EK478" s="28">
        <v>0</v>
      </c>
      <c r="EL478" s="28"/>
      <c r="EM478" s="28">
        <v>0</v>
      </c>
      <c r="EN478" s="28">
        <v>0</v>
      </c>
      <c r="EO478" s="28">
        <v>0</v>
      </c>
      <c r="EP478" s="28">
        <v>0</v>
      </c>
      <c r="EQ478" s="28">
        <v>0</v>
      </c>
      <c r="ER478" s="28">
        <v>0</v>
      </c>
      <c r="ES478" s="28"/>
      <c r="ET478" s="28">
        <v>0</v>
      </c>
      <c r="EU478" s="28">
        <v>0</v>
      </c>
      <c r="EV478" s="28">
        <v>0</v>
      </c>
      <c r="EW478" s="28">
        <v>0</v>
      </c>
      <c r="EX478" s="28">
        <v>0</v>
      </c>
      <c r="EY478" s="28"/>
      <c r="EZ478" s="28">
        <v>0</v>
      </c>
      <c r="FA478" s="28">
        <v>0</v>
      </c>
      <c r="FB478" s="28">
        <v>0</v>
      </c>
      <c r="FC478" s="28">
        <v>0</v>
      </c>
      <c r="FD478" s="28"/>
      <c r="FE478" s="28">
        <v>0</v>
      </c>
      <c r="FF478" s="28">
        <v>0</v>
      </c>
      <c r="FG478" s="28">
        <v>0</v>
      </c>
      <c r="FH478" s="28">
        <v>0</v>
      </c>
      <c r="FI478" s="28">
        <v>0</v>
      </c>
      <c r="FJ478" s="28">
        <v>0</v>
      </c>
      <c r="FK478" s="28">
        <v>0</v>
      </c>
      <c r="FL478" s="28"/>
      <c r="FM478" s="28">
        <v>0</v>
      </c>
      <c r="FN478" s="28">
        <v>0</v>
      </c>
      <c r="FO478" s="28">
        <v>0</v>
      </c>
      <c r="FP478" s="28">
        <v>0</v>
      </c>
      <c r="FQ478" s="28">
        <v>0</v>
      </c>
      <c r="FR478" s="28">
        <v>0</v>
      </c>
      <c r="FS478" s="28">
        <v>0</v>
      </c>
      <c r="FT478" s="28">
        <v>0</v>
      </c>
      <c r="FU478" s="28">
        <v>0</v>
      </c>
      <c r="FV478" s="28">
        <v>0</v>
      </c>
      <c r="FW478" s="28">
        <v>0</v>
      </c>
      <c r="FX478" s="28">
        <v>0</v>
      </c>
      <c r="FY478" s="28">
        <v>0</v>
      </c>
      <c r="FZ478" s="28">
        <v>0</v>
      </c>
      <c r="GA478" s="28"/>
      <c r="GB478" s="51">
        <v>0</v>
      </c>
      <c r="GC478" s="51">
        <v>0</v>
      </c>
      <c r="GD478" s="51">
        <v>0</v>
      </c>
      <c r="GE478" s="51">
        <v>0</v>
      </c>
      <c r="GF478" s="51">
        <v>0</v>
      </c>
      <c r="GG478" s="51">
        <v>0</v>
      </c>
      <c r="GH478" s="51">
        <v>0</v>
      </c>
      <c r="GI478" s="51">
        <v>0</v>
      </c>
      <c r="GJ478" s="51">
        <v>0</v>
      </c>
      <c r="GK478" s="51">
        <v>0</v>
      </c>
      <c r="GL478" s="51">
        <v>0</v>
      </c>
      <c r="GM478" s="51">
        <v>0</v>
      </c>
      <c r="GN478" s="51">
        <v>0</v>
      </c>
      <c r="GO478" s="28" t="s">
        <v>227</v>
      </c>
      <c r="GP478" s="28">
        <v>0</v>
      </c>
      <c r="GQ478" s="28">
        <v>0</v>
      </c>
      <c r="GR478" s="28">
        <v>0</v>
      </c>
      <c r="GS478" s="28">
        <v>0</v>
      </c>
      <c r="GT478" s="28">
        <v>0</v>
      </c>
      <c r="GU478" s="28">
        <v>0</v>
      </c>
      <c r="GV478" s="28">
        <v>0</v>
      </c>
      <c r="GW478" s="28">
        <v>0</v>
      </c>
      <c r="GX478" s="28">
        <v>0</v>
      </c>
      <c r="GY478" s="28">
        <v>0</v>
      </c>
      <c r="GZ478" s="28">
        <v>0</v>
      </c>
      <c r="HA478" s="28">
        <v>0</v>
      </c>
      <c r="HB478" s="28">
        <v>0</v>
      </c>
      <c r="HC478" s="28">
        <v>0</v>
      </c>
      <c r="HD478" s="28">
        <v>0</v>
      </c>
      <c r="HE478" s="28">
        <v>0</v>
      </c>
      <c r="HF478" s="28">
        <v>0</v>
      </c>
      <c r="HG478" s="28" t="s">
        <v>227</v>
      </c>
      <c r="HH478" s="28" t="s">
        <v>227</v>
      </c>
      <c r="HI478" s="28" t="s">
        <v>227</v>
      </c>
      <c r="HJ478" s="28"/>
      <c r="HK478" s="28"/>
      <c r="HL478" s="28"/>
      <c r="HM478" s="28"/>
      <c r="HN478" s="28"/>
      <c r="HO478" s="28"/>
      <c r="HP478" s="28"/>
    </row>
    <row r="479" spans="2:224" s="7" customFormat="1" ht="12.75" customHeight="1" x14ac:dyDescent="0.25">
      <c r="B479" s="113">
        <f t="shared" si="390"/>
        <v>0</v>
      </c>
      <c r="C479" s="113">
        <f t="shared" si="391"/>
        <v>0</v>
      </c>
      <c r="D479" s="28">
        <v>11</v>
      </c>
      <c r="E479" s="51"/>
      <c r="F479" s="28">
        <v>0</v>
      </c>
      <c r="G479" s="113"/>
      <c r="H479" s="113" t="s">
        <v>227</v>
      </c>
      <c r="I479" s="28">
        <f t="shared" si="397"/>
        <v>428</v>
      </c>
      <c r="J479" s="89" t="s">
        <v>221</v>
      </c>
      <c r="K479" s="192">
        <f>LEN(J479)</f>
        <v>8</v>
      </c>
      <c r="L479" s="49" t="s">
        <v>227</v>
      </c>
      <c r="M479" s="192">
        <f>LEN(L479)</f>
        <v>1</v>
      </c>
      <c r="N479" s="49" t="s">
        <v>227</v>
      </c>
      <c r="O479" s="192">
        <f>LEN(N479)</f>
        <v>1</v>
      </c>
      <c r="P479" s="49" t="s">
        <v>227</v>
      </c>
      <c r="Q479" s="192">
        <f t="shared" si="395"/>
        <v>1</v>
      </c>
      <c r="R479" s="49" t="s">
        <v>227</v>
      </c>
      <c r="S479" s="192">
        <f t="shared" si="396"/>
        <v>1</v>
      </c>
      <c r="T479" s="187" t="s">
        <v>227</v>
      </c>
      <c r="U479" s="205"/>
      <c r="V479" s="205"/>
      <c r="W479" s="205"/>
      <c r="X479" s="205"/>
      <c r="Y479" s="205"/>
      <c r="Z479" s="205"/>
      <c r="AA479" s="205"/>
      <c r="AB479" s="205"/>
      <c r="AC479" s="205"/>
      <c r="AD479" s="205"/>
      <c r="AE479" s="28"/>
      <c r="AF479" s="28"/>
      <c r="AG479" s="28">
        <v>0</v>
      </c>
      <c r="AH479" s="28">
        <v>0</v>
      </c>
      <c r="AI479" s="28">
        <v>0</v>
      </c>
      <c r="AJ479" s="28">
        <v>0</v>
      </c>
      <c r="AK479" s="28">
        <v>0</v>
      </c>
      <c r="AL479" s="28">
        <v>0</v>
      </c>
      <c r="AM479" s="28">
        <v>0</v>
      </c>
      <c r="AN479" s="28">
        <v>0</v>
      </c>
      <c r="AO479" s="28">
        <v>0</v>
      </c>
      <c r="AP479" s="28"/>
      <c r="AQ479" s="28">
        <v>0</v>
      </c>
      <c r="AR479" s="28">
        <v>0</v>
      </c>
      <c r="AS479" s="28">
        <v>0</v>
      </c>
      <c r="AT479" s="28">
        <v>0</v>
      </c>
      <c r="AU479" s="28">
        <v>0</v>
      </c>
      <c r="AV479" s="28">
        <v>0</v>
      </c>
      <c r="AW479" s="28"/>
      <c r="AX479" s="28">
        <v>0</v>
      </c>
      <c r="AY479" s="28">
        <v>0</v>
      </c>
      <c r="AZ479" s="28">
        <v>0</v>
      </c>
      <c r="BA479" s="28">
        <v>0</v>
      </c>
      <c r="BB479" s="28">
        <v>0</v>
      </c>
      <c r="BC479" s="28"/>
      <c r="BD479" s="28">
        <v>0</v>
      </c>
      <c r="BE479" s="28">
        <v>0</v>
      </c>
      <c r="BF479" s="28">
        <v>0</v>
      </c>
      <c r="BG479" s="28">
        <v>0</v>
      </c>
      <c r="BH479" s="28">
        <v>0</v>
      </c>
      <c r="BI479" s="28">
        <v>0</v>
      </c>
      <c r="BJ479" s="28">
        <v>0</v>
      </c>
      <c r="BK479" s="28">
        <v>0</v>
      </c>
      <c r="BL479" s="28">
        <v>0</v>
      </c>
      <c r="BM479" s="28">
        <v>0</v>
      </c>
      <c r="BN479" s="28">
        <v>0</v>
      </c>
      <c r="BO479" s="28">
        <v>0</v>
      </c>
      <c r="BP479" s="28">
        <v>0</v>
      </c>
      <c r="BQ479" s="28">
        <v>0</v>
      </c>
      <c r="BR479" s="28">
        <v>0</v>
      </c>
      <c r="BS479" s="28">
        <v>0</v>
      </c>
      <c r="BT479" s="28">
        <v>0</v>
      </c>
      <c r="BU479" s="28">
        <v>0</v>
      </c>
      <c r="BV479" s="28">
        <v>0</v>
      </c>
      <c r="BW479" s="28"/>
      <c r="BX479" s="28">
        <v>0</v>
      </c>
      <c r="BY479" s="28">
        <v>0</v>
      </c>
      <c r="BZ479" s="28">
        <v>0</v>
      </c>
      <c r="CA479" s="28">
        <v>0</v>
      </c>
      <c r="CB479" s="28">
        <v>0</v>
      </c>
      <c r="CC479" s="28">
        <v>0</v>
      </c>
      <c r="CD479" s="28">
        <v>0</v>
      </c>
      <c r="CE479" s="28">
        <v>0</v>
      </c>
      <c r="CF479" s="28">
        <v>0</v>
      </c>
      <c r="CG479" s="28">
        <v>0</v>
      </c>
      <c r="CH479" s="28">
        <v>0</v>
      </c>
      <c r="CI479" s="28">
        <v>0</v>
      </c>
      <c r="CJ479" s="28">
        <v>0</v>
      </c>
      <c r="CK479" s="28">
        <v>0</v>
      </c>
      <c r="CL479" s="28">
        <v>0</v>
      </c>
      <c r="CM479" s="28">
        <v>0</v>
      </c>
      <c r="CN479" s="28">
        <v>0</v>
      </c>
      <c r="CO479" s="28">
        <v>0</v>
      </c>
      <c r="CP479" s="28">
        <v>0</v>
      </c>
      <c r="CQ479" s="28"/>
      <c r="CR479" s="28">
        <v>0</v>
      </c>
      <c r="CS479" s="28">
        <v>0</v>
      </c>
      <c r="CT479" s="28">
        <v>0</v>
      </c>
      <c r="CU479" s="28">
        <v>0</v>
      </c>
      <c r="CV479" s="28">
        <v>0</v>
      </c>
      <c r="CW479" s="28">
        <v>0</v>
      </c>
      <c r="CX479" s="28">
        <v>0</v>
      </c>
      <c r="CY479" s="28">
        <v>0</v>
      </c>
      <c r="CZ479" s="28">
        <v>0</v>
      </c>
      <c r="DA479" s="28">
        <v>0</v>
      </c>
      <c r="DB479" s="28">
        <v>0</v>
      </c>
      <c r="DC479" s="28">
        <v>0</v>
      </c>
      <c r="DD479" s="28">
        <v>0</v>
      </c>
      <c r="DE479" s="28">
        <v>0</v>
      </c>
      <c r="DF479" s="28">
        <v>0</v>
      </c>
      <c r="DG479" s="28"/>
      <c r="DH479" s="28">
        <v>0</v>
      </c>
      <c r="DI479" s="28">
        <v>0</v>
      </c>
      <c r="DJ479" s="28">
        <v>0</v>
      </c>
      <c r="DK479" s="28">
        <v>0</v>
      </c>
      <c r="DL479" s="28">
        <v>0</v>
      </c>
      <c r="DM479" s="28">
        <v>0</v>
      </c>
      <c r="DN479" s="28">
        <v>0</v>
      </c>
      <c r="DO479" s="28">
        <v>0</v>
      </c>
      <c r="DP479" s="28">
        <v>0</v>
      </c>
      <c r="DQ479" s="28">
        <v>0</v>
      </c>
      <c r="DR479" s="28">
        <v>0</v>
      </c>
      <c r="DS479" s="28"/>
      <c r="DT479" s="28">
        <v>0</v>
      </c>
      <c r="DU479" s="28">
        <v>0</v>
      </c>
      <c r="DV479" s="28">
        <v>0</v>
      </c>
      <c r="DW479" s="28">
        <v>0</v>
      </c>
      <c r="DX479" s="28"/>
      <c r="DY479" s="28">
        <v>0</v>
      </c>
      <c r="DZ479" s="28">
        <v>0</v>
      </c>
      <c r="EA479" s="28">
        <v>0</v>
      </c>
      <c r="EB479" s="28">
        <v>0</v>
      </c>
      <c r="EC479" s="28">
        <v>0</v>
      </c>
      <c r="ED479" s="28">
        <v>0</v>
      </c>
      <c r="EE479" s="28"/>
      <c r="EF479" s="28">
        <v>0</v>
      </c>
      <c r="EG479" s="28">
        <v>0</v>
      </c>
      <c r="EH479" s="28">
        <v>0</v>
      </c>
      <c r="EI479" s="28">
        <v>0</v>
      </c>
      <c r="EJ479" s="28">
        <v>0</v>
      </c>
      <c r="EK479" s="28">
        <v>0</v>
      </c>
      <c r="EL479" s="28"/>
      <c r="EM479" s="28">
        <v>0</v>
      </c>
      <c r="EN479" s="28">
        <v>0</v>
      </c>
      <c r="EO479" s="28">
        <v>0</v>
      </c>
      <c r="EP479" s="28">
        <v>0</v>
      </c>
      <c r="EQ479" s="28">
        <v>0</v>
      </c>
      <c r="ER479" s="28">
        <v>0</v>
      </c>
      <c r="ES479" s="28"/>
      <c r="ET479" s="28">
        <v>0</v>
      </c>
      <c r="EU479" s="28">
        <v>0</v>
      </c>
      <c r="EV479" s="28">
        <v>0</v>
      </c>
      <c r="EW479" s="28">
        <v>0</v>
      </c>
      <c r="EX479" s="28">
        <v>0</v>
      </c>
      <c r="EY479" s="28"/>
      <c r="EZ479" s="28">
        <v>0</v>
      </c>
      <c r="FA479" s="28">
        <v>0</v>
      </c>
      <c r="FB479" s="28">
        <v>0</v>
      </c>
      <c r="FC479" s="28">
        <v>0</v>
      </c>
      <c r="FD479" s="28"/>
      <c r="FE479" s="28">
        <v>0</v>
      </c>
      <c r="FF479" s="28">
        <v>0</v>
      </c>
      <c r="FG479" s="28">
        <v>0</v>
      </c>
      <c r="FH479" s="28">
        <v>0</v>
      </c>
      <c r="FI479" s="28">
        <v>0</v>
      </c>
      <c r="FJ479" s="28">
        <v>0</v>
      </c>
      <c r="FK479" s="28">
        <v>0</v>
      </c>
      <c r="FL479" s="28"/>
      <c r="FM479" s="28">
        <v>0</v>
      </c>
      <c r="FN479" s="28">
        <v>0</v>
      </c>
      <c r="FO479" s="28">
        <v>0</v>
      </c>
      <c r="FP479" s="28">
        <v>0</v>
      </c>
      <c r="FQ479" s="28">
        <v>0</v>
      </c>
      <c r="FR479" s="28">
        <v>0</v>
      </c>
      <c r="FS479" s="28">
        <v>0</v>
      </c>
      <c r="FT479" s="28">
        <v>0</v>
      </c>
      <c r="FU479" s="28">
        <v>0</v>
      </c>
      <c r="FV479" s="28">
        <v>0</v>
      </c>
      <c r="FW479" s="28">
        <v>0</v>
      </c>
      <c r="FX479" s="28">
        <v>0</v>
      </c>
      <c r="FY479" s="28">
        <v>0</v>
      </c>
      <c r="FZ479" s="28">
        <v>0</v>
      </c>
      <c r="GA479" s="28"/>
      <c r="GB479" s="51">
        <v>0</v>
      </c>
      <c r="GC479" s="51">
        <v>0</v>
      </c>
      <c r="GD479" s="51">
        <v>0</v>
      </c>
      <c r="GE479" s="51">
        <v>0</v>
      </c>
      <c r="GF479" s="51">
        <v>0</v>
      </c>
      <c r="GG479" s="51">
        <v>0</v>
      </c>
      <c r="GH479" s="51">
        <v>0</v>
      </c>
      <c r="GI479" s="51">
        <v>0</v>
      </c>
      <c r="GJ479" s="51">
        <v>0</v>
      </c>
      <c r="GK479" s="51">
        <v>0</v>
      </c>
      <c r="GL479" s="51">
        <v>0</v>
      </c>
      <c r="GM479" s="51">
        <v>0</v>
      </c>
      <c r="GN479" s="51">
        <v>0</v>
      </c>
      <c r="GO479" s="28" t="s">
        <v>227</v>
      </c>
      <c r="GP479" s="28">
        <v>0</v>
      </c>
      <c r="GQ479" s="28">
        <v>0</v>
      </c>
      <c r="GR479" s="28">
        <v>0</v>
      </c>
      <c r="GS479" s="28">
        <v>0</v>
      </c>
      <c r="GT479" s="28">
        <v>0</v>
      </c>
      <c r="GU479" s="28">
        <v>0</v>
      </c>
      <c r="GV479" s="28">
        <v>0</v>
      </c>
      <c r="GW479" s="28">
        <v>0</v>
      </c>
      <c r="GX479" s="28">
        <v>0</v>
      </c>
      <c r="GY479" s="28">
        <v>0</v>
      </c>
      <c r="GZ479" s="28">
        <v>0</v>
      </c>
      <c r="HA479" s="28">
        <v>0</v>
      </c>
      <c r="HB479" s="28">
        <v>0</v>
      </c>
      <c r="HC479" s="28">
        <v>0</v>
      </c>
      <c r="HD479" s="28">
        <v>0</v>
      </c>
      <c r="HE479" s="28">
        <v>0</v>
      </c>
      <c r="HF479" s="28">
        <v>0</v>
      </c>
      <c r="HG479" s="28" t="s">
        <v>227</v>
      </c>
      <c r="HH479" s="28" t="s">
        <v>227</v>
      </c>
      <c r="HI479" s="28" t="s">
        <v>227</v>
      </c>
      <c r="HJ479" s="28"/>
      <c r="HK479" s="28"/>
      <c r="HL479" s="28"/>
      <c r="HM479" s="28"/>
      <c r="HN479" s="28"/>
      <c r="HO479" s="28"/>
      <c r="HP479" s="28"/>
    </row>
    <row r="480" spans="2:224" s="7" customFormat="1" ht="12.75" customHeight="1" x14ac:dyDescent="0.25">
      <c r="B480" s="113">
        <f t="shared" si="390"/>
        <v>0</v>
      </c>
      <c r="C480" s="113">
        <f t="shared" si="391"/>
        <v>0</v>
      </c>
      <c r="D480" s="28">
        <v>12</v>
      </c>
      <c r="E480" s="51"/>
      <c r="F480" s="28">
        <v>0</v>
      </c>
      <c r="G480" s="113"/>
      <c r="H480" s="113" t="s">
        <v>227</v>
      </c>
      <c r="I480" s="28">
        <f t="shared" si="397"/>
        <v>429</v>
      </c>
      <c r="J480" s="89" t="s">
        <v>221</v>
      </c>
      <c r="K480" s="192">
        <f t="shared" si="398"/>
        <v>8</v>
      </c>
      <c r="L480" s="49" t="s">
        <v>227</v>
      </c>
      <c r="M480" s="192">
        <f t="shared" si="399"/>
        <v>1</v>
      </c>
      <c r="N480" s="49" t="s">
        <v>227</v>
      </c>
      <c r="O480" s="192">
        <f t="shared" si="400"/>
        <v>1</v>
      </c>
      <c r="P480" s="49" t="s">
        <v>227</v>
      </c>
      <c r="Q480" s="192">
        <f t="shared" si="395"/>
        <v>1</v>
      </c>
      <c r="R480" s="49" t="s">
        <v>227</v>
      </c>
      <c r="S480" s="192">
        <f t="shared" si="396"/>
        <v>1</v>
      </c>
      <c r="T480" s="187" t="s">
        <v>227</v>
      </c>
      <c r="U480" s="205"/>
      <c r="V480" s="205"/>
      <c r="W480" s="205"/>
      <c r="X480" s="205"/>
      <c r="Y480" s="205"/>
      <c r="Z480" s="205"/>
      <c r="AA480" s="205"/>
      <c r="AB480" s="205"/>
      <c r="AC480" s="205"/>
      <c r="AD480" s="205"/>
      <c r="AE480" s="28"/>
      <c r="AF480" s="28"/>
      <c r="AG480" s="28">
        <v>0</v>
      </c>
      <c r="AH480" s="28">
        <v>0</v>
      </c>
      <c r="AI480" s="28">
        <v>0</v>
      </c>
      <c r="AJ480" s="28">
        <v>0</v>
      </c>
      <c r="AK480" s="28">
        <v>0</v>
      </c>
      <c r="AL480" s="28">
        <v>0</v>
      </c>
      <c r="AM480" s="28">
        <v>0</v>
      </c>
      <c r="AN480" s="28">
        <v>0</v>
      </c>
      <c r="AO480" s="28">
        <v>0</v>
      </c>
      <c r="AP480" s="28"/>
      <c r="AQ480" s="28">
        <v>0</v>
      </c>
      <c r="AR480" s="28">
        <v>0</v>
      </c>
      <c r="AS480" s="28">
        <v>0</v>
      </c>
      <c r="AT480" s="28">
        <v>0</v>
      </c>
      <c r="AU480" s="28">
        <v>0</v>
      </c>
      <c r="AV480" s="28">
        <v>0</v>
      </c>
      <c r="AW480" s="28"/>
      <c r="AX480" s="28">
        <v>0</v>
      </c>
      <c r="AY480" s="28">
        <v>0</v>
      </c>
      <c r="AZ480" s="28">
        <v>0</v>
      </c>
      <c r="BA480" s="28">
        <v>0</v>
      </c>
      <c r="BB480" s="28">
        <v>0</v>
      </c>
      <c r="BC480" s="28"/>
      <c r="BD480" s="28">
        <v>0</v>
      </c>
      <c r="BE480" s="28">
        <v>0</v>
      </c>
      <c r="BF480" s="28">
        <v>0</v>
      </c>
      <c r="BG480" s="28">
        <v>0</v>
      </c>
      <c r="BH480" s="28">
        <v>0</v>
      </c>
      <c r="BI480" s="28">
        <v>0</v>
      </c>
      <c r="BJ480" s="28">
        <v>0</v>
      </c>
      <c r="BK480" s="28">
        <v>0</v>
      </c>
      <c r="BL480" s="28">
        <v>0</v>
      </c>
      <c r="BM480" s="28">
        <v>0</v>
      </c>
      <c r="BN480" s="28">
        <v>0</v>
      </c>
      <c r="BO480" s="28">
        <v>0</v>
      </c>
      <c r="BP480" s="28">
        <v>0</v>
      </c>
      <c r="BQ480" s="28">
        <v>0</v>
      </c>
      <c r="BR480" s="28">
        <v>0</v>
      </c>
      <c r="BS480" s="28">
        <v>0</v>
      </c>
      <c r="BT480" s="28">
        <v>0</v>
      </c>
      <c r="BU480" s="28">
        <v>0</v>
      </c>
      <c r="BV480" s="28">
        <v>0</v>
      </c>
      <c r="BW480" s="28"/>
      <c r="BX480" s="28">
        <v>0</v>
      </c>
      <c r="BY480" s="28">
        <v>0</v>
      </c>
      <c r="BZ480" s="28">
        <v>0</v>
      </c>
      <c r="CA480" s="28">
        <v>0</v>
      </c>
      <c r="CB480" s="28">
        <v>0</v>
      </c>
      <c r="CC480" s="28">
        <v>0</v>
      </c>
      <c r="CD480" s="28">
        <v>0</v>
      </c>
      <c r="CE480" s="28">
        <v>0</v>
      </c>
      <c r="CF480" s="28">
        <v>0</v>
      </c>
      <c r="CG480" s="28">
        <v>0</v>
      </c>
      <c r="CH480" s="28">
        <v>0</v>
      </c>
      <c r="CI480" s="28">
        <v>0</v>
      </c>
      <c r="CJ480" s="28">
        <v>0</v>
      </c>
      <c r="CK480" s="28">
        <v>0</v>
      </c>
      <c r="CL480" s="28">
        <v>0</v>
      </c>
      <c r="CM480" s="28">
        <v>0</v>
      </c>
      <c r="CN480" s="28">
        <v>0</v>
      </c>
      <c r="CO480" s="28">
        <v>0</v>
      </c>
      <c r="CP480" s="28">
        <v>0</v>
      </c>
      <c r="CQ480" s="28"/>
      <c r="CR480" s="28">
        <v>0</v>
      </c>
      <c r="CS480" s="28">
        <v>0</v>
      </c>
      <c r="CT480" s="28">
        <v>0</v>
      </c>
      <c r="CU480" s="28">
        <v>0</v>
      </c>
      <c r="CV480" s="28">
        <v>0</v>
      </c>
      <c r="CW480" s="28">
        <v>0</v>
      </c>
      <c r="CX480" s="28">
        <v>0</v>
      </c>
      <c r="CY480" s="28">
        <v>0</v>
      </c>
      <c r="CZ480" s="28">
        <v>0</v>
      </c>
      <c r="DA480" s="28">
        <v>0</v>
      </c>
      <c r="DB480" s="28">
        <v>0</v>
      </c>
      <c r="DC480" s="28">
        <v>0</v>
      </c>
      <c r="DD480" s="28">
        <v>0</v>
      </c>
      <c r="DE480" s="28">
        <v>0</v>
      </c>
      <c r="DF480" s="28">
        <v>0</v>
      </c>
      <c r="DG480" s="28"/>
      <c r="DH480" s="28">
        <v>0</v>
      </c>
      <c r="DI480" s="28">
        <v>0</v>
      </c>
      <c r="DJ480" s="28">
        <v>0</v>
      </c>
      <c r="DK480" s="28">
        <v>0</v>
      </c>
      <c r="DL480" s="28">
        <v>0</v>
      </c>
      <c r="DM480" s="28">
        <v>0</v>
      </c>
      <c r="DN480" s="28">
        <v>0</v>
      </c>
      <c r="DO480" s="28">
        <v>0</v>
      </c>
      <c r="DP480" s="28">
        <v>0</v>
      </c>
      <c r="DQ480" s="28">
        <v>0</v>
      </c>
      <c r="DR480" s="28">
        <v>0</v>
      </c>
      <c r="DS480" s="28"/>
      <c r="DT480" s="28">
        <v>0</v>
      </c>
      <c r="DU480" s="28">
        <v>0</v>
      </c>
      <c r="DV480" s="28">
        <v>0</v>
      </c>
      <c r="DW480" s="28">
        <v>0</v>
      </c>
      <c r="DX480" s="28"/>
      <c r="DY480" s="28">
        <v>0</v>
      </c>
      <c r="DZ480" s="28">
        <v>0</v>
      </c>
      <c r="EA480" s="28">
        <v>0</v>
      </c>
      <c r="EB480" s="28">
        <v>0</v>
      </c>
      <c r="EC480" s="28">
        <v>0</v>
      </c>
      <c r="ED480" s="28">
        <v>0</v>
      </c>
      <c r="EE480" s="28"/>
      <c r="EF480" s="28">
        <v>0</v>
      </c>
      <c r="EG480" s="28">
        <v>0</v>
      </c>
      <c r="EH480" s="28">
        <v>0</v>
      </c>
      <c r="EI480" s="28">
        <v>0</v>
      </c>
      <c r="EJ480" s="28">
        <v>0</v>
      </c>
      <c r="EK480" s="28">
        <v>0</v>
      </c>
      <c r="EL480" s="28"/>
      <c r="EM480" s="28">
        <v>0</v>
      </c>
      <c r="EN480" s="28">
        <v>0</v>
      </c>
      <c r="EO480" s="28">
        <v>0</v>
      </c>
      <c r="EP480" s="28">
        <v>0</v>
      </c>
      <c r="EQ480" s="28">
        <v>0</v>
      </c>
      <c r="ER480" s="28">
        <v>0</v>
      </c>
      <c r="ES480" s="28"/>
      <c r="ET480" s="28">
        <v>0</v>
      </c>
      <c r="EU480" s="28">
        <v>0</v>
      </c>
      <c r="EV480" s="28">
        <v>0</v>
      </c>
      <c r="EW480" s="28">
        <v>0</v>
      </c>
      <c r="EX480" s="28">
        <v>0</v>
      </c>
      <c r="EY480" s="28"/>
      <c r="EZ480" s="28">
        <v>0</v>
      </c>
      <c r="FA480" s="28">
        <v>0</v>
      </c>
      <c r="FB480" s="28">
        <v>0</v>
      </c>
      <c r="FC480" s="28">
        <v>0</v>
      </c>
      <c r="FD480" s="28"/>
      <c r="FE480" s="28">
        <v>0</v>
      </c>
      <c r="FF480" s="28">
        <v>0</v>
      </c>
      <c r="FG480" s="28">
        <v>0</v>
      </c>
      <c r="FH480" s="28">
        <v>0</v>
      </c>
      <c r="FI480" s="28">
        <v>0</v>
      </c>
      <c r="FJ480" s="28">
        <v>0</v>
      </c>
      <c r="FK480" s="28">
        <v>0</v>
      </c>
      <c r="FL480" s="28"/>
      <c r="FM480" s="28">
        <v>0</v>
      </c>
      <c r="FN480" s="28">
        <v>0</v>
      </c>
      <c r="FO480" s="28">
        <v>0</v>
      </c>
      <c r="FP480" s="28">
        <v>0</v>
      </c>
      <c r="FQ480" s="28">
        <v>0</v>
      </c>
      <c r="FR480" s="28">
        <v>0</v>
      </c>
      <c r="FS480" s="28">
        <v>0</v>
      </c>
      <c r="FT480" s="28">
        <v>0</v>
      </c>
      <c r="FU480" s="28">
        <v>0</v>
      </c>
      <c r="FV480" s="28">
        <v>0</v>
      </c>
      <c r="FW480" s="28">
        <v>0</v>
      </c>
      <c r="FX480" s="28">
        <v>0</v>
      </c>
      <c r="FY480" s="28">
        <v>0</v>
      </c>
      <c r="FZ480" s="28">
        <v>0</v>
      </c>
      <c r="GA480" s="28"/>
      <c r="GB480" s="51">
        <v>0</v>
      </c>
      <c r="GC480" s="51">
        <v>0</v>
      </c>
      <c r="GD480" s="51">
        <v>0</v>
      </c>
      <c r="GE480" s="51">
        <v>0</v>
      </c>
      <c r="GF480" s="51">
        <v>0</v>
      </c>
      <c r="GG480" s="51">
        <v>0</v>
      </c>
      <c r="GH480" s="51">
        <v>0</v>
      </c>
      <c r="GI480" s="51">
        <v>0</v>
      </c>
      <c r="GJ480" s="51">
        <v>0</v>
      </c>
      <c r="GK480" s="51">
        <v>0</v>
      </c>
      <c r="GL480" s="51">
        <v>0</v>
      </c>
      <c r="GM480" s="51">
        <v>0</v>
      </c>
      <c r="GN480" s="51">
        <v>0</v>
      </c>
      <c r="GO480" s="28" t="s">
        <v>227</v>
      </c>
      <c r="GP480" s="28">
        <v>0</v>
      </c>
      <c r="GQ480" s="28">
        <v>0</v>
      </c>
      <c r="GR480" s="28">
        <v>0</v>
      </c>
      <c r="GS480" s="28">
        <v>0</v>
      </c>
      <c r="GT480" s="28">
        <v>0</v>
      </c>
      <c r="GU480" s="28">
        <v>0</v>
      </c>
      <c r="GV480" s="28">
        <v>0</v>
      </c>
      <c r="GW480" s="28">
        <v>0</v>
      </c>
      <c r="GX480" s="28">
        <v>0</v>
      </c>
      <c r="GY480" s="28">
        <v>0</v>
      </c>
      <c r="GZ480" s="28">
        <v>0</v>
      </c>
      <c r="HA480" s="28">
        <v>0</v>
      </c>
      <c r="HB480" s="28">
        <v>0</v>
      </c>
      <c r="HC480" s="28">
        <v>0</v>
      </c>
      <c r="HD480" s="28">
        <v>0</v>
      </c>
      <c r="HE480" s="28">
        <v>0</v>
      </c>
      <c r="HF480" s="28">
        <v>0</v>
      </c>
      <c r="HG480" s="28" t="s">
        <v>227</v>
      </c>
      <c r="HH480" s="28" t="s">
        <v>227</v>
      </c>
      <c r="HI480" s="28" t="s">
        <v>227</v>
      </c>
      <c r="HJ480" s="28"/>
      <c r="HK480" s="28"/>
      <c r="HL480" s="28"/>
      <c r="HM480" s="28"/>
      <c r="HN480" s="28"/>
      <c r="HO480" s="28"/>
      <c r="HP480" s="28"/>
    </row>
    <row r="481" spans="2:224" s="7" customFormat="1" ht="12.75" customHeight="1" x14ac:dyDescent="0.25">
      <c r="B481" s="113">
        <f t="shared" si="390"/>
        <v>0</v>
      </c>
      <c r="C481" s="113">
        <f t="shared" si="391"/>
        <v>0</v>
      </c>
      <c r="D481" s="28">
        <v>13</v>
      </c>
      <c r="E481" s="51"/>
      <c r="F481" s="28">
        <v>0</v>
      </c>
      <c r="G481" s="113"/>
      <c r="H481" s="113" t="s">
        <v>227</v>
      </c>
      <c r="I481" s="28">
        <f t="shared" si="397"/>
        <v>430</v>
      </c>
      <c r="J481" s="89" t="s">
        <v>221</v>
      </c>
      <c r="K481" s="192">
        <f t="shared" si="398"/>
        <v>8</v>
      </c>
      <c r="L481" s="49" t="s">
        <v>227</v>
      </c>
      <c r="M481" s="192">
        <f t="shared" si="399"/>
        <v>1</v>
      </c>
      <c r="N481" s="49" t="s">
        <v>227</v>
      </c>
      <c r="O481" s="192">
        <f t="shared" si="400"/>
        <v>1</v>
      </c>
      <c r="P481" s="49" t="s">
        <v>227</v>
      </c>
      <c r="Q481" s="192">
        <f t="shared" si="395"/>
        <v>1</v>
      </c>
      <c r="R481" s="49" t="s">
        <v>227</v>
      </c>
      <c r="S481" s="192">
        <f t="shared" si="396"/>
        <v>1</v>
      </c>
      <c r="T481" s="187" t="s">
        <v>227</v>
      </c>
      <c r="U481" s="205"/>
      <c r="V481" s="205"/>
      <c r="W481" s="205"/>
      <c r="X481" s="205"/>
      <c r="Y481" s="205"/>
      <c r="Z481" s="205"/>
      <c r="AA481" s="205"/>
      <c r="AB481" s="205"/>
      <c r="AC481" s="205"/>
      <c r="AD481" s="205"/>
      <c r="AE481" s="28"/>
      <c r="AF481" s="28"/>
      <c r="AG481" s="28">
        <v>0</v>
      </c>
      <c r="AH481" s="28">
        <v>0</v>
      </c>
      <c r="AI481" s="28">
        <v>0</v>
      </c>
      <c r="AJ481" s="28">
        <v>0</v>
      </c>
      <c r="AK481" s="28">
        <v>0</v>
      </c>
      <c r="AL481" s="28">
        <v>0</v>
      </c>
      <c r="AM481" s="28">
        <v>0</v>
      </c>
      <c r="AN481" s="28">
        <v>0</v>
      </c>
      <c r="AO481" s="28">
        <v>0</v>
      </c>
      <c r="AP481" s="28"/>
      <c r="AQ481" s="28">
        <v>0</v>
      </c>
      <c r="AR481" s="28">
        <v>0</v>
      </c>
      <c r="AS481" s="28">
        <v>0</v>
      </c>
      <c r="AT481" s="28">
        <v>0</v>
      </c>
      <c r="AU481" s="28">
        <v>0</v>
      </c>
      <c r="AV481" s="28">
        <v>0</v>
      </c>
      <c r="AW481" s="28"/>
      <c r="AX481" s="28">
        <v>0</v>
      </c>
      <c r="AY481" s="28">
        <v>0</v>
      </c>
      <c r="AZ481" s="28">
        <v>0</v>
      </c>
      <c r="BA481" s="28">
        <v>0</v>
      </c>
      <c r="BB481" s="28">
        <v>0</v>
      </c>
      <c r="BC481" s="28"/>
      <c r="BD481" s="28">
        <v>0</v>
      </c>
      <c r="BE481" s="28">
        <v>0</v>
      </c>
      <c r="BF481" s="28">
        <v>0</v>
      </c>
      <c r="BG481" s="28">
        <v>0</v>
      </c>
      <c r="BH481" s="28">
        <v>0</v>
      </c>
      <c r="BI481" s="28">
        <v>0</v>
      </c>
      <c r="BJ481" s="28">
        <v>0</v>
      </c>
      <c r="BK481" s="28">
        <v>0</v>
      </c>
      <c r="BL481" s="28">
        <v>0</v>
      </c>
      <c r="BM481" s="28">
        <v>0</v>
      </c>
      <c r="BN481" s="28">
        <v>0</v>
      </c>
      <c r="BO481" s="28">
        <v>0</v>
      </c>
      <c r="BP481" s="28">
        <v>0</v>
      </c>
      <c r="BQ481" s="28">
        <v>0</v>
      </c>
      <c r="BR481" s="28">
        <v>0</v>
      </c>
      <c r="BS481" s="28">
        <v>0</v>
      </c>
      <c r="BT481" s="28">
        <v>0</v>
      </c>
      <c r="BU481" s="28">
        <v>0</v>
      </c>
      <c r="BV481" s="28">
        <v>0</v>
      </c>
      <c r="BW481" s="28"/>
      <c r="BX481" s="28">
        <v>0</v>
      </c>
      <c r="BY481" s="28">
        <v>0</v>
      </c>
      <c r="BZ481" s="28">
        <v>0</v>
      </c>
      <c r="CA481" s="28">
        <v>0</v>
      </c>
      <c r="CB481" s="28">
        <v>0</v>
      </c>
      <c r="CC481" s="28">
        <v>0</v>
      </c>
      <c r="CD481" s="28">
        <v>0</v>
      </c>
      <c r="CE481" s="28">
        <v>0</v>
      </c>
      <c r="CF481" s="28">
        <v>0</v>
      </c>
      <c r="CG481" s="28">
        <v>0</v>
      </c>
      <c r="CH481" s="28">
        <v>0</v>
      </c>
      <c r="CI481" s="28">
        <v>0</v>
      </c>
      <c r="CJ481" s="28">
        <v>0</v>
      </c>
      <c r="CK481" s="28">
        <v>0</v>
      </c>
      <c r="CL481" s="28">
        <v>0</v>
      </c>
      <c r="CM481" s="28">
        <v>0</v>
      </c>
      <c r="CN481" s="28">
        <v>0</v>
      </c>
      <c r="CO481" s="28">
        <v>0</v>
      </c>
      <c r="CP481" s="28">
        <v>0</v>
      </c>
      <c r="CQ481" s="28"/>
      <c r="CR481" s="28">
        <v>0</v>
      </c>
      <c r="CS481" s="28">
        <v>0</v>
      </c>
      <c r="CT481" s="28">
        <v>0</v>
      </c>
      <c r="CU481" s="28">
        <v>0</v>
      </c>
      <c r="CV481" s="28">
        <v>0</v>
      </c>
      <c r="CW481" s="28">
        <v>0</v>
      </c>
      <c r="CX481" s="28">
        <v>0</v>
      </c>
      <c r="CY481" s="28">
        <v>0</v>
      </c>
      <c r="CZ481" s="28">
        <v>0</v>
      </c>
      <c r="DA481" s="28">
        <v>0</v>
      </c>
      <c r="DB481" s="28">
        <v>0</v>
      </c>
      <c r="DC481" s="28">
        <v>0</v>
      </c>
      <c r="DD481" s="28">
        <v>0</v>
      </c>
      <c r="DE481" s="28">
        <v>0</v>
      </c>
      <c r="DF481" s="28">
        <v>0</v>
      </c>
      <c r="DG481" s="28"/>
      <c r="DH481" s="28">
        <v>0</v>
      </c>
      <c r="DI481" s="28">
        <v>0</v>
      </c>
      <c r="DJ481" s="28">
        <v>0</v>
      </c>
      <c r="DK481" s="28">
        <v>0</v>
      </c>
      <c r="DL481" s="28">
        <v>0</v>
      </c>
      <c r="DM481" s="28">
        <v>0</v>
      </c>
      <c r="DN481" s="28">
        <v>0</v>
      </c>
      <c r="DO481" s="28">
        <v>0</v>
      </c>
      <c r="DP481" s="28">
        <v>0</v>
      </c>
      <c r="DQ481" s="28">
        <v>0</v>
      </c>
      <c r="DR481" s="28">
        <v>0</v>
      </c>
      <c r="DS481" s="28"/>
      <c r="DT481" s="28">
        <v>0</v>
      </c>
      <c r="DU481" s="28">
        <v>0</v>
      </c>
      <c r="DV481" s="28">
        <v>0</v>
      </c>
      <c r="DW481" s="28">
        <v>0</v>
      </c>
      <c r="DX481" s="28"/>
      <c r="DY481" s="28">
        <v>0</v>
      </c>
      <c r="DZ481" s="28">
        <v>0</v>
      </c>
      <c r="EA481" s="28">
        <v>0</v>
      </c>
      <c r="EB481" s="28">
        <v>0</v>
      </c>
      <c r="EC481" s="28">
        <v>0</v>
      </c>
      <c r="ED481" s="28">
        <v>0</v>
      </c>
      <c r="EE481" s="28"/>
      <c r="EF481" s="28">
        <v>0</v>
      </c>
      <c r="EG481" s="28">
        <v>0</v>
      </c>
      <c r="EH481" s="28">
        <v>0</v>
      </c>
      <c r="EI481" s="28">
        <v>0</v>
      </c>
      <c r="EJ481" s="28">
        <v>0</v>
      </c>
      <c r="EK481" s="28">
        <v>0</v>
      </c>
      <c r="EL481" s="28"/>
      <c r="EM481" s="28">
        <v>0</v>
      </c>
      <c r="EN481" s="28">
        <v>0</v>
      </c>
      <c r="EO481" s="28">
        <v>0</v>
      </c>
      <c r="EP481" s="28">
        <v>0</v>
      </c>
      <c r="EQ481" s="28">
        <v>0</v>
      </c>
      <c r="ER481" s="28">
        <v>0</v>
      </c>
      <c r="ES481" s="28"/>
      <c r="ET481" s="28">
        <v>0</v>
      </c>
      <c r="EU481" s="28">
        <v>0</v>
      </c>
      <c r="EV481" s="28">
        <v>0</v>
      </c>
      <c r="EW481" s="28">
        <v>0</v>
      </c>
      <c r="EX481" s="28">
        <v>0</v>
      </c>
      <c r="EY481" s="28"/>
      <c r="EZ481" s="28">
        <v>0</v>
      </c>
      <c r="FA481" s="28">
        <v>0</v>
      </c>
      <c r="FB481" s="28">
        <v>0</v>
      </c>
      <c r="FC481" s="28">
        <v>0</v>
      </c>
      <c r="FD481" s="28"/>
      <c r="FE481" s="28">
        <v>0</v>
      </c>
      <c r="FF481" s="28">
        <v>0</v>
      </c>
      <c r="FG481" s="28">
        <v>0</v>
      </c>
      <c r="FH481" s="28">
        <v>0</v>
      </c>
      <c r="FI481" s="28">
        <v>0</v>
      </c>
      <c r="FJ481" s="28">
        <v>0</v>
      </c>
      <c r="FK481" s="28">
        <v>0</v>
      </c>
      <c r="FL481" s="28"/>
      <c r="FM481" s="28">
        <v>0</v>
      </c>
      <c r="FN481" s="28">
        <v>0</v>
      </c>
      <c r="FO481" s="28">
        <v>0</v>
      </c>
      <c r="FP481" s="28">
        <v>0</v>
      </c>
      <c r="FQ481" s="28">
        <v>0</v>
      </c>
      <c r="FR481" s="28">
        <v>0</v>
      </c>
      <c r="FS481" s="28">
        <v>0</v>
      </c>
      <c r="FT481" s="28">
        <v>0</v>
      </c>
      <c r="FU481" s="28">
        <v>0</v>
      </c>
      <c r="FV481" s="28">
        <v>0</v>
      </c>
      <c r="FW481" s="28">
        <v>0</v>
      </c>
      <c r="FX481" s="28">
        <v>0</v>
      </c>
      <c r="FY481" s="28">
        <v>0</v>
      </c>
      <c r="FZ481" s="28">
        <v>0</v>
      </c>
      <c r="GA481" s="28"/>
      <c r="GB481" s="51">
        <v>0</v>
      </c>
      <c r="GC481" s="51">
        <v>0</v>
      </c>
      <c r="GD481" s="51">
        <v>0</v>
      </c>
      <c r="GE481" s="51">
        <v>0</v>
      </c>
      <c r="GF481" s="51">
        <v>0</v>
      </c>
      <c r="GG481" s="51">
        <v>0</v>
      </c>
      <c r="GH481" s="51">
        <v>0</v>
      </c>
      <c r="GI481" s="51">
        <v>0</v>
      </c>
      <c r="GJ481" s="51">
        <v>0</v>
      </c>
      <c r="GK481" s="51">
        <v>0</v>
      </c>
      <c r="GL481" s="51">
        <v>0</v>
      </c>
      <c r="GM481" s="51">
        <v>0</v>
      </c>
      <c r="GN481" s="51">
        <v>0</v>
      </c>
      <c r="GO481" s="28" t="s">
        <v>227</v>
      </c>
      <c r="GP481" s="28">
        <v>0</v>
      </c>
      <c r="GQ481" s="28">
        <v>0</v>
      </c>
      <c r="GR481" s="28">
        <v>0</v>
      </c>
      <c r="GS481" s="28">
        <v>0</v>
      </c>
      <c r="GT481" s="28">
        <v>0</v>
      </c>
      <c r="GU481" s="28">
        <v>0</v>
      </c>
      <c r="GV481" s="28">
        <v>0</v>
      </c>
      <c r="GW481" s="28">
        <v>0</v>
      </c>
      <c r="GX481" s="28">
        <v>0</v>
      </c>
      <c r="GY481" s="28">
        <v>0</v>
      </c>
      <c r="GZ481" s="28">
        <v>0</v>
      </c>
      <c r="HA481" s="28">
        <v>0</v>
      </c>
      <c r="HB481" s="28">
        <v>0</v>
      </c>
      <c r="HC481" s="28">
        <v>0</v>
      </c>
      <c r="HD481" s="28">
        <v>0</v>
      </c>
      <c r="HE481" s="28">
        <v>0</v>
      </c>
      <c r="HF481" s="28">
        <v>0</v>
      </c>
      <c r="HG481" s="28" t="s">
        <v>227</v>
      </c>
      <c r="HH481" s="28" t="s">
        <v>227</v>
      </c>
      <c r="HI481" s="28" t="s">
        <v>227</v>
      </c>
      <c r="HJ481" s="28"/>
      <c r="HK481" s="28"/>
      <c r="HL481" s="28"/>
      <c r="HM481" s="28"/>
      <c r="HN481" s="28"/>
      <c r="HO481" s="28"/>
      <c r="HP481" s="28"/>
    </row>
    <row r="482" spans="2:224" s="7" customFormat="1" ht="12.75" customHeight="1" x14ac:dyDescent="0.25">
      <c r="B482" s="113">
        <f t="shared" si="390"/>
        <v>0</v>
      </c>
      <c r="C482" s="113">
        <f t="shared" si="391"/>
        <v>0</v>
      </c>
      <c r="D482" s="28">
        <v>14</v>
      </c>
      <c r="E482" s="358"/>
      <c r="F482" s="28">
        <v>0</v>
      </c>
      <c r="G482" s="113"/>
      <c r="H482" s="113" t="s">
        <v>227</v>
      </c>
      <c r="I482" s="28">
        <f t="shared" si="397"/>
        <v>431</v>
      </c>
      <c r="J482" s="89" t="s">
        <v>221</v>
      </c>
      <c r="K482" s="192">
        <f t="shared" si="398"/>
        <v>8</v>
      </c>
      <c r="L482" s="49" t="s">
        <v>227</v>
      </c>
      <c r="M482" s="192">
        <f t="shared" si="399"/>
        <v>1</v>
      </c>
      <c r="N482" s="49" t="s">
        <v>227</v>
      </c>
      <c r="O482" s="192">
        <f t="shared" si="400"/>
        <v>1</v>
      </c>
      <c r="P482" s="49" t="s">
        <v>227</v>
      </c>
      <c r="Q482" s="192">
        <f t="shared" si="395"/>
        <v>1</v>
      </c>
      <c r="R482" s="49" t="s">
        <v>227</v>
      </c>
      <c r="S482" s="192">
        <f t="shared" si="396"/>
        <v>1</v>
      </c>
      <c r="T482" s="187" t="s">
        <v>227</v>
      </c>
      <c r="U482" s="205"/>
      <c r="V482" s="205"/>
      <c r="W482" s="205"/>
      <c r="X482" s="205"/>
      <c r="Y482" s="205"/>
      <c r="Z482" s="205"/>
      <c r="AA482" s="205"/>
      <c r="AB482" s="205"/>
      <c r="AC482" s="205"/>
      <c r="AD482" s="205"/>
      <c r="AE482" s="28"/>
      <c r="AF482" s="28"/>
      <c r="AG482" s="28">
        <v>0</v>
      </c>
      <c r="AH482" s="28">
        <v>0</v>
      </c>
      <c r="AI482" s="28">
        <v>0</v>
      </c>
      <c r="AJ482" s="28">
        <v>0</v>
      </c>
      <c r="AK482" s="28">
        <v>0</v>
      </c>
      <c r="AL482" s="28">
        <v>0</v>
      </c>
      <c r="AM482" s="28">
        <v>0</v>
      </c>
      <c r="AN482" s="28">
        <v>0</v>
      </c>
      <c r="AO482" s="28">
        <v>0</v>
      </c>
      <c r="AP482" s="28"/>
      <c r="AQ482" s="28">
        <v>0</v>
      </c>
      <c r="AR482" s="28">
        <v>0</v>
      </c>
      <c r="AS482" s="28">
        <v>0</v>
      </c>
      <c r="AT482" s="28">
        <v>0</v>
      </c>
      <c r="AU482" s="28">
        <v>0</v>
      </c>
      <c r="AV482" s="28">
        <v>0</v>
      </c>
      <c r="AW482" s="28"/>
      <c r="AX482" s="28">
        <v>0</v>
      </c>
      <c r="AY482" s="28">
        <v>0</v>
      </c>
      <c r="AZ482" s="28">
        <v>0</v>
      </c>
      <c r="BA482" s="28">
        <v>0</v>
      </c>
      <c r="BB482" s="28">
        <v>0</v>
      </c>
      <c r="BC482" s="28"/>
      <c r="BD482" s="28">
        <v>0</v>
      </c>
      <c r="BE482" s="28">
        <v>0</v>
      </c>
      <c r="BF482" s="28">
        <v>0</v>
      </c>
      <c r="BG482" s="28">
        <v>0</v>
      </c>
      <c r="BH482" s="28">
        <v>0</v>
      </c>
      <c r="BI482" s="28">
        <v>0</v>
      </c>
      <c r="BJ482" s="28">
        <v>0</v>
      </c>
      <c r="BK482" s="28">
        <v>0</v>
      </c>
      <c r="BL482" s="28">
        <v>0</v>
      </c>
      <c r="BM482" s="28">
        <v>0</v>
      </c>
      <c r="BN482" s="28">
        <v>0</v>
      </c>
      <c r="BO482" s="28">
        <v>0</v>
      </c>
      <c r="BP482" s="28">
        <v>0</v>
      </c>
      <c r="BQ482" s="28">
        <v>0</v>
      </c>
      <c r="BR482" s="28">
        <v>0</v>
      </c>
      <c r="BS482" s="28">
        <v>0</v>
      </c>
      <c r="BT482" s="28">
        <v>0</v>
      </c>
      <c r="BU482" s="28">
        <v>0</v>
      </c>
      <c r="BV482" s="28">
        <v>0</v>
      </c>
      <c r="BW482" s="28"/>
      <c r="BX482" s="28">
        <v>0</v>
      </c>
      <c r="BY482" s="28">
        <v>0</v>
      </c>
      <c r="BZ482" s="28">
        <v>0</v>
      </c>
      <c r="CA482" s="28">
        <v>0</v>
      </c>
      <c r="CB482" s="28">
        <v>0</v>
      </c>
      <c r="CC482" s="28">
        <v>0</v>
      </c>
      <c r="CD482" s="28">
        <v>0</v>
      </c>
      <c r="CE482" s="28">
        <v>0</v>
      </c>
      <c r="CF482" s="28">
        <v>0</v>
      </c>
      <c r="CG482" s="28">
        <v>0</v>
      </c>
      <c r="CH482" s="28">
        <v>0</v>
      </c>
      <c r="CI482" s="28">
        <v>0</v>
      </c>
      <c r="CJ482" s="28">
        <v>0</v>
      </c>
      <c r="CK482" s="28">
        <v>0</v>
      </c>
      <c r="CL482" s="28">
        <v>0</v>
      </c>
      <c r="CM482" s="28">
        <v>0</v>
      </c>
      <c r="CN482" s="28">
        <v>0</v>
      </c>
      <c r="CO482" s="28">
        <v>0</v>
      </c>
      <c r="CP482" s="28">
        <v>0</v>
      </c>
      <c r="CQ482" s="28"/>
      <c r="CR482" s="28">
        <v>0</v>
      </c>
      <c r="CS482" s="28">
        <v>0</v>
      </c>
      <c r="CT482" s="28">
        <v>0</v>
      </c>
      <c r="CU482" s="28">
        <v>0</v>
      </c>
      <c r="CV482" s="28">
        <v>0</v>
      </c>
      <c r="CW482" s="28">
        <v>0</v>
      </c>
      <c r="CX482" s="28">
        <v>0</v>
      </c>
      <c r="CY482" s="28">
        <v>0</v>
      </c>
      <c r="CZ482" s="28">
        <v>0</v>
      </c>
      <c r="DA482" s="28">
        <v>0</v>
      </c>
      <c r="DB482" s="28">
        <v>0</v>
      </c>
      <c r="DC482" s="28">
        <v>0</v>
      </c>
      <c r="DD482" s="28">
        <v>0</v>
      </c>
      <c r="DE482" s="28">
        <v>0</v>
      </c>
      <c r="DF482" s="28">
        <v>0</v>
      </c>
      <c r="DG482" s="28"/>
      <c r="DH482" s="28">
        <v>0</v>
      </c>
      <c r="DI482" s="28">
        <v>0</v>
      </c>
      <c r="DJ482" s="28">
        <v>0</v>
      </c>
      <c r="DK482" s="28">
        <v>0</v>
      </c>
      <c r="DL482" s="28">
        <v>0</v>
      </c>
      <c r="DM482" s="28">
        <v>0</v>
      </c>
      <c r="DN482" s="28">
        <v>0</v>
      </c>
      <c r="DO482" s="28">
        <v>0</v>
      </c>
      <c r="DP482" s="28">
        <v>0</v>
      </c>
      <c r="DQ482" s="28">
        <v>0</v>
      </c>
      <c r="DR482" s="28">
        <v>0</v>
      </c>
      <c r="DS482" s="28"/>
      <c r="DT482" s="28">
        <v>0</v>
      </c>
      <c r="DU482" s="28">
        <v>0</v>
      </c>
      <c r="DV482" s="28">
        <v>0</v>
      </c>
      <c r="DW482" s="28">
        <v>0</v>
      </c>
      <c r="DX482" s="28"/>
      <c r="DY482" s="28">
        <v>0</v>
      </c>
      <c r="DZ482" s="28">
        <v>0</v>
      </c>
      <c r="EA482" s="28">
        <v>0</v>
      </c>
      <c r="EB482" s="28">
        <v>0</v>
      </c>
      <c r="EC482" s="28">
        <v>0</v>
      </c>
      <c r="ED482" s="28">
        <v>0</v>
      </c>
      <c r="EE482" s="28"/>
      <c r="EF482" s="28">
        <v>0</v>
      </c>
      <c r="EG482" s="28">
        <v>0</v>
      </c>
      <c r="EH482" s="28">
        <v>0</v>
      </c>
      <c r="EI482" s="28">
        <v>0</v>
      </c>
      <c r="EJ482" s="28">
        <v>0</v>
      </c>
      <c r="EK482" s="28">
        <v>0</v>
      </c>
      <c r="EL482" s="28"/>
      <c r="EM482" s="28">
        <v>0</v>
      </c>
      <c r="EN482" s="28">
        <v>0</v>
      </c>
      <c r="EO482" s="28">
        <v>0</v>
      </c>
      <c r="EP482" s="28">
        <v>0</v>
      </c>
      <c r="EQ482" s="28">
        <v>0</v>
      </c>
      <c r="ER482" s="28">
        <v>0</v>
      </c>
      <c r="ES482" s="28"/>
      <c r="ET482" s="28">
        <v>0</v>
      </c>
      <c r="EU482" s="28">
        <v>0</v>
      </c>
      <c r="EV482" s="28">
        <v>0</v>
      </c>
      <c r="EW482" s="28">
        <v>0</v>
      </c>
      <c r="EX482" s="28">
        <v>0</v>
      </c>
      <c r="EY482" s="28"/>
      <c r="EZ482" s="28">
        <v>0</v>
      </c>
      <c r="FA482" s="28">
        <v>0</v>
      </c>
      <c r="FB482" s="28">
        <v>0</v>
      </c>
      <c r="FC482" s="28">
        <v>0</v>
      </c>
      <c r="FD482" s="28"/>
      <c r="FE482" s="28">
        <v>0</v>
      </c>
      <c r="FF482" s="28">
        <v>0</v>
      </c>
      <c r="FG482" s="28">
        <v>0</v>
      </c>
      <c r="FH482" s="28">
        <v>0</v>
      </c>
      <c r="FI482" s="28">
        <v>0</v>
      </c>
      <c r="FJ482" s="28">
        <v>0</v>
      </c>
      <c r="FK482" s="28">
        <v>0</v>
      </c>
      <c r="FL482" s="28"/>
      <c r="FM482" s="28">
        <v>0</v>
      </c>
      <c r="FN482" s="28">
        <v>0</v>
      </c>
      <c r="FO482" s="28">
        <v>0</v>
      </c>
      <c r="FP482" s="28">
        <v>0</v>
      </c>
      <c r="FQ482" s="28">
        <v>0</v>
      </c>
      <c r="FR482" s="28">
        <v>0</v>
      </c>
      <c r="FS482" s="28">
        <v>0</v>
      </c>
      <c r="FT482" s="28">
        <v>0</v>
      </c>
      <c r="FU482" s="28">
        <v>0</v>
      </c>
      <c r="FV482" s="28">
        <v>0</v>
      </c>
      <c r="FW482" s="28">
        <v>0</v>
      </c>
      <c r="FX482" s="28">
        <v>0</v>
      </c>
      <c r="FY482" s="28">
        <v>0</v>
      </c>
      <c r="FZ482" s="28">
        <v>0</v>
      </c>
      <c r="GA482" s="28"/>
      <c r="GB482" s="51">
        <v>0</v>
      </c>
      <c r="GC482" s="51">
        <v>0</v>
      </c>
      <c r="GD482" s="51">
        <v>0</v>
      </c>
      <c r="GE482" s="51">
        <v>0</v>
      </c>
      <c r="GF482" s="51">
        <v>0</v>
      </c>
      <c r="GG482" s="51">
        <v>0</v>
      </c>
      <c r="GH482" s="51">
        <v>0</v>
      </c>
      <c r="GI482" s="51">
        <v>0</v>
      </c>
      <c r="GJ482" s="51">
        <v>0</v>
      </c>
      <c r="GK482" s="51">
        <v>0</v>
      </c>
      <c r="GL482" s="51">
        <v>0</v>
      </c>
      <c r="GM482" s="51">
        <v>0</v>
      </c>
      <c r="GN482" s="51">
        <v>0</v>
      </c>
      <c r="GO482" s="28" t="s">
        <v>227</v>
      </c>
      <c r="GP482" s="28">
        <v>0</v>
      </c>
      <c r="GQ482" s="28">
        <v>0</v>
      </c>
      <c r="GR482" s="28">
        <v>0</v>
      </c>
      <c r="GS482" s="28">
        <v>0</v>
      </c>
      <c r="GT482" s="28">
        <v>0</v>
      </c>
      <c r="GU482" s="28">
        <v>0</v>
      </c>
      <c r="GV482" s="28">
        <v>0</v>
      </c>
      <c r="GW482" s="28">
        <v>0</v>
      </c>
      <c r="GX482" s="28">
        <v>0</v>
      </c>
      <c r="GY482" s="28">
        <v>0</v>
      </c>
      <c r="GZ482" s="28">
        <v>0</v>
      </c>
      <c r="HA482" s="28">
        <v>0</v>
      </c>
      <c r="HB482" s="28">
        <v>0</v>
      </c>
      <c r="HC482" s="28">
        <v>0</v>
      </c>
      <c r="HD482" s="28">
        <v>0</v>
      </c>
      <c r="HE482" s="28">
        <v>0</v>
      </c>
      <c r="HF482" s="28">
        <v>0</v>
      </c>
      <c r="HG482" s="28" t="s">
        <v>227</v>
      </c>
      <c r="HH482" s="28" t="s">
        <v>227</v>
      </c>
      <c r="HI482" s="28" t="s">
        <v>227</v>
      </c>
      <c r="HJ482" s="28"/>
      <c r="HK482" s="28"/>
      <c r="HL482" s="28"/>
      <c r="HM482" s="28"/>
      <c r="HN482" s="28"/>
      <c r="HO482" s="28"/>
      <c r="HP482" s="28"/>
    </row>
    <row r="483" spans="2:224" s="7" customFormat="1" ht="12.75" customHeight="1" x14ac:dyDescent="0.25">
      <c r="B483" s="113">
        <f t="shared" si="390"/>
        <v>0</v>
      </c>
      <c r="C483" s="113">
        <f t="shared" si="391"/>
        <v>0</v>
      </c>
      <c r="D483" s="28">
        <v>15</v>
      </c>
      <c r="E483" s="51"/>
      <c r="F483" s="28">
        <v>0</v>
      </c>
      <c r="G483" s="113"/>
      <c r="H483" s="113" t="s">
        <v>227</v>
      </c>
      <c r="I483" s="28">
        <f t="shared" si="397"/>
        <v>432</v>
      </c>
      <c r="J483" s="89" t="s">
        <v>221</v>
      </c>
      <c r="K483" s="192">
        <f t="shared" si="398"/>
        <v>8</v>
      </c>
      <c r="L483" s="49" t="s">
        <v>227</v>
      </c>
      <c r="M483" s="192">
        <f t="shared" si="399"/>
        <v>1</v>
      </c>
      <c r="N483" s="49" t="s">
        <v>227</v>
      </c>
      <c r="O483" s="192">
        <f t="shared" si="400"/>
        <v>1</v>
      </c>
      <c r="P483" s="49" t="s">
        <v>227</v>
      </c>
      <c r="Q483" s="192">
        <f t="shared" si="395"/>
        <v>1</v>
      </c>
      <c r="R483" s="49" t="s">
        <v>227</v>
      </c>
      <c r="S483" s="192">
        <f t="shared" si="396"/>
        <v>1</v>
      </c>
      <c r="T483" s="187" t="s">
        <v>227</v>
      </c>
      <c r="U483" s="205"/>
      <c r="V483" s="205"/>
      <c r="W483" s="205"/>
      <c r="X483" s="205"/>
      <c r="Y483" s="205"/>
      <c r="Z483" s="205"/>
      <c r="AA483" s="205"/>
      <c r="AB483" s="205"/>
      <c r="AC483" s="205"/>
      <c r="AD483" s="205"/>
      <c r="AE483" s="28"/>
      <c r="AF483" s="28"/>
      <c r="AG483" s="28">
        <v>0</v>
      </c>
      <c r="AH483" s="28">
        <v>0</v>
      </c>
      <c r="AI483" s="28">
        <v>0</v>
      </c>
      <c r="AJ483" s="28">
        <v>0</v>
      </c>
      <c r="AK483" s="28">
        <v>0</v>
      </c>
      <c r="AL483" s="28">
        <v>0</v>
      </c>
      <c r="AM483" s="28">
        <v>0</v>
      </c>
      <c r="AN483" s="28">
        <v>0</v>
      </c>
      <c r="AO483" s="28">
        <v>0</v>
      </c>
      <c r="AP483" s="28"/>
      <c r="AQ483" s="28">
        <v>0</v>
      </c>
      <c r="AR483" s="28">
        <v>0</v>
      </c>
      <c r="AS483" s="28">
        <v>0</v>
      </c>
      <c r="AT483" s="28">
        <v>0</v>
      </c>
      <c r="AU483" s="28">
        <v>0</v>
      </c>
      <c r="AV483" s="28">
        <v>0</v>
      </c>
      <c r="AW483" s="28"/>
      <c r="AX483" s="28">
        <v>0</v>
      </c>
      <c r="AY483" s="28">
        <v>0</v>
      </c>
      <c r="AZ483" s="28">
        <v>0</v>
      </c>
      <c r="BA483" s="28">
        <v>0</v>
      </c>
      <c r="BB483" s="28">
        <v>0</v>
      </c>
      <c r="BC483" s="28"/>
      <c r="BD483" s="28">
        <v>0</v>
      </c>
      <c r="BE483" s="28">
        <v>0</v>
      </c>
      <c r="BF483" s="28">
        <v>0</v>
      </c>
      <c r="BG483" s="28">
        <v>0</v>
      </c>
      <c r="BH483" s="28">
        <v>0</v>
      </c>
      <c r="BI483" s="28">
        <v>0</v>
      </c>
      <c r="BJ483" s="28">
        <v>0</v>
      </c>
      <c r="BK483" s="28">
        <v>0</v>
      </c>
      <c r="BL483" s="28">
        <v>0</v>
      </c>
      <c r="BM483" s="28">
        <v>0</v>
      </c>
      <c r="BN483" s="28">
        <v>0</v>
      </c>
      <c r="BO483" s="28">
        <v>0</v>
      </c>
      <c r="BP483" s="28">
        <v>0</v>
      </c>
      <c r="BQ483" s="28">
        <v>0</v>
      </c>
      <c r="BR483" s="28">
        <v>0</v>
      </c>
      <c r="BS483" s="28">
        <v>0</v>
      </c>
      <c r="BT483" s="28">
        <v>0</v>
      </c>
      <c r="BU483" s="28">
        <v>0</v>
      </c>
      <c r="BV483" s="28">
        <v>0</v>
      </c>
      <c r="BW483" s="28"/>
      <c r="BX483" s="28">
        <v>0</v>
      </c>
      <c r="BY483" s="28">
        <v>0</v>
      </c>
      <c r="BZ483" s="28">
        <v>0</v>
      </c>
      <c r="CA483" s="28">
        <v>0</v>
      </c>
      <c r="CB483" s="28">
        <v>0</v>
      </c>
      <c r="CC483" s="28">
        <v>0</v>
      </c>
      <c r="CD483" s="28">
        <v>0</v>
      </c>
      <c r="CE483" s="28">
        <v>0</v>
      </c>
      <c r="CF483" s="28">
        <v>0</v>
      </c>
      <c r="CG483" s="28">
        <v>0</v>
      </c>
      <c r="CH483" s="28">
        <v>0</v>
      </c>
      <c r="CI483" s="28">
        <v>0</v>
      </c>
      <c r="CJ483" s="28">
        <v>0</v>
      </c>
      <c r="CK483" s="28">
        <v>0</v>
      </c>
      <c r="CL483" s="28">
        <v>0</v>
      </c>
      <c r="CM483" s="28">
        <v>0</v>
      </c>
      <c r="CN483" s="28">
        <v>0</v>
      </c>
      <c r="CO483" s="28">
        <v>0</v>
      </c>
      <c r="CP483" s="28">
        <v>0</v>
      </c>
      <c r="CQ483" s="28"/>
      <c r="CR483" s="28">
        <v>0</v>
      </c>
      <c r="CS483" s="28">
        <v>0</v>
      </c>
      <c r="CT483" s="28">
        <v>0</v>
      </c>
      <c r="CU483" s="28">
        <v>0</v>
      </c>
      <c r="CV483" s="28">
        <v>0</v>
      </c>
      <c r="CW483" s="28">
        <v>0</v>
      </c>
      <c r="CX483" s="28">
        <v>0</v>
      </c>
      <c r="CY483" s="28">
        <v>0</v>
      </c>
      <c r="CZ483" s="28">
        <v>0</v>
      </c>
      <c r="DA483" s="28">
        <v>0</v>
      </c>
      <c r="DB483" s="28">
        <v>0</v>
      </c>
      <c r="DC483" s="28">
        <v>0</v>
      </c>
      <c r="DD483" s="28">
        <v>0</v>
      </c>
      <c r="DE483" s="28">
        <v>0</v>
      </c>
      <c r="DF483" s="28">
        <v>0</v>
      </c>
      <c r="DG483" s="28"/>
      <c r="DH483" s="28">
        <v>0</v>
      </c>
      <c r="DI483" s="28">
        <v>0</v>
      </c>
      <c r="DJ483" s="28">
        <v>0</v>
      </c>
      <c r="DK483" s="28">
        <v>0</v>
      </c>
      <c r="DL483" s="28">
        <v>0</v>
      </c>
      <c r="DM483" s="28">
        <v>0</v>
      </c>
      <c r="DN483" s="28">
        <v>0</v>
      </c>
      <c r="DO483" s="28">
        <v>0</v>
      </c>
      <c r="DP483" s="28">
        <v>0</v>
      </c>
      <c r="DQ483" s="28">
        <v>0</v>
      </c>
      <c r="DR483" s="28">
        <v>0</v>
      </c>
      <c r="DS483" s="28"/>
      <c r="DT483" s="28">
        <v>0</v>
      </c>
      <c r="DU483" s="28">
        <v>0</v>
      </c>
      <c r="DV483" s="28">
        <v>0</v>
      </c>
      <c r="DW483" s="28">
        <v>0</v>
      </c>
      <c r="DX483" s="28"/>
      <c r="DY483" s="28">
        <v>0</v>
      </c>
      <c r="DZ483" s="28">
        <v>0</v>
      </c>
      <c r="EA483" s="28">
        <v>0</v>
      </c>
      <c r="EB483" s="28">
        <v>0</v>
      </c>
      <c r="EC483" s="28">
        <v>0</v>
      </c>
      <c r="ED483" s="28">
        <v>0</v>
      </c>
      <c r="EE483" s="28"/>
      <c r="EF483" s="28">
        <v>0</v>
      </c>
      <c r="EG483" s="28">
        <v>0</v>
      </c>
      <c r="EH483" s="28">
        <v>0</v>
      </c>
      <c r="EI483" s="28">
        <v>0</v>
      </c>
      <c r="EJ483" s="28">
        <v>0</v>
      </c>
      <c r="EK483" s="28">
        <v>0</v>
      </c>
      <c r="EL483" s="28"/>
      <c r="EM483" s="28">
        <v>0</v>
      </c>
      <c r="EN483" s="28">
        <v>0</v>
      </c>
      <c r="EO483" s="28">
        <v>0</v>
      </c>
      <c r="EP483" s="28">
        <v>0</v>
      </c>
      <c r="EQ483" s="28">
        <v>0</v>
      </c>
      <c r="ER483" s="28">
        <v>0</v>
      </c>
      <c r="ES483" s="28"/>
      <c r="ET483" s="28">
        <v>0</v>
      </c>
      <c r="EU483" s="28">
        <v>0</v>
      </c>
      <c r="EV483" s="28">
        <v>0</v>
      </c>
      <c r="EW483" s="28">
        <v>0</v>
      </c>
      <c r="EX483" s="28">
        <v>0</v>
      </c>
      <c r="EY483" s="28"/>
      <c r="EZ483" s="28">
        <v>0</v>
      </c>
      <c r="FA483" s="28">
        <v>0</v>
      </c>
      <c r="FB483" s="28">
        <v>0</v>
      </c>
      <c r="FC483" s="28">
        <v>0</v>
      </c>
      <c r="FD483" s="28"/>
      <c r="FE483" s="28">
        <v>0</v>
      </c>
      <c r="FF483" s="28">
        <v>0</v>
      </c>
      <c r="FG483" s="28">
        <v>0</v>
      </c>
      <c r="FH483" s="28">
        <v>0</v>
      </c>
      <c r="FI483" s="28">
        <v>0</v>
      </c>
      <c r="FJ483" s="28">
        <v>0</v>
      </c>
      <c r="FK483" s="28">
        <v>0</v>
      </c>
      <c r="FL483" s="28"/>
      <c r="FM483" s="28">
        <v>0</v>
      </c>
      <c r="FN483" s="28">
        <v>0</v>
      </c>
      <c r="FO483" s="28">
        <v>0</v>
      </c>
      <c r="FP483" s="28">
        <v>0</v>
      </c>
      <c r="FQ483" s="28">
        <v>0</v>
      </c>
      <c r="FR483" s="28">
        <v>0</v>
      </c>
      <c r="FS483" s="28">
        <v>0</v>
      </c>
      <c r="FT483" s="28">
        <v>0</v>
      </c>
      <c r="FU483" s="28">
        <v>0</v>
      </c>
      <c r="FV483" s="28">
        <v>0</v>
      </c>
      <c r="FW483" s="28">
        <v>0</v>
      </c>
      <c r="FX483" s="28">
        <v>0</v>
      </c>
      <c r="FY483" s="28">
        <v>0</v>
      </c>
      <c r="FZ483" s="28">
        <v>0</v>
      </c>
      <c r="GA483" s="28"/>
      <c r="GB483" s="51">
        <v>0</v>
      </c>
      <c r="GC483" s="51">
        <v>0</v>
      </c>
      <c r="GD483" s="51">
        <v>0</v>
      </c>
      <c r="GE483" s="51">
        <v>0</v>
      </c>
      <c r="GF483" s="51">
        <v>0</v>
      </c>
      <c r="GG483" s="51">
        <v>0</v>
      </c>
      <c r="GH483" s="51">
        <v>0</v>
      </c>
      <c r="GI483" s="51">
        <v>0</v>
      </c>
      <c r="GJ483" s="51">
        <v>0</v>
      </c>
      <c r="GK483" s="51">
        <v>0</v>
      </c>
      <c r="GL483" s="51">
        <v>0</v>
      </c>
      <c r="GM483" s="51">
        <v>0</v>
      </c>
      <c r="GN483" s="51">
        <v>0</v>
      </c>
      <c r="GO483" s="28" t="s">
        <v>227</v>
      </c>
      <c r="GP483" s="28">
        <v>0</v>
      </c>
      <c r="GQ483" s="28">
        <v>0</v>
      </c>
      <c r="GR483" s="28">
        <v>0</v>
      </c>
      <c r="GS483" s="28">
        <v>0</v>
      </c>
      <c r="GT483" s="28">
        <v>0</v>
      </c>
      <c r="GU483" s="28">
        <v>0</v>
      </c>
      <c r="GV483" s="28">
        <v>0</v>
      </c>
      <c r="GW483" s="28">
        <v>0</v>
      </c>
      <c r="GX483" s="28">
        <v>0</v>
      </c>
      <c r="GY483" s="28">
        <v>0</v>
      </c>
      <c r="GZ483" s="28">
        <v>0</v>
      </c>
      <c r="HA483" s="28">
        <v>0</v>
      </c>
      <c r="HB483" s="28">
        <v>0</v>
      </c>
      <c r="HC483" s="28">
        <v>0</v>
      </c>
      <c r="HD483" s="28">
        <v>0</v>
      </c>
      <c r="HE483" s="28">
        <v>0</v>
      </c>
      <c r="HF483" s="28">
        <v>0</v>
      </c>
      <c r="HG483" s="28" t="s">
        <v>227</v>
      </c>
      <c r="HH483" s="28" t="s">
        <v>227</v>
      </c>
      <c r="HI483" s="28" t="s">
        <v>227</v>
      </c>
      <c r="HJ483" s="28"/>
      <c r="HK483" s="28"/>
      <c r="HL483" s="28"/>
      <c r="HM483" s="28"/>
      <c r="HN483" s="28"/>
      <c r="HO483" s="28"/>
      <c r="HP483" s="28"/>
    </row>
    <row r="484" spans="2:224" s="7" customFormat="1" ht="12.75" customHeight="1" x14ac:dyDescent="0.25">
      <c r="B484" s="113">
        <f t="shared" si="390"/>
        <v>0</v>
      </c>
      <c r="C484" s="113">
        <f t="shared" si="391"/>
        <v>0</v>
      </c>
      <c r="D484" s="28">
        <v>16</v>
      </c>
      <c r="E484" s="51"/>
      <c r="F484" s="28">
        <v>0</v>
      </c>
      <c r="G484" s="113"/>
      <c r="H484" s="113" t="s">
        <v>227</v>
      </c>
      <c r="I484" s="28">
        <f t="shared" si="397"/>
        <v>433</v>
      </c>
      <c r="J484" s="89" t="s">
        <v>221</v>
      </c>
      <c r="K484" s="192">
        <f t="shared" si="398"/>
        <v>8</v>
      </c>
      <c r="L484" s="49" t="s">
        <v>227</v>
      </c>
      <c r="M484" s="192">
        <f t="shared" si="399"/>
        <v>1</v>
      </c>
      <c r="N484" s="49" t="s">
        <v>227</v>
      </c>
      <c r="O484" s="192">
        <f t="shared" si="400"/>
        <v>1</v>
      </c>
      <c r="P484" s="49" t="s">
        <v>227</v>
      </c>
      <c r="Q484" s="192">
        <f t="shared" si="395"/>
        <v>1</v>
      </c>
      <c r="R484" s="49" t="s">
        <v>227</v>
      </c>
      <c r="S484" s="192">
        <f t="shared" si="396"/>
        <v>1</v>
      </c>
      <c r="T484" s="187" t="s">
        <v>227</v>
      </c>
      <c r="U484" s="205"/>
      <c r="V484" s="205"/>
      <c r="W484" s="205"/>
      <c r="X484" s="205"/>
      <c r="Y484" s="205"/>
      <c r="Z484" s="205"/>
      <c r="AA484" s="205"/>
      <c r="AB484" s="205"/>
      <c r="AC484" s="205"/>
      <c r="AD484" s="205"/>
      <c r="AE484" s="28"/>
      <c r="AF484" s="28"/>
      <c r="AG484" s="28">
        <v>0</v>
      </c>
      <c r="AH484" s="28">
        <v>0</v>
      </c>
      <c r="AI484" s="28">
        <v>0</v>
      </c>
      <c r="AJ484" s="28">
        <v>0</v>
      </c>
      <c r="AK484" s="28">
        <v>0</v>
      </c>
      <c r="AL484" s="28">
        <v>0</v>
      </c>
      <c r="AM484" s="28">
        <v>0</v>
      </c>
      <c r="AN484" s="28">
        <v>0</v>
      </c>
      <c r="AO484" s="28">
        <v>0</v>
      </c>
      <c r="AP484" s="28"/>
      <c r="AQ484" s="28">
        <v>0</v>
      </c>
      <c r="AR484" s="28">
        <v>0</v>
      </c>
      <c r="AS484" s="28">
        <v>0</v>
      </c>
      <c r="AT484" s="28">
        <v>0</v>
      </c>
      <c r="AU484" s="28">
        <v>0</v>
      </c>
      <c r="AV484" s="28">
        <v>0</v>
      </c>
      <c r="AW484" s="28"/>
      <c r="AX484" s="28">
        <v>0</v>
      </c>
      <c r="AY484" s="28">
        <v>0</v>
      </c>
      <c r="AZ484" s="28">
        <v>0</v>
      </c>
      <c r="BA484" s="28">
        <v>0</v>
      </c>
      <c r="BB484" s="28">
        <v>0</v>
      </c>
      <c r="BC484" s="28"/>
      <c r="BD484" s="28">
        <v>0</v>
      </c>
      <c r="BE484" s="28">
        <v>0</v>
      </c>
      <c r="BF484" s="28">
        <v>0</v>
      </c>
      <c r="BG484" s="28">
        <v>0</v>
      </c>
      <c r="BH484" s="28">
        <v>0</v>
      </c>
      <c r="BI484" s="28">
        <v>0</v>
      </c>
      <c r="BJ484" s="28">
        <v>0</v>
      </c>
      <c r="BK484" s="28">
        <v>0</v>
      </c>
      <c r="BL484" s="28">
        <v>0</v>
      </c>
      <c r="BM484" s="28">
        <v>0</v>
      </c>
      <c r="BN484" s="28">
        <v>0</v>
      </c>
      <c r="BO484" s="28">
        <v>0</v>
      </c>
      <c r="BP484" s="28">
        <v>0</v>
      </c>
      <c r="BQ484" s="28">
        <v>0</v>
      </c>
      <c r="BR484" s="28">
        <v>0</v>
      </c>
      <c r="BS484" s="28">
        <v>0</v>
      </c>
      <c r="BT484" s="28">
        <v>0</v>
      </c>
      <c r="BU484" s="28">
        <v>0</v>
      </c>
      <c r="BV484" s="28">
        <v>0</v>
      </c>
      <c r="BW484" s="28"/>
      <c r="BX484" s="28">
        <v>0</v>
      </c>
      <c r="BY484" s="28">
        <v>0</v>
      </c>
      <c r="BZ484" s="28">
        <v>0</v>
      </c>
      <c r="CA484" s="28">
        <v>0</v>
      </c>
      <c r="CB484" s="28">
        <v>0</v>
      </c>
      <c r="CC484" s="28">
        <v>0</v>
      </c>
      <c r="CD484" s="28">
        <v>0</v>
      </c>
      <c r="CE484" s="28">
        <v>0</v>
      </c>
      <c r="CF484" s="28">
        <v>0</v>
      </c>
      <c r="CG484" s="28">
        <v>0</v>
      </c>
      <c r="CH484" s="28">
        <v>0</v>
      </c>
      <c r="CI484" s="28">
        <v>0</v>
      </c>
      <c r="CJ484" s="28">
        <v>0</v>
      </c>
      <c r="CK484" s="28">
        <v>0</v>
      </c>
      <c r="CL484" s="28">
        <v>0</v>
      </c>
      <c r="CM484" s="28">
        <v>0</v>
      </c>
      <c r="CN484" s="28">
        <v>0</v>
      </c>
      <c r="CO484" s="28">
        <v>0</v>
      </c>
      <c r="CP484" s="28">
        <v>0</v>
      </c>
      <c r="CQ484" s="28"/>
      <c r="CR484" s="28">
        <v>0</v>
      </c>
      <c r="CS484" s="28">
        <v>0</v>
      </c>
      <c r="CT484" s="28">
        <v>0</v>
      </c>
      <c r="CU484" s="28">
        <v>0</v>
      </c>
      <c r="CV484" s="28">
        <v>0</v>
      </c>
      <c r="CW484" s="28">
        <v>0</v>
      </c>
      <c r="CX484" s="28">
        <v>0</v>
      </c>
      <c r="CY484" s="28">
        <v>0</v>
      </c>
      <c r="CZ484" s="28">
        <v>0</v>
      </c>
      <c r="DA484" s="28">
        <v>0</v>
      </c>
      <c r="DB484" s="28">
        <v>0</v>
      </c>
      <c r="DC484" s="28">
        <v>0</v>
      </c>
      <c r="DD484" s="28">
        <v>0</v>
      </c>
      <c r="DE484" s="28">
        <v>0</v>
      </c>
      <c r="DF484" s="28">
        <v>0</v>
      </c>
      <c r="DG484" s="28"/>
      <c r="DH484" s="28">
        <v>0</v>
      </c>
      <c r="DI484" s="28">
        <v>0</v>
      </c>
      <c r="DJ484" s="28">
        <v>0</v>
      </c>
      <c r="DK484" s="28">
        <v>0</v>
      </c>
      <c r="DL484" s="28">
        <v>0</v>
      </c>
      <c r="DM484" s="28">
        <v>0</v>
      </c>
      <c r="DN484" s="28">
        <v>0</v>
      </c>
      <c r="DO484" s="28">
        <v>0</v>
      </c>
      <c r="DP484" s="28">
        <v>0</v>
      </c>
      <c r="DQ484" s="28">
        <v>0</v>
      </c>
      <c r="DR484" s="28">
        <v>0</v>
      </c>
      <c r="DS484" s="28"/>
      <c r="DT484" s="28">
        <v>0</v>
      </c>
      <c r="DU484" s="28">
        <v>0</v>
      </c>
      <c r="DV484" s="28">
        <v>0</v>
      </c>
      <c r="DW484" s="28">
        <v>0</v>
      </c>
      <c r="DX484" s="28"/>
      <c r="DY484" s="28">
        <v>0</v>
      </c>
      <c r="DZ484" s="28">
        <v>0</v>
      </c>
      <c r="EA484" s="28">
        <v>0</v>
      </c>
      <c r="EB484" s="28">
        <v>0</v>
      </c>
      <c r="EC484" s="28">
        <v>0</v>
      </c>
      <c r="ED484" s="28">
        <v>0</v>
      </c>
      <c r="EE484" s="28"/>
      <c r="EF484" s="28">
        <v>0</v>
      </c>
      <c r="EG484" s="28">
        <v>0</v>
      </c>
      <c r="EH484" s="28">
        <v>0</v>
      </c>
      <c r="EI484" s="28">
        <v>0</v>
      </c>
      <c r="EJ484" s="28">
        <v>0</v>
      </c>
      <c r="EK484" s="28">
        <v>0</v>
      </c>
      <c r="EL484" s="28"/>
      <c r="EM484" s="28">
        <v>0</v>
      </c>
      <c r="EN484" s="28">
        <v>0</v>
      </c>
      <c r="EO484" s="28">
        <v>0</v>
      </c>
      <c r="EP484" s="28">
        <v>0</v>
      </c>
      <c r="EQ484" s="28">
        <v>0</v>
      </c>
      <c r="ER484" s="28">
        <v>0</v>
      </c>
      <c r="ES484" s="28"/>
      <c r="ET484" s="28">
        <v>0</v>
      </c>
      <c r="EU484" s="28">
        <v>0</v>
      </c>
      <c r="EV484" s="28">
        <v>0</v>
      </c>
      <c r="EW484" s="28">
        <v>0</v>
      </c>
      <c r="EX484" s="28">
        <v>0</v>
      </c>
      <c r="EY484" s="28"/>
      <c r="EZ484" s="28">
        <v>0</v>
      </c>
      <c r="FA484" s="28">
        <v>0</v>
      </c>
      <c r="FB484" s="28">
        <v>0</v>
      </c>
      <c r="FC484" s="28">
        <v>0</v>
      </c>
      <c r="FD484" s="28"/>
      <c r="FE484" s="28">
        <v>0</v>
      </c>
      <c r="FF484" s="28">
        <v>0</v>
      </c>
      <c r="FG484" s="28">
        <v>0</v>
      </c>
      <c r="FH484" s="28">
        <v>0</v>
      </c>
      <c r="FI484" s="28">
        <v>0</v>
      </c>
      <c r="FJ484" s="28">
        <v>0</v>
      </c>
      <c r="FK484" s="28">
        <v>0</v>
      </c>
      <c r="FL484" s="28"/>
      <c r="FM484" s="28">
        <v>0</v>
      </c>
      <c r="FN484" s="28">
        <v>0</v>
      </c>
      <c r="FO484" s="28">
        <v>0</v>
      </c>
      <c r="FP484" s="28">
        <v>0</v>
      </c>
      <c r="FQ484" s="28">
        <v>0</v>
      </c>
      <c r="FR484" s="28">
        <v>0</v>
      </c>
      <c r="FS484" s="28">
        <v>0</v>
      </c>
      <c r="FT484" s="28">
        <v>0</v>
      </c>
      <c r="FU484" s="28">
        <v>0</v>
      </c>
      <c r="FV484" s="28">
        <v>0</v>
      </c>
      <c r="FW484" s="28">
        <v>0</v>
      </c>
      <c r="FX484" s="28">
        <v>0</v>
      </c>
      <c r="FY484" s="28">
        <v>0</v>
      </c>
      <c r="FZ484" s="28">
        <v>0</v>
      </c>
      <c r="GA484" s="28"/>
      <c r="GB484" s="51">
        <v>0</v>
      </c>
      <c r="GC484" s="51">
        <v>0</v>
      </c>
      <c r="GD484" s="51">
        <v>0</v>
      </c>
      <c r="GE484" s="51">
        <v>0</v>
      </c>
      <c r="GF484" s="51">
        <v>0</v>
      </c>
      <c r="GG484" s="51">
        <v>0</v>
      </c>
      <c r="GH484" s="51">
        <v>0</v>
      </c>
      <c r="GI484" s="51">
        <v>0</v>
      </c>
      <c r="GJ484" s="51">
        <v>0</v>
      </c>
      <c r="GK484" s="51">
        <v>0</v>
      </c>
      <c r="GL484" s="51">
        <v>0</v>
      </c>
      <c r="GM484" s="51">
        <v>0</v>
      </c>
      <c r="GN484" s="51">
        <v>0</v>
      </c>
      <c r="GO484" s="28" t="s">
        <v>227</v>
      </c>
      <c r="GP484" s="28">
        <v>0</v>
      </c>
      <c r="GQ484" s="28">
        <v>0</v>
      </c>
      <c r="GR484" s="28">
        <v>0</v>
      </c>
      <c r="GS484" s="28">
        <v>0</v>
      </c>
      <c r="GT484" s="28">
        <v>0</v>
      </c>
      <c r="GU484" s="28">
        <v>0</v>
      </c>
      <c r="GV484" s="28">
        <v>0</v>
      </c>
      <c r="GW484" s="28">
        <v>0</v>
      </c>
      <c r="GX484" s="28">
        <v>0</v>
      </c>
      <c r="GY484" s="28">
        <v>0</v>
      </c>
      <c r="GZ484" s="28">
        <v>0</v>
      </c>
      <c r="HA484" s="28">
        <v>0</v>
      </c>
      <c r="HB484" s="28">
        <v>0</v>
      </c>
      <c r="HC484" s="28">
        <v>0</v>
      </c>
      <c r="HD484" s="28">
        <v>0</v>
      </c>
      <c r="HE484" s="28">
        <v>0</v>
      </c>
      <c r="HF484" s="28">
        <v>0</v>
      </c>
      <c r="HG484" s="28" t="s">
        <v>227</v>
      </c>
      <c r="HH484" s="28" t="s">
        <v>227</v>
      </c>
      <c r="HI484" s="28" t="s">
        <v>227</v>
      </c>
      <c r="HJ484" s="28"/>
      <c r="HK484" s="28"/>
      <c r="HL484" s="28"/>
      <c r="HM484" s="28"/>
      <c r="HN484" s="28"/>
      <c r="HO484" s="28"/>
      <c r="HP484" s="28"/>
    </row>
    <row r="485" spans="2:224" s="7" customFormat="1" ht="12.75" customHeight="1" x14ac:dyDescent="0.25">
      <c r="B485" s="113">
        <f t="shared" si="390"/>
        <v>0</v>
      </c>
      <c r="C485" s="113">
        <f t="shared" si="391"/>
        <v>0</v>
      </c>
      <c r="D485" s="28">
        <v>17</v>
      </c>
      <c r="E485" s="51"/>
      <c r="F485" s="28">
        <v>0</v>
      </c>
      <c r="G485" s="113"/>
      <c r="H485" s="113" t="s">
        <v>227</v>
      </c>
      <c r="I485" s="28">
        <f t="shared" si="397"/>
        <v>434</v>
      </c>
      <c r="J485" s="89" t="s">
        <v>221</v>
      </c>
      <c r="K485" s="192">
        <f t="shared" si="398"/>
        <v>8</v>
      </c>
      <c r="L485" s="49" t="s">
        <v>227</v>
      </c>
      <c r="M485" s="192">
        <f t="shared" si="399"/>
        <v>1</v>
      </c>
      <c r="N485" s="49" t="s">
        <v>227</v>
      </c>
      <c r="O485" s="192">
        <f t="shared" si="400"/>
        <v>1</v>
      </c>
      <c r="P485" s="49" t="s">
        <v>227</v>
      </c>
      <c r="Q485" s="192">
        <f t="shared" si="395"/>
        <v>1</v>
      </c>
      <c r="R485" s="49" t="s">
        <v>227</v>
      </c>
      <c r="S485" s="192">
        <f t="shared" si="396"/>
        <v>1</v>
      </c>
      <c r="T485" s="187" t="s">
        <v>227</v>
      </c>
      <c r="U485" s="205"/>
      <c r="V485" s="205"/>
      <c r="W485" s="205"/>
      <c r="X485" s="205"/>
      <c r="Y485" s="205"/>
      <c r="Z485" s="205"/>
      <c r="AA485" s="205"/>
      <c r="AB485" s="205"/>
      <c r="AC485" s="205"/>
      <c r="AD485" s="205"/>
      <c r="AE485" s="28"/>
      <c r="AF485" s="28"/>
      <c r="AG485" s="28">
        <v>0</v>
      </c>
      <c r="AH485" s="28">
        <v>0</v>
      </c>
      <c r="AI485" s="28">
        <v>0</v>
      </c>
      <c r="AJ485" s="28">
        <v>0</v>
      </c>
      <c r="AK485" s="28">
        <v>0</v>
      </c>
      <c r="AL485" s="28">
        <v>0</v>
      </c>
      <c r="AM485" s="28">
        <v>0</v>
      </c>
      <c r="AN485" s="28">
        <v>0</v>
      </c>
      <c r="AO485" s="28">
        <v>0</v>
      </c>
      <c r="AP485" s="28"/>
      <c r="AQ485" s="28">
        <v>0</v>
      </c>
      <c r="AR485" s="28">
        <v>0</v>
      </c>
      <c r="AS485" s="28">
        <v>0</v>
      </c>
      <c r="AT485" s="28">
        <v>0</v>
      </c>
      <c r="AU485" s="28">
        <v>0</v>
      </c>
      <c r="AV485" s="28">
        <v>0</v>
      </c>
      <c r="AW485" s="28"/>
      <c r="AX485" s="28">
        <v>0</v>
      </c>
      <c r="AY485" s="28">
        <v>0</v>
      </c>
      <c r="AZ485" s="28">
        <v>0</v>
      </c>
      <c r="BA485" s="28">
        <v>0</v>
      </c>
      <c r="BB485" s="28">
        <v>0</v>
      </c>
      <c r="BC485" s="28"/>
      <c r="BD485" s="28">
        <v>0</v>
      </c>
      <c r="BE485" s="28">
        <v>0</v>
      </c>
      <c r="BF485" s="28">
        <v>0</v>
      </c>
      <c r="BG485" s="28">
        <v>0</v>
      </c>
      <c r="BH485" s="28">
        <v>0</v>
      </c>
      <c r="BI485" s="28">
        <v>0</v>
      </c>
      <c r="BJ485" s="28">
        <v>0</v>
      </c>
      <c r="BK485" s="28">
        <v>0</v>
      </c>
      <c r="BL485" s="28">
        <v>0</v>
      </c>
      <c r="BM485" s="28">
        <v>0</v>
      </c>
      <c r="BN485" s="28">
        <v>0</v>
      </c>
      <c r="BO485" s="28">
        <v>0</v>
      </c>
      <c r="BP485" s="28">
        <v>0</v>
      </c>
      <c r="BQ485" s="28">
        <v>0</v>
      </c>
      <c r="BR485" s="28">
        <v>0</v>
      </c>
      <c r="BS485" s="28">
        <v>0</v>
      </c>
      <c r="BT485" s="28">
        <v>0</v>
      </c>
      <c r="BU485" s="28">
        <v>0</v>
      </c>
      <c r="BV485" s="28">
        <v>0</v>
      </c>
      <c r="BW485" s="28"/>
      <c r="BX485" s="28">
        <v>0</v>
      </c>
      <c r="BY485" s="28">
        <v>0</v>
      </c>
      <c r="BZ485" s="28">
        <v>0</v>
      </c>
      <c r="CA485" s="28">
        <v>0</v>
      </c>
      <c r="CB485" s="28">
        <v>0</v>
      </c>
      <c r="CC485" s="28">
        <v>0</v>
      </c>
      <c r="CD485" s="28">
        <v>0</v>
      </c>
      <c r="CE485" s="28">
        <v>0</v>
      </c>
      <c r="CF485" s="28">
        <v>0</v>
      </c>
      <c r="CG485" s="28">
        <v>0</v>
      </c>
      <c r="CH485" s="28">
        <v>0</v>
      </c>
      <c r="CI485" s="28">
        <v>0</v>
      </c>
      <c r="CJ485" s="28">
        <v>0</v>
      </c>
      <c r="CK485" s="28">
        <v>0</v>
      </c>
      <c r="CL485" s="28">
        <v>0</v>
      </c>
      <c r="CM485" s="28">
        <v>0</v>
      </c>
      <c r="CN485" s="28">
        <v>0</v>
      </c>
      <c r="CO485" s="28">
        <v>0</v>
      </c>
      <c r="CP485" s="28">
        <v>0</v>
      </c>
      <c r="CQ485" s="28"/>
      <c r="CR485" s="28">
        <v>0</v>
      </c>
      <c r="CS485" s="28">
        <v>0</v>
      </c>
      <c r="CT485" s="28">
        <v>0</v>
      </c>
      <c r="CU485" s="28">
        <v>0</v>
      </c>
      <c r="CV485" s="28">
        <v>0</v>
      </c>
      <c r="CW485" s="28">
        <v>0</v>
      </c>
      <c r="CX485" s="28">
        <v>0</v>
      </c>
      <c r="CY485" s="28">
        <v>0</v>
      </c>
      <c r="CZ485" s="28">
        <v>0</v>
      </c>
      <c r="DA485" s="28">
        <v>0</v>
      </c>
      <c r="DB485" s="28">
        <v>0</v>
      </c>
      <c r="DC485" s="28">
        <v>0</v>
      </c>
      <c r="DD485" s="28">
        <v>0</v>
      </c>
      <c r="DE485" s="28">
        <v>0</v>
      </c>
      <c r="DF485" s="28">
        <v>0</v>
      </c>
      <c r="DG485" s="28"/>
      <c r="DH485" s="28">
        <v>0</v>
      </c>
      <c r="DI485" s="28">
        <v>0</v>
      </c>
      <c r="DJ485" s="28">
        <v>0</v>
      </c>
      <c r="DK485" s="28">
        <v>0</v>
      </c>
      <c r="DL485" s="28">
        <v>0</v>
      </c>
      <c r="DM485" s="28">
        <v>0</v>
      </c>
      <c r="DN485" s="28">
        <v>0</v>
      </c>
      <c r="DO485" s="28">
        <v>0</v>
      </c>
      <c r="DP485" s="28">
        <v>0</v>
      </c>
      <c r="DQ485" s="28">
        <v>0</v>
      </c>
      <c r="DR485" s="28">
        <v>0</v>
      </c>
      <c r="DS485" s="28"/>
      <c r="DT485" s="28">
        <v>0</v>
      </c>
      <c r="DU485" s="28">
        <v>0</v>
      </c>
      <c r="DV485" s="28">
        <v>0</v>
      </c>
      <c r="DW485" s="28">
        <v>0</v>
      </c>
      <c r="DX485" s="28"/>
      <c r="DY485" s="28">
        <v>0</v>
      </c>
      <c r="DZ485" s="28">
        <v>0</v>
      </c>
      <c r="EA485" s="28">
        <v>0</v>
      </c>
      <c r="EB485" s="28">
        <v>0</v>
      </c>
      <c r="EC485" s="28">
        <v>0</v>
      </c>
      <c r="ED485" s="28">
        <v>0</v>
      </c>
      <c r="EE485" s="28"/>
      <c r="EF485" s="28">
        <v>0</v>
      </c>
      <c r="EG485" s="28">
        <v>0</v>
      </c>
      <c r="EH485" s="28">
        <v>0</v>
      </c>
      <c r="EI485" s="28">
        <v>0</v>
      </c>
      <c r="EJ485" s="28">
        <v>0</v>
      </c>
      <c r="EK485" s="28">
        <v>0</v>
      </c>
      <c r="EL485" s="28"/>
      <c r="EM485" s="28">
        <v>0</v>
      </c>
      <c r="EN485" s="28">
        <v>0</v>
      </c>
      <c r="EO485" s="28">
        <v>0</v>
      </c>
      <c r="EP485" s="28">
        <v>0</v>
      </c>
      <c r="EQ485" s="28">
        <v>0</v>
      </c>
      <c r="ER485" s="28">
        <v>0</v>
      </c>
      <c r="ES485" s="28"/>
      <c r="ET485" s="28">
        <v>0</v>
      </c>
      <c r="EU485" s="28">
        <v>0</v>
      </c>
      <c r="EV485" s="28">
        <v>0</v>
      </c>
      <c r="EW485" s="28">
        <v>0</v>
      </c>
      <c r="EX485" s="28">
        <v>0</v>
      </c>
      <c r="EY485" s="28"/>
      <c r="EZ485" s="28">
        <v>0</v>
      </c>
      <c r="FA485" s="28">
        <v>0</v>
      </c>
      <c r="FB485" s="28">
        <v>0</v>
      </c>
      <c r="FC485" s="28">
        <v>0</v>
      </c>
      <c r="FD485" s="28"/>
      <c r="FE485" s="28">
        <v>0</v>
      </c>
      <c r="FF485" s="28">
        <v>0</v>
      </c>
      <c r="FG485" s="28">
        <v>0</v>
      </c>
      <c r="FH485" s="28">
        <v>0</v>
      </c>
      <c r="FI485" s="28">
        <v>0</v>
      </c>
      <c r="FJ485" s="28">
        <v>0</v>
      </c>
      <c r="FK485" s="28">
        <v>0</v>
      </c>
      <c r="FL485" s="28"/>
      <c r="FM485" s="28">
        <v>0</v>
      </c>
      <c r="FN485" s="28">
        <v>0</v>
      </c>
      <c r="FO485" s="28">
        <v>0</v>
      </c>
      <c r="FP485" s="28">
        <v>0</v>
      </c>
      <c r="FQ485" s="28">
        <v>0</v>
      </c>
      <c r="FR485" s="28">
        <v>0</v>
      </c>
      <c r="FS485" s="28">
        <v>0</v>
      </c>
      <c r="FT485" s="28">
        <v>0</v>
      </c>
      <c r="FU485" s="28">
        <v>0</v>
      </c>
      <c r="FV485" s="28">
        <v>0</v>
      </c>
      <c r="FW485" s="28">
        <v>0</v>
      </c>
      <c r="FX485" s="28">
        <v>0</v>
      </c>
      <c r="FY485" s="28">
        <v>0</v>
      </c>
      <c r="FZ485" s="28">
        <v>0</v>
      </c>
      <c r="GA485" s="28"/>
      <c r="GB485" s="51">
        <v>0</v>
      </c>
      <c r="GC485" s="51">
        <v>0</v>
      </c>
      <c r="GD485" s="51">
        <v>0</v>
      </c>
      <c r="GE485" s="51">
        <v>0</v>
      </c>
      <c r="GF485" s="51">
        <v>0</v>
      </c>
      <c r="GG485" s="51">
        <v>0</v>
      </c>
      <c r="GH485" s="51">
        <v>0</v>
      </c>
      <c r="GI485" s="51">
        <v>0</v>
      </c>
      <c r="GJ485" s="51">
        <v>0</v>
      </c>
      <c r="GK485" s="51">
        <v>0</v>
      </c>
      <c r="GL485" s="51">
        <v>0</v>
      </c>
      <c r="GM485" s="51">
        <v>0</v>
      </c>
      <c r="GN485" s="51">
        <v>0</v>
      </c>
      <c r="GO485" s="28" t="s">
        <v>227</v>
      </c>
      <c r="GP485" s="28">
        <v>0</v>
      </c>
      <c r="GQ485" s="28">
        <v>0</v>
      </c>
      <c r="GR485" s="28">
        <v>0</v>
      </c>
      <c r="GS485" s="28">
        <v>0</v>
      </c>
      <c r="GT485" s="28">
        <v>0</v>
      </c>
      <c r="GU485" s="28">
        <v>0</v>
      </c>
      <c r="GV485" s="28">
        <v>0</v>
      </c>
      <c r="GW485" s="28">
        <v>0</v>
      </c>
      <c r="GX485" s="28">
        <v>0</v>
      </c>
      <c r="GY485" s="28">
        <v>0</v>
      </c>
      <c r="GZ485" s="28">
        <v>0</v>
      </c>
      <c r="HA485" s="28">
        <v>0</v>
      </c>
      <c r="HB485" s="28">
        <v>0</v>
      </c>
      <c r="HC485" s="28">
        <v>0</v>
      </c>
      <c r="HD485" s="28">
        <v>0</v>
      </c>
      <c r="HE485" s="28">
        <v>0</v>
      </c>
      <c r="HF485" s="28">
        <v>0</v>
      </c>
      <c r="HG485" s="28" t="s">
        <v>227</v>
      </c>
      <c r="HH485" s="28" t="s">
        <v>227</v>
      </c>
      <c r="HI485" s="28" t="s">
        <v>227</v>
      </c>
      <c r="HJ485" s="28"/>
      <c r="HK485" s="28"/>
      <c r="HL485" s="28"/>
      <c r="HM485" s="28"/>
      <c r="HN485" s="28"/>
      <c r="HO485" s="28"/>
      <c r="HP485" s="28"/>
    </row>
    <row r="486" spans="2:224" s="7" customFormat="1" ht="12.75" customHeight="1" x14ac:dyDescent="0.25">
      <c r="B486" s="113">
        <f t="shared" si="390"/>
        <v>0</v>
      </c>
      <c r="C486" s="113">
        <f t="shared" si="391"/>
        <v>0</v>
      </c>
      <c r="D486" s="28">
        <v>18</v>
      </c>
      <c r="E486" s="51"/>
      <c r="F486" s="28">
        <v>0</v>
      </c>
      <c r="G486" s="113"/>
      <c r="H486" s="113" t="s">
        <v>227</v>
      </c>
      <c r="I486" s="28">
        <f t="shared" si="397"/>
        <v>435</v>
      </c>
      <c r="J486" s="89" t="s">
        <v>221</v>
      </c>
      <c r="K486" s="192">
        <f t="shared" si="398"/>
        <v>8</v>
      </c>
      <c r="L486" s="49" t="s">
        <v>227</v>
      </c>
      <c r="M486" s="192">
        <f t="shared" si="399"/>
        <v>1</v>
      </c>
      <c r="N486" s="49" t="s">
        <v>227</v>
      </c>
      <c r="O486" s="192">
        <f t="shared" si="400"/>
        <v>1</v>
      </c>
      <c r="P486" s="49" t="s">
        <v>227</v>
      </c>
      <c r="Q486" s="192">
        <f t="shared" si="395"/>
        <v>1</v>
      </c>
      <c r="R486" s="49" t="s">
        <v>227</v>
      </c>
      <c r="S486" s="192">
        <f t="shared" si="396"/>
        <v>1</v>
      </c>
      <c r="T486" s="187" t="s">
        <v>227</v>
      </c>
      <c r="U486" s="205"/>
      <c r="V486" s="205"/>
      <c r="W486" s="205"/>
      <c r="X486" s="205"/>
      <c r="Y486" s="205"/>
      <c r="Z486" s="205"/>
      <c r="AA486" s="205"/>
      <c r="AB486" s="205"/>
      <c r="AC486" s="205"/>
      <c r="AD486" s="205"/>
      <c r="AE486" s="28"/>
      <c r="AF486" s="28"/>
      <c r="AG486" s="28">
        <v>0</v>
      </c>
      <c r="AH486" s="28">
        <v>0</v>
      </c>
      <c r="AI486" s="28">
        <v>0</v>
      </c>
      <c r="AJ486" s="28">
        <v>0</v>
      </c>
      <c r="AK486" s="28">
        <v>0</v>
      </c>
      <c r="AL486" s="28">
        <v>0</v>
      </c>
      <c r="AM486" s="28">
        <v>0</v>
      </c>
      <c r="AN486" s="28">
        <v>0</v>
      </c>
      <c r="AO486" s="28">
        <v>0</v>
      </c>
      <c r="AP486" s="28"/>
      <c r="AQ486" s="28">
        <v>0</v>
      </c>
      <c r="AR486" s="28">
        <v>0</v>
      </c>
      <c r="AS486" s="28">
        <v>0</v>
      </c>
      <c r="AT486" s="28">
        <v>0</v>
      </c>
      <c r="AU486" s="28">
        <v>0</v>
      </c>
      <c r="AV486" s="28">
        <v>0</v>
      </c>
      <c r="AW486" s="28"/>
      <c r="AX486" s="28">
        <v>0</v>
      </c>
      <c r="AY486" s="28">
        <v>0</v>
      </c>
      <c r="AZ486" s="28">
        <v>0</v>
      </c>
      <c r="BA486" s="28">
        <v>0</v>
      </c>
      <c r="BB486" s="28">
        <v>0</v>
      </c>
      <c r="BC486" s="28"/>
      <c r="BD486" s="28">
        <v>0</v>
      </c>
      <c r="BE486" s="28">
        <v>0</v>
      </c>
      <c r="BF486" s="28">
        <v>0</v>
      </c>
      <c r="BG486" s="28">
        <v>0</v>
      </c>
      <c r="BH486" s="28">
        <v>0</v>
      </c>
      <c r="BI486" s="28">
        <v>0</v>
      </c>
      <c r="BJ486" s="28">
        <v>0</v>
      </c>
      <c r="BK486" s="28">
        <v>0</v>
      </c>
      <c r="BL486" s="28">
        <v>0</v>
      </c>
      <c r="BM486" s="28">
        <v>0</v>
      </c>
      <c r="BN486" s="28">
        <v>0</v>
      </c>
      <c r="BO486" s="28">
        <v>0</v>
      </c>
      <c r="BP486" s="28">
        <v>0</v>
      </c>
      <c r="BQ486" s="28">
        <v>0</v>
      </c>
      <c r="BR486" s="28">
        <v>0</v>
      </c>
      <c r="BS486" s="28">
        <v>0</v>
      </c>
      <c r="BT486" s="28">
        <v>0</v>
      </c>
      <c r="BU486" s="28">
        <v>0</v>
      </c>
      <c r="BV486" s="28">
        <v>0</v>
      </c>
      <c r="BW486" s="28"/>
      <c r="BX486" s="28">
        <v>0</v>
      </c>
      <c r="BY486" s="28">
        <v>0</v>
      </c>
      <c r="BZ486" s="28">
        <v>0</v>
      </c>
      <c r="CA486" s="28">
        <v>0</v>
      </c>
      <c r="CB486" s="28">
        <v>0</v>
      </c>
      <c r="CC486" s="28">
        <v>0</v>
      </c>
      <c r="CD486" s="28">
        <v>0</v>
      </c>
      <c r="CE486" s="28">
        <v>0</v>
      </c>
      <c r="CF486" s="28">
        <v>0</v>
      </c>
      <c r="CG486" s="28">
        <v>0</v>
      </c>
      <c r="CH486" s="28">
        <v>0</v>
      </c>
      <c r="CI486" s="28">
        <v>0</v>
      </c>
      <c r="CJ486" s="28">
        <v>0</v>
      </c>
      <c r="CK486" s="28">
        <v>0</v>
      </c>
      <c r="CL486" s="28">
        <v>0</v>
      </c>
      <c r="CM486" s="28">
        <v>0</v>
      </c>
      <c r="CN486" s="28">
        <v>0</v>
      </c>
      <c r="CO486" s="28">
        <v>0</v>
      </c>
      <c r="CP486" s="28">
        <v>0</v>
      </c>
      <c r="CQ486" s="28"/>
      <c r="CR486" s="28">
        <v>0</v>
      </c>
      <c r="CS486" s="28">
        <v>0</v>
      </c>
      <c r="CT486" s="28">
        <v>0</v>
      </c>
      <c r="CU486" s="28">
        <v>0</v>
      </c>
      <c r="CV486" s="28">
        <v>0</v>
      </c>
      <c r="CW486" s="28">
        <v>0</v>
      </c>
      <c r="CX486" s="28">
        <v>0</v>
      </c>
      <c r="CY486" s="28">
        <v>0</v>
      </c>
      <c r="CZ486" s="28">
        <v>0</v>
      </c>
      <c r="DA486" s="28">
        <v>0</v>
      </c>
      <c r="DB486" s="28">
        <v>0</v>
      </c>
      <c r="DC486" s="28">
        <v>0</v>
      </c>
      <c r="DD486" s="28">
        <v>0</v>
      </c>
      <c r="DE486" s="28">
        <v>0</v>
      </c>
      <c r="DF486" s="28">
        <v>0</v>
      </c>
      <c r="DG486" s="28"/>
      <c r="DH486" s="28">
        <v>0</v>
      </c>
      <c r="DI486" s="28">
        <v>0</v>
      </c>
      <c r="DJ486" s="28">
        <v>0</v>
      </c>
      <c r="DK486" s="28">
        <v>0</v>
      </c>
      <c r="DL486" s="28">
        <v>0</v>
      </c>
      <c r="DM486" s="28">
        <v>0</v>
      </c>
      <c r="DN486" s="28">
        <v>0</v>
      </c>
      <c r="DO486" s="28">
        <v>0</v>
      </c>
      <c r="DP486" s="28">
        <v>0</v>
      </c>
      <c r="DQ486" s="28">
        <v>0</v>
      </c>
      <c r="DR486" s="28">
        <v>0</v>
      </c>
      <c r="DS486" s="28"/>
      <c r="DT486" s="28">
        <v>0</v>
      </c>
      <c r="DU486" s="28">
        <v>0</v>
      </c>
      <c r="DV486" s="28">
        <v>0</v>
      </c>
      <c r="DW486" s="28">
        <v>0</v>
      </c>
      <c r="DX486" s="28"/>
      <c r="DY486" s="28">
        <v>0</v>
      </c>
      <c r="DZ486" s="28">
        <v>0</v>
      </c>
      <c r="EA486" s="28">
        <v>0</v>
      </c>
      <c r="EB486" s="28">
        <v>0</v>
      </c>
      <c r="EC486" s="28">
        <v>0</v>
      </c>
      <c r="ED486" s="28">
        <v>0</v>
      </c>
      <c r="EE486" s="28"/>
      <c r="EF486" s="28">
        <v>0</v>
      </c>
      <c r="EG486" s="28">
        <v>0</v>
      </c>
      <c r="EH486" s="28">
        <v>0</v>
      </c>
      <c r="EI486" s="28">
        <v>0</v>
      </c>
      <c r="EJ486" s="28">
        <v>0</v>
      </c>
      <c r="EK486" s="28">
        <v>0</v>
      </c>
      <c r="EL486" s="28"/>
      <c r="EM486" s="28">
        <v>0</v>
      </c>
      <c r="EN486" s="28">
        <v>0</v>
      </c>
      <c r="EO486" s="28">
        <v>0</v>
      </c>
      <c r="EP486" s="28">
        <v>0</v>
      </c>
      <c r="EQ486" s="28">
        <v>0</v>
      </c>
      <c r="ER486" s="28">
        <v>0</v>
      </c>
      <c r="ES486" s="28"/>
      <c r="ET486" s="28">
        <v>0</v>
      </c>
      <c r="EU486" s="28">
        <v>0</v>
      </c>
      <c r="EV486" s="28">
        <v>0</v>
      </c>
      <c r="EW486" s="28">
        <v>0</v>
      </c>
      <c r="EX486" s="28">
        <v>0</v>
      </c>
      <c r="EY486" s="28"/>
      <c r="EZ486" s="28">
        <v>0</v>
      </c>
      <c r="FA486" s="28">
        <v>0</v>
      </c>
      <c r="FB486" s="28">
        <v>0</v>
      </c>
      <c r="FC486" s="28">
        <v>0</v>
      </c>
      <c r="FD486" s="28"/>
      <c r="FE486" s="28">
        <v>0</v>
      </c>
      <c r="FF486" s="28">
        <v>0</v>
      </c>
      <c r="FG486" s="28">
        <v>0</v>
      </c>
      <c r="FH486" s="28">
        <v>0</v>
      </c>
      <c r="FI486" s="28">
        <v>0</v>
      </c>
      <c r="FJ486" s="28">
        <v>0</v>
      </c>
      <c r="FK486" s="28">
        <v>0</v>
      </c>
      <c r="FL486" s="28"/>
      <c r="FM486" s="28">
        <v>0</v>
      </c>
      <c r="FN486" s="28">
        <v>0</v>
      </c>
      <c r="FO486" s="28">
        <v>0</v>
      </c>
      <c r="FP486" s="28">
        <v>0</v>
      </c>
      <c r="FQ486" s="28">
        <v>0</v>
      </c>
      <c r="FR486" s="28">
        <v>0</v>
      </c>
      <c r="FS486" s="28">
        <v>0</v>
      </c>
      <c r="FT486" s="28">
        <v>0</v>
      </c>
      <c r="FU486" s="28">
        <v>0</v>
      </c>
      <c r="FV486" s="28">
        <v>0</v>
      </c>
      <c r="FW486" s="28">
        <v>0</v>
      </c>
      <c r="FX486" s="28">
        <v>0</v>
      </c>
      <c r="FY486" s="28">
        <v>0</v>
      </c>
      <c r="FZ486" s="28">
        <v>0</v>
      </c>
      <c r="GA486" s="28"/>
      <c r="GB486" s="51">
        <v>0</v>
      </c>
      <c r="GC486" s="51">
        <v>0</v>
      </c>
      <c r="GD486" s="51">
        <v>0</v>
      </c>
      <c r="GE486" s="51">
        <v>0</v>
      </c>
      <c r="GF486" s="51">
        <v>0</v>
      </c>
      <c r="GG486" s="51">
        <v>0</v>
      </c>
      <c r="GH486" s="51">
        <v>0</v>
      </c>
      <c r="GI486" s="51">
        <v>0</v>
      </c>
      <c r="GJ486" s="51">
        <v>0</v>
      </c>
      <c r="GK486" s="51">
        <v>0</v>
      </c>
      <c r="GL486" s="51">
        <v>0</v>
      </c>
      <c r="GM486" s="51">
        <v>0</v>
      </c>
      <c r="GN486" s="51">
        <v>0</v>
      </c>
      <c r="GO486" s="28" t="s">
        <v>227</v>
      </c>
      <c r="GP486" s="28">
        <v>0</v>
      </c>
      <c r="GQ486" s="28">
        <v>0</v>
      </c>
      <c r="GR486" s="28">
        <v>0</v>
      </c>
      <c r="GS486" s="28">
        <v>0</v>
      </c>
      <c r="GT486" s="28">
        <v>0</v>
      </c>
      <c r="GU486" s="28">
        <v>0</v>
      </c>
      <c r="GV486" s="28">
        <v>0</v>
      </c>
      <c r="GW486" s="28">
        <v>0</v>
      </c>
      <c r="GX486" s="28">
        <v>0</v>
      </c>
      <c r="GY486" s="28">
        <v>0</v>
      </c>
      <c r="GZ486" s="28">
        <v>0</v>
      </c>
      <c r="HA486" s="28">
        <v>0</v>
      </c>
      <c r="HB486" s="28">
        <v>0</v>
      </c>
      <c r="HC486" s="28">
        <v>0</v>
      </c>
      <c r="HD486" s="28">
        <v>0</v>
      </c>
      <c r="HE486" s="28">
        <v>0</v>
      </c>
      <c r="HF486" s="28">
        <v>0</v>
      </c>
      <c r="HG486" s="28" t="s">
        <v>227</v>
      </c>
      <c r="HH486" s="28" t="s">
        <v>227</v>
      </c>
      <c r="HI486" s="28" t="s">
        <v>227</v>
      </c>
      <c r="HJ486" s="28"/>
      <c r="HK486" s="28"/>
      <c r="HL486" s="28"/>
      <c r="HM486" s="28"/>
      <c r="HN486" s="28"/>
      <c r="HO486" s="28"/>
      <c r="HP486" s="28"/>
    </row>
    <row r="487" spans="2:224" s="7" customFormat="1" ht="12.75" customHeight="1" x14ac:dyDescent="0.25">
      <c r="B487" s="113">
        <f t="shared" si="390"/>
        <v>0</v>
      </c>
      <c r="C487" s="113">
        <f t="shared" si="391"/>
        <v>0</v>
      </c>
      <c r="D487" s="28">
        <v>19</v>
      </c>
      <c r="E487" s="51"/>
      <c r="F487" s="28">
        <v>0</v>
      </c>
      <c r="G487" s="113"/>
      <c r="H487" s="113" t="s">
        <v>227</v>
      </c>
      <c r="I487" s="28">
        <f t="shared" si="397"/>
        <v>436</v>
      </c>
      <c r="J487" s="89" t="s">
        <v>221</v>
      </c>
      <c r="K487" s="192">
        <f t="shared" si="398"/>
        <v>8</v>
      </c>
      <c r="L487" s="49" t="s">
        <v>227</v>
      </c>
      <c r="M487" s="192">
        <f t="shared" si="399"/>
        <v>1</v>
      </c>
      <c r="N487" s="49" t="s">
        <v>227</v>
      </c>
      <c r="O487" s="192">
        <f t="shared" si="400"/>
        <v>1</v>
      </c>
      <c r="P487" s="49" t="s">
        <v>227</v>
      </c>
      <c r="Q487" s="192">
        <f t="shared" si="395"/>
        <v>1</v>
      </c>
      <c r="R487" s="49" t="s">
        <v>227</v>
      </c>
      <c r="S487" s="192">
        <f t="shared" si="396"/>
        <v>1</v>
      </c>
      <c r="T487" s="187" t="s">
        <v>227</v>
      </c>
      <c r="U487" s="205"/>
      <c r="V487" s="205"/>
      <c r="W487" s="205"/>
      <c r="X487" s="205"/>
      <c r="Y487" s="205"/>
      <c r="Z487" s="205"/>
      <c r="AA487" s="205"/>
      <c r="AB487" s="205"/>
      <c r="AC487" s="205"/>
      <c r="AD487" s="205"/>
      <c r="AE487" s="28"/>
      <c r="AF487" s="28"/>
      <c r="AG487" s="28">
        <v>0</v>
      </c>
      <c r="AH487" s="28">
        <v>0</v>
      </c>
      <c r="AI487" s="28">
        <v>0</v>
      </c>
      <c r="AJ487" s="28">
        <v>0</v>
      </c>
      <c r="AK487" s="28">
        <v>0</v>
      </c>
      <c r="AL487" s="28">
        <v>0</v>
      </c>
      <c r="AM487" s="28">
        <v>0</v>
      </c>
      <c r="AN487" s="28">
        <v>0</v>
      </c>
      <c r="AO487" s="28">
        <v>0</v>
      </c>
      <c r="AP487" s="28"/>
      <c r="AQ487" s="28">
        <v>0</v>
      </c>
      <c r="AR487" s="28">
        <v>0</v>
      </c>
      <c r="AS487" s="28">
        <v>0</v>
      </c>
      <c r="AT487" s="28">
        <v>0</v>
      </c>
      <c r="AU487" s="28">
        <v>0</v>
      </c>
      <c r="AV487" s="28">
        <v>0</v>
      </c>
      <c r="AW487" s="28"/>
      <c r="AX487" s="28">
        <v>0</v>
      </c>
      <c r="AY487" s="28">
        <v>0</v>
      </c>
      <c r="AZ487" s="28">
        <v>0</v>
      </c>
      <c r="BA487" s="28">
        <v>0</v>
      </c>
      <c r="BB487" s="28">
        <v>0</v>
      </c>
      <c r="BC487" s="28"/>
      <c r="BD487" s="28">
        <v>0</v>
      </c>
      <c r="BE487" s="28">
        <v>0</v>
      </c>
      <c r="BF487" s="28">
        <v>0</v>
      </c>
      <c r="BG487" s="28">
        <v>0</v>
      </c>
      <c r="BH487" s="28">
        <v>0</v>
      </c>
      <c r="BI487" s="28">
        <v>0</v>
      </c>
      <c r="BJ487" s="28">
        <v>0</v>
      </c>
      <c r="BK487" s="28">
        <v>0</v>
      </c>
      <c r="BL487" s="28">
        <v>0</v>
      </c>
      <c r="BM487" s="28">
        <v>0</v>
      </c>
      <c r="BN487" s="28">
        <v>0</v>
      </c>
      <c r="BO487" s="28">
        <v>0</v>
      </c>
      <c r="BP487" s="28">
        <v>0</v>
      </c>
      <c r="BQ487" s="28">
        <v>0</v>
      </c>
      <c r="BR487" s="28">
        <v>0</v>
      </c>
      <c r="BS487" s="28">
        <v>0</v>
      </c>
      <c r="BT487" s="28">
        <v>0</v>
      </c>
      <c r="BU487" s="28">
        <v>0</v>
      </c>
      <c r="BV487" s="28">
        <v>0</v>
      </c>
      <c r="BW487" s="28"/>
      <c r="BX487" s="28">
        <v>0</v>
      </c>
      <c r="BY487" s="28">
        <v>0</v>
      </c>
      <c r="BZ487" s="28">
        <v>0</v>
      </c>
      <c r="CA487" s="28">
        <v>0</v>
      </c>
      <c r="CB487" s="28">
        <v>0</v>
      </c>
      <c r="CC487" s="28">
        <v>0</v>
      </c>
      <c r="CD487" s="28">
        <v>0</v>
      </c>
      <c r="CE487" s="28">
        <v>0</v>
      </c>
      <c r="CF487" s="28">
        <v>0</v>
      </c>
      <c r="CG487" s="28">
        <v>0</v>
      </c>
      <c r="CH487" s="28">
        <v>0</v>
      </c>
      <c r="CI487" s="28">
        <v>0</v>
      </c>
      <c r="CJ487" s="28">
        <v>0</v>
      </c>
      <c r="CK487" s="28">
        <v>0</v>
      </c>
      <c r="CL487" s="28">
        <v>0</v>
      </c>
      <c r="CM487" s="28">
        <v>0</v>
      </c>
      <c r="CN487" s="28">
        <v>0</v>
      </c>
      <c r="CO487" s="28">
        <v>0</v>
      </c>
      <c r="CP487" s="28">
        <v>0</v>
      </c>
      <c r="CQ487" s="28"/>
      <c r="CR487" s="28">
        <v>0</v>
      </c>
      <c r="CS487" s="28">
        <v>0</v>
      </c>
      <c r="CT487" s="28">
        <v>0</v>
      </c>
      <c r="CU487" s="28">
        <v>0</v>
      </c>
      <c r="CV487" s="28">
        <v>0</v>
      </c>
      <c r="CW487" s="28">
        <v>0</v>
      </c>
      <c r="CX487" s="28">
        <v>0</v>
      </c>
      <c r="CY487" s="28">
        <v>0</v>
      </c>
      <c r="CZ487" s="28">
        <v>0</v>
      </c>
      <c r="DA487" s="28">
        <v>0</v>
      </c>
      <c r="DB487" s="28">
        <v>0</v>
      </c>
      <c r="DC487" s="28">
        <v>0</v>
      </c>
      <c r="DD487" s="28">
        <v>0</v>
      </c>
      <c r="DE487" s="28">
        <v>0</v>
      </c>
      <c r="DF487" s="28">
        <v>0</v>
      </c>
      <c r="DG487" s="28"/>
      <c r="DH487" s="28">
        <v>0</v>
      </c>
      <c r="DI487" s="28">
        <v>0</v>
      </c>
      <c r="DJ487" s="28">
        <v>0</v>
      </c>
      <c r="DK487" s="28">
        <v>0</v>
      </c>
      <c r="DL487" s="28">
        <v>0</v>
      </c>
      <c r="DM487" s="28">
        <v>0</v>
      </c>
      <c r="DN487" s="28">
        <v>0</v>
      </c>
      <c r="DO487" s="28">
        <v>0</v>
      </c>
      <c r="DP487" s="28">
        <v>0</v>
      </c>
      <c r="DQ487" s="28">
        <v>0</v>
      </c>
      <c r="DR487" s="28">
        <v>0</v>
      </c>
      <c r="DS487" s="28"/>
      <c r="DT487" s="28">
        <v>0</v>
      </c>
      <c r="DU487" s="28">
        <v>0</v>
      </c>
      <c r="DV487" s="28">
        <v>0</v>
      </c>
      <c r="DW487" s="28">
        <v>0</v>
      </c>
      <c r="DX487" s="28"/>
      <c r="DY487" s="28">
        <v>0</v>
      </c>
      <c r="DZ487" s="28">
        <v>0</v>
      </c>
      <c r="EA487" s="28">
        <v>0</v>
      </c>
      <c r="EB487" s="28">
        <v>0</v>
      </c>
      <c r="EC487" s="28">
        <v>0</v>
      </c>
      <c r="ED487" s="28">
        <v>0</v>
      </c>
      <c r="EE487" s="28"/>
      <c r="EF487" s="28">
        <v>0</v>
      </c>
      <c r="EG487" s="28">
        <v>0</v>
      </c>
      <c r="EH487" s="28">
        <v>0</v>
      </c>
      <c r="EI487" s="28">
        <v>0</v>
      </c>
      <c r="EJ487" s="28">
        <v>0</v>
      </c>
      <c r="EK487" s="28">
        <v>0</v>
      </c>
      <c r="EL487" s="28"/>
      <c r="EM487" s="28">
        <v>0</v>
      </c>
      <c r="EN487" s="28">
        <v>0</v>
      </c>
      <c r="EO487" s="28">
        <v>0</v>
      </c>
      <c r="EP487" s="28">
        <v>0</v>
      </c>
      <c r="EQ487" s="28">
        <v>0</v>
      </c>
      <c r="ER487" s="28">
        <v>0</v>
      </c>
      <c r="ES487" s="28"/>
      <c r="ET487" s="28">
        <v>0</v>
      </c>
      <c r="EU487" s="28">
        <v>0</v>
      </c>
      <c r="EV487" s="28">
        <v>0</v>
      </c>
      <c r="EW487" s="28">
        <v>0</v>
      </c>
      <c r="EX487" s="28">
        <v>0</v>
      </c>
      <c r="EY487" s="28"/>
      <c r="EZ487" s="28">
        <v>0</v>
      </c>
      <c r="FA487" s="28">
        <v>0</v>
      </c>
      <c r="FB487" s="28">
        <v>0</v>
      </c>
      <c r="FC487" s="28">
        <v>0</v>
      </c>
      <c r="FD487" s="28"/>
      <c r="FE487" s="28">
        <v>0</v>
      </c>
      <c r="FF487" s="28">
        <v>0</v>
      </c>
      <c r="FG487" s="28">
        <v>0</v>
      </c>
      <c r="FH487" s="28">
        <v>0</v>
      </c>
      <c r="FI487" s="28">
        <v>0</v>
      </c>
      <c r="FJ487" s="28">
        <v>0</v>
      </c>
      <c r="FK487" s="28">
        <v>0</v>
      </c>
      <c r="FL487" s="28"/>
      <c r="FM487" s="28">
        <v>0</v>
      </c>
      <c r="FN487" s="28">
        <v>0</v>
      </c>
      <c r="FO487" s="28">
        <v>0</v>
      </c>
      <c r="FP487" s="28">
        <v>0</v>
      </c>
      <c r="FQ487" s="28">
        <v>0</v>
      </c>
      <c r="FR487" s="28">
        <v>0</v>
      </c>
      <c r="FS487" s="28">
        <v>0</v>
      </c>
      <c r="FT487" s="28">
        <v>0</v>
      </c>
      <c r="FU487" s="28">
        <v>0</v>
      </c>
      <c r="FV487" s="28">
        <v>0</v>
      </c>
      <c r="FW487" s="28">
        <v>0</v>
      </c>
      <c r="FX487" s="28">
        <v>0</v>
      </c>
      <c r="FY487" s="28">
        <v>0</v>
      </c>
      <c r="FZ487" s="28">
        <v>0</v>
      </c>
      <c r="GA487" s="28"/>
      <c r="GB487" s="51">
        <v>0</v>
      </c>
      <c r="GC487" s="51">
        <v>0</v>
      </c>
      <c r="GD487" s="51">
        <v>0</v>
      </c>
      <c r="GE487" s="51">
        <v>0</v>
      </c>
      <c r="GF487" s="51">
        <v>0</v>
      </c>
      <c r="GG487" s="51">
        <v>0</v>
      </c>
      <c r="GH487" s="51">
        <v>0</v>
      </c>
      <c r="GI487" s="51">
        <v>0</v>
      </c>
      <c r="GJ487" s="51">
        <v>0</v>
      </c>
      <c r="GK487" s="51">
        <v>0</v>
      </c>
      <c r="GL487" s="51">
        <v>0</v>
      </c>
      <c r="GM487" s="51">
        <v>0</v>
      </c>
      <c r="GN487" s="51">
        <v>0</v>
      </c>
      <c r="GO487" s="28" t="s">
        <v>227</v>
      </c>
      <c r="GP487" s="28">
        <v>0</v>
      </c>
      <c r="GQ487" s="28">
        <v>0</v>
      </c>
      <c r="GR487" s="28">
        <v>0</v>
      </c>
      <c r="GS487" s="28">
        <v>0</v>
      </c>
      <c r="GT487" s="28">
        <v>0</v>
      </c>
      <c r="GU487" s="28">
        <v>0</v>
      </c>
      <c r="GV487" s="28">
        <v>0</v>
      </c>
      <c r="GW487" s="28">
        <v>0</v>
      </c>
      <c r="GX487" s="28">
        <v>0</v>
      </c>
      <c r="GY487" s="28">
        <v>0</v>
      </c>
      <c r="GZ487" s="28">
        <v>0</v>
      </c>
      <c r="HA487" s="28">
        <v>0</v>
      </c>
      <c r="HB487" s="28">
        <v>0</v>
      </c>
      <c r="HC487" s="28">
        <v>0</v>
      </c>
      <c r="HD487" s="28">
        <v>0</v>
      </c>
      <c r="HE487" s="28">
        <v>0</v>
      </c>
      <c r="HF487" s="28">
        <v>0</v>
      </c>
      <c r="HG487" s="28" t="s">
        <v>227</v>
      </c>
      <c r="HH487" s="28" t="s">
        <v>227</v>
      </c>
      <c r="HI487" s="28" t="s">
        <v>227</v>
      </c>
      <c r="HJ487" s="28"/>
      <c r="HK487" s="28"/>
      <c r="HL487" s="28"/>
      <c r="HM487" s="28"/>
      <c r="HN487" s="28"/>
      <c r="HO487" s="28"/>
      <c r="HP487" s="28"/>
    </row>
    <row r="488" spans="2:224" s="7" customFormat="1" ht="12.75" customHeight="1" x14ac:dyDescent="0.25">
      <c r="B488" s="113">
        <f t="shared" si="390"/>
        <v>0</v>
      </c>
      <c r="C488" s="113">
        <f t="shared" si="391"/>
        <v>0</v>
      </c>
      <c r="D488" s="28">
        <v>20</v>
      </c>
      <c r="E488" s="51"/>
      <c r="F488" s="28">
        <v>0</v>
      </c>
      <c r="G488" s="113"/>
      <c r="H488" s="113" t="s">
        <v>227</v>
      </c>
      <c r="I488" s="28">
        <f t="shared" si="397"/>
        <v>437</v>
      </c>
      <c r="J488" s="89" t="s">
        <v>221</v>
      </c>
      <c r="K488" s="192">
        <f t="shared" si="398"/>
        <v>8</v>
      </c>
      <c r="L488" s="49" t="s">
        <v>227</v>
      </c>
      <c r="M488" s="192">
        <f t="shared" si="399"/>
        <v>1</v>
      </c>
      <c r="N488" s="49" t="s">
        <v>227</v>
      </c>
      <c r="O488" s="192">
        <f t="shared" si="400"/>
        <v>1</v>
      </c>
      <c r="P488" s="49" t="s">
        <v>227</v>
      </c>
      <c r="Q488" s="192">
        <f t="shared" si="395"/>
        <v>1</v>
      </c>
      <c r="R488" s="49" t="s">
        <v>227</v>
      </c>
      <c r="S488" s="192">
        <f t="shared" si="396"/>
        <v>1</v>
      </c>
      <c r="T488" s="187" t="s">
        <v>227</v>
      </c>
      <c r="U488" s="205"/>
      <c r="V488" s="205"/>
      <c r="W488" s="205"/>
      <c r="X488" s="205"/>
      <c r="Y488" s="205"/>
      <c r="Z488" s="205"/>
      <c r="AA488" s="205"/>
      <c r="AB488" s="205"/>
      <c r="AC488" s="205"/>
      <c r="AD488" s="205"/>
      <c r="AE488" s="28"/>
      <c r="AF488" s="28"/>
      <c r="AG488" s="28">
        <v>0</v>
      </c>
      <c r="AH488" s="28">
        <v>0</v>
      </c>
      <c r="AI488" s="28">
        <v>0</v>
      </c>
      <c r="AJ488" s="28">
        <v>0</v>
      </c>
      <c r="AK488" s="28">
        <v>0</v>
      </c>
      <c r="AL488" s="28">
        <v>0</v>
      </c>
      <c r="AM488" s="28">
        <v>0</v>
      </c>
      <c r="AN488" s="28">
        <v>0</v>
      </c>
      <c r="AO488" s="28">
        <v>0</v>
      </c>
      <c r="AP488" s="28"/>
      <c r="AQ488" s="28">
        <v>0</v>
      </c>
      <c r="AR488" s="28">
        <v>0</v>
      </c>
      <c r="AS488" s="28">
        <v>0</v>
      </c>
      <c r="AT488" s="28">
        <v>0</v>
      </c>
      <c r="AU488" s="28">
        <v>0</v>
      </c>
      <c r="AV488" s="28">
        <v>0</v>
      </c>
      <c r="AW488" s="28"/>
      <c r="AX488" s="28">
        <v>0</v>
      </c>
      <c r="AY488" s="28">
        <v>0</v>
      </c>
      <c r="AZ488" s="28">
        <v>0</v>
      </c>
      <c r="BA488" s="28">
        <v>0</v>
      </c>
      <c r="BB488" s="28">
        <v>0</v>
      </c>
      <c r="BC488" s="28"/>
      <c r="BD488" s="28">
        <v>0</v>
      </c>
      <c r="BE488" s="28">
        <v>0</v>
      </c>
      <c r="BF488" s="28">
        <v>0</v>
      </c>
      <c r="BG488" s="28">
        <v>0</v>
      </c>
      <c r="BH488" s="28">
        <v>0</v>
      </c>
      <c r="BI488" s="28">
        <v>0</v>
      </c>
      <c r="BJ488" s="28">
        <v>0</v>
      </c>
      <c r="BK488" s="28">
        <v>0</v>
      </c>
      <c r="BL488" s="28">
        <v>0</v>
      </c>
      <c r="BM488" s="28">
        <v>0</v>
      </c>
      <c r="BN488" s="28">
        <v>0</v>
      </c>
      <c r="BO488" s="28">
        <v>0</v>
      </c>
      <c r="BP488" s="28">
        <v>0</v>
      </c>
      <c r="BQ488" s="28">
        <v>0</v>
      </c>
      <c r="BR488" s="28">
        <v>0</v>
      </c>
      <c r="BS488" s="28">
        <v>0</v>
      </c>
      <c r="BT488" s="28">
        <v>0</v>
      </c>
      <c r="BU488" s="28">
        <v>0</v>
      </c>
      <c r="BV488" s="28">
        <v>0</v>
      </c>
      <c r="BW488" s="28"/>
      <c r="BX488" s="28">
        <v>0</v>
      </c>
      <c r="BY488" s="28">
        <v>0</v>
      </c>
      <c r="BZ488" s="28">
        <v>0</v>
      </c>
      <c r="CA488" s="28">
        <v>0</v>
      </c>
      <c r="CB488" s="28">
        <v>0</v>
      </c>
      <c r="CC488" s="28">
        <v>0</v>
      </c>
      <c r="CD488" s="28">
        <v>0</v>
      </c>
      <c r="CE488" s="28">
        <v>0</v>
      </c>
      <c r="CF488" s="28">
        <v>0</v>
      </c>
      <c r="CG488" s="28">
        <v>0</v>
      </c>
      <c r="CH488" s="28">
        <v>0</v>
      </c>
      <c r="CI488" s="28">
        <v>0</v>
      </c>
      <c r="CJ488" s="28">
        <v>0</v>
      </c>
      <c r="CK488" s="28">
        <v>0</v>
      </c>
      <c r="CL488" s="28">
        <v>0</v>
      </c>
      <c r="CM488" s="28">
        <v>0</v>
      </c>
      <c r="CN488" s="28">
        <v>0</v>
      </c>
      <c r="CO488" s="28">
        <v>0</v>
      </c>
      <c r="CP488" s="28">
        <v>0</v>
      </c>
      <c r="CQ488" s="28"/>
      <c r="CR488" s="28">
        <v>0</v>
      </c>
      <c r="CS488" s="28">
        <v>0</v>
      </c>
      <c r="CT488" s="28">
        <v>0</v>
      </c>
      <c r="CU488" s="28">
        <v>0</v>
      </c>
      <c r="CV488" s="28">
        <v>0</v>
      </c>
      <c r="CW488" s="28">
        <v>0</v>
      </c>
      <c r="CX488" s="28">
        <v>0</v>
      </c>
      <c r="CY488" s="28">
        <v>0</v>
      </c>
      <c r="CZ488" s="28">
        <v>0</v>
      </c>
      <c r="DA488" s="28">
        <v>0</v>
      </c>
      <c r="DB488" s="28">
        <v>0</v>
      </c>
      <c r="DC488" s="28">
        <v>0</v>
      </c>
      <c r="DD488" s="28">
        <v>0</v>
      </c>
      <c r="DE488" s="28">
        <v>0</v>
      </c>
      <c r="DF488" s="28">
        <v>0</v>
      </c>
      <c r="DG488" s="28"/>
      <c r="DH488" s="28">
        <v>0</v>
      </c>
      <c r="DI488" s="28">
        <v>0</v>
      </c>
      <c r="DJ488" s="28">
        <v>0</v>
      </c>
      <c r="DK488" s="28">
        <v>0</v>
      </c>
      <c r="DL488" s="28">
        <v>0</v>
      </c>
      <c r="DM488" s="28">
        <v>0</v>
      </c>
      <c r="DN488" s="28">
        <v>0</v>
      </c>
      <c r="DO488" s="28">
        <v>0</v>
      </c>
      <c r="DP488" s="28">
        <v>0</v>
      </c>
      <c r="DQ488" s="28">
        <v>0</v>
      </c>
      <c r="DR488" s="28">
        <v>0</v>
      </c>
      <c r="DS488" s="28"/>
      <c r="DT488" s="28">
        <v>0</v>
      </c>
      <c r="DU488" s="28">
        <v>0</v>
      </c>
      <c r="DV488" s="28">
        <v>0</v>
      </c>
      <c r="DW488" s="28">
        <v>0</v>
      </c>
      <c r="DX488" s="28"/>
      <c r="DY488" s="28">
        <v>0</v>
      </c>
      <c r="DZ488" s="28">
        <v>0</v>
      </c>
      <c r="EA488" s="28">
        <v>0</v>
      </c>
      <c r="EB488" s="28">
        <v>0</v>
      </c>
      <c r="EC488" s="28">
        <v>0</v>
      </c>
      <c r="ED488" s="28">
        <v>0</v>
      </c>
      <c r="EE488" s="28"/>
      <c r="EF488" s="28">
        <v>0</v>
      </c>
      <c r="EG488" s="28">
        <v>0</v>
      </c>
      <c r="EH488" s="28">
        <v>0</v>
      </c>
      <c r="EI488" s="28">
        <v>0</v>
      </c>
      <c r="EJ488" s="28">
        <v>0</v>
      </c>
      <c r="EK488" s="28">
        <v>0</v>
      </c>
      <c r="EL488" s="28"/>
      <c r="EM488" s="28">
        <v>0</v>
      </c>
      <c r="EN488" s="28">
        <v>0</v>
      </c>
      <c r="EO488" s="28">
        <v>0</v>
      </c>
      <c r="EP488" s="28">
        <v>0</v>
      </c>
      <c r="EQ488" s="28">
        <v>0</v>
      </c>
      <c r="ER488" s="28">
        <v>0</v>
      </c>
      <c r="ES488" s="28"/>
      <c r="ET488" s="28">
        <v>0</v>
      </c>
      <c r="EU488" s="28">
        <v>0</v>
      </c>
      <c r="EV488" s="28">
        <v>0</v>
      </c>
      <c r="EW488" s="28">
        <v>0</v>
      </c>
      <c r="EX488" s="28">
        <v>0</v>
      </c>
      <c r="EY488" s="28"/>
      <c r="EZ488" s="28">
        <v>0</v>
      </c>
      <c r="FA488" s="28">
        <v>0</v>
      </c>
      <c r="FB488" s="28">
        <v>0</v>
      </c>
      <c r="FC488" s="28">
        <v>0</v>
      </c>
      <c r="FD488" s="28"/>
      <c r="FE488" s="28">
        <v>0</v>
      </c>
      <c r="FF488" s="28">
        <v>0</v>
      </c>
      <c r="FG488" s="28">
        <v>0</v>
      </c>
      <c r="FH488" s="28">
        <v>0</v>
      </c>
      <c r="FI488" s="28">
        <v>0</v>
      </c>
      <c r="FJ488" s="28">
        <v>0</v>
      </c>
      <c r="FK488" s="28">
        <v>0</v>
      </c>
      <c r="FL488" s="28"/>
      <c r="FM488" s="28">
        <v>0</v>
      </c>
      <c r="FN488" s="28">
        <v>0</v>
      </c>
      <c r="FO488" s="28">
        <v>0</v>
      </c>
      <c r="FP488" s="28">
        <v>0</v>
      </c>
      <c r="FQ488" s="28">
        <v>0</v>
      </c>
      <c r="FR488" s="28">
        <v>0</v>
      </c>
      <c r="FS488" s="28">
        <v>0</v>
      </c>
      <c r="FT488" s="28">
        <v>0</v>
      </c>
      <c r="FU488" s="28">
        <v>0</v>
      </c>
      <c r="FV488" s="28">
        <v>0</v>
      </c>
      <c r="FW488" s="28">
        <v>0</v>
      </c>
      <c r="FX488" s="28">
        <v>0</v>
      </c>
      <c r="FY488" s="28">
        <v>0</v>
      </c>
      <c r="FZ488" s="28">
        <v>0</v>
      </c>
      <c r="GA488" s="28"/>
      <c r="GB488" s="51">
        <v>0</v>
      </c>
      <c r="GC488" s="51">
        <v>0</v>
      </c>
      <c r="GD488" s="51">
        <v>0</v>
      </c>
      <c r="GE488" s="51">
        <v>0</v>
      </c>
      <c r="GF488" s="51">
        <v>0</v>
      </c>
      <c r="GG488" s="51">
        <v>0</v>
      </c>
      <c r="GH488" s="51">
        <v>0</v>
      </c>
      <c r="GI488" s="51">
        <v>0</v>
      </c>
      <c r="GJ488" s="51">
        <v>0</v>
      </c>
      <c r="GK488" s="51">
        <v>0</v>
      </c>
      <c r="GL488" s="51">
        <v>0</v>
      </c>
      <c r="GM488" s="51">
        <v>0</v>
      </c>
      <c r="GN488" s="51">
        <v>0</v>
      </c>
      <c r="GO488" s="28" t="s">
        <v>227</v>
      </c>
      <c r="GP488" s="28">
        <v>0</v>
      </c>
      <c r="GQ488" s="28">
        <v>0</v>
      </c>
      <c r="GR488" s="28">
        <v>0</v>
      </c>
      <c r="GS488" s="28">
        <v>0</v>
      </c>
      <c r="GT488" s="28">
        <v>0</v>
      </c>
      <c r="GU488" s="28">
        <v>0</v>
      </c>
      <c r="GV488" s="28">
        <v>0</v>
      </c>
      <c r="GW488" s="28">
        <v>0</v>
      </c>
      <c r="GX488" s="28">
        <v>0</v>
      </c>
      <c r="GY488" s="28">
        <v>0</v>
      </c>
      <c r="GZ488" s="28">
        <v>0</v>
      </c>
      <c r="HA488" s="28">
        <v>0</v>
      </c>
      <c r="HB488" s="28">
        <v>0</v>
      </c>
      <c r="HC488" s="28">
        <v>0</v>
      </c>
      <c r="HD488" s="28">
        <v>0</v>
      </c>
      <c r="HE488" s="28">
        <v>0</v>
      </c>
      <c r="HF488" s="28">
        <v>0</v>
      </c>
      <c r="HG488" s="28" t="s">
        <v>227</v>
      </c>
      <c r="HH488" s="28" t="s">
        <v>227</v>
      </c>
      <c r="HI488" s="28" t="s">
        <v>227</v>
      </c>
      <c r="HJ488" s="28"/>
      <c r="HK488" s="28"/>
      <c r="HL488" s="28"/>
      <c r="HM488" s="28"/>
      <c r="HN488" s="28"/>
      <c r="HO488" s="28"/>
      <c r="HP488" s="28"/>
    </row>
    <row r="489" spans="2:224" s="7" customFormat="1" ht="12.75" customHeight="1" x14ac:dyDescent="0.25">
      <c r="B489" s="113">
        <f t="shared" si="390"/>
        <v>0</v>
      </c>
      <c r="C489" s="113">
        <f t="shared" si="391"/>
        <v>0</v>
      </c>
      <c r="D489" s="28">
        <v>21</v>
      </c>
      <c r="E489" s="51"/>
      <c r="F489" s="28">
        <v>0</v>
      </c>
      <c r="G489" s="113"/>
      <c r="H489" s="113" t="s">
        <v>227</v>
      </c>
      <c r="I489" s="28">
        <f t="shared" si="397"/>
        <v>438</v>
      </c>
      <c r="J489" s="89" t="s">
        <v>221</v>
      </c>
      <c r="K489" s="192">
        <f t="shared" si="398"/>
        <v>8</v>
      </c>
      <c r="L489" s="49" t="s">
        <v>227</v>
      </c>
      <c r="M489" s="192">
        <f t="shared" si="399"/>
        <v>1</v>
      </c>
      <c r="N489" s="49" t="s">
        <v>227</v>
      </c>
      <c r="O489" s="192">
        <f t="shared" si="400"/>
        <v>1</v>
      </c>
      <c r="P489" s="49" t="s">
        <v>227</v>
      </c>
      <c r="Q489" s="192">
        <f t="shared" si="395"/>
        <v>1</v>
      </c>
      <c r="R489" s="49" t="s">
        <v>227</v>
      </c>
      <c r="S489" s="192">
        <f t="shared" si="396"/>
        <v>1</v>
      </c>
      <c r="T489" s="187" t="s">
        <v>227</v>
      </c>
      <c r="U489" s="205"/>
      <c r="V489" s="205"/>
      <c r="W489" s="205"/>
      <c r="X489" s="205"/>
      <c r="Y489" s="205"/>
      <c r="Z489" s="205"/>
      <c r="AA489" s="205"/>
      <c r="AB489" s="205"/>
      <c r="AC489" s="205"/>
      <c r="AD489" s="205"/>
      <c r="AE489" s="28"/>
      <c r="AF489" s="28"/>
      <c r="AG489" s="28">
        <v>0</v>
      </c>
      <c r="AH489" s="28">
        <v>0</v>
      </c>
      <c r="AI489" s="28">
        <v>0</v>
      </c>
      <c r="AJ489" s="28">
        <v>0</v>
      </c>
      <c r="AK489" s="28">
        <v>0</v>
      </c>
      <c r="AL489" s="28">
        <v>0</v>
      </c>
      <c r="AM489" s="28">
        <v>0</v>
      </c>
      <c r="AN489" s="28">
        <v>0</v>
      </c>
      <c r="AO489" s="28">
        <v>0</v>
      </c>
      <c r="AP489" s="28"/>
      <c r="AQ489" s="28">
        <v>0</v>
      </c>
      <c r="AR489" s="28">
        <v>0</v>
      </c>
      <c r="AS489" s="28">
        <v>0</v>
      </c>
      <c r="AT489" s="28">
        <v>0</v>
      </c>
      <c r="AU489" s="28">
        <v>0</v>
      </c>
      <c r="AV489" s="28">
        <v>0</v>
      </c>
      <c r="AW489" s="28"/>
      <c r="AX489" s="28">
        <v>0</v>
      </c>
      <c r="AY489" s="28">
        <v>0</v>
      </c>
      <c r="AZ489" s="28">
        <v>0</v>
      </c>
      <c r="BA489" s="28">
        <v>0</v>
      </c>
      <c r="BB489" s="28">
        <v>0</v>
      </c>
      <c r="BC489" s="28"/>
      <c r="BD489" s="28">
        <v>0</v>
      </c>
      <c r="BE489" s="28">
        <v>0</v>
      </c>
      <c r="BF489" s="28">
        <v>0</v>
      </c>
      <c r="BG489" s="28">
        <v>0</v>
      </c>
      <c r="BH489" s="28">
        <v>0</v>
      </c>
      <c r="BI489" s="28">
        <v>0</v>
      </c>
      <c r="BJ489" s="28">
        <v>0</v>
      </c>
      <c r="BK489" s="28">
        <v>0</v>
      </c>
      <c r="BL489" s="28">
        <v>0</v>
      </c>
      <c r="BM489" s="28">
        <v>0</v>
      </c>
      <c r="BN489" s="28">
        <v>0</v>
      </c>
      <c r="BO489" s="28">
        <v>0</v>
      </c>
      <c r="BP489" s="28">
        <v>0</v>
      </c>
      <c r="BQ489" s="28">
        <v>0</v>
      </c>
      <c r="BR489" s="28">
        <v>0</v>
      </c>
      <c r="BS489" s="28">
        <v>0</v>
      </c>
      <c r="BT489" s="28">
        <v>0</v>
      </c>
      <c r="BU489" s="28">
        <v>0</v>
      </c>
      <c r="BV489" s="28">
        <v>0</v>
      </c>
      <c r="BW489" s="28"/>
      <c r="BX489" s="28">
        <v>0</v>
      </c>
      <c r="BY489" s="28">
        <v>0</v>
      </c>
      <c r="BZ489" s="28">
        <v>0</v>
      </c>
      <c r="CA489" s="28">
        <v>0</v>
      </c>
      <c r="CB489" s="28">
        <v>0</v>
      </c>
      <c r="CC489" s="28">
        <v>0</v>
      </c>
      <c r="CD489" s="28">
        <v>0</v>
      </c>
      <c r="CE489" s="28">
        <v>0</v>
      </c>
      <c r="CF489" s="28">
        <v>0</v>
      </c>
      <c r="CG489" s="28">
        <v>0</v>
      </c>
      <c r="CH489" s="28">
        <v>0</v>
      </c>
      <c r="CI489" s="28">
        <v>0</v>
      </c>
      <c r="CJ489" s="28">
        <v>0</v>
      </c>
      <c r="CK489" s="28">
        <v>0</v>
      </c>
      <c r="CL489" s="28">
        <v>0</v>
      </c>
      <c r="CM489" s="28">
        <v>0</v>
      </c>
      <c r="CN489" s="28">
        <v>0</v>
      </c>
      <c r="CO489" s="28">
        <v>0</v>
      </c>
      <c r="CP489" s="28">
        <v>0</v>
      </c>
      <c r="CQ489" s="28"/>
      <c r="CR489" s="28">
        <v>0</v>
      </c>
      <c r="CS489" s="28">
        <v>0</v>
      </c>
      <c r="CT489" s="28">
        <v>0</v>
      </c>
      <c r="CU489" s="28">
        <v>0</v>
      </c>
      <c r="CV489" s="28">
        <v>0</v>
      </c>
      <c r="CW489" s="28">
        <v>0</v>
      </c>
      <c r="CX489" s="28">
        <v>0</v>
      </c>
      <c r="CY489" s="28">
        <v>0</v>
      </c>
      <c r="CZ489" s="28">
        <v>0</v>
      </c>
      <c r="DA489" s="28">
        <v>0</v>
      </c>
      <c r="DB489" s="28">
        <v>0</v>
      </c>
      <c r="DC489" s="28">
        <v>0</v>
      </c>
      <c r="DD489" s="28">
        <v>0</v>
      </c>
      <c r="DE489" s="28">
        <v>0</v>
      </c>
      <c r="DF489" s="28">
        <v>0</v>
      </c>
      <c r="DG489" s="28"/>
      <c r="DH489" s="28">
        <v>0</v>
      </c>
      <c r="DI489" s="28">
        <v>0</v>
      </c>
      <c r="DJ489" s="28">
        <v>0</v>
      </c>
      <c r="DK489" s="28">
        <v>0</v>
      </c>
      <c r="DL489" s="28">
        <v>0</v>
      </c>
      <c r="DM489" s="28">
        <v>0</v>
      </c>
      <c r="DN489" s="28">
        <v>0</v>
      </c>
      <c r="DO489" s="28">
        <v>0</v>
      </c>
      <c r="DP489" s="28">
        <v>0</v>
      </c>
      <c r="DQ489" s="28">
        <v>0</v>
      </c>
      <c r="DR489" s="28">
        <v>0</v>
      </c>
      <c r="DS489" s="28"/>
      <c r="DT489" s="28">
        <v>0</v>
      </c>
      <c r="DU489" s="28">
        <v>0</v>
      </c>
      <c r="DV489" s="28">
        <v>0</v>
      </c>
      <c r="DW489" s="28">
        <v>0</v>
      </c>
      <c r="DX489" s="28"/>
      <c r="DY489" s="28">
        <v>0</v>
      </c>
      <c r="DZ489" s="28">
        <v>0</v>
      </c>
      <c r="EA489" s="28">
        <v>0</v>
      </c>
      <c r="EB489" s="28">
        <v>0</v>
      </c>
      <c r="EC489" s="28">
        <v>0</v>
      </c>
      <c r="ED489" s="28">
        <v>0</v>
      </c>
      <c r="EE489" s="28"/>
      <c r="EF489" s="28">
        <v>0</v>
      </c>
      <c r="EG489" s="28">
        <v>0</v>
      </c>
      <c r="EH489" s="28">
        <v>0</v>
      </c>
      <c r="EI489" s="28">
        <v>0</v>
      </c>
      <c r="EJ489" s="28">
        <v>0</v>
      </c>
      <c r="EK489" s="28">
        <v>0</v>
      </c>
      <c r="EL489" s="28"/>
      <c r="EM489" s="28">
        <v>0</v>
      </c>
      <c r="EN489" s="28">
        <v>0</v>
      </c>
      <c r="EO489" s="28">
        <v>0</v>
      </c>
      <c r="EP489" s="28">
        <v>0</v>
      </c>
      <c r="EQ489" s="28">
        <v>0</v>
      </c>
      <c r="ER489" s="28">
        <v>0</v>
      </c>
      <c r="ES489" s="28"/>
      <c r="ET489" s="28">
        <v>0</v>
      </c>
      <c r="EU489" s="28">
        <v>0</v>
      </c>
      <c r="EV489" s="28">
        <v>0</v>
      </c>
      <c r="EW489" s="28">
        <v>0</v>
      </c>
      <c r="EX489" s="28">
        <v>0</v>
      </c>
      <c r="EY489" s="28"/>
      <c r="EZ489" s="28">
        <v>0</v>
      </c>
      <c r="FA489" s="28">
        <v>0</v>
      </c>
      <c r="FB489" s="28">
        <v>0</v>
      </c>
      <c r="FC489" s="28">
        <v>0</v>
      </c>
      <c r="FD489" s="28"/>
      <c r="FE489" s="28">
        <v>0</v>
      </c>
      <c r="FF489" s="28">
        <v>0</v>
      </c>
      <c r="FG489" s="28">
        <v>0</v>
      </c>
      <c r="FH489" s="28">
        <v>0</v>
      </c>
      <c r="FI489" s="28">
        <v>0</v>
      </c>
      <c r="FJ489" s="28">
        <v>0</v>
      </c>
      <c r="FK489" s="28">
        <v>0</v>
      </c>
      <c r="FL489" s="28"/>
      <c r="FM489" s="28">
        <v>0</v>
      </c>
      <c r="FN489" s="28">
        <v>0</v>
      </c>
      <c r="FO489" s="28">
        <v>0</v>
      </c>
      <c r="FP489" s="28">
        <v>0</v>
      </c>
      <c r="FQ489" s="28">
        <v>0</v>
      </c>
      <c r="FR489" s="28">
        <v>0</v>
      </c>
      <c r="FS489" s="28">
        <v>0</v>
      </c>
      <c r="FT489" s="28">
        <v>0</v>
      </c>
      <c r="FU489" s="28">
        <v>0</v>
      </c>
      <c r="FV489" s="28">
        <v>0</v>
      </c>
      <c r="FW489" s="28">
        <v>0</v>
      </c>
      <c r="FX489" s="28">
        <v>0</v>
      </c>
      <c r="FY489" s="28">
        <v>0</v>
      </c>
      <c r="FZ489" s="28">
        <v>0</v>
      </c>
      <c r="GA489" s="28"/>
      <c r="GB489" s="51">
        <v>0</v>
      </c>
      <c r="GC489" s="51">
        <v>0</v>
      </c>
      <c r="GD489" s="51">
        <v>0</v>
      </c>
      <c r="GE489" s="51">
        <v>0</v>
      </c>
      <c r="GF489" s="51">
        <v>0</v>
      </c>
      <c r="GG489" s="51">
        <v>0</v>
      </c>
      <c r="GH489" s="51">
        <v>0</v>
      </c>
      <c r="GI489" s="51">
        <v>0</v>
      </c>
      <c r="GJ489" s="51">
        <v>0</v>
      </c>
      <c r="GK489" s="51">
        <v>0</v>
      </c>
      <c r="GL489" s="51">
        <v>0</v>
      </c>
      <c r="GM489" s="51">
        <v>0</v>
      </c>
      <c r="GN489" s="51">
        <v>0</v>
      </c>
      <c r="GO489" s="28" t="s">
        <v>227</v>
      </c>
      <c r="GP489" s="28">
        <v>0</v>
      </c>
      <c r="GQ489" s="28">
        <v>0</v>
      </c>
      <c r="GR489" s="28">
        <v>0</v>
      </c>
      <c r="GS489" s="28">
        <v>0</v>
      </c>
      <c r="GT489" s="28">
        <v>0</v>
      </c>
      <c r="GU489" s="28">
        <v>0</v>
      </c>
      <c r="GV489" s="28">
        <v>0</v>
      </c>
      <c r="GW489" s="28">
        <v>0</v>
      </c>
      <c r="GX489" s="28">
        <v>0</v>
      </c>
      <c r="GY489" s="28">
        <v>0</v>
      </c>
      <c r="GZ489" s="28">
        <v>0</v>
      </c>
      <c r="HA489" s="28">
        <v>0</v>
      </c>
      <c r="HB489" s="28">
        <v>0</v>
      </c>
      <c r="HC489" s="28">
        <v>0</v>
      </c>
      <c r="HD489" s="28">
        <v>0</v>
      </c>
      <c r="HE489" s="28">
        <v>0</v>
      </c>
      <c r="HF489" s="28">
        <v>0</v>
      </c>
      <c r="HG489" s="28" t="s">
        <v>227</v>
      </c>
      <c r="HH489" s="28" t="s">
        <v>227</v>
      </c>
      <c r="HI489" s="28" t="s">
        <v>227</v>
      </c>
      <c r="HJ489" s="28"/>
      <c r="HK489" s="28"/>
      <c r="HL489" s="28"/>
      <c r="HM489" s="28"/>
      <c r="HN489" s="28"/>
      <c r="HO489" s="28"/>
      <c r="HP489" s="28"/>
    </row>
    <row r="490" spans="2:224" s="7" customFormat="1" ht="12.75" customHeight="1" x14ac:dyDescent="0.25">
      <c r="B490" s="113">
        <f t="shared" si="390"/>
        <v>0</v>
      </c>
      <c r="C490" s="113">
        <f t="shared" si="391"/>
        <v>0</v>
      </c>
      <c r="D490" s="28">
        <v>22</v>
      </c>
      <c r="E490" s="51"/>
      <c r="F490" s="28">
        <v>0</v>
      </c>
      <c r="G490" s="113"/>
      <c r="H490" s="113" t="s">
        <v>227</v>
      </c>
      <c r="I490" s="28">
        <f t="shared" si="397"/>
        <v>439</v>
      </c>
      <c r="J490" s="89" t="s">
        <v>221</v>
      </c>
      <c r="K490" s="192">
        <f t="shared" si="398"/>
        <v>8</v>
      </c>
      <c r="L490" s="49" t="s">
        <v>227</v>
      </c>
      <c r="M490" s="192">
        <f t="shared" si="399"/>
        <v>1</v>
      </c>
      <c r="N490" s="49" t="s">
        <v>227</v>
      </c>
      <c r="O490" s="192">
        <f t="shared" si="400"/>
        <v>1</v>
      </c>
      <c r="P490" s="49" t="s">
        <v>227</v>
      </c>
      <c r="Q490" s="192">
        <f t="shared" si="395"/>
        <v>1</v>
      </c>
      <c r="R490" s="49" t="s">
        <v>227</v>
      </c>
      <c r="S490" s="192">
        <f t="shared" si="396"/>
        <v>1</v>
      </c>
      <c r="T490" s="187" t="s">
        <v>227</v>
      </c>
      <c r="U490" s="205"/>
      <c r="V490" s="205"/>
      <c r="W490" s="205"/>
      <c r="X490" s="205"/>
      <c r="Y490" s="205"/>
      <c r="Z490" s="205"/>
      <c r="AA490" s="205"/>
      <c r="AB490" s="205"/>
      <c r="AC490" s="205"/>
      <c r="AD490" s="205"/>
      <c r="AE490" s="28"/>
      <c r="AF490" s="28"/>
      <c r="AG490" s="28">
        <v>0</v>
      </c>
      <c r="AH490" s="28">
        <v>0</v>
      </c>
      <c r="AI490" s="28">
        <v>0</v>
      </c>
      <c r="AJ490" s="28">
        <v>0</v>
      </c>
      <c r="AK490" s="28">
        <v>0</v>
      </c>
      <c r="AL490" s="28">
        <v>0</v>
      </c>
      <c r="AM490" s="28">
        <v>0</v>
      </c>
      <c r="AN490" s="28">
        <v>0</v>
      </c>
      <c r="AO490" s="28">
        <v>0</v>
      </c>
      <c r="AP490" s="28"/>
      <c r="AQ490" s="28">
        <v>0</v>
      </c>
      <c r="AR490" s="28">
        <v>0</v>
      </c>
      <c r="AS490" s="28">
        <v>0</v>
      </c>
      <c r="AT490" s="28">
        <v>0</v>
      </c>
      <c r="AU490" s="28">
        <v>0</v>
      </c>
      <c r="AV490" s="28">
        <v>0</v>
      </c>
      <c r="AW490" s="28"/>
      <c r="AX490" s="28">
        <v>0</v>
      </c>
      <c r="AY490" s="28">
        <v>0</v>
      </c>
      <c r="AZ490" s="28">
        <v>0</v>
      </c>
      <c r="BA490" s="28">
        <v>0</v>
      </c>
      <c r="BB490" s="28">
        <v>0</v>
      </c>
      <c r="BC490" s="28"/>
      <c r="BD490" s="28">
        <v>0</v>
      </c>
      <c r="BE490" s="28">
        <v>0</v>
      </c>
      <c r="BF490" s="28">
        <v>0</v>
      </c>
      <c r="BG490" s="28">
        <v>0</v>
      </c>
      <c r="BH490" s="28">
        <v>0</v>
      </c>
      <c r="BI490" s="28">
        <v>0</v>
      </c>
      <c r="BJ490" s="28">
        <v>0</v>
      </c>
      <c r="BK490" s="28">
        <v>0</v>
      </c>
      <c r="BL490" s="28">
        <v>0</v>
      </c>
      <c r="BM490" s="28">
        <v>0</v>
      </c>
      <c r="BN490" s="28">
        <v>0</v>
      </c>
      <c r="BO490" s="28">
        <v>0</v>
      </c>
      <c r="BP490" s="28">
        <v>0</v>
      </c>
      <c r="BQ490" s="28">
        <v>0</v>
      </c>
      <c r="BR490" s="28">
        <v>0</v>
      </c>
      <c r="BS490" s="28">
        <v>0</v>
      </c>
      <c r="BT490" s="28">
        <v>0</v>
      </c>
      <c r="BU490" s="28">
        <v>0</v>
      </c>
      <c r="BV490" s="28">
        <v>0</v>
      </c>
      <c r="BW490" s="28"/>
      <c r="BX490" s="28">
        <v>0</v>
      </c>
      <c r="BY490" s="28">
        <v>0</v>
      </c>
      <c r="BZ490" s="28">
        <v>0</v>
      </c>
      <c r="CA490" s="28">
        <v>0</v>
      </c>
      <c r="CB490" s="28">
        <v>0</v>
      </c>
      <c r="CC490" s="28">
        <v>0</v>
      </c>
      <c r="CD490" s="28">
        <v>0</v>
      </c>
      <c r="CE490" s="28">
        <v>0</v>
      </c>
      <c r="CF490" s="28">
        <v>0</v>
      </c>
      <c r="CG490" s="28">
        <v>0</v>
      </c>
      <c r="CH490" s="28">
        <v>0</v>
      </c>
      <c r="CI490" s="28">
        <v>0</v>
      </c>
      <c r="CJ490" s="28">
        <v>0</v>
      </c>
      <c r="CK490" s="28">
        <v>0</v>
      </c>
      <c r="CL490" s="28">
        <v>0</v>
      </c>
      <c r="CM490" s="28">
        <v>0</v>
      </c>
      <c r="CN490" s="28">
        <v>0</v>
      </c>
      <c r="CO490" s="28">
        <v>0</v>
      </c>
      <c r="CP490" s="28">
        <v>0</v>
      </c>
      <c r="CQ490" s="28"/>
      <c r="CR490" s="28">
        <v>0</v>
      </c>
      <c r="CS490" s="28">
        <v>0</v>
      </c>
      <c r="CT490" s="28">
        <v>0</v>
      </c>
      <c r="CU490" s="28">
        <v>0</v>
      </c>
      <c r="CV490" s="28">
        <v>0</v>
      </c>
      <c r="CW490" s="28">
        <v>0</v>
      </c>
      <c r="CX490" s="28">
        <v>0</v>
      </c>
      <c r="CY490" s="28">
        <v>0</v>
      </c>
      <c r="CZ490" s="28">
        <v>0</v>
      </c>
      <c r="DA490" s="28">
        <v>0</v>
      </c>
      <c r="DB490" s="28">
        <v>0</v>
      </c>
      <c r="DC490" s="28">
        <v>0</v>
      </c>
      <c r="DD490" s="28">
        <v>0</v>
      </c>
      <c r="DE490" s="28">
        <v>0</v>
      </c>
      <c r="DF490" s="28">
        <v>0</v>
      </c>
      <c r="DG490" s="28"/>
      <c r="DH490" s="28">
        <v>0</v>
      </c>
      <c r="DI490" s="28">
        <v>0</v>
      </c>
      <c r="DJ490" s="28">
        <v>0</v>
      </c>
      <c r="DK490" s="28">
        <v>0</v>
      </c>
      <c r="DL490" s="28">
        <v>0</v>
      </c>
      <c r="DM490" s="28">
        <v>0</v>
      </c>
      <c r="DN490" s="28">
        <v>0</v>
      </c>
      <c r="DO490" s="28">
        <v>0</v>
      </c>
      <c r="DP490" s="28">
        <v>0</v>
      </c>
      <c r="DQ490" s="28">
        <v>0</v>
      </c>
      <c r="DR490" s="28">
        <v>0</v>
      </c>
      <c r="DS490" s="28"/>
      <c r="DT490" s="28">
        <v>0</v>
      </c>
      <c r="DU490" s="28">
        <v>0</v>
      </c>
      <c r="DV490" s="28">
        <v>0</v>
      </c>
      <c r="DW490" s="28">
        <v>0</v>
      </c>
      <c r="DX490" s="28"/>
      <c r="DY490" s="28">
        <v>0</v>
      </c>
      <c r="DZ490" s="28">
        <v>0</v>
      </c>
      <c r="EA490" s="28">
        <v>0</v>
      </c>
      <c r="EB490" s="28">
        <v>0</v>
      </c>
      <c r="EC490" s="28">
        <v>0</v>
      </c>
      <c r="ED490" s="28">
        <v>0</v>
      </c>
      <c r="EE490" s="28"/>
      <c r="EF490" s="28">
        <v>0</v>
      </c>
      <c r="EG490" s="28">
        <v>0</v>
      </c>
      <c r="EH490" s="28">
        <v>0</v>
      </c>
      <c r="EI490" s="28">
        <v>0</v>
      </c>
      <c r="EJ490" s="28">
        <v>0</v>
      </c>
      <c r="EK490" s="28">
        <v>0</v>
      </c>
      <c r="EL490" s="28"/>
      <c r="EM490" s="28">
        <v>0</v>
      </c>
      <c r="EN490" s="28">
        <v>0</v>
      </c>
      <c r="EO490" s="28">
        <v>0</v>
      </c>
      <c r="EP490" s="28">
        <v>0</v>
      </c>
      <c r="EQ490" s="28">
        <v>0</v>
      </c>
      <c r="ER490" s="28">
        <v>0</v>
      </c>
      <c r="ES490" s="28"/>
      <c r="ET490" s="28">
        <v>0</v>
      </c>
      <c r="EU490" s="28">
        <v>0</v>
      </c>
      <c r="EV490" s="28">
        <v>0</v>
      </c>
      <c r="EW490" s="28">
        <v>0</v>
      </c>
      <c r="EX490" s="28">
        <v>0</v>
      </c>
      <c r="EY490" s="28"/>
      <c r="EZ490" s="28">
        <v>0</v>
      </c>
      <c r="FA490" s="28">
        <v>0</v>
      </c>
      <c r="FB490" s="28">
        <v>0</v>
      </c>
      <c r="FC490" s="28">
        <v>0</v>
      </c>
      <c r="FD490" s="28"/>
      <c r="FE490" s="28">
        <v>0</v>
      </c>
      <c r="FF490" s="28">
        <v>0</v>
      </c>
      <c r="FG490" s="28">
        <v>0</v>
      </c>
      <c r="FH490" s="28">
        <v>0</v>
      </c>
      <c r="FI490" s="28">
        <v>0</v>
      </c>
      <c r="FJ490" s="28">
        <v>0</v>
      </c>
      <c r="FK490" s="28">
        <v>0</v>
      </c>
      <c r="FL490" s="28"/>
      <c r="FM490" s="28">
        <v>0</v>
      </c>
      <c r="FN490" s="28">
        <v>0</v>
      </c>
      <c r="FO490" s="28">
        <v>0</v>
      </c>
      <c r="FP490" s="28">
        <v>0</v>
      </c>
      <c r="FQ490" s="28">
        <v>0</v>
      </c>
      <c r="FR490" s="28">
        <v>0</v>
      </c>
      <c r="FS490" s="28">
        <v>0</v>
      </c>
      <c r="FT490" s="28">
        <v>0</v>
      </c>
      <c r="FU490" s="28">
        <v>0</v>
      </c>
      <c r="FV490" s="28">
        <v>0</v>
      </c>
      <c r="FW490" s="28">
        <v>0</v>
      </c>
      <c r="FX490" s="28">
        <v>0</v>
      </c>
      <c r="FY490" s="28">
        <v>0</v>
      </c>
      <c r="FZ490" s="28">
        <v>0</v>
      </c>
      <c r="GA490" s="28"/>
      <c r="GB490" s="51">
        <v>0</v>
      </c>
      <c r="GC490" s="51">
        <v>0</v>
      </c>
      <c r="GD490" s="51">
        <v>0</v>
      </c>
      <c r="GE490" s="51">
        <v>0</v>
      </c>
      <c r="GF490" s="51">
        <v>0</v>
      </c>
      <c r="GG490" s="51">
        <v>0</v>
      </c>
      <c r="GH490" s="51">
        <v>0</v>
      </c>
      <c r="GI490" s="51">
        <v>0</v>
      </c>
      <c r="GJ490" s="51">
        <v>0</v>
      </c>
      <c r="GK490" s="51">
        <v>0</v>
      </c>
      <c r="GL490" s="51">
        <v>0</v>
      </c>
      <c r="GM490" s="51">
        <v>0</v>
      </c>
      <c r="GN490" s="51">
        <v>0</v>
      </c>
      <c r="GO490" s="28" t="s">
        <v>227</v>
      </c>
      <c r="GP490" s="28">
        <v>0</v>
      </c>
      <c r="GQ490" s="28">
        <v>0</v>
      </c>
      <c r="GR490" s="28">
        <v>0</v>
      </c>
      <c r="GS490" s="28">
        <v>0</v>
      </c>
      <c r="GT490" s="28">
        <v>0</v>
      </c>
      <c r="GU490" s="28">
        <v>0</v>
      </c>
      <c r="GV490" s="28">
        <v>0</v>
      </c>
      <c r="GW490" s="28">
        <v>0</v>
      </c>
      <c r="GX490" s="28">
        <v>0</v>
      </c>
      <c r="GY490" s="28">
        <v>0</v>
      </c>
      <c r="GZ490" s="28">
        <v>0</v>
      </c>
      <c r="HA490" s="28">
        <v>0</v>
      </c>
      <c r="HB490" s="28">
        <v>0</v>
      </c>
      <c r="HC490" s="28">
        <v>0</v>
      </c>
      <c r="HD490" s="28">
        <v>0</v>
      </c>
      <c r="HE490" s="28">
        <v>0</v>
      </c>
      <c r="HF490" s="28">
        <v>0</v>
      </c>
      <c r="HG490" s="28" t="s">
        <v>227</v>
      </c>
      <c r="HH490" s="28" t="s">
        <v>227</v>
      </c>
      <c r="HI490" s="28" t="s">
        <v>227</v>
      </c>
      <c r="HJ490" s="28"/>
      <c r="HK490" s="28"/>
      <c r="HL490" s="28"/>
      <c r="HM490" s="28"/>
      <c r="HN490" s="28"/>
      <c r="HO490" s="28"/>
      <c r="HP490" s="28"/>
    </row>
    <row r="491" spans="2:224" s="7" customFormat="1" ht="12.75" customHeight="1" x14ac:dyDescent="0.25">
      <c r="B491" s="113">
        <f t="shared" si="390"/>
        <v>0</v>
      </c>
      <c r="C491" s="113">
        <f t="shared" si="391"/>
        <v>0</v>
      </c>
      <c r="D491" s="28">
        <v>23</v>
      </c>
      <c r="E491" s="51"/>
      <c r="F491" s="28">
        <v>0</v>
      </c>
      <c r="G491" s="113"/>
      <c r="H491" s="113" t="s">
        <v>227</v>
      </c>
      <c r="I491" s="28">
        <f t="shared" si="397"/>
        <v>440</v>
      </c>
      <c r="J491" s="89" t="s">
        <v>221</v>
      </c>
      <c r="K491" s="192">
        <f t="shared" si="398"/>
        <v>8</v>
      </c>
      <c r="L491" s="49" t="s">
        <v>227</v>
      </c>
      <c r="M491" s="192">
        <f t="shared" si="399"/>
        <v>1</v>
      </c>
      <c r="N491" s="49" t="s">
        <v>227</v>
      </c>
      <c r="O491" s="192">
        <f t="shared" si="400"/>
        <v>1</v>
      </c>
      <c r="P491" s="49" t="s">
        <v>227</v>
      </c>
      <c r="Q491" s="192">
        <f t="shared" si="395"/>
        <v>1</v>
      </c>
      <c r="R491" s="49" t="s">
        <v>227</v>
      </c>
      <c r="S491" s="192">
        <f t="shared" si="396"/>
        <v>1</v>
      </c>
      <c r="T491" s="187" t="s">
        <v>227</v>
      </c>
      <c r="U491" s="205"/>
      <c r="V491" s="205"/>
      <c r="W491" s="205"/>
      <c r="X491" s="205"/>
      <c r="Y491" s="205"/>
      <c r="Z491" s="205"/>
      <c r="AA491" s="205"/>
      <c r="AB491" s="205"/>
      <c r="AC491" s="205"/>
      <c r="AD491" s="205"/>
      <c r="AE491" s="28"/>
      <c r="AF491" s="28"/>
      <c r="AG491" s="28">
        <v>0</v>
      </c>
      <c r="AH491" s="28">
        <v>0</v>
      </c>
      <c r="AI491" s="28">
        <v>0</v>
      </c>
      <c r="AJ491" s="28">
        <v>0</v>
      </c>
      <c r="AK491" s="28">
        <v>0</v>
      </c>
      <c r="AL491" s="28">
        <v>0</v>
      </c>
      <c r="AM491" s="28">
        <v>0</v>
      </c>
      <c r="AN491" s="28">
        <v>0</v>
      </c>
      <c r="AO491" s="28">
        <v>0</v>
      </c>
      <c r="AP491" s="28"/>
      <c r="AQ491" s="28">
        <v>0</v>
      </c>
      <c r="AR491" s="28">
        <v>0</v>
      </c>
      <c r="AS491" s="28">
        <v>0</v>
      </c>
      <c r="AT491" s="28">
        <v>0</v>
      </c>
      <c r="AU491" s="28">
        <v>0</v>
      </c>
      <c r="AV491" s="28">
        <v>0</v>
      </c>
      <c r="AW491" s="28"/>
      <c r="AX491" s="28">
        <v>0</v>
      </c>
      <c r="AY491" s="28">
        <v>0</v>
      </c>
      <c r="AZ491" s="28">
        <v>0</v>
      </c>
      <c r="BA491" s="28">
        <v>0</v>
      </c>
      <c r="BB491" s="28">
        <v>0</v>
      </c>
      <c r="BC491" s="28"/>
      <c r="BD491" s="28">
        <v>0</v>
      </c>
      <c r="BE491" s="28">
        <v>0</v>
      </c>
      <c r="BF491" s="28">
        <v>0</v>
      </c>
      <c r="BG491" s="28">
        <v>0</v>
      </c>
      <c r="BH491" s="28">
        <v>0</v>
      </c>
      <c r="BI491" s="28">
        <v>0</v>
      </c>
      <c r="BJ491" s="28">
        <v>0</v>
      </c>
      <c r="BK491" s="28">
        <v>0</v>
      </c>
      <c r="BL491" s="28">
        <v>0</v>
      </c>
      <c r="BM491" s="28">
        <v>0</v>
      </c>
      <c r="BN491" s="28">
        <v>0</v>
      </c>
      <c r="BO491" s="28">
        <v>0</v>
      </c>
      <c r="BP491" s="28">
        <v>0</v>
      </c>
      <c r="BQ491" s="28">
        <v>0</v>
      </c>
      <c r="BR491" s="28">
        <v>0</v>
      </c>
      <c r="BS491" s="28">
        <v>0</v>
      </c>
      <c r="BT491" s="28">
        <v>0</v>
      </c>
      <c r="BU491" s="28">
        <v>0</v>
      </c>
      <c r="BV491" s="28">
        <v>0</v>
      </c>
      <c r="BW491" s="28"/>
      <c r="BX491" s="28">
        <v>0</v>
      </c>
      <c r="BY491" s="28">
        <v>0</v>
      </c>
      <c r="BZ491" s="28">
        <v>0</v>
      </c>
      <c r="CA491" s="28">
        <v>0</v>
      </c>
      <c r="CB491" s="28">
        <v>0</v>
      </c>
      <c r="CC491" s="28">
        <v>0</v>
      </c>
      <c r="CD491" s="28">
        <v>0</v>
      </c>
      <c r="CE491" s="28">
        <v>0</v>
      </c>
      <c r="CF491" s="28">
        <v>0</v>
      </c>
      <c r="CG491" s="28">
        <v>0</v>
      </c>
      <c r="CH491" s="28">
        <v>0</v>
      </c>
      <c r="CI491" s="28">
        <v>0</v>
      </c>
      <c r="CJ491" s="28">
        <v>0</v>
      </c>
      <c r="CK491" s="28">
        <v>0</v>
      </c>
      <c r="CL491" s="28">
        <v>0</v>
      </c>
      <c r="CM491" s="28">
        <v>0</v>
      </c>
      <c r="CN491" s="28">
        <v>0</v>
      </c>
      <c r="CO491" s="28">
        <v>0</v>
      </c>
      <c r="CP491" s="28">
        <v>0</v>
      </c>
      <c r="CQ491" s="28"/>
      <c r="CR491" s="28">
        <v>0</v>
      </c>
      <c r="CS491" s="28">
        <v>0</v>
      </c>
      <c r="CT491" s="28">
        <v>0</v>
      </c>
      <c r="CU491" s="28">
        <v>0</v>
      </c>
      <c r="CV491" s="28">
        <v>0</v>
      </c>
      <c r="CW491" s="28">
        <v>0</v>
      </c>
      <c r="CX491" s="28">
        <v>0</v>
      </c>
      <c r="CY491" s="28">
        <v>0</v>
      </c>
      <c r="CZ491" s="28">
        <v>0</v>
      </c>
      <c r="DA491" s="28">
        <v>0</v>
      </c>
      <c r="DB491" s="28">
        <v>0</v>
      </c>
      <c r="DC491" s="28">
        <v>0</v>
      </c>
      <c r="DD491" s="28">
        <v>0</v>
      </c>
      <c r="DE491" s="28">
        <v>0</v>
      </c>
      <c r="DF491" s="28">
        <v>0</v>
      </c>
      <c r="DG491" s="28"/>
      <c r="DH491" s="28">
        <v>0</v>
      </c>
      <c r="DI491" s="28">
        <v>0</v>
      </c>
      <c r="DJ491" s="28">
        <v>0</v>
      </c>
      <c r="DK491" s="28">
        <v>0</v>
      </c>
      <c r="DL491" s="28">
        <v>0</v>
      </c>
      <c r="DM491" s="28">
        <v>0</v>
      </c>
      <c r="DN491" s="28">
        <v>0</v>
      </c>
      <c r="DO491" s="28">
        <v>0</v>
      </c>
      <c r="DP491" s="28">
        <v>0</v>
      </c>
      <c r="DQ491" s="28">
        <v>0</v>
      </c>
      <c r="DR491" s="28">
        <v>0</v>
      </c>
      <c r="DS491" s="28"/>
      <c r="DT491" s="28">
        <v>0</v>
      </c>
      <c r="DU491" s="28">
        <v>0</v>
      </c>
      <c r="DV491" s="28">
        <v>0</v>
      </c>
      <c r="DW491" s="28">
        <v>0</v>
      </c>
      <c r="DX491" s="28"/>
      <c r="DY491" s="28">
        <v>0</v>
      </c>
      <c r="DZ491" s="28">
        <v>0</v>
      </c>
      <c r="EA491" s="28">
        <v>0</v>
      </c>
      <c r="EB491" s="28">
        <v>0</v>
      </c>
      <c r="EC491" s="28">
        <v>0</v>
      </c>
      <c r="ED491" s="28">
        <v>0</v>
      </c>
      <c r="EE491" s="28"/>
      <c r="EF491" s="28">
        <v>0</v>
      </c>
      <c r="EG491" s="28">
        <v>0</v>
      </c>
      <c r="EH491" s="28">
        <v>0</v>
      </c>
      <c r="EI491" s="28">
        <v>0</v>
      </c>
      <c r="EJ491" s="28">
        <v>0</v>
      </c>
      <c r="EK491" s="28">
        <v>0</v>
      </c>
      <c r="EL491" s="28"/>
      <c r="EM491" s="28">
        <v>0</v>
      </c>
      <c r="EN491" s="28">
        <v>0</v>
      </c>
      <c r="EO491" s="28">
        <v>0</v>
      </c>
      <c r="EP491" s="28">
        <v>0</v>
      </c>
      <c r="EQ491" s="28">
        <v>0</v>
      </c>
      <c r="ER491" s="28">
        <v>0</v>
      </c>
      <c r="ES491" s="28"/>
      <c r="ET491" s="28">
        <v>0</v>
      </c>
      <c r="EU491" s="28">
        <v>0</v>
      </c>
      <c r="EV491" s="28">
        <v>0</v>
      </c>
      <c r="EW491" s="28">
        <v>0</v>
      </c>
      <c r="EX491" s="28">
        <v>0</v>
      </c>
      <c r="EY491" s="28"/>
      <c r="EZ491" s="28">
        <v>0</v>
      </c>
      <c r="FA491" s="28">
        <v>0</v>
      </c>
      <c r="FB491" s="28">
        <v>0</v>
      </c>
      <c r="FC491" s="28">
        <v>0</v>
      </c>
      <c r="FD491" s="28"/>
      <c r="FE491" s="28">
        <v>0</v>
      </c>
      <c r="FF491" s="28">
        <v>0</v>
      </c>
      <c r="FG491" s="28">
        <v>0</v>
      </c>
      <c r="FH491" s="28">
        <v>0</v>
      </c>
      <c r="FI491" s="28">
        <v>0</v>
      </c>
      <c r="FJ491" s="28">
        <v>0</v>
      </c>
      <c r="FK491" s="28">
        <v>0</v>
      </c>
      <c r="FL491" s="28"/>
      <c r="FM491" s="28">
        <v>0</v>
      </c>
      <c r="FN491" s="28">
        <v>0</v>
      </c>
      <c r="FO491" s="28">
        <v>0</v>
      </c>
      <c r="FP491" s="28">
        <v>0</v>
      </c>
      <c r="FQ491" s="28">
        <v>0</v>
      </c>
      <c r="FR491" s="28">
        <v>0</v>
      </c>
      <c r="FS491" s="28">
        <v>0</v>
      </c>
      <c r="FT491" s="28">
        <v>0</v>
      </c>
      <c r="FU491" s="28">
        <v>0</v>
      </c>
      <c r="FV491" s="28">
        <v>0</v>
      </c>
      <c r="FW491" s="28">
        <v>0</v>
      </c>
      <c r="FX491" s="28">
        <v>0</v>
      </c>
      <c r="FY491" s="28">
        <v>0</v>
      </c>
      <c r="FZ491" s="28">
        <v>0</v>
      </c>
      <c r="GA491" s="28"/>
      <c r="GB491" s="51">
        <v>0</v>
      </c>
      <c r="GC491" s="51">
        <v>0</v>
      </c>
      <c r="GD491" s="51">
        <v>0</v>
      </c>
      <c r="GE491" s="51">
        <v>0</v>
      </c>
      <c r="GF491" s="51">
        <v>0</v>
      </c>
      <c r="GG491" s="51">
        <v>0</v>
      </c>
      <c r="GH491" s="51">
        <v>0</v>
      </c>
      <c r="GI491" s="51">
        <v>0</v>
      </c>
      <c r="GJ491" s="51">
        <v>0</v>
      </c>
      <c r="GK491" s="51">
        <v>0</v>
      </c>
      <c r="GL491" s="51">
        <v>0</v>
      </c>
      <c r="GM491" s="51">
        <v>0</v>
      </c>
      <c r="GN491" s="51">
        <v>0</v>
      </c>
      <c r="GO491" s="28" t="s">
        <v>227</v>
      </c>
      <c r="GP491" s="28">
        <v>0</v>
      </c>
      <c r="GQ491" s="28">
        <v>0</v>
      </c>
      <c r="GR491" s="28">
        <v>0</v>
      </c>
      <c r="GS491" s="28">
        <v>0</v>
      </c>
      <c r="GT491" s="28">
        <v>0</v>
      </c>
      <c r="GU491" s="28">
        <v>0</v>
      </c>
      <c r="GV491" s="28">
        <v>0</v>
      </c>
      <c r="GW491" s="28">
        <v>0</v>
      </c>
      <c r="GX491" s="28">
        <v>0</v>
      </c>
      <c r="GY491" s="28">
        <v>0</v>
      </c>
      <c r="GZ491" s="28">
        <v>0</v>
      </c>
      <c r="HA491" s="28">
        <v>0</v>
      </c>
      <c r="HB491" s="28">
        <v>0</v>
      </c>
      <c r="HC491" s="28">
        <v>0</v>
      </c>
      <c r="HD491" s="28">
        <v>0</v>
      </c>
      <c r="HE491" s="28">
        <v>0</v>
      </c>
      <c r="HF491" s="28">
        <v>0</v>
      </c>
      <c r="HG491" s="28" t="s">
        <v>227</v>
      </c>
      <c r="HH491" s="28" t="s">
        <v>227</v>
      </c>
      <c r="HI491" s="28" t="s">
        <v>227</v>
      </c>
      <c r="HJ491" s="28"/>
      <c r="HK491" s="28"/>
      <c r="HL491" s="28"/>
      <c r="HM491" s="28"/>
      <c r="HN491" s="28"/>
      <c r="HO491" s="28"/>
      <c r="HP491" s="28"/>
    </row>
    <row r="492" spans="2:224" s="7" customFormat="1" ht="12.75" customHeight="1" x14ac:dyDescent="0.25">
      <c r="B492" s="113">
        <f t="shared" si="390"/>
        <v>0</v>
      </c>
      <c r="C492" s="113">
        <f t="shared" si="391"/>
        <v>0</v>
      </c>
      <c r="D492" s="28">
        <v>24</v>
      </c>
      <c r="E492" s="359"/>
      <c r="F492" s="28">
        <v>0</v>
      </c>
      <c r="G492" s="38"/>
      <c r="H492" s="113" t="s">
        <v>227</v>
      </c>
      <c r="I492" s="28">
        <f t="shared" si="397"/>
        <v>441</v>
      </c>
      <c r="J492" s="89" t="s">
        <v>221</v>
      </c>
      <c r="K492" s="192">
        <f t="shared" si="398"/>
        <v>8</v>
      </c>
      <c r="L492" s="49" t="s">
        <v>227</v>
      </c>
      <c r="M492" s="192">
        <f t="shared" si="399"/>
        <v>1</v>
      </c>
      <c r="N492" s="49" t="s">
        <v>227</v>
      </c>
      <c r="O492" s="192">
        <f t="shared" si="400"/>
        <v>1</v>
      </c>
      <c r="P492" s="49" t="s">
        <v>227</v>
      </c>
      <c r="Q492" s="192">
        <f t="shared" si="395"/>
        <v>1</v>
      </c>
      <c r="R492" s="49" t="s">
        <v>227</v>
      </c>
      <c r="S492" s="192">
        <f t="shared" si="396"/>
        <v>1</v>
      </c>
      <c r="T492" s="187" t="s">
        <v>227</v>
      </c>
      <c r="U492" s="205"/>
      <c r="V492" s="205"/>
      <c r="W492" s="205"/>
      <c r="X492" s="205"/>
      <c r="Y492" s="205"/>
      <c r="Z492" s="205"/>
      <c r="AA492" s="205"/>
      <c r="AB492" s="205"/>
      <c r="AC492" s="205"/>
      <c r="AD492" s="205"/>
      <c r="AE492" s="259"/>
      <c r="AF492" s="28"/>
      <c r="AG492" s="28">
        <v>0</v>
      </c>
      <c r="AH492" s="28">
        <v>0</v>
      </c>
      <c r="AI492" s="28">
        <v>0</v>
      </c>
      <c r="AJ492" s="28">
        <v>0</v>
      </c>
      <c r="AK492" s="28">
        <v>0</v>
      </c>
      <c r="AL492" s="28">
        <v>0</v>
      </c>
      <c r="AM492" s="28">
        <v>0</v>
      </c>
      <c r="AN492" s="28">
        <v>0</v>
      </c>
      <c r="AO492" s="28">
        <v>0</v>
      </c>
      <c r="AP492" s="28"/>
      <c r="AQ492" s="28">
        <v>0</v>
      </c>
      <c r="AR492" s="28">
        <v>0</v>
      </c>
      <c r="AS492" s="28">
        <v>0</v>
      </c>
      <c r="AT492" s="28">
        <v>0</v>
      </c>
      <c r="AU492" s="28">
        <v>0</v>
      </c>
      <c r="AV492" s="28">
        <v>0</v>
      </c>
      <c r="AW492" s="28"/>
      <c r="AX492" s="28">
        <v>0</v>
      </c>
      <c r="AY492" s="28">
        <v>0</v>
      </c>
      <c r="AZ492" s="28">
        <v>0</v>
      </c>
      <c r="BA492" s="28">
        <v>0</v>
      </c>
      <c r="BB492" s="28">
        <v>0</v>
      </c>
      <c r="BC492" s="28"/>
      <c r="BD492" s="28">
        <v>0</v>
      </c>
      <c r="BE492" s="28">
        <v>0</v>
      </c>
      <c r="BF492" s="28">
        <v>0</v>
      </c>
      <c r="BG492" s="28">
        <v>0</v>
      </c>
      <c r="BH492" s="28">
        <v>0</v>
      </c>
      <c r="BI492" s="28">
        <v>0</v>
      </c>
      <c r="BJ492" s="28">
        <v>0</v>
      </c>
      <c r="BK492" s="28">
        <v>0</v>
      </c>
      <c r="BL492" s="28">
        <v>0</v>
      </c>
      <c r="BM492" s="28">
        <v>0</v>
      </c>
      <c r="BN492" s="28">
        <v>0</v>
      </c>
      <c r="BO492" s="28">
        <v>0</v>
      </c>
      <c r="BP492" s="28">
        <v>0</v>
      </c>
      <c r="BQ492" s="28">
        <v>0</v>
      </c>
      <c r="BR492" s="28">
        <v>0</v>
      </c>
      <c r="BS492" s="28">
        <v>0</v>
      </c>
      <c r="BT492" s="28">
        <v>0</v>
      </c>
      <c r="BU492" s="28">
        <v>0</v>
      </c>
      <c r="BV492" s="28">
        <v>0</v>
      </c>
      <c r="BW492" s="28"/>
      <c r="BX492" s="28">
        <v>0</v>
      </c>
      <c r="BY492" s="28">
        <v>0</v>
      </c>
      <c r="BZ492" s="28">
        <v>0</v>
      </c>
      <c r="CA492" s="28">
        <v>0</v>
      </c>
      <c r="CB492" s="28">
        <v>0</v>
      </c>
      <c r="CC492" s="28">
        <v>0</v>
      </c>
      <c r="CD492" s="28">
        <v>0</v>
      </c>
      <c r="CE492" s="28">
        <v>0</v>
      </c>
      <c r="CF492" s="28">
        <v>0</v>
      </c>
      <c r="CG492" s="28">
        <v>0</v>
      </c>
      <c r="CH492" s="28">
        <v>0</v>
      </c>
      <c r="CI492" s="28">
        <v>0</v>
      </c>
      <c r="CJ492" s="28">
        <v>0</v>
      </c>
      <c r="CK492" s="28">
        <v>0</v>
      </c>
      <c r="CL492" s="28">
        <v>0</v>
      </c>
      <c r="CM492" s="28">
        <v>0</v>
      </c>
      <c r="CN492" s="28">
        <v>0</v>
      </c>
      <c r="CO492" s="28">
        <v>0</v>
      </c>
      <c r="CP492" s="28">
        <v>0</v>
      </c>
      <c r="CQ492" s="28"/>
      <c r="CR492" s="28">
        <v>0</v>
      </c>
      <c r="CS492" s="28">
        <v>0</v>
      </c>
      <c r="CT492" s="28">
        <v>0</v>
      </c>
      <c r="CU492" s="28">
        <v>0</v>
      </c>
      <c r="CV492" s="28">
        <v>0</v>
      </c>
      <c r="CW492" s="28">
        <v>0</v>
      </c>
      <c r="CX492" s="28">
        <v>0</v>
      </c>
      <c r="CY492" s="28">
        <v>0</v>
      </c>
      <c r="CZ492" s="28">
        <v>0</v>
      </c>
      <c r="DA492" s="28">
        <v>0</v>
      </c>
      <c r="DB492" s="28">
        <v>0</v>
      </c>
      <c r="DC492" s="28">
        <v>0</v>
      </c>
      <c r="DD492" s="28">
        <v>0</v>
      </c>
      <c r="DE492" s="28">
        <v>0</v>
      </c>
      <c r="DF492" s="28">
        <v>0</v>
      </c>
      <c r="DG492" s="28"/>
      <c r="DH492" s="28">
        <v>0</v>
      </c>
      <c r="DI492" s="28">
        <v>0</v>
      </c>
      <c r="DJ492" s="28">
        <v>0</v>
      </c>
      <c r="DK492" s="28">
        <v>0</v>
      </c>
      <c r="DL492" s="28">
        <v>0</v>
      </c>
      <c r="DM492" s="28">
        <v>0</v>
      </c>
      <c r="DN492" s="28">
        <v>0</v>
      </c>
      <c r="DO492" s="28">
        <v>0</v>
      </c>
      <c r="DP492" s="28">
        <v>0</v>
      </c>
      <c r="DQ492" s="28">
        <v>0</v>
      </c>
      <c r="DR492" s="28">
        <v>0</v>
      </c>
      <c r="DS492" s="28"/>
      <c r="DT492" s="28">
        <v>0</v>
      </c>
      <c r="DU492" s="28">
        <v>0</v>
      </c>
      <c r="DV492" s="28">
        <v>0</v>
      </c>
      <c r="DW492" s="28">
        <v>0</v>
      </c>
      <c r="DX492" s="28"/>
      <c r="DY492" s="28">
        <v>0</v>
      </c>
      <c r="DZ492" s="28">
        <v>0</v>
      </c>
      <c r="EA492" s="28">
        <v>0</v>
      </c>
      <c r="EB492" s="28">
        <v>0</v>
      </c>
      <c r="EC492" s="28">
        <v>0</v>
      </c>
      <c r="ED492" s="28">
        <v>0</v>
      </c>
      <c r="EE492" s="28"/>
      <c r="EF492" s="28">
        <v>0</v>
      </c>
      <c r="EG492" s="28">
        <v>0</v>
      </c>
      <c r="EH492" s="28">
        <v>0</v>
      </c>
      <c r="EI492" s="28">
        <v>0</v>
      </c>
      <c r="EJ492" s="28">
        <v>0</v>
      </c>
      <c r="EK492" s="28">
        <v>0</v>
      </c>
      <c r="EL492" s="28"/>
      <c r="EM492" s="28">
        <v>0</v>
      </c>
      <c r="EN492" s="28">
        <v>0</v>
      </c>
      <c r="EO492" s="28">
        <v>0</v>
      </c>
      <c r="EP492" s="28">
        <v>0</v>
      </c>
      <c r="EQ492" s="28">
        <v>0</v>
      </c>
      <c r="ER492" s="28">
        <v>0</v>
      </c>
      <c r="ES492" s="28"/>
      <c r="ET492" s="28">
        <v>0</v>
      </c>
      <c r="EU492" s="28">
        <v>0</v>
      </c>
      <c r="EV492" s="28">
        <v>0</v>
      </c>
      <c r="EW492" s="28">
        <v>0</v>
      </c>
      <c r="EX492" s="28">
        <v>0</v>
      </c>
      <c r="EY492" s="28"/>
      <c r="EZ492" s="28">
        <v>0</v>
      </c>
      <c r="FA492" s="28">
        <v>0</v>
      </c>
      <c r="FB492" s="28">
        <v>0</v>
      </c>
      <c r="FC492" s="28">
        <v>0</v>
      </c>
      <c r="FD492" s="28"/>
      <c r="FE492" s="28">
        <v>0</v>
      </c>
      <c r="FF492" s="28">
        <v>0</v>
      </c>
      <c r="FG492" s="28">
        <v>0</v>
      </c>
      <c r="FH492" s="28">
        <v>0</v>
      </c>
      <c r="FI492" s="28">
        <v>0</v>
      </c>
      <c r="FJ492" s="28">
        <v>0</v>
      </c>
      <c r="FK492" s="28">
        <v>0</v>
      </c>
      <c r="FL492" s="28"/>
      <c r="FM492" s="28">
        <v>0</v>
      </c>
      <c r="FN492" s="28">
        <v>0</v>
      </c>
      <c r="FO492" s="28">
        <v>0</v>
      </c>
      <c r="FP492" s="28">
        <v>0</v>
      </c>
      <c r="FQ492" s="28">
        <v>0</v>
      </c>
      <c r="FR492" s="28">
        <v>0</v>
      </c>
      <c r="FS492" s="28">
        <v>0</v>
      </c>
      <c r="FT492" s="28">
        <v>0</v>
      </c>
      <c r="FU492" s="28">
        <v>0</v>
      </c>
      <c r="FV492" s="28">
        <v>0</v>
      </c>
      <c r="FW492" s="28">
        <v>0</v>
      </c>
      <c r="FX492" s="28">
        <v>0</v>
      </c>
      <c r="FY492" s="28">
        <v>0</v>
      </c>
      <c r="FZ492" s="28">
        <v>0</v>
      </c>
      <c r="GA492" s="28"/>
      <c r="GB492" s="51">
        <v>0</v>
      </c>
      <c r="GC492" s="51">
        <v>0</v>
      </c>
      <c r="GD492" s="51">
        <v>0</v>
      </c>
      <c r="GE492" s="51">
        <v>0</v>
      </c>
      <c r="GF492" s="51">
        <v>0</v>
      </c>
      <c r="GG492" s="51">
        <v>0</v>
      </c>
      <c r="GH492" s="51">
        <v>0</v>
      </c>
      <c r="GI492" s="51">
        <v>0</v>
      </c>
      <c r="GJ492" s="51">
        <v>0</v>
      </c>
      <c r="GK492" s="51">
        <v>0</v>
      </c>
      <c r="GL492" s="51">
        <v>0</v>
      </c>
      <c r="GM492" s="51">
        <v>0</v>
      </c>
      <c r="GN492" s="51">
        <v>0</v>
      </c>
      <c r="GO492" s="28" t="s">
        <v>227</v>
      </c>
      <c r="GP492" s="28">
        <v>0</v>
      </c>
      <c r="GQ492" s="28">
        <v>0</v>
      </c>
      <c r="GR492" s="28">
        <v>0</v>
      </c>
      <c r="GS492" s="28">
        <v>0</v>
      </c>
      <c r="GT492" s="28">
        <v>0</v>
      </c>
      <c r="GU492" s="28">
        <v>0</v>
      </c>
      <c r="GV492" s="28">
        <v>0</v>
      </c>
      <c r="GW492" s="28">
        <v>0</v>
      </c>
      <c r="GX492" s="28">
        <v>0</v>
      </c>
      <c r="GY492" s="28">
        <v>0</v>
      </c>
      <c r="GZ492" s="28">
        <v>0</v>
      </c>
      <c r="HA492" s="28">
        <v>0</v>
      </c>
      <c r="HB492" s="28">
        <v>0</v>
      </c>
      <c r="HC492" s="28">
        <v>0</v>
      </c>
      <c r="HD492" s="28">
        <v>0</v>
      </c>
      <c r="HE492" s="28">
        <v>0</v>
      </c>
      <c r="HF492" s="28">
        <v>0</v>
      </c>
      <c r="HG492" s="28" t="s">
        <v>227</v>
      </c>
      <c r="HH492" s="28" t="s">
        <v>227</v>
      </c>
      <c r="HI492" s="28" t="s">
        <v>227</v>
      </c>
      <c r="HJ492" s="28"/>
      <c r="HK492" s="28"/>
      <c r="HL492" s="28"/>
      <c r="HM492" s="28"/>
      <c r="HN492" s="28"/>
      <c r="HO492" s="28"/>
      <c r="HP492" s="28"/>
    </row>
    <row r="493" spans="2:224" s="7" customFormat="1" ht="12.75" customHeight="1" x14ac:dyDescent="0.25">
      <c r="B493" s="113">
        <f t="shared" si="390"/>
        <v>0</v>
      </c>
      <c r="C493" s="113">
        <f t="shared" si="391"/>
        <v>0</v>
      </c>
      <c r="D493" s="28">
        <v>25</v>
      </c>
      <c r="E493" s="51"/>
      <c r="F493" s="28">
        <v>0</v>
      </c>
      <c r="G493" s="113"/>
      <c r="H493" s="113" t="s">
        <v>227</v>
      </c>
      <c r="I493" s="28">
        <f t="shared" si="397"/>
        <v>442</v>
      </c>
      <c r="J493" s="89" t="s">
        <v>221</v>
      </c>
      <c r="K493" s="192">
        <f t="shared" si="398"/>
        <v>8</v>
      </c>
      <c r="L493" s="49" t="s">
        <v>227</v>
      </c>
      <c r="M493" s="192">
        <f t="shared" si="399"/>
        <v>1</v>
      </c>
      <c r="N493" s="49" t="s">
        <v>227</v>
      </c>
      <c r="O493" s="192">
        <f t="shared" si="400"/>
        <v>1</v>
      </c>
      <c r="P493" s="49" t="s">
        <v>227</v>
      </c>
      <c r="Q493" s="192">
        <f t="shared" si="395"/>
        <v>1</v>
      </c>
      <c r="R493" s="49" t="s">
        <v>227</v>
      </c>
      <c r="S493" s="192">
        <f t="shared" si="396"/>
        <v>1</v>
      </c>
      <c r="T493" s="187" t="s">
        <v>227</v>
      </c>
      <c r="U493" s="205"/>
      <c r="V493" s="205"/>
      <c r="W493" s="205"/>
      <c r="X493" s="205"/>
      <c r="Y493" s="205"/>
      <c r="Z493" s="205"/>
      <c r="AA493" s="205"/>
      <c r="AB493" s="205"/>
      <c r="AC493" s="205"/>
      <c r="AD493" s="205"/>
      <c r="AE493" s="28"/>
      <c r="AF493" s="28"/>
      <c r="AG493" s="28">
        <v>0</v>
      </c>
      <c r="AH493" s="28">
        <v>0</v>
      </c>
      <c r="AI493" s="28">
        <v>0</v>
      </c>
      <c r="AJ493" s="28">
        <v>0</v>
      </c>
      <c r="AK493" s="28">
        <v>0</v>
      </c>
      <c r="AL493" s="28">
        <v>0</v>
      </c>
      <c r="AM493" s="28">
        <v>0</v>
      </c>
      <c r="AN493" s="28">
        <v>0</v>
      </c>
      <c r="AO493" s="28">
        <v>0</v>
      </c>
      <c r="AP493" s="28"/>
      <c r="AQ493" s="28">
        <v>0</v>
      </c>
      <c r="AR493" s="28">
        <v>0</v>
      </c>
      <c r="AS493" s="28">
        <v>0</v>
      </c>
      <c r="AT493" s="28">
        <v>0</v>
      </c>
      <c r="AU493" s="28">
        <v>0</v>
      </c>
      <c r="AV493" s="28">
        <v>0</v>
      </c>
      <c r="AW493" s="28"/>
      <c r="AX493" s="28">
        <v>0</v>
      </c>
      <c r="AY493" s="28">
        <v>0</v>
      </c>
      <c r="AZ493" s="28">
        <v>0</v>
      </c>
      <c r="BA493" s="28">
        <v>0</v>
      </c>
      <c r="BB493" s="28">
        <v>0</v>
      </c>
      <c r="BC493" s="28"/>
      <c r="BD493" s="28">
        <v>0</v>
      </c>
      <c r="BE493" s="28">
        <v>0</v>
      </c>
      <c r="BF493" s="28">
        <v>0</v>
      </c>
      <c r="BG493" s="28">
        <v>0</v>
      </c>
      <c r="BH493" s="28">
        <v>0</v>
      </c>
      <c r="BI493" s="28">
        <v>0</v>
      </c>
      <c r="BJ493" s="28">
        <v>0</v>
      </c>
      <c r="BK493" s="28">
        <v>0</v>
      </c>
      <c r="BL493" s="28">
        <v>0</v>
      </c>
      <c r="BM493" s="28">
        <v>0</v>
      </c>
      <c r="BN493" s="28">
        <v>0</v>
      </c>
      <c r="BO493" s="28">
        <v>0</v>
      </c>
      <c r="BP493" s="28">
        <v>0</v>
      </c>
      <c r="BQ493" s="28">
        <v>0</v>
      </c>
      <c r="BR493" s="28">
        <v>0</v>
      </c>
      <c r="BS493" s="28">
        <v>0</v>
      </c>
      <c r="BT493" s="28">
        <v>0</v>
      </c>
      <c r="BU493" s="28">
        <v>0</v>
      </c>
      <c r="BV493" s="28">
        <v>0</v>
      </c>
      <c r="BW493" s="28"/>
      <c r="BX493" s="28">
        <v>0</v>
      </c>
      <c r="BY493" s="28">
        <v>0</v>
      </c>
      <c r="BZ493" s="28">
        <v>0</v>
      </c>
      <c r="CA493" s="28">
        <v>0</v>
      </c>
      <c r="CB493" s="28">
        <v>0</v>
      </c>
      <c r="CC493" s="28">
        <v>0</v>
      </c>
      <c r="CD493" s="28">
        <v>0</v>
      </c>
      <c r="CE493" s="28">
        <v>0</v>
      </c>
      <c r="CF493" s="28">
        <v>0</v>
      </c>
      <c r="CG493" s="28">
        <v>0</v>
      </c>
      <c r="CH493" s="28">
        <v>0</v>
      </c>
      <c r="CI493" s="28">
        <v>0</v>
      </c>
      <c r="CJ493" s="28">
        <v>0</v>
      </c>
      <c r="CK493" s="28">
        <v>0</v>
      </c>
      <c r="CL493" s="28">
        <v>0</v>
      </c>
      <c r="CM493" s="28">
        <v>0</v>
      </c>
      <c r="CN493" s="28">
        <v>0</v>
      </c>
      <c r="CO493" s="28">
        <v>0</v>
      </c>
      <c r="CP493" s="28">
        <v>0</v>
      </c>
      <c r="CQ493" s="28"/>
      <c r="CR493" s="28">
        <v>0</v>
      </c>
      <c r="CS493" s="28">
        <v>0</v>
      </c>
      <c r="CT493" s="28">
        <v>0</v>
      </c>
      <c r="CU493" s="28">
        <v>0</v>
      </c>
      <c r="CV493" s="28">
        <v>0</v>
      </c>
      <c r="CW493" s="28">
        <v>0</v>
      </c>
      <c r="CX493" s="28">
        <v>0</v>
      </c>
      <c r="CY493" s="28">
        <v>0</v>
      </c>
      <c r="CZ493" s="28">
        <v>0</v>
      </c>
      <c r="DA493" s="28">
        <v>0</v>
      </c>
      <c r="DB493" s="28">
        <v>0</v>
      </c>
      <c r="DC493" s="28">
        <v>0</v>
      </c>
      <c r="DD493" s="28">
        <v>0</v>
      </c>
      <c r="DE493" s="28">
        <v>0</v>
      </c>
      <c r="DF493" s="28">
        <v>0</v>
      </c>
      <c r="DG493" s="28"/>
      <c r="DH493" s="28">
        <v>0</v>
      </c>
      <c r="DI493" s="28">
        <v>0</v>
      </c>
      <c r="DJ493" s="28">
        <v>0</v>
      </c>
      <c r="DK493" s="28">
        <v>0</v>
      </c>
      <c r="DL493" s="28">
        <v>0</v>
      </c>
      <c r="DM493" s="28">
        <v>0</v>
      </c>
      <c r="DN493" s="28">
        <v>0</v>
      </c>
      <c r="DO493" s="28">
        <v>0</v>
      </c>
      <c r="DP493" s="28">
        <v>0</v>
      </c>
      <c r="DQ493" s="28">
        <v>0</v>
      </c>
      <c r="DR493" s="28">
        <v>0</v>
      </c>
      <c r="DS493" s="28"/>
      <c r="DT493" s="28">
        <v>0</v>
      </c>
      <c r="DU493" s="28">
        <v>0</v>
      </c>
      <c r="DV493" s="28">
        <v>0</v>
      </c>
      <c r="DW493" s="28">
        <v>0</v>
      </c>
      <c r="DX493" s="28"/>
      <c r="DY493" s="28">
        <v>0</v>
      </c>
      <c r="DZ493" s="28">
        <v>0</v>
      </c>
      <c r="EA493" s="28">
        <v>0</v>
      </c>
      <c r="EB493" s="28">
        <v>0</v>
      </c>
      <c r="EC493" s="28">
        <v>0</v>
      </c>
      <c r="ED493" s="28">
        <v>0</v>
      </c>
      <c r="EE493" s="28"/>
      <c r="EF493" s="28">
        <v>0</v>
      </c>
      <c r="EG493" s="28">
        <v>0</v>
      </c>
      <c r="EH493" s="28">
        <v>0</v>
      </c>
      <c r="EI493" s="28">
        <v>0</v>
      </c>
      <c r="EJ493" s="28">
        <v>0</v>
      </c>
      <c r="EK493" s="28">
        <v>0</v>
      </c>
      <c r="EL493" s="28"/>
      <c r="EM493" s="28">
        <v>0</v>
      </c>
      <c r="EN493" s="28">
        <v>0</v>
      </c>
      <c r="EO493" s="28">
        <v>0</v>
      </c>
      <c r="EP493" s="28">
        <v>0</v>
      </c>
      <c r="EQ493" s="28">
        <v>0</v>
      </c>
      <c r="ER493" s="28">
        <v>0</v>
      </c>
      <c r="ES493" s="28"/>
      <c r="ET493" s="28">
        <v>0</v>
      </c>
      <c r="EU493" s="28">
        <v>0</v>
      </c>
      <c r="EV493" s="28">
        <v>0</v>
      </c>
      <c r="EW493" s="28">
        <v>0</v>
      </c>
      <c r="EX493" s="28">
        <v>0</v>
      </c>
      <c r="EY493" s="28"/>
      <c r="EZ493" s="28">
        <v>0</v>
      </c>
      <c r="FA493" s="28">
        <v>0</v>
      </c>
      <c r="FB493" s="28">
        <v>0</v>
      </c>
      <c r="FC493" s="28">
        <v>0</v>
      </c>
      <c r="FD493" s="28"/>
      <c r="FE493" s="28">
        <v>0</v>
      </c>
      <c r="FF493" s="28">
        <v>0</v>
      </c>
      <c r="FG493" s="28">
        <v>0</v>
      </c>
      <c r="FH493" s="28">
        <v>0</v>
      </c>
      <c r="FI493" s="28">
        <v>0</v>
      </c>
      <c r="FJ493" s="28">
        <v>0</v>
      </c>
      <c r="FK493" s="28">
        <v>0</v>
      </c>
      <c r="FL493" s="28"/>
      <c r="FM493" s="28">
        <v>0</v>
      </c>
      <c r="FN493" s="28">
        <v>0</v>
      </c>
      <c r="FO493" s="28">
        <v>0</v>
      </c>
      <c r="FP493" s="28">
        <v>0</v>
      </c>
      <c r="FQ493" s="28">
        <v>0</v>
      </c>
      <c r="FR493" s="28">
        <v>0</v>
      </c>
      <c r="FS493" s="28">
        <v>0</v>
      </c>
      <c r="FT493" s="28">
        <v>0</v>
      </c>
      <c r="FU493" s="28">
        <v>0</v>
      </c>
      <c r="FV493" s="28">
        <v>0</v>
      </c>
      <c r="FW493" s="28">
        <v>0</v>
      </c>
      <c r="FX493" s="28">
        <v>0</v>
      </c>
      <c r="FY493" s="28">
        <v>0</v>
      </c>
      <c r="FZ493" s="28">
        <v>0</v>
      </c>
      <c r="GA493" s="28"/>
      <c r="GB493" s="51">
        <v>0</v>
      </c>
      <c r="GC493" s="51">
        <v>0</v>
      </c>
      <c r="GD493" s="51">
        <v>0</v>
      </c>
      <c r="GE493" s="51">
        <v>0</v>
      </c>
      <c r="GF493" s="51">
        <v>0</v>
      </c>
      <c r="GG493" s="51">
        <v>0</v>
      </c>
      <c r="GH493" s="51">
        <v>0</v>
      </c>
      <c r="GI493" s="51">
        <v>0</v>
      </c>
      <c r="GJ493" s="51">
        <v>0</v>
      </c>
      <c r="GK493" s="51">
        <v>0</v>
      </c>
      <c r="GL493" s="51">
        <v>0</v>
      </c>
      <c r="GM493" s="51">
        <v>0</v>
      </c>
      <c r="GN493" s="51">
        <v>0</v>
      </c>
      <c r="GO493" s="28" t="s">
        <v>227</v>
      </c>
      <c r="GP493" s="28">
        <v>0</v>
      </c>
      <c r="GQ493" s="28">
        <v>0</v>
      </c>
      <c r="GR493" s="28">
        <v>0</v>
      </c>
      <c r="GS493" s="28">
        <v>0</v>
      </c>
      <c r="GT493" s="28">
        <v>0</v>
      </c>
      <c r="GU493" s="28">
        <v>0</v>
      </c>
      <c r="GV493" s="28">
        <v>0</v>
      </c>
      <c r="GW493" s="28">
        <v>0</v>
      </c>
      <c r="GX493" s="28">
        <v>0</v>
      </c>
      <c r="GY493" s="28">
        <v>0</v>
      </c>
      <c r="GZ493" s="28">
        <v>0</v>
      </c>
      <c r="HA493" s="28">
        <v>0</v>
      </c>
      <c r="HB493" s="28">
        <v>0</v>
      </c>
      <c r="HC493" s="28">
        <v>0</v>
      </c>
      <c r="HD493" s="28">
        <v>0</v>
      </c>
      <c r="HE493" s="28">
        <v>0</v>
      </c>
      <c r="HF493" s="28">
        <v>0</v>
      </c>
      <c r="HG493" s="28" t="s">
        <v>227</v>
      </c>
      <c r="HH493" s="28" t="s">
        <v>227</v>
      </c>
      <c r="HI493" s="28" t="s">
        <v>227</v>
      </c>
      <c r="HJ493" s="28"/>
      <c r="HK493" s="28"/>
      <c r="HL493" s="28"/>
      <c r="HM493" s="28"/>
      <c r="HN493" s="28"/>
      <c r="HO493" s="28"/>
      <c r="HP493" s="28"/>
    </row>
    <row r="494" spans="2:224" s="7" customFormat="1" ht="12.75" customHeight="1" x14ac:dyDescent="0.25">
      <c r="B494" s="113">
        <f t="shared" si="390"/>
        <v>0</v>
      </c>
      <c r="C494" s="113">
        <f t="shared" si="391"/>
        <v>0</v>
      </c>
      <c r="D494" s="28">
        <v>26</v>
      </c>
      <c r="E494" s="51"/>
      <c r="F494" s="28">
        <v>0</v>
      </c>
      <c r="G494" s="113"/>
      <c r="H494" s="113" t="s">
        <v>227</v>
      </c>
      <c r="I494" s="28">
        <f t="shared" si="397"/>
        <v>443</v>
      </c>
      <c r="J494" s="89" t="s">
        <v>221</v>
      </c>
      <c r="K494" s="192">
        <f t="shared" si="398"/>
        <v>8</v>
      </c>
      <c r="L494" s="49" t="s">
        <v>227</v>
      </c>
      <c r="M494" s="192">
        <f t="shared" si="399"/>
        <v>1</v>
      </c>
      <c r="N494" s="49" t="s">
        <v>227</v>
      </c>
      <c r="O494" s="192">
        <f t="shared" si="400"/>
        <v>1</v>
      </c>
      <c r="P494" s="49" t="s">
        <v>227</v>
      </c>
      <c r="Q494" s="192">
        <f t="shared" si="395"/>
        <v>1</v>
      </c>
      <c r="R494" s="49" t="s">
        <v>227</v>
      </c>
      <c r="S494" s="192">
        <f t="shared" si="396"/>
        <v>1</v>
      </c>
      <c r="T494" s="187" t="s">
        <v>227</v>
      </c>
      <c r="U494" s="205"/>
      <c r="V494" s="205"/>
      <c r="W494" s="205"/>
      <c r="X494" s="205"/>
      <c r="Y494" s="205"/>
      <c r="Z494" s="205"/>
      <c r="AA494" s="205"/>
      <c r="AB494" s="205"/>
      <c r="AC494" s="205"/>
      <c r="AD494" s="205"/>
      <c r="AE494" s="28"/>
      <c r="AF494" s="28"/>
      <c r="AG494" s="28">
        <v>0</v>
      </c>
      <c r="AH494" s="28">
        <v>0</v>
      </c>
      <c r="AI494" s="28">
        <v>0</v>
      </c>
      <c r="AJ494" s="28">
        <v>0</v>
      </c>
      <c r="AK494" s="28">
        <v>0</v>
      </c>
      <c r="AL494" s="28">
        <v>0</v>
      </c>
      <c r="AM494" s="28">
        <v>0</v>
      </c>
      <c r="AN494" s="28">
        <v>0</v>
      </c>
      <c r="AO494" s="28">
        <v>0</v>
      </c>
      <c r="AP494" s="28"/>
      <c r="AQ494" s="28">
        <v>0</v>
      </c>
      <c r="AR494" s="28">
        <v>0</v>
      </c>
      <c r="AS494" s="28">
        <v>0</v>
      </c>
      <c r="AT494" s="28">
        <v>0</v>
      </c>
      <c r="AU494" s="28">
        <v>0</v>
      </c>
      <c r="AV494" s="28">
        <v>0</v>
      </c>
      <c r="AW494" s="28"/>
      <c r="AX494" s="28">
        <v>0</v>
      </c>
      <c r="AY494" s="28">
        <v>0</v>
      </c>
      <c r="AZ494" s="28">
        <v>0</v>
      </c>
      <c r="BA494" s="28">
        <v>0</v>
      </c>
      <c r="BB494" s="28">
        <v>0</v>
      </c>
      <c r="BC494" s="28"/>
      <c r="BD494" s="28">
        <v>0</v>
      </c>
      <c r="BE494" s="28">
        <v>0</v>
      </c>
      <c r="BF494" s="28">
        <v>0</v>
      </c>
      <c r="BG494" s="28">
        <v>0</v>
      </c>
      <c r="BH494" s="28">
        <v>0</v>
      </c>
      <c r="BI494" s="28">
        <v>0</v>
      </c>
      <c r="BJ494" s="28">
        <v>0</v>
      </c>
      <c r="BK494" s="28">
        <v>0</v>
      </c>
      <c r="BL494" s="28">
        <v>0</v>
      </c>
      <c r="BM494" s="28">
        <v>0</v>
      </c>
      <c r="BN494" s="28">
        <v>0</v>
      </c>
      <c r="BO494" s="28">
        <v>0</v>
      </c>
      <c r="BP494" s="28">
        <v>0</v>
      </c>
      <c r="BQ494" s="28">
        <v>0</v>
      </c>
      <c r="BR494" s="28">
        <v>0</v>
      </c>
      <c r="BS494" s="28">
        <v>0</v>
      </c>
      <c r="BT494" s="28">
        <v>0</v>
      </c>
      <c r="BU494" s="28">
        <v>0</v>
      </c>
      <c r="BV494" s="28">
        <v>0</v>
      </c>
      <c r="BW494" s="28"/>
      <c r="BX494" s="28">
        <v>0</v>
      </c>
      <c r="BY494" s="28">
        <v>0</v>
      </c>
      <c r="BZ494" s="28">
        <v>0</v>
      </c>
      <c r="CA494" s="28">
        <v>0</v>
      </c>
      <c r="CB494" s="28">
        <v>0</v>
      </c>
      <c r="CC494" s="28">
        <v>0</v>
      </c>
      <c r="CD494" s="28">
        <v>0</v>
      </c>
      <c r="CE494" s="28">
        <v>0</v>
      </c>
      <c r="CF494" s="28">
        <v>0</v>
      </c>
      <c r="CG494" s="28">
        <v>0</v>
      </c>
      <c r="CH494" s="28">
        <v>0</v>
      </c>
      <c r="CI494" s="28">
        <v>0</v>
      </c>
      <c r="CJ494" s="28">
        <v>0</v>
      </c>
      <c r="CK494" s="28">
        <v>0</v>
      </c>
      <c r="CL494" s="28">
        <v>0</v>
      </c>
      <c r="CM494" s="28">
        <v>0</v>
      </c>
      <c r="CN494" s="28">
        <v>0</v>
      </c>
      <c r="CO494" s="28">
        <v>0</v>
      </c>
      <c r="CP494" s="28">
        <v>0</v>
      </c>
      <c r="CQ494" s="28"/>
      <c r="CR494" s="28">
        <v>0</v>
      </c>
      <c r="CS494" s="28">
        <v>0</v>
      </c>
      <c r="CT494" s="28">
        <v>0</v>
      </c>
      <c r="CU494" s="28">
        <v>0</v>
      </c>
      <c r="CV494" s="28">
        <v>0</v>
      </c>
      <c r="CW494" s="28">
        <v>0</v>
      </c>
      <c r="CX494" s="28">
        <v>0</v>
      </c>
      <c r="CY494" s="28">
        <v>0</v>
      </c>
      <c r="CZ494" s="28">
        <v>0</v>
      </c>
      <c r="DA494" s="28">
        <v>0</v>
      </c>
      <c r="DB494" s="28">
        <v>0</v>
      </c>
      <c r="DC494" s="28">
        <v>0</v>
      </c>
      <c r="DD494" s="28">
        <v>0</v>
      </c>
      <c r="DE494" s="28">
        <v>0</v>
      </c>
      <c r="DF494" s="28">
        <v>0</v>
      </c>
      <c r="DG494" s="28"/>
      <c r="DH494" s="28">
        <v>0</v>
      </c>
      <c r="DI494" s="28">
        <v>0</v>
      </c>
      <c r="DJ494" s="28">
        <v>0</v>
      </c>
      <c r="DK494" s="28">
        <v>0</v>
      </c>
      <c r="DL494" s="28">
        <v>0</v>
      </c>
      <c r="DM494" s="28">
        <v>0</v>
      </c>
      <c r="DN494" s="28">
        <v>0</v>
      </c>
      <c r="DO494" s="28">
        <v>0</v>
      </c>
      <c r="DP494" s="28">
        <v>0</v>
      </c>
      <c r="DQ494" s="28">
        <v>0</v>
      </c>
      <c r="DR494" s="28">
        <v>0</v>
      </c>
      <c r="DS494" s="28"/>
      <c r="DT494" s="28">
        <v>0</v>
      </c>
      <c r="DU494" s="28">
        <v>0</v>
      </c>
      <c r="DV494" s="28">
        <v>0</v>
      </c>
      <c r="DW494" s="28">
        <v>0</v>
      </c>
      <c r="DX494" s="28"/>
      <c r="DY494" s="28">
        <v>0</v>
      </c>
      <c r="DZ494" s="28">
        <v>0</v>
      </c>
      <c r="EA494" s="28">
        <v>0</v>
      </c>
      <c r="EB494" s="28">
        <v>0</v>
      </c>
      <c r="EC494" s="28">
        <v>0</v>
      </c>
      <c r="ED494" s="28">
        <v>0</v>
      </c>
      <c r="EE494" s="28"/>
      <c r="EF494" s="28">
        <v>0</v>
      </c>
      <c r="EG494" s="28">
        <v>0</v>
      </c>
      <c r="EH494" s="28">
        <v>0</v>
      </c>
      <c r="EI494" s="28">
        <v>0</v>
      </c>
      <c r="EJ494" s="28">
        <v>0</v>
      </c>
      <c r="EK494" s="28">
        <v>0</v>
      </c>
      <c r="EL494" s="28"/>
      <c r="EM494" s="28">
        <v>0</v>
      </c>
      <c r="EN494" s="28">
        <v>0</v>
      </c>
      <c r="EO494" s="28">
        <v>0</v>
      </c>
      <c r="EP494" s="28">
        <v>0</v>
      </c>
      <c r="EQ494" s="28">
        <v>0</v>
      </c>
      <c r="ER494" s="28">
        <v>0</v>
      </c>
      <c r="ES494" s="28"/>
      <c r="ET494" s="28">
        <v>0</v>
      </c>
      <c r="EU494" s="28">
        <v>0</v>
      </c>
      <c r="EV494" s="28">
        <v>0</v>
      </c>
      <c r="EW494" s="28">
        <v>0</v>
      </c>
      <c r="EX494" s="28">
        <v>0</v>
      </c>
      <c r="EY494" s="28"/>
      <c r="EZ494" s="28">
        <v>0</v>
      </c>
      <c r="FA494" s="28">
        <v>0</v>
      </c>
      <c r="FB494" s="28">
        <v>0</v>
      </c>
      <c r="FC494" s="28">
        <v>0</v>
      </c>
      <c r="FD494" s="28"/>
      <c r="FE494" s="28">
        <v>0</v>
      </c>
      <c r="FF494" s="28">
        <v>0</v>
      </c>
      <c r="FG494" s="28">
        <v>0</v>
      </c>
      <c r="FH494" s="28">
        <v>0</v>
      </c>
      <c r="FI494" s="28">
        <v>0</v>
      </c>
      <c r="FJ494" s="28">
        <v>0</v>
      </c>
      <c r="FK494" s="28">
        <v>0</v>
      </c>
      <c r="FL494" s="28"/>
      <c r="FM494" s="28">
        <v>0</v>
      </c>
      <c r="FN494" s="28">
        <v>0</v>
      </c>
      <c r="FO494" s="28">
        <v>0</v>
      </c>
      <c r="FP494" s="28">
        <v>0</v>
      </c>
      <c r="FQ494" s="28">
        <v>0</v>
      </c>
      <c r="FR494" s="28">
        <v>0</v>
      </c>
      <c r="FS494" s="28">
        <v>0</v>
      </c>
      <c r="FT494" s="28">
        <v>0</v>
      </c>
      <c r="FU494" s="28">
        <v>0</v>
      </c>
      <c r="FV494" s="28">
        <v>0</v>
      </c>
      <c r="FW494" s="28">
        <v>0</v>
      </c>
      <c r="FX494" s="28">
        <v>0</v>
      </c>
      <c r="FY494" s="28">
        <v>0</v>
      </c>
      <c r="FZ494" s="28">
        <v>0</v>
      </c>
      <c r="GA494" s="28"/>
      <c r="GB494" s="51">
        <v>0</v>
      </c>
      <c r="GC494" s="51">
        <v>0</v>
      </c>
      <c r="GD494" s="51">
        <v>0</v>
      </c>
      <c r="GE494" s="51">
        <v>0</v>
      </c>
      <c r="GF494" s="51">
        <v>0</v>
      </c>
      <c r="GG494" s="51">
        <v>0</v>
      </c>
      <c r="GH494" s="51">
        <v>0</v>
      </c>
      <c r="GI494" s="51">
        <v>0</v>
      </c>
      <c r="GJ494" s="51">
        <v>0</v>
      </c>
      <c r="GK494" s="51">
        <v>0</v>
      </c>
      <c r="GL494" s="51">
        <v>0</v>
      </c>
      <c r="GM494" s="51">
        <v>0</v>
      </c>
      <c r="GN494" s="51">
        <v>0</v>
      </c>
      <c r="GO494" s="28" t="s">
        <v>227</v>
      </c>
      <c r="GP494" s="28">
        <v>0</v>
      </c>
      <c r="GQ494" s="28">
        <v>0</v>
      </c>
      <c r="GR494" s="28">
        <v>0</v>
      </c>
      <c r="GS494" s="28">
        <v>0</v>
      </c>
      <c r="GT494" s="28">
        <v>0</v>
      </c>
      <c r="GU494" s="28">
        <v>0</v>
      </c>
      <c r="GV494" s="28">
        <v>0</v>
      </c>
      <c r="GW494" s="28">
        <v>0</v>
      </c>
      <c r="GX494" s="28">
        <v>0</v>
      </c>
      <c r="GY494" s="28">
        <v>0</v>
      </c>
      <c r="GZ494" s="28">
        <v>0</v>
      </c>
      <c r="HA494" s="28">
        <v>0</v>
      </c>
      <c r="HB494" s="28">
        <v>0</v>
      </c>
      <c r="HC494" s="28">
        <v>0</v>
      </c>
      <c r="HD494" s="28">
        <v>0</v>
      </c>
      <c r="HE494" s="28">
        <v>0</v>
      </c>
      <c r="HF494" s="28">
        <v>0</v>
      </c>
      <c r="HG494" s="28" t="s">
        <v>227</v>
      </c>
      <c r="HH494" s="28" t="s">
        <v>227</v>
      </c>
      <c r="HI494" s="28" t="s">
        <v>227</v>
      </c>
      <c r="HJ494" s="28"/>
      <c r="HK494" s="28"/>
      <c r="HL494" s="28"/>
      <c r="HM494" s="28"/>
      <c r="HN494" s="28"/>
      <c r="HO494" s="28"/>
      <c r="HP494" s="28"/>
    </row>
    <row r="495" spans="2:224" s="7" customFormat="1" ht="12.75" customHeight="1" x14ac:dyDescent="0.25">
      <c r="B495" s="113">
        <f t="shared" si="390"/>
        <v>0</v>
      </c>
      <c r="C495" s="113">
        <f t="shared" si="391"/>
        <v>0</v>
      </c>
      <c r="D495" s="28">
        <v>27</v>
      </c>
      <c r="E495" s="51"/>
      <c r="F495" s="28">
        <v>0</v>
      </c>
      <c r="G495" s="113"/>
      <c r="H495" s="113" t="s">
        <v>227</v>
      </c>
      <c r="I495" s="28">
        <f t="shared" si="397"/>
        <v>444</v>
      </c>
      <c r="J495" s="89" t="s">
        <v>221</v>
      </c>
      <c r="K495" s="192">
        <f t="shared" si="398"/>
        <v>8</v>
      </c>
      <c r="L495" s="49" t="s">
        <v>227</v>
      </c>
      <c r="M495" s="192">
        <f t="shared" si="399"/>
        <v>1</v>
      </c>
      <c r="N495" s="49" t="s">
        <v>227</v>
      </c>
      <c r="O495" s="192">
        <f t="shared" si="400"/>
        <v>1</v>
      </c>
      <c r="P495" s="49" t="s">
        <v>227</v>
      </c>
      <c r="Q495" s="192">
        <f t="shared" si="395"/>
        <v>1</v>
      </c>
      <c r="R495" s="49" t="s">
        <v>227</v>
      </c>
      <c r="S495" s="192">
        <f t="shared" si="396"/>
        <v>1</v>
      </c>
      <c r="T495" s="187" t="s">
        <v>227</v>
      </c>
      <c r="U495" s="205"/>
      <c r="V495" s="205"/>
      <c r="W495" s="205"/>
      <c r="X495" s="205"/>
      <c r="Y495" s="205"/>
      <c r="Z495" s="205"/>
      <c r="AA495" s="205"/>
      <c r="AB495" s="205"/>
      <c r="AC495" s="205"/>
      <c r="AD495" s="205"/>
      <c r="AE495" s="28"/>
      <c r="AF495" s="28"/>
      <c r="AG495" s="28">
        <v>0</v>
      </c>
      <c r="AH495" s="28">
        <v>0</v>
      </c>
      <c r="AI495" s="28">
        <v>0</v>
      </c>
      <c r="AJ495" s="28">
        <v>0</v>
      </c>
      <c r="AK495" s="28">
        <v>0</v>
      </c>
      <c r="AL495" s="28">
        <v>0</v>
      </c>
      <c r="AM495" s="28">
        <v>0</v>
      </c>
      <c r="AN495" s="28">
        <v>0</v>
      </c>
      <c r="AO495" s="28">
        <v>0</v>
      </c>
      <c r="AP495" s="28"/>
      <c r="AQ495" s="28">
        <v>0</v>
      </c>
      <c r="AR495" s="28">
        <v>0</v>
      </c>
      <c r="AS495" s="28">
        <v>0</v>
      </c>
      <c r="AT495" s="28">
        <v>0</v>
      </c>
      <c r="AU495" s="28">
        <v>0</v>
      </c>
      <c r="AV495" s="28">
        <v>0</v>
      </c>
      <c r="AW495" s="28"/>
      <c r="AX495" s="28">
        <v>0</v>
      </c>
      <c r="AY495" s="28">
        <v>0</v>
      </c>
      <c r="AZ495" s="28">
        <v>0</v>
      </c>
      <c r="BA495" s="28">
        <v>0</v>
      </c>
      <c r="BB495" s="28">
        <v>0</v>
      </c>
      <c r="BC495" s="28"/>
      <c r="BD495" s="28">
        <v>0</v>
      </c>
      <c r="BE495" s="28">
        <v>0</v>
      </c>
      <c r="BF495" s="28">
        <v>0</v>
      </c>
      <c r="BG495" s="28">
        <v>0</v>
      </c>
      <c r="BH495" s="28">
        <v>0</v>
      </c>
      <c r="BI495" s="28">
        <v>0</v>
      </c>
      <c r="BJ495" s="28">
        <v>0</v>
      </c>
      <c r="BK495" s="28">
        <v>0</v>
      </c>
      <c r="BL495" s="28">
        <v>0</v>
      </c>
      <c r="BM495" s="28">
        <v>0</v>
      </c>
      <c r="BN495" s="28">
        <v>0</v>
      </c>
      <c r="BO495" s="28">
        <v>0</v>
      </c>
      <c r="BP495" s="28">
        <v>0</v>
      </c>
      <c r="BQ495" s="28">
        <v>0</v>
      </c>
      <c r="BR495" s="28">
        <v>0</v>
      </c>
      <c r="BS495" s="28">
        <v>0</v>
      </c>
      <c r="BT495" s="28">
        <v>0</v>
      </c>
      <c r="BU495" s="28">
        <v>0</v>
      </c>
      <c r="BV495" s="28">
        <v>0</v>
      </c>
      <c r="BW495" s="28"/>
      <c r="BX495" s="28">
        <v>0</v>
      </c>
      <c r="BY495" s="28">
        <v>0</v>
      </c>
      <c r="BZ495" s="28">
        <v>0</v>
      </c>
      <c r="CA495" s="28">
        <v>0</v>
      </c>
      <c r="CB495" s="28">
        <v>0</v>
      </c>
      <c r="CC495" s="28">
        <v>0</v>
      </c>
      <c r="CD495" s="28">
        <v>0</v>
      </c>
      <c r="CE495" s="28">
        <v>0</v>
      </c>
      <c r="CF495" s="28">
        <v>0</v>
      </c>
      <c r="CG495" s="28">
        <v>0</v>
      </c>
      <c r="CH495" s="28">
        <v>0</v>
      </c>
      <c r="CI495" s="28">
        <v>0</v>
      </c>
      <c r="CJ495" s="28">
        <v>0</v>
      </c>
      <c r="CK495" s="28">
        <v>0</v>
      </c>
      <c r="CL495" s="28">
        <v>0</v>
      </c>
      <c r="CM495" s="28">
        <v>0</v>
      </c>
      <c r="CN495" s="28">
        <v>0</v>
      </c>
      <c r="CO495" s="28">
        <v>0</v>
      </c>
      <c r="CP495" s="28">
        <v>0</v>
      </c>
      <c r="CQ495" s="28"/>
      <c r="CR495" s="28">
        <v>0</v>
      </c>
      <c r="CS495" s="28">
        <v>0</v>
      </c>
      <c r="CT495" s="28">
        <v>0</v>
      </c>
      <c r="CU495" s="28">
        <v>0</v>
      </c>
      <c r="CV495" s="28">
        <v>0</v>
      </c>
      <c r="CW495" s="28">
        <v>0</v>
      </c>
      <c r="CX495" s="28">
        <v>0</v>
      </c>
      <c r="CY495" s="28">
        <v>0</v>
      </c>
      <c r="CZ495" s="28">
        <v>0</v>
      </c>
      <c r="DA495" s="28">
        <v>0</v>
      </c>
      <c r="DB495" s="28">
        <v>0</v>
      </c>
      <c r="DC495" s="28">
        <v>0</v>
      </c>
      <c r="DD495" s="28">
        <v>0</v>
      </c>
      <c r="DE495" s="28">
        <v>0</v>
      </c>
      <c r="DF495" s="28">
        <v>0</v>
      </c>
      <c r="DG495" s="28"/>
      <c r="DH495" s="28">
        <v>0</v>
      </c>
      <c r="DI495" s="28">
        <v>0</v>
      </c>
      <c r="DJ495" s="28">
        <v>0</v>
      </c>
      <c r="DK495" s="28">
        <v>0</v>
      </c>
      <c r="DL495" s="28">
        <v>0</v>
      </c>
      <c r="DM495" s="28">
        <v>0</v>
      </c>
      <c r="DN495" s="28">
        <v>0</v>
      </c>
      <c r="DO495" s="28">
        <v>0</v>
      </c>
      <c r="DP495" s="28">
        <v>0</v>
      </c>
      <c r="DQ495" s="28">
        <v>0</v>
      </c>
      <c r="DR495" s="28">
        <v>0</v>
      </c>
      <c r="DS495" s="28"/>
      <c r="DT495" s="28">
        <v>0</v>
      </c>
      <c r="DU495" s="28">
        <v>0</v>
      </c>
      <c r="DV495" s="28">
        <v>0</v>
      </c>
      <c r="DW495" s="28">
        <v>0</v>
      </c>
      <c r="DX495" s="28"/>
      <c r="DY495" s="28">
        <v>0</v>
      </c>
      <c r="DZ495" s="28">
        <v>0</v>
      </c>
      <c r="EA495" s="28">
        <v>0</v>
      </c>
      <c r="EB495" s="28">
        <v>0</v>
      </c>
      <c r="EC495" s="28">
        <v>0</v>
      </c>
      <c r="ED495" s="28">
        <v>0</v>
      </c>
      <c r="EE495" s="28"/>
      <c r="EF495" s="28">
        <v>0</v>
      </c>
      <c r="EG495" s="28">
        <v>0</v>
      </c>
      <c r="EH495" s="28">
        <v>0</v>
      </c>
      <c r="EI495" s="28">
        <v>0</v>
      </c>
      <c r="EJ495" s="28">
        <v>0</v>
      </c>
      <c r="EK495" s="28">
        <v>0</v>
      </c>
      <c r="EL495" s="28"/>
      <c r="EM495" s="28">
        <v>0</v>
      </c>
      <c r="EN495" s="28">
        <v>0</v>
      </c>
      <c r="EO495" s="28">
        <v>0</v>
      </c>
      <c r="EP495" s="28">
        <v>0</v>
      </c>
      <c r="EQ495" s="28">
        <v>0</v>
      </c>
      <c r="ER495" s="28">
        <v>0</v>
      </c>
      <c r="ES495" s="28"/>
      <c r="ET495" s="28">
        <v>0</v>
      </c>
      <c r="EU495" s="28">
        <v>0</v>
      </c>
      <c r="EV495" s="28">
        <v>0</v>
      </c>
      <c r="EW495" s="28">
        <v>0</v>
      </c>
      <c r="EX495" s="28">
        <v>0</v>
      </c>
      <c r="EY495" s="28"/>
      <c r="EZ495" s="28">
        <v>0</v>
      </c>
      <c r="FA495" s="28">
        <v>0</v>
      </c>
      <c r="FB495" s="28">
        <v>0</v>
      </c>
      <c r="FC495" s="28">
        <v>0</v>
      </c>
      <c r="FD495" s="28"/>
      <c r="FE495" s="28">
        <v>0</v>
      </c>
      <c r="FF495" s="28">
        <v>0</v>
      </c>
      <c r="FG495" s="28">
        <v>0</v>
      </c>
      <c r="FH495" s="28">
        <v>0</v>
      </c>
      <c r="FI495" s="28">
        <v>0</v>
      </c>
      <c r="FJ495" s="28">
        <v>0</v>
      </c>
      <c r="FK495" s="28">
        <v>0</v>
      </c>
      <c r="FL495" s="28"/>
      <c r="FM495" s="28">
        <v>0</v>
      </c>
      <c r="FN495" s="28">
        <v>0</v>
      </c>
      <c r="FO495" s="28">
        <v>0</v>
      </c>
      <c r="FP495" s="28">
        <v>0</v>
      </c>
      <c r="FQ495" s="28">
        <v>0</v>
      </c>
      <c r="FR495" s="28">
        <v>0</v>
      </c>
      <c r="FS495" s="28">
        <v>0</v>
      </c>
      <c r="FT495" s="28">
        <v>0</v>
      </c>
      <c r="FU495" s="28">
        <v>0</v>
      </c>
      <c r="FV495" s="28">
        <v>0</v>
      </c>
      <c r="FW495" s="28">
        <v>0</v>
      </c>
      <c r="FX495" s="28">
        <v>0</v>
      </c>
      <c r="FY495" s="28">
        <v>0</v>
      </c>
      <c r="FZ495" s="28">
        <v>0</v>
      </c>
      <c r="GA495" s="28"/>
      <c r="GB495" s="51">
        <v>0</v>
      </c>
      <c r="GC495" s="51">
        <v>0</v>
      </c>
      <c r="GD495" s="51">
        <v>0</v>
      </c>
      <c r="GE495" s="51">
        <v>0</v>
      </c>
      <c r="GF495" s="51">
        <v>0</v>
      </c>
      <c r="GG495" s="51">
        <v>0</v>
      </c>
      <c r="GH495" s="51">
        <v>0</v>
      </c>
      <c r="GI495" s="51">
        <v>0</v>
      </c>
      <c r="GJ495" s="51">
        <v>0</v>
      </c>
      <c r="GK495" s="51">
        <v>0</v>
      </c>
      <c r="GL495" s="51">
        <v>0</v>
      </c>
      <c r="GM495" s="51">
        <v>0</v>
      </c>
      <c r="GN495" s="51">
        <v>0</v>
      </c>
      <c r="GO495" s="28" t="s">
        <v>227</v>
      </c>
      <c r="GP495" s="28">
        <v>0</v>
      </c>
      <c r="GQ495" s="28">
        <v>0</v>
      </c>
      <c r="GR495" s="28">
        <v>0</v>
      </c>
      <c r="GS495" s="28">
        <v>0</v>
      </c>
      <c r="GT495" s="28">
        <v>0</v>
      </c>
      <c r="GU495" s="28">
        <v>0</v>
      </c>
      <c r="GV495" s="28">
        <v>0</v>
      </c>
      <c r="GW495" s="28">
        <v>0</v>
      </c>
      <c r="GX495" s="28">
        <v>0</v>
      </c>
      <c r="GY495" s="28">
        <v>0</v>
      </c>
      <c r="GZ495" s="28">
        <v>0</v>
      </c>
      <c r="HA495" s="28">
        <v>0</v>
      </c>
      <c r="HB495" s="28">
        <v>0</v>
      </c>
      <c r="HC495" s="28">
        <v>0</v>
      </c>
      <c r="HD495" s="28">
        <v>0</v>
      </c>
      <c r="HE495" s="28">
        <v>0</v>
      </c>
      <c r="HF495" s="28">
        <v>0</v>
      </c>
      <c r="HG495" s="28" t="s">
        <v>227</v>
      </c>
      <c r="HH495" s="28" t="s">
        <v>227</v>
      </c>
      <c r="HI495" s="28" t="s">
        <v>227</v>
      </c>
      <c r="HJ495" s="28"/>
      <c r="HK495" s="28"/>
      <c r="HL495" s="28"/>
      <c r="HM495" s="28"/>
      <c r="HN495" s="28"/>
      <c r="HO495" s="28"/>
      <c r="HP495" s="28"/>
    </row>
    <row r="496" spans="2:224" s="7" customFormat="1" ht="12.75" customHeight="1" x14ac:dyDescent="0.25">
      <c r="B496" s="113">
        <f t="shared" si="390"/>
        <v>0</v>
      </c>
      <c r="C496" s="113">
        <f t="shared" si="391"/>
        <v>0</v>
      </c>
      <c r="D496" s="28">
        <v>28</v>
      </c>
      <c r="E496" s="51"/>
      <c r="F496" s="28">
        <v>0</v>
      </c>
      <c r="G496" s="113"/>
      <c r="H496" s="113" t="s">
        <v>227</v>
      </c>
      <c r="I496" s="28">
        <f t="shared" si="397"/>
        <v>445</v>
      </c>
      <c r="J496" s="89" t="s">
        <v>221</v>
      </c>
      <c r="K496" s="192">
        <f t="shared" si="398"/>
        <v>8</v>
      </c>
      <c r="L496" s="49" t="s">
        <v>227</v>
      </c>
      <c r="M496" s="192">
        <f t="shared" si="399"/>
        <v>1</v>
      </c>
      <c r="N496" s="49" t="s">
        <v>227</v>
      </c>
      <c r="O496" s="192">
        <f t="shared" si="400"/>
        <v>1</v>
      </c>
      <c r="P496" s="49" t="s">
        <v>227</v>
      </c>
      <c r="Q496" s="192">
        <f t="shared" si="395"/>
        <v>1</v>
      </c>
      <c r="R496" s="49" t="s">
        <v>227</v>
      </c>
      <c r="S496" s="192">
        <f t="shared" si="396"/>
        <v>1</v>
      </c>
      <c r="T496" s="187" t="s">
        <v>227</v>
      </c>
      <c r="U496" s="205"/>
      <c r="V496" s="205"/>
      <c r="W496" s="205"/>
      <c r="X496" s="205"/>
      <c r="Y496" s="205"/>
      <c r="Z496" s="205"/>
      <c r="AA496" s="205"/>
      <c r="AB496" s="205"/>
      <c r="AC496" s="205"/>
      <c r="AD496" s="205"/>
      <c r="AE496" s="28"/>
      <c r="AF496" s="28"/>
      <c r="AG496" s="28">
        <v>0</v>
      </c>
      <c r="AH496" s="28">
        <v>0</v>
      </c>
      <c r="AI496" s="28">
        <v>0</v>
      </c>
      <c r="AJ496" s="28">
        <v>0</v>
      </c>
      <c r="AK496" s="28">
        <v>0</v>
      </c>
      <c r="AL496" s="28">
        <v>0</v>
      </c>
      <c r="AM496" s="28">
        <v>0</v>
      </c>
      <c r="AN496" s="28">
        <v>0</v>
      </c>
      <c r="AO496" s="28">
        <v>0</v>
      </c>
      <c r="AP496" s="28"/>
      <c r="AQ496" s="28">
        <v>0</v>
      </c>
      <c r="AR496" s="28">
        <v>0</v>
      </c>
      <c r="AS496" s="28">
        <v>0</v>
      </c>
      <c r="AT496" s="28">
        <v>0</v>
      </c>
      <c r="AU496" s="28">
        <v>0</v>
      </c>
      <c r="AV496" s="28">
        <v>0</v>
      </c>
      <c r="AW496" s="28"/>
      <c r="AX496" s="28">
        <v>0</v>
      </c>
      <c r="AY496" s="28">
        <v>0</v>
      </c>
      <c r="AZ496" s="28">
        <v>0</v>
      </c>
      <c r="BA496" s="28">
        <v>0</v>
      </c>
      <c r="BB496" s="28">
        <v>0</v>
      </c>
      <c r="BC496" s="28"/>
      <c r="BD496" s="28">
        <v>0</v>
      </c>
      <c r="BE496" s="28">
        <v>0</v>
      </c>
      <c r="BF496" s="28">
        <v>0</v>
      </c>
      <c r="BG496" s="28">
        <v>0</v>
      </c>
      <c r="BH496" s="28">
        <v>0</v>
      </c>
      <c r="BI496" s="28">
        <v>0</v>
      </c>
      <c r="BJ496" s="28">
        <v>0</v>
      </c>
      <c r="BK496" s="28">
        <v>0</v>
      </c>
      <c r="BL496" s="28">
        <v>0</v>
      </c>
      <c r="BM496" s="28">
        <v>0</v>
      </c>
      <c r="BN496" s="28">
        <v>0</v>
      </c>
      <c r="BO496" s="28">
        <v>0</v>
      </c>
      <c r="BP496" s="28">
        <v>0</v>
      </c>
      <c r="BQ496" s="28">
        <v>0</v>
      </c>
      <c r="BR496" s="28">
        <v>0</v>
      </c>
      <c r="BS496" s="28">
        <v>0</v>
      </c>
      <c r="BT496" s="28">
        <v>0</v>
      </c>
      <c r="BU496" s="28">
        <v>0</v>
      </c>
      <c r="BV496" s="28">
        <v>0</v>
      </c>
      <c r="BW496" s="28"/>
      <c r="BX496" s="28">
        <v>0</v>
      </c>
      <c r="BY496" s="28">
        <v>0</v>
      </c>
      <c r="BZ496" s="28">
        <v>0</v>
      </c>
      <c r="CA496" s="28">
        <v>0</v>
      </c>
      <c r="CB496" s="28">
        <v>0</v>
      </c>
      <c r="CC496" s="28">
        <v>0</v>
      </c>
      <c r="CD496" s="28">
        <v>0</v>
      </c>
      <c r="CE496" s="28">
        <v>0</v>
      </c>
      <c r="CF496" s="28">
        <v>0</v>
      </c>
      <c r="CG496" s="28">
        <v>0</v>
      </c>
      <c r="CH496" s="28">
        <v>0</v>
      </c>
      <c r="CI496" s="28">
        <v>0</v>
      </c>
      <c r="CJ496" s="28">
        <v>0</v>
      </c>
      <c r="CK496" s="28">
        <v>0</v>
      </c>
      <c r="CL496" s="28">
        <v>0</v>
      </c>
      <c r="CM496" s="28">
        <v>0</v>
      </c>
      <c r="CN496" s="28">
        <v>0</v>
      </c>
      <c r="CO496" s="28">
        <v>0</v>
      </c>
      <c r="CP496" s="28">
        <v>0</v>
      </c>
      <c r="CQ496" s="28"/>
      <c r="CR496" s="28">
        <v>0</v>
      </c>
      <c r="CS496" s="28">
        <v>0</v>
      </c>
      <c r="CT496" s="28">
        <v>0</v>
      </c>
      <c r="CU496" s="28">
        <v>0</v>
      </c>
      <c r="CV496" s="28">
        <v>0</v>
      </c>
      <c r="CW496" s="28">
        <v>0</v>
      </c>
      <c r="CX496" s="28">
        <v>0</v>
      </c>
      <c r="CY496" s="28">
        <v>0</v>
      </c>
      <c r="CZ496" s="28">
        <v>0</v>
      </c>
      <c r="DA496" s="28">
        <v>0</v>
      </c>
      <c r="DB496" s="28">
        <v>0</v>
      </c>
      <c r="DC496" s="28">
        <v>0</v>
      </c>
      <c r="DD496" s="28">
        <v>0</v>
      </c>
      <c r="DE496" s="28">
        <v>0</v>
      </c>
      <c r="DF496" s="28">
        <v>0</v>
      </c>
      <c r="DG496" s="28"/>
      <c r="DH496" s="28">
        <v>0</v>
      </c>
      <c r="DI496" s="28">
        <v>0</v>
      </c>
      <c r="DJ496" s="28">
        <v>0</v>
      </c>
      <c r="DK496" s="28">
        <v>0</v>
      </c>
      <c r="DL496" s="28">
        <v>0</v>
      </c>
      <c r="DM496" s="28">
        <v>0</v>
      </c>
      <c r="DN496" s="28">
        <v>0</v>
      </c>
      <c r="DO496" s="28">
        <v>0</v>
      </c>
      <c r="DP496" s="28">
        <v>0</v>
      </c>
      <c r="DQ496" s="28">
        <v>0</v>
      </c>
      <c r="DR496" s="28">
        <v>0</v>
      </c>
      <c r="DS496" s="28"/>
      <c r="DT496" s="28">
        <v>0</v>
      </c>
      <c r="DU496" s="28">
        <v>0</v>
      </c>
      <c r="DV496" s="28">
        <v>0</v>
      </c>
      <c r="DW496" s="28">
        <v>0</v>
      </c>
      <c r="DX496" s="28"/>
      <c r="DY496" s="28">
        <v>0</v>
      </c>
      <c r="DZ496" s="28">
        <v>0</v>
      </c>
      <c r="EA496" s="28">
        <v>0</v>
      </c>
      <c r="EB496" s="28">
        <v>0</v>
      </c>
      <c r="EC496" s="28">
        <v>0</v>
      </c>
      <c r="ED496" s="28">
        <v>0</v>
      </c>
      <c r="EE496" s="28"/>
      <c r="EF496" s="28">
        <v>0</v>
      </c>
      <c r="EG496" s="28">
        <v>0</v>
      </c>
      <c r="EH496" s="28">
        <v>0</v>
      </c>
      <c r="EI496" s="28">
        <v>0</v>
      </c>
      <c r="EJ496" s="28">
        <v>0</v>
      </c>
      <c r="EK496" s="28">
        <v>0</v>
      </c>
      <c r="EL496" s="28"/>
      <c r="EM496" s="28">
        <v>0</v>
      </c>
      <c r="EN496" s="28">
        <v>0</v>
      </c>
      <c r="EO496" s="28">
        <v>0</v>
      </c>
      <c r="EP496" s="28">
        <v>0</v>
      </c>
      <c r="EQ496" s="28">
        <v>0</v>
      </c>
      <c r="ER496" s="28">
        <v>0</v>
      </c>
      <c r="ES496" s="28"/>
      <c r="ET496" s="28">
        <v>0</v>
      </c>
      <c r="EU496" s="28">
        <v>0</v>
      </c>
      <c r="EV496" s="28">
        <v>0</v>
      </c>
      <c r="EW496" s="28">
        <v>0</v>
      </c>
      <c r="EX496" s="28">
        <v>0</v>
      </c>
      <c r="EY496" s="28"/>
      <c r="EZ496" s="28">
        <v>0</v>
      </c>
      <c r="FA496" s="28">
        <v>0</v>
      </c>
      <c r="FB496" s="28">
        <v>0</v>
      </c>
      <c r="FC496" s="28">
        <v>0</v>
      </c>
      <c r="FD496" s="28"/>
      <c r="FE496" s="28">
        <v>0</v>
      </c>
      <c r="FF496" s="28">
        <v>0</v>
      </c>
      <c r="FG496" s="28">
        <v>0</v>
      </c>
      <c r="FH496" s="28">
        <v>0</v>
      </c>
      <c r="FI496" s="28">
        <v>0</v>
      </c>
      <c r="FJ496" s="28">
        <v>0</v>
      </c>
      <c r="FK496" s="28">
        <v>0</v>
      </c>
      <c r="FL496" s="28"/>
      <c r="FM496" s="28">
        <v>0</v>
      </c>
      <c r="FN496" s="28">
        <v>0</v>
      </c>
      <c r="FO496" s="28">
        <v>0</v>
      </c>
      <c r="FP496" s="28">
        <v>0</v>
      </c>
      <c r="FQ496" s="28">
        <v>0</v>
      </c>
      <c r="FR496" s="28">
        <v>0</v>
      </c>
      <c r="FS496" s="28">
        <v>0</v>
      </c>
      <c r="FT496" s="28">
        <v>0</v>
      </c>
      <c r="FU496" s="28">
        <v>0</v>
      </c>
      <c r="FV496" s="28">
        <v>0</v>
      </c>
      <c r="FW496" s="28">
        <v>0</v>
      </c>
      <c r="FX496" s="28">
        <v>0</v>
      </c>
      <c r="FY496" s="28">
        <v>0</v>
      </c>
      <c r="FZ496" s="28">
        <v>0</v>
      </c>
      <c r="GA496" s="28"/>
      <c r="GB496" s="51">
        <v>0</v>
      </c>
      <c r="GC496" s="51">
        <v>0</v>
      </c>
      <c r="GD496" s="51">
        <v>0</v>
      </c>
      <c r="GE496" s="51">
        <v>0</v>
      </c>
      <c r="GF496" s="51">
        <v>0</v>
      </c>
      <c r="GG496" s="51">
        <v>0</v>
      </c>
      <c r="GH496" s="51">
        <v>0</v>
      </c>
      <c r="GI496" s="51">
        <v>0</v>
      </c>
      <c r="GJ496" s="51">
        <v>0</v>
      </c>
      <c r="GK496" s="51">
        <v>0</v>
      </c>
      <c r="GL496" s="51">
        <v>0</v>
      </c>
      <c r="GM496" s="51">
        <v>0</v>
      </c>
      <c r="GN496" s="51">
        <v>0</v>
      </c>
      <c r="GO496" s="28" t="s">
        <v>227</v>
      </c>
      <c r="GP496" s="28">
        <v>0</v>
      </c>
      <c r="GQ496" s="28">
        <v>0</v>
      </c>
      <c r="GR496" s="28">
        <v>0</v>
      </c>
      <c r="GS496" s="28">
        <v>0</v>
      </c>
      <c r="GT496" s="28">
        <v>0</v>
      </c>
      <c r="GU496" s="28">
        <v>0</v>
      </c>
      <c r="GV496" s="28">
        <v>0</v>
      </c>
      <c r="GW496" s="28">
        <v>0</v>
      </c>
      <c r="GX496" s="28">
        <v>0</v>
      </c>
      <c r="GY496" s="28">
        <v>0</v>
      </c>
      <c r="GZ496" s="28">
        <v>0</v>
      </c>
      <c r="HA496" s="28">
        <v>0</v>
      </c>
      <c r="HB496" s="28">
        <v>0</v>
      </c>
      <c r="HC496" s="28">
        <v>0</v>
      </c>
      <c r="HD496" s="28">
        <v>0</v>
      </c>
      <c r="HE496" s="28">
        <v>0</v>
      </c>
      <c r="HF496" s="28">
        <v>0</v>
      </c>
      <c r="HG496" s="28" t="s">
        <v>227</v>
      </c>
      <c r="HH496" s="28" t="s">
        <v>227</v>
      </c>
      <c r="HI496" s="28" t="s">
        <v>227</v>
      </c>
      <c r="HJ496" s="28"/>
      <c r="HK496" s="28"/>
      <c r="HL496" s="28"/>
      <c r="HM496" s="28"/>
      <c r="HN496" s="28"/>
      <c r="HO496" s="28"/>
      <c r="HP496" s="28"/>
    </row>
    <row r="497" spans="2:233" s="7" customFormat="1" ht="12.75" customHeight="1" x14ac:dyDescent="0.25">
      <c r="B497" s="113">
        <f t="shared" si="390"/>
        <v>0</v>
      </c>
      <c r="C497" s="113">
        <f t="shared" si="391"/>
        <v>0</v>
      </c>
      <c r="D497" s="28">
        <v>29</v>
      </c>
      <c r="E497" s="51"/>
      <c r="F497" s="28">
        <v>0</v>
      </c>
      <c r="G497" s="113"/>
      <c r="H497" s="113" t="s">
        <v>227</v>
      </c>
      <c r="I497" s="28">
        <f t="shared" si="397"/>
        <v>446</v>
      </c>
      <c r="J497" s="89" t="s">
        <v>221</v>
      </c>
      <c r="K497" s="192">
        <f t="shared" si="398"/>
        <v>8</v>
      </c>
      <c r="L497" s="49" t="s">
        <v>227</v>
      </c>
      <c r="M497" s="192">
        <f t="shared" si="399"/>
        <v>1</v>
      </c>
      <c r="N497" s="49" t="s">
        <v>227</v>
      </c>
      <c r="O497" s="192">
        <f t="shared" si="400"/>
        <v>1</v>
      </c>
      <c r="P497" s="49" t="s">
        <v>227</v>
      </c>
      <c r="Q497" s="192">
        <f t="shared" si="395"/>
        <v>1</v>
      </c>
      <c r="R497" s="49" t="s">
        <v>227</v>
      </c>
      <c r="S497" s="192">
        <f t="shared" si="396"/>
        <v>1</v>
      </c>
      <c r="T497" s="187" t="s">
        <v>227</v>
      </c>
      <c r="U497" s="205"/>
      <c r="V497" s="205"/>
      <c r="W497" s="205"/>
      <c r="X497" s="205"/>
      <c r="Y497" s="205"/>
      <c r="Z497" s="205"/>
      <c r="AA497" s="205"/>
      <c r="AB497" s="205"/>
      <c r="AC497" s="205"/>
      <c r="AD497" s="205"/>
      <c r="AE497" s="28"/>
      <c r="AF497" s="28"/>
      <c r="AG497" s="28">
        <v>0</v>
      </c>
      <c r="AH497" s="28">
        <v>0</v>
      </c>
      <c r="AI497" s="28">
        <v>0</v>
      </c>
      <c r="AJ497" s="28">
        <v>0</v>
      </c>
      <c r="AK497" s="28">
        <v>0</v>
      </c>
      <c r="AL497" s="28">
        <v>0</v>
      </c>
      <c r="AM497" s="28">
        <v>0</v>
      </c>
      <c r="AN497" s="28">
        <v>0</v>
      </c>
      <c r="AO497" s="28">
        <v>0</v>
      </c>
      <c r="AP497" s="28"/>
      <c r="AQ497" s="28">
        <v>0</v>
      </c>
      <c r="AR497" s="28">
        <v>0</v>
      </c>
      <c r="AS497" s="28">
        <v>0</v>
      </c>
      <c r="AT497" s="28">
        <v>0</v>
      </c>
      <c r="AU497" s="28">
        <v>0</v>
      </c>
      <c r="AV497" s="28">
        <v>0</v>
      </c>
      <c r="AW497" s="28"/>
      <c r="AX497" s="28">
        <v>0</v>
      </c>
      <c r="AY497" s="28">
        <v>0</v>
      </c>
      <c r="AZ497" s="28">
        <v>0</v>
      </c>
      <c r="BA497" s="28">
        <v>0</v>
      </c>
      <c r="BB497" s="28">
        <v>0</v>
      </c>
      <c r="BC497" s="28"/>
      <c r="BD497" s="28">
        <v>0</v>
      </c>
      <c r="BE497" s="28">
        <v>0</v>
      </c>
      <c r="BF497" s="28">
        <v>0</v>
      </c>
      <c r="BG497" s="28">
        <v>0</v>
      </c>
      <c r="BH497" s="28">
        <v>0</v>
      </c>
      <c r="BI497" s="28">
        <v>0</v>
      </c>
      <c r="BJ497" s="28">
        <v>0</v>
      </c>
      <c r="BK497" s="28">
        <v>0</v>
      </c>
      <c r="BL497" s="28">
        <v>0</v>
      </c>
      <c r="BM497" s="28">
        <v>0</v>
      </c>
      <c r="BN497" s="28">
        <v>0</v>
      </c>
      <c r="BO497" s="28">
        <v>0</v>
      </c>
      <c r="BP497" s="28">
        <v>0</v>
      </c>
      <c r="BQ497" s="28">
        <v>0</v>
      </c>
      <c r="BR497" s="28">
        <v>0</v>
      </c>
      <c r="BS497" s="28">
        <v>0</v>
      </c>
      <c r="BT497" s="28">
        <v>0</v>
      </c>
      <c r="BU497" s="28">
        <v>0</v>
      </c>
      <c r="BV497" s="28">
        <v>0</v>
      </c>
      <c r="BW497" s="28"/>
      <c r="BX497" s="28">
        <v>0</v>
      </c>
      <c r="BY497" s="28">
        <v>0</v>
      </c>
      <c r="BZ497" s="28">
        <v>0</v>
      </c>
      <c r="CA497" s="28">
        <v>0</v>
      </c>
      <c r="CB497" s="28">
        <v>0</v>
      </c>
      <c r="CC497" s="28">
        <v>0</v>
      </c>
      <c r="CD497" s="28">
        <v>0</v>
      </c>
      <c r="CE497" s="28">
        <v>0</v>
      </c>
      <c r="CF497" s="28">
        <v>0</v>
      </c>
      <c r="CG497" s="28">
        <v>0</v>
      </c>
      <c r="CH497" s="28">
        <v>0</v>
      </c>
      <c r="CI497" s="28">
        <v>0</v>
      </c>
      <c r="CJ497" s="28">
        <v>0</v>
      </c>
      <c r="CK497" s="28">
        <v>0</v>
      </c>
      <c r="CL497" s="28">
        <v>0</v>
      </c>
      <c r="CM497" s="28">
        <v>0</v>
      </c>
      <c r="CN497" s="28">
        <v>0</v>
      </c>
      <c r="CO497" s="28">
        <v>0</v>
      </c>
      <c r="CP497" s="28">
        <v>0</v>
      </c>
      <c r="CQ497" s="28"/>
      <c r="CR497" s="28">
        <v>0</v>
      </c>
      <c r="CS497" s="28">
        <v>0</v>
      </c>
      <c r="CT497" s="28">
        <v>0</v>
      </c>
      <c r="CU497" s="28">
        <v>0</v>
      </c>
      <c r="CV497" s="28">
        <v>0</v>
      </c>
      <c r="CW497" s="28">
        <v>0</v>
      </c>
      <c r="CX497" s="28">
        <v>0</v>
      </c>
      <c r="CY497" s="28">
        <v>0</v>
      </c>
      <c r="CZ497" s="28">
        <v>0</v>
      </c>
      <c r="DA497" s="28">
        <v>0</v>
      </c>
      <c r="DB497" s="28">
        <v>0</v>
      </c>
      <c r="DC497" s="28">
        <v>0</v>
      </c>
      <c r="DD497" s="28">
        <v>0</v>
      </c>
      <c r="DE497" s="28">
        <v>0</v>
      </c>
      <c r="DF497" s="28">
        <v>0</v>
      </c>
      <c r="DG497" s="28"/>
      <c r="DH497" s="28">
        <v>0</v>
      </c>
      <c r="DI497" s="28">
        <v>0</v>
      </c>
      <c r="DJ497" s="28">
        <v>0</v>
      </c>
      <c r="DK497" s="28">
        <v>0</v>
      </c>
      <c r="DL497" s="28">
        <v>0</v>
      </c>
      <c r="DM497" s="28">
        <v>0</v>
      </c>
      <c r="DN497" s="28">
        <v>0</v>
      </c>
      <c r="DO497" s="28">
        <v>0</v>
      </c>
      <c r="DP497" s="28">
        <v>0</v>
      </c>
      <c r="DQ497" s="28">
        <v>0</v>
      </c>
      <c r="DR497" s="28">
        <v>0</v>
      </c>
      <c r="DS497" s="28"/>
      <c r="DT497" s="28">
        <v>0</v>
      </c>
      <c r="DU497" s="28">
        <v>0</v>
      </c>
      <c r="DV497" s="28">
        <v>0</v>
      </c>
      <c r="DW497" s="28">
        <v>0</v>
      </c>
      <c r="DX497" s="28"/>
      <c r="DY497" s="28">
        <v>0</v>
      </c>
      <c r="DZ497" s="28">
        <v>0</v>
      </c>
      <c r="EA497" s="28">
        <v>0</v>
      </c>
      <c r="EB497" s="28">
        <v>0</v>
      </c>
      <c r="EC497" s="28">
        <v>0</v>
      </c>
      <c r="ED497" s="28">
        <v>0</v>
      </c>
      <c r="EE497" s="28"/>
      <c r="EF497" s="28">
        <v>0</v>
      </c>
      <c r="EG497" s="28">
        <v>0</v>
      </c>
      <c r="EH497" s="28">
        <v>0</v>
      </c>
      <c r="EI497" s="28">
        <v>0</v>
      </c>
      <c r="EJ497" s="28">
        <v>0</v>
      </c>
      <c r="EK497" s="28">
        <v>0</v>
      </c>
      <c r="EL497" s="28"/>
      <c r="EM497" s="28">
        <v>0</v>
      </c>
      <c r="EN497" s="28">
        <v>0</v>
      </c>
      <c r="EO497" s="28">
        <v>0</v>
      </c>
      <c r="EP497" s="28">
        <v>0</v>
      </c>
      <c r="EQ497" s="28">
        <v>0</v>
      </c>
      <c r="ER497" s="28">
        <v>0</v>
      </c>
      <c r="ES497" s="28"/>
      <c r="ET497" s="28">
        <v>0</v>
      </c>
      <c r="EU497" s="28">
        <v>0</v>
      </c>
      <c r="EV497" s="28">
        <v>0</v>
      </c>
      <c r="EW497" s="28">
        <v>0</v>
      </c>
      <c r="EX497" s="28">
        <v>0</v>
      </c>
      <c r="EY497" s="28"/>
      <c r="EZ497" s="28">
        <v>0</v>
      </c>
      <c r="FA497" s="28">
        <v>0</v>
      </c>
      <c r="FB497" s="28">
        <v>0</v>
      </c>
      <c r="FC497" s="28">
        <v>0</v>
      </c>
      <c r="FD497" s="28"/>
      <c r="FE497" s="28">
        <v>0</v>
      </c>
      <c r="FF497" s="28">
        <v>0</v>
      </c>
      <c r="FG497" s="28">
        <v>0</v>
      </c>
      <c r="FH497" s="28">
        <v>0</v>
      </c>
      <c r="FI497" s="28">
        <v>0</v>
      </c>
      <c r="FJ497" s="28">
        <v>0</v>
      </c>
      <c r="FK497" s="28">
        <v>0</v>
      </c>
      <c r="FL497" s="28"/>
      <c r="FM497" s="28">
        <v>0</v>
      </c>
      <c r="FN497" s="28">
        <v>0</v>
      </c>
      <c r="FO497" s="28">
        <v>0</v>
      </c>
      <c r="FP497" s="28">
        <v>0</v>
      </c>
      <c r="FQ497" s="28">
        <v>0</v>
      </c>
      <c r="FR497" s="28">
        <v>0</v>
      </c>
      <c r="FS497" s="28">
        <v>0</v>
      </c>
      <c r="FT497" s="28">
        <v>0</v>
      </c>
      <c r="FU497" s="28">
        <v>0</v>
      </c>
      <c r="FV497" s="28">
        <v>0</v>
      </c>
      <c r="FW497" s="28">
        <v>0</v>
      </c>
      <c r="FX497" s="28">
        <v>0</v>
      </c>
      <c r="FY497" s="28">
        <v>0</v>
      </c>
      <c r="FZ497" s="28">
        <v>0</v>
      </c>
      <c r="GA497" s="28"/>
      <c r="GB497" s="51">
        <v>0</v>
      </c>
      <c r="GC497" s="51">
        <v>0</v>
      </c>
      <c r="GD497" s="51">
        <v>0</v>
      </c>
      <c r="GE497" s="51">
        <v>0</v>
      </c>
      <c r="GF497" s="51">
        <v>0</v>
      </c>
      <c r="GG497" s="51">
        <v>0</v>
      </c>
      <c r="GH497" s="51">
        <v>0</v>
      </c>
      <c r="GI497" s="51">
        <v>0</v>
      </c>
      <c r="GJ497" s="51">
        <v>0</v>
      </c>
      <c r="GK497" s="51">
        <v>0</v>
      </c>
      <c r="GL497" s="51">
        <v>0</v>
      </c>
      <c r="GM497" s="51">
        <v>0</v>
      </c>
      <c r="GN497" s="51">
        <v>0</v>
      </c>
      <c r="GO497" s="28" t="s">
        <v>227</v>
      </c>
      <c r="GP497" s="28">
        <v>0</v>
      </c>
      <c r="GQ497" s="28">
        <v>0</v>
      </c>
      <c r="GR497" s="28">
        <v>0</v>
      </c>
      <c r="GS497" s="28">
        <v>0</v>
      </c>
      <c r="GT497" s="28">
        <v>0</v>
      </c>
      <c r="GU497" s="28">
        <v>0</v>
      </c>
      <c r="GV497" s="28">
        <v>0</v>
      </c>
      <c r="GW497" s="28">
        <v>0</v>
      </c>
      <c r="GX497" s="28">
        <v>0</v>
      </c>
      <c r="GY497" s="28">
        <v>0</v>
      </c>
      <c r="GZ497" s="28">
        <v>0</v>
      </c>
      <c r="HA497" s="28">
        <v>0</v>
      </c>
      <c r="HB497" s="28">
        <v>0</v>
      </c>
      <c r="HC497" s="28">
        <v>0</v>
      </c>
      <c r="HD497" s="28">
        <v>0</v>
      </c>
      <c r="HE497" s="28">
        <v>0</v>
      </c>
      <c r="HF497" s="28">
        <v>0</v>
      </c>
      <c r="HG497" s="28" t="s">
        <v>227</v>
      </c>
      <c r="HH497" s="28" t="s">
        <v>227</v>
      </c>
      <c r="HI497" s="28" t="s">
        <v>227</v>
      </c>
      <c r="HJ497" s="28"/>
      <c r="HK497" s="28"/>
      <c r="HL497" s="28"/>
      <c r="HM497" s="28"/>
      <c r="HN497" s="28"/>
      <c r="HO497" s="28"/>
      <c r="HP497" s="28"/>
    </row>
    <row r="498" spans="2:233" s="7" customFormat="1" ht="12.75" customHeight="1" x14ac:dyDescent="0.25">
      <c r="B498" s="113">
        <f t="shared" si="390"/>
        <v>0</v>
      </c>
      <c r="C498" s="113">
        <f t="shared" si="391"/>
        <v>0</v>
      </c>
      <c r="D498" s="28">
        <v>30</v>
      </c>
      <c r="E498" s="51"/>
      <c r="F498" s="28">
        <v>0</v>
      </c>
      <c r="G498" s="113"/>
      <c r="H498" s="113" t="s">
        <v>227</v>
      </c>
      <c r="I498" s="28">
        <f t="shared" si="397"/>
        <v>447</v>
      </c>
      <c r="J498" s="89" t="s">
        <v>221</v>
      </c>
      <c r="K498" s="192">
        <f t="shared" si="398"/>
        <v>8</v>
      </c>
      <c r="L498" s="49" t="s">
        <v>227</v>
      </c>
      <c r="M498" s="192">
        <f t="shared" si="399"/>
        <v>1</v>
      </c>
      <c r="N498" s="49" t="s">
        <v>227</v>
      </c>
      <c r="O498" s="192">
        <f t="shared" si="400"/>
        <v>1</v>
      </c>
      <c r="P498" s="49" t="s">
        <v>227</v>
      </c>
      <c r="Q498" s="192">
        <f t="shared" si="395"/>
        <v>1</v>
      </c>
      <c r="R498" s="49" t="s">
        <v>227</v>
      </c>
      <c r="S498" s="192">
        <f t="shared" si="396"/>
        <v>1</v>
      </c>
      <c r="T498" s="187" t="s">
        <v>227</v>
      </c>
      <c r="U498" s="205"/>
      <c r="V498" s="205"/>
      <c r="W498" s="205"/>
      <c r="X498" s="205"/>
      <c r="Y498" s="205"/>
      <c r="Z498" s="205"/>
      <c r="AA498" s="205"/>
      <c r="AB498" s="205"/>
      <c r="AC498" s="205"/>
      <c r="AD498" s="205"/>
      <c r="AE498" s="28"/>
      <c r="AF498" s="28"/>
      <c r="AG498" s="28">
        <v>0</v>
      </c>
      <c r="AH498" s="28">
        <v>0</v>
      </c>
      <c r="AI498" s="28">
        <v>0</v>
      </c>
      <c r="AJ498" s="28">
        <v>0</v>
      </c>
      <c r="AK498" s="28">
        <v>0</v>
      </c>
      <c r="AL498" s="28">
        <v>0</v>
      </c>
      <c r="AM498" s="28">
        <v>0</v>
      </c>
      <c r="AN498" s="28">
        <v>0</v>
      </c>
      <c r="AO498" s="28">
        <v>0</v>
      </c>
      <c r="AP498" s="28"/>
      <c r="AQ498" s="28">
        <v>0</v>
      </c>
      <c r="AR498" s="28">
        <v>0</v>
      </c>
      <c r="AS498" s="28">
        <v>0</v>
      </c>
      <c r="AT498" s="28">
        <v>0</v>
      </c>
      <c r="AU498" s="28">
        <v>0</v>
      </c>
      <c r="AV498" s="28">
        <v>0</v>
      </c>
      <c r="AW498" s="28"/>
      <c r="AX498" s="28">
        <v>0</v>
      </c>
      <c r="AY498" s="28">
        <v>0</v>
      </c>
      <c r="AZ498" s="28">
        <v>0</v>
      </c>
      <c r="BA498" s="28">
        <v>0</v>
      </c>
      <c r="BB498" s="28">
        <v>0</v>
      </c>
      <c r="BC498" s="28"/>
      <c r="BD498" s="28">
        <v>0</v>
      </c>
      <c r="BE498" s="28">
        <v>0</v>
      </c>
      <c r="BF498" s="28">
        <v>0</v>
      </c>
      <c r="BG498" s="28">
        <v>0</v>
      </c>
      <c r="BH498" s="28">
        <v>0</v>
      </c>
      <c r="BI498" s="28">
        <v>0</v>
      </c>
      <c r="BJ498" s="28">
        <v>0</v>
      </c>
      <c r="BK498" s="28">
        <v>0</v>
      </c>
      <c r="BL498" s="28">
        <v>0</v>
      </c>
      <c r="BM498" s="28">
        <v>0</v>
      </c>
      <c r="BN498" s="28">
        <v>0</v>
      </c>
      <c r="BO498" s="28">
        <v>0</v>
      </c>
      <c r="BP498" s="28">
        <v>0</v>
      </c>
      <c r="BQ498" s="28">
        <v>0</v>
      </c>
      <c r="BR498" s="28">
        <v>0</v>
      </c>
      <c r="BS498" s="28">
        <v>0</v>
      </c>
      <c r="BT498" s="28">
        <v>0</v>
      </c>
      <c r="BU498" s="28">
        <v>0</v>
      </c>
      <c r="BV498" s="28">
        <v>0</v>
      </c>
      <c r="BW498" s="28"/>
      <c r="BX498" s="28">
        <v>0</v>
      </c>
      <c r="BY498" s="28">
        <v>0</v>
      </c>
      <c r="BZ498" s="28">
        <v>0</v>
      </c>
      <c r="CA498" s="28">
        <v>0</v>
      </c>
      <c r="CB498" s="28">
        <v>0</v>
      </c>
      <c r="CC498" s="28">
        <v>0</v>
      </c>
      <c r="CD498" s="28">
        <v>0</v>
      </c>
      <c r="CE498" s="28">
        <v>0</v>
      </c>
      <c r="CF498" s="28">
        <v>0</v>
      </c>
      <c r="CG498" s="28">
        <v>0</v>
      </c>
      <c r="CH498" s="28">
        <v>0</v>
      </c>
      <c r="CI498" s="28">
        <v>0</v>
      </c>
      <c r="CJ498" s="28">
        <v>0</v>
      </c>
      <c r="CK498" s="28">
        <v>0</v>
      </c>
      <c r="CL498" s="28">
        <v>0</v>
      </c>
      <c r="CM498" s="28">
        <v>0</v>
      </c>
      <c r="CN498" s="28">
        <v>0</v>
      </c>
      <c r="CO498" s="28">
        <v>0</v>
      </c>
      <c r="CP498" s="28">
        <v>0</v>
      </c>
      <c r="CQ498" s="28"/>
      <c r="CR498" s="28">
        <v>0</v>
      </c>
      <c r="CS498" s="28">
        <v>0</v>
      </c>
      <c r="CT498" s="28">
        <v>0</v>
      </c>
      <c r="CU498" s="28">
        <v>0</v>
      </c>
      <c r="CV498" s="28">
        <v>0</v>
      </c>
      <c r="CW498" s="28">
        <v>0</v>
      </c>
      <c r="CX498" s="28">
        <v>0</v>
      </c>
      <c r="CY498" s="28">
        <v>0</v>
      </c>
      <c r="CZ498" s="28">
        <v>0</v>
      </c>
      <c r="DA498" s="28">
        <v>0</v>
      </c>
      <c r="DB498" s="28">
        <v>0</v>
      </c>
      <c r="DC498" s="28">
        <v>0</v>
      </c>
      <c r="DD498" s="28">
        <v>0</v>
      </c>
      <c r="DE498" s="28">
        <v>0</v>
      </c>
      <c r="DF498" s="28">
        <v>0</v>
      </c>
      <c r="DG498" s="28"/>
      <c r="DH498" s="28">
        <v>0</v>
      </c>
      <c r="DI498" s="28">
        <v>0</v>
      </c>
      <c r="DJ498" s="28">
        <v>0</v>
      </c>
      <c r="DK498" s="28">
        <v>0</v>
      </c>
      <c r="DL498" s="28">
        <v>0</v>
      </c>
      <c r="DM498" s="28">
        <v>0</v>
      </c>
      <c r="DN498" s="28">
        <v>0</v>
      </c>
      <c r="DO498" s="28">
        <v>0</v>
      </c>
      <c r="DP498" s="28">
        <v>0</v>
      </c>
      <c r="DQ498" s="28">
        <v>0</v>
      </c>
      <c r="DR498" s="28">
        <v>0</v>
      </c>
      <c r="DS498" s="28"/>
      <c r="DT498" s="28">
        <v>0</v>
      </c>
      <c r="DU498" s="28">
        <v>0</v>
      </c>
      <c r="DV498" s="28">
        <v>0</v>
      </c>
      <c r="DW498" s="28">
        <v>0</v>
      </c>
      <c r="DX498" s="28"/>
      <c r="DY498" s="28">
        <v>0</v>
      </c>
      <c r="DZ498" s="28">
        <v>0</v>
      </c>
      <c r="EA498" s="28">
        <v>0</v>
      </c>
      <c r="EB498" s="28">
        <v>0</v>
      </c>
      <c r="EC498" s="28">
        <v>0</v>
      </c>
      <c r="ED498" s="28">
        <v>0</v>
      </c>
      <c r="EE498" s="28"/>
      <c r="EF498" s="28">
        <v>0</v>
      </c>
      <c r="EG498" s="28">
        <v>0</v>
      </c>
      <c r="EH498" s="28">
        <v>0</v>
      </c>
      <c r="EI498" s="28">
        <v>0</v>
      </c>
      <c r="EJ498" s="28">
        <v>0</v>
      </c>
      <c r="EK498" s="28">
        <v>0</v>
      </c>
      <c r="EL498" s="28"/>
      <c r="EM498" s="28">
        <v>0</v>
      </c>
      <c r="EN498" s="28">
        <v>0</v>
      </c>
      <c r="EO498" s="28">
        <v>0</v>
      </c>
      <c r="EP498" s="28">
        <v>0</v>
      </c>
      <c r="EQ498" s="28">
        <v>0</v>
      </c>
      <c r="ER498" s="28">
        <v>0</v>
      </c>
      <c r="ES498" s="28"/>
      <c r="ET498" s="28">
        <v>0</v>
      </c>
      <c r="EU498" s="28">
        <v>0</v>
      </c>
      <c r="EV498" s="28">
        <v>0</v>
      </c>
      <c r="EW498" s="28">
        <v>0</v>
      </c>
      <c r="EX498" s="28">
        <v>0</v>
      </c>
      <c r="EY498" s="28"/>
      <c r="EZ498" s="28">
        <v>0</v>
      </c>
      <c r="FA498" s="28">
        <v>0</v>
      </c>
      <c r="FB498" s="28">
        <v>0</v>
      </c>
      <c r="FC498" s="28">
        <v>0</v>
      </c>
      <c r="FD498" s="28"/>
      <c r="FE498" s="28">
        <v>0</v>
      </c>
      <c r="FF498" s="28">
        <v>0</v>
      </c>
      <c r="FG498" s="28">
        <v>0</v>
      </c>
      <c r="FH498" s="28">
        <v>0</v>
      </c>
      <c r="FI498" s="28">
        <v>0</v>
      </c>
      <c r="FJ498" s="28">
        <v>0</v>
      </c>
      <c r="FK498" s="28">
        <v>0</v>
      </c>
      <c r="FL498" s="28"/>
      <c r="FM498" s="28">
        <v>0</v>
      </c>
      <c r="FN498" s="28">
        <v>0</v>
      </c>
      <c r="FO498" s="28">
        <v>0</v>
      </c>
      <c r="FP498" s="28">
        <v>0</v>
      </c>
      <c r="FQ498" s="28">
        <v>0</v>
      </c>
      <c r="FR498" s="28">
        <v>0</v>
      </c>
      <c r="FS498" s="28">
        <v>0</v>
      </c>
      <c r="FT498" s="28">
        <v>0</v>
      </c>
      <c r="FU498" s="28">
        <v>0</v>
      </c>
      <c r="FV498" s="28">
        <v>0</v>
      </c>
      <c r="FW498" s="28">
        <v>0</v>
      </c>
      <c r="FX498" s="28">
        <v>0</v>
      </c>
      <c r="FY498" s="28">
        <v>0</v>
      </c>
      <c r="FZ498" s="28">
        <v>0</v>
      </c>
      <c r="GA498" s="28"/>
      <c r="GB498" s="51">
        <v>0</v>
      </c>
      <c r="GC498" s="51">
        <v>0</v>
      </c>
      <c r="GD498" s="51">
        <v>0</v>
      </c>
      <c r="GE498" s="51">
        <v>0</v>
      </c>
      <c r="GF498" s="51">
        <v>0</v>
      </c>
      <c r="GG498" s="51">
        <v>0</v>
      </c>
      <c r="GH498" s="51">
        <v>0</v>
      </c>
      <c r="GI498" s="51">
        <v>0</v>
      </c>
      <c r="GJ498" s="51">
        <v>0</v>
      </c>
      <c r="GK498" s="51">
        <v>0</v>
      </c>
      <c r="GL498" s="51">
        <v>0</v>
      </c>
      <c r="GM498" s="51">
        <v>0</v>
      </c>
      <c r="GN498" s="51">
        <v>0</v>
      </c>
      <c r="GO498" s="28" t="s">
        <v>227</v>
      </c>
      <c r="GP498" s="28">
        <v>0</v>
      </c>
      <c r="GQ498" s="28">
        <v>0</v>
      </c>
      <c r="GR498" s="28">
        <v>0</v>
      </c>
      <c r="GS498" s="28">
        <v>0</v>
      </c>
      <c r="GT498" s="28">
        <v>0</v>
      </c>
      <c r="GU498" s="28">
        <v>0</v>
      </c>
      <c r="GV498" s="28">
        <v>0</v>
      </c>
      <c r="GW498" s="28">
        <v>0</v>
      </c>
      <c r="GX498" s="28">
        <v>0</v>
      </c>
      <c r="GY498" s="28">
        <v>0</v>
      </c>
      <c r="GZ498" s="28">
        <v>0</v>
      </c>
      <c r="HA498" s="28">
        <v>0</v>
      </c>
      <c r="HB498" s="28">
        <v>0</v>
      </c>
      <c r="HC498" s="28">
        <v>0</v>
      </c>
      <c r="HD498" s="28">
        <v>0</v>
      </c>
      <c r="HE498" s="28">
        <v>0</v>
      </c>
      <c r="HF498" s="28">
        <v>0</v>
      </c>
      <c r="HG498" s="28" t="s">
        <v>227</v>
      </c>
      <c r="HH498" s="28" t="s">
        <v>227</v>
      </c>
      <c r="HI498" s="28" t="s">
        <v>227</v>
      </c>
      <c r="HJ498" s="28"/>
      <c r="HK498" s="28"/>
      <c r="HL498" s="28"/>
      <c r="HM498" s="28"/>
      <c r="HN498" s="28"/>
      <c r="HO498" s="28"/>
      <c r="HP498" s="28"/>
    </row>
    <row r="499" spans="2:233" s="7" customFormat="1" ht="12.75" customHeight="1" x14ac:dyDescent="0.25">
      <c r="B499" s="113">
        <f t="shared" si="390"/>
        <v>0</v>
      </c>
      <c r="C499" s="113">
        <f t="shared" si="391"/>
        <v>0</v>
      </c>
      <c r="D499" s="28">
        <v>31</v>
      </c>
      <c r="E499" s="51"/>
      <c r="F499" s="28">
        <v>0</v>
      </c>
      <c r="G499" s="113"/>
      <c r="H499" s="113" t="s">
        <v>227</v>
      </c>
      <c r="I499" s="28">
        <f t="shared" si="397"/>
        <v>448</v>
      </c>
      <c r="J499" s="89" t="s">
        <v>221</v>
      </c>
      <c r="K499" s="192">
        <f t="shared" si="398"/>
        <v>8</v>
      </c>
      <c r="L499" s="49" t="s">
        <v>227</v>
      </c>
      <c r="M499" s="192">
        <f t="shared" si="399"/>
        <v>1</v>
      </c>
      <c r="N499" s="49" t="s">
        <v>227</v>
      </c>
      <c r="O499" s="192">
        <f t="shared" si="400"/>
        <v>1</v>
      </c>
      <c r="P499" s="49" t="s">
        <v>227</v>
      </c>
      <c r="Q499" s="192">
        <f t="shared" si="395"/>
        <v>1</v>
      </c>
      <c r="R499" s="49" t="s">
        <v>227</v>
      </c>
      <c r="S499" s="192">
        <f t="shared" si="396"/>
        <v>1</v>
      </c>
      <c r="T499" s="187" t="s">
        <v>227</v>
      </c>
      <c r="U499" s="205"/>
      <c r="V499" s="205"/>
      <c r="W499" s="205"/>
      <c r="X499" s="205"/>
      <c r="Y499" s="205"/>
      <c r="Z499" s="205"/>
      <c r="AA499" s="205"/>
      <c r="AB499" s="205"/>
      <c r="AC499" s="205"/>
      <c r="AD499" s="205"/>
      <c r="AE499" s="28"/>
      <c r="AF499" s="28"/>
      <c r="AG499" s="28">
        <v>0</v>
      </c>
      <c r="AH499" s="28">
        <v>0</v>
      </c>
      <c r="AI499" s="28">
        <v>0</v>
      </c>
      <c r="AJ499" s="28">
        <v>0</v>
      </c>
      <c r="AK499" s="28">
        <v>0</v>
      </c>
      <c r="AL499" s="28">
        <v>0</v>
      </c>
      <c r="AM499" s="28">
        <v>0</v>
      </c>
      <c r="AN499" s="28">
        <v>0</v>
      </c>
      <c r="AO499" s="28">
        <v>0</v>
      </c>
      <c r="AP499" s="28"/>
      <c r="AQ499" s="28">
        <v>0</v>
      </c>
      <c r="AR499" s="28">
        <v>0</v>
      </c>
      <c r="AS499" s="28">
        <v>0</v>
      </c>
      <c r="AT499" s="28">
        <v>0</v>
      </c>
      <c r="AU499" s="28">
        <v>0</v>
      </c>
      <c r="AV499" s="28">
        <v>0</v>
      </c>
      <c r="AW499" s="28"/>
      <c r="AX499" s="28">
        <v>0</v>
      </c>
      <c r="AY499" s="28">
        <v>0</v>
      </c>
      <c r="AZ499" s="28">
        <v>0</v>
      </c>
      <c r="BA499" s="28">
        <v>0</v>
      </c>
      <c r="BB499" s="28">
        <v>0</v>
      </c>
      <c r="BC499" s="28"/>
      <c r="BD499" s="28">
        <v>0</v>
      </c>
      <c r="BE499" s="28">
        <v>0</v>
      </c>
      <c r="BF499" s="28">
        <v>0</v>
      </c>
      <c r="BG499" s="28">
        <v>0</v>
      </c>
      <c r="BH499" s="28">
        <v>0</v>
      </c>
      <c r="BI499" s="28">
        <v>0</v>
      </c>
      <c r="BJ499" s="28">
        <v>0</v>
      </c>
      <c r="BK499" s="28">
        <v>0</v>
      </c>
      <c r="BL499" s="28">
        <v>0</v>
      </c>
      <c r="BM499" s="28">
        <v>0</v>
      </c>
      <c r="BN499" s="28">
        <v>0</v>
      </c>
      <c r="BO499" s="28">
        <v>0</v>
      </c>
      <c r="BP499" s="28">
        <v>0</v>
      </c>
      <c r="BQ499" s="28">
        <v>0</v>
      </c>
      <c r="BR499" s="28">
        <v>0</v>
      </c>
      <c r="BS499" s="28">
        <v>0</v>
      </c>
      <c r="BT499" s="28">
        <v>0</v>
      </c>
      <c r="BU499" s="28">
        <v>0</v>
      </c>
      <c r="BV499" s="28">
        <v>0</v>
      </c>
      <c r="BW499" s="28"/>
      <c r="BX499" s="28">
        <v>0</v>
      </c>
      <c r="BY499" s="28">
        <v>0</v>
      </c>
      <c r="BZ499" s="28">
        <v>0</v>
      </c>
      <c r="CA499" s="28">
        <v>0</v>
      </c>
      <c r="CB499" s="28">
        <v>0</v>
      </c>
      <c r="CC499" s="28">
        <v>0</v>
      </c>
      <c r="CD499" s="28">
        <v>0</v>
      </c>
      <c r="CE499" s="28">
        <v>0</v>
      </c>
      <c r="CF499" s="28">
        <v>0</v>
      </c>
      <c r="CG499" s="28">
        <v>0</v>
      </c>
      <c r="CH499" s="28">
        <v>0</v>
      </c>
      <c r="CI499" s="28">
        <v>0</v>
      </c>
      <c r="CJ499" s="28">
        <v>0</v>
      </c>
      <c r="CK499" s="28">
        <v>0</v>
      </c>
      <c r="CL499" s="28">
        <v>0</v>
      </c>
      <c r="CM499" s="28">
        <v>0</v>
      </c>
      <c r="CN499" s="28">
        <v>0</v>
      </c>
      <c r="CO499" s="28">
        <v>0</v>
      </c>
      <c r="CP499" s="28">
        <v>0</v>
      </c>
      <c r="CQ499" s="28"/>
      <c r="CR499" s="28">
        <v>0</v>
      </c>
      <c r="CS499" s="28">
        <v>0</v>
      </c>
      <c r="CT499" s="28">
        <v>0</v>
      </c>
      <c r="CU499" s="28">
        <v>0</v>
      </c>
      <c r="CV499" s="28">
        <v>0</v>
      </c>
      <c r="CW499" s="28">
        <v>0</v>
      </c>
      <c r="CX499" s="28">
        <v>0</v>
      </c>
      <c r="CY499" s="28">
        <v>0</v>
      </c>
      <c r="CZ499" s="28">
        <v>0</v>
      </c>
      <c r="DA499" s="28">
        <v>0</v>
      </c>
      <c r="DB499" s="28">
        <v>0</v>
      </c>
      <c r="DC499" s="28">
        <v>0</v>
      </c>
      <c r="DD499" s="28">
        <v>0</v>
      </c>
      <c r="DE499" s="28">
        <v>0</v>
      </c>
      <c r="DF499" s="28">
        <v>0</v>
      </c>
      <c r="DG499" s="28"/>
      <c r="DH499" s="28">
        <v>0</v>
      </c>
      <c r="DI499" s="28">
        <v>0</v>
      </c>
      <c r="DJ499" s="28">
        <v>0</v>
      </c>
      <c r="DK499" s="28">
        <v>0</v>
      </c>
      <c r="DL499" s="28">
        <v>0</v>
      </c>
      <c r="DM499" s="28">
        <v>0</v>
      </c>
      <c r="DN499" s="28">
        <v>0</v>
      </c>
      <c r="DO499" s="28">
        <v>0</v>
      </c>
      <c r="DP499" s="28">
        <v>0</v>
      </c>
      <c r="DQ499" s="28">
        <v>0</v>
      </c>
      <c r="DR499" s="28">
        <v>0</v>
      </c>
      <c r="DS499" s="28"/>
      <c r="DT499" s="28">
        <v>0</v>
      </c>
      <c r="DU499" s="28">
        <v>0</v>
      </c>
      <c r="DV499" s="28">
        <v>0</v>
      </c>
      <c r="DW499" s="28">
        <v>0</v>
      </c>
      <c r="DX499" s="28"/>
      <c r="DY499" s="28">
        <v>0</v>
      </c>
      <c r="DZ499" s="28">
        <v>0</v>
      </c>
      <c r="EA499" s="28">
        <v>0</v>
      </c>
      <c r="EB499" s="28">
        <v>0</v>
      </c>
      <c r="EC499" s="28">
        <v>0</v>
      </c>
      <c r="ED499" s="28">
        <v>0</v>
      </c>
      <c r="EE499" s="28"/>
      <c r="EF499" s="28">
        <v>0</v>
      </c>
      <c r="EG499" s="28">
        <v>0</v>
      </c>
      <c r="EH499" s="28">
        <v>0</v>
      </c>
      <c r="EI499" s="28">
        <v>0</v>
      </c>
      <c r="EJ499" s="28">
        <v>0</v>
      </c>
      <c r="EK499" s="28">
        <v>0</v>
      </c>
      <c r="EL499" s="28"/>
      <c r="EM499" s="28">
        <v>0</v>
      </c>
      <c r="EN499" s="28">
        <v>0</v>
      </c>
      <c r="EO499" s="28">
        <v>0</v>
      </c>
      <c r="EP499" s="28">
        <v>0</v>
      </c>
      <c r="EQ499" s="28">
        <v>0</v>
      </c>
      <c r="ER499" s="28">
        <v>0</v>
      </c>
      <c r="ES499" s="28"/>
      <c r="ET499" s="28">
        <v>0</v>
      </c>
      <c r="EU499" s="28">
        <v>0</v>
      </c>
      <c r="EV499" s="28">
        <v>0</v>
      </c>
      <c r="EW499" s="28">
        <v>0</v>
      </c>
      <c r="EX499" s="28">
        <v>0</v>
      </c>
      <c r="EY499" s="28"/>
      <c r="EZ499" s="28">
        <v>0</v>
      </c>
      <c r="FA499" s="28">
        <v>0</v>
      </c>
      <c r="FB499" s="28">
        <v>0</v>
      </c>
      <c r="FC499" s="28">
        <v>0</v>
      </c>
      <c r="FD499" s="28"/>
      <c r="FE499" s="28">
        <v>0</v>
      </c>
      <c r="FF499" s="28">
        <v>0</v>
      </c>
      <c r="FG499" s="28">
        <v>0</v>
      </c>
      <c r="FH499" s="28">
        <v>0</v>
      </c>
      <c r="FI499" s="28">
        <v>0</v>
      </c>
      <c r="FJ499" s="28">
        <v>0</v>
      </c>
      <c r="FK499" s="28">
        <v>0</v>
      </c>
      <c r="FL499" s="28"/>
      <c r="FM499" s="28">
        <v>0</v>
      </c>
      <c r="FN499" s="28">
        <v>0</v>
      </c>
      <c r="FO499" s="28">
        <v>0</v>
      </c>
      <c r="FP499" s="28">
        <v>0</v>
      </c>
      <c r="FQ499" s="28">
        <v>0</v>
      </c>
      <c r="FR499" s="28">
        <v>0</v>
      </c>
      <c r="FS499" s="28">
        <v>0</v>
      </c>
      <c r="FT499" s="28">
        <v>0</v>
      </c>
      <c r="FU499" s="28">
        <v>0</v>
      </c>
      <c r="FV499" s="28">
        <v>0</v>
      </c>
      <c r="FW499" s="28">
        <v>0</v>
      </c>
      <c r="FX499" s="28">
        <v>0</v>
      </c>
      <c r="FY499" s="28">
        <v>0</v>
      </c>
      <c r="FZ499" s="28">
        <v>0</v>
      </c>
      <c r="GA499" s="28"/>
      <c r="GB499" s="51">
        <v>0</v>
      </c>
      <c r="GC499" s="51">
        <v>0</v>
      </c>
      <c r="GD499" s="51">
        <v>0</v>
      </c>
      <c r="GE499" s="51">
        <v>0</v>
      </c>
      <c r="GF499" s="51">
        <v>0</v>
      </c>
      <c r="GG499" s="51">
        <v>0</v>
      </c>
      <c r="GH499" s="51">
        <v>0</v>
      </c>
      <c r="GI499" s="51">
        <v>0</v>
      </c>
      <c r="GJ499" s="51">
        <v>0</v>
      </c>
      <c r="GK499" s="51">
        <v>0</v>
      </c>
      <c r="GL499" s="51">
        <v>0</v>
      </c>
      <c r="GM499" s="51">
        <v>0</v>
      </c>
      <c r="GN499" s="51">
        <v>0</v>
      </c>
      <c r="GO499" s="28" t="s">
        <v>227</v>
      </c>
      <c r="GP499" s="28">
        <v>0</v>
      </c>
      <c r="GQ499" s="28">
        <v>0</v>
      </c>
      <c r="GR499" s="28">
        <v>0</v>
      </c>
      <c r="GS499" s="28">
        <v>0</v>
      </c>
      <c r="GT499" s="28">
        <v>0</v>
      </c>
      <c r="GU499" s="28">
        <v>0</v>
      </c>
      <c r="GV499" s="28">
        <v>0</v>
      </c>
      <c r="GW499" s="28">
        <v>0</v>
      </c>
      <c r="GX499" s="28">
        <v>0</v>
      </c>
      <c r="GY499" s="28">
        <v>0</v>
      </c>
      <c r="GZ499" s="28">
        <v>0</v>
      </c>
      <c r="HA499" s="28">
        <v>0</v>
      </c>
      <c r="HB499" s="28">
        <v>0</v>
      </c>
      <c r="HC499" s="28">
        <v>0</v>
      </c>
      <c r="HD499" s="28">
        <v>0</v>
      </c>
      <c r="HE499" s="28">
        <v>0</v>
      </c>
      <c r="HF499" s="28">
        <v>0</v>
      </c>
      <c r="HG499" s="28" t="s">
        <v>227</v>
      </c>
      <c r="HH499" s="28" t="s">
        <v>227</v>
      </c>
      <c r="HI499" s="28" t="s">
        <v>227</v>
      </c>
      <c r="HJ499" s="28"/>
      <c r="HK499" s="28"/>
      <c r="HL499" s="28"/>
      <c r="HM499" s="28"/>
      <c r="HN499" s="28"/>
      <c r="HO499" s="28"/>
      <c r="HP499" s="28"/>
    </row>
    <row r="500" spans="2:233" s="7" customFormat="1" ht="12.75" customHeight="1" x14ac:dyDescent="0.2">
      <c r="B500" s="73" t="str">
        <f>(BIN2HEX(B499&amp;B498&amp;B497&amp;B496&amp;B495&amp;B494&amp;B493&amp;B492,2))  &amp;  (BIN2HEX( B491&amp;B490&amp;B489&amp;B488&amp;B487&amp;B486&amp;B485&amp;B484,2))  &amp;  (BIN2HEX( B483&amp;B482&amp;B481&amp;B480&amp;B479&amp;B478&amp;B477&amp;B476,2))  &amp;  (BIN2HEX(  B475&amp;B474&amp;B473&amp;B472&amp;B471&amp;B470&amp;B469&amp;B468,2))</f>
        <v>00000000</v>
      </c>
      <c r="C500" s="73" t="str">
        <f>(BIN2HEX(C499&amp;C498&amp;C497&amp;C496&amp;C495&amp;C494&amp;C493&amp;C492,2))  &amp;  (BIN2HEX( C491&amp;C490&amp;C489&amp;C488&amp;C487&amp;C486&amp;C485&amp;C484,2))  &amp;  (BIN2HEX( C483&amp;C482&amp;C481&amp;C480&amp;C479&amp;C478&amp;C477&amp;C476,2))  &amp;  (BIN2HEX(  C475&amp;C474&amp;C473&amp;C472&amp;C471&amp;C470&amp;C469&amp;C468,2))</f>
        <v>00000000</v>
      </c>
      <c r="D500" s="28"/>
      <c r="E500" s="51"/>
      <c r="F500" s="107" t="str">
        <f>(BIN2HEX(F499&amp;F498&amp;F497&amp;F496&amp;F495&amp;F494&amp;F493&amp;F492,2))  &amp;  (BIN2HEX( F491&amp;F490&amp;F489&amp;F488&amp;F487&amp;F486&amp;F485&amp;F484,2))  &amp;  (BIN2HEX( F483&amp;F482&amp;F481&amp;F480&amp;F479&amp;F478&amp;F477&amp;F476,2))  &amp;  (BIN2HEX(  F475&amp;F474&amp;F473&amp;F472&amp;F471&amp;F470&amp;F469&amp;F468,2))</f>
        <v>00000000</v>
      </c>
      <c r="G500" s="113"/>
      <c r="H500" s="113" t="s">
        <v>227</v>
      </c>
      <c r="I500" s="94" t="s">
        <v>226</v>
      </c>
      <c r="J500" s="94" t="s">
        <v>229</v>
      </c>
      <c r="K500" s="193"/>
      <c r="L500" s="94" t="s">
        <v>615</v>
      </c>
      <c r="M500" s="193"/>
      <c r="N500" s="94" t="s">
        <v>615</v>
      </c>
      <c r="O500" s="193"/>
      <c r="P500" s="94" t="s">
        <v>615</v>
      </c>
      <c r="Q500" s="193"/>
      <c r="R500" s="94" t="s">
        <v>615</v>
      </c>
      <c r="S500" s="193"/>
      <c r="T500" s="94" t="s">
        <v>616</v>
      </c>
      <c r="U500" s="216" t="s">
        <v>226</v>
      </c>
      <c r="V500" s="216" t="s">
        <v>226</v>
      </c>
      <c r="W500" s="216" t="s">
        <v>226</v>
      </c>
      <c r="X500" s="216" t="s">
        <v>226</v>
      </c>
      <c r="Y500" s="216" t="s">
        <v>226</v>
      </c>
      <c r="Z500" s="216" t="s">
        <v>226</v>
      </c>
      <c r="AA500" s="216" t="s">
        <v>226</v>
      </c>
      <c r="AB500" s="216" t="s">
        <v>226</v>
      </c>
      <c r="AC500" s="216" t="s">
        <v>226</v>
      </c>
      <c r="AD500" s="216" t="s">
        <v>226</v>
      </c>
      <c r="AE500" s="51"/>
      <c r="AF500" s="78" t="s">
        <v>227</v>
      </c>
      <c r="AG500" s="107" t="str">
        <f>(BIN2HEX(AG499&amp;AG498&amp;AG497&amp;AG496&amp;AG495&amp;AG494&amp;AG493&amp;AG492,2))  &amp;  (BIN2HEX( AG491&amp;AG490&amp;AG489&amp;AG488&amp;AG487&amp;AG486&amp;AG485&amp;AG484,2))  &amp;  (BIN2HEX( AG483&amp;AG482&amp;AG481&amp;AG480&amp;AG479&amp;AG478&amp;AG477&amp;AG476,2))  &amp;  (BIN2HEX(  AG475&amp;AG474&amp;AG473&amp;AG472&amp;AG471&amp;AG470&amp;AG469&amp;AG468,2))</f>
        <v>00000000</v>
      </c>
      <c r="AH500" s="107" t="str">
        <f>(BIN2HEX(AH499&amp;AH498&amp;AH497&amp;AH496&amp;AH495&amp;AH494&amp;AH493&amp;AH492,2))  &amp;  (BIN2HEX( AH491&amp;AH490&amp;AH489&amp;AH488&amp;AH487&amp;AH486&amp;AH485&amp;AH484,2))  &amp;  (BIN2HEX( AH483&amp;AH482&amp;AH481&amp;AH480&amp;AH479&amp;AH478&amp;AH477&amp;AH476,2))  &amp;  (BIN2HEX(  AH475&amp;AH474&amp;AH473&amp;AH472&amp;AH471&amp;AH470&amp;AH469&amp;AH468,2))</f>
        <v>00000000</v>
      </c>
      <c r="AI500" s="107" t="str">
        <f t="shared" ref="AI500:AO500" si="401">(BIN2HEX(AI499&amp;AI498&amp;AI497&amp;AI496&amp;AI495&amp;AI494&amp;AI493&amp;AI492,2))  &amp;  (BIN2HEX( AI491&amp;AI490&amp;AI489&amp;AI488&amp;AI487&amp;AI486&amp;AI485&amp;AI484,2))  &amp;  (BIN2HEX( AI483&amp;AI482&amp;AI481&amp;AI480&amp;AI479&amp;AI478&amp;AI477&amp;AI476,2))  &amp;  (BIN2HEX(  AI475&amp;AI474&amp;AI473&amp;AI472&amp;AI471&amp;AI470&amp;AI469&amp;AI468,2))</f>
        <v>00000000</v>
      </c>
      <c r="AJ500" s="107" t="str">
        <f t="shared" si="401"/>
        <v>00000000</v>
      </c>
      <c r="AK500" s="107" t="str">
        <f t="shared" si="401"/>
        <v>00000000</v>
      </c>
      <c r="AL500" s="107" t="str">
        <f t="shared" si="401"/>
        <v>00000000</v>
      </c>
      <c r="AM500" s="107" t="str">
        <f t="shared" si="401"/>
        <v>00000000</v>
      </c>
      <c r="AN500" s="107" t="str">
        <f t="shared" si="401"/>
        <v>00000000</v>
      </c>
      <c r="AO500" s="107" t="str">
        <f t="shared" si="401"/>
        <v>00000000</v>
      </c>
      <c r="AP500" s="110" t="s">
        <v>227</v>
      </c>
      <c r="AQ500" s="107" t="str">
        <f t="shared" ref="AQ500:AV500" si="402">(BIN2HEX(AQ499&amp;AQ498&amp;AQ497&amp;AQ496&amp;AQ495&amp;AQ494&amp;AQ493&amp;AQ492,2))  &amp;  (BIN2HEX( AQ491&amp;AQ490&amp;AQ489&amp;AQ488&amp;AQ487&amp;AQ486&amp;AQ485&amp;AQ484,2))  &amp;  (BIN2HEX( AQ483&amp;AQ482&amp;AQ481&amp;AQ480&amp;AQ479&amp;AQ478&amp;AQ477&amp;AQ476,2))  &amp;  (BIN2HEX(  AQ475&amp;AQ474&amp;AQ473&amp;AQ472&amp;AQ471&amp;AQ470&amp;AQ469&amp;AQ468,2))</f>
        <v>00000000</v>
      </c>
      <c r="AR500" s="107" t="str">
        <f t="shared" si="402"/>
        <v>00000000</v>
      </c>
      <c r="AS500" s="107" t="str">
        <f t="shared" si="402"/>
        <v>00000000</v>
      </c>
      <c r="AT500" s="107" t="str">
        <f t="shared" si="402"/>
        <v>00000000</v>
      </c>
      <c r="AU500" s="107" t="str">
        <f t="shared" si="402"/>
        <v>00000000</v>
      </c>
      <c r="AV500" s="107" t="str">
        <f t="shared" si="402"/>
        <v>00000000</v>
      </c>
      <c r="AW500" s="110" t="s">
        <v>227</v>
      </c>
      <c r="AX500" s="107" t="str">
        <f>(BIN2HEX(AX499&amp;AX498&amp;AX497&amp;AX496&amp;AX495&amp;AX494&amp;AX493&amp;AX492,2))  &amp;  (BIN2HEX( AX491&amp;AX490&amp;AX489&amp;AX488&amp;AX487&amp;AX486&amp;AX485&amp;AX484,2))  &amp;  (BIN2HEX( AX483&amp;AX482&amp;AX481&amp;AX480&amp;AX479&amp;AX478&amp;AX477&amp;AX476,2))  &amp;  (BIN2HEX(  AX475&amp;AX474&amp;AX473&amp;AX472&amp;AX471&amp;AX470&amp;AX469&amp;AX468,2))</f>
        <v>00000000</v>
      </c>
      <c r="AY500" s="107" t="str">
        <f>(BIN2HEX(AY499&amp;AY498&amp;AY497&amp;AY496&amp;AY495&amp;AY494&amp;AY493&amp;AY492,2))  &amp;  (BIN2HEX( AY491&amp;AY490&amp;AY489&amp;AY488&amp;AY487&amp;AY486&amp;AY485&amp;AY484,2))  &amp;  (BIN2HEX( AY483&amp;AY482&amp;AY481&amp;AY480&amp;AY479&amp;AY478&amp;AY477&amp;AY476,2))  &amp;  (BIN2HEX(  AY475&amp;AY474&amp;AY473&amp;AY472&amp;AY471&amp;AY470&amp;AY469&amp;AY468,2))</f>
        <v>00000000</v>
      </c>
      <c r="AZ500" s="107" t="str">
        <f>(BIN2HEX(AZ499&amp;AZ498&amp;AZ497&amp;AZ496&amp;AZ495&amp;AZ494&amp;AZ493&amp;AZ492,2))  &amp;  (BIN2HEX( AZ491&amp;AZ490&amp;AZ489&amp;AZ488&amp;AZ487&amp;AZ486&amp;AZ485&amp;AZ484,2))  &amp;  (BIN2HEX( AZ483&amp;AZ482&amp;AZ481&amp;AZ480&amp;AZ479&amp;AZ478&amp;AZ477&amp;AZ476,2))  &amp;  (BIN2HEX(  AZ475&amp;AZ474&amp;AZ473&amp;AZ472&amp;AZ471&amp;AZ470&amp;AZ469&amp;AZ468,2))</f>
        <v>00000000</v>
      </c>
      <c r="BA500" s="107" t="str">
        <f>(BIN2HEX(BA499&amp;BA498&amp;BA497&amp;BA496&amp;BA495&amp;BA494&amp;BA493&amp;BA492,2))  &amp;  (BIN2HEX( BA491&amp;BA490&amp;BA489&amp;BA488&amp;BA487&amp;BA486&amp;BA485&amp;BA484,2))  &amp;  (BIN2HEX( BA483&amp;BA482&amp;BA481&amp;BA480&amp;BA479&amp;BA478&amp;BA477&amp;BA476,2))  &amp;  (BIN2HEX(  BA475&amp;BA474&amp;BA473&amp;BA472&amp;BA471&amp;BA470&amp;BA469&amp;BA468,2))</f>
        <v>00000000</v>
      </c>
      <c r="BB500" s="107" t="str">
        <f>(BIN2HEX(BB499&amp;BB498&amp;BB497&amp;BB496&amp;BB495&amp;BB494&amp;BB493&amp;BB492,2))  &amp;  (BIN2HEX( BB491&amp;BB490&amp;BB489&amp;BB488&amp;BB487&amp;BB486&amp;BB485&amp;BB484,2))  &amp;  (BIN2HEX( BB483&amp;BB482&amp;BB481&amp;BB480&amp;BB479&amp;BB478&amp;BB477&amp;BB476,2))  &amp;  (BIN2HEX(  BB475&amp;BB474&amp;BB473&amp;BB472&amp;BB471&amp;BB470&amp;BB469&amp;BB468,2))</f>
        <v>00000000</v>
      </c>
      <c r="BC500" s="110" t="s">
        <v>227</v>
      </c>
      <c r="BD500" s="107" t="str">
        <f t="shared" ref="BD500:BV500" si="403">(BIN2HEX(BD499&amp;BD498&amp;BD497&amp;BD496&amp;BD495&amp;BD494&amp;BD493&amp;BD492,2))  &amp;  (BIN2HEX( BD491&amp;BD490&amp;BD489&amp;BD488&amp;BD487&amp;BD486&amp;BD485&amp;BD484,2))  &amp;  (BIN2HEX( BD483&amp;BD482&amp;BD481&amp;BD480&amp;BD479&amp;BD478&amp;BD477&amp;BD476,2))  &amp;  (BIN2HEX(  BD475&amp;BD474&amp;BD473&amp;BD472&amp;BD471&amp;BD470&amp;BD469&amp;BD468,2))</f>
        <v>00000000</v>
      </c>
      <c r="BE500" s="107" t="str">
        <f t="shared" si="403"/>
        <v>00000000</v>
      </c>
      <c r="BF500" s="107" t="str">
        <f t="shared" si="403"/>
        <v>00000000</v>
      </c>
      <c r="BG500" s="107" t="str">
        <f t="shared" si="403"/>
        <v>00000000</v>
      </c>
      <c r="BH500" s="107" t="str">
        <f t="shared" si="403"/>
        <v>00000000</v>
      </c>
      <c r="BI500" s="107" t="str">
        <f t="shared" si="403"/>
        <v>00000000</v>
      </c>
      <c r="BJ500" s="107" t="str">
        <f t="shared" si="403"/>
        <v>00000000</v>
      </c>
      <c r="BK500" s="107" t="str">
        <f t="shared" si="403"/>
        <v>00000000</v>
      </c>
      <c r="BL500" s="107" t="str">
        <f t="shared" si="403"/>
        <v>00000000</v>
      </c>
      <c r="BM500" s="107" t="str">
        <f t="shared" si="403"/>
        <v>00000000</v>
      </c>
      <c r="BN500" s="107" t="str">
        <f t="shared" si="403"/>
        <v>00000000</v>
      </c>
      <c r="BO500" s="107" t="str">
        <f t="shared" si="403"/>
        <v>00000000</v>
      </c>
      <c r="BP500" s="107" t="str">
        <f t="shared" si="403"/>
        <v>00000000</v>
      </c>
      <c r="BQ500" s="107" t="str">
        <f t="shared" si="403"/>
        <v>00000000</v>
      </c>
      <c r="BR500" s="107" t="str">
        <f t="shared" si="403"/>
        <v>00000000</v>
      </c>
      <c r="BS500" s="107" t="str">
        <f t="shared" si="403"/>
        <v>00000000</v>
      </c>
      <c r="BT500" s="107" t="str">
        <f t="shared" si="403"/>
        <v>00000000</v>
      </c>
      <c r="BU500" s="107" t="str">
        <f t="shared" si="403"/>
        <v>00000000</v>
      </c>
      <c r="BV500" s="107" t="str">
        <f t="shared" si="403"/>
        <v>00000000</v>
      </c>
      <c r="BW500" s="110" t="s">
        <v>227</v>
      </c>
      <c r="BX500" s="107" t="str">
        <f t="shared" ref="BX500:CL500" si="404">(BIN2HEX(BX499&amp;BX498&amp;BX497&amp;BX496&amp;BX495&amp;BX494&amp;BX493&amp;BX492,2))  &amp;  (BIN2HEX( BX491&amp;BX490&amp;BX489&amp;BX488&amp;BX487&amp;BX486&amp;BX485&amp;BX484,2))  &amp;  (BIN2HEX( BX483&amp;BX482&amp;BX481&amp;BX480&amp;BX479&amp;BX478&amp;BX477&amp;BX476,2))  &amp;  (BIN2HEX(  BX475&amp;BX474&amp;BX473&amp;BX472&amp;BX471&amp;BX470&amp;BX469&amp;BX468,2))</f>
        <v>00000000</v>
      </c>
      <c r="BY500" s="107" t="str">
        <f t="shared" si="404"/>
        <v>00000000</v>
      </c>
      <c r="BZ500" s="107" t="str">
        <f t="shared" si="404"/>
        <v>00000000</v>
      </c>
      <c r="CA500" s="107" t="str">
        <f t="shared" si="404"/>
        <v>00000000</v>
      </c>
      <c r="CB500" s="107" t="str">
        <f t="shared" si="404"/>
        <v>00000000</v>
      </c>
      <c r="CC500" s="107" t="str">
        <f t="shared" si="404"/>
        <v>00000000</v>
      </c>
      <c r="CD500" s="107" t="str">
        <f t="shared" si="404"/>
        <v>00000000</v>
      </c>
      <c r="CE500" s="107" t="str">
        <f t="shared" si="404"/>
        <v>00000000</v>
      </c>
      <c r="CF500" s="107" t="str">
        <f t="shared" si="404"/>
        <v>00000000</v>
      </c>
      <c r="CG500" s="107" t="str">
        <f t="shared" si="404"/>
        <v>00000000</v>
      </c>
      <c r="CH500" s="107" t="str">
        <f t="shared" si="404"/>
        <v>00000000</v>
      </c>
      <c r="CI500" s="107" t="str">
        <f t="shared" si="404"/>
        <v>00000000</v>
      </c>
      <c r="CJ500" s="107" t="str">
        <f t="shared" si="404"/>
        <v>00000000</v>
      </c>
      <c r="CK500" s="107" t="str">
        <f t="shared" si="404"/>
        <v>00000000</v>
      </c>
      <c r="CL500" s="107" t="str">
        <f t="shared" si="404"/>
        <v>00000000</v>
      </c>
      <c r="CM500" s="107" t="str">
        <f>(BIN2HEX(CM499&amp;CM498&amp;CM497&amp;CM496&amp;CM495&amp;CM494&amp;CM493&amp;CM492,2))  &amp;  (BIN2HEX( CM491&amp;CM490&amp;CM489&amp;CM488&amp;CM487&amp;CM486&amp;CM485&amp;CM484,2))  &amp;  (BIN2HEX( CM483&amp;CM482&amp;CM481&amp;CM480&amp;CM479&amp;CM478&amp;CM477&amp;CM476,2))  &amp;  (BIN2HEX(  CM475&amp;CM474&amp;CM473&amp;CM472&amp;CM471&amp;CM470&amp;CM469&amp;CM468,2))</f>
        <v>00000000</v>
      </c>
      <c r="CN500" s="107" t="str">
        <f>(BIN2HEX(CN499&amp;CN498&amp;CN497&amp;CN496&amp;CN495&amp;CN494&amp;CN493&amp;CN492,2))  &amp;  (BIN2HEX( CN491&amp;CN490&amp;CN489&amp;CN488&amp;CN487&amp;CN486&amp;CN485&amp;CN484,2))  &amp;  (BIN2HEX( CN483&amp;CN482&amp;CN481&amp;CN480&amp;CN479&amp;CN478&amp;CN477&amp;CN476,2))  &amp;  (BIN2HEX(  CN475&amp;CN474&amp;CN473&amp;CN472&amp;CN471&amp;CN470&amp;CN469&amp;CN468,2))</f>
        <v>00000000</v>
      </c>
      <c r="CO500" s="107" t="str">
        <f>(BIN2HEX(CO499&amp;CO498&amp;CO497&amp;CO496&amp;CO495&amp;CO494&amp;CO493&amp;CO492,2))  &amp;  (BIN2HEX( CO491&amp;CO490&amp;CO489&amp;CO488&amp;CO487&amp;CO486&amp;CO485&amp;CO484,2))  &amp;  (BIN2HEX( CO483&amp;CO482&amp;CO481&amp;CO480&amp;CO479&amp;CO478&amp;CO477&amp;CO476,2))  &amp;  (BIN2HEX(  CO475&amp;CO474&amp;CO473&amp;CO472&amp;CO471&amp;CO470&amp;CO469&amp;CO468,2))</f>
        <v>00000000</v>
      </c>
      <c r="CP500" s="107" t="str">
        <f>(BIN2HEX(CP499&amp;CP498&amp;CP497&amp;CP496&amp;CP495&amp;CP494&amp;CP493&amp;CP492,2))  &amp;  (BIN2HEX( CP491&amp;CP490&amp;CP489&amp;CP488&amp;CP487&amp;CP486&amp;CP485&amp;CP484,2))  &amp;  (BIN2HEX( CP483&amp;CP482&amp;CP481&amp;CP480&amp;CP479&amp;CP478&amp;CP477&amp;CP476,2))  &amp;  (BIN2HEX(  CP475&amp;CP474&amp;CP473&amp;CP472&amp;CP471&amp;CP470&amp;CP469&amp;CP468,2))</f>
        <v>00000000</v>
      </c>
      <c r="CQ500" s="110" t="s">
        <v>227</v>
      </c>
      <c r="CR500" s="107" t="str">
        <f t="shared" ref="CR500:DF500" si="405">(BIN2HEX(CR499&amp;CR498&amp;CR497&amp;CR496&amp;CR495&amp;CR494&amp;CR493&amp;CR492,2))  &amp;  (BIN2HEX( CR491&amp;CR490&amp;CR489&amp;CR488&amp;CR487&amp;CR486&amp;CR485&amp;CR484,2))  &amp;  (BIN2HEX( CR483&amp;CR482&amp;CR481&amp;CR480&amp;CR479&amp;CR478&amp;CR477&amp;CR476,2))  &amp;  (BIN2HEX(  CR475&amp;CR474&amp;CR473&amp;CR472&amp;CR471&amp;CR470&amp;CR469&amp;CR468,2))</f>
        <v>00000000</v>
      </c>
      <c r="CS500" s="107" t="str">
        <f t="shared" si="405"/>
        <v>00000000</v>
      </c>
      <c r="CT500" s="107" t="str">
        <f t="shared" si="405"/>
        <v>00000000</v>
      </c>
      <c r="CU500" s="107" t="str">
        <f t="shared" si="405"/>
        <v>00000000</v>
      </c>
      <c r="CV500" s="107" t="str">
        <f t="shared" si="405"/>
        <v>00000000</v>
      </c>
      <c r="CW500" s="107" t="str">
        <f t="shared" si="405"/>
        <v>00000000</v>
      </c>
      <c r="CX500" s="107" t="str">
        <f t="shared" si="405"/>
        <v>00000000</v>
      </c>
      <c r="CY500" s="107" t="str">
        <f t="shared" si="405"/>
        <v>00000000</v>
      </c>
      <c r="CZ500" s="107" t="str">
        <f t="shared" si="405"/>
        <v>00000000</v>
      </c>
      <c r="DA500" s="107" t="str">
        <f t="shared" si="405"/>
        <v>00000000</v>
      </c>
      <c r="DB500" s="107" t="str">
        <f t="shared" si="405"/>
        <v>00000000</v>
      </c>
      <c r="DC500" s="107" t="str">
        <f t="shared" si="405"/>
        <v>00000000</v>
      </c>
      <c r="DD500" s="107" t="str">
        <f t="shared" si="405"/>
        <v>00000000</v>
      </c>
      <c r="DE500" s="107" t="str">
        <f t="shared" si="405"/>
        <v>00000000</v>
      </c>
      <c r="DF500" s="107" t="str">
        <f t="shared" si="405"/>
        <v>00000000</v>
      </c>
      <c r="DG500" s="110" t="s">
        <v>227</v>
      </c>
      <c r="DH500" s="107" t="str">
        <f t="shared" ref="DH500:DN500" si="406">(BIN2HEX(DH499&amp;DH498&amp;DH497&amp;DH496&amp;DH495&amp;DH494&amp;DH493&amp;DH492,2))  &amp;  (BIN2HEX( DH491&amp;DH490&amp;DH489&amp;DH488&amp;DH487&amp;DH486&amp;DH485&amp;DH484,2))  &amp;  (BIN2HEX( DH483&amp;DH482&amp;DH481&amp;DH480&amp;DH479&amp;DH478&amp;DH477&amp;DH476,2))  &amp;  (BIN2HEX(  DH475&amp;DH474&amp;DH473&amp;DH472&amp;DH471&amp;DH470&amp;DH469&amp;DH468,2))</f>
        <v>00000000</v>
      </c>
      <c r="DI500" s="107" t="str">
        <f t="shared" si="406"/>
        <v>00000000</v>
      </c>
      <c r="DJ500" s="107" t="str">
        <f t="shared" si="406"/>
        <v>00000000</v>
      </c>
      <c r="DK500" s="107" t="str">
        <f t="shared" si="406"/>
        <v>00000000</v>
      </c>
      <c r="DL500" s="107" t="str">
        <f t="shared" si="406"/>
        <v>00000000</v>
      </c>
      <c r="DM500" s="107" t="str">
        <f t="shared" si="406"/>
        <v>00000000</v>
      </c>
      <c r="DN500" s="107" t="str">
        <f t="shared" si="406"/>
        <v>00000000</v>
      </c>
      <c r="DO500" s="107" t="str">
        <f>(BIN2HEX(DO499&amp;DO498&amp;DO497&amp;DO496&amp;DO495&amp;DO494&amp;DO493&amp;DO492,2))  &amp;  (BIN2HEX( DO491&amp;DO490&amp;DO489&amp;DO488&amp;DO487&amp;DO486&amp;DO485&amp;DO484,2))  &amp;  (BIN2HEX( DO483&amp;DO482&amp;DO481&amp;DO480&amp;DO479&amp;DO478&amp;DO477&amp;DO476,2))  &amp;  (BIN2HEX(  DO475&amp;DO474&amp;DO473&amp;DO472&amp;DO471&amp;DO470&amp;DO469&amp;DO468,2))</f>
        <v>00000000</v>
      </c>
      <c r="DP500" s="107" t="str">
        <f>(BIN2HEX(DP499&amp;DP498&amp;DP497&amp;DP496&amp;DP495&amp;DP494&amp;DP493&amp;DP492,2))  &amp;  (BIN2HEX( DP491&amp;DP490&amp;DP489&amp;DP488&amp;DP487&amp;DP486&amp;DP485&amp;DP484,2))  &amp;  (BIN2HEX( DP483&amp;DP482&amp;DP481&amp;DP480&amp;DP479&amp;DP478&amp;DP477&amp;DP476,2))  &amp;  (BIN2HEX(  DP475&amp;DP474&amp;DP473&amp;DP472&amp;DP471&amp;DP470&amp;DP469&amp;DP468,2))</f>
        <v>00000000</v>
      </c>
      <c r="DQ500" s="107" t="str">
        <f>(BIN2HEX(DQ499&amp;DQ498&amp;DQ497&amp;DQ496&amp;DQ495&amp;DQ494&amp;DQ493&amp;DQ492,2))  &amp;  (BIN2HEX( DQ491&amp;DQ490&amp;DQ489&amp;DQ488&amp;DQ487&amp;DQ486&amp;DQ485&amp;DQ484,2))  &amp;  (BIN2HEX( DQ483&amp;DQ482&amp;DQ481&amp;DQ480&amp;DQ479&amp;DQ478&amp;DQ477&amp;DQ476,2))  &amp;  (BIN2HEX(  DQ475&amp;DQ474&amp;DQ473&amp;DQ472&amp;DQ471&amp;DQ470&amp;DQ469&amp;DQ468,2))</f>
        <v>00000000</v>
      </c>
      <c r="DR500" s="107" t="str">
        <f>(BIN2HEX(DR499&amp;DR498&amp;DR497&amp;DR496&amp;DR495&amp;DR494&amp;DR493&amp;DR492,2))  &amp;  (BIN2HEX( DR491&amp;DR490&amp;DR489&amp;DR488&amp;DR487&amp;DR486&amp;DR485&amp;DR484,2))  &amp;  (BIN2HEX( DR483&amp;DR482&amp;DR481&amp;DR480&amp;DR479&amp;DR478&amp;DR477&amp;DR476,2))  &amp;  (BIN2HEX(  DR475&amp;DR474&amp;DR473&amp;DR472&amp;DR471&amp;DR470&amp;DR469&amp;DR468,2))</f>
        <v>00000000</v>
      </c>
      <c r="DS500" s="110" t="s">
        <v>227</v>
      </c>
      <c r="DT500" s="107" t="str">
        <f t="shared" ref="DT500:DW500" si="407">(BIN2HEX(DT499&amp;DT498&amp;DT497&amp;DT496&amp;DT495&amp;DT494&amp;DT493&amp;DT492,2))  &amp;  (BIN2HEX( DT491&amp;DT490&amp;DT489&amp;DT488&amp;DT487&amp;DT486&amp;DT485&amp;DT484,2))  &amp;  (BIN2HEX( DT483&amp;DT482&amp;DT481&amp;DT480&amp;DT479&amp;DT478&amp;DT477&amp;DT476,2))  &amp;  (BIN2HEX(  DT475&amp;DT474&amp;DT473&amp;DT472&amp;DT471&amp;DT470&amp;DT469&amp;DT468,2))</f>
        <v>00000000</v>
      </c>
      <c r="DU500" s="107" t="str">
        <f t="shared" si="407"/>
        <v>00000000</v>
      </c>
      <c r="DV500" s="107" t="str">
        <f t="shared" si="407"/>
        <v>00000000</v>
      </c>
      <c r="DW500" s="107" t="str">
        <f t="shared" si="407"/>
        <v>00000000</v>
      </c>
      <c r="DX500" s="110" t="s">
        <v>227</v>
      </c>
      <c r="DY500" s="107" t="str">
        <f t="shared" ref="DY500:ED500" si="408">(BIN2HEX(DY499&amp;DY498&amp;DY497&amp;DY496&amp;DY495&amp;DY494&amp;DY493&amp;DY492,2))  &amp;  (BIN2HEX( DY491&amp;DY490&amp;DY489&amp;DY488&amp;DY487&amp;DY486&amp;DY485&amp;DY484,2))  &amp;  (BIN2HEX( DY483&amp;DY482&amp;DY481&amp;DY480&amp;DY479&amp;DY478&amp;DY477&amp;DY476,2))  &amp;  (BIN2HEX(  DY475&amp;DY474&amp;DY473&amp;DY472&amp;DY471&amp;DY470&amp;DY469&amp;DY468,2))</f>
        <v>00000000</v>
      </c>
      <c r="DZ500" s="107" t="str">
        <f t="shared" si="408"/>
        <v>00000000</v>
      </c>
      <c r="EA500" s="107" t="str">
        <f t="shared" si="408"/>
        <v>00000000</v>
      </c>
      <c r="EB500" s="107" t="str">
        <f t="shared" si="408"/>
        <v>00000000</v>
      </c>
      <c r="EC500" s="107" t="str">
        <f t="shared" si="408"/>
        <v>00000000</v>
      </c>
      <c r="ED500" s="107" t="str">
        <f t="shared" si="408"/>
        <v>00000000</v>
      </c>
      <c r="EE500" s="110" t="s">
        <v>227</v>
      </c>
      <c r="EF500" s="107" t="str">
        <f t="shared" ref="EF500:EK500" si="409">(BIN2HEX(EF499&amp;EF498&amp;EF497&amp;EF496&amp;EF495&amp;EF494&amp;EF493&amp;EF492,2))  &amp;  (BIN2HEX( EF491&amp;EF490&amp;EF489&amp;EF488&amp;EF487&amp;EF486&amp;EF485&amp;EF484,2))  &amp;  (BIN2HEX( EF483&amp;EF482&amp;EF481&amp;EF480&amp;EF479&amp;EF478&amp;EF477&amp;EF476,2))  &amp;  (BIN2HEX(  EF475&amp;EF474&amp;EF473&amp;EF472&amp;EF471&amp;EF470&amp;EF469&amp;EF468,2))</f>
        <v>00000000</v>
      </c>
      <c r="EG500" s="107" t="str">
        <f t="shared" si="409"/>
        <v>00000000</v>
      </c>
      <c r="EH500" s="107" t="str">
        <f t="shared" si="409"/>
        <v>00000000</v>
      </c>
      <c r="EI500" s="107" t="str">
        <f t="shared" si="409"/>
        <v>00000000</v>
      </c>
      <c r="EJ500" s="107" t="str">
        <f t="shared" si="409"/>
        <v>00000000</v>
      </c>
      <c r="EK500" s="107" t="str">
        <f t="shared" si="409"/>
        <v>00000000</v>
      </c>
      <c r="EL500" s="110" t="s">
        <v>227</v>
      </c>
      <c r="EM500" s="107" t="str">
        <f t="shared" ref="EM500:ER500" si="410">(BIN2HEX(EM499&amp;EM498&amp;EM497&amp;EM496&amp;EM495&amp;EM494&amp;EM493&amp;EM492,2))  &amp;  (BIN2HEX( EM491&amp;EM490&amp;EM489&amp;EM488&amp;EM487&amp;EM486&amp;EM485&amp;EM484,2))  &amp;  (BIN2HEX( EM483&amp;EM482&amp;EM481&amp;EM480&amp;EM479&amp;EM478&amp;EM477&amp;EM476,2))  &amp;  (BIN2HEX(  EM475&amp;EM474&amp;EM473&amp;EM472&amp;EM471&amp;EM470&amp;EM469&amp;EM468,2))</f>
        <v>00000000</v>
      </c>
      <c r="EN500" s="107" t="str">
        <f t="shared" si="410"/>
        <v>00000000</v>
      </c>
      <c r="EO500" s="107" t="str">
        <f t="shared" si="410"/>
        <v>00000000</v>
      </c>
      <c r="EP500" s="107" t="str">
        <f t="shared" si="410"/>
        <v>00000000</v>
      </c>
      <c r="EQ500" s="107" t="str">
        <f t="shared" si="410"/>
        <v>00000000</v>
      </c>
      <c r="ER500" s="107" t="str">
        <f t="shared" si="410"/>
        <v>00000000</v>
      </c>
      <c r="ES500" s="110" t="s">
        <v>227</v>
      </c>
      <c r="ET500" s="107" t="str">
        <f>(BIN2HEX(ET499&amp;ET498&amp;ET497&amp;ET496&amp;ET495&amp;ET494&amp;ET493&amp;ET492,2))  &amp;  (BIN2HEX( ET491&amp;ET490&amp;ET489&amp;ET488&amp;ET487&amp;ET486&amp;ET485&amp;ET484,2))  &amp;  (BIN2HEX( ET483&amp;ET482&amp;ET481&amp;ET480&amp;ET479&amp;ET478&amp;ET477&amp;ET476,2))  &amp;  (BIN2HEX(  ET475&amp;ET474&amp;ET473&amp;ET472&amp;ET471&amp;ET470&amp;ET469&amp;ET468,2))</f>
        <v>00000000</v>
      </c>
      <c r="EU500" s="107" t="str">
        <f>(BIN2HEX(EU499&amp;EU498&amp;EU497&amp;EU496&amp;EU495&amp;EU494&amp;EU493&amp;EU492,2))  &amp;  (BIN2HEX( EU491&amp;EU490&amp;EU489&amp;EU488&amp;EU487&amp;EU486&amp;EU485&amp;EU484,2))  &amp;  (BIN2HEX( EU483&amp;EU482&amp;EU481&amp;EU480&amp;EU479&amp;EU478&amp;EU477&amp;EU476,2))  &amp;  (BIN2HEX(  EU475&amp;EU474&amp;EU473&amp;EU472&amp;EU471&amp;EU470&amp;EU469&amp;EU468,2))</f>
        <v>00000000</v>
      </c>
      <c r="EV500" s="107" t="str">
        <f>(BIN2HEX(EV499&amp;EV498&amp;EV497&amp;EV496&amp;EV495&amp;EV494&amp;EV493&amp;EV492,2))  &amp;  (BIN2HEX( EV491&amp;EV490&amp;EV489&amp;EV488&amp;EV487&amp;EV486&amp;EV485&amp;EV484,2))  &amp;  (BIN2HEX( EV483&amp;EV482&amp;EV481&amp;EV480&amp;EV479&amp;EV478&amp;EV477&amp;EV476,2))  &amp;  (BIN2HEX(  EV475&amp;EV474&amp;EV473&amp;EV472&amp;EV471&amp;EV470&amp;EV469&amp;EV468,2))</f>
        <v>00000000</v>
      </c>
      <c r="EW500" s="107" t="str">
        <f>(BIN2HEX(EW499&amp;EW498&amp;EW497&amp;EW496&amp;EW495&amp;EW494&amp;EW493&amp;EW492,2))  &amp;  (BIN2HEX( EW491&amp;EW490&amp;EW489&amp;EW488&amp;EW487&amp;EW486&amp;EW485&amp;EW484,2))  &amp;  (BIN2HEX( EW483&amp;EW482&amp;EW481&amp;EW480&amp;EW479&amp;EW478&amp;EW477&amp;EW476,2))  &amp;  (BIN2HEX(  EW475&amp;EW474&amp;EW473&amp;EW472&amp;EW471&amp;EW470&amp;EW469&amp;EW468,2))</f>
        <v>00000000</v>
      </c>
      <c r="EX500" s="107" t="str">
        <f>(BIN2HEX(EX499&amp;EX498&amp;EX497&amp;EX496&amp;EX495&amp;EX494&amp;EX493&amp;EX492,2))  &amp;  (BIN2HEX( EX491&amp;EX490&amp;EX489&amp;EX488&amp;EX487&amp;EX486&amp;EX485&amp;EX484,2))  &amp;  (BIN2HEX( EX483&amp;EX482&amp;EX481&amp;EX480&amp;EX479&amp;EX478&amp;EX477&amp;EX476,2))  &amp;  (BIN2HEX(  EX475&amp;EX474&amp;EX473&amp;EX472&amp;EX471&amp;EX470&amp;EX469&amp;EX468,2))</f>
        <v>00000000</v>
      </c>
      <c r="EY500" s="110" t="s">
        <v>227</v>
      </c>
      <c r="EZ500" s="107" t="str">
        <f>(BIN2HEX(EZ499&amp;EZ498&amp;EZ497&amp;EZ496&amp;EZ495&amp;EZ494&amp;EZ493&amp;EZ492,2))  &amp;  (BIN2HEX( EZ491&amp;EZ490&amp;EZ489&amp;EZ488&amp;EZ487&amp;EZ486&amp;EZ485&amp;EZ484,2))  &amp;  (BIN2HEX( EZ483&amp;EZ482&amp;EZ481&amp;EZ480&amp;EZ479&amp;EZ478&amp;EZ477&amp;EZ476,2))  &amp;  (BIN2HEX(  EZ475&amp;EZ474&amp;EZ473&amp;EZ472&amp;EZ471&amp;EZ470&amp;EZ469&amp;EZ468,2))</f>
        <v>00000000</v>
      </c>
      <c r="FA500" s="107" t="str">
        <f>(BIN2HEX(FA499&amp;FA498&amp;FA497&amp;FA496&amp;FA495&amp;FA494&amp;FA493&amp;FA492,2))  &amp;  (BIN2HEX( FA491&amp;FA490&amp;FA489&amp;FA488&amp;FA487&amp;FA486&amp;FA485&amp;FA484,2))  &amp;  (BIN2HEX( FA483&amp;FA482&amp;FA481&amp;FA480&amp;FA479&amp;FA478&amp;FA477&amp;FA476,2))  &amp;  (BIN2HEX(  FA475&amp;FA474&amp;FA473&amp;FA472&amp;FA471&amp;FA470&amp;FA469&amp;FA468,2))</f>
        <v>00000000</v>
      </c>
      <c r="FB500" s="107" t="str">
        <f>(BIN2HEX(FB499&amp;FB498&amp;FB497&amp;FB496&amp;FB495&amp;FB494&amp;FB493&amp;FB492,2))  &amp;  (BIN2HEX( FB491&amp;FB490&amp;FB489&amp;FB488&amp;FB487&amp;FB486&amp;FB485&amp;FB484,2))  &amp;  (BIN2HEX( FB483&amp;FB482&amp;FB481&amp;FB480&amp;FB479&amp;FB478&amp;FB477&amp;FB476,2))  &amp;  (BIN2HEX(  FB475&amp;FB474&amp;FB473&amp;FB472&amp;FB471&amp;FB470&amp;FB469&amp;FB468,2))</f>
        <v>00000000</v>
      </c>
      <c r="FC500" s="107" t="str">
        <f>(BIN2HEX(FC499&amp;FC498&amp;FC497&amp;FC496&amp;FC495&amp;FC494&amp;FC493&amp;FC492,2))  &amp;  (BIN2HEX( FC491&amp;FC490&amp;FC489&amp;FC488&amp;FC487&amp;FC486&amp;FC485&amp;FC484,2))  &amp;  (BIN2HEX( FC483&amp;FC482&amp;FC481&amp;FC480&amp;FC479&amp;FC478&amp;FC477&amp;FC476,2))  &amp;  (BIN2HEX(  FC475&amp;FC474&amp;FC473&amp;FC472&amp;FC471&amp;FC470&amp;FC469&amp;FC468,2))</f>
        <v>00000000</v>
      </c>
      <c r="FD500" s="110" t="s">
        <v>227</v>
      </c>
      <c r="FE500" s="107" t="str">
        <f t="shared" ref="FE500:FK500" si="411">(BIN2HEX(FE499&amp;FE498&amp;FE497&amp;FE496&amp;FE495&amp;FE494&amp;FE493&amp;FE492,2))  &amp;  (BIN2HEX( FE491&amp;FE490&amp;FE489&amp;FE488&amp;FE487&amp;FE486&amp;FE485&amp;FE484,2))  &amp;  (BIN2HEX( FE483&amp;FE482&amp;FE481&amp;FE480&amp;FE479&amp;FE478&amp;FE477&amp;FE476,2))  &amp;  (BIN2HEX(  FE475&amp;FE474&amp;FE473&amp;FE472&amp;FE471&amp;FE470&amp;FE469&amp;FE468,2))</f>
        <v>00000000</v>
      </c>
      <c r="FF500" s="107" t="str">
        <f t="shared" si="411"/>
        <v>00000000</v>
      </c>
      <c r="FG500" s="107" t="str">
        <f t="shared" si="411"/>
        <v>00000000</v>
      </c>
      <c r="FH500" s="107" t="str">
        <f t="shared" si="411"/>
        <v>00000000</v>
      </c>
      <c r="FI500" s="107" t="str">
        <f t="shared" si="411"/>
        <v>00000000</v>
      </c>
      <c r="FJ500" s="107" t="str">
        <f t="shared" si="411"/>
        <v>00000000</v>
      </c>
      <c r="FK500" s="107" t="str">
        <f t="shared" si="411"/>
        <v>00000000</v>
      </c>
      <c r="FL500" s="110" t="s">
        <v>227</v>
      </c>
      <c r="FM500" s="107" t="str">
        <f t="shared" ref="FM500:FT500" si="412">(BIN2HEX(FM499&amp;FM498&amp;FM497&amp;FM496&amp;FM495&amp;FM494&amp;FM493&amp;FM492,2))  &amp;  (BIN2HEX( FM491&amp;FM490&amp;FM489&amp;FM488&amp;FM487&amp;FM486&amp;FM485&amp;FM484,2))  &amp;  (BIN2HEX( FM483&amp;FM482&amp;FM481&amp;FM480&amp;FM479&amp;FM478&amp;FM477&amp;FM476,2))  &amp;  (BIN2HEX(  FM475&amp;FM474&amp;FM473&amp;FM472&amp;FM471&amp;FM470&amp;FM469&amp;FM468,2))</f>
        <v>00000000</v>
      </c>
      <c r="FN500" s="107" t="str">
        <f t="shared" si="412"/>
        <v>00000000</v>
      </c>
      <c r="FO500" s="107" t="str">
        <f t="shared" si="412"/>
        <v>00000000</v>
      </c>
      <c r="FP500" s="107" t="str">
        <f t="shared" si="412"/>
        <v>00000000</v>
      </c>
      <c r="FQ500" s="107" t="str">
        <f t="shared" si="412"/>
        <v>00000000</v>
      </c>
      <c r="FR500" s="107" t="str">
        <f t="shared" si="412"/>
        <v>00000000</v>
      </c>
      <c r="FS500" s="107" t="str">
        <f t="shared" si="412"/>
        <v>00000000</v>
      </c>
      <c r="FT500" s="107" t="str">
        <f t="shared" si="412"/>
        <v>00000000</v>
      </c>
      <c r="FU500" s="107" t="str">
        <f t="shared" ref="FU500:FZ500" si="413">(BIN2HEX(FU499&amp;FU498&amp;FU497&amp;FU496&amp;FU495&amp;FU494&amp;FU493&amp;FU492,2))  &amp;  (BIN2HEX( FU491&amp;FU490&amp;FU489&amp;FU488&amp;FU487&amp;FU486&amp;FU485&amp;FU484,2))  &amp;  (BIN2HEX( FU483&amp;FU482&amp;FU481&amp;FU480&amp;FU479&amp;FU478&amp;FU477&amp;FU476,2))  &amp;  (BIN2HEX(  FU475&amp;FU474&amp;FU473&amp;FU472&amp;FU471&amp;FU470&amp;FU469&amp;FU468,2))</f>
        <v>00000000</v>
      </c>
      <c r="FV500" s="107" t="str">
        <f t="shared" si="413"/>
        <v>00000000</v>
      </c>
      <c r="FW500" s="107" t="str">
        <f t="shared" si="413"/>
        <v>00000000</v>
      </c>
      <c r="FX500" s="107" t="str">
        <f t="shared" si="413"/>
        <v>00000000</v>
      </c>
      <c r="FY500" s="107" t="str">
        <f t="shared" si="413"/>
        <v>00000000</v>
      </c>
      <c r="FZ500" s="107" t="str">
        <f t="shared" si="413"/>
        <v>00000000</v>
      </c>
      <c r="GA500" s="110" t="s">
        <v>227</v>
      </c>
      <c r="GB500" s="107" t="str">
        <f t="shared" ref="GB500:GI500" si="414">(BIN2HEX(GB499&amp;GB498&amp;GB497&amp;GB496&amp;GB495&amp;GB494&amp;GB493&amp;GB492,2))  &amp;  (BIN2HEX( GB491&amp;GB490&amp;GB489&amp;GB488&amp;GB487&amp;GB486&amp;GB485&amp;GB484,2))  &amp;  (BIN2HEX( GB483&amp;GB482&amp;GB481&amp;GB480&amp;GB479&amp;GB478&amp;GB477&amp;GB476,2))  &amp;  (BIN2HEX(  GB475&amp;GB474&amp;GB473&amp;GB472&amp;GB471&amp;GB470&amp;GB469&amp;GB468,2))</f>
        <v>00000000</v>
      </c>
      <c r="GC500" s="107" t="str">
        <f t="shared" si="414"/>
        <v>00000000</v>
      </c>
      <c r="GD500" s="107" t="str">
        <f t="shared" si="414"/>
        <v>00000000</v>
      </c>
      <c r="GE500" s="107" t="str">
        <f t="shared" si="414"/>
        <v>00000000</v>
      </c>
      <c r="GF500" s="107" t="str">
        <f t="shared" si="414"/>
        <v>00000000</v>
      </c>
      <c r="GG500" s="107" t="str">
        <f t="shared" si="414"/>
        <v>00000000</v>
      </c>
      <c r="GH500" s="107" t="str">
        <f t="shared" si="414"/>
        <v>00000000</v>
      </c>
      <c r="GI500" s="107" t="str">
        <f t="shared" si="414"/>
        <v>00000000</v>
      </c>
      <c r="GJ500" s="107" t="str">
        <f>(BIN2HEX(GJ499&amp;GJ498&amp;GJ497&amp;GJ496&amp;GJ495&amp;GJ494&amp;GJ493&amp;GJ492,2))  &amp;  (BIN2HEX( GJ491&amp;GJ490&amp;GJ489&amp;GJ488&amp;GJ487&amp;GJ486&amp;GJ485&amp;GJ484,2))  &amp;  (BIN2HEX( GJ483&amp;GJ482&amp;GJ481&amp;GJ480&amp;GJ479&amp;GJ478&amp;GJ477&amp;GJ476,2))  &amp;  (BIN2HEX(  GJ475&amp;GJ474&amp;GJ473&amp;GJ472&amp;GJ471&amp;GJ470&amp;GJ469&amp;GJ468,2))</f>
        <v>00000000</v>
      </c>
      <c r="GK500" s="107" t="str">
        <f>(BIN2HEX(GK499&amp;GK498&amp;GK497&amp;GK496&amp;GK495&amp;GK494&amp;GK493&amp;GK492,2))  &amp;  (BIN2HEX( GK491&amp;GK490&amp;GK489&amp;GK488&amp;GK487&amp;GK486&amp;GK485&amp;GK484,2))  &amp;  (BIN2HEX( GK483&amp;GK482&amp;GK481&amp;GK480&amp;GK479&amp;GK478&amp;GK477&amp;GK476,2))  &amp;  (BIN2HEX(  GK475&amp;GK474&amp;GK473&amp;GK472&amp;GK471&amp;GK470&amp;GK469&amp;GK468,2))</f>
        <v>00000000</v>
      </c>
      <c r="GL500" s="107" t="str">
        <f>(BIN2HEX(GL499&amp;GL498&amp;GL497&amp;GL496&amp;GL495&amp;GL494&amp;GL493&amp;GL492,2))  &amp;  (BIN2HEX( GL491&amp;GL490&amp;GL489&amp;GL488&amp;GL487&amp;GL486&amp;GL485&amp;GL484,2))  &amp;  (BIN2HEX( GL483&amp;GL482&amp;GL481&amp;GL480&amp;GL479&amp;GL478&amp;GL477&amp;GL476,2))  &amp;  (BIN2HEX(  GL475&amp;GL474&amp;GL473&amp;GL472&amp;GL471&amp;GL470&amp;GL469&amp;GL468,2))</f>
        <v>00000000</v>
      </c>
      <c r="GM500" s="107" t="str">
        <f>(BIN2HEX(GM499&amp;GM498&amp;GM497&amp;GM496&amp;GM495&amp;GM494&amp;GM493&amp;GM492,2))  &amp;  (BIN2HEX( GM491&amp;GM490&amp;GM489&amp;GM488&amp;GM487&amp;GM486&amp;GM485&amp;GM484,2))  &amp;  (BIN2HEX( GM483&amp;GM482&amp;GM481&amp;GM480&amp;GM479&amp;GM478&amp;GM477&amp;GM476,2))  &amp;  (BIN2HEX(  GM475&amp;GM474&amp;GM473&amp;GM472&amp;GM471&amp;GM470&amp;GM469&amp;GM468,2))</f>
        <v>00000000</v>
      </c>
      <c r="GN500" s="107" t="str">
        <f>(BIN2HEX(GN499&amp;GN498&amp;GN497&amp;GN496&amp;GN495&amp;GN494&amp;GN493&amp;GN492,2))  &amp;  (BIN2HEX( GN491&amp;GN490&amp;GN489&amp;GN488&amp;GN487&amp;GN486&amp;GN485&amp;GN484,2))  &amp;  (BIN2HEX( GN483&amp;GN482&amp;GN481&amp;GN480&amp;GN479&amp;GN478&amp;GN477&amp;GN476,2))  &amp;  (BIN2HEX(  GN475&amp;GN474&amp;GN473&amp;GN472&amp;GN471&amp;GN470&amp;GN469&amp;GN468,2))</f>
        <v>00000000</v>
      </c>
      <c r="GO500" s="28" t="s">
        <v>227</v>
      </c>
      <c r="GP500" s="107" t="str">
        <f t="shared" ref="GP500:GU500" si="415">(BIN2HEX(GP499&amp;GP498&amp;GP497&amp;GP496&amp;GP495&amp;GP494&amp;GP493&amp;GP492,2))  &amp;  (BIN2HEX( GP491&amp;GP490&amp;GP489&amp;GP488&amp;GP487&amp;GP486&amp;GP485&amp;GP484,2))  &amp;  (BIN2HEX( GP483&amp;GP482&amp;GP481&amp;GP480&amp;GP479&amp;GP478&amp;GP477&amp;GP476,2))  &amp;  (BIN2HEX(  GP475&amp;GP474&amp;GP473&amp;GP472&amp;GP471&amp;GP470&amp;GP469&amp;GP468,2))</f>
        <v>00000000</v>
      </c>
      <c r="GQ500" s="107" t="str">
        <f t="shared" si="415"/>
        <v>00000000</v>
      </c>
      <c r="GR500" s="107" t="str">
        <f t="shared" si="415"/>
        <v>00000000</v>
      </c>
      <c r="GS500" s="107" t="str">
        <f t="shared" si="415"/>
        <v>00000000</v>
      </c>
      <c r="GT500" s="107" t="str">
        <f t="shared" si="415"/>
        <v>00000000</v>
      </c>
      <c r="GU500" s="107" t="str">
        <f t="shared" si="415"/>
        <v>00000000</v>
      </c>
      <c r="GV500" s="107" t="str">
        <f t="shared" ref="GV500:HB500" si="416">(BIN2HEX(GV499&amp;GV498&amp;GV497&amp;GV496&amp;GV495&amp;GV494&amp;GV493&amp;GV492,2))  &amp;  (BIN2HEX( GV491&amp;GV490&amp;GV489&amp;GV488&amp;GV487&amp;GV486&amp;GV485&amp;GV484,2))  &amp;  (BIN2HEX( GV483&amp;GV482&amp;GV481&amp;GV480&amp;GV479&amp;GV478&amp;GV477&amp;GV476,2))  &amp;  (BIN2HEX(  GV475&amp;GV474&amp;GV473&amp;GV472&amp;GV471&amp;GV470&amp;GV469&amp;GV468,2))</f>
        <v>00000000</v>
      </c>
      <c r="GW500" s="107" t="str">
        <f t="shared" si="416"/>
        <v>00000000</v>
      </c>
      <c r="GX500" s="107" t="str">
        <f t="shared" si="416"/>
        <v>00000000</v>
      </c>
      <c r="GY500" s="107" t="str">
        <f t="shared" si="416"/>
        <v>00000000</v>
      </c>
      <c r="GZ500" s="107" t="str">
        <f t="shared" si="416"/>
        <v>00000000</v>
      </c>
      <c r="HA500" s="107" t="str">
        <f t="shared" si="416"/>
        <v>00000000</v>
      </c>
      <c r="HB500" s="107" t="str">
        <f t="shared" si="416"/>
        <v>00000000</v>
      </c>
      <c r="HC500" s="107" t="str">
        <f>(BIN2HEX(HC499&amp;HC498&amp;HC497&amp;HC496&amp;HC495&amp;HC494&amp;HC493&amp;HC492,2))  &amp;  (BIN2HEX( HC491&amp;HC490&amp;HC489&amp;HC488&amp;HC487&amp;HC486&amp;HC485&amp;HC484,2))  &amp;  (BIN2HEX( HC483&amp;HC482&amp;HC481&amp;HC480&amp;HC479&amp;HC478&amp;HC477&amp;HC476,2))  &amp;  (BIN2HEX(  HC475&amp;HC474&amp;HC473&amp;HC472&amp;HC471&amp;HC470&amp;HC469&amp;HC468,2))</f>
        <v>00000000</v>
      </c>
      <c r="HD500" s="107" t="str">
        <f>(BIN2HEX(HD499&amp;HD498&amp;HD497&amp;HD496&amp;HD495&amp;HD494&amp;HD493&amp;HD492,2))  &amp;  (BIN2HEX( HD491&amp;HD490&amp;HD489&amp;HD488&amp;HD487&amp;HD486&amp;HD485&amp;HD484,2))  &amp;  (BIN2HEX( HD483&amp;HD482&amp;HD481&amp;HD480&amp;HD479&amp;HD478&amp;HD477&amp;HD476,2))  &amp;  (BIN2HEX(  HD475&amp;HD474&amp;HD473&amp;HD472&amp;HD471&amp;HD470&amp;HD469&amp;HD468,2))</f>
        <v>00000000</v>
      </c>
      <c r="HE500" s="107" t="str">
        <f>(BIN2HEX(HE499&amp;HE498&amp;HE497&amp;HE496&amp;HE495&amp;HE494&amp;HE493&amp;HE492,2))  &amp;  (BIN2HEX( HE491&amp;HE490&amp;HE489&amp;HE488&amp;HE487&amp;HE486&amp;HE485&amp;HE484,2))  &amp;  (BIN2HEX( HE483&amp;HE482&amp;HE481&amp;HE480&amp;HE479&amp;HE478&amp;HE477&amp;HE476,2))  &amp;  (BIN2HEX(  HE475&amp;HE474&amp;HE473&amp;HE472&amp;HE471&amp;HE470&amp;HE469&amp;HE468,2))</f>
        <v>00000000</v>
      </c>
      <c r="HF500" s="107" t="str">
        <f>(BIN2HEX(HF499&amp;HF498&amp;HF497&amp;HF496&amp;HF495&amp;HF494&amp;HF493&amp;HF492,2))  &amp;  (BIN2HEX( HF491&amp;HF490&amp;HF489&amp;HF488&amp;HF487&amp;HF486&amp;HF485&amp;HF484,2))  &amp;  (BIN2HEX( HF483&amp;HF482&amp;HF481&amp;HF480&amp;HF479&amp;HF478&amp;HF477&amp;HF476,2))  &amp;  (BIN2HEX(  HF475&amp;HF474&amp;HF473&amp;HF472&amp;HF471&amp;HF470&amp;HF469&amp;HF468,2))</f>
        <v>00000000</v>
      </c>
      <c r="HG500" s="28" t="s">
        <v>227</v>
      </c>
      <c r="HH500" s="28" t="s">
        <v>227</v>
      </c>
      <c r="HI500" s="28" t="s">
        <v>227</v>
      </c>
      <c r="HQ500" s="108"/>
      <c r="HR500" s="108"/>
      <c r="HS500" s="108"/>
      <c r="HT500" s="108"/>
      <c r="HU500" s="108"/>
      <c r="HV500" s="108"/>
      <c r="HW500" s="108"/>
      <c r="HX500" s="108"/>
      <c r="HY500" s="108"/>
    </row>
    <row r="501" spans="2:233" s="7" customFormat="1" ht="12.75" customHeight="1" x14ac:dyDescent="0.25">
      <c r="C501" s="28"/>
      <c r="F501" s="113"/>
      <c r="G501" s="113" t="s">
        <v>227</v>
      </c>
      <c r="H501" s="113" t="s">
        <v>227</v>
      </c>
      <c r="I501" s="94" t="s">
        <v>226</v>
      </c>
      <c r="J501" s="94" t="s">
        <v>229</v>
      </c>
      <c r="K501" s="193"/>
      <c r="L501" s="94" t="s">
        <v>615</v>
      </c>
      <c r="M501" s="193"/>
      <c r="N501" s="94" t="s">
        <v>615</v>
      </c>
      <c r="O501" s="193"/>
      <c r="P501" s="94" t="s">
        <v>615</v>
      </c>
      <c r="Q501" s="193"/>
      <c r="R501" s="94" t="s">
        <v>615</v>
      </c>
      <c r="S501" s="193"/>
      <c r="T501" s="94" t="s">
        <v>616</v>
      </c>
      <c r="U501" s="216" t="s">
        <v>226</v>
      </c>
      <c r="V501" s="216" t="s">
        <v>226</v>
      </c>
      <c r="W501" s="216" t="s">
        <v>226</v>
      </c>
      <c r="X501" s="216" t="s">
        <v>226</v>
      </c>
      <c r="Y501" s="216" t="s">
        <v>226</v>
      </c>
      <c r="Z501" s="216" t="s">
        <v>226</v>
      </c>
      <c r="AA501" s="216" t="s">
        <v>226</v>
      </c>
      <c r="AB501" s="216" t="s">
        <v>226</v>
      </c>
      <c r="AC501" s="216" t="s">
        <v>226</v>
      </c>
      <c r="AD501" s="216" t="s">
        <v>226</v>
      </c>
      <c r="AE501" s="28"/>
      <c r="AF501" s="28"/>
      <c r="AG501" s="113"/>
      <c r="AH501" s="113"/>
      <c r="AI501" s="113"/>
      <c r="AJ501" s="113"/>
      <c r="AK501" s="113"/>
      <c r="AL501" s="113"/>
      <c r="AM501" s="113"/>
      <c r="AN501" s="113"/>
      <c r="AO501" s="113"/>
      <c r="AP501" s="28"/>
      <c r="AQ501" s="113"/>
      <c r="AR501" s="113"/>
      <c r="AS501" s="113"/>
      <c r="AT501" s="113"/>
      <c r="AU501" s="113"/>
      <c r="AV501" s="113"/>
      <c r="AW501" s="28"/>
      <c r="AX501" s="113"/>
      <c r="AY501" s="113"/>
      <c r="AZ501" s="113"/>
      <c r="BA501" s="113"/>
      <c r="BB501" s="113"/>
      <c r="BC501" s="28"/>
      <c r="BD501" s="113"/>
      <c r="BE501" s="113"/>
      <c r="BF501" s="113"/>
      <c r="BG501" s="113"/>
      <c r="BW501" s="51"/>
      <c r="CQ501" s="51"/>
      <c r="DG501" s="51"/>
      <c r="DS501" s="51"/>
      <c r="DX501" s="51"/>
      <c r="EE501" s="51"/>
      <c r="EL501" s="51"/>
      <c r="ES501" s="51"/>
      <c r="EY501" s="51"/>
      <c r="FD501" s="51"/>
      <c r="FL501" s="51"/>
      <c r="GA501" s="51"/>
      <c r="GO501" s="28" t="s">
        <v>227</v>
      </c>
      <c r="GP501" s="51"/>
      <c r="GQ501" s="51"/>
      <c r="GR501" s="51"/>
      <c r="GS501" s="51"/>
      <c r="GT501" s="51"/>
      <c r="GU501" s="51"/>
      <c r="GV501" s="51"/>
      <c r="GW501" s="51"/>
      <c r="GX501" s="51"/>
      <c r="GY501" s="51"/>
      <c r="GZ501" s="51"/>
      <c r="HA501" s="51"/>
      <c r="HB501" s="51"/>
      <c r="HC501" s="51"/>
      <c r="HD501" s="51"/>
      <c r="HE501" s="51"/>
      <c r="HF501" s="51"/>
      <c r="HG501" s="28" t="s">
        <v>227</v>
      </c>
      <c r="HH501" s="28" t="s">
        <v>227</v>
      </c>
      <c r="HI501" s="28" t="s">
        <v>227</v>
      </c>
    </row>
  </sheetData>
  <conditionalFormatting sqref="BE23:BH23 BY23:CL23 FF23 BJ23:BW23 AG23 AW23:BC23 C23:L23 FD23 EU23:EY23 FH23:FK23 FT23 EN23:EQ23 AL23:AO23 AQ23 T23 AE23 CQ23 DI23:DR23 GO23:XFD23 DU23:DW23 CS23:DG23 EG23:EL23">
    <cfRule type="cellIs" dxfId="2845" priority="2479" operator="greaterThan">
      <formula>0</formula>
    </cfRule>
  </conditionalFormatting>
  <conditionalFormatting sqref="A23">
    <cfRule type="cellIs" dxfId="2844" priority="2475" operator="greaterThan">
      <formula>0</formula>
    </cfRule>
  </conditionalFormatting>
  <conditionalFormatting sqref="B23">
    <cfRule type="cellIs" dxfId="2843" priority="2474" operator="greaterThan">
      <formula>0</formula>
    </cfRule>
  </conditionalFormatting>
  <conditionalFormatting sqref="T75:AD77 T274 T285 T310:T316 T389:AD389 T393:AD393 T319:T320 T397:AD397 T26:AD37 T81:AD91 T162:AD163 T366:AD369 T400:AD415 T298:T306 T60:AD61 T13:AD15 T25 T21:T23 V164:AD164 AB165:AB169 V171:AD171 U264:AD295 U298:AD329 T1:AD9 T502:AD1048576 T67:AD70 U71:AD71 T94:AD104 T108:AD125 U105:AD107 T422:AD431 T164:T176 T182:T193 T230:AD248 T47:AD49 U45:AD46 T51:AD57 U50:AD50 T39:AD44 U38:AD38 T251:AD259 U249:AD250 U370:AD371 T372:AD385 T261:AD261 U260:AD260 U416:AD421 V180:AD181 V192:AD193 V173:AD177 V184:AD189">
    <cfRule type="containsText" dxfId="2842" priority="2473" operator="containsText" text="!">
      <formula>NOT(ISERROR(SEARCH("!",T1)))</formula>
    </cfRule>
  </conditionalFormatting>
  <conditionalFormatting sqref="HJ26:IF58 HZ59:IF92 HZ94:IF126 HZ162:IF179 HZ230:IF262 HZ264:IF296 HZ298:IF330 HZ366:IF398 HZ400:IF432 FT399 FT297 FT263 FT93 HJ93:IF93 HJ263:IF263 HJ297:IF297 HJ399:IF399 BW93:CL125 HZ182:IF194 ES24:ES57 ET24:FK58 HJ331:IF365 HJ195:IF229 FL24:FT25 HJ434:IF441 AF263:CL295 GO26:GT91 HG26:HI91 HG161:HI193 GO161:GT193 HJ161:IF161 HK128:IF160 GO229:GT261 HG229:HI261 HG365:HI397 GO365:GT397 AF365:CL397 AF125:AO125 AQ125:BV125 AF161:AO163 AQ161:BV163 AF177:AO179 AQ177:BV179 AQ182:CL193 HG93:HI125 GO93:GT125 AQ127:CL127 AF127:AO127 AF195:AO195 AQ195:CL195 HG263:HI295 GO263:GT295 GO297:GT329 HG297:HI329 AF331:CL331 GO399:GT431 HG399:HI431 GA331 GA195 GA127 GA365 GA229 GA161 GA24:GI24 AF93:BV124 AF297:CL329 AF399:CL431 BW161:CL179 GA25 EL297:EQ329 EL93:EQ125 EL263:EQ295 EL399:EQ431 EL161:EQ179 EL229:EQ261 EL365:EQ397 EL182:EQ193 EL127:EQ127 EL195:EQ195 EL331:EQ331 CQ24:DF91 AF229:CL261 HG127:IF127 HG24:IF25 HG331:HI331 HG195:HI195 GU161:GX161 GU229:GX229 GU365:GX365 GO24:GX25 GO127:GX127 GO195:GX195 GO331:GX331 AF24:CL91 AF164:BV176 AF182:AO193 ES331:FT331 ES195:FT195 ES127:FT127 ES365:FT365 ES229:FT229 ES161:FT161 ES93:FK93 ES263:FK263 ES297:FK297 ES399:FK399 DG24:DR25 DG26:DN91 CQ161:DN179 CQ365:DN397 CQ297:DN329 CQ229:DN261 CQ93:DN125 CQ399:DN431 CQ263:DN295 CQ182:DN193 CQ127:DN127 CQ195:DN195 CQ331:DN331 EL24:EQ91 DS24:DW286 EE24:EK173 EE175:EK181 EE174:EF174 EH174:EK174 EE183:EK285 EE182:EF182 EH182:EK182 DS292:DW501 DS287:DS291 EE292:EK501 EE286:EF291">
    <cfRule type="cellIs" dxfId="2841" priority="2464" operator="equal">
      <formula>1</formula>
    </cfRule>
  </conditionalFormatting>
  <conditionalFormatting sqref="FB23:FC23">
    <cfRule type="cellIs" dxfId="2840" priority="2453" operator="greaterThan">
      <formula>0</formula>
    </cfRule>
  </conditionalFormatting>
  <conditionalFormatting sqref="ES23 FA23">
    <cfRule type="cellIs" dxfId="2839" priority="2451" operator="greaterThan">
      <formula>0</formula>
    </cfRule>
  </conditionalFormatting>
  <conditionalFormatting sqref="ES58">
    <cfRule type="cellIs" dxfId="2838" priority="2450" operator="equal">
      <formula>1</formula>
    </cfRule>
  </conditionalFormatting>
  <conditionalFormatting sqref="T10:AD10">
    <cfRule type="containsText" dxfId="2837" priority="2449" operator="containsText" text="!">
      <formula>NOT(ISERROR(SEARCH("!",T10)))</formula>
    </cfRule>
  </conditionalFormatting>
  <conditionalFormatting sqref="AG4">
    <cfRule type="cellIs" dxfId="2836" priority="2437" operator="equal">
      <formula>1</formula>
    </cfRule>
  </conditionalFormatting>
  <conditionalFormatting sqref="GP13">
    <cfRule type="cellIs" dxfId="2835" priority="2436" operator="equal">
      <formula>1</formula>
    </cfRule>
  </conditionalFormatting>
  <conditionalFormatting sqref="F92">
    <cfRule type="cellIs" dxfId="2834" priority="2428" operator="equal">
      <formula>1</formula>
    </cfRule>
  </conditionalFormatting>
  <conditionalFormatting sqref="F126">
    <cfRule type="cellIs" dxfId="2833" priority="2427" operator="equal">
      <formula>1</formula>
    </cfRule>
  </conditionalFormatting>
  <conditionalFormatting sqref="F194">
    <cfRule type="cellIs" dxfId="2832" priority="2426" operator="equal">
      <formula>1</formula>
    </cfRule>
  </conditionalFormatting>
  <conditionalFormatting sqref="F262">
    <cfRule type="cellIs" dxfId="2831" priority="2425" operator="equal">
      <formula>1</formula>
    </cfRule>
  </conditionalFormatting>
  <conditionalFormatting sqref="F296">
    <cfRule type="cellIs" dxfId="2830" priority="2424" operator="equal">
      <formula>1</formula>
    </cfRule>
  </conditionalFormatting>
  <conditionalFormatting sqref="F330">
    <cfRule type="cellIs" dxfId="2829" priority="2423" operator="equal">
      <formula>1</formula>
    </cfRule>
  </conditionalFormatting>
  <conditionalFormatting sqref="F398">
    <cfRule type="cellIs" dxfId="2828" priority="2422" operator="equal">
      <formula>1</formula>
    </cfRule>
  </conditionalFormatting>
  <conditionalFormatting sqref="F432">
    <cfRule type="cellIs" dxfId="2827" priority="2421" operator="equal">
      <formula>1</formula>
    </cfRule>
  </conditionalFormatting>
  <conditionalFormatting sqref="HJ59:HY92">
    <cfRule type="cellIs" dxfId="2826" priority="2418" operator="equal">
      <formula>1</formula>
    </cfRule>
  </conditionalFormatting>
  <conditionalFormatting sqref="HJ94:HY126">
    <cfRule type="cellIs" dxfId="2825" priority="2414" operator="equal">
      <formula>1</formula>
    </cfRule>
  </conditionalFormatting>
  <conditionalFormatting sqref="HJ162:HY179 HJ182:HY194">
    <cfRule type="cellIs" dxfId="2824" priority="2410" operator="equal">
      <formula>1</formula>
    </cfRule>
  </conditionalFormatting>
  <conditionalFormatting sqref="HJ230:HY262">
    <cfRule type="cellIs" dxfId="2823" priority="2406" operator="equal">
      <formula>1</formula>
    </cfRule>
  </conditionalFormatting>
  <conditionalFormatting sqref="HJ264:HY296">
    <cfRule type="cellIs" dxfId="2822" priority="2402" operator="equal">
      <formula>1</formula>
    </cfRule>
  </conditionalFormatting>
  <conditionalFormatting sqref="HJ298:HY330">
    <cfRule type="cellIs" dxfId="2821" priority="2398" operator="equal">
      <formula>1</formula>
    </cfRule>
  </conditionalFormatting>
  <conditionalFormatting sqref="HJ366:HY398">
    <cfRule type="cellIs" dxfId="2820" priority="2394" operator="equal">
      <formula>1</formula>
    </cfRule>
  </conditionalFormatting>
  <conditionalFormatting sqref="HJ400:HY432">
    <cfRule type="cellIs" dxfId="2819" priority="2390" operator="equal">
      <formula>1</formula>
    </cfRule>
  </conditionalFormatting>
  <conditionalFormatting sqref="AG6:AO10 BD6:BV10 AQ6:AV10 AX6:BB10 BY6:CL10 CS6:DF10 DI6:DN10 EN6:EQ10 EU6:EX10 FA6:FC10 FF6:FK10 GQ6:GW10 BX7:BX10 CR7:CR10 DH7:DH10 EM7:EM10 ET7:ET10 EZ7:EZ10 FE7:FE10 GP7:GP10 FM6:FT10 GU8:GX9 EF6:EK12 DT6:DW12">
    <cfRule type="cellIs" dxfId="2818" priority="2386" operator="equal">
      <formula>1</formula>
    </cfRule>
  </conditionalFormatting>
  <conditionalFormatting sqref="FN23 FL23 FP23:FS23">
    <cfRule type="cellIs" dxfId="2817" priority="2352" operator="greaterThan">
      <formula>0</formula>
    </cfRule>
  </conditionalFormatting>
  <conditionalFormatting sqref="FL93:FS93 FL263:FS263 FL297:FS297 FL399:FS399 FL26:FQ58">
    <cfRule type="cellIs" dxfId="2816" priority="2351" operator="equal">
      <formula>1</formula>
    </cfRule>
  </conditionalFormatting>
  <conditionalFormatting sqref="ES264:FK295">
    <cfRule type="cellIs" dxfId="2815" priority="2294" operator="equal">
      <formula>1</formula>
    </cfRule>
  </conditionalFormatting>
  <conditionalFormatting sqref="FL94:FQ125">
    <cfRule type="cellIs" dxfId="2814" priority="2312" operator="equal">
      <formula>1</formula>
    </cfRule>
  </conditionalFormatting>
  <conditionalFormatting sqref="FR59:FR91">
    <cfRule type="cellIs" dxfId="2813" priority="2318" operator="equal">
      <formula>1</formula>
    </cfRule>
  </conditionalFormatting>
  <conditionalFormatting sqref="FR26:FR58">
    <cfRule type="cellIs" dxfId="2812" priority="2333" operator="equal">
      <formula>1</formula>
    </cfRule>
  </conditionalFormatting>
  <conditionalFormatting sqref="FS26:FT58">
    <cfRule type="cellIs" dxfId="2811" priority="2332" operator="equal">
      <formula>1</formula>
    </cfRule>
  </conditionalFormatting>
  <conditionalFormatting sqref="ES59:FK91">
    <cfRule type="cellIs" dxfId="2810" priority="2322" operator="equal">
      <formula>1</formula>
    </cfRule>
  </conditionalFormatting>
  <conditionalFormatting sqref="FL59:FQ91">
    <cfRule type="cellIs" dxfId="2809" priority="2319" operator="equal">
      <formula>1</formula>
    </cfRule>
  </conditionalFormatting>
  <conditionalFormatting sqref="FS59:FT91">
    <cfRule type="cellIs" dxfId="2808" priority="2317" operator="equal">
      <formula>1</formula>
    </cfRule>
  </conditionalFormatting>
  <conditionalFormatting sqref="ES94:FK125">
    <cfRule type="cellIs" dxfId="2807" priority="2315" operator="equal">
      <formula>1</formula>
    </cfRule>
  </conditionalFormatting>
  <conditionalFormatting sqref="FR94:FR125">
    <cfRule type="cellIs" dxfId="2806" priority="2311" operator="equal">
      <formula>1</formula>
    </cfRule>
  </conditionalFormatting>
  <conditionalFormatting sqref="FS94:FT125 FV107 FX107 FZ107">
    <cfRule type="cellIs" dxfId="2805" priority="2310" operator="equal">
      <formula>1</formula>
    </cfRule>
  </conditionalFormatting>
  <conditionalFormatting sqref="ES162:FK179 ES182:FK193">
    <cfRule type="cellIs" dxfId="2804" priority="2308" operator="equal">
      <formula>1</formula>
    </cfRule>
  </conditionalFormatting>
  <conditionalFormatting sqref="GV264:GV295">
    <cfRule type="cellIs" dxfId="2803" priority="2208" operator="equal">
      <formula>1</formula>
    </cfRule>
  </conditionalFormatting>
  <conditionalFormatting sqref="FL162:FQ179 FL182:FQ193">
    <cfRule type="cellIs" dxfId="2802" priority="2305" operator="equal">
      <formula>1</formula>
    </cfRule>
  </conditionalFormatting>
  <conditionalFormatting sqref="FR162:FR179 FR182:FR193">
    <cfRule type="cellIs" dxfId="2801" priority="2304" operator="equal">
      <formula>1</formula>
    </cfRule>
  </conditionalFormatting>
  <conditionalFormatting sqref="FS162:FT179 FS182:FT193 FV169 FX169">
    <cfRule type="cellIs" dxfId="2800" priority="2303" operator="equal">
      <formula>1</formula>
    </cfRule>
  </conditionalFormatting>
  <conditionalFormatting sqref="ES230:FK261">
    <cfRule type="cellIs" dxfId="2799" priority="2301" operator="equal">
      <formula>1</formula>
    </cfRule>
  </conditionalFormatting>
  <conditionalFormatting sqref="FL230:FQ261">
    <cfRule type="cellIs" dxfId="2798" priority="2298" operator="equal">
      <formula>1</formula>
    </cfRule>
  </conditionalFormatting>
  <conditionalFormatting sqref="FR230:FR261">
    <cfRule type="cellIs" dxfId="2797" priority="2297" operator="equal">
      <formula>1</formula>
    </cfRule>
  </conditionalFormatting>
  <conditionalFormatting sqref="FS230:FT261">
    <cfRule type="cellIs" dxfId="2796" priority="2296" operator="equal">
      <formula>1</formula>
    </cfRule>
  </conditionalFormatting>
  <conditionalFormatting sqref="FL264:FQ295">
    <cfRule type="cellIs" dxfId="2795" priority="2291" operator="equal">
      <formula>1</formula>
    </cfRule>
  </conditionalFormatting>
  <conditionalFormatting sqref="FR264:FR295">
    <cfRule type="cellIs" dxfId="2794" priority="2290" operator="equal">
      <formula>1</formula>
    </cfRule>
  </conditionalFormatting>
  <conditionalFormatting sqref="FS264:FT295">
    <cfRule type="cellIs" dxfId="2793" priority="2289" operator="equal">
      <formula>1</formula>
    </cfRule>
  </conditionalFormatting>
  <conditionalFormatting sqref="ES298:FK329">
    <cfRule type="cellIs" dxfId="2792" priority="2287" operator="equal">
      <formula>1</formula>
    </cfRule>
  </conditionalFormatting>
  <conditionalFormatting sqref="FL298:FQ329">
    <cfRule type="cellIs" dxfId="2791" priority="2284" operator="equal">
      <formula>1</formula>
    </cfRule>
  </conditionalFormatting>
  <conditionalFormatting sqref="FR298:FR329">
    <cfRule type="cellIs" dxfId="2790" priority="2283" operator="equal">
      <formula>1</formula>
    </cfRule>
  </conditionalFormatting>
  <conditionalFormatting sqref="FS298:FT329">
    <cfRule type="cellIs" dxfId="2789" priority="2282" operator="equal">
      <formula>1</formula>
    </cfRule>
  </conditionalFormatting>
  <conditionalFormatting sqref="ES366:FK397">
    <cfRule type="cellIs" dxfId="2788" priority="2280" operator="equal">
      <formula>1</formula>
    </cfRule>
  </conditionalFormatting>
  <conditionalFormatting sqref="GU230:GU261">
    <cfRule type="cellIs" dxfId="2787" priority="2246" operator="equal">
      <formula>1</formula>
    </cfRule>
  </conditionalFormatting>
  <conditionalFormatting sqref="FL366:FQ397">
    <cfRule type="cellIs" dxfId="2786" priority="2277" operator="equal">
      <formula>1</formula>
    </cfRule>
  </conditionalFormatting>
  <conditionalFormatting sqref="FR366:FR397">
    <cfRule type="cellIs" dxfId="2785" priority="2276" operator="equal">
      <formula>1</formula>
    </cfRule>
  </conditionalFormatting>
  <conditionalFormatting sqref="FS366:FT397">
    <cfRule type="cellIs" dxfId="2784" priority="2275" operator="equal">
      <formula>1</formula>
    </cfRule>
  </conditionalFormatting>
  <conditionalFormatting sqref="ES400:FK431">
    <cfRule type="cellIs" dxfId="2783" priority="2273" operator="equal">
      <formula>1</formula>
    </cfRule>
  </conditionalFormatting>
  <conditionalFormatting sqref="FL400:FQ431">
    <cfRule type="cellIs" dxfId="2782" priority="2270" operator="equal">
      <formula>1</formula>
    </cfRule>
  </conditionalFormatting>
  <conditionalFormatting sqref="FR400:FR431">
    <cfRule type="cellIs" dxfId="2781" priority="2269" operator="equal">
      <formula>1</formula>
    </cfRule>
  </conditionalFormatting>
  <conditionalFormatting sqref="FS400:FT431">
    <cfRule type="cellIs" dxfId="2780" priority="2268" operator="equal">
      <formula>1</formula>
    </cfRule>
  </conditionalFormatting>
  <conditionalFormatting sqref="GU399 GU297 GU263 GU93 GU26:GU58">
    <cfRule type="cellIs" dxfId="2779" priority="2265" operator="equal">
      <formula>1</formula>
    </cfRule>
  </conditionalFormatting>
  <conditionalFormatting sqref="GU264:GU295">
    <cfRule type="cellIs" dxfId="2778" priority="2243" operator="equal">
      <formula>1</formula>
    </cfRule>
  </conditionalFormatting>
  <conditionalFormatting sqref="GU59:GU91">
    <cfRule type="cellIs" dxfId="2777" priority="2255" operator="equal">
      <formula>1</formula>
    </cfRule>
  </conditionalFormatting>
  <conditionalFormatting sqref="GU94:GU125">
    <cfRule type="cellIs" dxfId="2776" priority="2252" operator="equal">
      <formula>1</formula>
    </cfRule>
  </conditionalFormatting>
  <conditionalFormatting sqref="GU162:GU179 GU182:GU193">
    <cfRule type="cellIs" dxfId="2775" priority="2249" operator="equal">
      <formula>1</formula>
    </cfRule>
  </conditionalFormatting>
  <conditionalFormatting sqref="GU298:GU329">
    <cfRule type="cellIs" dxfId="2774" priority="2240" operator="equal">
      <formula>1</formula>
    </cfRule>
  </conditionalFormatting>
  <conditionalFormatting sqref="GU366:GU397">
    <cfRule type="cellIs" dxfId="2773" priority="2237" operator="equal">
      <formula>1</formula>
    </cfRule>
  </conditionalFormatting>
  <conditionalFormatting sqref="GU400:GU431">
    <cfRule type="cellIs" dxfId="2772" priority="2234" operator="equal">
      <formula>1</formula>
    </cfRule>
  </conditionalFormatting>
  <conditionalFormatting sqref="GV399 GV297 GV263 GV93 GV26:GV58">
    <cfRule type="cellIs" dxfId="2771" priority="2230" operator="equal">
      <formula>1</formula>
    </cfRule>
  </conditionalFormatting>
  <conditionalFormatting sqref="GV59:GV91">
    <cfRule type="cellIs" dxfId="2770" priority="2220" operator="equal">
      <formula>1</formula>
    </cfRule>
  </conditionalFormatting>
  <conditionalFormatting sqref="GV94:GV125">
    <cfRule type="cellIs" dxfId="2769" priority="2217" operator="equal">
      <formula>1</formula>
    </cfRule>
  </conditionalFormatting>
  <conditionalFormatting sqref="GV162:GV179 GV182:GV193">
    <cfRule type="cellIs" dxfId="2768" priority="2214" operator="equal">
      <formula>1</formula>
    </cfRule>
  </conditionalFormatting>
  <conditionalFormatting sqref="GV230:GV261">
    <cfRule type="cellIs" dxfId="2767" priority="2211" operator="equal">
      <formula>1</formula>
    </cfRule>
  </conditionalFormatting>
  <conditionalFormatting sqref="GV298:GV329">
    <cfRule type="cellIs" dxfId="2766" priority="2205" operator="equal">
      <formula>1</formula>
    </cfRule>
  </conditionalFormatting>
  <conditionalFormatting sqref="GV366:GV397">
    <cfRule type="cellIs" dxfId="2765" priority="2202" operator="equal">
      <formula>1</formula>
    </cfRule>
  </conditionalFormatting>
  <conditionalFormatting sqref="GV400:GV431">
    <cfRule type="cellIs" dxfId="2764" priority="2199" operator="equal">
      <formula>1</formula>
    </cfRule>
  </conditionalFormatting>
  <conditionalFormatting sqref="GW399 GW297 GW263 GW93 GW26:GW58">
    <cfRule type="cellIs" dxfId="2763" priority="2195" operator="equal">
      <formula>1</formula>
    </cfRule>
  </conditionalFormatting>
  <conditionalFormatting sqref="GW264:GW295">
    <cfRule type="cellIs" dxfId="2762" priority="2173" operator="equal">
      <formula>1</formula>
    </cfRule>
  </conditionalFormatting>
  <conditionalFormatting sqref="GW59:GW91">
    <cfRule type="cellIs" dxfId="2761" priority="2185" operator="equal">
      <formula>1</formula>
    </cfRule>
  </conditionalFormatting>
  <conditionalFormatting sqref="GW94:GW125">
    <cfRule type="cellIs" dxfId="2760" priority="2182" operator="equal">
      <formula>1</formula>
    </cfRule>
  </conditionalFormatting>
  <conditionalFormatting sqref="GW162:GW179 GW182:GW193">
    <cfRule type="cellIs" dxfId="2759" priority="2179" operator="equal">
      <formula>1</formula>
    </cfRule>
  </conditionalFormatting>
  <conditionalFormatting sqref="GW230:GW261">
    <cfRule type="cellIs" dxfId="2758" priority="2176" operator="equal">
      <formula>1</formula>
    </cfRule>
  </conditionalFormatting>
  <conditionalFormatting sqref="GW298:GW329">
    <cfRule type="cellIs" dxfId="2757" priority="2170" operator="equal">
      <formula>1</formula>
    </cfRule>
  </conditionalFormatting>
  <conditionalFormatting sqref="GW366:GW397">
    <cfRule type="cellIs" dxfId="2756" priority="2167" operator="equal">
      <formula>1</formula>
    </cfRule>
  </conditionalFormatting>
  <conditionalFormatting sqref="GW400:GW431">
    <cfRule type="cellIs" dxfId="2755" priority="2164" operator="equal">
      <formula>1</formula>
    </cfRule>
  </conditionalFormatting>
  <conditionalFormatting sqref="GI23">
    <cfRule type="cellIs" dxfId="2754" priority="2161" operator="greaterThan">
      <formula>0</formula>
    </cfRule>
  </conditionalFormatting>
  <conditionalFormatting sqref="GC23 GA23 GE23:GH23">
    <cfRule type="cellIs" dxfId="2753" priority="2159" operator="greaterThan">
      <formula>0</formula>
    </cfRule>
  </conditionalFormatting>
  <conditionalFormatting sqref="GA93 GA263 GA297 GA399 GA26:GA58">
    <cfRule type="cellIs" dxfId="2752" priority="2158" operator="equal">
      <formula>1</formula>
    </cfRule>
  </conditionalFormatting>
  <conditionalFormatting sqref="GA94:GA125">
    <cfRule type="cellIs" dxfId="2751" priority="2146" operator="equal">
      <formula>1</formula>
    </cfRule>
  </conditionalFormatting>
  <conditionalFormatting sqref="GA59:GA91">
    <cfRule type="cellIs" dxfId="2750" priority="2149" operator="equal">
      <formula>1</formula>
    </cfRule>
  </conditionalFormatting>
  <conditionalFormatting sqref="GA162:GA179 GA182:GA193">
    <cfRule type="cellIs" dxfId="2749" priority="2143" operator="equal">
      <formula>1</formula>
    </cfRule>
  </conditionalFormatting>
  <conditionalFormatting sqref="GA230:GA261">
    <cfRule type="cellIs" dxfId="2748" priority="2140" operator="equal">
      <formula>1</formula>
    </cfRule>
  </conditionalFormatting>
  <conditionalFormatting sqref="GA264:GA295">
    <cfRule type="cellIs" dxfId="2747" priority="2137" operator="equal">
      <formula>1</formula>
    </cfRule>
  </conditionalFormatting>
  <conditionalFormatting sqref="GA298:GA329">
    <cfRule type="cellIs" dxfId="2746" priority="2134" operator="equal">
      <formula>1</formula>
    </cfRule>
  </conditionalFormatting>
  <conditionalFormatting sqref="GA366:GA397">
    <cfRule type="cellIs" dxfId="2745" priority="2131" operator="equal">
      <formula>1</formula>
    </cfRule>
  </conditionalFormatting>
  <conditionalFormatting sqref="GA400:GA431">
    <cfRule type="cellIs" dxfId="2744" priority="2128" operator="equal">
      <formula>1</formula>
    </cfRule>
  </conditionalFormatting>
  <conditionalFormatting sqref="T62:AD63">
    <cfRule type="containsText" dxfId="2743" priority="2121" operator="containsText" text="!">
      <formula>NOT(ISERROR(SEARCH("!",T62)))</formula>
    </cfRule>
  </conditionalFormatting>
  <conditionalFormatting sqref="T64:AD64">
    <cfRule type="containsText" dxfId="2742" priority="2120" operator="containsText" text="!">
      <formula>NOT(ISERROR(SEARCH("!",T64)))</formula>
    </cfRule>
  </conditionalFormatting>
  <conditionalFormatting sqref="T65:AD65">
    <cfRule type="containsText" dxfId="2741" priority="2119" operator="containsText" text="!">
      <formula>NOT(ISERROR(SEARCH("!",T65)))</formula>
    </cfRule>
  </conditionalFormatting>
  <conditionalFormatting sqref="T66:AD66">
    <cfRule type="containsText" dxfId="2740" priority="2118" operator="containsText" text="!">
      <formula>NOT(ISERROR(SEARCH("!",T66)))</formula>
    </cfRule>
  </conditionalFormatting>
  <conditionalFormatting sqref="T74:AD74">
    <cfRule type="containsText" dxfId="2739" priority="2117" operator="containsText" text="!">
      <formula>NOT(ISERROR(SEARCH("!",T74)))</formula>
    </cfRule>
  </conditionalFormatting>
  <conditionalFormatting sqref="T72:AD72">
    <cfRule type="containsText" dxfId="2738" priority="2116" operator="containsText" text="!">
      <formula>NOT(ISERROR(SEARCH("!",T72)))</formula>
    </cfRule>
  </conditionalFormatting>
  <conditionalFormatting sqref="T73:AD73">
    <cfRule type="containsText" dxfId="2737" priority="2115" operator="containsText" text="!">
      <formula>NOT(ISERROR(SEARCH("!",T73)))</formula>
    </cfRule>
  </conditionalFormatting>
  <conditionalFormatting sqref="T80:AD80">
    <cfRule type="containsText" dxfId="2736" priority="2114" operator="containsText" text="!">
      <formula>NOT(ISERROR(SEARCH("!",T80)))</formula>
    </cfRule>
  </conditionalFormatting>
  <conditionalFormatting sqref="T78:AD78">
    <cfRule type="containsText" dxfId="2735" priority="2113" operator="containsText" text="!">
      <formula>NOT(ISERROR(SEARCH("!",T78)))</formula>
    </cfRule>
  </conditionalFormatting>
  <conditionalFormatting sqref="T79:AD79">
    <cfRule type="containsText" dxfId="2734" priority="2112" operator="containsText" text="!">
      <formula>NOT(ISERROR(SEARCH("!",T79)))</formula>
    </cfRule>
  </conditionalFormatting>
  <conditionalFormatting sqref="T317">
    <cfRule type="containsText" dxfId="2733" priority="2111" operator="containsText" text="!">
      <formula>NOT(ISERROR(SEARCH("!",T317)))</formula>
    </cfRule>
  </conditionalFormatting>
  <conditionalFormatting sqref="T318">
    <cfRule type="containsText" dxfId="2732" priority="2110" operator="containsText" text="!">
      <formula>NOT(ISERROR(SEARCH("!",T318)))</formula>
    </cfRule>
  </conditionalFormatting>
  <conditionalFormatting sqref="T264">
    <cfRule type="containsText" dxfId="2731" priority="2103" operator="containsText" text="!">
      <formula>NOT(ISERROR(SEARCH("!",T264)))</formula>
    </cfRule>
  </conditionalFormatting>
  <conditionalFormatting sqref="T265">
    <cfRule type="containsText" dxfId="2730" priority="2102" operator="containsText" text="!">
      <formula>NOT(ISERROR(SEARCH("!",T265)))</formula>
    </cfRule>
  </conditionalFormatting>
  <conditionalFormatting sqref="T266:T273">
    <cfRule type="containsText" dxfId="2729" priority="2101" operator="containsText" text="!">
      <formula>NOT(ISERROR(SEARCH("!",T266)))</formula>
    </cfRule>
  </conditionalFormatting>
  <conditionalFormatting sqref="T275">
    <cfRule type="containsText" dxfId="2728" priority="2100" operator="containsText" text="!">
      <formula>NOT(ISERROR(SEARCH("!",T275)))</formula>
    </cfRule>
  </conditionalFormatting>
  <conditionalFormatting sqref="T276">
    <cfRule type="containsText" dxfId="2727" priority="2099" operator="containsText" text="!">
      <formula>NOT(ISERROR(SEARCH("!",T276)))</formula>
    </cfRule>
  </conditionalFormatting>
  <conditionalFormatting sqref="T277:T284">
    <cfRule type="containsText" dxfId="2726" priority="2098" operator="containsText" text="!">
      <formula>NOT(ISERROR(SEARCH("!",T277)))</formula>
    </cfRule>
  </conditionalFormatting>
  <conditionalFormatting sqref="T286">
    <cfRule type="containsText" dxfId="2725" priority="2097" operator="containsText" text="!">
      <formula>NOT(ISERROR(SEARCH("!",T286)))</formula>
    </cfRule>
  </conditionalFormatting>
  <conditionalFormatting sqref="T287">
    <cfRule type="containsText" dxfId="2724" priority="2096" operator="containsText" text="!">
      <formula>NOT(ISERROR(SEARCH("!",T287)))</formula>
    </cfRule>
  </conditionalFormatting>
  <conditionalFormatting sqref="T288:T295">
    <cfRule type="containsText" dxfId="2723" priority="2095" operator="containsText" text="!">
      <formula>NOT(ISERROR(SEARCH("!",T288)))</formula>
    </cfRule>
  </conditionalFormatting>
  <conditionalFormatting sqref="T307">
    <cfRule type="containsText" dxfId="2722" priority="2093" operator="containsText" text="!">
      <formula>NOT(ISERROR(SEARCH("!",T307)))</formula>
    </cfRule>
  </conditionalFormatting>
  <conditionalFormatting sqref="T308">
    <cfRule type="containsText" dxfId="2721" priority="2092" operator="containsText" text="!">
      <formula>NOT(ISERROR(SEARCH("!",T308)))</formula>
    </cfRule>
  </conditionalFormatting>
  <conditionalFormatting sqref="T309">
    <cfRule type="containsText" dxfId="2720" priority="2091" operator="containsText" text="!">
      <formula>NOT(ISERROR(SEARCH("!",T309)))</formula>
    </cfRule>
  </conditionalFormatting>
  <conditionalFormatting sqref="T386:AD386">
    <cfRule type="containsText" dxfId="2719" priority="2087" operator="containsText" text="!">
      <formula>NOT(ISERROR(SEARCH("!",T386)))</formula>
    </cfRule>
  </conditionalFormatting>
  <conditionalFormatting sqref="T387:AD387">
    <cfRule type="containsText" dxfId="2718" priority="2086" operator="containsText" text="!">
      <formula>NOT(ISERROR(SEARCH("!",T387)))</formula>
    </cfRule>
  </conditionalFormatting>
  <conditionalFormatting sqref="T388:AD388">
    <cfRule type="containsText" dxfId="2717" priority="2085" operator="containsText" text="!">
      <formula>NOT(ISERROR(SEARCH("!",T388)))</formula>
    </cfRule>
  </conditionalFormatting>
  <conditionalFormatting sqref="T390:AD390">
    <cfRule type="containsText" dxfId="2716" priority="2084" operator="containsText" text="!">
      <formula>NOT(ISERROR(SEARCH("!",T390)))</formula>
    </cfRule>
  </conditionalFormatting>
  <conditionalFormatting sqref="T391:AD391">
    <cfRule type="containsText" dxfId="2715" priority="2083" operator="containsText" text="!">
      <formula>NOT(ISERROR(SEARCH("!",T391)))</formula>
    </cfRule>
  </conditionalFormatting>
  <conditionalFormatting sqref="T392:AD392">
    <cfRule type="containsText" dxfId="2714" priority="2082" operator="containsText" text="!">
      <formula>NOT(ISERROR(SEARCH("!",T392)))</formula>
    </cfRule>
  </conditionalFormatting>
  <conditionalFormatting sqref="T394:AD394">
    <cfRule type="containsText" dxfId="2713" priority="2081" operator="containsText" text="!">
      <formula>NOT(ISERROR(SEARCH("!",T394)))</formula>
    </cfRule>
  </conditionalFormatting>
  <conditionalFormatting sqref="T395:AD395">
    <cfRule type="containsText" dxfId="2712" priority="2080" operator="containsText" text="!">
      <formula>NOT(ISERROR(SEARCH("!",T395)))</formula>
    </cfRule>
  </conditionalFormatting>
  <conditionalFormatting sqref="T396:AD396">
    <cfRule type="containsText" dxfId="2711" priority="2079" operator="containsText" text="!">
      <formula>NOT(ISERROR(SEARCH("!",T396)))</formula>
    </cfRule>
  </conditionalFormatting>
  <conditionalFormatting sqref="T180:T181">
    <cfRule type="containsText" dxfId="2710" priority="2078" operator="containsText" text="!">
      <formula>NOT(ISERROR(SEARCH("!",T180)))</formula>
    </cfRule>
  </conditionalFormatting>
  <conditionalFormatting sqref="HZ180:IF181 BW180:CL181 AQ180:BR181 EL180:EQ181 AF180:AO181 CQ180:DN181">
    <cfRule type="cellIs" dxfId="2709" priority="2077" operator="equal">
      <formula>1</formula>
    </cfRule>
  </conditionalFormatting>
  <conditionalFormatting sqref="HJ180:HY181">
    <cfRule type="cellIs" dxfId="2708" priority="2076" operator="equal">
      <formula>1</formula>
    </cfRule>
  </conditionalFormatting>
  <conditionalFormatting sqref="ES180:FK181">
    <cfRule type="cellIs" dxfId="2707" priority="2074" operator="equal">
      <formula>1</formula>
    </cfRule>
  </conditionalFormatting>
  <conditionalFormatting sqref="FL180:FQ181">
    <cfRule type="cellIs" dxfId="2706" priority="2073" operator="equal">
      <formula>1</formula>
    </cfRule>
  </conditionalFormatting>
  <conditionalFormatting sqref="FR180:FR181">
    <cfRule type="cellIs" dxfId="2705" priority="2072" operator="equal">
      <formula>1</formula>
    </cfRule>
  </conditionalFormatting>
  <conditionalFormatting sqref="FS180:FT181">
    <cfRule type="cellIs" dxfId="2704" priority="2071" operator="equal">
      <formula>1</formula>
    </cfRule>
  </conditionalFormatting>
  <conditionalFormatting sqref="GU180:GU181">
    <cfRule type="cellIs" dxfId="2703" priority="2070" operator="equal">
      <formula>1</formula>
    </cfRule>
  </conditionalFormatting>
  <conditionalFormatting sqref="GV180:GV181">
    <cfRule type="cellIs" dxfId="2702" priority="2069" operator="equal">
      <formula>1</formula>
    </cfRule>
  </conditionalFormatting>
  <conditionalFormatting sqref="GW180:GW181">
    <cfRule type="cellIs" dxfId="2701" priority="2068" operator="equal">
      <formula>1</formula>
    </cfRule>
  </conditionalFormatting>
  <conditionalFormatting sqref="GA180:GA181">
    <cfRule type="cellIs" dxfId="2700" priority="2067" operator="equal">
      <formula>1</formula>
    </cfRule>
  </conditionalFormatting>
  <conditionalFormatting sqref="BS180:BS181">
    <cfRule type="cellIs" dxfId="2699" priority="2064" operator="equal">
      <formula>1</formula>
    </cfRule>
  </conditionalFormatting>
  <conditionalFormatting sqref="BT180:BT181">
    <cfRule type="cellIs" dxfId="2698" priority="2063" operator="equal">
      <formula>1</formula>
    </cfRule>
  </conditionalFormatting>
  <conditionalFormatting sqref="BU180:BU181">
    <cfRule type="cellIs" dxfId="2697" priority="2062" operator="equal">
      <formula>1</formula>
    </cfRule>
  </conditionalFormatting>
  <conditionalFormatting sqref="BV180:BV181">
    <cfRule type="cellIs" dxfId="2696" priority="2061" operator="equal">
      <formula>1</formula>
    </cfRule>
  </conditionalFormatting>
  <conditionalFormatting sqref="K24:L24">
    <cfRule type="containsText" dxfId="2695" priority="2060" operator="containsText" text="!">
      <formula>NOT(ISERROR(SEARCH("!",K24)))</formula>
    </cfRule>
  </conditionalFormatting>
  <conditionalFormatting sqref="M23:N23">
    <cfRule type="cellIs" dxfId="2694" priority="2055" operator="greaterThan">
      <formula>0</formula>
    </cfRule>
  </conditionalFormatting>
  <conditionalFormatting sqref="M24">
    <cfRule type="containsText" dxfId="2693" priority="2054" operator="containsText" text="!">
      <formula>NOT(ISERROR(SEARCH("!",M24)))</formula>
    </cfRule>
  </conditionalFormatting>
  <conditionalFormatting sqref="O23">
    <cfRule type="cellIs" dxfId="2692" priority="2051" operator="greaterThan">
      <formula>0</formula>
    </cfRule>
  </conditionalFormatting>
  <conditionalFormatting sqref="O24">
    <cfRule type="containsText" dxfId="2691" priority="2050" operator="containsText" text="!">
      <formula>NOT(ISERROR(SEARCH("!",O24)))</formula>
    </cfRule>
  </conditionalFormatting>
  <conditionalFormatting sqref="N24">
    <cfRule type="containsText" dxfId="2690" priority="2047" operator="containsText" text="!">
      <formula>NOT(ISERROR(SEARCH("!",N24)))</formula>
    </cfRule>
  </conditionalFormatting>
  <conditionalFormatting sqref="K26:K37 K400:K415 K298:K329 K264:K295 K230:K248 K162:K193 K94:K125 K60:K91 K366:K369 K422:K431 K47:K49 K51:K57 K39:K44 K251:K259 K372:K397 K261">
    <cfRule type="cellIs" dxfId="2689" priority="2480" operator="greaterThan">
      <formula>$K$24</formula>
    </cfRule>
  </conditionalFormatting>
  <conditionalFormatting sqref="T17:AD17">
    <cfRule type="containsText" dxfId="2688" priority="2029" operator="containsText" text="!">
      <formula>NOT(ISERROR(SEARCH("!",T17)))</formula>
    </cfRule>
  </conditionalFormatting>
  <conditionalFormatting sqref="T18:AD18">
    <cfRule type="containsText" dxfId="2687" priority="2025" operator="containsText" text="!">
      <formula>NOT(ISERROR(SEARCH("!",T18)))</formula>
    </cfRule>
  </conditionalFormatting>
  <conditionalFormatting sqref="T16:AD16">
    <cfRule type="containsText" dxfId="2686" priority="2024" operator="containsText" text="!">
      <formula>NOT(ISERROR(SEARCH("!",T16)))</formula>
    </cfRule>
  </conditionalFormatting>
  <conditionalFormatting sqref="T18:AD18">
    <cfRule type="containsText" dxfId="2685" priority="2022" operator="containsText" text="!">
      <formula>NOT(ISERROR(SEARCH("!",T18)))</formula>
    </cfRule>
  </conditionalFormatting>
  <conditionalFormatting sqref="T16:AD16">
    <cfRule type="containsText" dxfId="2684" priority="2021" operator="containsText" text="!">
      <formula>NOT(ISERROR(SEARCH("!",T16)))</formula>
    </cfRule>
  </conditionalFormatting>
  <conditionalFormatting sqref="T17:AD17">
    <cfRule type="containsText" dxfId="2683" priority="2020" operator="containsText" text="!">
      <formula>NOT(ISERROR(SEARCH("!",T17)))</formula>
    </cfRule>
  </conditionalFormatting>
  <conditionalFormatting sqref="T15:AD15">
    <cfRule type="containsText" dxfId="2682" priority="2019" operator="containsText" text="!">
      <formula>NOT(ISERROR(SEARCH("!",T15)))</formula>
    </cfRule>
  </conditionalFormatting>
  <conditionalFormatting sqref="AH15:CL15 GA15:GI15 GO15:HB15 HG15:HI15 ES15:FT15 EE15:EQ15 CQ15:DW15">
    <cfRule type="cellIs" dxfId="2681" priority="2016" operator="greaterThan">
      <formula>$T$15</formula>
    </cfRule>
  </conditionalFormatting>
  <conditionalFormatting sqref="AH17:CL17 GA17:GI17 GO17:HB17 HG17:HI17 ES17:FT17 EE17:EQ17 CQ17:DW17">
    <cfRule type="cellIs" dxfId="2680" priority="2015" operator="greaterThan">
      <formula>$T$17</formula>
    </cfRule>
  </conditionalFormatting>
  <conditionalFormatting sqref="M26:M37 M366:M369 M162:M193 M230:M248 M264:M295 M298:M321 M400:M415 M60:M126 M422:M432 M327:M329 M47:M49 M51:M58 M39:M44 M251:M259 M372:M397 M261">
    <cfRule type="cellIs" dxfId="2679" priority="2014" operator="greaterThan">
      <formula>$M$24</formula>
    </cfRule>
  </conditionalFormatting>
  <conditionalFormatting sqref="O26:O37 O366:O369 O162:O193 O230:O248 O264:O295 O298:O321 O400:O415 O60:O126 O422:O431 O327:O329 O47:O49 O51:O58 O39:O44 O251:O259 O372:O397 O261">
    <cfRule type="cellIs" dxfId="2678" priority="2013" operator="greaterThan">
      <formula>$O$24</formula>
    </cfRule>
  </conditionalFormatting>
  <conditionalFormatting sqref="BD23">
    <cfRule type="cellIs" dxfId="2677" priority="2012" operator="greaterThan">
      <formula>0</formula>
    </cfRule>
  </conditionalFormatting>
  <conditionalFormatting sqref="BX23">
    <cfRule type="cellIs" dxfId="2676" priority="2011" operator="greaterThan">
      <formula>0</formula>
    </cfRule>
  </conditionalFormatting>
  <conditionalFormatting sqref="CR23">
    <cfRule type="cellIs" dxfId="2675" priority="2010" operator="greaterThan">
      <formula>0</formula>
    </cfRule>
  </conditionalFormatting>
  <conditionalFormatting sqref="DH23">
    <cfRule type="cellIs" dxfId="2674" priority="2009" operator="greaterThan">
      <formula>0</formula>
    </cfRule>
  </conditionalFormatting>
  <conditionalFormatting sqref="EM23">
    <cfRule type="cellIs" dxfId="2673" priority="2008" operator="greaterThan">
      <formula>0</formula>
    </cfRule>
  </conditionalFormatting>
  <conditionalFormatting sqref="ET23">
    <cfRule type="cellIs" dxfId="2672" priority="2007" operator="greaterThan">
      <formula>0</formula>
    </cfRule>
  </conditionalFormatting>
  <conditionalFormatting sqref="EZ23">
    <cfRule type="cellIs" dxfId="2671" priority="2006" operator="greaterThan">
      <formula>0</formula>
    </cfRule>
  </conditionalFormatting>
  <conditionalFormatting sqref="FE23">
    <cfRule type="cellIs" dxfId="2670" priority="2005" operator="greaterThan">
      <formula>0</formula>
    </cfRule>
  </conditionalFormatting>
  <conditionalFormatting sqref="FM23">
    <cfRule type="cellIs" dxfId="2669" priority="2004" operator="greaterThan">
      <formula>0</formula>
    </cfRule>
  </conditionalFormatting>
  <conditionalFormatting sqref="GB23">
    <cfRule type="cellIs" dxfId="2668" priority="2003" operator="greaterThan">
      <formula>0</formula>
    </cfRule>
  </conditionalFormatting>
  <conditionalFormatting sqref="M262">
    <cfRule type="cellIs" dxfId="2667" priority="1992" operator="greaterThan">
      <formula>$M$24</formula>
    </cfRule>
  </conditionalFormatting>
  <conditionalFormatting sqref="O262">
    <cfRule type="cellIs" dxfId="2666" priority="1991" operator="greaterThan">
      <formula>$O$24</formula>
    </cfRule>
  </conditionalFormatting>
  <conditionalFormatting sqref="M127">
    <cfRule type="cellIs" dxfId="2665" priority="2000" operator="greaterThan">
      <formula>$M$24</formula>
    </cfRule>
  </conditionalFormatting>
  <conditionalFormatting sqref="O127">
    <cfRule type="cellIs" dxfId="2664" priority="1999" operator="greaterThan">
      <formula>$O$24</formula>
    </cfRule>
  </conditionalFormatting>
  <conditionalFormatting sqref="M194">
    <cfRule type="cellIs" dxfId="2663" priority="1997" operator="greaterThan">
      <formula>$M$24</formula>
    </cfRule>
  </conditionalFormatting>
  <conditionalFormatting sqref="O194">
    <cfRule type="cellIs" dxfId="2662" priority="1996" operator="greaterThan">
      <formula>$O$24</formula>
    </cfRule>
  </conditionalFormatting>
  <conditionalFormatting sqref="M195">
    <cfRule type="cellIs" dxfId="2661" priority="1995" operator="greaterThan">
      <formula>$M$24</formula>
    </cfRule>
  </conditionalFormatting>
  <conditionalFormatting sqref="O195">
    <cfRule type="cellIs" dxfId="2660" priority="1994" operator="greaterThan">
      <formula>$O$24</formula>
    </cfRule>
  </conditionalFormatting>
  <conditionalFormatting sqref="M263">
    <cfRule type="cellIs" dxfId="2659" priority="1990" operator="greaterThan">
      <formula>$M$24</formula>
    </cfRule>
  </conditionalFormatting>
  <conditionalFormatting sqref="O263">
    <cfRule type="cellIs" dxfId="2658" priority="1989" operator="greaterThan">
      <formula>$O$24</formula>
    </cfRule>
  </conditionalFormatting>
  <conditionalFormatting sqref="M296">
    <cfRule type="cellIs" dxfId="2657" priority="1987" operator="greaterThan">
      <formula>$M$24</formula>
    </cfRule>
  </conditionalFormatting>
  <conditionalFormatting sqref="O296">
    <cfRule type="cellIs" dxfId="2656" priority="1986" operator="greaterThan">
      <formula>$O$24</formula>
    </cfRule>
  </conditionalFormatting>
  <conditionalFormatting sqref="M297">
    <cfRule type="cellIs" dxfId="2655" priority="1985" operator="greaterThan">
      <formula>$M$24</formula>
    </cfRule>
  </conditionalFormatting>
  <conditionalFormatting sqref="O297">
    <cfRule type="cellIs" dxfId="2654" priority="1984" operator="greaterThan">
      <formula>$O$24</formula>
    </cfRule>
  </conditionalFormatting>
  <conditionalFormatting sqref="M330">
    <cfRule type="cellIs" dxfId="2653" priority="1982" operator="greaterThan">
      <formula>$M$24</formula>
    </cfRule>
  </conditionalFormatting>
  <conditionalFormatting sqref="O330">
    <cfRule type="cellIs" dxfId="2652" priority="1981" operator="greaterThan">
      <formula>$O$24</formula>
    </cfRule>
  </conditionalFormatting>
  <conditionalFormatting sqref="M331">
    <cfRule type="cellIs" dxfId="2651" priority="1980" operator="greaterThan">
      <formula>$M$24</formula>
    </cfRule>
  </conditionalFormatting>
  <conditionalFormatting sqref="O331">
    <cfRule type="cellIs" dxfId="2650" priority="1979" operator="greaterThan">
      <formula>$O$24</formula>
    </cfRule>
  </conditionalFormatting>
  <conditionalFormatting sqref="M398">
    <cfRule type="cellIs" dxfId="2649" priority="1977" operator="greaterThan">
      <formula>$M$24</formula>
    </cfRule>
  </conditionalFormatting>
  <conditionalFormatting sqref="O398">
    <cfRule type="cellIs" dxfId="2648" priority="1976" operator="greaterThan">
      <formula>$O$24</formula>
    </cfRule>
  </conditionalFormatting>
  <conditionalFormatting sqref="M399">
    <cfRule type="cellIs" dxfId="2647" priority="1975" operator="greaterThan">
      <formula>$M$24</formula>
    </cfRule>
  </conditionalFormatting>
  <conditionalFormatting sqref="O399">
    <cfRule type="cellIs" dxfId="2646" priority="1974" operator="greaterThan">
      <formula>$O$24</formula>
    </cfRule>
  </conditionalFormatting>
  <conditionalFormatting sqref="M59">
    <cfRule type="cellIs" dxfId="2645" priority="1973" operator="greaterThan">
      <formula>$M$24</formula>
    </cfRule>
  </conditionalFormatting>
  <conditionalFormatting sqref="O59">
    <cfRule type="cellIs" dxfId="2644" priority="1972" operator="greaterThan">
      <formula>$O$24</formula>
    </cfRule>
  </conditionalFormatting>
  <conditionalFormatting sqref="T177:T179">
    <cfRule type="containsText" dxfId="2643" priority="1971" operator="containsText" text="!">
      <formula>NOT(ISERROR(SEARCH("!",T177)))</formula>
    </cfRule>
  </conditionalFormatting>
  <conditionalFormatting sqref="U167">
    <cfRule type="containsText" dxfId="2642" priority="1934" operator="containsText" text="!">
      <formula>NOT(ISERROR(SEARCH("!",U167)))</formula>
    </cfRule>
  </conditionalFormatting>
  <conditionalFormatting sqref="V168:AA168 AC168:AD168">
    <cfRule type="containsText" dxfId="2641" priority="1931" operator="containsText" text="!">
      <formula>NOT(ISERROR(SEARCH("!",V168)))</formula>
    </cfRule>
  </conditionalFormatting>
  <conditionalFormatting sqref="U168">
    <cfRule type="containsText" dxfId="2640" priority="1930" operator="containsText" text="!">
      <formula>NOT(ISERROR(SEARCH("!",U168)))</formula>
    </cfRule>
  </conditionalFormatting>
  <conditionalFormatting sqref="U23:AD23">
    <cfRule type="containsText" dxfId="2639" priority="1945" operator="containsText" text="!">
      <formula>NOT(ISERROR(SEARCH("!",U23)))</formula>
    </cfRule>
  </conditionalFormatting>
  <conditionalFormatting sqref="U23:AD23">
    <cfRule type="containsText" dxfId="2638" priority="1944" operator="containsText" text="!">
      <formula>NOT(ISERROR(SEARCH("!",U23)))</formula>
    </cfRule>
  </conditionalFormatting>
  <conditionalFormatting sqref="U22:AD22">
    <cfRule type="containsText" dxfId="2637" priority="1942" operator="containsText" text="!">
      <formula>NOT(ISERROR(SEARCH("!",U22)))</formula>
    </cfRule>
  </conditionalFormatting>
  <conditionalFormatting sqref="U21:AD21">
    <cfRule type="containsText" dxfId="2636" priority="1941" operator="containsText" text="!">
      <formula>NOT(ISERROR(SEARCH("!",U21)))</formula>
    </cfRule>
  </conditionalFormatting>
  <conditionalFormatting sqref="U164 U171 U180:U181 U192:U193 U173:U177 U184:U189">
    <cfRule type="containsText" dxfId="2635" priority="1940" operator="containsText" text="!">
      <formula>NOT(ISERROR(SEARCH("!",U164)))</formula>
    </cfRule>
  </conditionalFormatting>
  <conditionalFormatting sqref="V165:AA165 AC165:AD165">
    <cfRule type="containsText" dxfId="2634" priority="1939" operator="containsText" text="!">
      <formula>NOT(ISERROR(SEARCH("!",V165)))</formula>
    </cfRule>
  </conditionalFormatting>
  <conditionalFormatting sqref="U165">
    <cfRule type="containsText" dxfId="2633" priority="1938" operator="containsText" text="!">
      <formula>NOT(ISERROR(SEARCH("!",U165)))</formula>
    </cfRule>
  </conditionalFormatting>
  <conditionalFormatting sqref="V166:AA166 AC166:AD166">
    <cfRule type="containsText" dxfId="2632" priority="1937" operator="containsText" text="!">
      <formula>NOT(ISERROR(SEARCH("!",V166)))</formula>
    </cfRule>
  </conditionalFormatting>
  <conditionalFormatting sqref="U166">
    <cfRule type="containsText" dxfId="2631" priority="1936" operator="containsText" text="!">
      <formula>NOT(ISERROR(SEARCH("!",U166)))</formula>
    </cfRule>
  </conditionalFormatting>
  <conditionalFormatting sqref="V167:AA167 AC167:AD167">
    <cfRule type="containsText" dxfId="2630" priority="1935" operator="containsText" text="!">
      <formula>NOT(ISERROR(SEARCH("!",V167)))</formula>
    </cfRule>
  </conditionalFormatting>
  <conditionalFormatting sqref="U169">
    <cfRule type="containsText" dxfId="2629" priority="1928" operator="containsText" text="!">
      <formula>NOT(ISERROR(SEARCH("!",U169)))</formula>
    </cfRule>
  </conditionalFormatting>
  <conditionalFormatting sqref="V169:AA169 AC169:AD169">
    <cfRule type="containsText" dxfId="2628" priority="1929" operator="containsText" text="!">
      <formula>NOT(ISERROR(SEARCH("!",V169)))</formula>
    </cfRule>
  </conditionalFormatting>
  <conditionalFormatting sqref="U25:AD25">
    <cfRule type="containsText" dxfId="2627" priority="1925" operator="containsText" text="!">
      <formula>NOT(ISERROR(SEARCH("!",U25)))</formula>
    </cfRule>
  </conditionalFormatting>
  <conditionalFormatting sqref="BX6">
    <cfRule type="cellIs" dxfId="2626" priority="1924" operator="equal">
      <formula>1</formula>
    </cfRule>
  </conditionalFormatting>
  <conditionalFormatting sqref="CR6">
    <cfRule type="cellIs" dxfId="2625" priority="1923" operator="equal">
      <formula>1</formula>
    </cfRule>
  </conditionalFormatting>
  <conditionalFormatting sqref="DH6">
    <cfRule type="cellIs" dxfId="2624" priority="1922" operator="equal">
      <formula>1</formula>
    </cfRule>
  </conditionalFormatting>
  <conditionalFormatting sqref="EM6">
    <cfRule type="cellIs" dxfId="2623" priority="1921" operator="equal">
      <formula>1</formula>
    </cfRule>
  </conditionalFormatting>
  <conditionalFormatting sqref="ET6">
    <cfRule type="cellIs" dxfId="2622" priority="1920" operator="equal">
      <formula>1</formula>
    </cfRule>
  </conditionalFormatting>
  <conditionalFormatting sqref="EZ6">
    <cfRule type="cellIs" dxfId="2621" priority="1919" operator="equal">
      <formula>1</formula>
    </cfRule>
  </conditionalFormatting>
  <conditionalFormatting sqref="FE6">
    <cfRule type="cellIs" dxfId="2620" priority="1918" operator="equal">
      <formula>1</formula>
    </cfRule>
  </conditionalFormatting>
  <conditionalFormatting sqref="GP6">
    <cfRule type="cellIs" dxfId="2619" priority="1917" operator="equal">
      <formula>1</formula>
    </cfRule>
  </conditionalFormatting>
  <conditionalFormatting sqref="T11:AD11">
    <cfRule type="containsText" dxfId="2618" priority="1908" operator="containsText" text="!">
      <formula>NOT(ISERROR(SEARCH("!",T11)))</formula>
    </cfRule>
  </conditionalFormatting>
  <conditionalFormatting sqref="AQ11:AV11 FM11:FT11 ET11:EX11 EZ11:FC11 FE11:FK11">
    <cfRule type="cellIs" dxfId="2617" priority="1907" operator="equal">
      <formula>1</formula>
    </cfRule>
  </conditionalFormatting>
  <conditionalFormatting sqref="M160">
    <cfRule type="cellIs" dxfId="2616" priority="1903" operator="greaterThan">
      <formula>$M$24</formula>
    </cfRule>
  </conditionalFormatting>
  <conditionalFormatting sqref="O160">
    <cfRule type="cellIs" dxfId="2615" priority="1902" operator="greaterThan">
      <formula>$O$24</formula>
    </cfRule>
  </conditionalFormatting>
  <conditionalFormatting sqref="M161">
    <cfRule type="cellIs" dxfId="2614" priority="1901" operator="greaterThan">
      <formula>$M$24</formula>
    </cfRule>
  </conditionalFormatting>
  <conditionalFormatting sqref="O161">
    <cfRule type="cellIs" dxfId="2613" priority="1900" operator="greaterThan">
      <formula>$O$24</formula>
    </cfRule>
  </conditionalFormatting>
  <conditionalFormatting sqref="M364">
    <cfRule type="cellIs" dxfId="2612" priority="1899" operator="greaterThan">
      <formula>$M$24</formula>
    </cfRule>
  </conditionalFormatting>
  <conditionalFormatting sqref="O364">
    <cfRule type="cellIs" dxfId="2611" priority="1898" operator="greaterThan">
      <formula>$O$24</formula>
    </cfRule>
  </conditionalFormatting>
  <conditionalFormatting sqref="M365">
    <cfRule type="cellIs" dxfId="2610" priority="1897" operator="greaterThan">
      <formula>$M$24</formula>
    </cfRule>
  </conditionalFormatting>
  <conditionalFormatting sqref="O365">
    <cfRule type="cellIs" dxfId="2609" priority="1896" operator="greaterThan">
      <formula>$O$24</formula>
    </cfRule>
  </conditionalFormatting>
  <conditionalFormatting sqref="M228">
    <cfRule type="cellIs" dxfId="2608" priority="1895" operator="greaterThan">
      <formula>$M$24</formula>
    </cfRule>
  </conditionalFormatting>
  <conditionalFormatting sqref="O228">
    <cfRule type="cellIs" dxfId="2607" priority="1894" operator="greaterThan">
      <formula>$O$24</formula>
    </cfRule>
  </conditionalFormatting>
  <conditionalFormatting sqref="M229">
    <cfRule type="cellIs" dxfId="2606" priority="1893" operator="greaterThan">
      <formula>$M$24</formula>
    </cfRule>
  </conditionalFormatting>
  <conditionalFormatting sqref="O229">
    <cfRule type="cellIs" dxfId="2605" priority="1892" operator="greaterThan">
      <formula>$O$24</formula>
    </cfRule>
  </conditionalFormatting>
  <conditionalFormatting sqref="FT433 AF433:CL433 GO433:GT433 HG433:IF433 EL433:EQ433 ES433:FK433 CQ433:DN433">
    <cfRule type="cellIs" dxfId="2604" priority="1891" operator="equal">
      <formula>1</formula>
    </cfRule>
  </conditionalFormatting>
  <conditionalFormatting sqref="FL433:FS433">
    <cfRule type="cellIs" dxfId="2603" priority="1890" operator="equal">
      <formula>1</formula>
    </cfRule>
  </conditionalFormatting>
  <conditionalFormatting sqref="GU433">
    <cfRule type="cellIs" dxfId="2602" priority="1889" operator="equal">
      <formula>1</formula>
    </cfRule>
  </conditionalFormatting>
  <conditionalFormatting sqref="GV433">
    <cfRule type="cellIs" dxfId="2601" priority="1888" operator="equal">
      <formula>1</formula>
    </cfRule>
  </conditionalFormatting>
  <conditionalFormatting sqref="GW433">
    <cfRule type="cellIs" dxfId="2600" priority="1887" operator="equal">
      <formula>1</formula>
    </cfRule>
  </conditionalFormatting>
  <conditionalFormatting sqref="GA433">
    <cfRule type="cellIs" dxfId="2599" priority="1885" operator="equal">
      <formula>1</formula>
    </cfRule>
  </conditionalFormatting>
  <conditionalFormatting sqref="M433">
    <cfRule type="cellIs" dxfId="2598" priority="1884" operator="greaterThan">
      <formula>$M$24</formula>
    </cfRule>
  </conditionalFormatting>
  <conditionalFormatting sqref="O433">
    <cfRule type="cellIs" dxfId="2597" priority="1883" operator="greaterThan">
      <formula>$O$24</formula>
    </cfRule>
  </conditionalFormatting>
  <conditionalFormatting sqref="M466">
    <cfRule type="cellIs" dxfId="2596" priority="1882" operator="greaterThan">
      <formula>$M$24</formula>
    </cfRule>
  </conditionalFormatting>
  <conditionalFormatting sqref="O466">
    <cfRule type="cellIs" dxfId="2595" priority="1881" operator="greaterThan">
      <formula>$O$24</formula>
    </cfRule>
  </conditionalFormatting>
  <conditionalFormatting sqref="F466">
    <cfRule type="cellIs" dxfId="2594" priority="1880" operator="equal">
      <formula>1</formula>
    </cfRule>
  </conditionalFormatting>
  <conditionalFormatting sqref="F364">
    <cfRule type="cellIs" dxfId="2593" priority="1879" operator="equal">
      <formula>1</formula>
    </cfRule>
  </conditionalFormatting>
  <conditionalFormatting sqref="F228">
    <cfRule type="cellIs" dxfId="2592" priority="1878" operator="equal">
      <formula>1</formula>
    </cfRule>
  </conditionalFormatting>
  <conditionalFormatting sqref="F160">
    <cfRule type="cellIs" dxfId="2591" priority="1877" operator="equal">
      <formula>1</formula>
    </cfRule>
  </conditionalFormatting>
  <conditionalFormatting sqref="HG128:HI159 GO128:GT159 AF128:AO159 AQ128:CL159 EL128:EQ159 CQ128:DF159 DG131:DM136 DG137:DN159 DG128:DN130">
    <cfRule type="cellIs" dxfId="2590" priority="1876" operator="equal">
      <formula>1</formula>
    </cfRule>
  </conditionalFormatting>
  <conditionalFormatting sqref="HJ128:HJ160">
    <cfRule type="cellIs" dxfId="2589" priority="1875" operator="equal">
      <formula>1</formula>
    </cfRule>
  </conditionalFormatting>
  <conditionalFormatting sqref="FL128:FQ159">
    <cfRule type="cellIs" dxfId="2588" priority="1872" operator="equal">
      <formula>1</formula>
    </cfRule>
  </conditionalFormatting>
  <conditionalFormatting sqref="ES128:FK159">
    <cfRule type="cellIs" dxfId="2587" priority="1874" operator="equal">
      <formula>1</formula>
    </cfRule>
  </conditionalFormatting>
  <conditionalFormatting sqref="FR262">
    <cfRule type="cellIs" dxfId="2586" priority="1763" operator="equal">
      <formula>1</formula>
    </cfRule>
  </conditionalFormatting>
  <conditionalFormatting sqref="FR128:FR159">
    <cfRule type="cellIs" dxfId="2585" priority="1871" operator="equal">
      <formula>1</formula>
    </cfRule>
  </conditionalFormatting>
  <conditionalFormatting sqref="FS128:FT159">
    <cfRule type="cellIs" dxfId="2584" priority="1870" operator="equal">
      <formula>1</formula>
    </cfRule>
  </conditionalFormatting>
  <conditionalFormatting sqref="GU128:GU159">
    <cfRule type="cellIs" dxfId="2583" priority="1869" operator="equal">
      <formula>1</formula>
    </cfRule>
  </conditionalFormatting>
  <conditionalFormatting sqref="GV128:GV159">
    <cfRule type="cellIs" dxfId="2582" priority="1868" operator="equal">
      <formula>1</formula>
    </cfRule>
  </conditionalFormatting>
  <conditionalFormatting sqref="GW128:GW159">
    <cfRule type="cellIs" dxfId="2581" priority="1867" operator="equal">
      <formula>1</formula>
    </cfRule>
  </conditionalFormatting>
  <conditionalFormatting sqref="GA128:GA159">
    <cfRule type="cellIs" dxfId="2580" priority="1866" operator="equal">
      <formula>1</formula>
    </cfRule>
  </conditionalFormatting>
  <conditionalFormatting sqref="HG196:HI227 AF216:CL227 GO196:GT227 AF196:AO215 AQ196:CL215 EL196:EQ227 CQ196:DN227">
    <cfRule type="cellIs" dxfId="2579" priority="1863" operator="equal">
      <formula>1</formula>
    </cfRule>
  </conditionalFormatting>
  <conditionalFormatting sqref="FL196:FQ227">
    <cfRule type="cellIs" dxfId="2578" priority="1860" operator="equal">
      <formula>1</formula>
    </cfRule>
  </conditionalFormatting>
  <conditionalFormatting sqref="ES196:FK227">
    <cfRule type="cellIs" dxfId="2577" priority="1862" operator="equal">
      <formula>1</formula>
    </cfRule>
  </conditionalFormatting>
  <conditionalFormatting sqref="FS228:FT228">
    <cfRule type="cellIs" dxfId="2576" priority="1773" operator="equal">
      <formula>1</formula>
    </cfRule>
  </conditionalFormatting>
  <conditionalFormatting sqref="FR196:FR227">
    <cfRule type="cellIs" dxfId="2575" priority="1859" operator="equal">
      <formula>1</formula>
    </cfRule>
  </conditionalFormatting>
  <conditionalFormatting sqref="FS196:FT227">
    <cfRule type="cellIs" dxfId="2574" priority="1858" operator="equal">
      <formula>1</formula>
    </cfRule>
  </conditionalFormatting>
  <conditionalFormatting sqref="GU196:GU227">
    <cfRule type="cellIs" dxfId="2573" priority="1857" operator="equal">
      <formula>1</formula>
    </cfRule>
  </conditionalFormatting>
  <conditionalFormatting sqref="GV196:GV227">
    <cfRule type="cellIs" dxfId="2572" priority="1856" operator="equal">
      <formula>1</formula>
    </cfRule>
  </conditionalFormatting>
  <conditionalFormatting sqref="GW196:GW227">
    <cfRule type="cellIs" dxfId="2571" priority="1855" operator="equal">
      <formula>1</formula>
    </cfRule>
  </conditionalFormatting>
  <conditionalFormatting sqref="GA196:GA227">
    <cfRule type="cellIs" dxfId="2570" priority="1854" operator="equal">
      <formula>1</formula>
    </cfRule>
  </conditionalFormatting>
  <conditionalFormatting sqref="HG332:HI363 AF332:CL363 GO332:GT363 EL332:EQ363 CQ332:DN363">
    <cfRule type="cellIs" dxfId="2569" priority="1851" operator="equal">
      <formula>1</formula>
    </cfRule>
  </conditionalFormatting>
  <conditionalFormatting sqref="FL332:FQ363">
    <cfRule type="cellIs" dxfId="2568" priority="1848" operator="equal">
      <formula>1</formula>
    </cfRule>
  </conditionalFormatting>
  <conditionalFormatting sqref="ES332:FK363">
    <cfRule type="cellIs" dxfId="2567" priority="1850" operator="equal">
      <formula>1</formula>
    </cfRule>
  </conditionalFormatting>
  <conditionalFormatting sqref="GU126">
    <cfRule type="cellIs" dxfId="2566" priority="1805" operator="equal">
      <formula>1</formula>
    </cfRule>
  </conditionalFormatting>
  <conditionalFormatting sqref="FR332:FR363">
    <cfRule type="cellIs" dxfId="2565" priority="1847" operator="equal">
      <formula>1</formula>
    </cfRule>
  </conditionalFormatting>
  <conditionalFormatting sqref="FS332:FT363">
    <cfRule type="cellIs" dxfId="2564" priority="1846" operator="equal">
      <formula>1</formula>
    </cfRule>
  </conditionalFormatting>
  <conditionalFormatting sqref="GU332:GU363">
    <cfRule type="cellIs" dxfId="2563" priority="1845" operator="equal">
      <formula>1</formula>
    </cfRule>
  </conditionalFormatting>
  <conditionalFormatting sqref="GV332:GV363">
    <cfRule type="cellIs" dxfId="2562" priority="1844" operator="equal">
      <formula>1</formula>
    </cfRule>
  </conditionalFormatting>
  <conditionalFormatting sqref="GW332:GW363">
    <cfRule type="cellIs" dxfId="2561" priority="1843" operator="equal">
      <formula>1</formula>
    </cfRule>
  </conditionalFormatting>
  <conditionalFormatting sqref="GA332:GA363">
    <cfRule type="cellIs" dxfId="2560" priority="1842" operator="equal">
      <formula>1</formula>
    </cfRule>
  </conditionalFormatting>
  <conditionalFormatting sqref="HG434:HI465 AF434:CL465 GO434:GT465 EL434:EQ465 CQ434:DN465">
    <cfRule type="cellIs" dxfId="2559" priority="1839" operator="equal">
      <formula>1</formula>
    </cfRule>
  </conditionalFormatting>
  <conditionalFormatting sqref="FL434:FQ465">
    <cfRule type="cellIs" dxfId="2558" priority="1836" operator="equal">
      <formula>1</formula>
    </cfRule>
  </conditionalFormatting>
  <conditionalFormatting sqref="ES434:FK465">
    <cfRule type="cellIs" dxfId="2557" priority="1838" operator="equal">
      <formula>1</formula>
    </cfRule>
  </conditionalFormatting>
  <conditionalFormatting sqref="AP138:AP150">
    <cfRule type="cellIs" dxfId="2556" priority="1826" operator="equal">
      <formula>1</formula>
    </cfRule>
  </conditionalFormatting>
  <conditionalFormatting sqref="FR434:FR465">
    <cfRule type="cellIs" dxfId="2555" priority="1835" operator="equal">
      <formula>1</formula>
    </cfRule>
  </conditionalFormatting>
  <conditionalFormatting sqref="FS434:FT465">
    <cfRule type="cellIs" dxfId="2554" priority="1834" operator="equal">
      <formula>1</formula>
    </cfRule>
  </conditionalFormatting>
  <conditionalFormatting sqref="GU434:GU465">
    <cfRule type="cellIs" dxfId="2553" priority="1833" operator="equal">
      <formula>1</formula>
    </cfRule>
  </conditionalFormatting>
  <conditionalFormatting sqref="GV434:GV465">
    <cfRule type="cellIs" dxfId="2552" priority="1832" operator="equal">
      <formula>1</formula>
    </cfRule>
  </conditionalFormatting>
  <conditionalFormatting sqref="GW434:GW465">
    <cfRule type="cellIs" dxfId="2551" priority="1831" operator="equal">
      <formula>1</formula>
    </cfRule>
  </conditionalFormatting>
  <conditionalFormatting sqref="GA434:GA465">
    <cfRule type="cellIs" dxfId="2550" priority="1830" operator="equal">
      <formula>1</formula>
    </cfRule>
  </conditionalFormatting>
  <conditionalFormatting sqref="AP125 AP127:AP137">
    <cfRule type="cellIs" dxfId="2549" priority="1827" operator="equal">
      <formula>1</formula>
    </cfRule>
  </conditionalFormatting>
  <conditionalFormatting sqref="AP151:AP159 AP161:AP163">
    <cfRule type="cellIs" dxfId="2548" priority="1825" operator="equal">
      <formula>1</formula>
    </cfRule>
  </conditionalFormatting>
  <conditionalFormatting sqref="AP177:AP189">
    <cfRule type="cellIs" dxfId="2547" priority="1824" operator="equal">
      <formula>1</formula>
    </cfRule>
  </conditionalFormatting>
  <conditionalFormatting sqref="AP190:AP193 AP195:AP202">
    <cfRule type="cellIs" dxfId="2546" priority="1823" operator="equal">
      <formula>1</formula>
    </cfRule>
  </conditionalFormatting>
  <conditionalFormatting sqref="AP203:AP215">
    <cfRule type="cellIs" dxfId="2545" priority="1822" operator="equal">
      <formula>1</formula>
    </cfRule>
  </conditionalFormatting>
  <conditionalFormatting sqref="ET92:FK92 GO92:GT92 HG92:HI92 AF92:CL92 EL92:EQ92 CQ92:DN92">
    <cfRule type="cellIs" dxfId="2544" priority="1821" operator="equal">
      <formula>1</formula>
    </cfRule>
  </conditionalFormatting>
  <conditionalFormatting sqref="ES92">
    <cfRule type="cellIs" dxfId="2543" priority="1820" operator="equal">
      <formula>1</formula>
    </cfRule>
  </conditionalFormatting>
  <conditionalFormatting sqref="FL92:FQ92">
    <cfRule type="cellIs" dxfId="2542" priority="1819" operator="equal">
      <formula>1</formula>
    </cfRule>
  </conditionalFormatting>
  <conditionalFormatting sqref="FR92">
    <cfRule type="cellIs" dxfId="2541" priority="1818" operator="equal">
      <formula>1</formula>
    </cfRule>
  </conditionalFormatting>
  <conditionalFormatting sqref="FS92:FT92">
    <cfRule type="cellIs" dxfId="2540" priority="1817" operator="equal">
      <formula>1</formula>
    </cfRule>
  </conditionalFormatting>
  <conditionalFormatting sqref="GU92">
    <cfRule type="cellIs" dxfId="2539" priority="1816" operator="equal">
      <formula>1</formula>
    </cfRule>
  </conditionalFormatting>
  <conditionalFormatting sqref="GV92">
    <cfRule type="cellIs" dxfId="2538" priority="1815" operator="equal">
      <formula>1</formula>
    </cfRule>
  </conditionalFormatting>
  <conditionalFormatting sqref="GW92">
    <cfRule type="cellIs" dxfId="2537" priority="1814" operator="equal">
      <formula>1</formula>
    </cfRule>
  </conditionalFormatting>
  <conditionalFormatting sqref="GA92">
    <cfRule type="cellIs" dxfId="2536" priority="1813" operator="equal">
      <formula>1</formula>
    </cfRule>
  </conditionalFormatting>
  <conditionalFormatting sqref="ET126:FK126 GO126:GT126 HG126:HI126 AF126:CL126 EL126:EQ126 CQ126:DN126">
    <cfRule type="cellIs" dxfId="2535" priority="1810" operator="equal">
      <formula>1</formula>
    </cfRule>
  </conditionalFormatting>
  <conditionalFormatting sqref="ES126">
    <cfRule type="cellIs" dxfId="2534" priority="1809" operator="equal">
      <formula>1</formula>
    </cfRule>
  </conditionalFormatting>
  <conditionalFormatting sqref="FL126:FQ126">
    <cfRule type="cellIs" dxfId="2533" priority="1808" operator="equal">
      <formula>1</formula>
    </cfRule>
  </conditionalFormatting>
  <conditionalFormatting sqref="FR126">
    <cfRule type="cellIs" dxfId="2532" priority="1807" operator="equal">
      <formula>1</formula>
    </cfRule>
  </conditionalFormatting>
  <conditionalFormatting sqref="FS126:FT126">
    <cfRule type="cellIs" dxfId="2531" priority="1806" operator="equal">
      <formula>1</formula>
    </cfRule>
  </conditionalFormatting>
  <conditionalFormatting sqref="GV126">
    <cfRule type="cellIs" dxfId="2530" priority="1804" operator="equal">
      <formula>1</formula>
    </cfRule>
  </conditionalFormatting>
  <conditionalFormatting sqref="GW126">
    <cfRule type="cellIs" dxfId="2529" priority="1803" operator="equal">
      <formula>1</formula>
    </cfRule>
  </conditionalFormatting>
  <conditionalFormatting sqref="GA126">
    <cfRule type="cellIs" dxfId="2528" priority="1802" operator="equal">
      <formula>1</formula>
    </cfRule>
  </conditionalFormatting>
  <conditionalFormatting sqref="ET160:FK160 GO160:GT160 HG160:HI160 AF160:CL160 EL160:EQ160 CQ160:DN160">
    <cfRule type="cellIs" dxfId="2527" priority="1799" operator="equal">
      <formula>1</formula>
    </cfRule>
  </conditionalFormatting>
  <conditionalFormatting sqref="ES160">
    <cfRule type="cellIs" dxfId="2526" priority="1798" operator="equal">
      <formula>1</formula>
    </cfRule>
  </conditionalFormatting>
  <conditionalFormatting sqref="FL160:FQ160">
    <cfRule type="cellIs" dxfId="2525" priority="1797" operator="equal">
      <formula>1</formula>
    </cfRule>
  </conditionalFormatting>
  <conditionalFormatting sqref="FR160">
    <cfRule type="cellIs" dxfId="2524" priority="1796" operator="equal">
      <formula>1</formula>
    </cfRule>
  </conditionalFormatting>
  <conditionalFormatting sqref="FS160:FT160">
    <cfRule type="cellIs" dxfId="2523" priority="1795" operator="equal">
      <formula>1</formula>
    </cfRule>
  </conditionalFormatting>
  <conditionalFormatting sqref="GU160">
    <cfRule type="cellIs" dxfId="2522" priority="1794" operator="equal">
      <formula>1</formula>
    </cfRule>
  </conditionalFormatting>
  <conditionalFormatting sqref="GV160">
    <cfRule type="cellIs" dxfId="2521" priority="1793" operator="equal">
      <formula>1</formula>
    </cfRule>
  </conditionalFormatting>
  <conditionalFormatting sqref="GW160">
    <cfRule type="cellIs" dxfId="2520" priority="1792" operator="equal">
      <formula>1</formula>
    </cfRule>
  </conditionalFormatting>
  <conditionalFormatting sqref="GA160">
    <cfRule type="cellIs" dxfId="2519" priority="1791" operator="equal">
      <formula>1</formula>
    </cfRule>
  </conditionalFormatting>
  <conditionalFormatting sqref="ET194:FK194 GO194:GT194 HG194:HI194 AF194:CL194 EL194:EQ194 CQ194:DN194">
    <cfRule type="cellIs" dxfId="2518" priority="1788" operator="equal">
      <formula>1</formula>
    </cfRule>
  </conditionalFormatting>
  <conditionalFormatting sqref="ES194">
    <cfRule type="cellIs" dxfId="2517" priority="1787" operator="equal">
      <formula>1</formula>
    </cfRule>
  </conditionalFormatting>
  <conditionalFormatting sqref="FL194:FQ194">
    <cfRule type="cellIs" dxfId="2516" priority="1786" operator="equal">
      <formula>1</formula>
    </cfRule>
  </conditionalFormatting>
  <conditionalFormatting sqref="FR194">
    <cfRule type="cellIs" dxfId="2515" priority="1785" operator="equal">
      <formula>1</formula>
    </cfRule>
  </conditionalFormatting>
  <conditionalFormatting sqref="FS194:FT194">
    <cfRule type="cellIs" dxfId="2514" priority="1784" operator="equal">
      <formula>1</formula>
    </cfRule>
  </conditionalFormatting>
  <conditionalFormatting sqref="GU194">
    <cfRule type="cellIs" dxfId="2513" priority="1783" operator="equal">
      <formula>1</formula>
    </cfRule>
  </conditionalFormatting>
  <conditionalFormatting sqref="GV194">
    <cfRule type="cellIs" dxfId="2512" priority="1782" operator="equal">
      <formula>1</formula>
    </cfRule>
  </conditionalFormatting>
  <conditionalFormatting sqref="GW194">
    <cfRule type="cellIs" dxfId="2511" priority="1781" operator="equal">
      <formula>1</formula>
    </cfRule>
  </conditionalFormatting>
  <conditionalFormatting sqref="GA194">
    <cfRule type="cellIs" dxfId="2510" priority="1780" operator="equal">
      <formula>1</formula>
    </cfRule>
  </conditionalFormatting>
  <conditionalFormatting sqref="ET228:FK228 GO228:GT228 HG228:HI228 AF228:CL228 EL228:EQ228 CQ228:DN228">
    <cfRule type="cellIs" dxfId="2509" priority="1777" operator="equal">
      <formula>1</formula>
    </cfRule>
  </conditionalFormatting>
  <conditionalFormatting sqref="ES228">
    <cfRule type="cellIs" dxfId="2508" priority="1776" operator="equal">
      <formula>1</formula>
    </cfRule>
  </conditionalFormatting>
  <conditionalFormatting sqref="FL228:FQ228">
    <cfRule type="cellIs" dxfId="2507" priority="1775" operator="equal">
      <formula>1</formula>
    </cfRule>
  </conditionalFormatting>
  <conditionalFormatting sqref="FR228">
    <cfRule type="cellIs" dxfId="2506" priority="1774" operator="equal">
      <formula>1</formula>
    </cfRule>
  </conditionalFormatting>
  <conditionalFormatting sqref="GU228">
    <cfRule type="cellIs" dxfId="2505" priority="1772" operator="equal">
      <formula>1</formula>
    </cfRule>
  </conditionalFormatting>
  <conditionalFormatting sqref="GV228">
    <cfRule type="cellIs" dxfId="2504" priority="1771" operator="equal">
      <formula>1</formula>
    </cfRule>
  </conditionalFormatting>
  <conditionalFormatting sqref="GW228">
    <cfRule type="cellIs" dxfId="2503" priority="1770" operator="equal">
      <formula>1</formula>
    </cfRule>
  </conditionalFormatting>
  <conditionalFormatting sqref="GA228">
    <cfRule type="cellIs" dxfId="2502" priority="1769" operator="equal">
      <formula>1</formula>
    </cfRule>
  </conditionalFormatting>
  <conditionalFormatting sqref="ET262:FK262 GO262:GT262 HG262:HI262 AF262:CL262 EL262:EQ262 CQ262:DN262">
    <cfRule type="cellIs" dxfId="2501" priority="1766" operator="equal">
      <formula>1</formula>
    </cfRule>
  </conditionalFormatting>
  <conditionalFormatting sqref="ES262">
    <cfRule type="cellIs" dxfId="2500" priority="1765" operator="equal">
      <formula>1</formula>
    </cfRule>
  </conditionalFormatting>
  <conditionalFormatting sqref="FL262:FQ262">
    <cfRule type="cellIs" dxfId="2499" priority="1764" operator="equal">
      <formula>1</formula>
    </cfRule>
  </conditionalFormatting>
  <conditionalFormatting sqref="FS262:FT262">
    <cfRule type="cellIs" dxfId="2498" priority="1762" operator="equal">
      <formula>1</formula>
    </cfRule>
  </conditionalFormatting>
  <conditionalFormatting sqref="GU262">
    <cfRule type="cellIs" dxfId="2497" priority="1761" operator="equal">
      <formula>1</formula>
    </cfRule>
  </conditionalFormatting>
  <conditionalFormatting sqref="GV262">
    <cfRule type="cellIs" dxfId="2496" priority="1760" operator="equal">
      <formula>1</formula>
    </cfRule>
  </conditionalFormatting>
  <conditionalFormatting sqref="GW262">
    <cfRule type="cellIs" dxfId="2495" priority="1759" operator="equal">
      <formula>1</formula>
    </cfRule>
  </conditionalFormatting>
  <conditionalFormatting sqref="GA262">
    <cfRule type="cellIs" dxfId="2494" priority="1758" operator="equal">
      <formula>1</formula>
    </cfRule>
  </conditionalFormatting>
  <conditionalFormatting sqref="ET296:FK296 GO296:GT296 HG296:HI296 AF296:CL296 EL296:EQ296 CQ296:DN296">
    <cfRule type="cellIs" dxfId="2493" priority="1755" operator="equal">
      <formula>1</formula>
    </cfRule>
  </conditionalFormatting>
  <conditionalFormatting sqref="ES296">
    <cfRule type="cellIs" dxfId="2492" priority="1754" operator="equal">
      <formula>1</formula>
    </cfRule>
  </conditionalFormatting>
  <conditionalFormatting sqref="FL296:FQ296">
    <cfRule type="cellIs" dxfId="2491" priority="1753" operator="equal">
      <formula>1</formula>
    </cfRule>
  </conditionalFormatting>
  <conditionalFormatting sqref="FR296">
    <cfRule type="cellIs" dxfId="2490" priority="1752" operator="equal">
      <formula>1</formula>
    </cfRule>
  </conditionalFormatting>
  <conditionalFormatting sqref="FS296:FT296">
    <cfRule type="cellIs" dxfId="2489" priority="1751" operator="equal">
      <formula>1</formula>
    </cfRule>
  </conditionalFormatting>
  <conditionalFormatting sqref="GU296">
    <cfRule type="cellIs" dxfId="2488" priority="1750" operator="equal">
      <formula>1</formula>
    </cfRule>
  </conditionalFormatting>
  <conditionalFormatting sqref="GV296">
    <cfRule type="cellIs" dxfId="2487" priority="1749" operator="equal">
      <formula>1</formula>
    </cfRule>
  </conditionalFormatting>
  <conditionalFormatting sqref="GW296">
    <cfRule type="cellIs" dxfId="2486" priority="1748" operator="equal">
      <formula>1</formula>
    </cfRule>
  </conditionalFormatting>
  <conditionalFormatting sqref="GA296">
    <cfRule type="cellIs" dxfId="2485" priority="1747" operator="equal">
      <formula>1</formula>
    </cfRule>
  </conditionalFormatting>
  <conditionalFormatting sqref="ET330:FK330 GO330:GT330 HG330:HI330 AF330:CL330 EL330:EQ330 CQ330:DN330">
    <cfRule type="cellIs" dxfId="2484" priority="1744" operator="equal">
      <formula>1</formula>
    </cfRule>
  </conditionalFormatting>
  <conditionalFormatting sqref="ES330">
    <cfRule type="cellIs" dxfId="2483" priority="1743" operator="equal">
      <formula>1</formula>
    </cfRule>
  </conditionalFormatting>
  <conditionalFormatting sqref="FL330:FQ330">
    <cfRule type="cellIs" dxfId="2482" priority="1742" operator="equal">
      <formula>1</formula>
    </cfRule>
  </conditionalFormatting>
  <conditionalFormatting sqref="FR330">
    <cfRule type="cellIs" dxfId="2481" priority="1741" operator="equal">
      <formula>1</formula>
    </cfRule>
  </conditionalFormatting>
  <conditionalFormatting sqref="FS330:FT330">
    <cfRule type="cellIs" dxfId="2480" priority="1740" operator="equal">
      <formula>1</formula>
    </cfRule>
  </conditionalFormatting>
  <conditionalFormatting sqref="GU330">
    <cfRule type="cellIs" dxfId="2479" priority="1739" operator="equal">
      <formula>1</formula>
    </cfRule>
  </conditionalFormatting>
  <conditionalFormatting sqref="GV330">
    <cfRule type="cellIs" dxfId="2478" priority="1738" operator="equal">
      <formula>1</formula>
    </cfRule>
  </conditionalFormatting>
  <conditionalFormatting sqref="GW330">
    <cfRule type="cellIs" dxfId="2477" priority="1737" operator="equal">
      <formula>1</formula>
    </cfRule>
  </conditionalFormatting>
  <conditionalFormatting sqref="GA330">
    <cfRule type="cellIs" dxfId="2476" priority="1736" operator="equal">
      <formula>1</formula>
    </cfRule>
  </conditionalFormatting>
  <conditionalFormatting sqref="ET364:FK364 GO364:GT364 HG364:HI364 AF364:CL364 EL364:EQ364 CQ364:DN364">
    <cfRule type="cellIs" dxfId="2475" priority="1733" operator="equal">
      <formula>1</formula>
    </cfRule>
  </conditionalFormatting>
  <conditionalFormatting sqref="ES364">
    <cfRule type="cellIs" dxfId="2474" priority="1732" operator="equal">
      <formula>1</formula>
    </cfRule>
  </conditionalFormatting>
  <conditionalFormatting sqref="FL364:FQ364">
    <cfRule type="cellIs" dxfId="2473" priority="1731" operator="equal">
      <formula>1</formula>
    </cfRule>
  </conditionalFormatting>
  <conditionalFormatting sqref="FR364">
    <cfRule type="cellIs" dxfId="2472" priority="1730" operator="equal">
      <formula>1</formula>
    </cfRule>
  </conditionalFormatting>
  <conditionalFormatting sqref="FS364:FT364">
    <cfRule type="cellIs" dxfId="2471" priority="1729" operator="equal">
      <formula>1</formula>
    </cfRule>
  </conditionalFormatting>
  <conditionalFormatting sqref="GU364">
    <cfRule type="cellIs" dxfId="2470" priority="1728" operator="equal">
      <formula>1</formula>
    </cfRule>
  </conditionalFormatting>
  <conditionalFormatting sqref="GV364">
    <cfRule type="cellIs" dxfId="2469" priority="1727" operator="equal">
      <formula>1</formula>
    </cfRule>
  </conditionalFormatting>
  <conditionalFormatting sqref="GW364">
    <cfRule type="cellIs" dxfId="2468" priority="1726" operator="equal">
      <formula>1</formula>
    </cfRule>
  </conditionalFormatting>
  <conditionalFormatting sqref="GA364">
    <cfRule type="cellIs" dxfId="2467" priority="1725" operator="equal">
      <formula>1</formula>
    </cfRule>
  </conditionalFormatting>
  <conditionalFormatting sqref="ET398:FK398 GO398:GT398 HG398:HI398 AF398:CL398 EL398:EQ398 CQ398:DN398">
    <cfRule type="cellIs" dxfId="2466" priority="1722" operator="equal">
      <formula>1</formula>
    </cfRule>
  </conditionalFormatting>
  <conditionalFormatting sqref="ES398">
    <cfRule type="cellIs" dxfId="2465" priority="1721" operator="equal">
      <formula>1</formula>
    </cfRule>
  </conditionalFormatting>
  <conditionalFormatting sqref="FL398:FQ398">
    <cfRule type="cellIs" dxfId="2464" priority="1720" operator="equal">
      <formula>1</formula>
    </cfRule>
  </conditionalFormatting>
  <conditionalFormatting sqref="FR398">
    <cfRule type="cellIs" dxfId="2463" priority="1719" operator="equal">
      <formula>1</formula>
    </cfRule>
  </conditionalFormatting>
  <conditionalFormatting sqref="FS398:FT398">
    <cfRule type="cellIs" dxfId="2462" priority="1718" operator="equal">
      <formula>1</formula>
    </cfRule>
  </conditionalFormatting>
  <conditionalFormatting sqref="GU398">
    <cfRule type="cellIs" dxfId="2461" priority="1717" operator="equal">
      <formula>1</formula>
    </cfRule>
  </conditionalFormatting>
  <conditionalFormatting sqref="GV398">
    <cfRule type="cellIs" dxfId="2460" priority="1716" operator="equal">
      <formula>1</formula>
    </cfRule>
  </conditionalFormatting>
  <conditionalFormatting sqref="GW398">
    <cfRule type="cellIs" dxfId="2459" priority="1715" operator="equal">
      <formula>1</formula>
    </cfRule>
  </conditionalFormatting>
  <conditionalFormatting sqref="GA398">
    <cfRule type="cellIs" dxfId="2458" priority="1714" operator="equal">
      <formula>1</formula>
    </cfRule>
  </conditionalFormatting>
  <conditionalFormatting sqref="ET432:FK432 GO432:GT432 HG432:HI432 AF432:CL432 EL432:EQ432 CQ432:DN432">
    <cfRule type="cellIs" dxfId="2457" priority="1711" operator="equal">
      <formula>1</formula>
    </cfRule>
  </conditionalFormatting>
  <conditionalFormatting sqref="ES432">
    <cfRule type="cellIs" dxfId="2456" priority="1710" operator="equal">
      <formula>1</formula>
    </cfRule>
  </conditionalFormatting>
  <conditionalFormatting sqref="FL432:FQ432">
    <cfRule type="cellIs" dxfId="2455" priority="1709" operator="equal">
      <formula>1</formula>
    </cfRule>
  </conditionalFormatting>
  <conditionalFormatting sqref="FR432">
    <cfRule type="cellIs" dxfId="2454" priority="1708" operator="equal">
      <formula>1</formula>
    </cfRule>
  </conditionalFormatting>
  <conditionalFormatting sqref="FS432:FT432">
    <cfRule type="cellIs" dxfId="2453" priority="1707" operator="equal">
      <formula>1</formula>
    </cfRule>
  </conditionalFormatting>
  <conditionalFormatting sqref="GU432">
    <cfRule type="cellIs" dxfId="2452" priority="1706" operator="equal">
      <formula>1</formula>
    </cfRule>
  </conditionalFormatting>
  <conditionalFormatting sqref="GV432">
    <cfRule type="cellIs" dxfId="2451" priority="1705" operator="equal">
      <formula>1</formula>
    </cfRule>
  </conditionalFormatting>
  <conditionalFormatting sqref="GW432">
    <cfRule type="cellIs" dxfId="2450" priority="1704" operator="equal">
      <formula>1</formula>
    </cfRule>
  </conditionalFormatting>
  <conditionalFormatting sqref="GA432">
    <cfRule type="cellIs" dxfId="2449" priority="1703" operator="equal">
      <formula>1</formula>
    </cfRule>
  </conditionalFormatting>
  <conditionalFormatting sqref="ET466:FK466 GO466:GT466 HG466:HI466 AF466:CL466 EL466:EQ466 CQ466:DN466">
    <cfRule type="cellIs" dxfId="2448" priority="1700" operator="equal">
      <formula>1</formula>
    </cfRule>
  </conditionalFormatting>
  <conditionalFormatting sqref="ES466">
    <cfRule type="cellIs" dxfId="2447" priority="1699" operator="equal">
      <formula>1</formula>
    </cfRule>
  </conditionalFormatting>
  <conditionalFormatting sqref="FL466:FQ466">
    <cfRule type="cellIs" dxfId="2446" priority="1698" operator="equal">
      <formula>1</formula>
    </cfRule>
  </conditionalFormatting>
  <conditionalFormatting sqref="FR466">
    <cfRule type="cellIs" dxfId="2445" priority="1697" operator="equal">
      <formula>1</formula>
    </cfRule>
  </conditionalFormatting>
  <conditionalFormatting sqref="FS466:FT466">
    <cfRule type="cellIs" dxfId="2444" priority="1696" operator="equal">
      <formula>1</formula>
    </cfRule>
  </conditionalFormatting>
  <conditionalFormatting sqref="GU466">
    <cfRule type="cellIs" dxfId="2443" priority="1695" operator="equal">
      <formula>1</formula>
    </cfRule>
  </conditionalFormatting>
  <conditionalFormatting sqref="GV466">
    <cfRule type="cellIs" dxfId="2442" priority="1694" operator="equal">
      <formula>1</formula>
    </cfRule>
  </conditionalFormatting>
  <conditionalFormatting sqref="GW466">
    <cfRule type="cellIs" dxfId="2441" priority="1693" operator="equal">
      <formula>1</formula>
    </cfRule>
  </conditionalFormatting>
  <conditionalFormatting sqref="GA466">
    <cfRule type="cellIs" dxfId="2440" priority="1692" operator="equal">
      <formula>1</formula>
    </cfRule>
  </conditionalFormatting>
  <conditionalFormatting sqref="U128:AD159">
    <cfRule type="containsText" dxfId="2439" priority="1689" operator="containsText" text="!">
      <formula>NOT(ISERROR(SEARCH("!",U128)))</formula>
    </cfRule>
  </conditionalFormatting>
  <conditionalFormatting sqref="AB199:AB202 V205:AD227 V196:AD198">
    <cfRule type="containsText" dxfId="2438" priority="1688" operator="containsText" text="!">
      <formula>NOT(ISERROR(SEARCH("!",V196)))</formula>
    </cfRule>
  </conditionalFormatting>
  <conditionalFormatting sqref="U201">
    <cfRule type="containsText" dxfId="2437" priority="1681" operator="containsText" text="!">
      <formula>NOT(ISERROR(SEARCH("!",U201)))</formula>
    </cfRule>
  </conditionalFormatting>
  <conditionalFormatting sqref="V202:AA202 AC202:AD202">
    <cfRule type="containsText" dxfId="2436" priority="1680" operator="containsText" text="!">
      <formula>NOT(ISERROR(SEARCH("!",V202)))</formula>
    </cfRule>
  </conditionalFormatting>
  <conditionalFormatting sqref="U202">
    <cfRule type="containsText" dxfId="2435" priority="1679" operator="containsText" text="!">
      <formula>NOT(ISERROR(SEARCH("!",U202)))</formula>
    </cfRule>
  </conditionalFormatting>
  <conditionalFormatting sqref="U205:U227">
    <cfRule type="containsText" dxfId="2434" priority="1687" operator="containsText" text="!">
      <formula>NOT(ISERROR(SEARCH("!",U205)))</formula>
    </cfRule>
  </conditionalFormatting>
  <conditionalFormatting sqref="V199:AA199 AC199:AD199">
    <cfRule type="containsText" dxfId="2433" priority="1686" operator="containsText" text="!">
      <formula>NOT(ISERROR(SEARCH("!",V199)))</formula>
    </cfRule>
  </conditionalFormatting>
  <conditionalFormatting sqref="U199">
    <cfRule type="containsText" dxfId="2432" priority="1685" operator="containsText" text="!">
      <formula>NOT(ISERROR(SEARCH("!",U199)))</formula>
    </cfRule>
  </conditionalFormatting>
  <conditionalFormatting sqref="V200:AA200 AC200:AD200">
    <cfRule type="containsText" dxfId="2431" priority="1684" operator="containsText" text="!">
      <formula>NOT(ISERROR(SEARCH("!",V200)))</formula>
    </cfRule>
  </conditionalFormatting>
  <conditionalFormatting sqref="U200">
    <cfRule type="containsText" dxfId="2430" priority="1683" operator="containsText" text="!">
      <formula>NOT(ISERROR(SEARCH("!",U200)))</formula>
    </cfRule>
  </conditionalFormatting>
  <conditionalFormatting sqref="V201:AA201 AC201:AD201">
    <cfRule type="containsText" dxfId="2429" priority="1682" operator="containsText" text="!">
      <formula>NOT(ISERROR(SEARCH("!",V201)))</formula>
    </cfRule>
  </conditionalFormatting>
  <conditionalFormatting sqref="U332:AD363">
    <cfRule type="containsText" dxfId="2428" priority="1676" operator="containsText" text="!">
      <formula>NOT(ISERROR(SEARCH("!",U332)))</formula>
    </cfRule>
  </conditionalFormatting>
  <conditionalFormatting sqref="U434:AD465">
    <cfRule type="containsText" dxfId="2427" priority="1675" operator="containsText" text="!">
      <formula>NOT(ISERROR(SEARCH("!",U434)))</formula>
    </cfRule>
  </conditionalFormatting>
  <conditionalFormatting sqref="K128:K159">
    <cfRule type="cellIs" dxfId="2426" priority="1674" operator="greaterThan">
      <formula>$K$24</formula>
    </cfRule>
  </conditionalFormatting>
  <conditionalFormatting sqref="M128:M159">
    <cfRule type="cellIs" dxfId="2425" priority="1673" operator="greaterThan">
      <formula>$M$24</formula>
    </cfRule>
  </conditionalFormatting>
  <conditionalFormatting sqref="O128:O159">
    <cfRule type="cellIs" dxfId="2424" priority="1672" operator="greaterThan">
      <formula>$M$24</formula>
    </cfRule>
  </conditionalFormatting>
  <conditionalFormatting sqref="K196:K198 K202 K205:K227">
    <cfRule type="cellIs" dxfId="2423" priority="1671" operator="greaterThan">
      <formula>$K$24</formula>
    </cfRule>
  </conditionalFormatting>
  <conditionalFormatting sqref="M196:M198 M202 M205:M227">
    <cfRule type="cellIs" dxfId="2422" priority="1670" operator="greaterThan">
      <formula>$M$24</formula>
    </cfRule>
  </conditionalFormatting>
  <conditionalFormatting sqref="O196:O198 O202 O205:O227">
    <cfRule type="cellIs" dxfId="2421" priority="1669" operator="greaterThan">
      <formula>$M$24</formula>
    </cfRule>
  </conditionalFormatting>
  <conditionalFormatting sqref="K332:K342 K348">
    <cfRule type="cellIs" dxfId="2420" priority="1668" operator="greaterThan">
      <formula>$K$24</formula>
    </cfRule>
  </conditionalFormatting>
  <conditionalFormatting sqref="M332:M342">
    <cfRule type="cellIs" dxfId="2419" priority="1667" operator="greaterThan">
      <formula>$M$24</formula>
    </cfRule>
  </conditionalFormatting>
  <conditionalFormatting sqref="O332:O342">
    <cfRule type="cellIs" dxfId="2418" priority="1666" operator="greaterThan">
      <formula>$M$24</formula>
    </cfRule>
  </conditionalFormatting>
  <conditionalFormatting sqref="K434:K465">
    <cfRule type="cellIs" dxfId="2417" priority="1665" operator="greaterThan">
      <formula>$K$24</formula>
    </cfRule>
  </conditionalFormatting>
  <conditionalFormatting sqref="M434:M465">
    <cfRule type="cellIs" dxfId="2416" priority="1664" operator="greaterThan">
      <formula>$M$24</formula>
    </cfRule>
  </conditionalFormatting>
  <conditionalFormatting sqref="O434:O465">
    <cfRule type="cellIs" dxfId="2415" priority="1663" operator="greaterThan">
      <formula>$M$24</formula>
    </cfRule>
  </conditionalFormatting>
  <conditionalFormatting sqref="T196:T198">
    <cfRule type="containsText" dxfId="2414" priority="1662" operator="containsText" text="!">
      <formula>NOT(ISERROR(SEARCH("!",T196)))</formula>
    </cfRule>
  </conditionalFormatting>
  <conditionalFormatting sqref="T128:T140">
    <cfRule type="containsText" dxfId="2413" priority="1661" operator="containsText" text="!">
      <formula>NOT(ISERROR(SEARCH("!",T128)))</formula>
    </cfRule>
  </conditionalFormatting>
  <conditionalFormatting sqref="T332">
    <cfRule type="containsText" dxfId="2412" priority="1660" operator="containsText" text="!">
      <formula>NOT(ISERROR(SEARCH("!",T332)))</formula>
    </cfRule>
  </conditionalFormatting>
  <conditionalFormatting sqref="T333">
    <cfRule type="containsText" dxfId="2411" priority="1659" operator="containsText" text="!">
      <formula>NOT(ISERROR(SEARCH("!",T333)))</formula>
    </cfRule>
  </conditionalFormatting>
  <conditionalFormatting sqref="T334">
    <cfRule type="containsText" dxfId="2410" priority="1658" operator="containsText" text="!">
      <formula>NOT(ISERROR(SEARCH("!",T334)))</formula>
    </cfRule>
  </conditionalFormatting>
  <conditionalFormatting sqref="T335">
    <cfRule type="containsText" dxfId="2409" priority="1657" operator="containsText" text="!">
      <formula>NOT(ISERROR(SEARCH("!",T335)))</formula>
    </cfRule>
  </conditionalFormatting>
  <conditionalFormatting sqref="T336">
    <cfRule type="containsText" dxfId="2408" priority="1656" operator="containsText" text="!">
      <formula>NOT(ISERROR(SEARCH("!",T336)))</formula>
    </cfRule>
  </conditionalFormatting>
  <conditionalFormatting sqref="T337">
    <cfRule type="containsText" dxfId="2407" priority="1655" operator="containsText" text="!">
      <formula>NOT(ISERROR(SEARCH("!",T337)))</formula>
    </cfRule>
  </conditionalFormatting>
  <conditionalFormatting sqref="T338">
    <cfRule type="containsText" dxfId="2406" priority="1654" operator="containsText" text="!">
      <formula>NOT(ISERROR(SEARCH("!",T338)))</formula>
    </cfRule>
  </conditionalFormatting>
  <conditionalFormatting sqref="T339">
    <cfRule type="containsText" dxfId="2405" priority="1653" operator="containsText" text="!">
      <formula>NOT(ISERROR(SEARCH("!",T339)))</formula>
    </cfRule>
  </conditionalFormatting>
  <conditionalFormatting sqref="U196">
    <cfRule type="containsText" dxfId="2404" priority="1652" operator="containsText" text="!">
      <formula>NOT(ISERROR(SEARCH("!",U196)))</formula>
    </cfRule>
  </conditionalFormatting>
  <conditionalFormatting sqref="U197">
    <cfRule type="containsText" dxfId="2403" priority="1651" operator="containsText" text="!">
      <formula>NOT(ISERROR(SEARCH("!",U197)))</formula>
    </cfRule>
  </conditionalFormatting>
  <conditionalFormatting sqref="U198">
    <cfRule type="containsText" dxfId="2402" priority="1650" operator="containsText" text="!">
      <formula>NOT(ISERROR(SEARCH("!",U198)))</formula>
    </cfRule>
  </conditionalFormatting>
  <conditionalFormatting sqref="F196:F227">
    <cfRule type="cellIs" dxfId="2401" priority="1617" operator="equal">
      <formula>1</formula>
    </cfRule>
  </conditionalFormatting>
  <conditionalFormatting sqref="F26">
    <cfRule type="cellIs" dxfId="2400" priority="1649" operator="equal">
      <formula>1</formula>
    </cfRule>
  </conditionalFormatting>
  <conditionalFormatting sqref="F27:F57">
    <cfRule type="cellIs" dxfId="2399" priority="1648" operator="equal">
      <formula>1</formula>
    </cfRule>
  </conditionalFormatting>
  <conditionalFormatting sqref="F60">
    <cfRule type="cellIs" dxfId="2398" priority="1647" operator="equal">
      <formula>1</formula>
    </cfRule>
  </conditionalFormatting>
  <conditionalFormatting sqref="F61:F91">
    <cfRule type="cellIs" dxfId="2397" priority="1646" operator="equal">
      <formula>1</formula>
    </cfRule>
  </conditionalFormatting>
  <conditionalFormatting sqref="F94">
    <cfRule type="cellIs" dxfId="2396" priority="1645" operator="equal">
      <formula>1</formula>
    </cfRule>
  </conditionalFormatting>
  <conditionalFormatting sqref="F95:F125">
    <cfRule type="cellIs" dxfId="2395" priority="1644" operator="equal">
      <formula>1</formula>
    </cfRule>
  </conditionalFormatting>
  <conditionalFormatting sqref="F128">
    <cfRule type="cellIs" dxfId="2394" priority="1643" operator="equal">
      <formula>1</formula>
    </cfRule>
  </conditionalFormatting>
  <conditionalFormatting sqref="F129:F159">
    <cfRule type="cellIs" dxfId="2393" priority="1642" operator="equal">
      <formula>1</formula>
    </cfRule>
  </conditionalFormatting>
  <conditionalFormatting sqref="F162">
    <cfRule type="cellIs" dxfId="2392" priority="1641" operator="equal">
      <formula>1</formula>
    </cfRule>
  </conditionalFormatting>
  <conditionalFormatting sqref="F163:F193">
    <cfRule type="cellIs" dxfId="2391" priority="1640" operator="equal">
      <formula>1</formula>
    </cfRule>
  </conditionalFormatting>
  <conditionalFormatting sqref="F400:F431">
    <cfRule type="cellIs" dxfId="2390" priority="1623" operator="equal">
      <formula>1</formula>
    </cfRule>
  </conditionalFormatting>
  <conditionalFormatting sqref="F366:F397">
    <cfRule type="cellIs" dxfId="2389" priority="1622" operator="equal">
      <formula>1</formula>
    </cfRule>
  </conditionalFormatting>
  <conditionalFormatting sqref="F298:F329">
    <cfRule type="cellIs" dxfId="2388" priority="1620" operator="equal">
      <formula>1</formula>
    </cfRule>
  </conditionalFormatting>
  <conditionalFormatting sqref="F264:F295">
    <cfRule type="cellIs" dxfId="2387" priority="1619" operator="equal">
      <formula>1</formula>
    </cfRule>
  </conditionalFormatting>
  <conditionalFormatting sqref="F230:F261">
    <cfRule type="cellIs" dxfId="2386" priority="1618" operator="equal">
      <formula>1</formula>
    </cfRule>
  </conditionalFormatting>
  <conditionalFormatting sqref="F434:F465">
    <cfRule type="cellIs" dxfId="2385" priority="1624" operator="equal">
      <formula>1</formula>
    </cfRule>
  </conditionalFormatting>
  <conditionalFormatting sqref="F332:F363">
    <cfRule type="cellIs" dxfId="2384" priority="1621" operator="equal">
      <formula>1</formula>
    </cfRule>
  </conditionalFormatting>
  <conditionalFormatting sqref="FT467 AF467:CL467 GO467:GT467 HG467:IF467 EL467:EQ467 ES467:FK467 CQ467:DN467">
    <cfRule type="cellIs" dxfId="2383" priority="1616" operator="equal">
      <formula>1</formula>
    </cfRule>
  </conditionalFormatting>
  <conditionalFormatting sqref="FL467:FS467">
    <cfRule type="cellIs" dxfId="2382" priority="1615" operator="equal">
      <formula>1</formula>
    </cfRule>
  </conditionalFormatting>
  <conditionalFormatting sqref="GU467">
    <cfRule type="cellIs" dxfId="2381" priority="1614" operator="equal">
      <formula>1</formula>
    </cfRule>
  </conditionalFormatting>
  <conditionalFormatting sqref="GV467">
    <cfRule type="cellIs" dxfId="2380" priority="1613" operator="equal">
      <formula>1</formula>
    </cfRule>
  </conditionalFormatting>
  <conditionalFormatting sqref="GW467">
    <cfRule type="cellIs" dxfId="2379" priority="1612" operator="equal">
      <formula>1</formula>
    </cfRule>
  </conditionalFormatting>
  <conditionalFormatting sqref="GA467">
    <cfRule type="cellIs" dxfId="2378" priority="1610" operator="equal">
      <formula>1</formula>
    </cfRule>
  </conditionalFormatting>
  <conditionalFormatting sqref="M467">
    <cfRule type="cellIs" dxfId="2377" priority="1609" operator="greaterThan">
      <formula>$M$24</formula>
    </cfRule>
  </conditionalFormatting>
  <conditionalFormatting sqref="O467">
    <cfRule type="cellIs" dxfId="2376" priority="1608" operator="greaterThan">
      <formula>$O$24</formula>
    </cfRule>
  </conditionalFormatting>
  <conditionalFormatting sqref="T468:AD499">
    <cfRule type="containsText" dxfId="2375" priority="1606" operator="containsText" text="!">
      <formula>NOT(ISERROR(SEARCH("!",T468)))</formula>
    </cfRule>
  </conditionalFormatting>
  <conditionalFormatting sqref="HZ468:IF500 HG468:HI499 GO468:GT499 EL468:EQ499 AF468:CL499 CQ468:DN499">
    <cfRule type="cellIs" dxfId="2374" priority="1605" operator="equal">
      <formula>1</formula>
    </cfRule>
  </conditionalFormatting>
  <conditionalFormatting sqref="F500">
    <cfRule type="cellIs" dxfId="2373" priority="1604" operator="equal">
      <formula>1</formula>
    </cfRule>
  </conditionalFormatting>
  <conditionalFormatting sqref="HJ468:HY500">
    <cfRule type="cellIs" dxfId="2372" priority="1603" operator="equal">
      <formula>1</formula>
    </cfRule>
  </conditionalFormatting>
  <conditionalFormatting sqref="ES468:FK499">
    <cfRule type="cellIs" dxfId="2371" priority="1602" operator="equal">
      <formula>1</formula>
    </cfRule>
  </conditionalFormatting>
  <conditionalFormatting sqref="FL468:FQ499">
    <cfRule type="cellIs" dxfId="2370" priority="1601" operator="equal">
      <formula>1</formula>
    </cfRule>
  </conditionalFormatting>
  <conditionalFormatting sqref="FR468:FR499">
    <cfRule type="cellIs" dxfId="2369" priority="1600" operator="equal">
      <formula>1</formula>
    </cfRule>
  </conditionalFormatting>
  <conditionalFormatting sqref="FS468:FT499">
    <cfRule type="cellIs" dxfId="2368" priority="1599" operator="equal">
      <formula>1</formula>
    </cfRule>
  </conditionalFormatting>
  <conditionalFormatting sqref="GU468:GU499">
    <cfRule type="cellIs" dxfId="2367" priority="1598" operator="equal">
      <formula>1</formula>
    </cfRule>
  </conditionalFormatting>
  <conditionalFormatting sqref="GV468:GV499">
    <cfRule type="cellIs" dxfId="2366" priority="1597" operator="equal">
      <formula>1</formula>
    </cfRule>
  </conditionalFormatting>
  <conditionalFormatting sqref="GW468:GW499">
    <cfRule type="cellIs" dxfId="2365" priority="1596" operator="equal">
      <formula>1</formula>
    </cfRule>
  </conditionalFormatting>
  <conditionalFormatting sqref="GA468:GA499">
    <cfRule type="cellIs" dxfId="2364" priority="1595" operator="equal">
      <formula>1</formula>
    </cfRule>
  </conditionalFormatting>
  <conditionalFormatting sqref="K480:K499 K470:K477">
    <cfRule type="cellIs" dxfId="2363" priority="1607" operator="greaterThan">
      <formula>$K$24</formula>
    </cfRule>
  </conditionalFormatting>
  <conditionalFormatting sqref="M480:M500 M470:M477">
    <cfRule type="cellIs" dxfId="2362" priority="1592" operator="greaterThan">
      <formula>$M$24</formula>
    </cfRule>
  </conditionalFormatting>
  <conditionalFormatting sqref="O480:O499 O470:O477">
    <cfRule type="cellIs" dxfId="2361" priority="1591" operator="greaterThan">
      <formula>$O$24</formula>
    </cfRule>
  </conditionalFormatting>
  <conditionalFormatting sqref="FT501 AF501:CL501 GO501:GT501 HG501:IF501 EL501:EQ501 ES501:FK501 CQ501:DN501">
    <cfRule type="cellIs" dxfId="2360" priority="1590" operator="equal">
      <formula>1</formula>
    </cfRule>
  </conditionalFormatting>
  <conditionalFormatting sqref="FL501:FS501">
    <cfRule type="cellIs" dxfId="2359" priority="1589" operator="equal">
      <formula>1</formula>
    </cfRule>
  </conditionalFormatting>
  <conditionalFormatting sqref="GU501">
    <cfRule type="cellIs" dxfId="2358" priority="1588" operator="equal">
      <formula>1</formula>
    </cfRule>
  </conditionalFormatting>
  <conditionalFormatting sqref="GV501">
    <cfRule type="cellIs" dxfId="2357" priority="1587" operator="equal">
      <formula>1</formula>
    </cfRule>
  </conditionalFormatting>
  <conditionalFormatting sqref="GW501">
    <cfRule type="cellIs" dxfId="2356" priority="1586" operator="equal">
      <formula>1</formula>
    </cfRule>
  </conditionalFormatting>
  <conditionalFormatting sqref="GI501">
    <cfRule type="cellIs" dxfId="2355" priority="1585" operator="equal">
      <formula>1</formula>
    </cfRule>
  </conditionalFormatting>
  <conditionalFormatting sqref="GA501:GH501">
    <cfRule type="cellIs" dxfId="2354" priority="1584" operator="equal">
      <formula>1</formula>
    </cfRule>
  </conditionalFormatting>
  <conditionalFormatting sqref="M501">
    <cfRule type="cellIs" dxfId="2353" priority="1583" operator="greaterThan">
      <formula>$M$24</formula>
    </cfRule>
  </conditionalFormatting>
  <conditionalFormatting sqref="O501">
    <cfRule type="cellIs" dxfId="2352" priority="1582" operator="greaterThan">
      <formula>$O$24</formula>
    </cfRule>
  </conditionalFormatting>
  <conditionalFormatting sqref="ET500:FK500 GO500:GT500 HG500:HI500 AF500:CL500 EL500:EQ500 CQ500:DN500">
    <cfRule type="cellIs" dxfId="2351" priority="1581" operator="equal">
      <formula>1</formula>
    </cfRule>
  </conditionalFormatting>
  <conditionalFormatting sqref="ES500">
    <cfRule type="cellIs" dxfId="2350" priority="1580" operator="equal">
      <formula>1</formula>
    </cfRule>
  </conditionalFormatting>
  <conditionalFormatting sqref="FL500:FQ500">
    <cfRule type="cellIs" dxfId="2349" priority="1579" operator="equal">
      <formula>1</formula>
    </cfRule>
  </conditionalFormatting>
  <conditionalFormatting sqref="FR500">
    <cfRule type="cellIs" dxfId="2348" priority="1578" operator="equal">
      <formula>1</formula>
    </cfRule>
  </conditionalFormatting>
  <conditionalFormatting sqref="FS500:FT500">
    <cfRule type="cellIs" dxfId="2347" priority="1577" operator="equal">
      <formula>1</formula>
    </cfRule>
  </conditionalFormatting>
  <conditionalFormatting sqref="GU500">
    <cfRule type="cellIs" dxfId="2346" priority="1576" operator="equal">
      <formula>1</formula>
    </cfRule>
  </conditionalFormatting>
  <conditionalFormatting sqref="GV500">
    <cfRule type="cellIs" dxfId="2345" priority="1575" operator="equal">
      <formula>1</formula>
    </cfRule>
  </conditionalFormatting>
  <conditionalFormatting sqref="GW500">
    <cfRule type="cellIs" dxfId="2344" priority="1574" operator="equal">
      <formula>1</formula>
    </cfRule>
  </conditionalFormatting>
  <conditionalFormatting sqref="GA500:GF500">
    <cfRule type="cellIs" dxfId="2343" priority="1573" operator="equal">
      <formula>1</formula>
    </cfRule>
  </conditionalFormatting>
  <conditionalFormatting sqref="GG500">
    <cfRule type="cellIs" dxfId="2342" priority="1572" operator="equal">
      <formula>1</formula>
    </cfRule>
  </conditionalFormatting>
  <conditionalFormatting sqref="GH500:GI500">
    <cfRule type="cellIs" dxfId="2341" priority="1571" operator="equal">
      <formula>1</formula>
    </cfRule>
  </conditionalFormatting>
  <conditionalFormatting sqref="F468:F499">
    <cfRule type="cellIs" dxfId="2340" priority="1570" operator="equal">
      <formula>1</formula>
    </cfRule>
  </conditionalFormatting>
  <conditionalFormatting sqref="FU23:FY23">
    <cfRule type="cellIs" dxfId="2339" priority="1567" operator="greaterThan">
      <formula>0</formula>
    </cfRule>
  </conditionalFormatting>
  <conditionalFormatting sqref="FU399 FU297 FU263 FU93 FU24:FU25 FU161 FU229 FU365 FU127 FU195 FU331">
    <cfRule type="cellIs" dxfId="2338" priority="1566" operator="equal">
      <formula>1</formula>
    </cfRule>
  </conditionalFormatting>
  <conditionalFormatting sqref="FU6:FU10">
    <cfRule type="cellIs" dxfId="2337" priority="1565" operator="equal">
      <formula>1</formula>
    </cfRule>
  </conditionalFormatting>
  <conditionalFormatting sqref="FU26:FU58">
    <cfRule type="cellIs" dxfId="2336" priority="1564" operator="equal">
      <formula>1</formula>
    </cfRule>
  </conditionalFormatting>
  <conditionalFormatting sqref="FU59:FU91">
    <cfRule type="cellIs" dxfId="2335" priority="1563" operator="equal">
      <formula>1</formula>
    </cfRule>
  </conditionalFormatting>
  <conditionalFormatting sqref="FU94:FU125 FW107 FY107">
    <cfRule type="cellIs" dxfId="2334" priority="1562" operator="equal">
      <formula>1</formula>
    </cfRule>
  </conditionalFormatting>
  <conditionalFormatting sqref="FU162:FU179 FU182:FU193 FW169 FY169">
    <cfRule type="cellIs" dxfId="2333" priority="1561" operator="equal">
      <formula>1</formula>
    </cfRule>
  </conditionalFormatting>
  <conditionalFormatting sqref="FU230:FU261">
    <cfRule type="cellIs" dxfId="2332" priority="1560" operator="equal">
      <formula>1</formula>
    </cfRule>
  </conditionalFormatting>
  <conditionalFormatting sqref="FU264:FU295">
    <cfRule type="cellIs" dxfId="2331" priority="1559" operator="equal">
      <formula>1</formula>
    </cfRule>
  </conditionalFormatting>
  <conditionalFormatting sqref="FU298:FU329">
    <cfRule type="cellIs" dxfId="2330" priority="1558" operator="equal">
      <formula>1</formula>
    </cfRule>
  </conditionalFormatting>
  <conditionalFormatting sqref="FU366:FU397">
    <cfRule type="cellIs" dxfId="2329" priority="1557" operator="equal">
      <formula>1</formula>
    </cfRule>
  </conditionalFormatting>
  <conditionalFormatting sqref="FU400:FU431">
    <cfRule type="cellIs" dxfId="2328" priority="1556" operator="equal">
      <formula>1</formula>
    </cfRule>
  </conditionalFormatting>
  <conditionalFormatting sqref="FU180:FU181">
    <cfRule type="cellIs" dxfId="2327" priority="1555" operator="equal">
      <formula>1</formula>
    </cfRule>
  </conditionalFormatting>
  <conditionalFormatting sqref="FU15:FY15">
    <cfRule type="cellIs" dxfId="2326" priority="1554" operator="greaterThan">
      <formula>$T$15</formula>
    </cfRule>
  </conditionalFormatting>
  <conditionalFormatting sqref="FU17:FY17">
    <cfRule type="cellIs" dxfId="2325" priority="1553" operator="greaterThan">
      <formula>$T$17</formula>
    </cfRule>
  </conditionalFormatting>
  <conditionalFormatting sqref="FU11">
    <cfRule type="cellIs" dxfId="2324" priority="1552" operator="equal">
      <formula>1</formula>
    </cfRule>
  </conditionalFormatting>
  <conditionalFormatting sqref="FU433">
    <cfRule type="cellIs" dxfId="2323" priority="1550" operator="equal">
      <formula>1</formula>
    </cfRule>
  </conditionalFormatting>
  <conditionalFormatting sqref="FU128:FU159">
    <cfRule type="cellIs" dxfId="2322" priority="1549" operator="equal">
      <formula>1</formula>
    </cfRule>
  </conditionalFormatting>
  <conditionalFormatting sqref="FU228">
    <cfRule type="cellIs" dxfId="2321" priority="1541" operator="equal">
      <formula>1</formula>
    </cfRule>
  </conditionalFormatting>
  <conditionalFormatting sqref="FU196:FU227">
    <cfRule type="cellIs" dxfId="2320" priority="1548" operator="equal">
      <formula>1</formula>
    </cfRule>
  </conditionalFormatting>
  <conditionalFormatting sqref="FU332:FU363">
    <cfRule type="cellIs" dxfId="2319" priority="1547" operator="equal">
      <formula>1</formula>
    </cfRule>
  </conditionalFormatting>
  <conditionalFormatting sqref="FU434:FU465">
    <cfRule type="cellIs" dxfId="2318" priority="1546" operator="equal">
      <formula>1</formula>
    </cfRule>
  </conditionalFormatting>
  <conditionalFormatting sqref="FU92">
    <cfRule type="cellIs" dxfId="2317" priority="1545" operator="equal">
      <formula>1</formula>
    </cfRule>
  </conditionalFormatting>
  <conditionalFormatting sqref="FU126">
    <cfRule type="cellIs" dxfId="2316" priority="1544" operator="equal">
      <formula>1</formula>
    </cfRule>
  </conditionalFormatting>
  <conditionalFormatting sqref="FU160">
    <cfRule type="cellIs" dxfId="2315" priority="1543" operator="equal">
      <formula>1</formula>
    </cfRule>
  </conditionalFormatting>
  <conditionalFormatting sqref="FU194">
    <cfRule type="cellIs" dxfId="2314" priority="1542" operator="equal">
      <formula>1</formula>
    </cfRule>
  </conditionalFormatting>
  <conditionalFormatting sqref="FU262">
    <cfRule type="cellIs" dxfId="2313" priority="1540" operator="equal">
      <formula>1</formula>
    </cfRule>
  </conditionalFormatting>
  <conditionalFormatting sqref="FU296">
    <cfRule type="cellIs" dxfId="2312" priority="1539" operator="equal">
      <formula>1</formula>
    </cfRule>
  </conditionalFormatting>
  <conditionalFormatting sqref="FU330">
    <cfRule type="cellIs" dxfId="2311" priority="1538" operator="equal">
      <formula>1</formula>
    </cfRule>
  </conditionalFormatting>
  <conditionalFormatting sqref="FU364">
    <cfRule type="cellIs" dxfId="2310" priority="1537" operator="equal">
      <formula>1</formula>
    </cfRule>
  </conditionalFormatting>
  <conditionalFormatting sqref="FU398">
    <cfRule type="cellIs" dxfId="2309" priority="1536" operator="equal">
      <formula>1</formula>
    </cfRule>
  </conditionalFormatting>
  <conditionalFormatting sqref="FU432">
    <cfRule type="cellIs" dxfId="2308" priority="1535" operator="equal">
      <formula>1</formula>
    </cfRule>
  </conditionalFormatting>
  <conditionalFormatting sqref="FU466">
    <cfRule type="cellIs" dxfId="2307" priority="1534" operator="equal">
      <formula>1</formula>
    </cfRule>
  </conditionalFormatting>
  <conditionalFormatting sqref="FU467">
    <cfRule type="cellIs" dxfId="2306" priority="1533" operator="equal">
      <formula>1</formula>
    </cfRule>
  </conditionalFormatting>
  <conditionalFormatting sqref="FU468:FU499">
    <cfRule type="cellIs" dxfId="2305" priority="1532" operator="equal">
      <formula>1</formula>
    </cfRule>
  </conditionalFormatting>
  <conditionalFormatting sqref="FU501">
    <cfRule type="cellIs" dxfId="2304" priority="1531" operator="equal">
      <formula>1</formula>
    </cfRule>
  </conditionalFormatting>
  <conditionalFormatting sqref="FU500">
    <cfRule type="cellIs" dxfId="2303" priority="1530" operator="equal">
      <formula>1</formula>
    </cfRule>
  </conditionalFormatting>
  <conditionalFormatting sqref="FZ23">
    <cfRule type="cellIs" dxfId="2302" priority="1529" operator="greaterThan">
      <formula>0</formula>
    </cfRule>
  </conditionalFormatting>
  <conditionalFormatting sqref="FZ399 FZ297 FZ263 FZ93 FZ24:FZ25 FZ161 FZ229 FZ365 FZ127 FZ195 FZ331">
    <cfRule type="cellIs" dxfId="2301" priority="1528" operator="equal">
      <formula>1</formula>
    </cfRule>
  </conditionalFormatting>
  <conditionalFormatting sqref="FZ6:FZ10">
    <cfRule type="cellIs" dxfId="2300" priority="1527" operator="equal">
      <formula>1</formula>
    </cfRule>
  </conditionalFormatting>
  <conditionalFormatting sqref="FZ26:FZ58">
    <cfRule type="cellIs" dxfId="2299" priority="1526" operator="equal">
      <formula>1</formula>
    </cfRule>
  </conditionalFormatting>
  <conditionalFormatting sqref="FZ59:FZ91">
    <cfRule type="cellIs" dxfId="2298" priority="1525" operator="equal">
      <formula>1</formula>
    </cfRule>
  </conditionalFormatting>
  <conditionalFormatting sqref="FZ94:FZ106 FZ108:FZ125">
    <cfRule type="cellIs" dxfId="2297" priority="1524" operator="equal">
      <formula>1</formula>
    </cfRule>
  </conditionalFormatting>
  <conditionalFormatting sqref="FZ162:FZ168 FZ182:FZ193 FZ170:FZ179">
    <cfRule type="cellIs" dxfId="2296" priority="1523" operator="equal">
      <formula>1</formula>
    </cfRule>
  </conditionalFormatting>
  <conditionalFormatting sqref="FZ230:FZ261">
    <cfRule type="cellIs" dxfId="2295" priority="1522" operator="equal">
      <formula>1</formula>
    </cfRule>
  </conditionalFormatting>
  <conditionalFormatting sqref="FZ264:FZ295">
    <cfRule type="cellIs" dxfId="2294" priority="1521" operator="equal">
      <formula>1</formula>
    </cfRule>
  </conditionalFormatting>
  <conditionalFormatting sqref="FZ298:FZ329">
    <cfRule type="cellIs" dxfId="2293" priority="1520" operator="equal">
      <formula>1</formula>
    </cfRule>
  </conditionalFormatting>
  <conditionalFormatting sqref="FZ366:FZ397">
    <cfRule type="cellIs" dxfId="2292" priority="1519" operator="equal">
      <formula>1</formula>
    </cfRule>
  </conditionalFormatting>
  <conditionalFormatting sqref="FZ400:FZ431">
    <cfRule type="cellIs" dxfId="2291" priority="1518" operator="equal">
      <formula>1</formula>
    </cfRule>
  </conditionalFormatting>
  <conditionalFormatting sqref="FZ180:FZ181">
    <cfRule type="cellIs" dxfId="2290" priority="1517" operator="equal">
      <formula>1</formula>
    </cfRule>
  </conditionalFormatting>
  <conditionalFormatting sqref="FZ15">
    <cfRule type="cellIs" dxfId="2289" priority="1516" operator="greaterThan">
      <formula>$T$15</formula>
    </cfRule>
  </conditionalFormatting>
  <conditionalFormatting sqref="FZ17">
    <cfRule type="cellIs" dxfId="2288" priority="1515" operator="greaterThan">
      <formula>$T$17</formula>
    </cfRule>
  </conditionalFormatting>
  <conditionalFormatting sqref="FZ11">
    <cfRule type="cellIs" dxfId="2287" priority="1514" operator="equal">
      <formula>1</formula>
    </cfRule>
  </conditionalFormatting>
  <conditionalFormatting sqref="FZ433">
    <cfRule type="cellIs" dxfId="2286" priority="1512" operator="equal">
      <formula>1</formula>
    </cfRule>
  </conditionalFormatting>
  <conditionalFormatting sqref="FZ128:FZ159">
    <cfRule type="cellIs" dxfId="2285" priority="1511" operator="equal">
      <formula>1</formula>
    </cfRule>
  </conditionalFormatting>
  <conditionalFormatting sqref="FZ228">
    <cfRule type="cellIs" dxfId="2284" priority="1503" operator="equal">
      <formula>1</formula>
    </cfRule>
  </conditionalFormatting>
  <conditionalFormatting sqref="FZ196:FZ227">
    <cfRule type="cellIs" dxfId="2283" priority="1510" operator="equal">
      <formula>1</formula>
    </cfRule>
  </conditionalFormatting>
  <conditionalFormatting sqref="FZ332:FZ363">
    <cfRule type="cellIs" dxfId="2282" priority="1509" operator="equal">
      <formula>1</formula>
    </cfRule>
  </conditionalFormatting>
  <conditionalFormatting sqref="FZ434:FZ465">
    <cfRule type="cellIs" dxfId="2281" priority="1508" operator="equal">
      <formula>1</formula>
    </cfRule>
  </conditionalFormatting>
  <conditionalFormatting sqref="FZ92">
    <cfRule type="cellIs" dxfId="2280" priority="1507" operator="equal">
      <formula>1</formula>
    </cfRule>
  </conditionalFormatting>
  <conditionalFormatting sqref="FZ126">
    <cfRule type="cellIs" dxfId="2279" priority="1506" operator="equal">
      <formula>1</formula>
    </cfRule>
  </conditionalFormatting>
  <conditionalFormatting sqref="FZ160">
    <cfRule type="cellIs" dxfId="2278" priority="1505" operator="equal">
      <formula>1</formula>
    </cfRule>
  </conditionalFormatting>
  <conditionalFormatting sqref="FZ194">
    <cfRule type="cellIs" dxfId="2277" priority="1504" operator="equal">
      <formula>1</formula>
    </cfRule>
  </conditionalFormatting>
  <conditionalFormatting sqref="FZ262">
    <cfRule type="cellIs" dxfId="2276" priority="1502" operator="equal">
      <formula>1</formula>
    </cfRule>
  </conditionalFormatting>
  <conditionalFormatting sqref="FZ296">
    <cfRule type="cellIs" dxfId="2275" priority="1501" operator="equal">
      <formula>1</formula>
    </cfRule>
  </conditionalFormatting>
  <conditionalFormatting sqref="FZ330">
    <cfRule type="cellIs" dxfId="2274" priority="1500" operator="equal">
      <formula>1</formula>
    </cfRule>
  </conditionalFormatting>
  <conditionalFormatting sqref="FZ364">
    <cfRule type="cellIs" dxfId="2273" priority="1499" operator="equal">
      <formula>1</formula>
    </cfRule>
  </conditionalFormatting>
  <conditionalFormatting sqref="FZ398">
    <cfRule type="cellIs" dxfId="2272" priority="1498" operator="equal">
      <formula>1</formula>
    </cfRule>
  </conditionalFormatting>
  <conditionalFormatting sqref="FZ432">
    <cfRule type="cellIs" dxfId="2271" priority="1497" operator="equal">
      <formula>1</formula>
    </cfRule>
  </conditionalFormatting>
  <conditionalFormatting sqref="FZ466">
    <cfRule type="cellIs" dxfId="2270" priority="1496" operator="equal">
      <formula>1</formula>
    </cfRule>
  </conditionalFormatting>
  <conditionalFormatting sqref="FZ467">
    <cfRule type="cellIs" dxfId="2269" priority="1495" operator="equal">
      <formula>1</formula>
    </cfRule>
  </conditionalFormatting>
  <conditionalFormatting sqref="FZ468:FZ499">
    <cfRule type="cellIs" dxfId="2268" priority="1494" operator="equal">
      <formula>1</formula>
    </cfRule>
  </conditionalFormatting>
  <conditionalFormatting sqref="FZ501">
    <cfRule type="cellIs" dxfId="2267" priority="1493" operator="equal">
      <formula>1</formula>
    </cfRule>
  </conditionalFormatting>
  <conditionalFormatting sqref="FZ500">
    <cfRule type="cellIs" dxfId="2266" priority="1492" operator="equal">
      <formula>1</formula>
    </cfRule>
  </conditionalFormatting>
  <conditionalFormatting sqref="CM23">
    <cfRule type="cellIs" dxfId="2265" priority="1491" operator="greaterThan">
      <formula>0</formula>
    </cfRule>
  </conditionalFormatting>
  <conditionalFormatting sqref="CM297:CM329 CM93:CM125 CM263:CM295 CM399:CM431 CM229:CM261 CM365:CM397 CM182:CM193 CM127 CM195 CM331 CM24:CM91 CM161:CM179">
    <cfRule type="cellIs" dxfId="2264" priority="1490" operator="equal">
      <formula>1</formula>
    </cfRule>
  </conditionalFormatting>
  <conditionalFormatting sqref="CM6:CM10">
    <cfRule type="cellIs" dxfId="2263" priority="1489" operator="equal">
      <formula>1</formula>
    </cfRule>
  </conditionalFormatting>
  <conditionalFormatting sqref="CM180:CM181">
    <cfRule type="cellIs" dxfId="2262" priority="1488" operator="equal">
      <formula>1</formula>
    </cfRule>
  </conditionalFormatting>
  <conditionalFormatting sqref="CM15">
    <cfRule type="cellIs" dxfId="2261" priority="1487" operator="greaterThan">
      <formula>$T$15</formula>
    </cfRule>
  </conditionalFormatting>
  <conditionalFormatting sqref="CM17">
    <cfRule type="cellIs" dxfId="2260" priority="1486" operator="greaterThan">
      <formula>$T$17</formula>
    </cfRule>
  </conditionalFormatting>
  <conditionalFormatting sqref="CM433">
    <cfRule type="cellIs" dxfId="2259" priority="1483" operator="equal">
      <formula>1</formula>
    </cfRule>
  </conditionalFormatting>
  <conditionalFormatting sqref="CM128:CM159">
    <cfRule type="cellIs" dxfId="2258" priority="1482" operator="equal">
      <formula>1</formula>
    </cfRule>
  </conditionalFormatting>
  <conditionalFormatting sqref="CM196:CM227">
    <cfRule type="cellIs" dxfId="2257" priority="1481" operator="equal">
      <formula>1</formula>
    </cfRule>
  </conditionalFormatting>
  <conditionalFormatting sqref="CM332:CM363">
    <cfRule type="cellIs" dxfId="2256" priority="1480" operator="equal">
      <formula>1</formula>
    </cfRule>
  </conditionalFormatting>
  <conditionalFormatting sqref="CM434:CM465">
    <cfRule type="cellIs" dxfId="2255" priority="1479" operator="equal">
      <formula>1</formula>
    </cfRule>
  </conditionalFormatting>
  <conditionalFormatting sqref="CM92">
    <cfRule type="cellIs" dxfId="2254" priority="1478" operator="equal">
      <formula>1</formula>
    </cfRule>
  </conditionalFormatting>
  <conditionalFormatting sqref="CM126">
    <cfRule type="cellIs" dxfId="2253" priority="1477" operator="equal">
      <formula>1</formula>
    </cfRule>
  </conditionalFormatting>
  <conditionalFormatting sqref="CM160">
    <cfRule type="cellIs" dxfId="2252" priority="1476" operator="equal">
      <formula>1</formula>
    </cfRule>
  </conditionalFormatting>
  <conditionalFormatting sqref="CM194">
    <cfRule type="cellIs" dxfId="2251" priority="1475" operator="equal">
      <formula>1</formula>
    </cfRule>
  </conditionalFormatting>
  <conditionalFormatting sqref="CM228">
    <cfRule type="cellIs" dxfId="2250" priority="1474" operator="equal">
      <formula>1</formula>
    </cfRule>
  </conditionalFormatting>
  <conditionalFormatting sqref="CM262">
    <cfRule type="cellIs" dxfId="2249" priority="1473" operator="equal">
      <formula>1</formula>
    </cfRule>
  </conditionalFormatting>
  <conditionalFormatting sqref="CM296">
    <cfRule type="cellIs" dxfId="2248" priority="1472" operator="equal">
      <formula>1</formula>
    </cfRule>
  </conditionalFormatting>
  <conditionalFormatting sqref="CM330">
    <cfRule type="cellIs" dxfId="2247" priority="1471" operator="equal">
      <formula>1</formula>
    </cfRule>
  </conditionalFormatting>
  <conditionalFormatting sqref="CM364">
    <cfRule type="cellIs" dxfId="2246" priority="1470" operator="equal">
      <formula>1</formula>
    </cfRule>
  </conditionalFormatting>
  <conditionalFormatting sqref="CM398">
    <cfRule type="cellIs" dxfId="2245" priority="1469" operator="equal">
      <formula>1</formula>
    </cfRule>
  </conditionalFormatting>
  <conditionalFormatting sqref="CM432">
    <cfRule type="cellIs" dxfId="2244" priority="1468" operator="equal">
      <formula>1</formula>
    </cfRule>
  </conditionalFormatting>
  <conditionalFormatting sqref="CM466">
    <cfRule type="cellIs" dxfId="2243" priority="1467" operator="equal">
      <formula>1</formula>
    </cfRule>
  </conditionalFormatting>
  <conditionalFormatting sqref="CM467">
    <cfRule type="cellIs" dxfId="2242" priority="1466" operator="equal">
      <formula>1</formula>
    </cfRule>
  </conditionalFormatting>
  <conditionalFormatting sqref="CM468:CM499">
    <cfRule type="cellIs" dxfId="2241" priority="1465" operator="equal">
      <formula>1</formula>
    </cfRule>
  </conditionalFormatting>
  <conditionalFormatting sqref="CM501">
    <cfRule type="cellIs" dxfId="2240" priority="1464" operator="equal">
      <formula>1</formula>
    </cfRule>
  </conditionalFormatting>
  <conditionalFormatting sqref="CM500">
    <cfRule type="cellIs" dxfId="2239" priority="1463" operator="equal">
      <formula>1</formula>
    </cfRule>
  </conditionalFormatting>
  <conditionalFormatting sqref="CN23">
    <cfRule type="cellIs" dxfId="2238" priority="1462" operator="greaterThan">
      <formula>0</formula>
    </cfRule>
  </conditionalFormatting>
  <conditionalFormatting sqref="CN297:CN329 CN93:CN125 CN263:CN295 CN399:CN431 CN229:CN261 CN365:CN397 CN182:CN193 CN127 CN195 CN331 CN24:CN91 CN161:CN179">
    <cfRule type="cellIs" dxfId="2237" priority="1461" operator="equal">
      <formula>1</formula>
    </cfRule>
  </conditionalFormatting>
  <conditionalFormatting sqref="CN6:CN10">
    <cfRule type="cellIs" dxfId="2236" priority="1460" operator="equal">
      <formula>1</formula>
    </cfRule>
  </conditionalFormatting>
  <conditionalFormatting sqref="CN180:CN181">
    <cfRule type="cellIs" dxfId="2235" priority="1459" operator="equal">
      <formula>1</formula>
    </cfRule>
  </conditionalFormatting>
  <conditionalFormatting sqref="CN15">
    <cfRule type="cellIs" dxfId="2234" priority="1458" operator="greaterThan">
      <formula>$T$15</formula>
    </cfRule>
  </conditionalFormatting>
  <conditionalFormatting sqref="CN17">
    <cfRule type="cellIs" dxfId="2233" priority="1457" operator="greaterThan">
      <formula>$T$17</formula>
    </cfRule>
  </conditionalFormatting>
  <conditionalFormatting sqref="CN433">
    <cfRule type="cellIs" dxfId="2232" priority="1454" operator="equal">
      <formula>1</formula>
    </cfRule>
  </conditionalFormatting>
  <conditionalFormatting sqref="CN128:CN159">
    <cfRule type="cellIs" dxfId="2231" priority="1453" operator="equal">
      <formula>1</formula>
    </cfRule>
  </conditionalFormatting>
  <conditionalFormatting sqref="CN196:CN227">
    <cfRule type="cellIs" dxfId="2230" priority="1452" operator="equal">
      <formula>1</formula>
    </cfRule>
  </conditionalFormatting>
  <conditionalFormatting sqref="CN332:CN363">
    <cfRule type="cellIs" dxfId="2229" priority="1451" operator="equal">
      <formula>1</formula>
    </cfRule>
  </conditionalFormatting>
  <conditionalFormatting sqref="CN434:CN465">
    <cfRule type="cellIs" dxfId="2228" priority="1450" operator="equal">
      <formula>1</formula>
    </cfRule>
  </conditionalFormatting>
  <conditionalFormatting sqref="CN92">
    <cfRule type="cellIs" dxfId="2227" priority="1449" operator="equal">
      <formula>1</formula>
    </cfRule>
  </conditionalFormatting>
  <conditionalFormatting sqref="CN126">
    <cfRule type="cellIs" dxfId="2226" priority="1448" operator="equal">
      <formula>1</formula>
    </cfRule>
  </conditionalFormatting>
  <conditionalFormatting sqref="CN160">
    <cfRule type="cellIs" dxfId="2225" priority="1447" operator="equal">
      <formula>1</formula>
    </cfRule>
  </conditionalFormatting>
  <conditionalFormatting sqref="CN194">
    <cfRule type="cellIs" dxfId="2224" priority="1446" operator="equal">
      <formula>1</formula>
    </cfRule>
  </conditionalFormatting>
  <conditionalFormatting sqref="CN228">
    <cfRule type="cellIs" dxfId="2223" priority="1445" operator="equal">
      <formula>1</formula>
    </cfRule>
  </conditionalFormatting>
  <conditionalFormatting sqref="CN262">
    <cfRule type="cellIs" dxfId="2222" priority="1444" operator="equal">
      <formula>1</formula>
    </cfRule>
  </conditionalFormatting>
  <conditionalFormatting sqref="CN296">
    <cfRule type="cellIs" dxfId="2221" priority="1443" operator="equal">
      <formula>1</formula>
    </cfRule>
  </conditionalFormatting>
  <conditionalFormatting sqref="CN330">
    <cfRule type="cellIs" dxfId="2220" priority="1442" operator="equal">
      <formula>1</formula>
    </cfRule>
  </conditionalFormatting>
  <conditionalFormatting sqref="CN364">
    <cfRule type="cellIs" dxfId="2219" priority="1441" operator="equal">
      <formula>1</formula>
    </cfRule>
  </conditionalFormatting>
  <conditionalFormatting sqref="CN398">
    <cfRule type="cellIs" dxfId="2218" priority="1440" operator="equal">
      <formula>1</formula>
    </cfRule>
  </conditionalFormatting>
  <conditionalFormatting sqref="CN432">
    <cfRule type="cellIs" dxfId="2217" priority="1439" operator="equal">
      <formula>1</formula>
    </cfRule>
  </conditionalFormatting>
  <conditionalFormatting sqref="CN466">
    <cfRule type="cellIs" dxfId="2216" priority="1438" operator="equal">
      <formula>1</formula>
    </cfRule>
  </conditionalFormatting>
  <conditionalFormatting sqref="CN467">
    <cfRule type="cellIs" dxfId="2215" priority="1437" operator="equal">
      <formula>1</formula>
    </cfRule>
  </conditionalFormatting>
  <conditionalFormatting sqref="CN468:CN499">
    <cfRule type="cellIs" dxfId="2214" priority="1436" operator="equal">
      <formula>1</formula>
    </cfRule>
  </conditionalFormatting>
  <conditionalFormatting sqref="CN501">
    <cfRule type="cellIs" dxfId="2213" priority="1435" operator="equal">
      <formula>1</formula>
    </cfRule>
  </conditionalFormatting>
  <conditionalFormatting sqref="CN500">
    <cfRule type="cellIs" dxfId="2212" priority="1434" operator="equal">
      <formula>1</formula>
    </cfRule>
  </conditionalFormatting>
  <conditionalFormatting sqref="CO23">
    <cfRule type="cellIs" dxfId="2211" priority="1433" operator="greaterThan">
      <formula>0</formula>
    </cfRule>
  </conditionalFormatting>
  <conditionalFormatting sqref="CO297:CO329 CO93:CO125 CO263:CO295 CO399:CO431 CO229:CO261 CO365:CO397 CO182:CO193 CO127 CO195 CO331 CO24:CO91 CO161:CO179">
    <cfRule type="cellIs" dxfId="2210" priority="1432" operator="equal">
      <formula>1</formula>
    </cfRule>
  </conditionalFormatting>
  <conditionalFormatting sqref="CO6:CO10">
    <cfRule type="cellIs" dxfId="2209" priority="1431" operator="equal">
      <formula>1</formula>
    </cfRule>
  </conditionalFormatting>
  <conditionalFormatting sqref="CO180:CO181">
    <cfRule type="cellIs" dxfId="2208" priority="1430" operator="equal">
      <formula>1</formula>
    </cfRule>
  </conditionalFormatting>
  <conditionalFormatting sqref="CO15">
    <cfRule type="cellIs" dxfId="2207" priority="1429" operator="greaterThan">
      <formula>$T$15</formula>
    </cfRule>
  </conditionalFormatting>
  <conditionalFormatting sqref="CO17">
    <cfRule type="cellIs" dxfId="2206" priority="1428" operator="greaterThan">
      <formula>$T$17</formula>
    </cfRule>
  </conditionalFormatting>
  <conditionalFormatting sqref="CO433">
    <cfRule type="cellIs" dxfId="2205" priority="1425" operator="equal">
      <formula>1</formula>
    </cfRule>
  </conditionalFormatting>
  <conditionalFormatting sqref="CO128:CO159">
    <cfRule type="cellIs" dxfId="2204" priority="1424" operator="equal">
      <formula>1</formula>
    </cfRule>
  </conditionalFormatting>
  <conditionalFormatting sqref="CO196:CO227">
    <cfRule type="cellIs" dxfId="2203" priority="1423" operator="equal">
      <formula>1</formula>
    </cfRule>
  </conditionalFormatting>
  <conditionalFormatting sqref="CO332:CO363">
    <cfRule type="cellIs" dxfId="2202" priority="1422" operator="equal">
      <formula>1</formula>
    </cfRule>
  </conditionalFormatting>
  <conditionalFormatting sqref="CO434:CO465">
    <cfRule type="cellIs" dxfId="2201" priority="1421" operator="equal">
      <formula>1</formula>
    </cfRule>
  </conditionalFormatting>
  <conditionalFormatting sqref="CO92">
    <cfRule type="cellIs" dxfId="2200" priority="1420" operator="equal">
      <formula>1</formula>
    </cfRule>
  </conditionalFormatting>
  <conditionalFormatting sqref="CO126">
    <cfRule type="cellIs" dxfId="2199" priority="1419" operator="equal">
      <formula>1</formula>
    </cfRule>
  </conditionalFormatting>
  <conditionalFormatting sqref="CO160">
    <cfRule type="cellIs" dxfId="2198" priority="1418" operator="equal">
      <formula>1</formula>
    </cfRule>
  </conditionalFormatting>
  <conditionalFormatting sqref="CO194">
    <cfRule type="cellIs" dxfId="2197" priority="1417" operator="equal">
      <formula>1</formula>
    </cfRule>
  </conditionalFormatting>
  <conditionalFormatting sqref="CO228">
    <cfRule type="cellIs" dxfId="2196" priority="1416" operator="equal">
      <formula>1</formula>
    </cfRule>
  </conditionalFormatting>
  <conditionalFormatting sqref="CO262">
    <cfRule type="cellIs" dxfId="2195" priority="1415" operator="equal">
      <formula>1</formula>
    </cfRule>
  </conditionalFormatting>
  <conditionalFormatting sqref="CO296">
    <cfRule type="cellIs" dxfId="2194" priority="1414" operator="equal">
      <formula>1</formula>
    </cfRule>
  </conditionalFormatting>
  <conditionalFormatting sqref="CO330">
    <cfRule type="cellIs" dxfId="2193" priority="1413" operator="equal">
      <formula>1</formula>
    </cfRule>
  </conditionalFormatting>
  <conditionalFormatting sqref="CO364">
    <cfRule type="cellIs" dxfId="2192" priority="1412" operator="equal">
      <formula>1</formula>
    </cfRule>
  </conditionalFormatting>
  <conditionalFormatting sqref="CO398">
    <cfRule type="cellIs" dxfId="2191" priority="1411" operator="equal">
      <formula>1</formula>
    </cfRule>
  </conditionalFormatting>
  <conditionalFormatting sqref="CO432">
    <cfRule type="cellIs" dxfId="2190" priority="1410" operator="equal">
      <formula>1</formula>
    </cfRule>
  </conditionalFormatting>
  <conditionalFormatting sqref="CO466">
    <cfRule type="cellIs" dxfId="2189" priority="1409" operator="equal">
      <formula>1</formula>
    </cfRule>
  </conditionalFormatting>
  <conditionalFormatting sqref="CO467">
    <cfRule type="cellIs" dxfId="2188" priority="1408" operator="equal">
      <formula>1</formula>
    </cfRule>
  </conditionalFormatting>
  <conditionalFormatting sqref="CO468:CO499">
    <cfRule type="cellIs" dxfId="2187" priority="1407" operator="equal">
      <formula>1</formula>
    </cfRule>
  </conditionalFormatting>
  <conditionalFormatting sqref="CO501">
    <cfRule type="cellIs" dxfId="2186" priority="1406" operator="equal">
      <formula>1</formula>
    </cfRule>
  </conditionalFormatting>
  <conditionalFormatting sqref="CO500">
    <cfRule type="cellIs" dxfId="2185" priority="1405" operator="equal">
      <formula>1</formula>
    </cfRule>
  </conditionalFormatting>
  <conditionalFormatting sqref="CP23">
    <cfRule type="cellIs" dxfId="2184" priority="1404" operator="greaterThan">
      <formula>0</formula>
    </cfRule>
  </conditionalFormatting>
  <conditionalFormatting sqref="CP297:CP329 CP93:CP125 CP263:CP295 CP399:CP431 CP229:CP261 CP365:CP397 CP182:CP193 CP127 CP195 CP331 CP24:CP91 CP161:CP179">
    <cfRule type="cellIs" dxfId="2183" priority="1403" operator="equal">
      <formula>1</formula>
    </cfRule>
  </conditionalFormatting>
  <conditionalFormatting sqref="CP6:CP10">
    <cfRule type="cellIs" dxfId="2182" priority="1402" operator="equal">
      <formula>1</formula>
    </cfRule>
  </conditionalFormatting>
  <conditionalFormatting sqref="CP180:CP181">
    <cfRule type="cellIs" dxfId="2181" priority="1401" operator="equal">
      <formula>1</formula>
    </cfRule>
  </conditionalFormatting>
  <conditionalFormatting sqref="CP15">
    <cfRule type="cellIs" dxfId="2180" priority="1400" operator="greaterThan">
      <formula>$T$15</formula>
    </cfRule>
  </conditionalFormatting>
  <conditionalFormatting sqref="CP17">
    <cfRule type="cellIs" dxfId="2179" priority="1399" operator="greaterThan">
      <formula>$T$17</formula>
    </cfRule>
  </conditionalFormatting>
  <conditionalFormatting sqref="CP433">
    <cfRule type="cellIs" dxfId="2178" priority="1396" operator="equal">
      <formula>1</formula>
    </cfRule>
  </conditionalFormatting>
  <conditionalFormatting sqref="CP128:CP159">
    <cfRule type="cellIs" dxfId="2177" priority="1395" operator="equal">
      <formula>1</formula>
    </cfRule>
  </conditionalFormatting>
  <conditionalFormatting sqref="CP196:CP227">
    <cfRule type="cellIs" dxfId="2176" priority="1394" operator="equal">
      <formula>1</formula>
    </cfRule>
  </conditionalFormatting>
  <conditionalFormatting sqref="CP332:CP363">
    <cfRule type="cellIs" dxfId="2175" priority="1393" operator="equal">
      <formula>1</formula>
    </cfRule>
  </conditionalFormatting>
  <conditionalFormatting sqref="CP434:CP465">
    <cfRule type="cellIs" dxfId="2174" priority="1392" operator="equal">
      <formula>1</formula>
    </cfRule>
  </conditionalFormatting>
  <conditionalFormatting sqref="CP92">
    <cfRule type="cellIs" dxfId="2173" priority="1391" operator="equal">
      <formula>1</formula>
    </cfRule>
  </conditionalFormatting>
  <conditionalFormatting sqref="CP126">
    <cfRule type="cellIs" dxfId="2172" priority="1390" operator="equal">
      <formula>1</formula>
    </cfRule>
  </conditionalFormatting>
  <conditionalFormatting sqref="CP160">
    <cfRule type="cellIs" dxfId="2171" priority="1389" operator="equal">
      <formula>1</formula>
    </cfRule>
  </conditionalFormatting>
  <conditionalFormatting sqref="CP194">
    <cfRule type="cellIs" dxfId="2170" priority="1388" operator="equal">
      <formula>1</formula>
    </cfRule>
  </conditionalFormatting>
  <conditionalFormatting sqref="CP228">
    <cfRule type="cellIs" dxfId="2169" priority="1387" operator="equal">
      <formula>1</formula>
    </cfRule>
  </conditionalFormatting>
  <conditionalFormatting sqref="CP262">
    <cfRule type="cellIs" dxfId="2168" priority="1386" operator="equal">
      <formula>1</formula>
    </cfRule>
  </conditionalFormatting>
  <conditionalFormatting sqref="CP296">
    <cfRule type="cellIs" dxfId="2167" priority="1385" operator="equal">
      <formula>1</formula>
    </cfRule>
  </conditionalFormatting>
  <conditionalFormatting sqref="CP330">
    <cfRule type="cellIs" dxfId="2166" priority="1384" operator="equal">
      <formula>1</formula>
    </cfRule>
  </conditionalFormatting>
  <conditionalFormatting sqref="CP364">
    <cfRule type="cellIs" dxfId="2165" priority="1383" operator="equal">
      <formula>1</formula>
    </cfRule>
  </conditionalFormatting>
  <conditionalFormatting sqref="CP398">
    <cfRule type="cellIs" dxfId="2164" priority="1382" operator="equal">
      <formula>1</formula>
    </cfRule>
  </conditionalFormatting>
  <conditionalFormatting sqref="CP432">
    <cfRule type="cellIs" dxfId="2163" priority="1381" operator="equal">
      <formula>1</formula>
    </cfRule>
  </conditionalFormatting>
  <conditionalFormatting sqref="CP466">
    <cfRule type="cellIs" dxfId="2162" priority="1380" operator="equal">
      <formula>1</formula>
    </cfRule>
  </conditionalFormatting>
  <conditionalFormatting sqref="CP467">
    <cfRule type="cellIs" dxfId="2161" priority="1379" operator="equal">
      <formula>1</formula>
    </cfRule>
  </conditionalFormatting>
  <conditionalFormatting sqref="CP468:CP499">
    <cfRule type="cellIs" dxfId="2160" priority="1378" operator="equal">
      <formula>1</formula>
    </cfRule>
  </conditionalFormatting>
  <conditionalFormatting sqref="CP501">
    <cfRule type="cellIs" dxfId="2159" priority="1377" operator="equal">
      <formula>1</formula>
    </cfRule>
  </conditionalFormatting>
  <conditionalFormatting sqref="CP500">
    <cfRule type="cellIs" dxfId="2158" priority="1376" operator="equal">
      <formula>1</formula>
    </cfRule>
  </conditionalFormatting>
  <conditionalFormatting sqref="T71">
    <cfRule type="containsText" dxfId="2157" priority="1375" operator="containsText" text="!">
      <formula>NOT(ISERROR(SEARCH("!",T71)))</formula>
    </cfRule>
  </conditionalFormatting>
  <conditionalFormatting sqref="T107">
    <cfRule type="containsText" dxfId="2156" priority="1374" operator="containsText" text="!">
      <formula>NOT(ISERROR(SEARCH("!",T107)))</formula>
    </cfRule>
  </conditionalFormatting>
  <conditionalFormatting sqref="T105">
    <cfRule type="containsText" dxfId="2155" priority="1373" operator="containsText" text="!">
      <formula>NOT(ISERROR(SEARCH("!",T105)))</formula>
    </cfRule>
  </conditionalFormatting>
  <conditionalFormatting sqref="T106">
    <cfRule type="containsText" dxfId="2154" priority="1372" operator="containsText" text="!">
      <formula>NOT(ISERROR(SEARCH("!",T106)))</formula>
    </cfRule>
  </conditionalFormatting>
  <conditionalFormatting sqref="T419">
    <cfRule type="containsText" dxfId="2153" priority="1370" operator="containsText" text="!">
      <formula>NOT(ISERROR(SEARCH("!",T419)))</formula>
    </cfRule>
  </conditionalFormatting>
  <conditionalFormatting sqref="T416">
    <cfRule type="containsText" dxfId="2152" priority="1369" operator="containsText" text="!">
      <formula>NOT(ISERROR(SEARCH("!",T416)))</formula>
    </cfRule>
  </conditionalFormatting>
  <conditionalFormatting sqref="T417">
    <cfRule type="containsText" dxfId="2151" priority="1368" operator="containsText" text="!">
      <formula>NOT(ISERROR(SEARCH("!",T417)))</formula>
    </cfRule>
  </conditionalFormatting>
  <conditionalFormatting sqref="T418">
    <cfRule type="containsText" dxfId="2150" priority="1367" operator="containsText" text="!">
      <formula>NOT(ISERROR(SEARCH("!",T418)))</formula>
    </cfRule>
  </conditionalFormatting>
  <conditionalFormatting sqref="K416:K419">
    <cfRule type="cellIs" dxfId="2149" priority="1371" operator="greaterThan">
      <formula>$K$24</formula>
    </cfRule>
  </conditionalFormatting>
  <conditionalFormatting sqref="M416:M419">
    <cfRule type="cellIs" dxfId="2148" priority="1366" operator="greaterThan">
      <formula>$M$24</formula>
    </cfRule>
  </conditionalFormatting>
  <conditionalFormatting sqref="O416:O419">
    <cfRule type="cellIs" dxfId="2147" priority="1365" operator="greaterThan">
      <formula>$O$24</formula>
    </cfRule>
  </conditionalFormatting>
  <conditionalFormatting sqref="T323:T326">
    <cfRule type="containsText" dxfId="2146" priority="1364" operator="containsText" text="!">
      <formula>NOT(ISERROR(SEARCH("!",T323)))</formula>
    </cfRule>
  </conditionalFormatting>
  <conditionalFormatting sqref="M323:M326">
    <cfRule type="cellIs" dxfId="2145" priority="1363" operator="greaterThan">
      <formula>$M$24</formula>
    </cfRule>
  </conditionalFormatting>
  <conditionalFormatting sqref="O323:O326">
    <cfRule type="cellIs" dxfId="2144" priority="1362" operator="greaterThan">
      <formula>$O$24</formula>
    </cfRule>
  </conditionalFormatting>
  <conditionalFormatting sqref="T322">
    <cfRule type="containsText" dxfId="2143" priority="1361" operator="containsText" text="!">
      <formula>NOT(ISERROR(SEARCH("!",T322)))</formula>
    </cfRule>
  </conditionalFormatting>
  <conditionalFormatting sqref="M322">
    <cfRule type="cellIs" dxfId="2142" priority="1360" operator="greaterThan">
      <formula>$M$24</formula>
    </cfRule>
  </conditionalFormatting>
  <conditionalFormatting sqref="O322">
    <cfRule type="cellIs" dxfId="2141" priority="1359" operator="greaterThan">
      <formula>$O$24</formula>
    </cfRule>
  </conditionalFormatting>
  <conditionalFormatting sqref="GJ24:GL24">
    <cfRule type="cellIs" dxfId="2140" priority="1358" operator="equal">
      <formula>1</formula>
    </cfRule>
  </conditionalFormatting>
  <conditionalFormatting sqref="GL23">
    <cfRule type="cellIs" dxfId="2139" priority="1356" operator="greaterThan">
      <formula>0</formula>
    </cfRule>
  </conditionalFormatting>
  <conditionalFormatting sqref="GJ23:GK23">
    <cfRule type="cellIs" dxfId="2138" priority="1354" operator="greaterThan">
      <formula>0</formula>
    </cfRule>
  </conditionalFormatting>
  <conditionalFormatting sqref="GJ15:GL15">
    <cfRule type="cellIs" dxfId="2137" priority="1332" operator="greaterThan">
      <formula>$T$15</formula>
    </cfRule>
  </conditionalFormatting>
  <conditionalFormatting sqref="GJ17:GL17">
    <cfRule type="cellIs" dxfId="2136" priority="1331" operator="greaterThan">
      <formula>$T$17</formula>
    </cfRule>
  </conditionalFormatting>
  <conditionalFormatting sqref="GL501">
    <cfRule type="cellIs" dxfId="2135" priority="1290" operator="equal">
      <formula>1</formula>
    </cfRule>
  </conditionalFormatting>
  <conditionalFormatting sqref="GJ501:GK501">
    <cfRule type="cellIs" dxfId="2134" priority="1289" operator="equal">
      <formula>1</formula>
    </cfRule>
  </conditionalFormatting>
  <conditionalFormatting sqref="GJ500">
    <cfRule type="cellIs" dxfId="2133" priority="1288" operator="equal">
      <formula>1</formula>
    </cfRule>
  </conditionalFormatting>
  <conditionalFormatting sqref="GK500:GL500">
    <cfRule type="cellIs" dxfId="2132" priority="1287" operator="equal">
      <formula>1</formula>
    </cfRule>
  </conditionalFormatting>
  <conditionalFormatting sqref="GM24:GN24">
    <cfRule type="cellIs" dxfId="2131" priority="1285" operator="equal">
      <formula>1</formula>
    </cfRule>
  </conditionalFormatting>
  <conditionalFormatting sqref="GN23">
    <cfRule type="cellIs" dxfId="2130" priority="1283" operator="greaterThan">
      <formula>0</formula>
    </cfRule>
  </conditionalFormatting>
  <conditionalFormatting sqref="GM23">
    <cfRule type="cellIs" dxfId="2129" priority="1281" operator="greaterThan">
      <formula>0</formula>
    </cfRule>
  </conditionalFormatting>
  <conditionalFormatting sqref="GM15:GN15">
    <cfRule type="cellIs" dxfId="2128" priority="1269" operator="greaterThan">
      <formula>$T$15</formula>
    </cfRule>
  </conditionalFormatting>
  <conditionalFormatting sqref="GM17:GN17">
    <cfRule type="cellIs" dxfId="2127" priority="1268" operator="greaterThan">
      <formula>$T$17</formula>
    </cfRule>
  </conditionalFormatting>
  <conditionalFormatting sqref="GN501">
    <cfRule type="cellIs" dxfId="2126" priority="1244" operator="equal">
      <formula>1</formula>
    </cfRule>
  </conditionalFormatting>
  <conditionalFormatting sqref="GM501">
    <cfRule type="cellIs" dxfId="2125" priority="1243" operator="equal">
      <formula>1</formula>
    </cfRule>
  </conditionalFormatting>
  <conditionalFormatting sqref="GM500:GN500">
    <cfRule type="cellIs" dxfId="2124" priority="1242" operator="equal">
      <formula>1</formula>
    </cfRule>
  </conditionalFormatting>
  <conditionalFormatting sqref="M478:M479">
    <cfRule type="cellIs" dxfId="2123" priority="1230" operator="greaterThan">
      <formula>$M$24</formula>
    </cfRule>
  </conditionalFormatting>
  <conditionalFormatting sqref="O478:O479">
    <cfRule type="cellIs" dxfId="2122" priority="1229" operator="greaterThan">
      <formula>$O$24</formula>
    </cfRule>
  </conditionalFormatting>
  <conditionalFormatting sqref="K470:K471">
    <cfRule type="cellIs" dxfId="2121" priority="1235" operator="greaterThan">
      <formula>$K$24</formula>
    </cfRule>
  </conditionalFormatting>
  <conditionalFormatting sqref="M470:M471">
    <cfRule type="cellIs" dxfId="2120" priority="1234" operator="greaterThan">
      <formula>$M$24</formula>
    </cfRule>
  </conditionalFormatting>
  <conditionalFormatting sqref="O470:O471">
    <cfRule type="cellIs" dxfId="2119" priority="1233" operator="greaterThan">
      <formula>$O$24</formula>
    </cfRule>
  </conditionalFormatting>
  <conditionalFormatting sqref="K478:K479">
    <cfRule type="cellIs" dxfId="2118" priority="1232" operator="greaterThan">
      <formula>$K$24</formula>
    </cfRule>
  </conditionalFormatting>
  <conditionalFormatting sqref="K468:K469">
    <cfRule type="cellIs" dxfId="2117" priority="1228" operator="greaterThan">
      <formula>$K$24</formula>
    </cfRule>
  </conditionalFormatting>
  <conditionalFormatting sqref="M468:M469">
    <cfRule type="cellIs" dxfId="2116" priority="1226" operator="greaterThan">
      <formula>$M$24</formula>
    </cfRule>
  </conditionalFormatting>
  <conditionalFormatting sqref="O468:O469">
    <cfRule type="cellIs" dxfId="2115" priority="1225" operator="greaterThan">
      <formula>$O$24</formula>
    </cfRule>
  </conditionalFormatting>
  <conditionalFormatting sqref="K468:K469">
    <cfRule type="cellIs" dxfId="2114" priority="1224" operator="greaterThan">
      <formula>$K$24</formula>
    </cfRule>
  </conditionalFormatting>
  <conditionalFormatting sqref="M468:M469">
    <cfRule type="cellIs" dxfId="2113" priority="1223" operator="greaterThan">
      <formula>$M$24</formula>
    </cfRule>
  </conditionalFormatting>
  <conditionalFormatting sqref="O468:O469">
    <cfRule type="cellIs" dxfId="2112" priority="1222" operator="greaterThan">
      <formula>$O$24</formula>
    </cfRule>
  </conditionalFormatting>
  <conditionalFormatting sqref="GB13">
    <cfRule type="cellIs" dxfId="2111" priority="1113" operator="equal">
      <formula>1</formula>
    </cfRule>
  </conditionalFormatting>
  <conditionalFormatting sqref="GB4">
    <cfRule type="cellIs" dxfId="2110" priority="1112" operator="equal">
      <formula>1</formula>
    </cfRule>
  </conditionalFormatting>
  <conditionalFormatting sqref="T341">
    <cfRule type="containsText" dxfId="2109" priority="1111" operator="containsText" text="!">
      <formula>NOT(ISERROR(SEARCH("!",T341)))</formula>
    </cfRule>
  </conditionalFormatting>
  <conditionalFormatting sqref="T342">
    <cfRule type="containsText" dxfId="2108" priority="1110" operator="containsText" text="!">
      <formula>NOT(ISERROR(SEARCH("!",T342)))</formula>
    </cfRule>
  </conditionalFormatting>
  <conditionalFormatting sqref="T340">
    <cfRule type="containsText" dxfId="2107" priority="1109" operator="containsText" text="!">
      <formula>NOT(ISERROR(SEARCH("!",T340)))</formula>
    </cfRule>
  </conditionalFormatting>
  <conditionalFormatting sqref="DO6:DO10">
    <cfRule type="cellIs" dxfId="2106" priority="1108" operator="equal">
      <formula>1</formula>
    </cfRule>
  </conditionalFormatting>
  <conditionalFormatting sqref="DP6:DP10">
    <cfRule type="cellIs" dxfId="2105" priority="1105" operator="equal">
      <formula>1</formula>
    </cfRule>
  </conditionalFormatting>
  <conditionalFormatting sqref="DQ6:DQ10">
    <cfRule type="cellIs" dxfId="2104" priority="1102" operator="equal">
      <formula>1</formula>
    </cfRule>
  </conditionalFormatting>
  <conditionalFormatting sqref="DR6:DR10">
    <cfRule type="cellIs" dxfId="2103" priority="1099" operator="equal">
      <formula>1</formula>
    </cfRule>
  </conditionalFormatting>
  <conditionalFormatting sqref="DO331 DO195 DO127 DO182:DO193 DO263:DO295 DO399:DO431 DO93:DO125 DO229:DO261 DO297:DO329 DO365:DO397 DO161:DO179 DO26:DO91">
    <cfRule type="cellIs" dxfId="2102" priority="1096" operator="equal">
      <formula>1</formula>
    </cfRule>
  </conditionalFormatting>
  <conditionalFormatting sqref="DO180:DO181">
    <cfRule type="cellIs" dxfId="2101" priority="1095" operator="equal">
      <formula>1</formula>
    </cfRule>
  </conditionalFormatting>
  <conditionalFormatting sqref="DO433">
    <cfRule type="cellIs" dxfId="2100" priority="1094" operator="equal">
      <formula>1</formula>
    </cfRule>
  </conditionalFormatting>
  <conditionalFormatting sqref="DO128:DO130 DO137:DO159">
    <cfRule type="cellIs" dxfId="2099" priority="1093" operator="equal">
      <formula>1</formula>
    </cfRule>
  </conditionalFormatting>
  <conditionalFormatting sqref="DO196:DO227">
    <cfRule type="cellIs" dxfId="2098" priority="1092" operator="equal">
      <formula>1</formula>
    </cfRule>
  </conditionalFormatting>
  <conditionalFormatting sqref="DO332:DO363">
    <cfRule type="cellIs" dxfId="2097" priority="1091" operator="equal">
      <formula>1</formula>
    </cfRule>
  </conditionalFormatting>
  <conditionalFormatting sqref="DO434:DO465">
    <cfRule type="cellIs" dxfId="2096" priority="1090" operator="equal">
      <formula>1</formula>
    </cfRule>
  </conditionalFormatting>
  <conditionalFormatting sqref="DO92">
    <cfRule type="cellIs" dxfId="2095" priority="1089" operator="equal">
      <formula>1</formula>
    </cfRule>
  </conditionalFormatting>
  <conditionalFormatting sqref="DO126">
    <cfRule type="cellIs" dxfId="2094" priority="1088" operator="equal">
      <formula>1</formula>
    </cfRule>
  </conditionalFormatting>
  <conditionalFormatting sqref="DO160">
    <cfRule type="cellIs" dxfId="2093" priority="1087" operator="equal">
      <formula>1</formula>
    </cfRule>
  </conditionalFormatting>
  <conditionalFormatting sqref="DO194">
    <cfRule type="cellIs" dxfId="2092" priority="1086" operator="equal">
      <formula>1</formula>
    </cfRule>
  </conditionalFormatting>
  <conditionalFormatting sqref="DO228">
    <cfRule type="cellIs" dxfId="2091" priority="1085" operator="equal">
      <formula>1</formula>
    </cfRule>
  </conditionalFormatting>
  <conditionalFormatting sqref="DO262">
    <cfRule type="cellIs" dxfId="2090" priority="1084" operator="equal">
      <formula>1</formula>
    </cfRule>
  </conditionalFormatting>
  <conditionalFormatting sqref="DO296">
    <cfRule type="cellIs" dxfId="2089" priority="1083" operator="equal">
      <formula>1</formula>
    </cfRule>
  </conditionalFormatting>
  <conditionalFormatting sqref="DO330">
    <cfRule type="cellIs" dxfId="2088" priority="1082" operator="equal">
      <formula>1</formula>
    </cfRule>
  </conditionalFormatting>
  <conditionalFormatting sqref="DO364">
    <cfRule type="cellIs" dxfId="2087" priority="1081" operator="equal">
      <formula>1</formula>
    </cfRule>
  </conditionalFormatting>
  <conditionalFormatting sqref="DO398">
    <cfRule type="cellIs" dxfId="2086" priority="1080" operator="equal">
      <formula>1</formula>
    </cfRule>
  </conditionalFormatting>
  <conditionalFormatting sqref="DO432">
    <cfRule type="cellIs" dxfId="2085" priority="1079" operator="equal">
      <formula>1</formula>
    </cfRule>
  </conditionalFormatting>
  <conditionalFormatting sqref="DO466">
    <cfRule type="cellIs" dxfId="2084" priority="1078" operator="equal">
      <formula>1</formula>
    </cfRule>
  </conditionalFormatting>
  <conditionalFormatting sqref="DO467">
    <cfRule type="cellIs" dxfId="2083" priority="1077" operator="equal">
      <formula>1</formula>
    </cfRule>
  </conditionalFormatting>
  <conditionalFormatting sqref="DO468:DO499">
    <cfRule type="cellIs" dxfId="2082" priority="1076" operator="equal">
      <formula>1</formula>
    </cfRule>
  </conditionalFormatting>
  <conditionalFormatting sqref="DO501">
    <cfRule type="cellIs" dxfId="2081" priority="1075" operator="equal">
      <formula>1</formula>
    </cfRule>
  </conditionalFormatting>
  <conditionalFormatting sqref="DO500">
    <cfRule type="cellIs" dxfId="2080" priority="1074" operator="equal">
      <formula>1</formula>
    </cfRule>
  </conditionalFormatting>
  <conditionalFormatting sqref="DP331 DP195 DP127 DP182:DP193 DP263:DP295 DP399:DP431 DP93:DP125 DP229:DP261 DP297:DP329 DP365:DP397 DP161:DP179 DP26:DP91">
    <cfRule type="cellIs" dxfId="2079" priority="1073" operator="equal">
      <formula>1</formula>
    </cfRule>
  </conditionalFormatting>
  <conditionalFormatting sqref="DP180:DP181">
    <cfRule type="cellIs" dxfId="2078" priority="1072" operator="equal">
      <formula>1</formula>
    </cfRule>
  </conditionalFormatting>
  <conditionalFormatting sqref="DP433">
    <cfRule type="cellIs" dxfId="2077" priority="1071" operator="equal">
      <formula>1</formula>
    </cfRule>
  </conditionalFormatting>
  <conditionalFormatting sqref="DP128:DP130 DP137:DP159">
    <cfRule type="cellIs" dxfId="2076" priority="1070" operator="equal">
      <formula>1</formula>
    </cfRule>
  </conditionalFormatting>
  <conditionalFormatting sqref="DP196:DP227">
    <cfRule type="cellIs" dxfId="2075" priority="1069" operator="equal">
      <formula>1</formula>
    </cfRule>
  </conditionalFormatting>
  <conditionalFormatting sqref="DP332:DP363">
    <cfRule type="cellIs" dxfId="2074" priority="1068" operator="equal">
      <formula>1</formula>
    </cfRule>
  </conditionalFormatting>
  <conditionalFormatting sqref="DP434:DP465">
    <cfRule type="cellIs" dxfId="2073" priority="1067" operator="equal">
      <formula>1</formula>
    </cfRule>
  </conditionalFormatting>
  <conditionalFormatting sqref="DP92">
    <cfRule type="cellIs" dxfId="2072" priority="1066" operator="equal">
      <formula>1</formula>
    </cfRule>
  </conditionalFormatting>
  <conditionalFormatting sqref="DP126">
    <cfRule type="cellIs" dxfId="2071" priority="1065" operator="equal">
      <formula>1</formula>
    </cfRule>
  </conditionalFormatting>
  <conditionalFormatting sqref="DP160">
    <cfRule type="cellIs" dxfId="2070" priority="1064" operator="equal">
      <formula>1</formula>
    </cfRule>
  </conditionalFormatting>
  <conditionalFormatting sqref="DP194">
    <cfRule type="cellIs" dxfId="2069" priority="1063" operator="equal">
      <formula>1</formula>
    </cfRule>
  </conditionalFormatting>
  <conditionalFormatting sqref="DP228">
    <cfRule type="cellIs" dxfId="2068" priority="1062" operator="equal">
      <formula>1</formula>
    </cfRule>
  </conditionalFormatting>
  <conditionalFormatting sqref="DP262">
    <cfRule type="cellIs" dxfId="2067" priority="1061" operator="equal">
      <formula>1</formula>
    </cfRule>
  </conditionalFormatting>
  <conditionalFormatting sqref="DP296">
    <cfRule type="cellIs" dxfId="2066" priority="1060" operator="equal">
      <formula>1</formula>
    </cfRule>
  </conditionalFormatting>
  <conditionalFormatting sqref="DP330">
    <cfRule type="cellIs" dxfId="2065" priority="1059" operator="equal">
      <formula>1</formula>
    </cfRule>
  </conditionalFormatting>
  <conditionalFormatting sqref="DP364">
    <cfRule type="cellIs" dxfId="2064" priority="1058" operator="equal">
      <formula>1</formula>
    </cfRule>
  </conditionalFormatting>
  <conditionalFormatting sqref="DP398">
    <cfRule type="cellIs" dxfId="2063" priority="1057" operator="equal">
      <formula>1</formula>
    </cfRule>
  </conditionalFormatting>
  <conditionalFormatting sqref="DP432">
    <cfRule type="cellIs" dxfId="2062" priority="1056" operator="equal">
      <formula>1</formula>
    </cfRule>
  </conditionalFormatting>
  <conditionalFormatting sqref="DP466">
    <cfRule type="cellIs" dxfId="2061" priority="1055" operator="equal">
      <formula>1</formula>
    </cfRule>
  </conditionalFormatting>
  <conditionalFormatting sqref="DP467">
    <cfRule type="cellIs" dxfId="2060" priority="1054" operator="equal">
      <formula>1</formula>
    </cfRule>
  </conditionalFormatting>
  <conditionalFormatting sqref="DP468:DP499">
    <cfRule type="cellIs" dxfId="2059" priority="1053" operator="equal">
      <formula>1</formula>
    </cfRule>
  </conditionalFormatting>
  <conditionalFormatting sqref="DP501">
    <cfRule type="cellIs" dxfId="2058" priority="1052" operator="equal">
      <formula>1</formula>
    </cfRule>
  </conditionalFormatting>
  <conditionalFormatting sqref="DP500">
    <cfRule type="cellIs" dxfId="2057" priority="1051" operator="equal">
      <formula>1</formula>
    </cfRule>
  </conditionalFormatting>
  <conditionalFormatting sqref="DQ331 DQ195 DQ127 DQ182:DQ193 DQ263:DQ295 DQ399:DQ431 DQ93:DQ125 DQ229:DQ261 DQ297:DQ329 DQ365:DQ397 DQ161:DQ179 DQ26:DQ91">
    <cfRule type="cellIs" dxfId="2056" priority="1050" operator="equal">
      <formula>1</formula>
    </cfRule>
  </conditionalFormatting>
  <conditionalFormatting sqref="DQ180:DQ181">
    <cfRule type="cellIs" dxfId="2055" priority="1049" operator="equal">
      <formula>1</formula>
    </cfRule>
  </conditionalFormatting>
  <conditionalFormatting sqref="DQ433">
    <cfRule type="cellIs" dxfId="2054" priority="1048" operator="equal">
      <formula>1</formula>
    </cfRule>
  </conditionalFormatting>
  <conditionalFormatting sqref="DQ128:DQ159">
    <cfRule type="cellIs" dxfId="2053" priority="1047" operator="equal">
      <formula>1</formula>
    </cfRule>
  </conditionalFormatting>
  <conditionalFormatting sqref="DQ196:DQ227">
    <cfRule type="cellIs" dxfId="2052" priority="1046" operator="equal">
      <formula>1</formula>
    </cfRule>
  </conditionalFormatting>
  <conditionalFormatting sqref="DQ332:DQ363">
    <cfRule type="cellIs" dxfId="2051" priority="1045" operator="equal">
      <formula>1</formula>
    </cfRule>
  </conditionalFormatting>
  <conditionalFormatting sqref="DQ434:DQ465">
    <cfRule type="cellIs" dxfId="2050" priority="1044" operator="equal">
      <formula>1</formula>
    </cfRule>
  </conditionalFormatting>
  <conditionalFormatting sqref="DQ92">
    <cfRule type="cellIs" dxfId="2049" priority="1043" operator="equal">
      <formula>1</formula>
    </cfRule>
  </conditionalFormatting>
  <conditionalFormatting sqref="DQ126">
    <cfRule type="cellIs" dxfId="2048" priority="1042" operator="equal">
      <formula>1</formula>
    </cfRule>
  </conditionalFormatting>
  <conditionalFormatting sqref="DQ160">
    <cfRule type="cellIs" dxfId="2047" priority="1041" operator="equal">
      <formula>1</formula>
    </cfRule>
  </conditionalFormatting>
  <conditionalFormatting sqref="DQ194">
    <cfRule type="cellIs" dxfId="2046" priority="1040" operator="equal">
      <formula>1</formula>
    </cfRule>
  </conditionalFormatting>
  <conditionalFormatting sqref="DQ228">
    <cfRule type="cellIs" dxfId="2045" priority="1039" operator="equal">
      <formula>1</formula>
    </cfRule>
  </conditionalFormatting>
  <conditionalFormatting sqref="DQ262">
    <cfRule type="cellIs" dxfId="2044" priority="1038" operator="equal">
      <formula>1</formula>
    </cfRule>
  </conditionalFormatting>
  <conditionalFormatting sqref="DQ296">
    <cfRule type="cellIs" dxfId="2043" priority="1037" operator="equal">
      <formula>1</formula>
    </cfRule>
  </conditionalFormatting>
  <conditionalFormatting sqref="DQ330">
    <cfRule type="cellIs" dxfId="2042" priority="1036" operator="equal">
      <formula>1</formula>
    </cfRule>
  </conditionalFormatting>
  <conditionalFormatting sqref="DQ364">
    <cfRule type="cellIs" dxfId="2041" priority="1035" operator="equal">
      <formula>1</formula>
    </cfRule>
  </conditionalFormatting>
  <conditionalFormatting sqref="DQ398">
    <cfRule type="cellIs" dxfId="2040" priority="1034" operator="equal">
      <formula>1</formula>
    </cfRule>
  </conditionalFormatting>
  <conditionalFormatting sqref="DQ432">
    <cfRule type="cellIs" dxfId="2039" priority="1033" operator="equal">
      <formula>1</formula>
    </cfRule>
  </conditionalFormatting>
  <conditionalFormatting sqref="DQ466">
    <cfRule type="cellIs" dxfId="2038" priority="1032" operator="equal">
      <formula>1</formula>
    </cfRule>
  </conditionalFormatting>
  <conditionalFormatting sqref="DQ467">
    <cfRule type="cellIs" dxfId="2037" priority="1031" operator="equal">
      <formula>1</formula>
    </cfRule>
  </conditionalFormatting>
  <conditionalFormatting sqref="DQ468:DQ499">
    <cfRule type="cellIs" dxfId="2036" priority="1030" operator="equal">
      <formula>1</formula>
    </cfRule>
  </conditionalFormatting>
  <conditionalFormatting sqref="DQ501">
    <cfRule type="cellIs" dxfId="2035" priority="1029" operator="equal">
      <formula>1</formula>
    </cfRule>
  </conditionalFormatting>
  <conditionalFormatting sqref="DQ500">
    <cfRule type="cellIs" dxfId="2034" priority="1028" operator="equal">
      <formula>1</formula>
    </cfRule>
  </conditionalFormatting>
  <conditionalFormatting sqref="DR331 DR195 DR127 DR182:DR193 DR263:DR295 DR399:DR431 DR93:DR125 DR229:DR261 DR297:DR329 DR365:DR397 DR161:DR179 DR26:DR91">
    <cfRule type="cellIs" dxfId="2033" priority="1027" operator="equal">
      <formula>1</formula>
    </cfRule>
  </conditionalFormatting>
  <conditionalFormatting sqref="DR180:DR181">
    <cfRule type="cellIs" dxfId="2032" priority="1026" operator="equal">
      <formula>1</formula>
    </cfRule>
  </conditionalFormatting>
  <conditionalFormatting sqref="DR433">
    <cfRule type="cellIs" dxfId="2031" priority="1025" operator="equal">
      <formula>1</formula>
    </cfRule>
  </conditionalFormatting>
  <conditionalFormatting sqref="DR128:DR159">
    <cfRule type="cellIs" dxfId="2030" priority="1024" operator="equal">
      <formula>1</formula>
    </cfRule>
  </conditionalFormatting>
  <conditionalFormatting sqref="DR196:DR227">
    <cfRule type="cellIs" dxfId="2029" priority="1023" operator="equal">
      <formula>1</formula>
    </cfRule>
  </conditionalFormatting>
  <conditionalFormatting sqref="DR332:DR363">
    <cfRule type="cellIs" dxfId="2028" priority="1022" operator="equal">
      <formula>1</formula>
    </cfRule>
  </conditionalFormatting>
  <conditionalFormatting sqref="DR434:DR465">
    <cfRule type="cellIs" dxfId="2027" priority="1021" operator="equal">
      <formula>1</formula>
    </cfRule>
  </conditionalFormatting>
  <conditionalFormatting sqref="DR92">
    <cfRule type="cellIs" dxfId="2026" priority="1020" operator="equal">
      <formula>1</formula>
    </cfRule>
  </conditionalFormatting>
  <conditionalFormatting sqref="DR126">
    <cfRule type="cellIs" dxfId="2025" priority="1019" operator="equal">
      <formula>1</formula>
    </cfRule>
  </conditionalFormatting>
  <conditionalFormatting sqref="DR160">
    <cfRule type="cellIs" dxfId="2024" priority="1018" operator="equal">
      <formula>1</formula>
    </cfRule>
  </conditionalFormatting>
  <conditionalFormatting sqref="DR194">
    <cfRule type="cellIs" dxfId="2023" priority="1017" operator="equal">
      <formula>1</formula>
    </cfRule>
  </conditionalFormatting>
  <conditionalFormatting sqref="DR228">
    <cfRule type="cellIs" dxfId="2022" priority="1016" operator="equal">
      <formula>1</formula>
    </cfRule>
  </conditionalFormatting>
  <conditionalFormatting sqref="DR262">
    <cfRule type="cellIs" dxfId="2021" priority="1015" operator="equal">
      <formula>1</formula>
    </cfRule>
  </conditionalFormatting>
  <conditionalFormatting sqref="DR296">
    <cfRule type="cellIs" dxfId="2020" priority="1014" operator="equal">
      <formula>1</formula>
    </cfRule>
  </conditionalFormatting>
  <conditionalFormatting sqref="DR330">
    <cfRule type="cellIs" dxfId="2019" priority="1013" operator="equal">
      <formula>1</formula>
    </cfRule>
  </conditionalFormatting>
  <conditionalFormatting sqref="DR364">
    <cfRule type="cellIs" dxfId="2018" priority="1012" operator="equal">
      <formula>1</formula>
    </cfRule>
  </conditionalFormatting>
  <conditionalFormatting sqref="DR398">
    <cfRule type="cellIs" dxfId="2017" priority="1011" operator="equal">
      <formula>1</formula>
    </cfRule>
  </conditionalFormatting>
  <conditionalFormatting sqref="DR432">
    <cfRule type="cellIs" dxfId="2016" priority="1010" operator="equal">
      <formula>1</formula>
    </cfRule>
  </conditionalFormatting>
  <conditionalFormatting sqref="DR466">
    <cfRule type="cellIs" dxfId="2015" priority="1009" operator="equal">
      <formula>1</formula>
    </cfRule>
  </conditionalFormatting>
  <conditionalFormatting sqref="DR467">
    <cfRule type="cellIs" dxfId="2014" priority="1008" operator="equal">
      <formula>1</formula>
    </cfRule>
  </conditionalFormatting>
  <conditionalFormatting sqref="DR468:DR499">
    <cfRule type="cellIs" dxfId="2013" priority="1007" operator="equal">
      <formula>1</formula>
    </cfRule>
  </conditionalFormatting>
  <conditionalFormatting sqref="DR501">
    <cfRule type="cellIs" dxfId="2012" priority="1006" operator="equal">
      <formula>1</formula>
    </cfRule>
  </conditionalFormatting>
  <conditionalFormatting sqref="DR500">
    <cfRule type="cellIs" dxfId="2011" priority="1005" operator="equal">
      <formula>1</formula>
    </cfRule>
  </conditionalFormatting>
  <conditionalFormatting sqref="HA364">
    <cfRule type="cellIs" dxfId="2010" priority="844" operator="equal">
      <formula>1</formula>
    </cfRule>
  </conditionalFormatting>
  <conditionalFormatting sqref="HA398">
    <cfRule type="cellIs" dxfId="2009" priority="843" operator="equal">
      <formula>1</formula>
    </cfRule>
  </conditionalFormatting>
  <conditionalFormatting sqref="HA432">
    <cfRule type="cellIs" dxfId="2008" priority="842" operator="equal">
      <formula>1</formula>
    </cfRule>
  </conditionalFormatting>
  <conditionalFormatting sqref="HA466">
    <cfRule type="cellIs" dxfId="2007" priority="841" operator="equal">
      <formula>1</formula>
    </cfRule>
  </conditionalFormatting>
  <conditionalFormatting sqref="HA467">
    <cfRule type="cellIs" dxfId="2006" priority="840" operator="equal">
      <formula>1</formula>
    </cfRule>
  </conditionalFormatting>
  <conditionalFormatting sqref="HA468:HA499">
    <cfRule type="cellIs" dxfId="2005" priority="839" operator="equal">
      <formula>1</formula>
    </cfRule>
  </conditionalFormatting>
  <conditionalFormatting sqref="HA501">
    <cfRule type="cellIs" dxfId="2004" priority="838" operator="equal">
      <formula>1</formula>
    </cfRule>
  </conditionalFormatting>
  <conditionalFormatting sqref="HA500">
    <cfRule type="cellIs" dxfId="2003" priority="837" operator="equal">
      <formula>1</formula>
    </cfRule>
  </conditionalFormatting>
  <conditionalFormatting sqref="HA161 HA229 HA365 HA24:HA25 HA127 HA195 HA331">
    <cfRule type="cellIs" dxfId="2002" priority="868" operator="equal">
      <formula>1</formula>
    </cfRule>
  </conditionalFormatting>
  <conditionalFormatting sqref="HA399 HA297 HA263 HA93 HA26:HA58">
    <cfRule type="cellIs" dxfId="2001" priority="867" operator="equal">
      <formula>1</formula>
    </cfRule>
  </conditionalFormatting>
  <conditionalFormatting sqref="HA59:HA91">
    <cfRule type="cellIs" dxfId="2000" priority="866" operator="equal">
      <formula>1</formula>
    </cfRule>
  </conditionalFormatting>
  <conditionalFormatting sqref="HA94:HA125">
    <cfRule type="cellIs" dxfId="1999" priority="865" operator="equal">
      <formula>1</formula>
    </cfRule>
  </conditionalFormatting>
  <conditionalFormatting sqref="HA162:HA179 HA182:HA193">
    <cfRule type="cellIs" dxfId="1998" priority="864" operator="equal">
      <formula>1</formula>
    </cfRule>
  </conditionalFormatting>
  <conditionalFormatting sqref="HA230:HA261">
    <cfRule type="cellIs" dxfId="1997" priority="863" operator="equal">
      <formula>1</formula>
    </cfRule>
  </conditionalFormatting>
  <conditionalFormatting sqref="HA264:HA295">
    <cfRule type="cellIs" dxfId="1996" priority="862" operator="equal">
      <formula>1</formula>
    </cfRule>
  </conditionalFormatting>
  <conditionalFormatting sqref="HA298:HA329">
    <cfRule type="cellIs" dxfId="1995" priority="861" operator="equal">
      <formula>1</formula>
    </cfRule>
  </conditionalFormatting>
  <conditionalFormatting sqref="GZ366:GZ397">
    <cfRule type="cellIs" dxfId="1994" priority="892" operator="equal">
      <formula>1</formula>
    </cfRule>
  </conditionalFormatting>
  <conditionalFormatting sqref="GZ400:GZ431">
    <cfRule type="cellIs" dxfId="1993" priority="891" operator="equal">
      <formula>1</formula>
    </cfRule>
  </conditionalFormatting>
  <conditionalFormatting sqref="GZ180:GZ181">
    <cfRule type="cellIs" dxfId="1992" priority="890" operator="equal">
      <formula>1</formula>
    </cfRule>
  </conditionalFormatting>
  <conditionalFormatting sqref="GZ433">
    <cfRule type="cellIs" dxfId="1991" priority="889" operator="equal">
      <formula>1</formula>
    </cfRule>
  </conditionalFormatting>
  <conditionalFormatting sqref="GZ128:GZ159">
    <cfRule type="cellIs" dxfId="1990" priority="888" operator="equal">
      <formula>1</formula>
    </cfRule>
  </conditionalFormatting>
  <conditionalFormatting sqref="GZ196:GZ227">
    <cfRule type="cellIs" dxfId="1989" priority="887" operator="equal">
      <formula>1</formula>
    </cfRule>
  </conditionalFormatting>
  <conditionalFormatting sqref="GZ332:GZ363">
    <cfRule type="cellIs" dxfId="1988" priority="886" operator="equal">
      <formula>1</formula>
    </cfRule>
  </conditionalFormatting>
  <conditionalFormatting sqref="GZ434:GZ465">
    <cfRule type="cellIs" dxfId="1987" priority="885" operator="equal">
      <formula>1</formula>
    </cfRule>
  </conditionalFormatting>
  <conditionalFormatting sqref="GY92">
    <cfRule type="cellIs" dxfId="1986" priority="916" operator="equal">
      <formula>1</formula>
    </cfRule>
  </conditionalFormatting>
  <conditionalFormatting sqref="GY126">
    <cfRule type="cellIs" dxfId="1985" priority="915" operator="equal">
      <formula>1</formula>
    </cfRule>
  </conditionalFormatting>
  <conditionalFormatting sqref="GY160">
    <cfRule type="cellIs" dxfId="1984" priority="914" operator="equal">
      <formula>1</formula>
    </cfRule>
  </conditionalFormatting>
  <conditionalFormatting sqref="GY194">
    <cfRule type="cellIs" dxfId="1983" priority="913" operator="equal">
      <formula>1</formula>
    </cfRule>
  </conditionalFormatting>
  <conditionalFormatting sqref="GY228">
    <cfRule type="cellIs" dxfId="1982" priority="912" operator="equal">
      <formula>1</formula>
    </cfRule>
  </conditionalFormatting>
  <conditionalFormatting sqref="GY262">
    <cfRule type="cellIs" dxfId="1981" priority="911" operator="equal">
      <formula>1</formula>
    </cfRule>
  </conditionalFormatting>
  <conditionalFormatting sqref="GY296">
    <cfRule type="cellIs" dxfId="1980" priority="910" operator="equal">
      <formula>1</formula>
    </cfRule>
  </conditionalFormatting>
  <conditionalFormatting sqref="GY330">
    <cfRule type="cellIs" dxfId="1979" priority="909" operator="equal">
      <formula>1</formula>
    </cfRule>
  </conditionalFormatting>
  <conditionalFormatting sqref="GX364">
    <cfRule type="cellIs" dxfId="1978" priority="940" operator="equal">
      <formula>1</formula>
    </cfRule>
  </conditionalFormatting>
  <conditionalFormatting sqref="GX398">
    <cfRule type="cellIs" dxfId="1977" priority="939" operator="equal">
      <formula>1</formula>
    </cfRule>
  </conditionalFormatting>
  <conditionalFormatting sqref="GX432">
    <cfRule type="cellIs" dxfId="1976" priority="938" operator="equal">
      <formula>1</formula>
    </cfRule>
  </conditionalFormatting>
  <conditionalFormatting sqref="GX466">
    <cfRule type="cellIs" dxfId="1975" priority="937" operator="equal">
      <formula>1</formula>
    </cfRule>
  </conditionalFormatting>
  <conditionalFormatting sqref="GX467">
    <cfRule type="cellIs" dxfId="1974" priority="936" operator="equal">
      <formula>1</formula>
    </cfRule>
  </conditionalFormatting>
  <conditionalFormatting sqref="GX468:GX499">
    <cfRule type="cellIs" dxfId="1973" priority="935" operator="equal">
      <formula>1</formula>
    </cfRule>
  </conditionalFormatting>
  <conditionalFormatting sqref="GX501">
    <cfRule type="cellIs" dxfId="1972" priority="934" operator="equal">
      <formula>1</formula>
    </cfRule>
  </conditionalFormatting>
  <conditionalFormatting sqref="GX500">
    <cfRule type="cellIs" dxfId="1971" priority="933" operator="equal">
      <formula>1</formula>
    </cfRule>
  </conditionalFormatting>
  <conditionalFormatting sqref="GX161 GX229 GX365 GX24:GX25 GX127 GX195 GX331">
    <cfRule type="cellIs" dxfId="1970" priority="964" operator="equal">
      <formula>1</formula>
    </cfRule>
  </conditionalFormatting>
  <conditionalFormatting sqref="GX399 GX297 GX263 GX93 GX26:GX58">
    <cfRule type="cellIs" dxfId="1969" priority="963" operator="equal">
      <formula>1</formula>
    </cfRule>
  </conditionalFormatting>
  <conditionalFormatting sqref="GX264:GX295">
    <cfRule type="cellIs" dxfId="1968" priority="958" operator="equal">
      <formula>1</formula>
    </cfRule>
  </conditionalFormatting>
  <conditionalFormatting sqref="GX59:GX91">
    <cfRule type="cellIs" dxfId="1967" priority="962" operator="equal">
      <formula>1</formula>
    </cfRule>
  </conditionalFormatting>
  <conditionalFormatting sqref="GX94:GX125">
    <cfRule type="cellIs" dxfId="1966" priority="961" operator="equal">
      <formula>1</formula>
    </cfRule>
  </conditionalFormatting>
  <conditionalFormatting sqref="GX162:GX179 GX182:GX193">
    <cfRule type="cellIs" dxfId="1965" priority="960" operator="equal">
      <formula>1</formula>
    </cfRule>
  </conditionalFormatting>
  <conditionalFormatting sqref="GX230:GX261">
    <cfRule type="cellIs" dxfId="1964" priority="959" operator="equal">
      <formula>1</formula>
    </cfRule>
  </conditionalFormatting>
  <conditionalFormatting sqref="GX298:GX329">
    <cfRule type="cellIs" dxfId="1963" priority="957" operator="equal">
      <formula>1</formula>
    </cfRule>
  </conditionalFormatting>
  <conditionalFormatting sqref="GX366:GX397">
    <cfRule type="cellIs" dxfId="1962" priority="956" operator="equal">
      <formula>1</formula>
    </cfRule>
  </conditionalFormatting>
  <conditionalFormatting sqref="GX400:GX431">
    <cfRule type="cellIs" dxfId="1961" priority="955" operator="equal">
      <formula>1</formula>
    </cfRule>
  </conditionalFormatting>
  <conditionalFormatting sqref="GX180:GX181">
    <cfRule type="cellIs" dxfId="1960" priority="954" operator="equal">
      <formula>1</formula>
    </cfRule>
  </conditionalFormatting>
  <conditionalFormatting sqref="GX433">
    <cfRule type="cellIs" dxfId="1959" priority="953" operator="equal">
      <formula>1</formula>
    </cfRule>
  </conditionalFormatting>
  <conditionalFormatting sqref="GX128:GX159">
    <cfRule type="cellIs" dxfId="1958" priority="952" operator="equal">
      <formula>1</formula>
    </cfRule>
  </conditionalFormatting>
  <conditionalFormatting sqref="GX196:GX227">
    <cfRule type="cellIs" dxfId="1957" priority="951" operator="equal">
      <formula>1</formula>
    </cfRule>
  </conditionalFormatting>
  <conditionalFormatting sqref="GX332:GX363">
    <cfRule type="cellIs" dxfId="1956" priority="950" operator="equal">
      <formula>1</formula>
    </cfRule>
  </conditionalFormatting>
  <conditionalFormatting sqref="GX434:GX465">
    <cfRule type="cellIs" dxfId="1955" priority="949" operator="equal">
      <formula>1</formula>
    </cfRule>
  </conditionalFormatting>
  <conditionalFormatting sqref="GX92">
    <cfRule type="cellIs" dxfId="1954" priority="948" operator="equal">
      <formula>1</formula>
    </cfRule>
  </conditionalFormatting>
  <conditionalFormatting sqref="GX126">
    <cfRule type="cellIs" dxfId="1953" priority="947" operator="equal">
      <formula>1</formula>
    </cfRule>
  </conditionalFormatting>
  <conditionalFormatting sqref="GX160">
    <cfRule type="cellIs" dxfId="1952" priority="946" operator="equal">
      <formula>1</formula>
    </cfRule>
  </conditionalFormatting>
  <conditionalFormatting sqref="GX194">
    <cfRule type="cellIs" dxfId="1951" priority="945" operator="equal">
      <formula>1</formula>
    </cfRule>
  </conditionalFormatting>
  <conditionalFormatting sqref="GX228">
    <cfRule type="cellIs" dxfId="1950" priority="944" operator="equal">
      <formula>1</formula>
    </cfRule>
  </conditionalFormatting>
  <conditionalFormatting sqref="GX262">
    <cfRule type="cellIs" dxfId="1949" priority="943" operator="equal">
      <formula>1</formula>
    </cfRule>
  </conditionalFormatting>
  <conditionalFormatting sqref="GX296">
    <cfRule type="cellIs" dxfId="1948" priority="942" operator="equal">
      <formula>1</formula>
    </cfRule>
  </conditionalFormatting>
  <conditionalFormatting sqref="GX330">
    <cfRule type="cellIs" dxfId="1947" priority="941" operator="equal">
      <formula>1</formula>
    </cfRule>
  </conditionalFormatting>
  <conditionalFormatting sqref="GY161 GY229 GY365 GY24:GY25 GY127 GY195 GY331">
    <cfRule type="cellIs" dxfId="1946" priority="932" operator="equal">
      <formula>1</formula>
    </cfRule>
  </conditionalFormatting>
  <conditionalFormatting sqref="GY399 GY297 GY263 GY93 GY26:GY58">
    <cfRule type="cellIs" dxfId="1945" priority="931" operator="equal">
      <formula>1</formula>
    </cfRule>
  </conditionalFormatting>
  <conditionalFormatting sqref="GY264:GY295">
    <cfRule type="cellIs" dxfId="1944" priority="926" operator="equal">
      <formula>1</formula>
    </cfRule>
  </conditionalFormatting>
  <conditionalFormatting sqref="GY59:GY91">
    <cfRule type="cellIs" dxfId="1943" priority="930" operator="equal">
      <formula>1</formula>
    </cfRule>
  </conditionalFormatting>
  <conditionalFormatting sqref="GY94:GY125">
    <cfRule type="cellIs" dxfId="1942" priority="929" operator="equal">
      <formula>1</formula>
    </cfRule>
  </conditionalFormatting>
  <conditionalFormatting sqref="GY162:GY179 GY182:GY193">
    <cfRule type="cellIs" dxfId="1941" priority="928" operator="equal">
      <formula>1</formula>
    </cfRule>
  </conditionalFormatting>
  <conditionalFormatting sqref="GY230:GY261">
    <cfRule type="cellIs" dxfId="1940" priority="927" operator="equal">
      <formula>1</formula>
    </cfRule>
  </conditionalFormatting>
  <conditionalFormatting sqref="GY298:GY329">
    <cfRule type="cellIs" dxfId="1939" priority="925" operator="equal">
      <formula>1</formula>
    </cfRule>
  </conditionalFormatting>
  <conditionalFormatting sqref="GY366:GY397">
    <cfRule type="cellIs" dxfId="1938" priority="924" operator="equal">
      <formula>1</formula>
    </cfRule>
  </conditionalFormatting>
  <conditionalFormatting sqref="GY400:GY431">
    <cfRule type="cellIs" dxfId="1937" priority="923" operator="equal">
      <formula>1</formula>
    </cfRule>
  </conditionalFormatting>
  <conditionalFormatting sqref="GY180:GY181">
    <cfRule type="cellIs" dxfId="1936" priority="922" operator="equal">
      <formula>1</formula>
    </cfRule>
  </conditionalFormatting>
  <conditionalFormatting sqref="GY433">
    <cfRule type="cellIs" dxfId="1935" priority="921" operator="equal">
      <formula>1</formula>
    </cfRule>
  </conditionalFormatting>
  <conditionalFormatting sqref="GY128:GY159">
    <cfRule type="cellIs" dxfId="1934" priority="920" operator="equal">
      <formula>1</formula>
    </cfRule>
  </conditionalFormatting>
  <conditionalFormatting sqref="GY196:GY227">
    <cfRule type="cellIs" dxfId="1933" priority="919" operator="equal">
      <formula>1</formula>
    </cfRule>
  </conditionalFormatting>
  <conditionalFormatting sqref="GY332:GY363">
    <cfRule type="cellIs" dxfId="1932" priority="918" operator="equal">
      <formula>1</formula>
    </cfRule>
  </conditionalFormatting>
  <conditionalFormatting sqref="GY434:GY465">
    <cfRule type="cellIs" dxfId="1931" priority="917" operator="equal">
      <formula>1</formula>
    </cfRule>
  </conditionalFormatting>
  <conditionalFormatting sqref="GY364">
    <cfRule type="cellIs" dxfId="1930" priority="908" operator="equal">
      <formula>1</formula>
    </cfRule>
  </conditionalFormatting>
  <conditionalFormatting sqref="GY398">
    <cfRule type="cellIs" dxfId="1929" priority="907" operator="equal">
      <formula>1</formula>
    </cfRule>
  </conditionalFormatting>
  <conditionalFormatting sqref="GY432">
    <cfRule type="cellIs" dxfId="1928" priority="906" operator="equal">
      <formula>1</formula>
    </cfRule>
  </conditionalFormatting>
  <conditionalFormatting sqref="GY466">
    <cfRule type="cellIs" dxfId="1927" priority="905" operator="equal">
      <formula>1</formula>
    </cfRule>
  </conditionalFormatting>
  <conditionalFormatting sqref="GY467">
    <cfRule type="cellIs" dxfId="1926" priority="904" operator="equal">
      <formula>1</formula>
    </cfRule>
  </conditionalFormatting>
  <conditionalFormatting sqref="GY468:GY499">
    <cfRule type="cellIs" dxfId="1925" priority="903" operator="equal">
      <formula>1</formula>
    </cfRule>
  </conditionalFormatting>
  <conditionalFormatting sqref="GY501">
    <cfRule type="cellIs" dxfId="1924" priority="902" operator="equal">
      <formula>1</formula>
    </cfRule>
  </conditionalFormatting>
  <conditionalFormatting sqref="GY500">
    <cfRule type="cellIs" dxfId="1923" priority="901" operator="equal">
      <formula>1</formula>
    </cfRule>
  </conditionalFormatting>
  <conditionalFormatting sqref="GZ161 GZ229 GZ365 GZ24:GZ25 GZ127 GZ195 GZ331">
    <cfRule type="cellIs" dxfId="1922" priority="900" operator="equal">
      <formula>1</formula>
    </cfRule>
  </conditionalFormatting>
  <conditionalFormatting sqref="GZ399 GZ297 GZ263 GZ93 GZ26:GZ58">
    <cfRule type="cellIs" dxfId="1921" priority="899" operator="equal">
      <formula>1</formula>
    </cfRule>
  </conditionalFormatting>
  <conditionalFormatting sqref="GZ264:GZ295">
    <cfRule type="cellIs" dxfId="1920" priority="894" operator="equal">
      <formula>1</formula>
    </cfRule>
  </conditionalFormatting>
  <conditionalFormatting sqref="GZ59:GZ91">
    <cfRule type="cellIs" dxfId="1919" priority="898" operator="equal">
      <formula>1</formula>
    </cfRule>
  </conditionalFormatting>
  <conditionalFormatting sqref="GZ94:GZ125">
    <cfRule type="cellIs" dxfId="1918" priority="897" operator="equal">
      <formula>1</formula>
    </cfRule>
  </conditionalFormatting>
  <conditionalFormatting sqref="GZ162:GZ179 GZ182:GZ193">
    <cfRule type="cellIs" dxfId="1917" priority="896" operator="equal">
      <formula>1</formula>
    </cfRule>
  </conditionalFormatting>
  <conditionalFormatting sqref="GZ230:GZ261">
    <cfRule type="cellIs" dxfId="1916" priority="895" operator="equal">
      <formula>1</formula>
    </cfRule>
  </conditionalFormatting>
  <conditionalFormatting sqref="GZ298:GZ329">
    <cfRule type="cellIs" dxfId="1915" priority="893" operator="equal">
      <formula>1</formula>
    </cfRule>
  </conditionalFormatting>
  <conditionalFormatting sqref="GZ92">
    <cfRule type="cellIs" dxfId="1914" priority="884" operator="equal">
      <formula>1</formula>
    </cfRule>
  </conditionalFormatting>
  <conditionalFormatting sqref="GZ126">
    <cfRule type="cellIs" dxfId="1913" priority="883" operator="equal">
      <formula>1</formula>
    </cfRule>
  </conditionalFormatting>
  <conditionalFormatting sqref="GZ160">
    <cfRule type="cellIs" dxfId="1912" priority="882" operator="equal">
      <formula>1</formula>
    </cfRule>
  </conditionalFormatting>
  <conditionalFormatting sqref="GZ194">
    <cfRule type="cellIs" dxfId="1911" priority="881" operator="equal">
      <formula>1</formula>
    </cfRule>
  </conditionalFormatting>
  <conditionalFormatting sqref="GZ228">
    <cfRule type="cellIs" dxfId="1910" priority="880" operator="equal">
      <formula>1</formula>
    </cfRule>
  </conditionalFormatting>
  <conditionalFormatting sqref="GZ262">
    <cfRule type="cellIs" dxfId="1909" priority="879" operator="equal">
      <formula>1</formula>
    </cfRule>
  </conditionalFormatting>
  <conditionalFormatting sqref="GZ296">
    <cfRule type="cellIs" dxfId="1908" priority="878" operator="equal">
      <formula>1</formula>
    </cfRule>
  </conditionalFormatting>
  <conditionalFormatting sqref="GZ330">
    <cfRule type="cellIs" dxfId="1907" priority="877" operator="equal">
      <formula>1</formula>
    </cfRule>
  </conditionalFormatting>
  <conditionalFormatting sqref="GZ364">
    <cfRule type="cellIs" dxfId="1906" priority="876" operator="equal">
      <formula>1</formula>
    </cfRule>
  </conditionalFormatting>
  <conditionalFormatting sqref="GZ398">
    <cfRule type="cellIs" dxfId="1905" priority="875" operator="equal">
      <formula>1</formula>
    </cfRule>
  </conditionalFormatting>
  <conditionalFormatting sqref="GZ432">
    <cfRule type="cellIs" dxfId="1904" priority="874" operator="equal">
      <formula>1</formula>
    </cfRule>
  </conditionalFormatting>
  <conditionalFormatting sqref="GZ466">
    <cfRule type="cellIs" dxfId="1903" priority="873" operator="equal">
      <formula>1</formula>
    </cfRule>
  </conditionalFormatting>
  <conditionalFormatting sqref="GZ467">
    <cfRule type="cellIs" dxfId="1902" priority="872" operator="equal">
      <formula>1</formula>
    </cfRule>
  </conditionalFormatting>
  <conditionalFormatting sqref="GZ468:GZ499">
    <cfRule type="cellIs" dxfId="1901" priority="871" operator="equal">
      <formula>1</formula>
    </cfRule>
  </conditionalFormatting>
  <conditionalFormatting sqref="GZ501">
    <cfRule type="cellIs" dxfId="1900" priority="870" operator="equal">
      <formula>1</formula>
    </cfRule>
  </conditionalFormatting>
  <conditionalFormatting sqref="GZ500">
    <cfRule type="cellIs" dxfId="1899" priority="869" operator="equal">
      <formula>1</formula>
    </cfRule>
  </conditionalFormatting>
  <conditionalFormatting sqref="HA366:HA397">
    <cfRule type="cellIs" dxfId="1898" priority="860" operator="equal">
      <formula>1</formula>
    </cfRule>
  </conditionalFormatting>
  <conditionalFormatting sqref="HA400:HA431">
    <cfRule type="cellIs" dxfId="1897" priority="859" operator="equal">
      <formula>1</formula>
    </cfRule>
  </conditionalFormatting>
  <conditionalFormatting sqref="HA180:HA181">
    <cfRule type="cellIs" dxfId="1896" priority="858" operator="equal">
      <formula>1</formula>
    </cfRule>
  </conditionalFormatting>
  <conditionalFormatting sqref="HA433">
    <cfRule type="cellIs" dxfId="1895" priority="857" operator="equal">
      <formula>1</formula>
    </cfRule>
  </conditionalFormatting>
  <conditionalFormatting sqref="HA128:HA159">
    <cfRule type="cellIs" dxfId="1894" priority="856" operator="equal">
      <formula>1</formula>
    </cfRule>
  </conditionalFormatting>
  <conditionalFormatting sqref="HA196:HA227">
    <cfRule type="cellIs" dxfId="1893" priority="855" operator="equal">
      <formula>1</formula>
    </cfRule>
  </conditionalFormatting>
  <conditionalFormatting sqref="HA332:HA363">
    <cfRule type="cellIs" dxfId="1892" priority="854" operator="equal">
      <formula>1</formula>
    </cfRule>
  </conditionalFormatting>
  <conditionalFormatting sqref="HA434:HA465">
    <cfRule type="cellIs" dxfId="1891" priority="853" operator="equal">
      <formula>1</formula>
    </cfRule>
  </conditionalFormatting>
  <conditionalFormatting sqref="HA92">
    <cfRule type="cellIs" dxfId="1890" priority="852" operator="equal">
      <formula>1</formula>
    </cfRule>
  </conditionalFormatting>
  <conditionalFormatting sqref="HA126">
    <cfRule type="cellIs" dxfId="1889" priority="851" operator="equal">
      <formula>1</formula>
    </cfRule>
  </conditionalFormatting>
  <conditionalFormatting sqref="HA160">
    <cfRule type="cellIs" dxfId="1888" priority="850" operator="equal">
      <formula>1</formula>
    </cfRule>
  </conditionalFormatting>
  <conditionalFormatting sqref="HA194">
    <cfRule type="cellIs" dxfId="1887" priority="849" operator="equal">
      <formula>1</formula>
    </cfRule>
  </conditionalFormatting>
  <conditionalFormatting sqref="HA228">
    <cfRule type="cellIs" dxfId="1886" priority="848" operator="equal">
      <formula>1</formula>
    </cfRule>
  </conditionalFormatting>
  <conditionalFormatting sqref="HA262">
    <cfRule type="cellIs" dxfId="1885" priority="847" operator="equal">
      <formula>1</formula>
    </cfRule>
  </conditionalFormatting>
  <conditionalFormatting sqref="HA296">
    <cfRule type="cellIs" dxfId="1884" priority="846" operator="equal">
      <formula>1</formula>
    </cfRule>
  </conditionalFormatting>
  <conditionalFormatting sqref="HA330">
    <cfRule type="cellIs" dxfId="1883" priority="845" operator="equal">
      <formula>1</formula>
    </cfRule>
  </conditionalFormatting>
  <conditionalFormatting sqref="HB161 HB229 HB365 HB24:HB25 HB127 HB195 HB331">
    <cfRule type="cellIs" dxfId="1882" priority="836" operator="equal">
      <formula>1</formula>
    </cfRule>
  </conditionalFormatting>
  <conditionalFormatting sqref="HB399 HB297 HB263 HB93 HB26:HB58">
    <cfRule type="cellIs" dxfId="1881" priority="835" operator="equal">
      <formula>1</formula>
    </cfRule>
  </conditionalFormatting>
  <conditionalFormatting sqref="HB264:HB295">
    <cfRule type="cellIs" dxfId="1880" priority="830" operator="equal">
      <formula>1</formula>
    </cfRule>
  </conditionalFormatting>
  <conditionalFormatting sqref="HB59:HB91">
    <cfRule type="cellIs" dxfId="1879" priority="834" operator="equal">
      <formula>1</formula>
    </cfRule>
  </conditionalFormatting>
  <conditionalFormatting sqref="HB94:HB125">
    <cfRule type="cellIs" dxfId="1878" priority="833" operator="equal">
      <formula>1</formula>
    </cfRule>
  </conditionalFormatting>
  <conditionalFormatting sqref="HB162:HB179 HB182:HB193">
    <cfRule type="cellIs" dxfId="1877" priority="832" operator="equal">
      <formula>1</formula>
    </cfRule>
  </conditionalFormatting>
  <conditionalFormatting sqref="HB230:HB261">
    <cfRule type="cellIs" dxfId="1876" priority="831" operator="equal">
      <formula>1</formula>
    </cfRule>
  </conditionalFormatting>
  <conditionalFormatting sqref="HB298:HB329">
    <cfRule type="cellIs" dxfId="1875" priority="829" operator="equal">
      <formula>1</formula>
    </cfRule>
  </conditionalFormatting>
  <conditionalFormatting sqref="HB366:HB397">
    <cfRule type="cellIs" dxfId="1874" priority="828" operator="equal">
      <formula>1</formula>
    </cfRule>
  </conditionalFormatting>
  <conditionalFormatting sqref="HB400:HB431">
    <cfRule type="cellIs" dxfId="1873" priority="827" operator="equal">
      <formula>1</formula>
    </cfRule>
  </conditionalFormatting>
  <conditionalFormatting sqref="HB180:HB181">
    <cfRule type="cellIs" dxfId="1872" priority="826" operator="equal">
      <formula>1</formula>
    </cfRule>
  </conditionalFormatting>
  <conditionalFormatting sqref="HB433">
    <cfRule type="cellIs" dxfId="1871" priority="825" operator="equal">
      <formula>1</formula>
    </cfRule>
  </conditionalFormatting>
  <conditionalFormatting sqref="HB128:HB159">
    <cfRule type="cellIs" dxfId="1870" priority="824" operator="equal">
      <formula>1</formula>
    </cfRule>
  </conditionalFormatting>
  <conditionalFormatting sqref="HB196:HB227">
    <cfRule type="cellIs" dxfId="1869" priority="823" operator="equal">
      <formula>1</formula>
    </cfRule>
  </conditionalFormatting>
  <conditionalFormatting sqref="HB332:HB363">
    <cfRule type="cellIs" dxfId="1868" priority="822" operator="equal">
      <formula>1</formula>
    </cfRule>
  </conditionalFormatting>
  <conditionalFormatting sqref="HB434:HB465">
    <cfRule type="cellIs" dxfId="1867" priority="821" operator="equal">
      <formula>1</formula>
    </cfRule>
  </conditionalFormatting>
  <conditionalFormatting sqref="HB92">
    <cfRule type="cellIs" dxfId="1866" priority="820" operator="equal">
      <formula>1</formula>
    </cfRule>
  </conditionalFormatting>
  <conditionalFormatting sqref="HB126">
    <cfRule type="cellIs" dxfId="1865" priority="819" operator="equal">
      <formula>1</formula>
    </cfRule>
  </conditionalFormatting>
  <conditionalFormatting sqref="HB160">
    <cfRule type="cellIs" dxfId="1864" priority="818" operator="equal">
      <formula>1</formula>
    </cfRule>
  </conditionalFormatting>
  <conditionalFormatting sqref="HB194">
    <cfRule type="cellIs" dxfId="1863" priority="817" operator="equal">
      <formula>1</formula>
    </cfRule>
  </conditionalFormatting>
  <conditionalFormatting sqref="HB228">
    <cfRule type="cellIs" dxfId="1862" priority="816" operator="equal">
      <formula>1</formula>
    </cfRule>
  </conditionalFormatting>
  <conditionalFormatting sqref="HB262">
    <cfRule type="cellIs" dxfId="1861" priority="815" operator="equal">
      <formula>1</formula>
    </cfRule>
  </conditionalFormatting>
  <conditionalFormatting sqref="HB296">
    <cfRule type="cellIs" dxfId="1860" priority="814" operator="equal">
      <formula>1</formula>
    </cfRule>
  </conditionalFormatting>
  <conditionalFormatting sqref="HB330">
    <cfRule type="cellIs" dxfId="1859" priority="813" operator="equal">
      <formula>1</formula>
    </cfRule>
  </conditionalFormatting>
  <conditionalFormatting sqref="HB364">
    <cfRule type="cellIs" dxfId="1858" priority="812" operator="equal">
      <formula>1</formula>
    </cfRule>
  </conditionalFormatting>
  <conditionalFormatting sqref="HB398">
    <cfRule type="cellIs" dxfId="1857" priority="811" operator="equal">
      <formula>1</formula>
    </cfRule>
  </conditionalFormatting>
  <conditionalFormatting sqref="HB432">
    <cfRule type="cellIs" dxfId="1856" priority="810" operator="equal">
      <formula>1</formula>
    </cfRule>
  </conditionalFormatting>
  <conditionalFormatting sqref="HB466">
    <cfRule type="cellIs" dxfId="1855" priority="809" operator="equal">
      <formula>1</formula>
    </cfRule>
  </conditionalFormatting>
  <conditionalFormatting sqref="HB467">
    <cfRule type="cellIs" dxfId="1854" priority="808" operator="equal">
      <formula>1</formula>
    </cfRule>
  </conditionalFormatting>
  <conditionalFormatting sqref="HB468:HB499">
    <cfRule type="cellIs" dxfId="1853" priority="807" operator="equal">
      <formula>1</formula>
    </cfRule>
  </conditionalFormatting>
  <conditionalFormatting sqref="HB501">
    <cfRule type="cellIs" dxfId="1852" priority="806" operator="equal">
      <formula>1</formula>
    </cfRule>
  </conditionalFormatting>
  <conditionalFormatting sqref="HB500">
    <cfRule type="cellIs" dxfId="1851" priority="805" operator="equal">
      <formula>1</formula>
    </cfRule>
  </conditionalFormatting>
  <conditionalFormatting sqref="GX6:GX10">
    <cfRule type="cellIs" dxfId="1850" priority="804" operator="equal">
      <formula>1</formula>
    </cfRule>
  </conditionalFormatting>
  <conditionalFormatting sqref="GY6:GY10">
    <cfRule type="cellIs" dxfId="1849" priority="801" operator="equal">
      <formula>1</formula>
    </cfRule>
  </conditionalFormatting>
  <conditionalFormatting sqref="HF6:HF10">
    <cfRule type="cellIs" dxfId="1848" priority="772" operator="equal">
      <formula>1</formula>
    </cfRule>
  </conditionalFormatting>
  <conditionalFormatting sqref="GZ6:GZ10">
    <cfRule type="cellIs" dxfId="1847" priority="798" operator="equal">
      <formula>1</formula>
    </cfRule>
  </conditionalFormatting>
  <conditionalFormatting sqref="HA6:HA10">
    <cfRule type="cellIs" dxfId="1846" priority="795" operator="equal">
      <formula>1</formula>
    </cfRule>
  </conditionalFormatting>
  <conditionalFormatting sqref="HB6:HB10">
    <cfRule type="cellIs" dxfId="1845" priority="792" operator="equal">
      <formula>1</formula>
    </cfRule>
  </conditionalFormatting>
  <conditionalFormatting sqref="HC15">
    <cfRule type="cellIs" dxfId="1844" priority="789" operator="greaterThan">
      <formula>$T$15</formula>
    </cfRule>
  </conditionalFormatting>
  <conditionalFormatting sqref="HC17">
    <cfRule type="cellIs" dxfId="1843" priority="788" operator="greaterThan">
      <formula>$T$17</formula>
    </cfRule>
  </conditionalFormatting>
  <conditionalFormatting sqref="HC6:HC10">
    <cfRule type="cellIs" dxfId="1842" priority="787" operator="equal">
      <formula>1</formula>
    </cfRule>
  </conditionalFormatting>
  <conditionalFormatting sqref="HD15">
    <cfRule type="cellIs" dxfId="1841" priority="784" operator="greaterThan">
      <formula>$T$15</formula>
    </cfRule>
  </conditionalFormatting>
  <conditionalFormatting sqref="HD17">
    <cfRule type="cellIs" dxfId="1840" priority="783" operator="greaterThan">
      <formula>$T$17</formula>
    </cfRule>
  </conditionalFormatting>
  <conditionalFormatting sqref="HD6:HD10">
    <cfRule type="cellIs" dxfId="1839" priority="782" operator="equal">
      <formula>1</formula>
    </cfRule>
  </conditionalFormatting>
  <conditionalFormatting sqref="HE15">
    <cfRule type="cellIs" dxfId="1838" priority="779" operator="greaterThan">
      <formula>$T$15</formula>
    </cfRule>
  </conditionalFormatting>
  <conditionalFormatting sqref="HE17">
    <cfRule type="cellIs" dxfId="1837" priority="778" operator="greaterThan">
      <formula>$T$17</formula>
    </cfRule>
  </conditionalFormatting>
  <conditionalFormatting sqref="HE6:HE10">
    <cfRule type="cellIs" dxfId="1836" priority="777" operator="equal">
      <formula>1</formula>
    </cfRule>
  </conditionalFormatting>
  <conditionalFormatting sqref="HF15">
    <cfRule type="cellIs" dxfId="1835" priority="774" operator="greaterThan">
      <formula>$T$15</formula>
    </cfRule>
  </conditionalFormatting>
  <conditionalFormatting sqref="HF17">
    <cfRule type="cellIs" dxfId="1834" priority="773" operator="greaterThan">
      <formula>$T$17</formula>
    </cfRule>
  </conditionalFormatting>
  <conditionalFormatting sqref="HC161 HC229 HC365 HC24:HC25 HC127 HC195 HC331">
    <cfRule type="cellIs" dxfId="1833" priority="769" operator="equal">
      <formula>1</formula>
    </cfRule>
  </conditionalFormatting>
  <conditionalFormatting sqref="HC399 HC297 HC263 HC93 HC26:HC58">
    <cfRule type="cellIs" dxfId="1832" priority="768" operator="equal">
      <formula>1</formula>
    </cfRule>
  </conditionalFormatting>
  <conditionalFormatting sqref="HC264:HC295">
    <cfRule type="cellIs" dxfId="1831" priority="763" operator="equal">
      <formula>1</formula>
    </cfRule>
  </conditionalFormatting>
  <conditionalFormatting sqref="HC59:HC91">
    <cfRule type="cellIs" dxfId="1830" priority="767" operator="equal">
      <formula>1</formula>
    </cfRule>
  </conditionalFormatting>
  <conditionalFormatting sqref="HC94:HC125">
    <cfRule type="cellIs" dxfId="1829" priority="766" operator="equal">
      <formula>1</formula>
    </cfRule>
  </conditionalFormatting>
  <conditionalFormatting sqref="HC162:HC179 HC182:HC193">
    <cfRule type="cellIs" dxfId="1828" priority="765" operator="equal">
      <formula>1</formula>
    </cfRule>
  </conditionalFormatting>
  <conditionalFormatting sqref="HC230:HC261">
    <cfRule type="cellIs" dxfId="1827" priority="764" operator="equal">
      <formula>1</formula>
    </cfRule>
  </conditionalFormatting>
  <conditionalFormatting sqref="HC298:HC329">
    <cfRule type="cellIs" dxfId="1826" priority="762" operator="equal">
      <formula>1</formula>
    </cfRule>
  </conditionalFormatting>
  <conditionalFormatting sqref="HC366:HC397">
    <cfRule type="cellIs" dxfId="1825" priority="761" operator="equal">
      <formula>1</formula>
    </cfRule>
  </conditionalFormatting>
  <conditionalFormatting sqref="HC400:HC431">
    <cfRule type="cellIs" dxfId="1824" priority="760" operator="equal">
      <formula>1</formula>
    </cfRule>
  </conditionalFormatting>
  <conditionalFormatting sqref="HC180:HC181">
    <cfRule type="cellIs" dxfId="1823" priority="759" operator="equal">
      <formula>1</formula>
    </cfRule>
  </conditionalFormatting>
  <conditionalFormatting sqref="HC433">
    <cfRule type="cellIs" dxfId="1822" priority="758" operator="equal">
      <formula>1</formula>
    </cfRule>
  </conditionalFormatting>
  <conditionalFormatting sqref="HC128:HC159">
    <cfRule type="cellIs" dxfId="1821" priority="757" operator="equal">
      <formula>1</formula>
    </cfRule>
  </conditionalFormatting>
  <conditionalFormatting sqref="HC196:HC227">
    <cfRule type="cellIs" dxfId="1820" priority="756" operator="equal">
      <formula>1</formula>
    </cfRule>
  </conditionalFormatting>
  <conditionalFormatting sqref="HC332:HC363">
    <cfRule type="cellIs" dxfId="1819" priority="755" operator="equal">
      <formula>1</formula>
    </cfRule>
  </conditionalFormatting>
  <conditionalFormatting sqref="HC434:HC465">
    <cfRule type="cellIs" dxfId="1818" priority="754" operator="equal">
      <formula>1</formula>
    </cfRule>
  </conditionalFormatting>
  <conditionalFormatting sqref="HC92">
    <cfRule type="cellIs" dxfId="1817" priority="753" operator="equal">
      <formula>1</formula>
    </cfRule>
  </conditionalFormatting>
  <conditionalFormatting sqref="HC126">
    <cfRule type="cellIs" dxfId="1816" priority="752" operator="equal">
      <formula>1</formula>
    </cfRule>
  </conditionalFormatting>
  <conditionalFormatting sqref="HC160">
    <cfRule type="cellIs" dxfId="1815" priority="751" operator="equal">
      <formula>1</formula>
    </cfRule>
  </conditionalFormatting>
  <conditionalFormatting sqref="HC194">
    <cfRule type="cellIs" dxfId="1814" priority="750" operator="equal">
      <formula>1</formula>
    </cfRule>
  </conditionalFormatting>
  <conditionalFormatting sqref="HC228">
    <cfRule type="cellIs" dxfId="1813" priority="749" operator="equal">
      <formula>1</formula>
    </cfRule>
  </conditionalFormatting>
  <conditionalFormatting sqref="HC262">
    <cfRule type="cellIs" dxfId="1812" priority="748" operator="equal">
      <formula>1</formula>
    </cfRule>
  </conditionalFormatting>
  <conditionalFormatting sqref="HC296">
    <cfRule type="cellIs" dxfId="1811" priority="747" operator="equal">
      <formula>1</formula>
    </cfRule>
  </conditionalFormatting>
  <conditionalFormatting sqref="HC330">
    <cfRule type="cellIs" dxfId="1810" priority="746" operator="equal">
      <formula>1</formula>
    </cfRule>
  </conditionalFormatting>
  <conditionalFormatting sqref="HC364">
    <cfRule type="cellIs" dxfId="1809" priority="745" operator="equal">
      <formula>1</formula>
    </cfRule>
  </conditionalFormatting>
  <conditionalFormatting sqref="HC398">
    <cfRule type="cellIs" dxfId="1808" priority="744" operator="equal">
      <formula>1</formula>
    </cfRule>
  </conditionalFormatting>
  <conditionalFormatting sqref="HC432">
    <cfRule type="cellIs" dxfId="1807" priority="743" operator="equal">
      <formula>1</formula>
    </cfRule>
  </conditionalFormatting>
  <conditionalFormatting sqref="HC466">
    <cfRule type="cellIs" dxfId="1806" priority="742" operator="equal">
      <formula>1</formula>
    </cfRule>
  </conditionalFormatting>
  <conditionalFormatting sqref="HC467">
    <cfRule type="cellIs" dxfId="1805" priority="741" operator="equal">
      <formula>1</formula>
    </cfRule>
  </conditionalFormatting>
  <conditionalFormatting sqref="HC468:HC499">
    <cfRule type="cellIs" dxfId="1804" priority="740" operator="equal">
      <formula>1</formula>
    </cfRule>
  </conditionalFormatting>
  <conditionalFormatting sqref="HC501">
    <cfRule type="cellIs" dxfId="1803" priority="739" operator="equal">
      <formula>1</formula>
    </cfRule>
  </conditionalFormatting>
  <conditionalFormatting sqref="HC500">
    <cfRule type="cellIs" dxfId="1802" priority="738" operator="equal">
      <formula>1</formula>
    </cfRule>
  </conditionalFormatting>
  <conditionalFormatting sqref="HD161 HD229 HD365 HD24:HD25 HD127 HD195 HD331">
    <cfRule type="cellIs" dxfId="1801" priority="737" operator="equal">
      <formula>1</formula>
    </cfRule>
  </conditionalFormatting>
  <conditionalFormatting sqref="HD399 HD297 HD263 HD93 HD26:HD58">
    <cfRule type="cellIs" dxfId="1800" priority="736" operator="equal">
      <formula>1</formula>
    </cfRule>
  </conditionalFormatting>
  <conditionalFormatting sqref="HD264:HD295">
    <cfRule type="cellIs" dxfId="1799" priority="731" operator="equal">
      <formula>1</formula>
    </cfRule>
  </conditionalFormatting>
  <conditionalFormatting sqref="HD59:HD91">
    <cfRule type="cellIs" dxfId="1798" priority="735" operator="equal">
      <formula>1</formula>
    </cfRule>
  </conditionalFormatting>
  <conditionalFormatting sqref="HD94:HD125">
    <cfRule type="cellIs" dxfId="1797" priority="734" operator="equal">
      <formula>1</formula>
    </cfRule>
  </conditionalFormatting>
  <conditionalFormatting sqref="HD162:HD179 HD182:HD193">
    <cfRule type="cellIs" dxfId="1796" priority="733" operator="equal">
      <formula>1</formula>
    </cfRule>
  </conditionalFormatting>
  <conditionalFormatting sqref="HD230:HD261">
    <cfRule type="cellIs" dxfId="1795" priority="732" operator="equal">
      <formula>1</formula>
    </cfRule>
  </conditionalFormatting>
  <conditionalFormatting sqref="HD298:HD329">
    <cfRule type="cellIs" dxfId="1794" priority="730" operator="equal">
      <formula>1</formula>
    </cfRule>
  </conditionalFormatting>
  <conditionalFormatting sqref="HD366:HD397">
    <cfRule type="cellIs" dxfId="1793" priority="729" operator="equal">
      <formula>1</formula>
    </cfRule>
  </conditionalFormatting>
  <conditionalFormatting sqref="HD400:HD431">
    <cfRule type="cellIs" dxfId="1792" priority="728" operator="equal">
      <formula>1</formula>
    </cfRule>
  </conditionalFormatting>
  <conditionalFormatting sqref="HD180:HD181">
    <cfRule type="cellIs" dxfId="1791" priority="727" operator="equal">
      <formula>1</formula>
    </cfRule>
  </conditionalFormatting>
  <conditionalFormatting sqref="HD433">
    <cfRule type="cellIs" dxfId="1790" priority="726" operator="equal">
      <formula>1</formula>
    </cfRule>
  </conditionalFormatting>
  <conditionalFormatting sqref="HD128:HD159">
    <cfRule type="cellIs" dxfId="1789" priority="725" operator="equal">
      <formula>1</formula>
    </cfRule>
  </conditionalFormatting>
  <conditionalFormatting sqref="HD196:HD227">
    <cfRule type="cellIs" dxfId="1788" priority="724" operator="equal">
      <formula>1</formula>
    </cfRule>
  </conditionalFormatting>
  <conditionalFormatting sqref="HD332:HD363">
    <cfRule type="cellIs" dxfId="1787" priority="723" operator="equal">
      <formula>1</formula>
    </cfRule>
  </conditionalFormatting>
  <conditionalFormatting sqref="HD434:HD465">
    <cfRule type="cellIs" dxfId="1786" priority="722" operator="equal">
      <formula>1</formula>
    </cfRule>
  </conditionalFormatting>
  <conditionalFormatting sqref="HD92">
    <cfRule type="cellIs" dxfId="1785" priority="721" operator="equal">
      <formula>1</formula>
    </cfRule>
  </conditionalFormatting>
  <conditionalFormatting sqref="HD126">
    <cfRule type="cellIs" dxfId="1784" priority="720" operator="equal">
      <formula>1</formula>
    </cfRule>
  </conditionalFormatting>
  <conditionalFormatting sqref="HD160">
    <cfRule type="cellIs" dxfId="1783" priority="719" operator="equal">
      <formula>1</formula>
    </cfRule>
  </conditionalFormatting>
  <conditionalFormatting sqref="HD194">
    <cfRule type="cellIs" dxfId="1782" priority="718" operator="equal">
      <formula>1</formula>
    </cfRule>
  </conditionalFormatting>
  <conditionalFormatting sqref="HD228">
    <cfRule type="cellIs" dxfId="1781" priority="717" operator="equal">
      <formula>1</formula>
    </cfRule>
  </conditionalFormatting>
  <conditionalFormatting sqref="HD262">
    <cfRule type="cellIs" dxfId="1780" priority="716" operator="equal">
      <formula>1</formula>
    </cfRule>
  </conditionalFormatting>
  <conditionalFormatting sqref="HD296">
    <cfRule type="cellIs" dxfId="1779" priority="715" operator="equal">
      <formula>1</formula>
    </cfRule>
  </conditionalFormatting>
  <conditionalFormatting sqref="HD330">
    <cfRule type="cellIs" dxfId="1778" priority="714" operator="equal">
      <formula>1</formula>
    </cfRule>
  </conditionalFormatting>
  <conditionalFormatting sqref="HD364">
    <cfRule type="cellIs" dxfId="1777" priority="713" operator="equal">
      <formula>1</formula>
    </cfRule>
  </conditionalFormatting>
  <conditionalFormatting sqref="HD398">
    <cfRule type="cellIs" dxfId="1776" priority="712" operator="equal">
      <formula>1</formula>
    </cfRule>
  </conditionalFormatting>
  <conditionalFormatting sqref="HD432">
    <cfRule type="cellIs" dxfId="1775" priority="711" operator="equal">
      <formula>1</formula>
    </cfRule>
  </conditionalFormatting>
  <conditionalFormatting sqref="HD466">
    <cfRule type="cellIs" dxfId="1774" priority="710" operator="equal">
      <formula>1</formula>
    </cfRule>
  </conditionalFormatting>
  <conditionalFormatting sqref="HD467">
    <cfRule type="cellIs" dxfId="1773" priority="709" operator="equal">
      <formula>1</formula>
    </cfRule>
  </conditionalFormatting>
  <conditionalFormatting sqref="HD468:HD499">
    <cfRule type="cellIs" dxfId="1772" priority="708" operator="equal">
      <formula>1</formula>
    </cfRule>
  </conditionalFormatting>
  <conditionalFormatting sqref="HD501">
    <cfRule type="cellIs" dxfId="1771" priority="707" operator="equal">
      <formula>1</formula>
    </cfRule>
  </conditionalFormatting>
  <conditionalFormatting sqref="HD500">
    <cfRule type="cellIs" dxfId="1770" priority="706" operator="equal">
      <formula>1</formula>
    </cfRule>
  </conditionalFormatting>
  <conditionalFormatting sqref="HE161 HE229 HE365 HE24:HE25 HE127 HE195 HE331">
    <cfRule type="cellIs" dxfId="1769" priority="705" operator="equal">
      <formula>1</formula>
    </cfRule>
  </conditionalFormatting>
  <conditionalFormatting sqref="HE399 HE297 HE263 HE93 HE26:HE58">
    <cfRule type="cellIs" dxfId="1768" priority="704" operator="equal">
      <formula>1</formula>
    </cfRule>
  </conditionalFormatting>
  <conditionalFormatting sqref="HE264:HE295">
    <cfRule type="cellIs" dxfId="1767" priority="699" operator="equal">
      <formula>1</formula>
    </cfRule>
  </conditionalFormatting>
  <conditionalFormatting sqref="HE59:HE91">
    <cfRule type="cellIs" dxfId="1766" priority="703" operator="equal">
      <formula>1</formula>
    </cfRule>
  </conditionalFormatting>
  <conditionalFormatting sqref="HE94:HE125">
    <cfRule type="cellIs" dxfId="1765" priority="702" operator="equal">
      <formula>1</formula>
    </cfRule>
  </conditionalFormatting>
  <conditionalFormatting sqref="HE162:HE179 HE182:HE193">
    <cfRule type="cellIs" dxfId="1764" priority="701" operator="equal">
      <formula>1</formula>
    </cfRule>
  </conditionalFormatting>
  <conditionalFormatting sqref="HE230:HE261">
    <cfRule type="cellIs" dxfId="1763" priority="700" operator="equal">
      <formula>1</formula>
    </cfRule>
  </conditionalFormatting>
  <conditionalFormatting sqref="HE298:HE329">
    <cfRule type="cellIs" dxfId="1762" priority="698" operator="equal">
      <formula>1</formula>
    </cfRule>
  </conditionalFormatting>
  <conditionalFormatting sqref="HE366:HE397">
    <cfRule type="cellIs" dxfId="1761" priority="697" operator="equal">
      <formula>1</formula>
    </cfRule>
  </conditionalFormatting>
  <conditionalFormatting sqref="HE400:HE431">
    <cfRule type="cellIs" dxfId="1760" priority="696" operator="equal">
      <formula>1</formula>
    </cfRule>
  </conditionalFormatting>
  <conditionalFormatting sqref="HE180:HE181">
    <cfRule type="cellIs" dxfId="1759" priority="695" operator="equal">
      <formula>1</formula>
    </cfRule>
  </conditionalFormatting>
  <conditionalFormatting sqref="HE433">
    <cfRule type="cellIs" dxfId="1758" priority="694" operator="equal">
      <formula>1</formula>
    </cfRule>
  </conditionalFormatting>
  <conditionalFormatting sqref="HE128:HE159">
    <cfRule type="cellIs" dxfId="1757" priority="693" operator="equal">
      <formula>1</formula>
    </cfRule>
  </conditionalFormatting>
  <conditionalFormatting sqref="HE196:HE227">
    <cfRule type="cellIs" dxfId="1756" priority="692" operator="equal">
      <formula>1</formula>
    </cfRule>
  </conditionalFormatting>
  <conditionalFormatting sqref="HE332:HE363">
    <cfRule type="cellIs" dxfId="1755" priority="691" operator="equal">
      <formula>1</formula>
    </cfRule>
  </conditionalFormatting>
  <conditionalFormatting sqref="HE434:HE465">
    <cfRule type="cellIs" dxfId="1754" priority="690" operator="equal">
      <formula>1</formula>
    </cfRule>
  </conditionalFormatting>
  <conditionalFormatting sqref="HE92">
    <cfRule type="cellIs" dxfId="1753" priority="689" operator="equal">
      <formula>1</formula>
    </cfRule>
  </conditionalFormatting>
  <conditionalFormatting sqref="HE126">
    <cfRule type="cellIs" dxfId="1752" priority="688" operator="equal">
      <formula>1</formula>
    </cfRule>
  </conditionalFormatting>
  <conditionalFormatting sqref="HE160">
    <cfRule type="cellIs" dxfId="1751" priority="687" operator="equal">
      <formula>1</formula>
    </cfRule>
  </conditionalFormatting>
  <conditionalFormatting sqref="HE194">
    <cfRule type="cellIs" dxfId="1750" priority="686" operator="equal">
      <formula>1</formula>
    </cfRule>
  </conditionalFormatting>
  <conditionalFormatting sqref="HE228">
    <cfRule type="cellIs" dxfId="1749" priority="685" operator="equal">
      <formula>1</formula>
    </cfRule>
  </conditionalFormatting>
  <conditionalFormatting sqref="HE262">
    <cfRule type="cellIs" dxfId="1748" priority="684" operator="equal">
      <formula>1</formula>
    </cfRule>
  </conditionalFormatting>
  <conditionalFormatting sqref="HE296">
    <cfRule type="cellIs" dxfId="1747" priority="683" operator="equal">
      <formula>1</formula>
    </cfRule>
  </conditionalFormatting>
  <conditionalFormatting sqref="HE330">
    <cfRule type="cellIs" dxfId="1746" priority="682" operator="equal">
      <formula>1</formula>
    </cfRule>
  </conditionalFormatting>
  <conditionalFormatting sqref="HE364">
    <cfRule type="cellIs" dxfId="1745" priority="681" operator="equal">
      <formula>1</formula>
    </cfRule>
  </conditionalFormatting>
  <conditionalFormatting sqref="HE398">
    <cfRule type="cellIs" dxfId="1744" priority="680" operator="equal">
      <formula>1</formula>
    </cfRule>
  </conditionalFormatting>
  <conditionalFormatting sqref="HE432">
    <cfRule type="cellIs" dxfId="1743" priority="679" operator="equal">
      <formula>1</formula>
    </cfRule>
  </conditionalFormatting>
  <conditionalFormatting sqref="HE466">
    <cfRule type="cellIs" dxfId="1742" priority="678" operator="equal">
      <formula>1</formula>
    </cfRule>
  </conditionalFormatting>
  <conditionalFormatting sqref="HE467">
    <cfRule type="cellIs" dxfId="1741" priority="677" operator="equal">
      <formula>1</formula>
    </cfRule>
  </conditionalFormatting>
  <conditionalFormatting sqref="HE468:HE499">
    <cfRule type="cellIs" dxfId="1740" priority="676" operator="equal">
      <formula>1</formula>
    </cfRule>
  </conditionalFormatting>
  <conditionalFormatting sqref="HE501">
    <cfRule type="cellIs" dxfId="1739" priority="675" operator="equal">
      <formula>1</formula>
    </cfRule>
  </conditionalFormatting>
  <conditionalFormatting sqref="HE500">
    <cfRule type="cellIs" dxfId="1738" priority="674" operator="equal">
      <formula>1</formula>
    </cfRule>
  </conditionalFormatting>
  <conditionalFormatting sqref="HF161 HF229 HF365 HF24:HF25 HF127 HF195 HF331">
    <cfRule type="cellIs" dxfId="1737" priority="673" operator="equal">
      <formula>1</formula>
    </cfRule>
  </conditionalFormatting>
  <conditionalFormatting sqref="HF399 HF297 HF263 HF93 HF26:HF58">
    <cfRule type="cellIs" dxfId="1736" priority="672" operator="equal">
      <formula>1</formula>
    </cfRule>
  </conditionalFormatting>
  <conditionalFormatting sqref="HF264:HF295">
    <cfRule type="cellIs" dxfId="1735" priority="667" operator="equal">
      <formula>1</formula>
    </cfRule>
  </conditionalFormatting>
  <conditionalFormatting sqref="HF59:HF91">
    <cfRule type="cellIs" dxfId="1734" priority="671" operator="equal">
      <formula>1</formula>
    </cfRule>
  </conditionalFormatting>
  <conditionalFormatting sqref="HF94:HF125">
    <cfRule type="cellIs" dxfId="1733" priority="670" operator="equal">
      <formula>1</formula>
    </cfRule>
  </conditionalFormatting>
  <conditionalFormatting sqref="HF162:HF179 HF182:HF193">
    <cfRule type="cellIs" dxfId="1732" priority="669" operator="equal">
      <formula>1</formula>
    </cfRule>
  </conditionalFormatting>
  <conditionalFormatting sqref="HF230:HF261">
    <cfRule type="cellIs" dxfId="1731" priority="668" operator="equal">
      <formula>1</formula>
    </cfRule>
  </conditionalFormatting>
  <conditionalFormatting sqref="HF298:HF329">
    <cfRule type="cellIs" dxfId="1730" priority="666" operator="equal">
      <formula>1</formula>
    </cfRule>
  </conditionalFormatting>
  <conditionalFormatting sqref="HF366:HF397">
    <cfRule type="cellIs" dxfId="1729" priority="665" operator="equal">
      <formula>1</formula>
    </cfRule>
  </conditionalFormatting>
  <conditionalFormatting sqref="HF400:HF431">
    <cfRule type="cellIs" dxfId="1728" priority="664" operator="equal">
      <formula>1</formula>
    </cfRule>
  </conditionalFormatting>
  <conditionalFormatting sqref="HF180:HF181">
    <cfRule type="cellIs" dxfId="1727" priority="663" operator="equal">
      <formula>1</formula>
    </cfRule>
  </conditionalFormatting>
  <conditionalFormatting sqref="HF433">
    <cfRule type="cellIs" dxfId="1726" priority="662" operator="equal">
      <formula>1</formula>
    </cfRule>
  </conditionalFormatting>
  <conditionalFormatting sqref="HF128:HF159">
    <cfRule type="cellIs" dxfId="1725" priority="661" operator="equal">
      <formula>1</formula>
    </cfRule>
  </conditionalFormatting>
  <conditionalFormatting sqref="HF196:HF227">
    <cfRule type="cellIs" dxfId="1724" priority="660" operator="equal">
      <formula>1</formula>
    </cfRule>
  </conditionalFormatting>
  <conditionalFormatting sqref="HF332:HF363">
    <cfRule type="cellIs" dxfId="1723" priority="659" operator="equal">
      <formula>1</formula>
    </cfRule>
  </conditionalFormatting>
  <conditionalFormatting sqref="HF434:HF465">
    <cfRule type="cellIs" dxfId="1722" priority="658" operator="equal">
      <formula>1</formula>
    </cfRule>
  </conditionalFormatting>
  <conditionalFormatting sqref="HF92">
    <cfRule type="cellIs" dxfId="1721" priority="657" operator="equal">
      <formula>1</formula>
    </cfRule>
  </conditionalFormatting>
  <conditionalFormatting sqref="HF126">
    <cfRule type="cellIs" dxfId="1720" priority="656" operator="equal">
      <formula>1</formula>
    </cfRule>
  </conditionalFormatting>
  <conditionalFormatting sqref="HF160">
    <cfRule type="cellIs" dxfId="1719" priority="655" operator="equal">
      <formula>1</formula>
    </cfRule>
  </conditionalFormatting>
  <conditionalFormatting sqref="HF194">
    <cfRule type="cellIs" dxfId="1718" priority="654" operator="equal">
      <formula>1</formula>
    </cfRule>
  </conditionalFormatting>
  <conditionalFormatting sqref="HF228">
    <cfRule type="cellIs" dxfId="1717" priority="653" operator="equal">
      <formula>1</formula>
    </cfRule>
  </conditionalFormatting>
  <conditionalFormatting sqref="HF262">
    <cfRule type="cellIs" dxfId="1716" priority="652" operator="equal">
      <formula>1</formula>
    </cfRule>
  </conditionalFormatting>
  <conditionalFormatting sqref="HF296">
    <cfRule type="cellIs" dxfId="1715" priority="651" operator="equal">
      <formula>1</formula>
    </cfRule>
  </conditionalFormatting>
  <conditionalFormatting sqref="HF330">
    <cfRule type="cellIs" dxfId="1714" priority="650" operator="equal">
      <formula>1</formula>
    </cfRule>
  </conditionalFormatting>
  <conditionalFormatting sqref="HF364">
    <cfRule type="cellIs" dxfId="1713" priority="649" operator="equal">
      <formula>1</formula>
    </cfRule>
  </conditionalFormatting>
  <conditionalFormatting sqref="HF398">
    <cfRule type="cellIs" dxfId="1712" priority="648" operator="equal">
      <formula>1</formula>
    </cfRule>
  </conditionalFormatting>
  <conditionalFormatting sqref="HF432">
    <cfRule type="cellIs" dxfId="1711" priority="647" operator="equal">
      <formula>1</formula>
    </cfRule>
  </conditionalFormatting>
  <conditionalFormatting sqref="HF466">
    <cfRule type="cellIs" dxfId="1710" priority="646" operator="equal">
      <formula>1</formula>
    </cfRule>
  </conditionalFormatting>
  <conditionalFormatting sqref="HF467">
    <cfRule type="cellIs" dxfId="1709" priority="645" operator="equal">
      <formula>1</formula>
    </cfRule>
  </conditionalFormatting>
  <conditionalFormatting sqref="HF468:HF499">
    <cfRule type="cellIs" dxfId="1708" priority="644" operator="equal">
      <formula>1</formula>
    </cfRule>
  </conditionalFormatting>
  <conditionalFormatting sqref="HF501">
    <cfRule type="cellIs" dxfId="1707" priority="643" operator="equal">
      <formula>1</formula>
    </cfRule>
  </conditionalFormatting>
  <conditionalFormatting sqref="HF500">
    <cfRule type="cellIs" dxfId="1706" priority="642" operator="equal">
      <formula>1</formula>
    </cfRule>
  </conditionalFormatting>
  <conditionalFormatting sqref="FY399 FY297 FY263 FY93 FY24:FY25 FY161 FY229 FY365 FY127 FY195 FY331">
    <cfRule type="cellIs" dxfId="1705" priority="641" operator="equal">
      <formula>1</formula>
    </cfRule>
  </conditionalFormatting>
  <conditionalFormatting sqref="FY26:FY58">
    <cfRule type="cellIs" dxfId="1704" priority="640" operator="equal">
      <formula>1</formula>
    </cfRule>
  </conditionalFormatting>
  <conditionalFormatting sqref="FY59:FY91">
    <cfRule type="cellIs" dxfId="1703" priority="639" operator="equal">
      <formula>1</formula>
    </cfRule>
  </conditionalFormatting>
  <conditionalFormatting sqref="FY94:FY106 FY108:FY125">
    <cfRule type="cellIs" dxfId="1702" priority="638" operator="equal">
      <formula>1</formula>
    </cfRule>
  </conditionalFormatting>
  <conditionalFormatting sqref="FY162:FY168 FY182:FY193 FY170:FY179">
    <cfRule type="cellIs" dxfId="1701" priority="637" operator="equal">
      <formula>1</formula>
    </cfRule>
  </conditionalFormatting>
  <conditionalFormatting sqref="FY230:FY261">
    <cfRule type="cellIs" dxfId="1700" priority="636" operator="equal">
      <formula>1</formula>
    </cfRule>
  </conditionalFormatting>
  <conditionalFormatting sqref="FY264:FY295">
    <cfRule type="cellIs" dxfId="1699" priority="635" operator="equal">
      <formula>1</formula>
    </cfRule>
  </conditionalFormatting>
  <conditionalFormatting sqref="FY298:FY322">
    <cfRule type="cellIs" dxfId="1698" priority="634" operator="equal">
      <formula>1</formula>
    </cfRule>
  </conditionalFormatting>
  <conditionalFormatting sqref="FY366:FY397">
    <cfRule type="cellIs" dxfId="1697" priority="633" operator="equal">
      <formula>1</formula>
    </cfRule>
  </conditionalFormatting>
  <conditionalFormatting sqref="FY400:FY431">
    <cfRule type="cellIs" dxfId="1696" priority="632" operator="equal">
      <formula>1</formula>
    </cfRule>
  </conditionalFormatting>
  <conditionalFormatting sqref="FY180:FY181">
    <cfRule type="cellIs" dxfId="1695" priority="631" operator="equal">
      <formula>1</formula>
    </cfRule>
  </conditionalFormatting>
  <conditionalFormatting sqref="FY433">
    <cfRule type="cellIs" dxfId="1694" priority="630" operator="equal">
      <formula>1</formula>
    </cfRule>
  </conditionalFormatting>
  <conditionalFormatting sqref="FY128:FY159">
    <cfRule type="cellIs" dxfId="1693" priority="629" operator="equal">
      <formula>1</formula>
    </cfRule>
  </conditionalFormatting>
  <conditionalFormatting sqref="FY228">
    <cfRule type="cellIs" dxfId="1692" priority="621" operator="equal">
      <formula>1</formula>
    </cfRule>
  </conditionalFormatting>
  <conditionalFormatting sqref="FY196:FY227">
    <cfRule type="cellIs" dxfId="1691" priority="628" operator="equal">
      <formula>1</formula>
    </cfRule>
  </conditionalFormatting>
  <conditionalFormatting sqref="FY332:FY363">
    <cfRule type="cellIs" dxfId="1690" priority="627" operator="equal">
      <formula>1</formula>
    </cfRule>
  </conditionalFormatting>
  <conditionalFormatting sqref="FY434:FY465">
    <cfRule type="cellIs" dxfId="1689" priority="626" operator="equal">
      <formula>1</formula>
    </cfRule>
  </conditionalFormatting>
  <conditionalFormatting sqref="FY92">
    <cfRule type="cellIs" dxfId="1688" priority="625" operator="equal">
      <formula>1</formula>
    </cfRule>
  </conditionalFormatting>
  <conditionalFormatting sqref="FY126">
    <cfRule type="cellIs" dxfId="1687" priority="624" operator="equal">
      <formula>1</formula>
    </cfRule>
  </conditionalFormatting>
  <conditionalFormatting sqref="FY160">
    <cfRule type="cellIs" dxfId="1686" priority="623" operator="equal">
      <formula>1</formula>
    </cfRule>
  </conditionalFormatting>
  <conditionalFormatting sqref="FY194">
    <cfRule type="cellIs" dxfId="1685" priority="622" operator="equal">
      <formula>1</formula>
    </cfRule>
  </conditionalFormatting>
  <conditionalFormatting sqref="FY262">
    <cfRule type="cellIs" dxfId="1684" priority="620" operator="equal">
      <formula>1</formula>
    </cfRule>
  </conditionalFormatting>
  <conditionalFormatting sqref="FY296">
    <cfRule type="cellIs" dxfId="1683" priority="619" operator="equal">
      <formula>1</formula>
    </cfRule>
  </conditionalFormatting>
  <conditionalFormatting sqref="FY330">
    <cfRule type="cellIs" dxfId="1682" priority="618" operator="equal">
      <formula>1</formula>
    </cfRule>
  </conditionalFormatting>
  <conditionalFormatting sqref="FY364">
    <cfRule type="cellIs" dxfId="1681" priority="617" operator="equal">
      <formula>1</formula>
    </cfRule>
  </conditionalFormatting>
  <conditionalFormatting sqref="FY398">
    <cfRule type="cellIs" dxfId="1680" priority="616" operator="equal">
      <formula>1</formula>
    </cfRule>
  </conditionalFormatting>
  <conditionalFormatting sqref="FY432">
    <cfRule type="cellIs" dxfId="1679" priority="615" operator="equal">
      <formula>1</formula>
    </cfRule>
  </conditionalFormatting>
  <conditionalFormatting sqref="FY466">
    <cfRule type="cellIs" dxfId="1678" priority="614" operator="equal">
      <formula>1</formula>
    </cfRule>
  </conditionalFormatting>
  <conditionalFormatting sqref="FY467">
    <cfRule type="cellIs" dxfId="1677" priority="613" operator="equal">
      <formula>1</formula>
    </cfRule>
  </conditionalFormatting>
  <conditionalFormatting sqref="FY468:FY499">
    <cfRule type="cellIs" dxfId="1676" priority="612" operator="equal">
      <formula>1</formula>
    </cfRule>
  </conditionalFormatting>
  <conditionalFormatting sqref="FY501">
    <cfRule type="cellIs" dxfId="1675" priority="611" operator="equal">
      <formula>1</formula>
    </cfRule>
  </conditionalFormatting>
  <conditionalFormatting sqref="FY500">
    <cfRule type="cellIs" dxfId="1674" priority="610" operator="equal">
      <formula>1</formula>
    </cfRule>
  </conditionalFormatting>
  <conditionalFormatting sqref="FX399 FX297 FX263 FX93 FX24:FX25 FX161 FX229 FX365 FX127 FX195 FX331">
    <cfRule type="cellIs" dxfId="1673" priority="609" operator="equal">
      <formula>1</formula>
    </cfRule>
  </conditionalFormatting>
  <conditionalFormatting sqref="FX26:FX58">
    <cfRule type="cellIs" dxfId="1672" priority="608" operator="equal">
      <formula>1</formula>
    </cfRule>
  </conditionalFormatting>
  <conditionalFormatting sqref="FX59:FX91">
    <cfRule type="cellIs" dxfId="1671" priority="607" operator="equal">
      <formula>1</formula>
    </cfRule>
  </conditionalFormatting>
  <conditionalFormatting sqref="FX94:FX106 FX108:FX125">
    <cfRule type="cellIs" dxfId="1670" priority="606" operator="equal">
      <formula>1</formula>
    </cfRule>
  </conditionalFormatting>
  <conditionalFormatting sqref="FX162:FX168 FX182:FX193 FX170:FX179">
    <cfRule type="cellIs" dxfId="1669" priority="605" operator="equal">
      <formula>1</formula>
    </cfRule>
  </conditionalFormatting>
  <conditionalFormatting sqref="FX230:FX261">
    <cfRule type="cellIs" dxfId="1668" priority="604" operator="equal">
      <formula>1</formula>
    </cfRule>
  </conditionalFormatting>
  <conditionalFormatting sqref="FX264:FX295">
    <cfRule type="cellIs" dxfId="1667" priority="603" operator="equal">
      <formula>1</formula>
    </cfRule>
  </conditionalFormatting>
  <conditionalFormatting sqref="FX298:FX322">
    <cfRule type="cellIs" dxfId="1666" priority="602" operator="equal">
      <formula>1</formula>
    </cfRule>
  </conditionalFormatting>
  <conditionalFormatting sqref="FX366:FX397">
    <cfRule type="cellIs" dxfId="1665" priority="601" operator="equal">
      <formula>1</formula>
    </cfRule>
  </conditionalFormatting>
  <conditionalFormatting sqref="FX400:FX431">
    <cfRule type="cellIs" dxfId="1664" priority="600" operator="equal">
      <formula>1</formula>
    </cfRule>
  </conditionalFormatting>
  <conditionalFormatting sqref="FX180:FX181">
    <cfRule type="cellIs" dxfId="1663" priority="599" operator="equal">
      <formula>1</formula>
    </cfRule>
  </conditionalFormatting>
  <conditionalFormatting sqref="FX433">
    <cfRule type="cellIs" dxfId="1662" priority="598" operator="equal">
      <formula>1</formula>
    </cfRule>
  </conditionalFormatting>
  <conditionalFormatting sqref="FX128:FX159">
    <cfRule type="cellIs" dxfId="1661" priority="597" operator="equal">
      <formula>1</formula>
    </cfRule>
  </conditionalFormatting>
  <conditionalFormatting sqref="FX228">
    <cfRule type="cellIs" dxfId="1660" priority="589" operator="equal">
      <formula>1</formula>
    </cfRule>
  </conditionalFormatting>
  <conditionalFormatting sqref="FX196:FX227">
    <cfRule type="cellIs" dxfId="1659" priority="596" operator="equal">
      <formula>1</formula>
    </cfRule>
  </conditionalFormatting>
  <conditionalFormatting sqref="FX332:FX363">
    <cfRule type="cellIs" dxfId="1658" priority="595" operator="equal">
      <formula>1</formula>
    </cfRule>
  </conditionalFormatting>
  <conditionalFormatting sqref="FX434:FX465">
    <cfRule type="cellIs" dxfId="1657" priority="594" operator="equal">
      <formula>1</formula>
    </cfRule>
  </conditionalFormatting>
  <conditionalFormatting sqref="FX92">
    <cfRule type="cellIs" dxfId="1656" priority="593" operator="equal">
      <formula>1</formula>
    </cfRule>
  </conditionalFormatting>
  <conditionalFormatting sqref="FX126">
    <cfRule type="cellIs" dxfId="1655" priority="592" operator="equal">
      <formula>1</formula>
    </cfRule>
  </conditionalFormatting>
  <conditionalFormatting sqref="FX160">
    <cfRule type="cellIs" dxfId="1654" priority="591" operator="equal">
      <formula>1</formula>
    </cfRule>
  </conditionalFormatting>
  <conditionalFormatting sqref="FX194">
    <cfRule type="cellIs" dxfId="1653" priority="590" operator="equal">
      <formula>1</formula>
    </cfRule>
  </conditionalFormatting>
  <conditionalFormatting sqref="FX262">
    <cfRule type="cellIs" dxfId="1652" priority="588" operator="equal">
      <formula>1</formula>
    </cfRule>
  </conditionalFormatting>
  <conditionalFormatting sqref="FX296">
    <cfRule type="cellIs" dxfId="1651" priority="587" operator="equal">
      <formula>1</formula>
    </cfRule>
  </conditionalFormatting>
  <conditionalFormatting sqref="FX330">
    <cfRule type="cellIs" dxfId="1650" priority="586" operator="equal">
      <formula>1</formula>
    </cfRule>
  </conditionalFormatting>
  <conditionalFormatting sqref="FX364">
    <cfRule type="cellIs" dxfId="1649" priority="585" operator="equal">
      <formula>1</formula>
    </cfRule>
  </conditionalFormatting>
  <conditionalFormatting sqref="FX398">
    <cfRule type="cellIs" dxfId="1648" priority="584" operator="equal">
      <formula>1</formula>
    </cfRule>
  </conditionalFormatting>
  <conditionalFormatting sqref="FX432">
    <cfRule type="cellIs" dxfId="1647" priority="583" operator="equal">
      <formula>1</formula>
    </cfRule>
  </conditionalFormatting>
  <conditionalFormatting sqref="FX466">
    <cfRule type="cellIs" dxfId="1646" priority="582" operator="equal">
      <formula>1</formula>
    </cfRule>
  </conditionalFormatting>
  <conditionalFormatting sqref="FX467">
    <cfRule type="cellIs" dxfId="1645" priority="581" operator="equal">
      <formula>1</formula>
    </cfRule>
  </conditionalFormatting>
  <conditionalFormatting sqref="FX468:FX499">
    <cfRule type="cellIs" dxfId="1644" priority="580" operator="equal">
      <formula>1</formula>
    </cfRule>
  </conditionalFormatting>
  <conditionalFormatting sqref="FX501">
    <cfRule type="cellIs" dxfId="1643" priority="579" operator="equal">
      <formula>1</formula>
    </cfRule>
  </conditionalFormatting>
  <conditionalFormatting sqref="FX500">
    <cfRule type="cellIs" dxfId="1642" priority="578" operator="equal">
      <formula>1</formula>
    </cfRule>
  </conditionalFormatting>
  <conditionalFormatting sqref="FW399 FW297 FW263 FW93 FW24:FW25 FW161 FW229 FW365 FW127 FW195 FW331">
    <cfRule type="cellIs" dxfId="1641" priority="577" operator="equal">
      <formula>1</formula>
    </cfRule>
  </conditionalFormatting>
  <conditionalFormatting sqref="FW26:FW58">
    <cfRule type="cellIs" dxfId="1640" priority="576" operator="equal">
      <formula>1</formula>
    </cfRule>
  </conditionalFormatting>
  <conditionalFormatting sqref="FW59:FW91">
    <cfRule type="cellIs" dxfId="1639" priority="575" operator="equal">
      <formula>1</formula>
    </cfRule>
  </conditionalFormatting>
  <conditionalFormatting sqref="FW94:FW106 FW108:FW125">
    <cfRule type="cellIs" dxfId="1638" priority="574" operator="equal">
      <formula>1</formula>
    </cfRule>
  </conditionalFormatting>
  <conditionalFormatting sqref="FW162:FW168 FW182:FW193 FW170:FW179">
    <cfRule type="cellIs" dxfId="1637" priority="573" operator="equal">
      <formula>1</formula>
    </cfRule>
  </conditionalFormatting>
  <conditionalFormatting sqref="FW230:FW261">
    <cfRule type="cellIs" dxfId="1636" priority="572" operator="equal">
      <formula>1</formula>
    </cfRule>
  </conditionalFormatting>
  <conditionalFormatting sqref="FW264:FW295">
    <cfRule type="cellIs" dxfId="1635" priority="571" operator="equal">
      <formula>1</formula>
    </cfRule>
  </conditionalFormatting>
  <conditionalFormatting sqref="FW298:FW322 FW329">
    <cfRule type="cellIs" dxfId="1634" priority="570" operator="equal">
      <formula>1</formula>
    </cfRule>
  </conditionalFormatting>
  <conditionalFormatting sqref="FW366:FW397">
    <cfRule type="cellIs" dxfId="1633" priority="569" operator="equal">
      <formula>1</formula>
    </cfRule>
  </conditionalFormatting>
  <conditionalFormatting sqref="FW400:FW431">
    <cfRule type="cellIs" dxfId="1632" priority="568" operator="equal">
      <formula>1</formula>
    </cfRule>
  </conditionalFormatting>
  <conditionalFormatting sqref="FW180:FW181">
    <cfRule type="cellIs" dxfId="1631" priority="567" operator="equal">
      <formula>1</formula>
    </cfRule>
  </conditionalFormatting>
  <conditionalFormatting sqref="FW433">
    <cfRule type="cellIs" dxfId="1630" priority="566" operator="equal">
      <formula>1</formula>
    </cfRule>
  </conditionalFormatting>
  <conditionalFormatting sqref="FW128:FW159">
    <cfRule type="cellIs" dxfId="1629" priority="565" operator="equal">
      <formula>1</formula>
    </cfRule>
  </conditionalFormatting>
  <conditionalFormatting sqref="FW228">
    <cfRule type="cellIs" dxfId="1628" priority="557" operator="equal">
      <formula>1</formula>
    </cfRule>
  </conditionalFormatting>
  <conditionalFormatting sqref="FW196:FW227">
    <cfRule type="cellIs" dxfId="1627" priority="564" operator="equal">
      <formula>1</formula>
    </cfRule>
  </conditionalFormatting>
  <conditionalFormatting sqref="FW332:FW363">
    <cfRule type="cellIs" dxfId="1626" priority="563" operator="equal">
      <formula>1</formula>
    </cfRule>
  </conditionalFormatting>
  <conditionalFormatting sqref="FW434:FW465">
    <cfRule type="cellIs" dxfId="1625" priority="562" operator="equal">
      <formula>1</formula>
    </cfRule>
  </conditionalFormatting>
  <conditionalFormatting sqref="FW92">
    <cfRule type="cellIs" dxfId="1624" priority="561" operator="equal">
      <formula>1</formula>
    </cfRule>
  </conditionalFormatting>
  <conditionalFormatting sqref="FW126">
    <cfRule type="cellIs" dxfId="1623" priority="560" operator="equal">
      <formula>1</formula>
    </cfRule>
  </conditionalFormatting>
  <conditionalFormatting sqref="FW160">
    <cfRule type="cellIs" dxfId="1622" priority="559" operator="equal">
      <formula>1</formula>
    </cfRule>
  </conditionalFormatting>
  <conditionalFormatting sqref="FW194">
    <cfRule type="cellIs" dxfId="1621" priority="558" operator="equal">
      <formula>1</formula>
    </cfRule>
  </conditionalFormatting>
  <conditionalFormatting sqref="FW262">
    <cfRule type="cellIs" dxfId="1620" priority="556" operator="equal">
      <formula>1</formula>
    </cfRule>
  </conditionalFormatting>
  <conditionalFormatting sqref="FW296">
    <cfRule type="cellIs" dxfId="1619" priority="555" operator="equal">
      <formula>1</formula>
    </cfRule>
  </conditionalFormatting>
  <conditionalFormatting sqref="FW330">
    <cfRule type="cellIs" dxfId="1618" priority="554" operator="equal">
      <formula>1</formula>
    </cfRule>
  </conditionalFormatting>
  <conditionalFormatting sqref="FW364">
    <cfRule type="cellIs" dxfId="1617" priority="553" operator="equal">
      <formula>1</formula>
    </cfRule>
  </conditionalFormatting>
  <conditionalFormatting sqref="FW398">
    <cfRule type="cellIs" dxfId="1616" priority="552" operator="equal">
      <formula>1</formula>
    </cfRule>
  </conditionalFormatting>
  <conditionalFormatting sqref="FW432">
    <cfRule type="cellIs" dxfId="1615" priority="551" operator="equal">
      <formula>1</formula>
    </cfRule>
  </conditionalFormatting>
  <conditionalFormatting sqref="FW466">
    <cfRule type="cellIs" dxfId="1614" priority="550" operator="equal">
      <formula>1</formula>
    </cfRule>
  </conditionalFormatting>
  <conditionalFormatting sqref="FW467">
    <cfRule type="cellIs" dxfId="1613" priority="549" operator="equal">
      <formula>1</formula>
    </cfRule>
  </conditionalFormatting>
  <conditionalFormatting sqref="FW468:FW499">
    <cfRule type="cellIs" dxfId="1612" priority="548" operator="equal">
      <formula>1</formula>
    </cfRule>
  </conditionalFormatting>
  <conditionalFormatting sqref="FW501">
    <cfRule type="cellIs" dxfId="1611" priority="547" operator="equal">
      <formula>1</formula>
    </cfRule>
  </conditionalFormatting>
  <conditionalFormatting sqref="FW500">
    <cfRule type="cellIs" dxfId="1610" priority="546" operator="equal">
      <formula>1</formula>
    </cfRule>
  </conditionalFormatting>
  <conditionalFormatting sqref="FV399 FV297 FV263 FV93 FV24:FV25 FV161 FV229 FV365 FV127 FV195 FV331">
    <cfRule type="cellIs" dxfId="1609" priority="545" operator="equal">
      <formula>1</formula>
    </cfRule>
  </conditionalFormatting>
  <conditionalFormatting sqref="FV26:FV58">
    <cfRule type="cellIs" dxfId="1608" priority="544" operator="equal">
      <formula>1</formula>
    </cfRule>
  </conditionalFormatting>
  <conditionalFormatting sqref="FV59:FV91">
    <cfRule type="cellIs" dxfId="1607" priority="543" operator="equal">
      <formula>1</formula>
    </cfRule>
  </conditionalFormatting>
  <conditionalFormatting sqref="FV94:FV106 FV108:FV125">
    <cfRule type="cellIs" dxfId="1606" priority="542" operator="equal">
      <formula>1</formula>
    </cfRule>
  </conditionalFormatting>
  <conditionalFormatting sqref="FV162:FV168 FV182:FV193 FV170:FV179">
    <cfRule type="cellIs" dxfId="1605" priority="541" operator="equal">
      <formula>1</formula>
    </cfRule>
  </conditionalFormatting>
  <conditionalFormatting sqref="FV230:FV261">
    <cfRule type="cellIs" dxfId="1604" priority="540" operator="equal">
      <formula>1</formula>
    </cfRule>
  </conditionalFormatting>
  <conditionalFormatting sqref="FV264:FV295">
    <cfRule type="cellIs" dxfId="1603" priority="539" operator="equal">
      <formula>1</formula>
    </cfRule>
  </conditionalFormatting>
  <conditionalFormatting sqref="FV298:FV322 FV328:FV329">
    <cfRule type="cellIs" dxfId="1602" priority="538" operator="equal">
      <formula>1</formula>
    </cfRule>
  </conditionalFormatting>
  <conditionalFormatting sqref="FV366:FV397">
    <cfRule type="cellIs" dxfId="1601" priority="537" operator="equal">
      <formula>1</formula>
    </cfRule>
  </conditionalFormatting>
  <conditionalFormatting sqref="FV400:FV431">
    <cfRule type="cellIs" dxfId="1600" priority="536" operator="equal">
      <formula>1</formula>
    </cfRule>
  </conditionalFormatting>
  <conditionalFormatting sqref="FV180:FV181">
    <cfRule type="cellIs" dxfId="1599" priority="535" operator="equal">
      <formula>1</formula>
    </cfRule>
  </conditionalFormatting>
  <conditionalFormatting sqref="FV433">
    <cfRule type="cellIs" dxfId="1598" priority="534" operator="equal">
      <formula>1</formula>
    </cfRule>
  </conditionalFormatting>
  <conditionalFormatting sqref="FV128:FV159">
    <cfRule type="cellIs" dxfId="1597" priority="533" operator="equal">
      <formula>1</formula>
    </cfRule>
  </conditionalFormatting>
  <conditionalFormatting sqref="FV228">
    <cfRule type="cellIs" dxfId="1596" priority="525" operator="equal">
      <formula>1</formula>
    </cfRule>
  </conditionalFormatting>
  <conditionalFormatting sqref="FV196:FV227">
    <cfRule type="cellIs" dxfId="1595" priority="532" operator="equal">
      <formula>1</formula>
    </cfRule>
  </conditionalFormatting>
  <conditionalFormatting sqref="FV332:FV363">
    <cfRule type="cellIs" dxfId="1594" priority="531" operator="equal">
      <formula>1</formula>
    </cfRule>
  </conditionalFormatting>
  <conditionalFormatting sqref="FV434:FV465">
    <cfRule type="cellIs" dxfId="1593" priority="530" operator="equal">
      <formula>1</formula>
    </cfRule>
  </conditionalFormatting>
  <conditionalFormatting sqref="FV92">
    <cfRule type="cellIs" dxfId="1592" priority="529" operator="equal">
      <formula>1</formula>
    </cfRule>
  </conditionalFormatting>
  <conditionalFormatting sqref="FV126">
    <cfRule type="cellIs" dxfId="1591" priority="528" operator="equal">
      <formula>1</formula>
    </cfRule>
  </conditionalFormatting>
  <conditionalFormatting sqref="FV160">
    <cfRule type="cellIs" dxfId="1590" priority="527" operator="equal">
      <formula>1</formula>
    </cfRule>
  </conditionalFormatting>
  <conditionalFormatting sqref="FV194">
    <cfRule type="cellIs" dxfId="1589" priority="526" operator="equal">
      <formula>1</formula>
    </cfRule>
  </conditionalFormatting>
  <conditionalFormatting sqref="FV262">
    <cfRule type="cellIs" dxfId="1588" priority="524" operator="equal">
      <formula>1</formula>
    </cfRule>
  </conditionalFormatting>
  <conditionalFormatting sqref="FV296">
    <cfRule type="cellIs" dxfId="1587" priority="523" operator="equal">
      <formula>1</formula>
    </cfRule>
  </conditionalFormatting>
  <conditionalFormatting sqref="FV330">
    <cfRule type="cellIs" dxfId="1586" priority="522" operator="equal">
      <formula>1</formula>
    </cfRule>
  </conditionalFormatting>
  <conditionalFormatting sqref="FV364">
    <cfRule type="cellIs" dxfId="1585" priority="521" operator="equal">
      <formula>1</formula>
    </cfRule>
  </conditionalFormatting>
  <conditionalFormatting sqref="FV398">
    <cfRule type="cellIs" dxfId="1584" priority="520" operator="equal">
      <formula>1</formula>
    </cfRule>
  </conditionalFormatting>
  <conditionalFormatting sqref="FV432">
    <cfRule type="cellIs" dxfId="1583" priority="519" operator="equal">
      <formula>1</formula>
    </cfRule>
  </conditionalFormatting>
  <conditionalFormatting sqref="FV466">
    <cfRule type="cellIs" dxfId="1582" priority="518" operator="equal">
      <formula>1</formula>
    </cfRule>
  </conditionalFormatting>
  <conditionalFormatting sqref="FV467">
    <cfRule type="cellIs" dxfId="1581" priority="517" operator="equal">
      <formula>1</formula>
    </cfRule>
  </conditionalFormatting>
  <conditionalFormatting sqref="FV468:FV499">
    <cfRule type="cellIs" dxfId="1580" priority="516" operator="equal">
      <formula>1</formula>
    </cfRule>
  </conditionalFormatting>
  <conditionalFormatting sqref="FV501">
    <cfRule type="cellIs" dxfId="1579" priority="515" operator="equal">
      <formula>1</formula>
    </cfRule>
  </conditionalFormatting>
  <conditionalFormatting sqref="FV500">
    <cfRule type="cellIs" dxfId="1578" priority="514" operator="equal">
      <formula>1</formula>
    </cfRule>
  </conditionalFormatting>
  <conditionalFormatting sqref="FZ169">
    <cfRule type="cellIs" dxfId="1577" priority="513" operator="equal">
      <formula>1</formula>
    </cfRule>
  </conditionalFormatting>
  <conditionalFormatting sqref="FV323:FV327">
    <cfRule type="cellIs" dxfId="1576" priority="512" operator="equal">
      <formula>1</formula>
    </cfRule>
  </conditionalFormatting>
  <conditionalFormatting sqref="FW323:FW328">
    <cfRule type="cellIs" dxfId="1575" priority="511" operator="equal">
      <formula>1</formula>
    </cfRule>
  </conditionalFormatting>
  <conditionalFormatting sqref="FX323:FX329">
    <cfRule type="cellIs" dxfId="1574" priority="510" operator="equal">
      <formula>1</formula>
    </cfRule>
  </conditionalFormatting>
  <conditionalFormatting sqref="FY323:FY329">
    <cfRule type="cellIs" dxfId="1573" priority="509" operator="equal">
      <formula>1</formula>
    </cfRule>
  </conditionalFormatting>
  <conditionalFormatting sqref="T327:T329">
    <cfRule type="containsText" dxfId="1572" priority="508" operator="containsText" text="!">
      <formula>NOT(ISERROR(SEARCH("!",T327)))</formula>
    </cfRule>
  </conditionalFormatting>
  <conditionalFormatting sqref="T321">
    <cfRule type="containsText" dxfId="1571" priority="507" operator="containsText" text="!">
      <formula>NOT(ISERROR(SEARCH("!",T321)))</formula>
    </cfRule>
  </conditionalFormatting>
  <conditionalFormatting sqref="FV6:FV10">
    <cfRule type="cellIs" dxfId="1570" priority="506" operator="equal">
      <formula>1</formula>
    </cfRule>
  </conditionalFormatting>
  <conditionalFormatting sqref="FV11">
    <cfRule type="cellIs" dxfId="1569" priority="505" operator="equal">
      <formula>1</formula>
    </cfRule>
  </conditionalFormatting>
  <conditionalFormatting sqref="GY11">
    <cfRule type="cellIs" dxfId="1568" priority="477" operator="equal">
      <formula>1</formula>
    </cfRule>
  </conditionalFormatting>
  <conditionalFormatting sqref="FW6:FW10">
    <cfRule type="cellIs" dxfId="1567" priority="503" operator="equal">
      <formula>1</formula>
    </cfRule>
  </conditionalFormatting>
  <conditionalFormatting sqref="FW11">
    <cfRule type="cellIs" dxfId="1566" priority="502" operator="equal">
      <formula>1</formula>
    </cfRule>
  </conditionalFormatting>
  <conditionalFormatting sqref="HB11">
    <cfRule type="cellIs" dxfId="1565" priority="474" operator="equal">
      <formula>1</formula>
    </cfRule>
  </conditionalFormatting>
  <conditionalFormatting sqref="FX6:FX10">
    <cfRule type="cellIs" dxfId="1564" priority="500" operator="equal">
      <formula>1</formula>
    </cfRule>
  </conditionalFormatting>
  <conditionalFormatting sqref="FX11">
    <cfRule type="cellIs" dxfId="1563" priority="499" operator="equal">
      <formula>1</formula>
    </cfRule>
  </conditionalFormatting>
  <conditionalFormatting sqref="HE11">
    <cfRule type="cellIs" dxfId="1562" priority="471" operator="equal">
      <formula>1</formula>
    </cfRule>
  </conditionalFormatting>
  <conditionalFormatting sqref="FY6:FY10">
    <cfRule type="cellIs" dxfId="1561" priority="497" operator="equal">
      <formula>1</formula>
    </cfRule>
  </conditionalFormatting>
  <conditionalFormatting sqref="FY11">
    <cfRule type="cellIs" dxfId="1560" priority="496" operator="equal">
      <formula>1</formula>
    </cfRule>
  </conditionalFormatting>
  <conditionalFormatting sqref="AG11:AO11">
    <cfRule type="cellIs" dxfId="1559" priority="494" operator="equal">
      <formula>1</formula>
    </cfRule>
  </conditionalFormatting>
  <conditionalFormatting sqref="AX11:BB11">
    <cfRule type="cellIs" dxfId="1558" priority="493" operator="equal">
      <formula>1</formula>
    </cfRule>
  </conditionalFormatting>
  <conditionalFormatting sqref="BD11:BV11">
    <cfRule type="cellIs" dxfId="1557" priority="492" operator="equal">
      <formula>1</formula>
    </cfRule>
  </conditionalFormatting>
  <conditionalFormatting sqref="BX11:CL11">
    <cfRule type="cellIs" dxfId="1556" priority="491" operator="equal">
      <formula>1</formula>
    </cfRule>
  </conditionalFormatting>
  <conditionalFormatting sqref="CM11">
    <cfRule type="cellIs" dxfId="1555" priority="490" operator="equal">
      <formula>1</formula>
    </cfRule>
  </conditionalFormatting>
  <conditionalFormatting sqref="CN11">
    <cfRule type="cellIs" dxfId="1554" priority="489" operator="equal">
      <formula>1</formula>
    </cfRule>
  </conditionalFormatting>
  <conditionalFormatting sqref="CO11">
    <cfRule type="cellIs" dxfId="1553" priority="488" operator="equal">
      <formula>1</formula>
    </cfRule>
  </conditionalFormatting>
  <conditionalFormatting sqref="CP11">
    <cfRule type="cellIs" dxfId="1552" priority="487" operator="equal">
      <formula>1</formula>
    </cfRule>
  </conditionalFormatting>
  <conditionalFormatting sqref="CR11:DF11">
    <cfRule type="cellIs" dxfId="1551" priority="486" operator="equal">
      <formula>1</formula>
    </cfRule>
  </conditionalFormatting>
  <conditionalFormatting sqref="DH11:DN11">
    <cfRule type="cellIs" dxfId="1550" priority="485" operator="equal">
      <formula>1</formula>
    </cfRule>
  </conditionalFormatting>
  <conditionalFormatting sqref="DO11">
    <cfRule type="cellIs" dxfId="1549" priority="484" operator="equal">
      <formula>1</formula>
    </cfRule>
  </conditionalFormatting>
  <conditionalFormatting sqref="DP11">
    <cfRule type="cellIs" dxfId="1548" priority="483" operator="equal">
      <formula>1</formula>
    </cfRule>
  </conditionalFormatting>
  <conditionalFormatting sqref="DQ11">
    <cfRule type="cellIs" dxfId="1547" priority="482" operator="equal">
      <formula>1</formula>
    </cfRule>
  </conditionalFormatting>
  <conditionalFormatting sqref="DR11">
    <cfRule type="cellIs" dxfId="1546" priority="481" operator="equal">
      <formula>1</formula>
    </cfRule>
  </conditionalFormatting>
  <conditionalFormatting sqref="EM11:EQ11">
    <cfRule type="cellIs" dxfId="1545" priority="480" operator="equal">
      <formula>1</formula>
    </cfRule>
  </conditionalFormatting>
  <conditionalFormatting sqref="GP11:GW11">
    <cfRule type="cellIs" dxfId="1544" priority="479" operator="equal">
      <formula>1</formula>
    </cfRule>
  </conditionalFormatting>
  <conditionalFormatting sqref="GX11">
    <cfRule type="cellIs" dxfId="1543" priority="478" operator="equal">
      <formula>1</formula>
    </cfRule>
  </conditionalFormatting>
  <conditionalFormatting sqref="GZ11">
    <cfRule type="cellIs" dxfId="1542" priority="476" operator="equal">
      <formula>1</formula>
    </cfRule>
  </conditionalFormatting>
  <conditionalFormatting sqref="HA11">
    <cfRule type="cellIs" dxfId="1541" priority="475" operator="equal">
      <formula>1</formula>
    </cfRule>
  </conditionalFormatting>
  <conditionalFormatting sqref="HC11">
    <cfRule type="cellIs" dxfId="1540" priority="473" operator="equal">
      <formula>1</formula>
    </cfRule>
  </conditionalFormatting>
  <conditionalFormatting sqref="HD11">
    <cfRule type="cellIs" dxfId="1539" priority="472" operator="equal">
      <formula>1</formula>
    </cfRule>
  </conditionalFormatting>
  <conditionalFormatting sqref="HF11">
    <cfRule type="cellIs" dxfId="1538" priority="470" operator="equal">
      <formula>1</formula>
    </cfRule>
  </conditionalFormatting>
  <conditionalFormatting sqref="GW264:GW295">
    <cfRule type="cellIs" dxfId="1537" priority="455" operator="equal">
      <formula>1</formula>
    </cfRule>
  </conditionalFormatting>
  <conditionalFormatting sqref="GV230:GV261">
    <cfRule type="cellIs" dxfId="1536" priority="465" operator="equal">
      <formula>1</formula>
    </cfRule>
  </conditionalFormatting>
  <conditionalFormatting sqref="GV399 GV297 GV263 GV93 GV26:GV58">
    <cfRule type="cellIs" dxfId="1535" priority="469" operator="equal">
      <formula>1</formula>
    </cfRule>
  </conditionalFormatting>
  <conditionalFormatting sqref="GV264:GV295">
    <cfRule type="cellIs" dxfId="1534" priority="464" operator="equal">
      <formula>1</formula>
    </cfRule>
  </conditionalFormatting>
  <conditionalFormatting sqref="GV59:GV91">
    <cfRule type="cellIs" dxfId="1533" priority="468" operator="equal">
      <formula>1</formula>
    </cfRule>
  </conditionalFormatting>
  <conditionalFormatting sqref="GV94:GV125">
    <cfRule type="cellIs" dxfId="1532" priority="467" operator="equal">
      <formula>1</formula>
    </cfRule>
  </conditionalFormatting>
  <conditionalFormatting sqref="GV162:GV179 GV182:GV193">
    <cfRule type="cellIs" dxfId="1531" priority="466" operator="equal">
      <formula>1</formula>
    </cfRule>
  </conditionalFormatting>
  <conditionalFormatting sqref="GV298:GV329">
    <cfRule type="cellIs" dxfId="1530" priority="463" operator="equal">
      <formula>1</formula>
    </cfRule>
  </conditionalFormatting>
  <conditionalFormatting sqref="GV366:GV397">
    <cfRule type="cellIs" dxfId="1529" priority="462" operator="equal">
      <formula>1</formula>
    </cfRule>
  </conditionalFormatting>
  <conditionalFormatting sqref="GV400:GV431">
    <cfRule type="cellIs" dxfId="1528" priority="461" operator="equal">
      <formula>1</formula>
    </cfRule>
  </conditionalFormatting>
  <conditionalFormatting sqref="GW399 GW297 GW263 GW93 GW26:GW58">
    <cfRule type="cellIs" dxfId="1527" priority="460" operator="equal">
      <formula>1</formula>
    </cfRule>
  </conditionalFormatting>
  <conditionalFormatting sqref="GW59:GW91">
    <cfRule type="cellIs" dxfId="1526" priority="459" operator="equal">
      <formula>1</formula>
    </cfRule>
  </conditionalFormatting>
  <conditionalFormatting sqref="GW94:GW125">
    <cfRule type="cellIs" dxfId="1525" priority="458" operator="equal">
      <formula>1</formula>
    </cfRule>
  </conditionalFormatting>
  <conditionalFormatting sqref="GW162:GW179 GW182:GW193">
    <cfRule type="cellIs" dxfId="1524" priority="457" operator="equal">
      <formula>1</formula>
    </cfRule>
  </conditionalFormatting>
  <conditionalFormatting sqref="GW230:GW261">
    <cfRule type="cellIs" dxfId="1523" priority="456" operator="equal">
      <formula>1</formula>
    </cfRule>
  </conditionalFormatting>
  <conditionalFormatting sqref="GW298:GW329">
    <cfRule type="cellIs" dxfId="1522" priority="454" operator="equal">
      <formula>1</formula>
    </cfRule>
  </conditionalFormatting>
  <conditionalFormatting sqref="GW366:GW397">
    <cfRule type="cellIs" dxfId="1521" priority="453" operator="equal">
      <formula>1</formula>
    </cfRule>
  </conditionalFormatting>
  <conditionalFormatting sqref="GW400:GW431">
    <cfRule type="cellIs" dxfId="1520" priority="452" operator="equal">
      <formula>1</formula>
    </cfRule>
  </conditionalFormatting>
  <conditionalFormatting sqref="GX399 GX297 GX263 GX93 GX26:GX58">
    <cfRule type="cellIs" dxfId="1519" priority="451" operator="equal">
      <formula>1</formula>
    </cfRule>
  </conditionalFormatting>
  <conditionalFormatting sqref="GX264:GX295">
    <cfRule type="cellIs" dxfId="1518" priority="446" operator="equal">
      <formula>1</formula>
    </cfRule>
  </conditionalFormatting>
  <conditionalFormatting sqref="GX59:GX91">
    <cfRule type="cellIs" dxfId="1517" priority="450" operator="equal">
      <formula>1</formula>
    </cfRule>
  </conditionalFormatting>
  <conditionalFormatting sqref="GX94:GX125">
    <cfRule type="cellIs" dxfId="1516" priority="449" operator="equal">
      <formula>1</formula>
    </cfRule>
  </conditionalFormatting>
  <conditionalFormatting sqref="GX162:GX179 GX182:GX193">
    <cfRule type="cellIs" dxfId="1515" priority="448" operator="equal">
      <formula>1</formula>
    </cfRule>
  </conditionalFormatting>
  <conditionalFormatting sqref="GX230:GX261">
    <cfRule type="cellIs" dxfId="1514" priority="447" operator="equal">
      <formula>1</formula>
    </cfRule>
  </conditionalFormatting>
  <conditionalFormatting sqref="GX298:GX329">
    <cfRule type="cellIs" dxfId="1513" priority="445" operator="equal">
      <formula>1</formula>
    </cfRule>
  </conditionalFormatting>
  <conditionalFormatting sqref="GX366:GX397">
    <cfRule type="cellIs" dxfId="1512" priority="444" operator="equal">
      <formula>1</formula>
    </cfRule>
  </conditionalFormatting>
  <conditionalFormatting sqref="GX400:GX431">
    <cfRule type="cellIs" dxfId="1511" priority="443" operator="equal">
      <formula>1</formula>
    </cfRule>
  </conditionalFormatting>
  <conditionalFormatting sqref="GV180:GV181">
    <cfRule type="cellIs" dxfId="1510" priority="442" operator="equal">
      <formula>1</formula>
    </cfRule>
  </conditionalFormatting>
  <conditionalFormatting sqref="GW180:GW181">
    <cfRule type="cellIs" dxfId="1509" priority="441" operator="equal">
      <formula>1</formula>
    </cfRule>
  </conditionalFormatting>
  <conditionalFormatting sqref="GX180:GX181">
    <cfRule type="cellIs" dxfId="1508" priority="440" operator="equal">
      <formula>1</formula>
    </cfRule>
  </conditionalFormatting>
  <conditionalFormatting sqref="GV433">
    <cfRule type="cellIs" dxfId="1507" priority="439" operator="equal">
      <formula>1</formula>
    </cfRule>
  </conditionalFormatting>
  <conditionalFormatting sqref="GW433">
    <cfRule type="cellIs" dxfId="1506" priority="438" operator="equal">
      <formula>1</formula>
    </cfRule>
  </conditionalFormatting>
  <conditionalFormatting sqref="GX433">
    <cfRule type="cellIs" dxfId="1505" priority="437" operator="equal">
      <formula>1</formula>
    </cfRule>
  </conditionalFormatting>
  <conditionalFormatting sqref="GV128:GV159">
    <cfRule type="cellIs" dxfId="1504" priority="436" operator="equal">
      <formula>1</formula>
    </cfRule>
  </conditionalFormatting>
  <conditionalFormatting sqref="GW128:GW159">
    <cfRule type="cellIs" dxfId="1503" priority="435" operator="equal">
      <formula>1</formula>
    </cfRule>
  </conditionalFormatting>
  <conditionalFormatting sqref="GX128:GX159">
    <cfRule type="cellIs" dxfId="1502" priority="434" operator="equal">
      <formula>1</formula>
    </cfRule>
  </conditionalFormatting>
  <conditionalFormatting sqref="GV196:GV227">
    <cfRule type="cellIs" dxfId="1501" priority="433" operator="equal">
      <formula>1</formula>
    </cfRule>
  </conditionalFormatting>
  <conditionalFormatting sqref="GW196:GW227">
    <cfRule type="cellIs" dxfId="1500" priority="432" operator="equal">
      <formula>1</formula>
    </cfRule>
  </conditionalFormatting>
  <conditionalFormatting sqref="GX196:GX227">
    <cfRule type="cellIs" dxfId="1499" priority="431" operator="equal">
      <formula>1</formula>
    </cfRule>
  </conditionalFormatting>
  <conditionalFormatting sqref="GV126">
    <cfRule type="cellIs" dxfId="1498" priority="421" operator="equal">
      <formula>1</formula>
    </cfRule>
  </conditionalFormatting>
  <conditionalFormatting sqref="GV332:GV363">
    <cfRule type="cellIs" dxfId="1497" priority="430" operator="equal">
      <formula>1</formula>
    </cfRule>
  </conditionalFormatting>
  <conditionalFormatting sqref="GW332:GW363">
    <cfRule type="cellIs" dxfId="1496" priority="429" operator="equal">
      <formula>1</formula>
    </cfRule>
  </conditionalFormatting>
  <conditionalFormatting sqref="GX332:GX363">
    <cfRule type="cellIs" dxfId="1495" priority="428" operator="equal">
      <formula>1</formula>
    </cfRule>
  </conditionalFormatting>
  <conditionalFormatting sqref="GV434:GV465">
    <cfRule type="cellIs" dxfId="1494" priority="427" operator="equal">
      <formula>1</formula>
    </cfRule>
  </conditionalFormatting>
  <conditionalFormatting sqref="GW434:GW465">
    <cfRule type="cellIs" dxfId="1493" priority="426" operator="equal">
      <formula>1</formula>
    </cfRule>
  </conditionalFormatting>
  <conditionalFormatting sqref="GX434:GX465">
    <cfRule type="cellIs" dxfId="1492" priority="425" operator="equal">
      <formula>1</formula>
    </cfRule>
  </conditionalFormatting>
  <conditionalFormatting sqref="GV92">
    <cfRule type="cellIs" dxfId="1491" priority="424" operator="equal">
      <formula>1</formula>
    </cfRule>
  </conditionalFormatting>
  <conditionalFormatting sqref="GW92">
    <cfRule type="cellIs" dxfId="1490" priority="423" operator="equal">
      <formula>1</formula>
    </cfRule>
  </conditionalFormatting>
  <conditionalFormatting sqref="GX92">
    <cfRule type="cellIs" dxfId="1489" priority="422" operator="equal">
      <formula>1</formula>
    </cfRule>
  </conditionalFormatting>
  <conditionalFormatting sqref="GW126">
    <cfRule type="cellIs" dxfId="1488" priority="420" operator="equal">
      <formula>1</formula>
    </cfRule>
  </conditionalFormatting>
  <conditionalFormatting sqref="GX126">
    <cfRule type="cellIs" dxfId="1487" priority="419" operator="equal">
      <formula>1</formula>
    </cfRule>
  </conditionalFormatting>
  <conditionalFormatting sqref="GV160">
    <cfRule type="cellIs" dxfId="1486" priority="418" operator="equal">
      <formula>1</formula>
    </cfRule>
  </conditionalFormatting>
  <conditionalFormatting sqref="GW160">
    <cfRule type="cellIs" dxfId="1485" priority="417" operator="equal">
      <formula>1</formula>
    </cfRule>
  </conditionalFormatting>
  <conditionalFormatting sqref="GX160">
    <cfRule type="cellIs" dxfId="1484" priority="416" operator="equal">
      <formula>1</formula>
    </cfRule>
  </conditionalFormatting>
  <conditionalFormatting sqref="GV194">
    <cfRule type="cellIs" dxfId="1483" priority="415" operator="equal">
      <formula>1</formula>
    </cfRule>
  </conditionalFormatting>
  <conditionalFormatting sqref="GW194">
    <cfRule type="cellIs" dxfId="1482" priority="414" operator="equal">
      <formula>1</formula>
    </cfRule>
  </conditionalFormatting>
  <conditionalFormatting sqref="GX194">
    <cfRule type="cellIs" dxfId="1481" priority="413" operator="equal">
      <formula>1</formula>
    </cfRule>
  </conditionalFormatting>
  <conditionalFormatting sqref="GV228">
    <cfRule type="cellIs" dxfId="1480" priority="412" operator="equal">
      <formula>1</formula>
    </cfRule>
  </conditionalFormatting>
  <conditionalFormatting sqref="GW228">
    <cfRule type="cellIs" dxfId="1479" priority="411" operator="equal">
      <formula>1</formula>
    </cfRule>
  </conditionalFormatting>
  <conditionalFormatting sqref="GX228">
    <cfRule type="cellIs" dxfId="1478" priority="410" operator="equal">
      <formula>1</formula>
    </cfRule>
  </conditionalFormatting>
  <conditionalFormatting sqref="GV262">
    <cfRule type="cellIs" dxfId="1477" priority="409" operator="equal">
      <formula>1</formula>
    </cfRule>
  </conditionalFormatting>
  <conditionalFormatting sqref="GW262">
    <cfRule type="cellIs" dxfId="1476" priority="408" operator="equal">
      <formula>1</formula>
    </cfRule>
  </conditionalFormatting>
  <conditionalFormatting sqref="GX262">
    <cfRule type="cellIs" dxfId="1475" priority="407" operator="equal">
      <formula>1</formula>
    </cfRule>
  </conditionalFormatting>
  <conditionalFormatting sqref="GV296">
    <cfRule type="cellIs" dxfId="1474" priority="406" operator="equal">
      <formula>1</formula>
    </cfRule>
  </conditionalFormatting>
  <conditionalFormatting sqref="GW296">
    <cfRule type="cellIs" dxfId="1473" priority="405" operator="equal">
      <formula>1</formula>
    </cfRule>
  </conditionalFormatting>
  <conditionalFormatting sqref="GX296">
    <cfRule type="cellIs" dxfId="1472" priority="404" operator="equal">
      <formula>1</formula>
    </cfRule>
  </conditionalFormatting>
  <conditionalFormatting sqref="GV330">
    <cfRule type="cellIs" dxfId="1471" priority="403" operator="equal">
      <formula>1</formula>
    </cfRule>
  </conditionalFormatting>
  <conditionalFormatting sqref="GW330">
    <cfRule type="cellIs" dxfId="1470" priority="402" operator="equal">
      <formula>1</formula>
    </cfRule>
  </conditionalFormatting>
  <conditionalFormatting sqref="GX330">
    <cfRule type="cellIs" dxfId="1469" priority="401" operator="equal">
      <formula>1</formula>
    </cfRule>
  </conditionalFormatting>
  <conditionalFormatting sqref="GV364">
    <cfRule type="cellIs" dxfId="1468" priority="400" operator="equal">
      <formula>1</formula>
    </cfRule>
  </conditionalFormatting>
  <conditionalFormatting sqref="GW364">
    <cfRule type="cellIs" dxfId="1467" priority="399" operator="equal">
      <formula>1</formula>
    </cfRule>
  </conditionalFormatting>
  <conditionalFormatting sqref="GX364">
    <cfRule type="cellIs" dxfId="1466" priority="398" operator="equal">
      <formula>1</formula>
    </cfRule>
  </conditionalFormatting>
  <conditionalFormatting sqref="GV398">
    <cfRule type="cellIs" dxfId="1465" priority="397" operator="equal">
      <formula>1</formula>
    </cfRule>
  </conditionalFormatting>
  <conditionalFormatting sqref="GW398">
    <cfRule type="cellIs" dxfId="1464" priority="396" operator="equal">
      <formula>1</formula>
    </cfRule>
  </conditionalFormatting>
  <conditionalFormatting sqref="GX398">
    <cfRule type="cellIs" dxfId="1463" priority="395" operator="equal">
      <formula>1</formula>
    </cfRule>
  </conditionalFormatting>
  <conditionalFormatting sqref="GV432">
    <cfRule type="cellIs" dxfId="1462" priority="394" operator="equal">
      <formula>1</formula>
    </cfRule>
  </conditionalFormatting>
  <conditionalFormatting sqref="GW432">
    <cfRule type="cellIs" dxfId="1461" priority="393" operator="equal">
      <formula>1</formula>
    </cfRule>
  </conditionalFormatting>
  <conditionalFormatting sqref="GX432">
    <cfRule type="cellIs" dxfId="1460" priority="392" operator="equal">
      <formula>1</formula>
    </cfRule>
  </conditionalFormatting>
  <conditionalFormatting sqref="GV466">
    <cfRule type="cellIs" dxfId="1459" priority="391" operator="equal">
      <formula>1</formula>
    </cfRule>
  </conditionalFormatting>
  <conditionalFormatting sqref="GW466">
    <cfRule type="cellIs" dxfId="1458" priority="390" operator="equal">
      <formula>1</formula>
    </cfRule>
  </conditionalFormatting>
  <conditionalFormatting sqref="GX466">
    <cfRule type="cellIs" dxfId="1457" priority="389" operator="equal">
      <formula>1</formula>
    </cfRule>
  </conditionalFormatting>
  <conditionalFormatting sqref="GV467">
    <cfRule type="cellIs" dxfId="1456" priority="388" operator="equal">
      <formula>1</formula>
    </cfRule>
  </conditionalFormatting>
  <conditionalFormatting sqref="GW467">
    <cfRule type="cellIs" dxfId="1455" priority="387" operator="equal">
      <formula>1</formula>
    </cfRule>
  </conditionalFormatting>
  <conditionalFormatting sqref="GX467">
    <cfRule type="cellIs" dxfId="1454" priority="386" operator="equal">
      <formula>1</formula>
    </cfRule>
  </conditionalFormatting>
  <conditionalFormatting sqref="GV468:GV499">
    <cfRule type="cellIs" dxfId="1453" priority="385" operator="equal">
      <formula>1</formula>
    </cfRule>
  </conditionalFormatting>
  <conditionalFormatting sqref="GW468:GW499">
    <cfRule type="cellIs" dxfId="1452" priority="384" operator="equal">
      <formula>1</formula>
    </cfRule>
  </conditionalFormatting>
  <conditionalFormatting sqref="GX468:GX499">
    <cfRule type="cellIs" dxfId="1451" priority="383" operator="equal">
      <formula>1</formula>
    </cfRule>
  </conditionalFormatting>
  <conditionalFormatting sqref="GV501">
    <cfRule type="cellIs" dxfId="1450" priority="382" operator="equal">
      <formula>1</formula>
    </cfRule>
  </conditionalFormatting>
  <conditionalFormatting sqref="GW501">
    <cfRule type="cellIs" dxfId="1449" priority="381" operator="equal">
      <formula>1</formula>
    </cfRule>
  </conditionalFormatting>
  <conditionalFormatting sqref="GX501">
    <cfRule type="cellIs" dxfId="1448" priority="380" operator="equal">
      <formula>1</formula>
    </cfRule>
  </conditionalFormatting>
  <conditionalFormatting sqref="GV500">
    <cfRule type="cellIs" dxfId="1447" priority="379" operator="equal">
      <formula>1</formula>
    </cfRule>
  </conditionalFormatting>
  <conditionalFormatting sqref="GW500">
    <cfRule type="cellIs" dxfId="1446" priority="378" operator="equal">
      <formula>1</formula>
    </cfRule>
  </conditionalFormatting>
  <conditionalFormatting sqref="GX500">
    <cfRule type="cellIs" dxfId="1445" priority="377" operator="equal">
      <formula>1</formula>
    </cfRule>
  </conditionalFormatting>
  <conditionalFormatting sqref="DN131:DN133">
    <cfRule type="cellIs" dxfId="1444" priority="376" operator="equal">
      <formula>1</formula>
    </cfRule>
  </conditionalFormatting>
  <conditionalFormatting sqref="DO131:DO133">
    <cfRule type="cellIs" dxfId="1443" priority="375" operator="equal">
      <formula>1</formula>
    </cfRule>
  </conditionalFormatting>
  <conditionalFormatting sqref="DP131:DP133">
    <cfRule type="cellIs" dxfId="1442" priority="374" operator="equal">
      <formula>1</formula>
    </cfRule>
  </conditionalFormatting>
  <conditionalFormatting sqref="DN134:DN136">
    <cfRule type="cellIs" dxfId="1441" priority="373" operator="equal">
      <formula>1</formula>
    </cfRule>
  </conditionalFormatting>
  <conditionalFormatting sqref="DO134:DO136">
    <cfRule type="cellIs" dxfId="1440" priority="372" operator="equal">
      <formula>1</formula>
    </cfRule>
  </conditionalFormatting>
  <conditionalFormatting sqref="DP134:DP136">
    <cfRule type="cellIs" dxfId="1439" priority="371" operator="equal">
      <formula>1</formula>
    </cfRule>
  </conditionalFormatting>
  <conditionalFormatting sqref="T141">
    <cfRule type="containsText" dxfId="1438" priority="370" operator="containsText" text="!">
      <formula>NOT(ISERROR(SEARCH("!",T141)))</formula>
    </cfRule>
  </conditionalFormatting>
  <conditionalFormatting sqref="T142">
    <cfRule type="containsText" dxfId="1437" priority="366" operator="containsText" text="!">
      <formula>NOT(ISERROR(SEARCH("!",T142)))</formula>
    </cfRule>
  </conditionalFormatting>
  <conditionalFormatting sqref="T143">
    <cfRule type="containsText" dxfId="1436" priority="362" operator="containsText" text="!">
      <formula>NOT(ISERROR(SEARCH("!",T143)))</formula>
    </cfRule>
  </conditionalFormatting>
  <conditionalFormatting sqref="T144">
    <cfRule type="containsText" dxfId="1435" priority="358" operator="containsText" text="!">
      <formula>NOT(ISERROR(SEARCH("!",T144)))</formula>
    </cfRule>
  </conditionalFormatting>
  <conditionalFormatting sqref="K199:K200">
    <cfRule type="cellIs" dxfId="1434" priority="357" operator="greaterThan">
      <formula>$K$24</formula>
    </cfRule>
  </conditionalFormatting>
  <conditionalFormatting sqref="M199:M200">
    <cfRule type="cellIs" dxfId="1433" priority="356" operator="greaterThan">
      <formula>$M$24</formula>
    </cfRule>
  </conditionalFormatting>
  <conditionalFormatting sqref="O199:O200">
    <cfRule type="cellIs" dxfId="1432" priority="355" operator="greaterThan">
      <formula>$M$24</formula>
    </cfRule>
  </conditionalFormatting>
  <conditionalFormatting sqref="T199:T200">
    <cfRule type="containsText" dxfId="1431" priority="354" operator="containsText" text="!">
      <formula>NOT(ISERROR(SEARCH("!",T199)))</formula>
    </cfRule>
  </conditionalFormatting>
  <conditionalFormatting sqref="K201">
    <cfRule type="cellIs" dxfId="1430" priority="353" operator="greaterThan">
      <formula>$K$24</formula>
    </cfRule>
  </conditionalFormatting>
  <conditionalFormatting sqref="M201">
    <cfRule type="cellIs" dxfId="1429" priority="352" operator="greaterThan">
      <formula>$M$24</formula>
    </cfRule>
  </conditionalFormatting>
  <conditionalFormatting sqref="O201">
    <cfRule type="cellIs" dxfId="1428" priority="351" operator="greaterThan">
      <formula>$M$24</formula>
    </cfRule>
  </conditionalFormatting>
  <conditionalFormatting sqref="T201">
    <cfRule type="containsText" dxfId="1427" priority="350" operator="containsText" text="!">
      <formula>NOT(ISERROR(SEARCH("!",T201)))</formula>
    </cfRule>
  </conditionalFormatting>
  <conditionalFormatting sqref="K343">
    <cfRule type="cellIs" dxfId="1426" priority="349" operator="greaterThan">
      <formula>$K$24</formula>
    </cfRule>
  </conditionalFormatting>
  <conditionalFormatting sqref="M343">
    <cfRule type="cellIs" dxfId="1425" priority="348" operator="greaterThan">
      <formula>$M$24</formula>
    </cfRule>
  </conditionalFormatting>
  <conditionalFormatting sqref="O343">
    <cfRule type="cellIs" dxfId="1424" priority="347" operator="greaterThan">
      <formula>$M$24</formula>
    </cfRule>
  </conditionalFormatting>
  <conditionalFormatting sqref="T343">
    <cfRule type="containsText" dxfId="1423" priority="346" operator="containsText" text="!">
      <formula>NOT(ISERROR(SEARCH("!",T343)))</formula>
    </cfRule>
  </conditionalFormatting>
  <conditionalFormatting sqref="K344">
    <cfRule type="cellIs" dxfId="1422" priority="345" operator="greaterThan">
      <formula>$K$24</formula>
    </cfRule>
  </conditionalFormatting>
  <conditionalFormatting sqref="M344">
    <cfRule type="cellIs" dxfId="1421" priority="344" operator="greaterThan">
      <formula>$M$24</formula>
    </cfRule>
  </conditionalFormatting>
  <conditionalFormatting sqref="O344">
    <cfRule type="cellIs" dxfId="1420" priority="343" operator="greaterThan">
      <formula>$M$24</formula>
    </cfRule>
  </conditionalFormatting>
  <conditionalFormatting sqref="T344">
    <cfRule type="containsText" dxfId="1419" priority="342" operator="containsText" text="!">
      <formula>NOT(ISERROR(SEARCH("!",T344)))</formula>
    </cfRule>
  </conditionalFormatting>
  <conditionalFormatting sqref="K345">
    <cfRule type="cellIs" dxfId="1418" priority="341" operator="greaterThan">
      <formula>$K$24</formula>
    </cfRule>
  </conditionalFormatting>
  <conditionalFormatting sqref="M345">
    <cfRule type="cellIs" dxfId="1417" priority="340" operator="greaterThan">
      <formula>$M$24</formula>
    </cfRule>
  </conditionalFormatting>
  <conditionalFormatting sqref="O345">
    <cfRule type="cellIs" dxfId="1416" priority="339" operator="greaterThan">
      <formula>$M$24</formula>
    </cfRule>
  </conditionalFormatting>
  <conditionalFormatting sqref="T345">
    <cfRule type="containsText" dxfId="1415" priority="338" operator="containsText" text="!">
      <formula>NOT(ISERROR(SEARCH("!",T345)))</formula>
    </cfRule>
  </conditionalFormatting>
  <conditionalFormatting sqref="GB6:GN11">
    <cfRule type="cellIs" dxfId="1414" priority="337" operator="equal">
      <formula>1</formula>
    </cfRule>
  </conditionalFormatting>
  <conditionalFormatting sqref="K346">
    <cfRule type="cellIs" dxfId="1413" priority="336" operator="greaterThan">
      <formula>$K$24</formula>
    </cfRule>
  </conditionalFormatting>
  <conditionalFormatting sqref="M346">
    <cfRule type="cellIs" dxfId="1412" priority="335" operator="greaterThan">
      <formula>$M$24</formula>
    </cfRule>
  </conditionalFormatting>
  <conditionalFormatting sqref="O346">
    <cfRule type="cellIs" dxfId="1411" priority="334" operator="greaterThan">
      <formula>$M$24</formula>
    </cfRule>
  </conditionalFormatting>
  <conditionalFormatting sqref="T346">
    <cfRule type="containsText" dxfId="1410" priority="333" operator="containsText" text="!">
      <formula>NOT(ISERROR(SEARCH("!",T346)))</formula>
    </cfRule>
  </conditionalFormatting>
  <conditionalFormatting sqref="K347">
    <cfRule type="cellIs" dxfId="1409" priority="332" operator="greaterThan">
      <formula>$K$24</formula>
    </cfRule>
  </conditionalFormatting>
  <conditionalFormatting sqref="M347:M348">
    <cfRule type="cellIs" dxfId="1408" priority="331" operator="greaterThan">
      <formula>$M$24</formula>
    </cfRule>
  </conditionalFormatting>
  <conditionalFormatting sqref="O347:O348">
    <cfRule type="cellIs" dxfId="1407" priority="330" operator="greaterThan">
      <formula>$M$24</formula>
    </cfRule>
  </conditionalFormatting>
  <conditionalFormatting sqref="T347">
    <cfRule type="containsText" dxfId="1406" priority="329" operator="containsText" text="!">
      <formula>NOT(ISERROR(SEARCH("!",T347)))</formula>
    </cfRule>
  </conditionalFormatting>
  <conditionalFormatting sqref="P23">
    <cfRule type="cellIs" dxfId="1405" priority="328" operator="greaterThan">
      <formula>0</formula>
    </cfRule>
  </conditionalFormatting>
  <conditionalFormatting sqref="P24">
    <cfRule type="containsText" dxfId="1404" priority="327" operator="containsText" text="!">
      <formula>NOT(ISERROR(SEARCH("!",P24)))</formula>
    </cfRule>
  </conditionalFormatting>
  <conditionalFormatting sqref="Q23:R23">
    <cfRule type="cellIs" dxfId="1403" priority="326" operator="greaterThan">
      <formula>0</formula>
    </cfRule>
  </conditionalFormatting>
  <conditionalFormatting sqref="Q24">
    <cfRule type="containsText" dxfId="1402" priority="325" operator="containsText" text="!">
      <formula>NOT(ISERROR(SEARCH("!",Q24)))</formula>
    </cfRule>
  </conditionalFormatting>
  <conditionalFormatting sqref="S23">
    <cfRule type="cellIs" dxfId="1401" priority="324" operator="greaterThan">
      <formula>0</formula>
    </cfRule>
  </conditionalFormatting>
  <conditionalFormatting sqref="S24">
    <cfRule type="containsText" dxfId="1400" priority="323" operator="containsText" text="!">
      <formula>NOT(ISERROR(SEARCH("!",S24)))</formula>
    </cfRule>
  </conditionalFormatting>
  <conditionalFormatting sqref="R24">
    <cfRule type="containsText" dxfId="1399" priority="322" operator="containsText" text="!">
      <formula>NOT(ISERROR(SEARCH("!",R24)))</formula>
    </cfRule>
  </conditionalFormatting>
  <conditionalFormatting sqref="Q26:Q37 Q366:Q369 Q162:Q193 Q230:Q248 Q264:Q295 Q298:Q321 Q400:Q415 Q60:Q126 Q422:Q432 Q327:Q329 Q47:Q49 Q51:Q58 Q39:Q44 Q251:Q259 Q372:Q397 Q261">
    <cfRule type="cellIs" dxfId="1398" priority="321" operator="greaterThan">
      <formula>$M$24</formula>
    </cfRule>
  </conditionalFormatting>
  <conditionalFormatting sqref="S26:S37 S366:S369 S162:S193 S230:S248 S264:S295 S298:S321 S400:S415 S60:S126 S422:S431 S327:S329 S47:S49 S51:S58 S39:S44 S251:S259 S372:S397 S261">
    <cfRule type="cellIs" dxfId="1397" priority="320" operator="greaterThan">
      <formula>$O$24</formula>
    </cfRule>
  </conditionalFormatting>
  <conditionalFormatting sqref="Q262">
    <cfRule type="cellIs" dxfId="1396" priority="313" operator="greaterThan">
      <formula>$M$24</formula>
    </cfRule>
  </conditionalFormatting>
  <conditionalFormatting sqref="S262">
    <cfRule type="cellIs" dxfId="1395" priority="312" operator="greaterThan">
      <formula>$O$24</formula>
    </cfRule>
  </conditionalFormatting>
  <conditionalFormatting sqref="Q127">
    <cfRule type="cellIs" dxfId="1394" priority="319" operator="greaterThan">
      <formula>$M$24</formula>
    </cfRule>
  </conditionalFormatting>
  <conditionalFormatting sqref="S127">
    <cfRule type="cellIs" dxfId="1393" priority="318" operator="greaterThan">
      <formula>$O$24</formula>
    </cfRule>
  </conditionalFormatting>
  <conditionalFormatting sqref="Q194">
    <cfRule type="cellIs" dxfId="1392" priority="317" operator="greaterThan">
      <formula>$M$24</formula>
    </cfRule>
  </conditionalFormatting>
  <conditionalFormatting sqref="S194">
    <cfRule type="cellIs" dxfId="1391" priority="316" operator="greaterThan">
      <formula>$O$24</formula>
    </cfRule>
  </conditionalFormatting>
  <conditionalFormatting sqref="Q195">
    <cfRule type="cellIs" dxfId="1390" priority="315" operator="greaterThan">
      <formula>$M$24</formula>
    </cfRule>
  </conditionalFormatting>
  <conditionalFormatting sqref="S195">
    <cfRule type="cellIs" dxfId="1389" priority="314" operator="greaterThan">
      <formula>$O$24</formula>
    </cfRule>
  </conditionalFormatting>
  <conditionalFormatting sqref="Q263">
    <cfRule type="cellIs" dxfId="1388" priority="311" operator="greaterThan">
      <formula>$M$24</formula>
    </cfRule>
  </conditionalFormatting>
  <conditionalFormatting sqref="S263">
    <cfRule type="cellIs" dxfId="1387" priority="310" operator="greaterThan">
      <formula>$O$24</formula>
    </cfRule>
  </conditionalFormatting>
  <conditionalFormatting sqref="Q296">
    <cfRule type="cellIs" dxfId="1386" priority="309" operator="greaterThan">
      <formula>$M$24</formula>
    </cfRule>
  </conditionalFormatting>
  <conditionalFormatting sqref="S296">
    <cfRule type="cellIs" dxfId="1385" priority="308" operator="greaterThan">
      <formula>$O$24</formula>
    </cfRule>
  </conditionalFormatting>
  <conditionalFormatting sqref="Q297">
    <cfRule type="cellIs" dxfId="1384" priority="307" operator="greaterThan">
      <formula>$M$24</formula>
    </cfRule>
  </conditionalFormatting>
  <conditionalFormatting sqref="S297">
    <cfRule type="cellIs" dxfId="1383" priority="306" operator="greaterThan">
      <formula>$O$24</formula>
    </cfRule>
  </conditionalFormatting>
  <conditionalFormatting sqref="Q330">
    <cfRule type="cellIs" dxfId="1382" priority="305" operator="greaterThan">
      <formula>$M$24</formula>
    </cfRule>
  </conditionalFormatting>
  <conditionalFormatting sqref="S330">
    <cfRule type="cellIs" dxfId="1381" priority="304" operator="greaterThan">
      <formula>$O$24</formula>
    </cfRule>
  </conditionalFormatting>
  <conditionalFormatting sqref="Q331">
    <cfRule type="cellIs" dxfId="1380" priority="303" operator="greaterThan">
      <formula>$M$24</formula>
    </cfRule>
  </conditionalFormatting>
  <conditionalFormatting sqref="S331">
    <cfRule type="cellIs" dxfId="1379" priority="302" operator="greaterThan">
      <formula>$O$24</formula>
    </cfRule>
  </conditionalFormatting>
  <conditionalFormatting sqref="Q398">
    <cfRule type="cellIs" dxfId="1378" priority="301" operator="greaterThan">
      <formula>$M$24</formula>
    </cfRule>
  </conditionalFormatting>
  <conditionalFormatting sqref="S398">
    <cfRule type="cellIs" dxfId="1377" priority="300" operator="greaterThan">
      <formula>$O$24</formula>
    </cfRule>
  </conditionalFormatting>
  <conditionalFormatting sqref="Q399">
    <cfRule type="cellIs" dxfId="1376" priority="299" operator="greaterThan">
      <formula>$M$24</formula>
    </cfRule>
  </conditionalFormatting>
  <conditionalFormatting sqref="S399">
    <cfRule type="cellIs" dxfId="1375" priority="298" operator="greaterThan">
      <formula>$O$24</formula>
    </cfRule>
  </conditionalFormatting>
  <conditionalFormatting sqref="Q59">
    <cfRule type="cellIs" dxfId="1374" priority="297" operator="greaterThan">
      <formula>$M$24</formula>
    </cfRule>
  </conditionalFormatting>
  <conditionalFormatting sqref="S59">
    <cfRule type="cellIs" dxfId="1373" priority="296" operator="greaterThan">
      <formula>$O$24</formula>
    </cfRule>
  </conditionalFormatting>
  <conditionalFormatting sqref="Q160">
    <cfRule type="cellIs" dxfId="1372" priority="295" operator="greaterThan">
      <formula>$M$24</formula>
    </cfRule>
  </conditionalFormatting>
  <conditionalFormatting sqref="S160">
    <cfRule type="cellIs" dxfId="1371" priority="294" operator="greaterThan">
      <formula>$O$24</formula>
    </cfRule>
  </conditionalFormatting>
  <conditionalFormatting sqref="Q161">
    <cfRule type="cellIs" dxfId="1370" priority="293" operator="greaterThan">
      <formula>$M$24</formula>
    </cfRule>
  </conditionalFormatting>
  <conditionalFormatting sqref="S161">
    <cfRule type="cellIs" dxfId="1369" priority="292" operator="greaterThan">
      <formula>$O$24</formula>
    </cfRule>
  </conditionalFormatting>
  <conditionalFormatting sqref="Q364">
    <cfRule type="cellIs" dxfId="1368" priority="291" operator="greaterThan">
      <formula>$M$24</formula>
    </cfRule>
  </conditionalFormatting>
  <conditionalFormatting sqref="S364">
    <cfRule type="cellIs" dxfId="1367" priority="290" operator="greaterThan">
      <formula>$O$24</formula>
    </cfRule>
  </conditionalFormatting>
  <conditionalFormatting sqref="Q365">
    <cfRule type="cellIs" dxfId="1366" priority="289" operator="greaterThan">
      <formula>$M$24</formula>
    </cfRule>
  </conditionalFormatting>
  <conditionalFormatting sqref="S365">
    <cfRule type="cellIs" dxfId="1365" priority="288" operator="greaterThan">
      <formula>$O$24</formula>
    </cfRule>
  </conditionalFormatting>
  <conditionalFormatting sqref="Q228">
    <cfRule type="cellIs" dxfId="1364" priority="287" operator="greaterThan">
      <formula>$M$24</formula>
    </cfRule>
  </conditionalFormatting>
  <conditionalFormatting sqref="S228">
    <cfRule type="cellIs" dxfId="1363" priority="286" operator="greaterThan">
      <formula>$O$24</formula>
    </cfRule>
  </conditionalFormatting>
  <conditionalFormatting sqref="Q229">
    <cfRule type="cellIs" dxfId="1362" priority="285" operator="greaterThan">
      <formula>$M$24</formula>
    </cfRule>
  </conditionalFormatting>
  <conditionalFormatting sqref="S229">
    <cfRule type="cellIs" dxfId="1361" priority="284" operator="greaterThan">
      <formula>$O$24</formula>
    </cfRule>
  </conditionalFormatting>
  <conditionalFormatting sqref="Q433">
    <cfRule type="cellIs" dxfId="1360" priority="283" operator="greaterThan">
      <formula>$M$24</formula>
    </cfRule>
  </conditionalFormatting>
  <conditionalFormatting sqref="S433">
    <cfRule type="cellIs" dxfId="1359" priority="282" operator="greaterThan">
      <formula>$O$24</formula>
    </cfRule>
  </conditionalFormatting>
  <conditionalFormatting sqref="Q466">
    <cfRule type="cellIs" dxfId="1358" priority="281" operator="greaterThan">
      <formula>$M$24</formula>
    </cfRule>
  </conditionalFormatting>
  <conditionalFormatting sqref="S466">
    <cfRule type="cellIs" dxfId="1357" priority="280" operator="greaterThan">
      <formula>$O$24</formula>
    </cfRule>
  </conditionalFormatting>
  <conditionalFormatting sqref="Q128:Q159">
    <cfRule type="cellIs" dxfId="1356" priority="279" operator="greaterThan">
      <formula>$M$24</formula>
    </cfRule>
  </conditionalFormatting>
  <conditionalFormatting sqref="S128:S159">
    <cfRule type="cellIs" dxfId="1355" priority="278" operator="greaterThan">
      <formula>$M$24</formula>
    </cfRule>
  </conditionalFormatting>
  <conditionalFormatting sqref="Q196:Q198 Q202 Q205:Q227">
    <cfRule type="cellIs" dxfId="1354" priority="277" operator="greaterThan">
      <formula>$M$24</formula>
    </cfRule>
  </conditionalFormatting>
  <conditionalFormatting sqref="S196:S198 S202 S205:S227">
    <cfRule type="cellIs" dxfId="1353" priority="276" operator="greaterThan">
      <formula>$M$24</formula>
    </cfRule>
  </conditionalFormatting>
  <conditionalFormatting sqref="Q332:Q342">
    <cfRule type="cellIs" dxfId="1352" priority="275" operator="greaterThan">
      <formula>$M$24</formula>
    </cfRule>
  </conditionalFormatting>
  <conditionalFormatting sqref="S332:S342">
    <cfRule type="cellIs" dxfId="1351" priority="274" operator="greaterThan">
      <formula>$M$24</formula>
    </cfRule>
  </conditionalFormatting>
  <conditionalFormatting sqref="Q434:Q465">
    <cfRule type="cellIs" dxfId="1350" priority="273" operator="greaterThan">
      <formula>$M$24</formula>
    </cfRule>
  </conditionalFormatting>
  <conditionalFormatting sqref="S434:S465">
    <cfRule type="cellIs" dxfId="1349" priority="272" operator="greaterThan">
      <formula>$M$24</formula>
    </cfRule>
  </conditionalFormatting>
  <conditionalFormatting sqref="Q467">
    <cfRule type="cellIs" dxfId="1348" priority="271" operator="greaterThan">
      <formula>$M$24</formula>
    </cfRule>
  </conditionalFormatting>
  <conditionalFormatting sqref="S467">
    <cfRule type="cellIs" dxfId="1347" priority="270" operator="greaterThan">
      <formula>$O$24</formula>
    </cfRule>
  </conditionalFormatting>
  <conditionalFormatting sqref="Q480:Q500 Q470:Q477">
    <cfRule type="cellIs" dxfId="1346" priority="269" operator="greaterThan">
      <formula>$M$24</formula>
    </cfRule>
  </conditionalFormatting>
  <conditionalFormatting sqref="S480:S499 S470:S477">
    <cfRule type="cellIs" dxfId="1345" priority="268" operator="greaterThan">
      <formula>$O$24</formula>
    </cfRule>
  </conditionalFormatting>
  <conditionalFormatting sqref="Q501">
    <cfRule type="cellIs" dxfId="1344" priority="267" operator="greaterThan">
      <formula>$M$24</formula>
    </cfRule>
  </conditionalFormatting>
  <conditionalFormatting sqref="S501">
    <cfRule type="cellIs" dxfId="1343" priority="266" operator="greaterThan">
      <formula>$O$24</formula>
    </cfRule>
  </conditionalFormatting>
  <conditionalFormatting sqref="Q416:Q419">
    <cfRule type="cellIs" dxfId="1342" priority="265" operator="greaterThan">
      <formula>$M$24</formula>
    </cfRule>
  </conditionalFormatting>
  <conditionalFormatting sqref="S416:S419">
    <cfRule type="cellIs" dxfId="1341" priority="264" operator="greaterThan">
      <formula>$O$24</formula>
    </cfRule>
  </conditionalFormatting>
  <conditionalFormatting sqref="Q323:Q326">
    <cfRule type="cellIs" dxfId="1340" priority="263" operator="greaterThan">
      <formula>$M$24</formula>
    </cfRule>
  </conditionalFormatting>
  <conditionalFormatting sqref="S323:S326">
    <cfRule type="cellIs" dxfId="1339" priority="262" operator="greaterThan">
      <formula>$O$24</formula>
    </cfRule>
  </conditionalFormatting>
  <conditionalFormatting sqref="Q322">
    <cfRule type="cellIs" dxfId="1338" priority="261" operator="greaterThan">
      <formula>$M$24</formula>
    </cfRule>
  </conditionalFormatting>
  <conditionalFormatting sqref="S322">
    <cfRule type="cellIs" dxfId="1337" priority="260" operator="greaterThan">
      <formula>$O$24</formula>
    </cfRule>
  </conditionalFormatting>
  <conditionalFormatting sqref="Q478:Q479">
    <cfRule type="cellIs" dxfId="1336" priority="257" operator="greaterThan">
      <formula>$M$24</formula>
    </cfRule>
  </conditionalFormatting>
  <conditionalFormatting sqref="S478:S479">
    <cfRule type="cellIs" dxfId="1335" priority="256" operator="greaterThan">
      <formula>$O$24</formula>
    </cfRule>
  </conditionalFormatting>
  <conditionalFormatting sqref="Q470:Q471">
    <cfRule type="cellIs" dxfId="1334" priority="259" operator="greaterThan">
      <formula>$M$24</formula>
    </cfRule>
  </conditionalFormatting>
  <conditionalFormatting sqref="S470:S471">
    <cfRule type="cellIs" dxfId="1333" priority="258" operator="greaterThan">
      <formula>$O$24</formula>
    </cfRule>
  </conditionalFormatting>
  <conditionalFormatting sqref="Q468:Q469">
    <cfRule type="cellIs" dxfId="1332" priority="255" operator="greaterThan">
      <formula>$M$24</formula>
    </cfRule>
  </conditionalFormatting>
  <conditionalFormatting sqref="S468:S469">
    <cfRule type="cellIs" dxfId="1331" priority="254" operator="greaterThan">
      <formula>$O$24</formula>
    </cfRule>
  </conditionalFormatting>
  <conditionalFormatting sqref="Q468:Q469">
    <cfRule type="cellIs" dxfId="1330" priority="253" operator="greaterThan">
      <formula>$M$24</formula>
    </cfRule>
  </conditionalFormatting>
  <conditionalFormatting sqref="S468:S469">
    <cfRule type="cellIs" dxfId="1329" priority="252" operator="greaterThan">
      <formula>$O$24</formula>
    </cfRule>
  </conditionalFormatting>
  <conditionalFormatting sqref="Q199:Q200">
    <cfRule type="cellIs" dxfId="1328" priority="245" operator="greaterThan">
      <formula>$M$24</formula>
    </cfRule>
  </conditionalFormatting>
  <conditionalFormatting sqref="S199:S200">
    <cfRule type="cellIs" dxfId="1327" priority="244" operator="greaterThan">
      <formula>$M$24</formula>
    </cfRule>
  </conditionalFormatting>
  <conditionalFormatting sqref="Q201">
    <cfRule type="cellIs" dxfId="1326" priority="243" operator="greaterThan">
      <formula>$M$24</formula>
    </cfRule>
  </conditionalFormatting>
  <conditionalFormatting sqref="S201">
    <cfRule type="cellIs" dxfId="1325" priority="242" operator="greaterThan">
      <formula>$M$24</formula>
    </cfRule>
  </conditionalFormatting>
  <conditionalFormatting sqref="Q343">
    <cfRule type="cellIs" dxfId="1324" priority="241" operator="greaterThan">
      <formula>$M$24</formula>
    </cfRule>
  </conditionalFormatting>
  <conditionalFormatting sqref="S343">
    <cfRule type="cellIs" dxfId="1323" priority="240" operator="greaterThan">
      <formula>$M$24</formula>
    </cfRule>
  </conditionalFormatting>
  <conditionalFormatting sqref="Q344">
    <cfRule type="cellIs" dxfId="1322" priority="239" operator="greaterThan">
      <formula>$M$24</formula>
    </cfRule>
  </conditionalFormatting>
  <conditionalFormatting sqref="S344">
    <cfRule type="cellIs" dxfId="1321" priority="238" operator="greaterThan">
      <formula>$M$24</formula>
    </cfRule>
  </conditionalFormatting>
  <conditionalFormatting sqref="Q345">
    <cfRule type="cellIs" dxfId="1320" priority="237" operator="greaterThan">
      <formula>$M$24</formula>
    </cfRule>
  </conditionalFormatting>
  <conditionalFormatting sqref="S345">
    <cfRule type="cellIs" dxfId="1319" priority="236" operator="greaterThan">
      <formula>$M$24</formula>
    </cfRule>
  </conditionalFormatting>
  <conditionalFormatting sqref="Q346">
    <cfRule type="cellIs" dxfId="1318" priority="235" operator="greaterThan">
      <formula>$M$24</formula>
    </cfRule>
  </conditionalFormatting>
  <conditionalFormatting sqref="S346">
    <cfRule type="cellIs" dxfId="1317" priority="234" operator="greaterThan">
      <formula>$M$24</formula>
    </cfRule>
  </conditionalFormatting>
  <conditionalFormatting sqref="Q347:Q348">
    <cfRule type="cellIs" dxfId="1316" priority="233" operator="greaterThan">
      <formula>$M$24</formula>
    </cfRule>
  </conditionalFormatting>
  <conditionalFormatting sqref="S347:S348">
    <cfRule type="cellIs" dxfId="1315" priority="232" operator="greaterThan">
      <formula>$M$24</formula>
    </cfRule>
  </conditionalFormatting>
  <conditionalFormatting sqref="GB25:GN363 GB365:GN397 GB399:GN431 GB433:GN465 GB467:GN499">
    <cfRule type="cellIs" dxfId="1314" priority="231" operator="equal">
      <formula>1</formula>
    </cfRule>
  </conditionalFormatting>
  <conditionalFormatting sqref="GB364:GN364">
    <cfRule type="cellIs" dxfId="1313" priority="230" operator="equal">
      <formula>1</formula>
    </cfRule>
  </conditionalFormatting>
  <conditionalFormatting sqref="GB398:GN398">
    <cfRule type="cellIs" dxfId="1312" priority="229" operator="equal">
      <formula>1</formula>
    </cfRule>
  </conditionalFormatting>
  <conditionalFormatting sqref="GB432:GN432">
    <cfRule type="cellIs" dxfId="1311" priority="228" operator="equal">
      <formula>1</formula>
    </cfRule>
  </conditionalFormatting>
  <conditionalFormatting sqref="GB466:GN466">
    <cfRule type="cellIs" dxfId="1310" priority="226" operator="equal">
      <formula>1</formula>
    </cfRule>
  </conditionalFormatting>
  <conditionalFormatting sqref="T45:T46">
    <cfRule type="containsText" dxfId="1309" priority="224" operator="containsText" text="!">
      <formula>NOT(ISERROR(SEARCH("!",T45)))</formula>
    </cfRule>
  </conditionalFormatting>
  <conditionalFormatting sqref="K45:K46">
    <cfRule type="cellIs" dxfId="1308" priority="225" operator="greaterThan">
      <formula>$K$24</formula>
    </cfRule>
  </conditionalFormatting>
  <conditionalFormatting sqref="M45:M46">
    <cfRule type="cellIs" dxfId="1307" priority="223" operator="greaterThan">
      <formula>$M$24</formula>
    </cfRule>
  </conditionalFormatting>
  <conditionalFormatting sqref="O45:O46">
    <cfRule type="cellIs" dxfId="1306" priority="222" operator="greaterThan">
      <formula>$O$24</formula>
    </cfRule>
  </conditionalFormatting>
  <conditionalFormatting sqref="Q45:Q46">
    <cfRule type="cellIs" dxfId="1305" priority="221" operator="greaterThan">
      <formula>$M$24</formula>
    </cfRule>
  </conditionalFormatting>
  <conditionalFormatting sqref="S45:S46">
    <cfRule type="cellIs" dxfId="1304" priority="220" operator="greaterThan">
      <formula>$O$24</formula>
    </cfRule>
  </conditionalFormatting>
  <conditionalFormatting sqref="T50">
    <cfRule type="containsText" dxfId="1303" priority="218" operator="containsText" text="!">
      <formula>NOT(ISERROR(SEARCH("!",T50)))</formula>
    </cfRule>
  </conditionalFormatting>
  <conditionalFormatting sqref="K50">
    <cfRule type="cellIs" dxfId="1302" priority="219" operator="greaterThan">
      <formula>$K$24</formula>
    </cfRule>
  </conditionalFormatting>
  <conditionalFormatting sqref="M50">
    <cfRule type="cellIs" dxfId="1301" priority="217" operator="greaterThan">
      <formula>$M$24</formula>
    </cfRule>
  </conditionalFormatting>
  <conditionalFormatting sqref="O50">
    <cfRule type="cellIs" dxfId="1300" priority="216" operator="greaterThan">
      <formula>$O$24</formula>
    </cfRule>
  </conditionalFormatting>
  <conditionalFormatting sqref="Q50">
    <cfRule type="cellIs" dxfId="1299" priority="215" operator="greaterThan">
      <formula>$M$24</formula>
    </cfRule>
  </conditionalFormatting>
  <conditionalFormatting sqref="S50">
    <cfRule type="cellIs" dxfId="1298" priority="214" operator="greaterThan">
      <formula>$O$24</formula>
    </cfRule>
  </conditionalFormatting>
  <conditionalFormatting sqref="T38">
    <cfRule type="containsText" dxfId="1297" priority="212" operator="containsText" text="!">
      <formula>NOT(ISERROR(SEARCH("!",T38)))</formula>
    </cfRule>
  </conditionalFormatting>
  <conditionalFormatting sqref="K38">
    <cfRule type="cellIs" dxfId="1296" priority="213" operator="greaterThan">
      <formula>$K$24</formula>
    </cfRule>
  </conditionalFormatting>
  <conditionalFormatting sqref="M38">
    <cfRule type="cellIs" dxfId="1295" priority="211" operator="greaterThan">
      <formula>$M$24</formula>
    </cfRule>
  </conditionalFormatting>
  <conditionalFormatting sqref="O38">
    <cfRule type="cellIs" dxfId="1294" priority="210" operator="greaterThan">
      <formula>$O$24</formula>
    </cfRule>
  </conditionalFormatting>
  <conditionalFormatting sqref="Q38">
    <cfRule type="cellIs" dxfId="1293" priority="209" operator="greaterThan">
      <formula>$M$24</formula>
    </cfRule>
  </conditionalFormatting>
  <conditionalFormatting sqref="S38">
    <cfRule type="cellIs" dxfId="1292" priority="208" operator="greaterThan">
      <formula>$O$24</formula>
    </cfRule>
  </conditionalFormatting>
  <conditionalFormatting sqref="T249:T250">
    <cfRule type="containsText" dxfId="1291" priority="206" operator="containsText" text="!">
      <formula>NOT(ISERROR(SEARCH("!",T249)))</formula>
    </cfRule>
  </conditionalFormatting>
  <conditionalFormatting sqref="K249:K250">
    <cfRule type="cellIs" dxfId="1290" priority="207" operator="greaterThan">
      <formula>$K$24</formula>
    </cfRule>
  </conditionalFormatting>
  <conditionalFormatting sqref="M249:M250">
    <cfRule type="cellIs" dxfId="1289" priority="205" operator="greaterThan">
      <formula>$M$24</formula>
    </cfRule>
  </conditionalFormatting>
  <conditionalFormatting sqref="O249:O250">
    <cfRule type="cellIs" dxfId="1288" priority="204" operator="greaterThan">
      <formula>$O$24</formula>
    </cfRule>
  </conditionalFormatting>
  <conditionalFormatting sqref="Q249:Q250">
    <cfRule type="cellIs" dxfId="1287" priority="203" operator="greaterThan">
      <formula>$M$24</formula>
    </cfRule>
  </conditionalFormatting>
  <conditionalFormatting sqref="S249:S250">
    <cfRule type="cellIs" dxfId="1286" priority="202" operator="greaterThan">
      <formula>$O$24</formula>
    </cfRule>
  </conditionalFormatting>
  <conditionalFormatting sqref="T370:T371">
    <cfRule type="containsText" dxfId="1285" priority="200" operator="containsText" text="!">
      <formula>NOT(ISERROR(SEARCH("!",T370)))</formula>
    </cfRule>
  </conditionalFormatting>
  <conditionalFormatting sqref="K370:K371">
    <cfRule type="cellIs" dxfId="1284" priority="201" operator="greaterThan">
      <formula>$K$24</formula>
    </cfRule>
  </conditionalFormatting>
  <conditionalFormatting sqref="M370:M371">
    <cfRule type="cellIs" dxfId="1283" priority="199" operator="greaterThan">
      <formula>$M$24</formula>
    </cfRule>
  </conditionalFormatting>
  <conditionalFormatting sqref="O370:O371">
    <cfRule type="cellIs" dxfId="1282" priority="198" operator="greaterThan">
      <formula>$O$24</formula>
    </cfRule>
  </conditionalFormatting>
  <conditionalFormatting sqref="Q370:Q371">
    <cfRule type="cellIs" dxfId="1281" priority="197" operator="greaterThan">
      <formula>$M$24</formula>
    </cfRule>
  </conditionalFormatting>
  <conditionalFormatting sqref="S370:S371">
    <cfRule type="cellIs" dxfId="1280" priority="196" operator="greaterThan">
      <formula>$O$24</formula>
    </cfRule>
  </conditionalFormatting>
  <conditionalFormatting sqref="T260">
    <cfRule type="containsText" dxfId="1279" priority="194" operator="containsText" text="!">
      <formula>NOT(ISERROR(SEARCH("!",T260)))</formula>
    </cfRule>
  </conditionalFormatting>
  <conditionalFormatting sqref="K260">
    <cfRule type="cellIs" dxfId="1278" priority="195" operator="greaterThan">
      <formula>$K$24</formula>
    </cfRule>
  </conditionalFormatting>
  <conditionalFormatting sqref="M260">
    <cfRule type="cellIs" dxfId="1277" priority="193" operator="greaterThan">
      <formula>$M$24</formula>
    </cfRule>
  </conditionalFormatting>
  <conditionalFormatting sqref="O260">
    <cfRule type="cellIs" dxfId="1276" priority="192" operator="greaterThan">
      <formula>$O$24</formula>
    </cfRule>
  </conditionalFormatting>
  <conditionalFormatting sqref="Q260">
    <cfRule type="cellIs" dxfId="1275" priority="191" operator="greaterThan">
      <formula>$M$24</formula>
    </cfRule>
  </conditionalFormatting>
  <conditionalFormatting sqref="S260">
    <cfRule type="cellIs" dxfId="1274" priority="190" operator="greaterThan">
      <formula>$O$24</formula>
    </cfRule>
  </conditionalFormatting>
  <conditionalFormatting sqref="ER23">
    <cfRule type="cellIs" dxfId="1273" priority="189" operator="greaterThan">
      <formula>0</formula>
    </cfRule>
  </conditionalFormatting>
  <conditionalFormatting sqref="ER297:ER329 ER93:ER125 ER263:ER295 ER399:ER431 ER161:ER179 ER229:ER261 ER365:ER397 ER182:ER193 ER127 ER195 ER331 ER24:ER91">
    <cfRule type="cellIs" dxfId="1272" priority="188" operator="equal">
      <formula>1</formula>
    </cfRule>
  </conditionalFormatting>
  <conditionalFormatting sqref="ER6:ER10">
    <cfRule type="cellIs" dxfId="1271" priority="187" operator="equal">
      <formula>1</formula>
    </cfRule>
  </conditionalFormatting>
  <conditionalFormatting sqref="ER180:ER181">
    <cfRule type="cellIs" dxfId="1270" priority="186" operator="equal">
      <formula>1</formula>
    </cfRule>
  </conditionalFormatting>
  <conditionalFormatting sqref="ER15">
    <cfRule type="cellIs" dxfId="1269" priority="185" operator="greaterThan">
      <formula>$T$15</formula>
    </cfRule>
  </conditionalFormatting>
  <conditionalFormatting sqref="ER17">
    <cfRule type="cellIs" dxfId="1268" priority="184" operator="greaterThan">
      <formula>$T$17</formula>
    </cfRule>
  </conditionalFormatting>
  <conditionalFormatting sqref="CM12">
    <cfRule type="cellIs" dxfId="1267" priority="156" operator="equal">
      <formula>1</formula>
    </cfRule>
  </conditionalFormatting>
  <conditionalFormatting sqref="ER433">
    <cfRule type="cellIs" dxfId="1266" priority="182" operator="equal">
      <formula>1</formula>
    </cfRule>
  </conditionalFormatting>
  <conditionalFormatting sqref="ER128:ER159">
    <cfRule type="cellIs" dxfId="1265" priority="181" operator="equal">
      <formula>1</formula>
    </cfRule>
  </conditionalFormatting>
  <conditionalFormatting sqref="ER196:ER227">
    <cfRule type="cellIs" dxfId="1264" priority="180" operator="equal">
      <formula>1</formula>
    </cfRule>
  </conditionalFormatting>
  <conditionalFormatting sqref="ER332:ER363">
    <cfRule type="cellIs" dxfId="1263" priority="179" operator="equal">
      <formula>1</formula>
    </cfRule>
  </conditionalFormatting>
  <conditionalFormatting sqref="ER434:ER465">
    <cfRule type="cellIs" dxfId="1262" priority="178" operator="equal">
      <formula>1</formula>
    </cfRule>
  </conditionalFormatting>
  <conditionalFormatting sqref="ER92">
    <cfRule type="cellIs" dxfId="1261" priority="177" operator="equal">
      <formula>1</formula>
    </cfRule>
  </conditionalFormatting>
  <conditionalFormatting sqref="ER126">
    <cfRule type="cellIs" dxfId="1260" priority="176" operator="equal">
      <formula>1</formula>
    </cfRule>
  </conditionalFormatting>
  <conditionalFormatting sqref="ER160">
    <cfRule type="cellIs" dxfId="1259" priority="175" operator="equal">
      <formula>1</formula>
    </cfRule>
  </conditionalFormatting>
  <conditionalFormatting sqref="ER194">
    <cfRule type="cellIs" dxfId="1258" priority="174" operator="equal">
      <formula>1</formula>
    </cfRule>
  </conditionalFormatting>
  <conditionalFormatting sqref="ER228">
    <cfRule type="cellIs" dxfId="1257" priority="173" operator="equal">
      <formula>1</formula>
    </cfRule>
  </conditionalFormatting>
  <conditionalFormatting sqref="ER262">
    <cfRule type="cellIs" dxfId="1256" priority="172" operator="equal">
      <formula>1</formula>
    </cfRule>
  </conditionalFormatting>
  <conditionalFormatting sqref="ER296">
    <cfRule type="cellIs" dxfId="1255" priority="171" operator="equal">
      <formula>1</formula>
    </cfRule>
  </conditionalFormatting>
  <conditionalFormatting sqref="ER330">
    <cfRule type="cellIs" dxfId="1254" priority="170" operator="equal">
      <formula>1</formula>
    </cfRule>
  </conditionalFormatting>
  <conditionalFormatting sqref="ER364">
    <cfRule type="cellIs" dxfId="1253" priority="169" operator="equal">
      <formula>1</formula>
    </cfRule>
  </conditionalFormatting>
  <conditionalFormatting sqref="ER398">
    <cfRule type="cellIs" dxfId="1252" priority="168" operator="equal">
      <formula>1</formula>
    </cfRule>
  </conditionalFormatting>
  <conditionalFormatting sqref="ER432">
    <cfRule type="cellIs" dxfId="1251" priority="167" operator="equal">
      <formula>1</formula>
    </cfRule>
  </conditionalFormatting>
  <conditionalFormatting sqref="ER466">
    <cfRule type="cellIs" dxfId="1250" priority="166" operator="equal">
      <formula>1</formula>
    </cfRule>
  </conditionalFormatting>
  <conditionalFormatting sqref="ER467">
    <cfRule type="cellIs" dxfId="1249" priority="165" operator="equal">
      <formula>1</formula>
    </cfRule>
  </conditionalFormatting>
  <conditionalFormatting sqref="ER468:ER499">
    <cfRule type="cellIs" dxfId="1248" priority="164" operator="equal">
      <formula>1</formula>
    </cfRule>
  </conditionalFormatting>
  <conditionalFormatting sqref="ER501">
    <cfRule type="cellIs" dxfId="1247" priority="163" operator="equal">
      <formula>1</formula>
    </cfRule>
  </conditionalFormatting>
  <conditionalFormatting sqref="ER500">
    <cfRule type="cellIs" dxfId="1246" priority="162" operator="equal">
      <formula>1</formula>
    </cfRule>
  </conditionalFormatting>
  <conditionalFormatting sqref="ER11">
    <cfRule type="cellIs" dxfId="1245" priority="161" operator="equal">
      <formula>1</formula>
    </cfRule>
  </conditionalFormatting>
  <conditionalFormatting sqref="T12:AD12">
    <cfRule type="containsText" dxfId="1244" priority="160" operator="containsText" text="!">
      <formula>NOT(ISERROR(SEARCH("!",T12)))</formula>
    </cfRule>
  </conditionalFormatting>
  <conditionalFormatting sqref="AG12:AO12 BD12:BV12 AQ12:AV12 AX12:BB12 BX12:CL12 CR12:DF12 DH12:DN12 EM12:EQ12 ET12:EX12 EZ12:FC12 FE12:FK12 FM12:FT12 GP12:GX12">
    <cfRule type="cellIs" dxfId="1243" priority="159" operator="equal">
      <formula>1</formula>
    </cfRule>
  </conditionalFormatting>
  <conditionalFormatting sqref="FU12">
    <cfRule type="cellIs" dxfId="1242" priority="158" operator="equal">
      <formula>1</formula>
    </cfRule>
  </conditionalFormatting>
  <conditionalFormatting sqref="FZ12">
    <cfRule type="cellIs" dxfId="1241" priority="157" operator="equal">
      <formula>1</formula>
    </cfRule>
  </conditionalFormatting>
  <conditionalFormatting sqref="CN12">
    <cfRule type="cellIs" dxfId="1240" priority="155" operator="equal">
      <formula>1</formula>
    </cfRule>
  </conditionalFormatting>
  <conditionalFormatting sqref="CO12">
    <cfRule type="cellIs" dxfId="1239" priority="154" operator="equal">
      <formula>1</formula>
    </cfRule>
  </conditionalFormatting>
  <conditionalFormatting sqref="CP12">
    <cfRule type="cellIs" dxfId="1238" priority="153" operator="equal">
      <formula>1</formula>
    </cfRule>
  </conditionalFormatting>
  <conditionalFormatting sqref="DO12">
    <cfRule type="cellIs" dxfId="1237" priority="152" operator="equal">
      <formula>1</formula>
    </cfRule>
  </conditionalFormatting>
  <conditionalFormatting sqref="DP12">
    <cfRule type="cellIs" dxfId="1236" priority="151" operator="equal">
      <formula>1</formula>
    </cfRule>
  </conditionalFormatting>
  <conditionalFormatting sqref="DQ12">
    <cfRule type="cellIs" dxfId="1235" priority="150" operator="equal">
      <formula>1</formula>
    </cfRule>
  </conditionalFormatting>
  <conditionalFormatting sqref="DR12">
    <cfRule type="cellIs" dxfId="1234" priority="149" operator="equal">
      <formula>1</formula>
    </cfRule>
  </conditionalFormatting>
  <conditionalFormatting sqref="GX12">
    <cfRule type="cellIs" dxfId="1233" priority="148" operator="equal">
      <formula>1</formula>
    </cfRule>
  </conditionalFormatting>
  <conditionalFormatting sqref="GY12">
    <cfRule type="cellIs" dxfId="1232" priority="147" operator="equal">
      <formula>1</formula>
    </cfRule>
  </conditionalFormatting>
  <conditionalFormatting sqref="GZ12">
    <cfRule type="cellIs" dxfId="1231" priority="146" operator="equal">
      <formula>1</formula>
    </cfRule>
  </conditionalFormatting>
  <conditionalFormatting sqref="HA12">
    <cfRule type="cellIs" dxfId="1230" priority="145" operator="equal">
      <formula>1</formula>
    </cfRule>
  </conditionalFormatting>
  <conditionalFormatting sqref="HB12">
    <cfRule type="cellIs" dxfId="1229" priority="144" operator="equal">
      <formula>1</formula>
    </cfRule>
  </conditionalFormatting>
  <conditionalFormatting sqref="HC12">
    <cfRule type="cellIs" dxfId="1228" priority="143" operator="equal">
      <formula>1</formula>
    </cfRule>
  </conditionalFormatting>
  <conditionalFormatting sqref="HD12">
    <cfRule type="cellIs" dxfId="1227" priority="142" operator="equal">
      <formula>1</formula>
    </cfRule>
  </conditionalFormatting>
  <conditionalFormatting sqref="HE12">
    <cfRule type="cellIs" dxfId="1226" priority="141" operator="equal">
      <formula>1</formula>
    </cfRule>
  </conditionalFormatting>
  <conditionalFormatting sqref="HF12">
    <cfRule type="cellIs" dxfId="1225" priority="140" operator="equal">
      <formula>1</formula>
    </cfRule>
  </conditionalFormatting>
  <conditionalFormatting sqref="FV12">
    <cfRule type="cellIs" dxfId="1224" priority="139" operator="equal">
      <formula>1</formula>
    </cfRule>
  </conditionalFormatting>
  <conditionalFormatting sqref="FW12">
    <cfRule type="cellIs" dxfId="1223" priority="138" operator="equal">
      <formula>1</formula>
    </cfRule>
  </conditionalFormatting>
  <conditionalFormatting sqref="FX12">
    <cfRule type="cellIs" dxfId="1222" priority="137" operator="equal">
      <formula>1</formula>
    </cfRule>
  </conditionalFormatting>
  <conditionalFormatting sqref="FY12">
    <cfRule type="cellIs" dxfId="1221" priority="136" operator="equal">
      <formula>1</formula>
    </cfRule>
  </conditionalFormatting>
  <conditionalFormatting sqref="GB12:GN12">
    <cfRule type="cellIs" dxfId="1220" priority="135" operator="equal">
      <formula>1</formula>
    </cfRule>
  </conditionalFormatting>
  <conditionalFormatting sqref="ER12">
    <cfRule type="cellIs" dxfId="1219" priority="134" operator="equal">
      <formula>1</formula>
    </cfRule>
  </conditionalFormatting>
  <conditionalFormatting sqref="EE23">
    <cfRule type="cellIs" dxfId="1218" priority="133" operator="greaterThan">
      <formula>0</formula>
    </cfRule>
  </conditionalFormatting>
  <conditionalFormatting sqref="EF23">
    <cfRule type="cellIs" dxfId="1217" priority="127" operator="greaterThan">
      <formula>0</formula>
    </cfRule>
  </conditionalFormatting>
  <conditionalFormatting sqref="EF6">
    <cfRule type="cellIs" dxfId="1216" priority="126" operator="equal">
      <formula>1</formula>
    </cfRule>
  </conditionalFormatting>
  <conditionalFormatting sqref="DZ23:ED23">
    <cfRule type="cellIs" dxfId="1215" priority="102" operator="greaterThan">
      <formula>0</formula>
    </cfRule>
  </conditionalFormatting>
  <conditionalFormatting sqref="DX24:ED75 DX76:DY80 DX81:ED501">
    <cfRule type="cellIs" dxfId="1214" priority="101" operator="equal">
      <formula>1</formula>
    </cfRule>
  </conditionalFormatting>
  <conditionalFormatting sqref="DY6:ED12">
    <cfRule type="cellIs" dxfId="1213" priority="100" operator="equal">
      <formula>1</formula>
    </cfRule>
  </conditionalFormatting>
  <conditionalFormatting sqref="DX15:ED15">
    <cfRule type="cellIs" dxfId="1212" priority="99" operator="greaterThan">
      <formula>$T$15</formula>
    </cfRule>
  </conditionalFormatting>
  <conditionalFormatting sqref="DX17:ED17">
    <cfRule type="cellIs" dxfId="1211" priority="98" operator="greaterThan">
      <formula>$T$17</formula>
    </cfRule>
  </conditionalFormatting>
  <conditionalFormatting sqref="DX23">
    <cfRule type="cellIs" dxfId="1210" priority="97" operator="greaterThan">
      <formula>0</formula>
    </cfRule>
  </conditionalFormatting>
  <conditionalFormatting sqref="DY23">
    <cfRule type="cellIs" dxfId="1209" priority="96" operator="greaterThan">
      <formula>0</formula>
    </cfRule>
  </conditionalFormatting>
  <conditionalFormatting sqref="DY6">
    <cfRule type="cellIs" dxfId="1208" priority="95" operator="equal">
      <formula>1</formula>
    </cfRule>
  </conditionalFormatting>
  <conditionalFormatting sqref="DS23">
    <cfRule type="cellIs" dxfId="1207" priority="89" operator="greaterThan">
      <formula>0</formula>
    </cfRule>
  </conditionalFormatting>
  <conditionalFormatting sqref="DT23">
    <cfRule type="cellIs" dxfId="1206" priority="88" operator="greaterThan">
      <formula>0</formula>
    </cfRule>
  </conditionalFormatting>
  <conditionalFormatting sqref="T203:T204">
    <cfRule type="containsText" dxfId="1205" priority="70" operator="containsText" text="!">
      <formula>NOT(ISERROR(SEARCH("!",T203)))</formula>
    </cfRule>
  </conditionalFormatting>
  <conditionalFormatting sqref="K203:K204">
    <cfRule type="cellIs" dxfId="1204" priority="71" operator="greaterThan">
      <formula>$K$24</formula>
    </cfRule>
  </conditionalFormatting>
  <conditionalFormatting sqref="M203:M204">
    <cfRule type="cellIs" dxfId="1203" priority="69" operator="greaterThan">
      <formula>$M$24</formula>
    </cfRule>
  </conditionalFormatting>
  <conditionalFormatting sqref="O203:O204">
    <cfRule type="cellIs" dxfId="1202" priority="68" operator="greaterThan">
      <formula>$O$24</formula>
    </cfRule>
  </conditionalFormatting>
  <conditionalFormatting sqref="Q203:Q204">
    <cfRule type="cellIs" dxfId="1201" priority="67" operator="greaterThan">
      <formula>$M$24</formula>
    </cfRule>
  </conditionalFormatting>
  <conditionalFormatting sqref="S203:S204">
    <cfRule type="cellIs" dxfId="1200" priority="66" operator="greaterThan">
      <formula>$O$24</formula>
    </cfRule>
  </conditionalFormatting>
  <conditionalFormatting sqref="T350">
    <cfRule type="containsText" dxfId="1199" priority="64" operator="containsText" text="!">
      <formula>NOT(ISERROR(SEARCH("!",T350)))</formula>
    </cfRule>
  </conditionalFormatting>
  <conditionalFormatting sqref="K350">
    <cfRule type="cellIs" dxfId="1198" priority="65" operator="greaterThan">
      <formula>$K$24</formula>
    </cfRule>
  </conditionalFormatting>
  <conditionalFormatting sqref="M350">
    <cfRule type="cellIs" dxfId="1197" priority="63" operator="greaterThan">
      <formula>$M$24</formula>
    </cfRule>
  </conditionalFormatting>
  <conditionalFormatting sqref="O350">
    <cfRule type="cellIs" dxfId="1196" priority="62" operator="greaterThan">
      <formula>$O$24</formula>
    </cfRule>
  </conditionalFormatting>
  <conditionalFormatting sqref="Q350">
    <cfRule type="cellIs" dxfId="1195" priority="61" operator="greaterThan">
      <formula>$M$24</formula>
    </cfRule>
  </conditionalFormatting>
  <conditionalFormatting sqref="S350">
    <cfRule type="cellIs" dxfId="1194" priority="60" operator="greaterThan">
      <formula>$O$24</formula>
    </cfRule>
  </conditionalFormatting>
  <conditionalFormatting sqref="DZ76:ED80">
    <cfRule type="cellIs" dxfId="1193" priority="59" operator="equal">
      <formula>1</formula>
    </cfRule>
  </conditionalFormatting>
  <conditionalFormatting sqref="EG174">
    <cfRule type="cellIs" dxfId="1192" priority="58" operator="equal">
      <formula>1</formula>
    </cfRule>
  </conditionalFormatting>
  <conditionalFormatting sqref="EG182">
    <cfRule type="cellIs" dxfId="1191" priority="57" operator="equal">
      <formula>1</formula>
    </cfRule>
  </conditionalFormatting>
  <conditionalFormatting sqref="DT287:DW291">
    <cfRule type="cellIs" dxfId="1190" priority="56" operator="equal">
      <formula>1</formula>
    </cfRule>
  </conditionalFormatting>
  <conditionalFormatting sqref="EG286:EK291">
    <cfRule type="cellIs" dxfId="1189" priority="55" operator="equal">
      <formula>1</formula>
    </cfRule>
  </conditionalFormatting>
  <conditionalFormatting sqref="K351:K354">
    <cfRule type="cellIs" dxfId="1188" priority="54" operator="greaterThan">
      <formula>$K$24</formula>
    </cfRule>
  </conditionalFormatting>
  <conditionalFormatting sqref="T351:T354">
    <cfRule type="containsText" dxfId="1187" priority="53" operator="containsText" text="!">
      <formula>NOT(ISERROR(SEARCH("!",T351)))</formula>
    </cfRule>
  </conditionalFormatting>
  <conditionalFormatting sqref="M351:M354">
    <cfRule type="cellIs" dxfId="1186" priority="52" operator="greaterThan">
      <formula>$M$24</formula>
    </cfRule>
  </conditionalFormatting>
  <conditionalFormatting sqref="O351:O354">
    <cfRule type="cellIs" dxfId="1185" priority="51" operator="greaterThan">
      <formula>$O$24</formula>
    </cfRule>
  </conditionalFormatting>
  <conditionalFormatting sqref="Q351:Q354">
    <cfRule type="cellIs" dxfId="1184" priority="50" operator="greaterThan">
      <formula>$M$24</formula>
    </cfRule>
  </conditionalFormatting>
  <conditionalFormatting sqref="S351:S354">
    <cfRule type="cellIs" dxfId="1183" priority="49" operator="greaterThan">
      <formula>$O$24</formula>
    </cfRule>
  </conditionalFormatting>
  <conditionalFormatting sqref="T355">
    <cfRule type="containsText" dxfId="1182" priority="47" operator="containsText" text="!">
      <formula>NOT(ISERROR(SEARCH("!",T355)))</formula>
    </cfRule>
  </conditionalFormatting>
  <conditionalFormatting sqref="K355">
    <cfRule type="cellIs" dxfId="1181" priority="48" operator="greaterThan">
      <formula>$K$24</formula>
    </cfRule>
  </conditionalFormatting>
  <conditionalFormatting sqref="M355">
    <cfRule type="cellIs" dxfId="1180" priority="46" operator="greaterThan">
      <formula>$M$24</formula>
    </cfRule>
  </conditionalFormatting>
  <conditionalFormatting sqref="O355">
    <cfRule type="cellIs" dxfId="1179" priority="45" operator="greaterThan">
      <formula>$O$24</formula>
    </cfRule>
  </conditionalFormatting>
  <conditionalFormatting sqref="Q355">
    <cfRule type="cellIs" dxfId="1178" priority="44" operator="greaterThan">
      <formula>$M$24</formula>
    </cfRule>
  </conditionalFormatting>
  <conditionalFormatting sqref="S355">
    <cfRule type="cellIs" dxfId="1177" priority="43" operator="greaterThan">
      <formula>$O$24</formula>
    </cfRule>
  </conditionalFormatting>
  <conditionalFormatting sqref="T356:T359">
    <cfRule type="containsText" dxfId="1176" priority="41" operator="containsText" text="!">
      <formula>NOT(ISERROR(SEARCH("!",T356)))</formula>
    </cfRule>
  </conditionalFormatting>
  <conditionalFormatting sqref="K356:K359">
    <cfRule type="cellIs" dxfId="1175" priority="42" operator="greaterThan">
      <formula>$K$24</formula>
    </cfRule>
  </conditionalFormatting>
  <conditionalFormatting sqref="M356:M359">
    <cfRule type="cellIs" dxfId="1174" priority="40" operator="greaterThan">
      <formula>$M$24</formula>
    </cfRule>
  </conditionalFormatting>
  <conditionalFormatting sqref="O356:O359">
    <cfRule type="cellIs" dxfId="1173" priority="39" operator="greaterThan">
      <formula>$O$24</formula>
    </cfRule>
  </conditionalFormatting>
  <conditionalFormatting sqref="Q356:Q359">
    <cfRule type="cellIs" dxfId="1172" priority="38" operator="greaterThan">
      <formula>$M$24</formula>
    </cfRule>
  </conditionalFormatting>
  <conditionalFormatting sqref="S356:S359">
    <cfRule type="cellIs" dxfId="1171" priority="37" operator="greaterThan">
      <formula>$O$24</formula>
    </cfRule>
  </conditionalFormatting>
  <conditionalFormatting sqref="T360:T363">
    <cfRule type="containsText" dxfId="1170" priority="35" operator="containsText" text="!">
      <formula>NOT(ISERROR(SEARCH("!",T360)))</formula>
    </cfRule>
  </conditionalFormatting>
  <conditionalFormatting sqref="K360:K363">
    <cfRule type="cellIs" dxfId="1169" priority="36" operator="greaterThan">
      <formula>$K$24</formula>
    </cfRule>
  </conditionalFormatting>
  <conditionalFormatting sqref="M360:M363">
    <cfRule type="cellIs" dxfId="1168" priority="34" operator="greaterThan">
      <formula>$M$24</formula>
    </cfRule>
  </conditionalFormatting>
  <conditionalFormatting sqref="O360:O363">
    <cfRule type="cellIs" dxfId="1167" priority="33" operator="greaterThan">
      <formula>$O$24</formula>
    </cfRule>
  </conditionalFormatting>
  <conditionalFormatting sqref="Q360:Q363">
    <cfRule type="cellIs" dxfId="1166" priority="32" operator="greaterThan">
      <formula>$M$24</formula>
    </cfRule>
  </conditionalFormatting>
  <conditionalFormatting sqref="S360:S363">
    <cfRule type="cellIs" dxfId="1165" priority="31" operator="greaterThan">
      <formula>$O$24</formula>
    </cfRule>
  </conditionalFormatting>
  <conditionalFormatting sqref="T349">
    <cfRule type="containsText" dxfId="1164" priority="29" operator="containsText" text="!">
      <formula>NOT(ISERROR(SEARCH("!",T349)))</formula>
    </cfRule>
  </conditionalFormatting>
  <conditionalFormatting sqref="K349">
    <cfRule type="cellIs" dxfId="1163" priority="30" operator="greaterThan">
      <formula>$K$24</formula>
    </cfRule>
  </conditionalFormatting>
  <conditionalFormatting sqref="M349">
    <cfRule type="cellIs" dxfId="1162" priority="28" operator="greaterThan">
      <formula>$M$24</formula>
    </cfRule>
  </conditionalFormatting>
  <conditionalFormatting sqref="O349">
    <cfRule type="cellIs" dxfId="1161" priority="27" operator="greaterThan">
      <formula>$O$24</formula>
    </cfRule>
  </conditionalFormatting>
  <conditionalFormatting sqref="Q349">
    <cfRule type="cellIs" dxfId="1160" priority="26" operator="greaterThan">
      <formula>$M$24</formula>
    </cfRule>
  </conditionalFormatting>
  <conditionalFormatting sqref="S349">
    <cfRule type="cellIs" dxfId="1159" priority="25" operator="greaterThan">
      <formula>$O$24</formula>
    </cfRule>
  </conditionalFormatting>
  <conditionalFormatting sqref="T420">
    <cfRule type="containsText" dxfId="1158" priority="23" operator="containsText" text="!">
      <formula>NOT(ISERROR(SEARCH("!",T420)))</formula>
    </cfRule>
  </conditionalFormatting>
  <conditionalFormatting sqref="K420">
    <cfRule type="cellIs" dxfId="1157" priority="24" operator="greaterThan">
      <formula>$K$24</formula>
    </cfRule>
  </conditionalFormatting>
  <conditionalFormatting sqref="M420">
    <cfRule type="cellIs" dxfId="1156" priority="22" operator="greaterThan">
      <formula>$M$24</formula>
    </cfRule>
  </conditionalFormatting>
  <conditionalFormatting sqref="O420">
    <cfRule type="cellIs" dxfId="1155" priority="21" operator="greaterThan">
      <formula>$O$24</formula>
    </cfRule>
  </conditionalFormatting>
  <conditionalFormatting sqref="Q420">
    <cfRule type="cellIs" dxfId="1154" priority="20" operator="greaterThan">
      <formula>$M$24</formula>
    </cfRule>
  </conditionalFormatting>
  <conditionalFormatting sqref="S420">
    <cfRule type="cellIs" dxfId="1153" priority="19" operator="greaterThan">
      <formula>$O$24</formula>
    </cfRule>
  </conditionalFormatting>
  <conditionalFormatting sqref="T421">
    <cfRule type="containsText" dxfId="1152" priority="17" operator="containsText" text="!">
      <formula>NOT(ISERROR(SEARCH("!",T421)))</formula>
    </cfRule>
  </conditionalFormatting>
  <conditionalFormatting sqref="K421">
    <cfRule type="cellIs" dxfId="1151" priority="18" operator="greaterThan">
      <formula>$K$24</formula>
    </cfRule>
  </conditionalFormatting>
  <conditionalFormatting sqref="M421">
    <cfRule type="cellIs" dxfId="1150" priority="16" operator="greaterThan">
      <formula>$M$24</formula>
    </cfRule>
  </conditionalFormatting>
  <conditionalFormatting sqref="O421">
    <cfRule type="cellIs" dxfId="1149" priority="15" operator="greaterThan">
      <formula>$O$24</formula>
    </cfRule>
  </conditionalFormatting>
  <conditionalFormatting sqref="Q421">
    <cfRule type="cellIs" dxfId="1148" priority="14" operator="greaterThan">
      <formula>$M$24</formula>
    </cfRule>
  </conditionalFormatting>
  <conditionalFormatting sqref="S421">
    <cfRule type="cellIs" dxfId="1147" priority="13" operator="greaterThan">
      <formula>$O$24</formula>
    </cfRule>
  </conditionalFormatting>
  <conditionalFormatting sqref="V203:AD204">
    <cfRule type="containsText" dxfId="1146" priority="12" operator="containsText" text="!">
      <formula>NOT(ISERROR(SEARCH("!",V203)))</formula>
    </cfRule>
  </conditionalFormatting>
  <conditionalFormatting sqref="U203:U204">
    <cfRule type="containsText" dxfId="1145" priority="11" operator="containsText" text="!">
      <formula>NOT(ISERROR(SEARCH("!",U203)))</formula>
    </cfRule>
  </conditionalFormatting>
  <conditionalFormatting sqref="V170:AD170">
    <cfRule type="containsText" dxfId="1144" priority="10" operator="containsText" text="!">
      <formula>NOT(ISERROR(SEARCH("!",V170)))</formula>
    </cfRule>
  </conditionalFormatting>
  <conditionalFormatting sqref="U170">
    <cfRule type="containsText" dxfId="1143" priority="9" operator="containsText" text="!">
      <formula>NOT(ISERROR(SEARCH("!",U170)))</formula>
    </cfRule>
  </conditionalFormatting>
  <conditionalFormatting sqref="V178:AD179">
    <cfRule type="containsText" dxfId="1142" priority="8" operator="containsText" text="!">
      <formula>NOT(ISERROR(SEARCH("!",V178)))</formula>
    </cfRule>
  </conditionalFormatting>
  <conditionalFormatting sqref="U178:U179">
    <cfRule type="containsText" dxfId="1141" priority="7" operator="containsText" text="!">
      <formula>NOT(ISERROR(SEARCH("!",U178)))</formula>
    </cfRule>
  </conditionalFormatting>
  <conditionalFormatting sqref="V190:AD191">
    <cfRule type="containsText" dxfId="1140" priority="6" operator="containsText" text="!">
      <formula>NOT(ISERROR(SEARCH("!",V190)))</formula>
    </cfRule>
  </conditionalFormatting>
  <conditionalFormatting sqref="U190:U191">
    <cfRule type="containsText" dxfId="1139" priority="5" operator="containsText" text="!">
      <formula>NOT(ISERROR(SEARCH("!",U190)))</formula>
    </cfRule>
  </conditionalFormatting>
  <conditionalFormatting sqref="V172:AD172">
    <cfRule type="containsText" dxfId="1138" priority="4" operator="containsText" text="!">
      <formula>NOT(ISERROR(SEARCH("!",V172)))</formula>
    </cfRule>
  </conditionalFormatting>
  <conditionalFormatting sqref="U172">
    <cfRule type="containsText" dxfId="1137" priority="3" operator="containsText" text="!">
      <formula>NOT(ISERROR(SEARCH("!",U172)))</formula>
    </cfRule>
  </conditionalFormatting>
  <conditionalFormatting sqref="V182:AD183">
    <cfRule type="containsText" dxfId="1136" priority="2" operator="containsText" text="!">
      <formula>NOT(ISERROR(SEARCH("!",V182)))</formula>
    </cfRule>
  </conditionalFormatting>
  <conditionalFormatting sqref="U182:U183">
    <cfRule type="containsText" dxfId="1135" priority="1" operator="containsText" text="!">
      <formula>NOT(ISERROR(SEARCH("!",U182)))</formula>
    </cfRule>
  </conditionalFormatting>
  <pageMargins left="0.23622047244094491" right="0.23622047244094491" top="0.74803149606299213" bottom="0.74803149606299213" header="0.31496062992125984" footer="0.31496062992125984"/>
  <pageSetup paperSize="8" scale="70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Q181"/>
  <sheetViews>
    <sheetView topLeftCell="A157" zoomScale="85" zoomScaleNormal="85" workbookViewId="0">
      <selection activeCell="Q170" sqref="Q170"/>
    </sheetView>
  </sheetViews>
  <sheetFormatPr defaultRowHeight="15" x14ac:dyDescent="0.25"/>
  <cols>
    <col min="1" max="1" width="8.42578125" customWidth="1"/>
    <col min="2" max="2" width="8.7109375" customWidth="1"/>
    <col min="3" max="8" width="7.85546875" customWidth="1"/>
    <col min="9" max="9" width="15.7109375" style="1" customWidth="1"/>
    <col min="11" max="11" width="20.85546875" style="116" customWidth="1"/>
    <col min="12" max="12" width="7.28515625" style="6" customWidth="1"/>
    <col min="13" max="15" width="32.85546875" customWidth="1"/>
    <col min="16" max="20" width="8.28515625" customWidth="1"/>
    <col min="21" max="25" width="9.140625" customWidth="1"/>
    <col min="26" max="29" width="11.140625" customWidth="1"/>
    <col min="30" max="43" width="9.140625" style="1"/>
  </cols>
  <sheetData>
    <row r="1" spans="1:31" x14ac:dyDescent="0.25">
      <c r="L1" s="3" t="s">
        <v>265</v>
      </c>
      <c r="M1" s="3" t="s">
        <v>266</v>
      </c>
      <c r="N1" s="3"/>
      <c r="O1" s="3"/>
    </row>
    <row r="2" spans="1:31" x14ac:dyDescent="0.25">
      <c r="Q2" s="239" t="s">
        <v>886</v>
      </c>
    </row>
    <row r="3" spans="1:31" x14ac:dyDescent="0.25">
      <c r="B3" s="35" t="s">
        <v>345</v>
      </c>
      <c r="F3" s="1"/>
      <c r="G3" s="1"/>
      <c r="H3" s="1"/>
      <c r="L3" s="35" t="s">
        <v>273</v>
      </c>
      <c r="P3" s="95" t="s">
        <v>1634</v>
      </c>
    </row>
    <row r="4" spans="1:31" ht="12" customHeight="1" x14ac:dyDescent="0.25">
      <c r="B4" s="6"/>
      <c r="C4" s="112" t="s">
        <v>274</v>
      </c>
      <c r="D4" s="6"/>
      <c r="E4" s="6"/>
      <c r="F4" s="6"/>
      <c r="G4" s="6"/>
      <c r="H4" s="6"/>
      <c r="M4" s="112" t="s">
        <v>274</v>
      </c>
      <c r="N4" s="112"/>
      <c r="O4" s="112"/>
      <c r="P4" s="6">
        <f>ROW(MAINTABLE!G26)+32</f>
        <v>58</v>
      </c>
      <c r="Q4" s="6">
        <f>ROW(MAINTABLE!G60)+32</f>
        <v>92</v>
      </c>
      <c r="R4" s="6">
        <f>ROW(MAINTABLE!G94)+32</f>
        <v>126</v>
      </c>
      <c r="S4" s="6">
        <f>ROW(MAINTABLE!G128)+32</f>
        <v>160</v>
      </c>
      <c r="T4" s="6">
        <f>ROW(MAINTABLE!G162)+32</f>
        <v>194</v>
      </c>
      <c r="U4" s="6">
        <f>ROW(MAINTABLE!G196)+32</f>
        <v>228</v>
      </c>
      <c r="V4" s="6">
        <f>ROW(MAINTABLE!G230)+32</f>
        <v>262</v>
      </c>
      <c r="W4" s="6">
        <f>ROW(MAINTABLE!G264)+32</f>
        <v>296</v>
      </c>
      <c r="X4" s="6">
        <f>ROW(MAINTABLE!G298)+32</f>
        <v>330</v>
      </c>
      <c r="Y4" s="6">
        <f>ROW(MAINTABLE!G332)+32</f>
        <v>364</v>
      </c>
      <c r="Z4" s="6">
        <f>ROW(MAINTABLE!G366)+32</f>
        <v>398</v>
      </c>
      <c r="AA4" s="6">
        <f>ROW(MAINTABLE!G400)+32</f>
        <v>432</v>
      </c>
      <c r="AB4" s="6">
        <f>ROW(MAINTABLE!G434)+32</f>
        <v>466</v>
      </c>
      <c r="AC4" s="6">
        <v>500</v>
      </c>
    </row>
    <row r="5" spans="1:31" ht="15" customHeight="1" x14ac:dyDescent="0.25">
      <c r="B5" s="6"/>
      <c r="C5" s="112" t="s">
        <v>277</v>
      </c>
      <c r="D5" s="6"/>
      <c r="E5" s="6"/>
      <c r="F5" s="6"/>
      <c r="G5" s="6"/>
      <c r="H5" s="6"/>
      <c r="K5" s="112"/>
      <c r="M5" s="112" t="s">
        <v>277</v>
      </c>
      <c r="N5" s="112"/>
      <c r="O5" s="112"/>
      <c r="P5" s="6">
        <f>COLUMN(MAINTABLE!$AG$20)-1</f>
        <v>32</v>
      </c>
      <c r="Q5" s="6">
        <f>COLUMN(MAINTABLE!$AG$20)-1</f>
        <v>32</v>
      </c>
      <c r="R5" s="6">
        <f>COLUMN(MAINTABLE!$AG$20)-1</f>
        <v>32</v>
      </c>
      <c r="S5" s="6">
        <f>COLUMN(MAINTABLE!$AG$20)-1</f>
        <v>32</v>
      </c>
      <c r="T5" s="6">
        <f>COLUMN(MAINTABLE!$AG$20)-1</f>
        <v>32</v>
      </c>
      <c r="U5" s="6">
        <f>COLUMN(MAINTABLE!$AG$20)-1</f>
        <v>32</v>
      </c>
      <c r="V5" s="6">
        <f>COLUMN(MAINTABLE!$AG$20)-1</f>
        <v>32</v>
      </c>
      <c r="W5" s="6">
        <f>COLUMN(MAINTABLE!$AG$20)-1</f>
        <v>32</v>
      </c>
      <c r="X5" s="6">
        <f>COLUMN(MAINTABLE!$AG$20)-1</f>
        <v>32</v>
      </c>
      <c r="Y5" s="6">
        <f>COLUMN(MAINTABLE!$AG$20)-1</f>
        <v>32</v>
      </c>
      <c r="Z5" s="6">
        <f>COLUMN(MAINTABLE!$AG$20)-1</f>
        <v>32</v>
      </c>
      <c r="AA5" s="6">
        <f>COLUMN(MAINTABLE!$AG$20)-1</f>
        <v>32</v>
      </c>
      <c r="AB5" s="6">
        <f>COLUMN(MAINTABLE!$AG$20)-1</f>
        <v>32</v>
      </c>
      <c r="AC5" s="6">
        <f>COLUMN(MAINTABLE!$AG$20)-1</f>
        <v>32</v>
      </c>
    </row>
    <row r="6" spans="1:31" ht="50.25" customHeight="1" x14ac:dyDescent="0.25">
      <c r="A6" s="164"/>
      <c r="B6" s="201" t="str">
        <f ca="1">OFFSET(MAINTABLE!$J$6,COLUMNS($B6:B$10)-1,0)</f>
        <v>Универсальная</v>
      </c>
      <c r="C6" s="201" t="str">
        <f ca="1">OFFSET(MAINTABLE!$J$6,COLUMNS($B6:C$10)-1,0)</f>
        <v>DLE</v>
      </c>
      <c r="D6" s="201" t="str">
        <f ca="1">OFFSET(MAINTABLE!$J$6,COLUMNS($B6:D$10)-1,0)</f>
        <v>POOL</v>
      </c>
      <c r="E6" s="201" t="str">
        <f ca="1">OFFSET(MAINTABLE!$J$6,COLUMNS($B6:E$10)-1,0)</f>
        <v>ICE</v>
      </c>
      <c r="F6" s="201" t="str">
        <f ca="1">OFFSET(MAINTABLE!$J$6,COLUMNS($B6:F$10)-1,0)</f>
        <v>CCU</v>
      </c>
      <c r="G6" s="201" t="str">
        <f ca="1">OFFSET(MAINTABLE!$J$6,COLUMNS($B6:G$10)-1,0)</f>
        <v>AHUCM</v>
      </c>
      <c r="H6" s="201" t="str">
        <f ca="1">OFFSET(MAINTABLE!$J$6,COLUMNS($B6:H$10)-1,0)</f>
        <v>ICEnoCM</v>
      </c>
      <c r="J6" s="201" t="s">
        <v>745</v>
      </c>
      <c r="K6" s="201" t="s">
        <v>280</v>
      </c>
      <c r="L6" s="201" t="s">
        <v>279</v>
      </c>
      <c r="M6" s="201" t="s">
        <v>346</v>
      </c>
      <c r="N6" s="201" t="s">
        <v>611</v>
      </c>
      <c r="O6" s="201" t="s">
        <v>612</v>
      </c>
      <c r="P6" s="201" t="s">
        <v>191</v>
      </c>
      <c r="Q6" s="201" t="s">
        <v>192</v>
      </c>
      <c r="R6" s="201" t="s">
        <v>193</v>
      </c>
      <c r="S6" s="201" t="s">
        <v>194</v>
      </c>
      <c r="T6" s="201" t="s">
        <v>140</v>
      </c>
      <c r="U6" s="201" t="s">
        <v>141</v>
      </c>
      <c r="V6" s="201" t="s">
        <v>166</v>
      </c>
      <c r="W6" s="201" t="s">
        <v>167</v>
      </c>
      <c r="X6" s="201" t="s">
        <v>168</v>
      </c>
      <c r="Y6" s="201" t="s">
        <v>169</v>
      </c>
      <c r="Z6" s="201" t="s">
        <v>271</v>
      </c>
      <c r="AA6" s="201" t="s">
        <v>272</v>
      </c>
      <c r="AB6" s="201" t="s">
        <v>885</v>
      </c>
      <c r="AC6" s="201" t="s">
        <v>1130</v>
      </c>
    </row>
    <row r="7" spans="1:31" ht="15" customHeight="1" x14ac:dyDescent="0.25">
      <c r="A7" s="164"/>
      <c r="B7" s="202" t="s">
        <v>786</v>
      </c>
      <c r="C7" s="202" t="s">
        <v>787</v>
      </c>
      <c r="D7" s="202" t="s">
        <v>788</v>
      </c>
      <c r="E7" s="202" t="s">
        <v>789</v>
      </c>
      <c r="F7" s="202" t="s">
        <v>790</v>
      </c>
      <c r="G7" s="202" t="s">
        <v>791</v>
      </c>
      <c r="H7" s="202" t="s">
        <v>792</v>
      </c>
      <c r="I7" s="67"/>
      <c r="J7" s="202" t="s">
        <v>796</v>
      </c>
      <c r="K7" s="202" t="s">
        <v>797</v>
      </c>
      <c r="L7" s="202" t="s">
        <v>798</v>
      </c>
      <c r="M7" s="202" t="s">
        <v>799</v>
      </c>
      <c r="N7" s="202" t="s">
        <v>800</v>
      </c>
      <c r="O7" s="202" t="s">
        <v>801</v>
      </c>
      <c r="P7" s="202" t="str">
        <f>CONCATENATE("clmn_",P6)</f>
        <v>clmn_DI1</v>
      </c>
      <c r="Q7" s="202" t="str">
        <f t="shared" ref="Q7:AB7" si="0">CONCATENATE("clmn_",Q6)</f>
        <v>clmn_DI2</v>
      </c>
      <c r="R7" s="202" t="str">
        <f t="shared" si="0"/>
        <v>clmn_DI3</v>
      </c>
      <c r="S7" s="202" t="str">
        <f t="shared" si="0"/>
        <v>clmn_DI4</v>
      </c>
      <c r="T7" s="202" t="str">
        <f t="shared" si="0"/>
        <v>clmn_AI1</v>
      </c>
      <c r="U7" s="202" t="str">
        <f t="shared" si="0"/>
        <v>clmn_AI2</v>
      </c>
      <c r="V7" s="202" t="str">
        <f t="shared" si="0"/>
        <v>clmn_DO1</v>
      </c>
      <c r="W7" s="202" t="str">
        <f t="shared" si="0"/>
        <v>clmn_DO2</v>
      </c>
      <c r="X7" s="202" t="str">
        <f t="shared" si="0"/>
        <v>clmn_DO3</v>
      </c>
      <c r="Y7" s="202" t="str">
        <f t="shared" si="0"/>
        <v>clmn_DO4</v>
      </c>
      <c r="Z7" s="202" t="str">
        <f t="shared" si="0"/>
        <v>clmn_AO1</v>
      </c>
      <c r="AA7" s="202" t="str">
        <f t="shared" si="0"/>
        <v>clmn_AO2</v>
      </c>
      <c r="AB7" s="202" t="str">
        <f t="shared" si="0"/>
        <v>clmn_AO3</v>
      </c>
      <c r="AC7" s="202" t="str">
        <f>CONCATENATE("clmn_",AC6)</f>
        <v>clmn_SEQ</v>
      </c>
      <c r="AE7" s="57" t="s">
        <v>305</v>
      </c>
    </row>
    <row r="8" spans="1:31" ht="15" customHeight="1" x14ac:dyDescent="0.25">
      <c r="A8" s="164"/>
      <c r="B8" s="165"/>
      <c r="C8" s="165"/>
      <c r="D8" s="165"/>
      <c r="E8" s="165"/>
      <c r="F8" s="165"/>
      <c r="G8" s="165"/>
      <c r="H8" s="165"/>
      <c r="I8" s="77"/>
      <c r="J8" s="203"/>
      <c r="K8" s="117"/>
      <c r="L8" s="102"/>
      <c r="M8" s="166" t="s">
        <v>315</v>
      </c>
      <c r="N8" s="195"/>
      <c r="O8" s="195"/>
      <c r="P8" s="136" t="str">
        <f>MAINTABLE!F58</f>
        <v>00F8600C</v>
      </c>
      <c r="Q8" s="136" t="str">
        <f>MAINTABLE!F92</f>
        <v>00104880</v>
      </c>
      <c r="R8" s="136" t="str">
        <f>MAINTABLE!F126</f>
        <v>10000000</v>
      </c>
      <c r="S8" s="136" t="str">
        <f>MAINTABLE!F160</f>
        <v>00180000</v>
      </c>
      <c r="T8" s="136" t="str">
        <f>MAINTABLE!F194</f>
        <v>04003840</v>
      </c>
      <c r="U8" s="136" t="str">
        <f>MAINTABLE!F228</f>
        <v>00000000</v>
      </c>
      <c r="V8" s="136" t="str">
        <f>MAINTABLE!F262</f>
        <v>00183000</v>
      </c>
      <c r="W8" s="136" t="str">
        <f>MAINTABLE!F296</f>
        <v>FFDFFBFF</v>
      </c>
      <c r="X8" s="136" t="str">
        <f>MAINTABLE!F330</f>
        <v>FF800078</v>
      </c>
      <c r="Y8" s="136" t="str">
        <f>MAINTABLE!F364</f>
        <v>FFFEF837</v>
      </c>
      <c r="Z8" s="136" t="str">
        <f>MAINTABLE!F398</f>
        <v>77700800</v>
      </c>
      <c r="AA8" s="136" t="str">
        <f>MAINTABLE!F432</f>
        <v>003750C4</v>
      </c>
      <c r="AB8" s="136" t="str">
        <f>MAINTABLE!F466</f>
        <v>00000000</v>
      </c>
      <c r="AC8" s="136" t="str">
        <f>MAINTABLE!F500</f>
        <v>00000000</v>
      </c>
      <c r="AE8" s="57"/>
    </row>
    <row r="9" spans="1:31" ht="15" customHeight="1" x14ac:dyDescent="0.25">
      <c r="A9" s="164"/>
      <c r="B9" s="165" t="s">
        <v>383</v>
      </c>
      <c r="C9" s="165" t="s">
        <v>384</v>
      </c>
      <c r="D9" s="165" t="s">
        <v>385</v>
      </c>
      <c r="E9" s="165" t="s">
        <v>386</v>
      </c>
      <c r="F9" s="165" t="s">
        <v>387</v>
      </c>
      <c r="G9" s="165" t="s">
        <v>388</v>
      </c>
      <c r="H9" s="165" t="s">
        <v>812</v>
      </c>
      <c r="I9" s="77"/>
      <c r="J9" s="203"/>
      <c r="K9" s="117"/>
      <c r="L9" s="102"/>
      <c r="M9" s="167"/>
      <c r="N9" s="196"/>
      <c r="O9" s="196"/>
      <c r="P9" s="141" t="s">
        <v>48</v>
      </c>
      <c r="Q9" s="141" t="s">
        <v>48</v>
      </c>
      <c r="R9" s="141" t="s">
        <v>48</v>
      </c>
      <c r="S9" s="141" t="s">
        <v>48</v>
      </c>
      <c r="T9" s="141" t="s">
        <v>48</v>
      </c>
      <c r="U9" s="141" t="s">
        <v>48</v>
      </c>
      <c r="V9" s="141" t="s">
        <v>48</v>
      </c>
      <c r="W9" s="141" t="s">
        <v>48</v>
      </c>
      <c r="X9" s="141" t="s">
        <v>48</v>
      </c>
      <c r="Y9" s="141" t="s">
        <v>48</v>
      </c>
      <c r="Z9" s="141" t="s">
        <v>48</v>
      </c>
      <c r="AA9" s="141" t="s">
        <v>48</v>
      </c>
      <c r="AB9" s="141" t="s">
        <v>48</v>
      </c>
      <c r="AC9" s="141" t="s">
        <v>48</v>
      </c>
      <c r="AE9" s="57"/>
    </row>
    <row r="10" spans="1:31" ht="15" customHeight="1" x14ac:dyDescent="0.25">
      <c r="A10" s="164"/>
      <c r="B10" s="181" t="str">
        <f ca="1">OFFSET(MAINTABLE!AF$6,0,ROWS(B$10:$B10)-1)</f>
        <v>0000007F</v>
      </c>
      <c r="C10" s="181" t="str">
        <f ca="1">OFFSET(MAINTABLE!AF$7,0,ROWS($C$10:C10)-1)</f>
        <v>0000000A</v>
      </c>
      <c r="D10" s="181" t="str">
        <f ca="1">OFFSET(MAINTABLE!AF$8,0,ROWS($D$10:D10)-1)</f>
        <v>00000048</v>
      </c>
      <c r="E10" s="181" t="str">
        <f ca="1">OFFSET(MAINTABLE!AF$9,0,ROWS($E$10:E10)-1)</f>
        <v>00000048</v>
      </c>
      <c r="F10" s="181" t="str">
        <f ca="1">OFFSET(MAINTABLE!AF$10,0,ROWS($F$10:F10)-1)</f>
        <v>00000002</v>
      </c>
      <c r="G10" s="181" t="str">
        <f ca="1">OFFSET(MAINTABLE!AF$11,0,ROWS($F$10:G10)-1)</f>
        <v>00000008</v>
      </c>
      <c r="H10" s="181" t="str">
        <f ca="1">OFFSET(MAINTABLE!AF$12,0,ROWS($F$10:H10)-1)</f>
        <v>00000180</v>
      </c>
      <c r="I10" s="77"/>
      <c r="J10" s="203" t="str">
        <f ca="1">OFFSET(MAINTABLE!AF$19,0,ROWS(J$10:$M10)-1)</f>
        <v>==</v>
      </c>
      <c r="K10" s="117" t="str">
        <f ca="1">OFFSET(MAINTABLE!AF$20,0,ROWS(K$10:$M10)-1)</f>
        <v>ВЕНТИЛЯТОРЫ (ОСН.)</v>
      </c>
      <c r="L10" s="102" t="str">
        <f ca="1">OFFSET(MAINTABLE!AF$22,0,ROWS(L$10:$M10)-1)</f>
        <v>==</v>
      </c>
      <c r="M10" s="168" t="str">
        <f ca="1">OFFSET(MAINTABLE!AF$21,0,ROWS($M$10:M10)-1)</f>
        <v>====================</v>
      </c>
      <c r="N10" s="168" t="str">
        <f ca="1">OFFSET(MAINTABLE!AF$18,0,ROWS($M$10:N10)-1)</f>
        <v>====================</v>
      </c>
      <c r="O10" s="168" t="str">
        <f ca="1">OFFSET(MAINTABLE!AF$16,0,ROWS($M$10:O10)-1)</f>
        <v>====================</v>
      </c>
      <c r="P10" s="144"/>
      <c r="Q10" s="144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E10" s="1" t="s">
        <v>354</v>
      </c>
    </row>
    <row r="11" spans="1:31" ht="15" customHeight="1" x14ac:dyDescent="0.25">
      <c r="A11" s="164"/>
      <c r="B11" s="181">
        <f ca="1">OFFSET(MAINTABLE!AF$6,0,ROWS(B$10:$B11)-1)</f>
        <v>1</v>
      </c>
      <c r="C11" s="181">
        <f ca="1">OFFSET(MAINTABLE!AF$7,0,ROWS($C$10:C11)-1)</f>
        <v>0</v>
      </c>
      <c r="D11" s="181">
        <f ca="1">OFFSET(MAINTABLE!AF$8,0,ROWS($D$10:D11)-1)</f>
        <v>0</v>
      </c>
      <c r="E11" s="181">
        <f ca="1">OFFSET(MAINTABLE!AF$9,0,ROWS($E$10:E11)-1)</f>
        <v>0</v>
      </c>
      <c r="F11" s="181">
        <f ca="1">OFFSET(MAINTABLE!AF$10,0,ROWS($F$10:F11)-1)</f>
        <v>0</v>
      </c>
      <c r="G11" s="181">
        <f ca="1">OFFSET(MAINTABLE!AF$11,0,ROWS($F$10:G11)-1)</f>
        <v>0</v>
      </c>
      <c r="H11" s="181">
        <f ca="1">OFFSET(MAINTABLE!AF$12,0,ROWS($F$10:H11)-1)</f>
        <v>0</v>
      </c>
      <c r="I11" s="77"/>
      <c r="J11" s="203" t="str">
        <f ca="1">OFFSET(MAINTABLE!AF$19,0,ROWS(J$10:$M11)-1)</f>
        <v>1100</v>
      </c>
      <c r="K11" s="117">
        <f ca="1">OFFSET(MAINTABLE!AF$20,0,ROWS(K$10:$M11)-1)</f>
        <v>11</v>
      </c>
      <c r="L11" s="102">
        <f ca="1">OFFSET(MAINTABLE!AF$22,0,ROWS(L$10:$M11)-1)</f>
        <v>0</v>
      </c>
      <c r="M11" s="168" t="str">
        <f ca="1">OFFSET(MAINTABLE!AF$21,0,ROWS($M$10:M11)-1)</f>
        <v>нет</v>
      </c>
      <c r="N11" s="168" t="str">
        <f ca="1">OFFSET(MAINTABLE!AF$18,0,ROWS($M$10:N11)-1)</f>
        <v>Вентиляторы</v>
      </c>
      <c r="O11" s="168" t="str">
        <f ca="1">OFFSET(MAINTABLE!AF$16,0,ROWS($M$10:O11)-1)</f>
        <v>отсутствуют</v>
      </c>
      <c r="P11" s="142" t="str">
        <f ca="1">OFFSET(MAINTABLE!$AF$58,0,ROWS($M$10:P10))</f>
        <v>0000036C</v>
      </c>
      <c r="Q11" s="142" t="str">
        <f ca="1">OFFSET(MAINTABLE!$AF$92,0,ROWS($M$10:Q10))</f>
        <v>00000000</v>
      </c>
      <c r="R11" s="143" t="str">
        <f ca="1">OFFSET(MAINTABLE!$AF$126,0,ROWS($M$10:R10))</f>
        <v>00000000</v>
      </c>
      <c r="S11" s="143" t="str">
        <f ca="1">OFFSET(MAINTABLE!$AF$160,0,ROWS($M$10:S10))</f>
        <v>00000000</v>
      </c>
      <c r="T11" s="143" t="str">
        <f ca="1">OFFSET(MAINTABLE!$AF$194,0,ROWS($M$10:T10))</f>
        <v>0000001C</v>
      </c>
      <c r="U11" s="143" t="str">
        <f ca="1">OFFSET(MAINTABLE!$AF$228,0,ROWS($M$10:U10))</f>
        <v>00000000</v>
      </c>
      <c r="V11" s="143" t="str">
        <f ca="1">OFFSET(MAINTABLE!$AF$262,0,ROWS($M$10:V10))</f>
        <v>0000000C</v>
      </c>
      <c r="W11" s="143" t="str">
        <f ca="1">OFFSET(MAINTABLE!$AF$296,0,ROWS($M$10:W10))</f>
        <v>00000000</v>
      </c>
      <c r="X11" s="143" t="str">
        <f ca="1">OFFSET(MAINTABLE!$AF$330,0,ROWS($M$10:X10))</f>
        <v>00000000</v>
      </c>
      <c r="Y11" s="143" t="str">
        <f ca="1">OFFSET(MAINTABLE!$AF$364,0,ROWS($M$10:Y10))</f>
        <v>00000000</v>
      </c>
      <c r="Z11" s="143" t="str">
        <f ca="1">OFFSET(MAINTABLE!$AF$398,0,ROWS($M$10:Z10))</f>
        <v>00000000</v>
      </c>
      <c r="AA11" s="143" t="str">
        <f ca="1">OFFSET(MAINTABLE!$AF$432,0,ROWS($M$10:AA10))</f>
        <v>00000000</v>
      </c>
      <c r="AB11" s="143" t="str">
        <f ca="1">OFFSET(MAINTABLE!$AF$466,0,ROWS($M$10:AB10))</f>
        <v>00000000</v>
      </c>
      <c r="AC11" s="143" t="str">
        <f ca="1">OFFSET(MAINTABLE!$AF$500,0,ROWS($M$10:AC10))</f>
        <v>00000000</v>
      </c>
      <c r="AE11" s="1" t="s">
        <v>355</v>
      </c>
    </row>
    <row r="12" spans="1:31" ht="15" customHeight="1" thickBot="1" x14ac:dyDescent="0.3">
      <c r="A12" s="164"/>
      <c r="B12" s="181">
        <f ca="1">OFFSET(MAINTABLE!AF$6,0,ROWS(B$10:$B12)-1)</f>
        <v>1</v>
      </c>
      <c r="C12" s="181">
        <f ca="1">OFFSET(MAINTABLE!AF$7,0,ROWS($C$10:C12)-1)</f>
        <v>1</v>
      </c>
      <c r="D12" s="181">
        <f ca="1">OFFSET(MAINTABLE!AF$8,0,ROWS($D$10:D12)-1)</f>
        <v>0</v>
      </c>
      <c r="E12" s="181">
        <f ca="1">OFFSET(MAINTABLE!AF$9,0,ROWS($E$10:E12)-1)</f>
        <v>0</v>
      </c>
      <c r="F12" s="181">
        <f ca="1">OFFSET(MAINTABLE!AF$10,0,ROWS($F$10:F12)-1)</f>
        <v>1</v>
      </c>
      <c r="G12" s="181">
        <f ca="1">OFFSET(MAINTABLE!AF$11,0,ROWS($F$10:G12)-1)</f>
        <v>0</v>
      </c>
      <c r="H12" s="181">
        <f ca="1">OFFSET(MAINTABLE!AF$12,0,ROWS($F$10:H12)-1)</f>
        <v>0</v>
      </c>
      <c r="I12" s="77"/>
      <c r="J12" s="203" t="str">
        <f ca="1">OFFSET(MAINTABLE!AF$19,0,ROWS(J$10:$M12)-1)</f>
        <v>1101</v>
      </c>
      <c r="K12" s="117" t="str">
        <f ca="1">OFFSET(MAINTABLE!AF$20,0,ROWS(K$10:$M12)-1)</f>
        <v xml:space="preserve"> </v>
      </c>
      <c r="L12" s="138">
        <f ca="1">OFFSET(MAINTABLE!AF$22,0,ROWS(L$10:$M12)-1)</f>
        <v>1</v>
      </c>
      <c r="M12" s="169" t="str">
        <f ca="1">OFFSET(MAINTABLE!AF$21,0,ROWS($M$10:M12)-1)</f>
        <v>П</v>
      </c>
      <c r="N12" s="168" t="str">
        <f ca="1">OFFSET(MAINTABLE!AF$18,0,ROWS($M$10:N12)-1)</f>
        <v/>
      </c>
      <c r="O12" s="168" t="str">
        <f ca="1">OFFSET(MAINTABLE!AF$16,0,ROWS($M$10:O12)-1)</f>
        <v>Приточный</v>
      </c>
      <c r="P12" s="142" t="str">
        <f ca="1">OFFSET(MAINTABLE!$AF$58,0,ROWS($M$10:P11))</f>
        <v>0000A36C</v>
      </c>
      <c r="Q12" s="142" t="str">
        <f ca="1">OFFSET(MAINTABLE!$AF$92,0,ROWS($M$10:Q11))</f>
        <v>00000000</v>
      </c>
      <c r="R12" s="143" t="str">
        <f ca="1">OFFSET(MAINTABLE!$AF$126,0,ROWS($M$10:R11))</f>
        <v>00000000</v>
      </c>
      <c r="S12" s="143" t="str">
        <f ca="1">OFFSET(MAINTABLE!$AF$160,0,ROWS($M$10:S11))</f>
        <v>00000000</v>
      </c>
      <c r="T12" s="143" t="str">
        <f ca="1">OFFSET(MAINTABLE!$AF$194,0,ROWS($M$10:T11))</f>
        <v>03C4001C</v>
      </c>
      <c r="U12" s="143" t="str">
        <f ca="1">OFFSET(MAINTABLE!$AF$228,0,ROWS($M$10:U11))</f>
        <v>00000000</v>
      </c>
      <c r="V12" s="143" t="str">
        <f ca="1">OFFSET(MAINTABLE!$AF$262,0,ROWS($M$10:V11))</f>
        <v>0000100C</v>
      </c>
      <c r="W12" s="143" t="str">
        <f ca="1">OFFSET(MAINTABLE!$AF$296,0,ROWS($M$10:W11))</f>
        <v>00000000</v>
      </c>
      <c r="X12" s="143" t="str">
        <f ca="1">OFFSET(MAINTABLE!$AF$330,0,ROWS($M$10:X11))</f>
        <v>00000000</v>
      </c>
      <c r="Y12" s="143" t="str">
        <f ca="1">OFFSET(MAINTABLE!$AF$364,0,ROWS($M$10:Y11))</f>
        <v>00000000</v>
      </c>
      <c r="Z12" s="143" t="str">
        <f ca="1">OFFSET(MAINTABLE!$AF$398,0,ROWS($M$10:Z11))</f>
        <v>00000001</v>
      </c>
      <c r="AA12" s="143" t="str">
        <f ca="1">OFFSET(MAINTABLE!$AF$432,0,ROWS($M$10:AA11))</f>
        <v>00000000</v>
      </c>
      <c r="AB12" s="143" t="str">
        <f ca="1">OFFSET(MAINTABLE!$AF$466,0,ROWS($M$10:AB11))</f>
        <v>00000000</v>
      </c>
      <c r="AC12" s="143" t="str">
        <f ca="1">OFFSET(MAINTABLE!$AF$500,0,ROWS($M$10:AC11))</f>
        <v>00000000</v>
      </c>
    </row>
    <row r="13" spans="1:31" ht="15" customHeight="1" thickTop="1" thickBot="1" x14ac:dyDescent="0.3">
      <c r="A13" s="164"/>
      <c r="B13" s="181">
        <f ca="1">OFFSET(MAINTABLE!AF$6,0,ROWS(B$10:$B13)-1)</f>
        <v>1</v>
      </c>
      <c r="C13" s="181">
        <f ca="1">OFFSET(MAINTABLE!AF$7,0,ROWS($C$10:C13)-1)</f>
        <v>0</v>
      </c>
      <c r="D13" s="181">
        <f ca="1">OFFSET(MAINTABLE!AF$8,0,ROWS($D$10:D13)-1)</f>
        <v>0</v>
      </c>
      <c r="E13" s="181">
        <f ca="1">OFFSET(MAINTABLE!AF$9,0,ROWS($E$10:E13)-1)</f>
        <v>0</v>
      </c>
      <c r="F13" s="181">
        <f ca="1">OFFSET(MAINTABLE!AF$10,0,ROWS($F$10:F13)-1)</f>
        <v>0</v>
      </c>
      <c r="G13" s="181">
        <f ca="1">OFFSET(MAINTABLE!AF$11,0,ROWS($F$10:G13)-1)</f>
        <v>0</v>
      </c>
      <c r="H13" s="181">
        <f ca="1">OFFSET(MAINTABLE!AF$12,0,ROWS($F$10:H13)-1)</f>
        <v>0</v>
      </c>
      <c r="I13" s="77"/>
      <c r="J13" s="203" t="str">
        <f ca="1">OFFSET(MAINTABLE!AF$19,0,ROWS(J$10:$M13)-1)</f>
        <v>1102</v>
      </c>
      <c r="K13" s="139" t="str">
        <f ca="1">OFFSET(MAINTABLE!AF$20,0,ROWS(K$10:$M13)-1)</f>
        <v xml:space="preserve"> </v>
      </c>
      <c r="L13" s="140">
        <f ca="1">OFFSET(MAINTABLE!AF$22,0,ROWS(L$10:$M13)-1)</f>
        <v>2</v>
      </c>
      <c r="M13" s="170" t="str">
        <f ca="1">OFFSET(MAINTABLE!AF$21,0,ROWS($M$10:M13)-1)</f>
        <v>П(Р)</v>
      </c>
      <c r="N13" s="168" t="str">
        <f ca="1">OFFSET(MAINTABLE!AF$18,0,ROWS($M$10:N13)-1)</f>
        <v>Приточный</v>
      </c>
      <c r="O13" s="168" t="str">
        <f ca="1">OFFSET(MAINTABLE!AF$16,0,ROWS($M$10:O13)-1)</f>
        <v>(с резервом)</v>
      </c>
      <c r="P13" s="142" t="str">
        <f ca="1">OFFSET(MAINTABLE!$AF$58,0,ROWS($M$10:P12))</f>
        <v>0000E36C</v>
      </c>
      <c r="Q13" s="142" t="str">
        <f ca="1">OFFSET(MAINTABLE!$AF$92,0,ROWS($M$10:Q12))</f>
        <v>00000000</v>
      </c>
      <c r="R13" s="143" t="str">
        <f ca="1">OFFSET(MAINTABLE!$AF$126,0,ROWS($M$10:R12))</f>
        <v>00000000</v>
      </c>
      <c r="S13" s="143" t="str">
        <f ca="1">OFFSET(MAINTABLE!$AF$160,0,ROWS($M$10:S12))</f>
        <v>00000000</v>
      </c>
      <c r="T13" s="143" t="str">
        <f ca="1">OFFSET(MAINTABLE!$AF$194,0,ROWS($M$10:T12))</f>
        <v>03C4001C</v>
      </c>
      <c r="U13" s="143" t="str">
        <f ca="1">OFFSET(MAINTABLE!$AF$228,0,ROWS($M$10:U12))</f>
        <v>00000000</v>
      </c>
      <c r="V13" s="143" t="str">
        <f ca="1">OFFSET(MAINTABLE!$AF$262,0,ROWS($M$10:V12))</f>
        <v>0000300C</v>
      </c>
      <c r="W13" s="143" t="str">
        <f ca="1">OFFSET(MAINTABLE!$AF$296,0,ROWS($M$10:W12))</f>
        <v>00000000</v>
      </c>
      <c r="X13" s="143" t="str">
        <f ca="1">OFFSET(MAINTABLE!$AF$330,0,ROWS($M$10:X12))</f>
        <v>00000000</v>
      </c>
      <c r="Y13" s="143" t="str">
        <f ca="1">OFFSET(MAINTABLE!$AF$364,0,ROWS($M$10:Y12))</f>
        <v>00000000</v>
      </c>
      <c r="Z13" s="143" t="str">
        <f ca="1">OFFSET(MAINTABLE!$AF$398,0,ROWS($M$10:Z12))</f>
        <v>00000003</v>
      </c>
      <c r="AA13" s="143" t="str">
        <f ca="1">OFFSET(MAINTABLE!$AF$432,0,ROWS($M$10:AA12))</f>
        <v>00000000</v>
      </c>
      <c r="AB13" s="143" t="str">
        <f ca="1">OFFSET(MAINTABLE!$AF$466,0,ROWS($M$10:AB12))</f>
        <v>00000000</v>
      </c>
      <c r="AC13" s="143" t="str">
        <f ca="1">OFFSET(MAINTABLE!$AF$500,0,ROWS($M$10:AC12))</f>
        <v>00000000</v>
      </c>
    </row>
    <row r="14" spans="1:31" ht="15" customHeight="1" thickTop="1" x14ac:dyDescent="0.25">
      <c r="A14" s="164"/>
      <c r="B14" s="181">
        <f ca="1">OFFSET(MAINTABLE!AF$6,0,ROWS(B$10:$B14)-1)</f>
        <v>1</v>
      </c>
      <c r="C14" s="181">
        <f ca="1">OFFSET(MAINTABLE!AF$7,0,ROWS($C$10:C14)-1)</f>
        <v>1</v>
      </c>
      <c r="D14" s="181">
        <f ca="1">OFFSET(MAINTABLE!AF$8,0,ROWS($D$10:D14)-1)</f>
        <v>1</v>
      </c>
      <c r="E14" s="181">
        <f ca="1">OFFSET(MAINTABLE!AF$9,0,ROWS($E$10:E14)-1)</f>
        <v>1</v>
      </c>
      <c r="F14" s="181">
        <f ca="1">OFFSET(MAINTABLE!AF$10,0,ROWS($F$10:F14)-1)</f>
        <v>0</v>
      </c>
      <c r="G14" s="181">
        <f ca="1">OFFSET(MAINTABLE!AF$11,0,ROWS($F$10:G14)-1)</f>
        <v>1</v>
      </c>
      <c r="H14" s="181">
        <f ca="1">OFFSET(MAINTABLE!AF$12,0,ROWS($F$10:H14)-1)</f>
        <v>0</v>
      </c>
      <c r="I14" s="77"/>
      <c r="J14" s="203" t="str">
        <f ca="1">OFFSET(MAINTABLE!AF$19,0,ROWS(J$10:$M14)-1)</f>
        <v>1103</v>
      </c>
      <c r="K14" s="117" t="str">
        <f ca="1">OFFSET(MAINTABLE!AF$20,0,ROWS(K$10:$M14)-1)</f>
        <v xml:space="preserve"> </v>
      </c>
      <c r="L14" s="137">
        <f ca="1">OFFSET(MAINTABLE!AF$22,0,ROWS(L$10:$M14)-1)</f>
        <v>3</v>
      </c>
      <c r="M14" s="171" t="str">
        <f ca="1">OFFSET(MAINTABLE!AF$21,0,ROWS($M$10:M14)-1)</f>
        <v>П+В</v>
      </c>
      <c r="N14" s="168" t="str">
        <f ca="1">OFFSET(MAINTABLE!AF$18,0,ROWS($M$10:N14)-1)</f>
        <v xml:space="preserve">Приточный + </v>
      </c>
      <c r="O14" s="168" t="str">
        <f ca="1">OFFSET(MAINTABLE!AF$16,0,ROWS($M$10:O14)-1)</f>
        <v>Вытяжной</v>
      </c>
      <c r="P14" s="142" t="str">
        <f ca="1">OFFSET(MAINTABLE!$AF$58,0,ROWS($M$10:P13))</f>
        <v>0005A36C</v>
      </c>
      <c r="Q14" s="142" t="str">
        <f ca="1">OFFSET(MAINTABLE!$AF$92,0,ROWS($M$10:Q13))</f>
        <v>00000000</v>
      </c>
      <c r="R14" s="143" t="str">
        <f ca="1">OFFSET(MAINTABLE!$AF$126,0,ROWS($M$10:R13))</f>
        <v>00000000</v>
      </c>
      <c r="S14" s="143" t="str">
        <f ca="1">OFFSET(MAINTABLE!$AF$160,0,ROWS($M$10:S13))</f>
        <v>00000000</v>
      </c>
      <c r="T14" s="143" t="str">
        <f ca="1">OFFSET(MAINTABLE!$AF$194,0,ROWS($M$10:T13))</f>
        <v>03CC001C</v>
      </c>
      <c r="U14" s="143" t="str">
        <f ca="1">OFFSET(MAINTABLE!$AF$228,0,ROWS($M$10:U13))</f>
        <v>00000000</v>
      </c>
      <c r="V14" s="143" t="str">
        <f ca="1">OFFSET(MAINTABLE!$AF$262,0,ROWS($M$10:V13))</f>
        <v>0000500C</v>
      </c>
      <c r="W14" s="143" t="str">
        <f ca="1">OFFSET(MAINTABLE!$AF$296,0,ROWS($M$10:W13))</f>
        <v>00000000</v>
      </c>
      <c r="X14" s="143" t="str">
        <f ca="1">OFFSET(MAINTABLE!$AF$330,0,ROWS($M$10:X13))</f>
        <v>00000000</v>
      </c>
      <c r="Y14" s="143" t="str">
        <f ca="1">OFFSET(MAINTABLE!$AF$364,0,ROWS($M$10:Y13))</f>
        <v>00000000</v>
      </c>
      <c r="Z14" s="143" t="str">
        <f ca="1">OFFSET(MAINTABLE!$AF$398,0,ROWS($M$10:Z13))</f>
        <v>00000005</v>
      </c>
      <c r="AA14" s="143" t="str">
        <f ca="1">OFFSET(MAINTABLE!$AF$432,0,ROWS($M$10:AA13))</f>
        <v>00000000</v>
      </c>
      <c r="AB14" s="143" t="str">
        <f ca="1">OFFSET(MAINTABLE!$AF$466,0,ROWS($M$10:AB13))</f>
        <v>00000000</v>
      </c>
      <c r="AC14" s="143" t="str">
        <f ca="1">OFFSET(MAINTABLE!$AF$500,0,ROWS($M$10:AC13))</f>
        <v>00000000</v>
      </c>
    </row>
    <row r="15" spans="1:31" ht="15" customHeight="1" x14ac:dyDescent="0.25">
      <c r="B15" s="181">
        <f ca="1">OFFSET(MAINTABLE!AF$6,0,ROWS(B$10:$B15)-1)</f>
        <v>1</v>
      </c>
      <c r="C15" s="181">
        <f ca="1">OFFSET(MAINTABLE!AF$7,0,ROWS($C$10:C15)-1)</f>
        <v>0</v>
      </c>
      <c r="D15" s="181">
        <f ca="1">OFFSET(MAINTABLE!AF$8,0,ROWS($D$10:D15)-1)</f>
        <v>0</v>
      </c>
      <c r="E15" s="181">
        <f ca="1">OFFSET(MAINTABLE!AF$9,0,ROWS($E$10:E15)-1)</f>
        <v>0</v>
      </c>
      <c r="F15" s="181">
        <f ca="1">OFFSET(MAINTABLE!AF$10,0,ROWS($F$10:F15)-1)</f>
        <v>0</v>
      </c>
      <c r="G15" s="181">
        <f ca="1">OFFSET(MAINTABLE!AF$11,0,ROWS($F$10:G15)-1)</f>
        <v>0</v>
      </c>
      <c r="H15" s="181">
        <f ca="1">OFFSET(MAINTABLE!AF$12,0,ROWS($F$10:H15)-1)</f>
        <v>0</v>
      </c>
      <c r="I15" s="77"/>
      <c r="J15" s="203" t="str">
        <f ca="1">OFFSET(MAINTABLE!AF$19,0,ROWS(J$10:$M15)-1)</f>
        <v>1104</v>
      </c>
      <c r="K15" s="117" t="str">
        <f ca="1">OFFSET(MAINTABLE!AF$20,0,ROWS(K$10:$M15)-1)</f>
        <v xml:space="preserve"> </v>
      </c>
      <c r="L15" s="102">
        <f ca="1">OFFSET(MAINTABLE!AF$22,0,ROWS(L$10:$M15)-1)</f>
        <v>4</v>
      </c>
      <c r="M15" s="168" t="str">
        <f ca="1">OFFSET(MAINTABLE!AF$21,0,ROWS($M$10:M15)-1)</f>
        <v>П+В(Р)</v>
      </c>
      <c r="N15" s="168" t="str">
        <f ca="1">OFFSET(MAINTABLE!AF$18,0,ROWS($M$10:N15)-1)</f>
        <v xml:space="preserve">Приточный + </v>
      </c>
      <c r="O15" s="168" t="str">
        <f ca="1">OFFSET(MAINTABLE!AF$16,0,ROWS($M$10:O15)-1)</f>
        <v>Вытяжной с резервом</v>
      </c>
      <c r="P15" s="142" t="str">
        <f ca="1">OFFSET(MAINTABLE!$AF$58,0,ROWS($M$10:P14))</f>
        <v>0007A36C</v>
      </c>
      <c r="Q15" s="142" t="str">
        <f ca="1">OFFSET(MAINTABLE!$AF$92,0,ROWS($M$10:Q14))</f>
        <v>00000000</v>
      </c>
      <c r="R15" s="143" t="str">
        <f ca="1">OFFSET(MAINTABLE!$AF$126,0,ROWS($M$10:R14))</f>
        <v>00000000</v>
      </c>
      <c r="S15" s="143" t="str">
        <f ca="1">OFFSET(MAINTABLE!$AF$160,0,ROWS($M$10:S14))</f>
        <v>00000000</v>
      </c>
      <c r="T15" s="143" t="str">
        <f ca="1">OFFSET(MAINTABLE!$AF$194,0,ROWS($M$10:T14))</f>
        <v>03CC001C</v>
      </c>
      <c r="U15" s="143" t="str">
        <f ca="1">OFFSET(MAINTABLE!$AF$228,0,ROWS($M$10:U14))</f>
        <v>00000000</v>
      </c>
      <c r="V15" s="143" t="str">
        <f ca="1">OFFSET(MAINTABLE!$AF$262,0,ROWS($M$10:V14))</f>
        <v>0000D00C</v>
      </c>
      <c r="W15" s="143" t="str">
        <f ca="1">OFFSET(MAINTABLE!$AF$296,0,ROWS($M$10:W14))</f>
        <v>00000000</v>
      </c>
      <c r="X15" s="143" t="str">
        <f ca="1">OFFSET(MAINTABLE!$AF$330,0,ROWS($M$10:X14))</f>
        <v>00000000</v>
      </c>
      <c r="Y15" s="143" t="str">
        <f ca="1">OFFSET(MAINTABLE!$AF$364,0,ROWS($M$10:Y14))</f>
        <v>00000000</v>
      </c>
      <c r="Z15" s="143" t="str">
        <f ca="1">OFFSET(MAINTABLE!$AF$398,0,ROWS($M$10:Z14))</f>
        <v>0000000D</v>
      </c>
      <c r="AA15" s="143" t="str">
        <f ca="1">OFFSET(MAINTABLE!$AF$432,0,ROWS($M$10:AA14))</f>
        <v>00000000</v>
      </c>
      <c r="AB15" s="143" t="str">
        <f ca="1">OFFSET(MAINTABLE!$AF$466,0,ROWS($M$10:AB14))</f>
        <v>00000000</v>
      </c>
      <c r="AC15" s="143" t="str">
        <f ca="1">OFFSET(MAINTABLE!$AF$500,0,ROWS($M$10:AC14))</f>
        <v>00000000</v>
      </c>
      <c r="AE15" s="57" t="s">
        <v>306</v>
      </c>
    </row>
    <row r="16" spans="1:31" ht="15" customHeight="1" x14ac:dyDescent="0.25">
      <c r="B16" s="181">
        <f ca="1">OFFSET(MAINTABLE!AF$6,0,ROWS(B$10:$B16)-1)</f>
        <v>1</v>
      </c>
      <c r="C16" s="181">
        <f ca="1">OFFSET(MAINTABLE!AF$7,0,ROWS($C$10:C16)-1)</f>
        <v>0</v>
      </c>
      <c r="D16" s="181">
        <f ca="1">OFFSET(MAINTABLE!AF$8,0,ROWS($D$10:D16)-1)</f>
        <v>0</v>
      </c>
      <c r="E16" s="181">
        <f ca="1">OFFSET(MAINTABLE!AF$9,0,ROWS($E$10:E16)-1)</f>
        <v>0</v>
      </c>
      <c r="F16" s="181">
        <f ca="1">OFFSET(MAINTABLE!AF$10,0,ROWS($F$10:F16)-1)</f>
        <v>0</v>
      </c>
      <c r="G16" s="181">
        <f ca="1">OFFSET(MAINTABLE!AF$11,0,ROWS($F$10:G16)-1)</f>
        <v>0</v>
      </c>
      <c r="H16" s="181">
        <f ca="1">OFFSET(MAINTABLE!AF$12,0,ROWS($F$10:H16)-1)</f>
        <v>0</v>
      </c>
      <c r="I16" s="77"/>
      <c r="J16" s="203" t="str">
        <f ca="1">OFFSET(MAINTABLE!AF$19,0,ROWS(J$10:$M16)-1)</f>
        <v>1105</v>
      </c>
      <c r="K16" s="117" t="str">
        <f ca="1">OFFSET(MAINTABLE!AF$20,0,ROWS(K$10:$M16)-1)</f>
        <v xml:space="preserve"> </v>
      </c>
      <c r="L16" s="102">
        <f ca="1">OFFSET(MAINTABLE!AF$22,0,ROWS(L$10:$M16)-1)</f>
        <v>5</v>
      </c>
      <c r="M16" s="172" t="str">
        <f ca="1">OFFSET(MAINTABLE!AF$21,0,ROWS($M$10:M16)-1)</f>
        <v>П(Р)+В</v>
      </c>
      <c r="N16" s="168" t="str">
        <f ca="1">OFFSET(MAINTABLE!AF$18,0,ROWS($M$10:N16)-1)</f>
        <v>Приточный с резерв.</v>
      </c>
      <c r="O16" s="168" t="str">
        <f ca="1">OFFSET(MAINTABLE!AF$16,0,ROWS($M$10:O16)-1)</f>
        <v>+ Вытяжной</v>
      </c>
      <c r="P16" s="142" t="str">
        <f ca="1">OFFSET(MAINTABLE!$AF$58,0,ROWS($M$10:P15))</f>
        <v>0005E36C</v>
      </c>
      <c r="Q16" s="142" t="str">
        <f ca="1">OFFSET(MAINTABLE!$AF$92,0,ROWS($M$10:Q15))</f>
        <v>00000000</v>
      </c>
      <c r="R16" s="143" t="str">
        <f ca="1">OFFSET(MAINTABLE!$AF$126,0,ROWS($M$10:R15))</f>
        <v>00000000</v>
      </c>
      <c r="S16" s="143" t="str">
        <f ca="1">OFFSET(MAINTABLE!$AF$160,0,ROWS($M$10:S15))</f>
        <v>00000000</v>
      </c>
      <c r="T16" s="143" t="str">
        <f ca="1">OFFSET(MAINTABLE!$AF$194,0,ROWS($M$10:T15))</f>
        <v>03CC001C</v>
      </c>
      <c r="U16" s="143" t="str">
        <f ca="1">OFFSET(MAINTABLE!$AF$228,0,ROWS($M$10:U15))</f>
        <v>00000000</v>
      </c>
      <c r="V16" s="143" t="str">
        <f ca="1">OFFSET(MAINTABLE!$AF$262,0,ROWS($M$10:V15))</f>
        <v>0000700C</v>
      </c>
      <c r="W16" s="143" t="str">
        <f ca="1">OFFSET(MAINTABLE!$AF$296,0,ROWS($M$10:W15))</f>
        <v>00000000</v>
      </c>
      <c r="X16" s="143" t="str">
        <f ca="1">OFFSET(MAINTABLE!$AF$330,0,ROWS($M$10:X15))</f>
        <v>00000000</v>
      </c>
      <c r="Y16" s="143" t="str">
        <f ca="1">OFFSET(MAINTABLE!$AF$364,0,ROWS($M$10:Y15))</f>
        <v>00000000</v>
      </c>
      <c r="Z16" s="143" t="str">
        <f ca="1">OFFSET(MAINTABLE!$AF$398,0,ROWS($M$10:Z15))</f>
        <v>00000007</v>
      </c>
      <c r="AA16" s="143" t="str">
        <f ca="1">OFFSET(MAINTABLE!$AF$432,0,ROWS($M$10:AA15))</f>
        <v>00000000</v>
      </c>
      <c r="AB16" s="143" t="str">
        <f ca="1">OFFSET(MAINTABLE!$AF$466,0,ROWS($M$10:AB15))</f>
        <v>00000000</v>
      </c>
      <c r="AC16" s="143" t="str">
        <f ca="1">OFFSET(MAINTABLE!$AF$500,0,ROWS($M$10:AC15))</f>
        <v>00000000</v>
      </c>
    </row>
    <row r="17" spans="2:39" ht="15" customHeight="1" x14ac:dyDescent="0.25">
      <c r="B17" s="181">
        <f ca="1">OFFSET(MAINTABLE!AF$6,0,ROWS(B$10:$B17)-1)</f>
        <v>1</v>
      </c>
      <c r="C17" s="181">
        <f ca="1">OFFSET(MAINTABLE!AF$7,0,ROWS($C$10:C17)-1)</f>
        <v>0</v>
      </c>
      <c r="D17" s="181">
        <f ca="1">OFFSET(MAINTABLE!AF$8,0,ROWS($D$10:D17)-1)</f>
        <v>1</v>
      </c>
      <c r="E17" s="181">
        <f ca="1">OFFSET(MAINTABLE!AF$9,0,ROWS($E$10:E17)-1)</f>
        <v>1</v>
      </c>
      <c r="F17" s="181">
        <f ca="1">OFFSET(MAINTABLE!AF$10,0,ROWS($F$10:F17)-1)</f>
        <v>0</v>
      </c>
      <c r="G17" s="181">
        <f ca="1">OFFSET(MAINTABLE!AF$11,0,ROWS($F$10:G17)-1)</f>
        <v>0</v>
      </c>
      <c r="H17" s="181">
        <f ca="1">OFFSET(MAINTABLE!AF$12,0,ROWS($F$10:H17)-1)</f>
        <v>0</v>
      </c>
      <c r="I17" s="77"/>
      <c r="J17" s="203" t="str">
        <f ca="1">OFFSET(MAINTABLE!AF$19,0,ROWS(J$10:$M17)-1)</f>
        <v>1106</v>
      </c>
      <c r="K17" s="117" t="str">
        <f ca="1">OFFSET(MAINTABLE!AF$20,0,ROWS(K$10:$M17)-1)</f>
        <v xml:space="preserve"> </v>
      </c>
      <c r="L17" s="102">
        <f ca="1">OFFSET(MAINTABLE!AF$22,0,ROWS(L$10:$M17)-1)</f>
        <v>6</v>
      </c>
      <c r="M17" s="172" t="str">
        <f ca="1">OFFSET(MAINTABLE!AF$21,0,ROWS($M$10:M17)-1)</f>
        <v>П(Р)+В(Р)</v>
      </c>
      <c r="N17" s="168" t="str">
        <f ca="1">OFFSET(MAINTABLE!AF$18,0,ROWS($M$10:N17)-1)</f>
        <v>Приточный с резерв.+</v>
      </c>
      <c r="O17" s="168" t="str">
        <f ca="1">OFFSET(MAINTABLE!AF$16,0,ROWS($M$10:O17)-1)</f>
        <v>Вытяжной с резервом</v>
      </c>
      <c r="P17" s="142" t="str">
        <f ca="1">OFFSET(MAINTABLE!$AF$58,0,ROWS($M$10:P16))</f>
        <v>0007E36C</v>
      </c>
      <c r="Q17" s="142" t="str">
        <f ca="1">OFFSET(MAINTABLE!$AF$92,0,ROWS($M$10:Q16))</f>
        <v>00000000</v>
      </c>
      <c r="R17" s="143" t="str">
        <f ca="1">OFFSET(MAINTABLE!$AF$126,0,ROWS($M$10:R16))</f>
        <v>00000000</v>
      </c>
      <c r="S17" s="143" t="str">
        <f ca="1">OFFSET(MAINTABLE!$AF$160,0,ROWS($M$10:S16))</f>
        <v>00000000</v>
      </c>
      <c r="T17" s="143" t="str">
        <f ca="1">OFFSET(MAINTABLE!$AF$194,0,ROWS($M$10:T16))</f>
        <v>03CC001C</v>
      </c>
      <c r="U17" s="143" t="str">
        <f ca="1">OFFSET(MAINTABLE!$AF$228,0,ROWS($M$10:U16))</f>
        <v>00000000</v>
      </c>
      <c r="V17" s="143" t="str">
        <f ca="1">OFFSET(MAINTABLE!$AF$262,0,ROWS($M$10:V16))</f>
        <v>0000F00C</v>
      </c>
      <c r="W17" s="143" t="str">
        <f ca="1">OFFSET(MAINTABLE!$AF$296,0,ROWS($M$10:W16))</f>
        <v>00000000</v>
      </c>
      <c r="X17" s="143" t="str">
        <f ca="1">OFFSET(MAINTABLE!$AF$330,0,ROWS($M$10:X16))</f>
        <v>00000000</v>
      </c>
      <c r="Y17" s="143" t="str">
        <f ca="1">OFFSET(MAINTABLE!$AF$364,0,ROWS($M$10:Y16))</f>
        <v>00000000</v>
      </c>
      <c r="Z17" s="143" t="str">
        <f ca="1">OFFSET(MAINTABLE!$AF$398,0,ROWS($M$10:Z16))</f>
        <v>0000000F</v>
      </c>
      <c r="AA17" s="143" t="str">
        <f ca="1">OFFSET(MAINTABLE!$AF$432,0,ROWS($M$10:AA16))</f>
        <v>00000000</v>
      </c>
      <c r="AB17" s="143" t="str">
        <f ca="1">OFFSET(MAINTABLE!$AF$466,0,ROWS($M$10:AB16))</f>
        <v>00000000</v>
      </c>
      <c r="AC17" s="143" t="str">
        <f ca="1">OFFSET(MAINTABLE!$AF$500,0,ROWS($M$10:AC16))</f>
        <v>00000000</v>
      </c>
      <c r="AE17" s="1" t="s">
        <v>307</v>
      </c>
    </row>
    <row r="18" spans="2:39" ht="15" customHeight="1" x14ac:dyDescent="0.25">
      <c r="B18" s="181">
        <f ca="1">OFFSET(MAINTABLE!AF$6,0,ROWS(B$10:$B18)-1)</f>
        <v>0</v>
      </c>
      <c r="C18" s="181">
        <f ca="1">OFFSET(MAINTABLE!AF$7,0,ROWS($C$10:C18)-1)</f>
        <v>0</v>
      </c>
      <c r="D18" s="181">
        <f ca="1">OFFSET(MAINTABLE!AF$8,0,ROWS($D$10:D18)-1)</f>
        <v>0</v>
      </c>
      <c r="E18" s="181">
        <f ca="1">OFFSET(MAINTABLE!AF$9,0,ROWS($E$10:E18)-1)</f>
        <v>0</v>
      </c>
      <c r="F18" s="181">
        <f ca="1">OFFSET(MAINTABLE!AF$10,0,ROWS($F$10:F18)-1)</f>
        <v>0</v>
      </c>
      <c r="G18" s="181">
        <f ca="1">OFFSET(MAINTABLE!AF$11,0,ROWS($F$10:G18)-1)</f>
        <v>0</v>
      </c>
      <c r="H18" s="181">
        <f ca="1">OFFSET(MAINTABLE!AF$12,0,ROWS($F$10:H18)-1)</f>
        <v>1</v>
      </c>
      <c r="I18" s="77"/>
      <c r="J18" s="203" t="str">
        <f ca="1">OFFSET(MAINTABLE!AF$19,0,ROWS(J$10:$M18)-1)</f>
        <v>1107</v>
      </c>
      <c r="K18" s="117" t="str">
        <f ca="1">OFFSET(MAINTABLE!AF$20,0,ROWS(K$10:$M18)-1)</f>
        <v xml:space="preserve"> </v>
      </c>
      <c r="L18" s="102">
        <f ca="1">OFFSET(MAINTABLE!AF$22,0,ROWS(L$10:$M18)-1)</f>
        <v>7</v>
      </c>
      <c r="M18" s="168" t="str">
        <f ca="1">OFFSET(MAINTABLE!AF$21,0,ROWS($M$10:M18)-1)</f>
        <v>П+В+Р</v>
      </c>
      <c r="N18" s="168" t="str">
        <f ca="1">OFFSET(MAINTABLE!AF$18,0,ROWS($M$10:N18)-1)</f>
        <v>Приточный + Вытяжной</v>
      </c>
      <c r="O18" s="168" t="str">
        <f ca="1">OFFSET(MAINTABLE!AF$16,0,ROWS($M$10:O18)-1)</f>
        <v>+ Регенеративный</v>
      </c>
      <c r="P18" s="142" t="str">
        <f ca="1">OFFSET(MAINTABLE!$AF$58,0,ROWS($M$10:P17))</f>
        <v>010DB36C</v>
      </c>
      <c r="Q18" s="142" t="str">
        <f ca="1">OFFSET(MAINTABLE!$AF$92,0,ROWS($M$10:Q17))</f>
        <v>00000000</v>
      </c>
      <c r="R18" s="143" t="str">
        <f ca="1">OFFSET(MAINTABLE!$AF$126,0,ROWS($M$10:R17))</f>
        <v>00000000</v>
      </c>
      <c r="S18" s="143" t="str">
        <f ca="1">OFFSET(MAINTABLE!$AF$160,0,ROWS($M$10:S17))</f>
        <v>00000000</v>
      </c>
      <c r="T18" s="143" t="str">
        <f ca="1">OFFSET(MAINTABLE!$AF$194,0,ROWS($M$10:T17))</f>
        <v>03CC001C</v>
      </c>
      <c r="U18" s="143" t="str">
        <f ca="1">OFFSET(MAINTABLE!$AF$228,0,ROWS($M$10:U17))</f>
        <v>00000000</v>
      </c>
      <c r="V18" s="143" t="str">
        <f ca="1">OFFSET(MAINTABLE!$AF$262,0,ROWS($M$10:V17))</f>
        <v>0008500C</v>
      </c>
      <c r="W18" s="143" t="str">
        <f ca="1">OFFSET(MAINTABLE!$AF$296,0,ROWS($M$10:W17))</f>
        <v>00000000</v>
      </c>
      <c r="X18" s="143" t="str">
        <f ca="1">OFFSET(MAINTABLE!$AF$330,0,ROWS($M$10:X17))</f>
        <v>00000000</v>
      </c>
      <c r="Y18" s="143" t="str">
        <f ca="1">OFFSET(MAINTABLE!$AF$364,0,ROWS($M$10:Y17))</f>
        <v>00000000</v>
      </c>
      <c r="Z18" s="143" t="str">
        <f ca="1">OFFSET(MAINTABLE!$AF$398,0,ROWS($M$10:Z17))</f>
        <v>00000015</v>
      </c>
      <c r="AA18" s="143" t="str">
        <f ca="1">OFFSET(MAINTABLE!$AF$432,0,ROWS($M$10:AA17))</f>
        <v>00000000</v>
      </c>
      <c r="AB18" s="143" t="str">
        <f ca="1">OFFSET(MAINTABLE!$AF$466,0,ROWS($M$10:AB17))</f>
        <v>00000000</v>
      </c>
      <c r="AC18" s="143" t="str">
        <f ca="1">OFFSET(MAINTABLE!$AF$500,0,ROWS($M$10:AC17))</f>
        <v>00000000</v>
      </c>
    </row>
    <row r="19" spans="2:39" ht="15" customHeight="1" x14ac:dyDescent="0.25">
      <c r="B19" s="181">
        <f ca="1">OFFSET(MAINTABLE!AF$6,0,ROWS(B$10:$B19)-1)</f>
        <v>0</v>
      </c>
      <c r="C19" s="181">
        <f ca="1">OFFSET(MAINTABLE!AF$7,0,ROWS($C$10:C19)-1)</f>
        <v>0</v>
      </c>
      <c r="D19" s="181">
        <f ca="1">OFFSET(MAINTABLE!AF$8,0,ROWS($D$10:D19)-1)</f>
        <v>0</v>
      </c>
      <c r="E19" s="181">
        <f ca="1">OFFSET(MAINTABLE!AF$9,0,ROWS($E$10:E19)-1)</f>
        <v>0</v>
      </c>
      <c r="F19" s="181">
        <f ca="1">OFFSET(MAINTABLE!AF$10,0,ROWS($F$10:F19)-1)</f>
        <v>0</v>
      </c>
      <c r="G19" s="181">
        <f ca="1">OFFSET(MAINTABLE!AF$11,0,ROWS($F$10:G19)-1)</f>
        <v>0</v>
      </c>
      <c r="H19" s="181">
        <f ca="1">OFFSET(MAINTABLE!AF$12,0,ROWS($F$10:H19)-1)</f>
        <v>1</v>
      </c>
      <c r="I19" s="77"/>
      <c r="J19" s="203" t="str">
        <f ca="1">OFFSET(MAINTABLE!AF$19,0,ROWS(J$10:$M19)-1)</f>
        <v>1108</v>
      </c>
      <c r="K19" s="117" t="str">
        <f ca="1">OFFSET(MAINTABLE!AF$20,0,ROWS(K$10:$M19)-1)</f>
        <v xml:space="preserve"> </v>
      </c>
      <c r="L19" s="102">
        <f ca="1">OFFSET(MAINTABLE!AF$22,0,ROWS(L$10:$M19)-1)</f>
        <v>8</v>
      </c>
      <c r="M19" s="172" t="str">
        <f ca="1">OFFSET(MAINTABLE!AF$21,0,ROWS($M$10:M19)-1)</f>
        <v>П(Р)+В(Р)+Р(Р)</v>
      </c>
      <c r="N19" s="168" t="str">
        <f ca="1">OFFSET(MAINTABLE!AF$18,0,ROWS($M$10:N19)-1)</f>
        <v>Приточ.(рез.)+Вытяж.</v>
      </c>
      <c r="O19" s="168" t="str">
        <f ca="1">OFFSET(MAINTABLE!AF$16,0,ROWS($M$10:O19)-1)</f>
        <v>(рез.)+Реген.(рез.)</v>
      </c>
      <c r="P19" s="142" t="str">
        <f ca="1">OFFSET(MAINTABLE!$AF$58,0,ROWS($M$10:P18))</f>
        <v>011FF36C</v>
      </c>
      <c r="Q19" s="142" t="str">
        <f ca="1">OFFSET(MAINTABLE!$AF$92,0,ROWS($M$10:Q18))</f>
        <v>00000000</v>
      </c>
      <c r="R19" s="143" t="str">
        <f ca="1">OFFSET(MAINTABLE!$AF$126,0,ROWS($M$10:R18))</f>
        <v>00000000</v>
      </c>
      <c r="S19" s="143" t="str">
        <f ca="1">OFFSET(MAINTABLE!$AF$160,0,ROWS($M$10:S18))</f>
        <v>00000000</v>
      </c>
      <c r="T19" s="143" t="str">
        <f ca="1">OFFSET(MAINTABLE!$AF$194,0,ROWS($M$10:T18))</f>
        <v>03CC001C</v>
      </c>
      <c r="U19" s="143" t="str">
        <f ca="1">OFFSET(MAINTABLE!$AF$228,0,ROWS($M$10:U18))</f>
        <v>00000000</v>
      </c>
      <c r="V19" s="143" t="str">
        <f ca="1">OFFSET(MAINTABLE!$AF$262,0,ROWS($M$10:V18))</f>
        <v>0018F00C</v>
      </c>
      <c r="W19" s="143" t="str">
        <f ca="1">OFFSET(MAINTABLE!$AF$296,0,ROWS($M$10:W18))</f>
        <v>00000000</v>
      </c>
      <c r="X19" s="143" t="str">
        <f ca="1">OFFSET(MAINTABLE!$AF$330,0,ROWS($M$10:X18))</f>
        <v>00000000</v>
      </c>
      <c r="Y19" s="143" t="str">
        <f ca="1">OFFSET(MAINTABLE!$AF$364,0,ROWS($M$10:Y18))</f>
        <v>00000000</v>
      </c>
      <c r="Z19" s="143" t="str">
        <f ca="1">OFFSET(MAINTABLE!$AF$398,0,ROWS($M$10:Z18))</f>
        <v>0000003F</v>
      </c>
      <c r="AA19" s="143" t="str">
        <f ca="1">OFFSET(MAINTABLE!$AF$432,0,ROWS($M$10:AA18))</f>
        <v>00000000</v>
      </c>
      <c r="AB19" s="143" t="str">
        <f ca="1">OFFSET(MAINTABLE!$AF$466,0,ROWS($M$10:AB18))</f>
        <v>00000000</v>
      </c>
      <c r="AC19" s="143" t="str">
        <f ca="1">OFFSET(MAINTABLE!$AF$500,0,ROWS($M$10:AC18))</f>
        <v>00000000</v>
      </c>
    </row>
    <row r="20" spans="2:39" ht="15" customHeight="1" thickBot="1" x14ac:dyDescent="0.3">
      <c r="B20" s="181" t="str">
        <f ca="1">OFFSET(MAINTABLE!AF$6,0,ROWS(B$10:$B20)-1)</f>
        <v>0000000F</v>
      </c>
      <c r="C20" s="181" t="str">
        <f ca="1">OFFSET(MAINTABLE!AF$7,0,ROWS($C$10:C20)-1)</f>
        <v>00000000</v>
      </c>
      <c r="D20" s="181" t="str">
        <f ca="1">OFFSET(MAINTABLE!AF$8,0,ROWS($D$10:D20)-1)</f>
        <v>00000000</v>
      </c>
      <c r="E20" s="181" t="str">
        <f ca="1">OFFSET(MAINTABLE!AF$9,0,ROWS($E$10:E20)-1)</f>
        <v>00000000</v>
      </c>
      <c r="F20" s="181" t="str">
        <f ca="1">OFFSET(MAINTABLE!AF$10,0,ROWS($F$10:F20)-1)</f>
        <v>00000007</v>
      </c>
      <c r="G20" s="181" t="str">
        <f ca="1">OFFSET(MAINTABLE!AF$11,0,ROWS($F$10:G20)-1)</f>
        <v>00000000</v>
      </c>
      <c r="H20" s="181" t="str">
        <f ca="1">OFFSET(MAINTABLE!AF$12,0,ROWS($F$10:H20)-1)</f>
        <v>00000000</v>
      </c>
      <c r="I20" s="77"/>
      <c r="J20" s="203" t="str">
        <f ca="1">OFFSET(MAINTABLE!AF$19,0,ROWS(J$10:$M20)-1)</f>
        <v>==</v>
      </c>
      <c r="K20" s="117" t="str">
        <f ca="1">OFFSET(MAINTABLE!AF$20,0,ROWS(K$10:$M20)-1)</f>
        <v>ДОП. ВЕНТИЛЯТОРЫ</v>
      </c>
      <c r="L20" s="138" t="str">
        <f ca="1">OFFSET(MAINTABLE!AF$22,0,ROWS(L$10:$M20)-1)</f>
        <v>==</v>
      </c>
      <c r="M20" s="169" t="str">
        <f ca="1">OFFSET(MAINTABLE!AF$21,0,ROWS($M$10:M20)-1)</f>
        <v>====================</v>
      </c>
      <c r="N20" s="168" t="str">
        <f ca="1">OFFSET(MAINTABLE!AF$18,0,ROWS($M$10:N20)-1)</f>
        <v>====================</v>
      </c>
      <c r="O20" s="168" t="str">
        <f ca="1">OFFSET(MAINTABLE!AF$16,0,ROWS($M$10:O20)-1)</f>
        <v>====================</v>
      </c>
      <c r="P20" s="142" t="str">
        <f ca="1">OFFSET(MAINTABLE!$AF$58,0,ROWS($M$10:P19))</f>
        <v xml:space="preserve"> </v>
      </c>
      <c r="Q20" s="142" t="str">
        <f ca="1">OFFSET(MAINTABLE!$AF$92,0,ROWS($M$10:Q19))</f>
        <v xml:space="preserve"> </v>
      </c>
      <c r="R20" s="143" t="str">
        <f ca="1">OFFSET(MAINTABLE!$AF$126,0,ROWS($M$10:R19))</f>
        <v xml:space="preserve"> </v>
      </c>
      <c r="S20" s="143" t="str">
        <f ca="1">OFFSET(MAINTABLE!$AF$160,0,ROWS($M$10:S19))</f>
        <v xml:space="preserve"> </v>
      </c>
      <c r="T20" s="143" t="str">
        <f ca="1">OFFSET(MAINTABLE!$AF$194,0,ROWS($M$10:T19))</f>
        <v xml:space="preserve"> </v>
      </c>
      <c r="U20" s="143" t="str">
        <f ca="1">OFFSET(MAINTABLE!$AF$228,0,ROWS($M$10:U19))</f>
        <v xml:space="preserve"> </v>
      </c>
      <c r="V20" s="143" t="str">
        <f ca="1">OFFSET(MAINTABLE!$AF$262,0,ROWS($M$10:V19))</f>
        <v xml:space="preserve"> </v>
      </c>
      <c r="W20" s="143" t="str">
        <f ca="1">OFFSET(MAINTABLE!$AF$296,0,ROWS($M$10:W19))</f>
        <v xml:space="preserve"> </v>
      </c>
      <c r="X20" s="143" t="str">
        <f ca="1">OFFSET(MAINTABLE!$AF$330,0,ROWS($M$10:X19))</f>
        <v xml:space="preserve"> </v>
      </c>
      <c r="Y20" s="143" t="str">
        <f ca="1">OFFSET(MAINTABLE!$AF$364,0,ROWS($M$10:Y19))</f>
        <v xml:space="preserve"> </v>
      </c>
      <c r="Z20" s="143" t="str">
        <f ca="1">OFFSET(MAINTABLE!$AF$398,0,ROWS($M$10:Z19))</f>
        <v xml:space="preserve"> </v>
      </c>
      <c r="AA20" s="143" t="str">
        <f ca="1">OFFSET(MAINTABLE!$AF$432,0,ROWS($M$10:AA19))</f>
        <v xml:space="preserve"> </v>
      </c>
      <c r="AB20" s="143" t="str">
        <f ca="1">OFFSET(MAINTABLE!$AF$466,0,ROWS($M$10:AB19))</f>
        <v xml:space="preserve"> </v>
      </c>
      <c r="AC20" s="143" t="str">
        <f ca="1">OFFSET(MAINTABLE!$AF$500,0,ROWS($M$10:AC19))</f>
        <v xml:space="preserve"> </v>
      </c>
      <c r="AE20" s="57" t="s">
        <v>310</v>
      </c>
    </row>
    <row r="21" spans="2:39" ht="15" customHeight="1" thickTop="1" thickBot="1" x14ac:dyDescent="0.3">
      <c r="B21" s="181">
        <f ca="1">OFFSET(MAINTABLE!AF$6,0,ROWS(B$10:$B21)-1)</f>
        <v>1</v>
      </c>
      <c r="C21" s="181">
        <f ca="1">OFFSET(MAINTABLE!AF$7,0,ROWS($C$10:C21)-1)</f>
        <v>0</v>
      </c>
      <c r="D21" s="181">
        <f ca="1">OFFSET(MAINTABLE!AF$8,0,ROWS($D$10:D21)-1)</f>
        <v>0</v>
      </c>
      <c r="E21" s="181">
        <f ca="1">OFFSET(MAINTABLE!AF$9,0,ROWS($E$10:E21)-1)</f>
        <v>0</v>
      </c>
      <c r="F21" s="181">
        <f ca="1">OFFSET(MAINTABLE!AF$10,0,ROWS($F$10:F21)-1)</f>
        <v>1</v>
      </c>
      <c r="G21" s="181">
        <f ca="1">OFFSET(MAINTABLE!AF$11,0,ROWS($F$10:G21)-1)</f>
        <v>0</v>
      </c>
      <c r="H21" s="181">
        <f ca="1">OFFSET(MAINTABLE!AF$12,0,ROWS($F$10:H21)-1)</f>
        <v>0</v>
      </c>
      <c r="I21" s="77"/>
      <c r="J21" s="203" t="str">
        <f ca="1">OFFSET(MAINTABLE!AF$19,0,ROWS(J$10:$M21)-1)</f>
        <v>1200</v>
      </c>
      <c r="K21" s="139">
        <f ca="1">OFFSET(MAINTABLE!AF$20,0,ROWS(K$10:$M21)-1)</f>
        <v>12</v>
      </c>
      <c r="L21" s="140">
        <f ca="1">OFFSET(MAINTABLE!AF$22,0,ROWS(L$10:$M21)-1)</f>
        <v>0</v>
      </c>
      <c r="M21" s="170" t="str">
        <f ca="1">OFFSET(MAINTABLE!AF$21,0,ROWS($M$10:M21)-1)</f>
        <v>нет</v>
      </c>
      <c r="N21" s="168" t="str">
        <f ca="1">OFFSET(MAINTABLE!AF$18,0,ROWS($M$10:N21)-1)</f>
        <v>Нет дополн./вынос.</v>
      </c>
      <c r="O21" s="168" t="str">
        <f ca="1">OFFSET(MAINTABLE!AF$16,0,ROWS($M$10:O21)-1)</f>
        <v>вентиляторов</v>
      </c>
      <c r="P21" s="142" t="str">
        <f ca="1">OFFSET(MAINTABLE!$AF$58,0,ROWS($M$10:P20))</f>
        <v>00000000</v>
      </c>
      <c r="Q21" s="142" t="str">
        <f ca="1">OFFSET(MAINTABLE!$AF$92,0,ROWS($M$10:Q20))</f>
        <v>00000000</v>
      </c>
      <c r="R21" s="143" t="str">
        <f ca="1">OFFSET(MAINTABLE!$AF$126,0,ROWS($M$10:R20))</f>
        <v>00000000</v>
      </c>
      <c r="S21" s="143" t="str">
        <f ca="1">OFFSET(MAINTABLE!$AF$160,0,ROWS($M$10:S20))</f>
        <v>00000000</v>
      </c>
      <c r="T21" s="143" t="str">
        <f ca="1">OFFSET(MAINTABLE!$AF$194,0,ROWS($M$10:T20))</f>
        <v>00000000</v>
      </c>
      <c r="U21" s="143" t="str">
        <f ca="1">OFFSET(MAINTABLE!$AF$228,0,ROWS($M$10:U20))</f>
        <v>00000000</v>
      </c>
      <c r="V21" s="143" t="str">
        <f ca="1">OFFSET(MAINTABLE!$AF$262,0,ROWS($M$10:V20))</f>
        <v>00000000</v>
      </c>
      <c r="W21" s="143" t="str">
        <f ca="1">OFFSET(MAINTABLE!$AF$296,0,ROWS($M$10:W20))</f>
        <v>00000000</v>
      </c>
      <c r="X21" s="143" t="str">
        <f ca="1">OFFSET(MAINTABLE!$AF$330,0,ROWS($M$10:X20))</f>
        <v>00000000</v>
      </c>
      <c r="Y21" s="143" t="str">
        <f ca="1">OFFSET(MAINTABLE!$AF$364,0,ROWS($M$10:Y20))</f>
        <v>00000000</v>
      </c>
      <c r="Z21" s="143" t="str">
        <f ca="1">OFFSET(MAINTABLE!$AF$398,0,ROWS($M$10:Z20))</f>
        <v>00000000</v>
      </c>
      <c r="AA21" s="143" t="str">
        <f ca="1">OFFSET(MAINTABLE!$AF$432,0,ROWS($M$10:AA20))</f>
        <v>00000000</v>
      </c>
      <c r="AB21" s="143" t="str">
        <f ca="1">OFFSET(MAINTABLE!$AF$466,0,ROWS($M$10:AB20))</f>
        <v>00000000</v>
      </c>
      <c r="AC21" s="143" t="str">
        <f ca="1">OFFSET(MAINTABLE!$AF$500,0,ROWS($M$10:AC20))</f>
        <v>00000000</v>
      </c>
    </row>
    <row r="22" spans="2:39" ht="15" customHeight="1" thickTop="1" x14ac:dyDescent="0.25">
      <c r="B22" s="181">
        <f ca="1">OFFSET(MAINTABLE!AF$6,0,ROWS(B$10:$B22)-1)</f>
        <v>1</v>
      </c>
      <c r="C22" s="181">
        <f ca="1">OFFSET(MAINTABLE!AF$7,0,ROWS($C$10:C22)-1)</f>
        <v>0</v>
      </c>
      <c r="D22" s="181">
        <f ca="1">OFFSET(MAINTABLE!AF$8,0,ROWS($D$10:D22)-1)</f>
        <v>0</v>
      </c>
      <c r="E22" s="181">
        <f ca="1">OFFSET(MAINTABLE!AF$9,0,ROWS($E$10:E22)-1)</f>
        <v>0</v>
      </c>
      <c r="F22" s="181">
        <f ca="1">OFFSET(MAINTABLE!AF$10,0,ROWS($F$10:F22)-1)</f>
        <v>1</v>
      </c>
      <c r="G22" s="181">
        <f ca="1">OFFSET(MAINTABLE!AF$11,0,ROWS($F$10:G22)-1)</f>
        <v>0</v>
      </c>
      <c r="H22" s="181">
        <f ca="1">OFFSET(MAINTABLE!AF$12,0,ROWS($F$10:H22)-1)</f>
        <v>0</v>
      </c>
      <c r="I22" s="77"/>
      <c r="J22" s="203" t="str">
        <f ca="1">OFFSET(MAINTABLE!AF$19,0,ROWS(J$10:$M22)-1)</f>
        <v>1201</v>
      </c>
      <c r="K22" s="117" t="str">
        <f ca="1">OFFSET(MAINTABLE!AF$20,0,ROWS(K$10:$M22)-1)</f>
        <v xml:space="preserve"> </v>
      </c>
      <c r="L22" s="137">
        <f ca="1">OFFSET(MAINTABLE!AF$22,0,ROWS(L$10:$M22)-1)</f>
        <v>1</v>
      </c>
      <c r="M22" s="171" t="str">
        <f ca="1">OFFSET(MAINTABLE!AF$21,0,ROWS($M$10:M22)-1)</f>
        <v>1 шт.</v>
      </c>
      <c r="N22" s="168" t="str">
        <f ca="1">OFFSET(MAINTABLE!AF$18,0,ROWS($M$10:N22)-1)</f>
        <v>1 доп./вынос.</v>
      </c>
      <c r="O22" s="168" t="str">
        <f ca="1">OFFSET(MAINTABLE!AF$16,0,ROWS($M$10:O22)-1)</f>
        <v>вентилятор</v>
      </c>
      <c r="P22" s="142" t="str">
        <f ca="1">OFFSET(MAINTABLE!$AF$58,0,ROWS($M$10:P21))</f>
        <v>00200000</v>
      </c>
      <c r="Q22" s="142" t="str">
        <f ca="1">OFFSET(MAINTABLE!$AF$92,0,ROWS($M$10:Q21))</f>
        <v>00000000</v>
      </c>
      <c r="R22" s="143" t="str">
        <f ca="1">OFFSET(MAINTABLE!$AF$126,0,ROWS($M$10:R21))</f>
        <v>00000000</v>
      </c>
      <c r="S22" s="143" t="str">
        <f ca="1">OFFSET(MAINTABLE!$AF$160,0,ROWS($M$10:S21))</f>
        <v>00000000</v>
      </c>
      <c r="T22" s="143" t="str">
        <f ca="1">OFFSET(MAINTABLE!$AF$194,0,ROWS($M$10:T21))</f>
        <v>00000000</v>
      </c>
      <c r="U22" s="143" t="str">
        <f ca="1">OFFSET(MAINTABLE!$AF$228,0,ROWS($M$10:U21))</f>
        <v>00000000</v>
      </c>
      <c r="V22" s="143" t="str">
        <f ca="1">OFFSET(MAINTABLE!$AF$262,0,ROWS($M$10:V21))</f>
        <v>00400000</v>
      </c>
      <c r="W22" s="143" t="str">
        <f ca="1">OFFSET(MAINTABLE!$AF$296,0,ROWS($M$10:W21))</f>
        <v>00000000</v>
      </c>
      <c r="X22" s="143" t="str">
        <f ca="1">OFFSET(MAINTABLE!$AF$330,0,ROWS($M$10:X21))</f>
        <v>00000000</v>
      </c>
      <c r="Y22" s="143" t="str">
        <f ca="1">OFFSET(MAINTABLE!$AF$364,0,ROWS($M$10:Y21))</f>
        <v>00000000</v>
      </c>
      <c r="Z22" s="143" t="str">
        <f ca="1">OFFSET(MAINTABLE!$AF$398,0,ROWS($M$10:Z21))</f>
        <v>00000040</v>
      </c>
      <c r="AA22" s="143" t="str">
        <f ca="1">OFFSET(MAINTABLE!$AF$432,0,ROWS($M$10:AA21))</f>
        <v>00000000</v>
      </c>
      <c r="AB22" s="143" t="str">
        <f ca="1">OFFSET(MAINTABLE!$AF$466,0,ROWS($M$10:AB21))</f>
        <v>00000000</v>
      </c>
      <c r="AC22" s="143" t="str">
        <f ca="1">OFFSET(MAINTABLE!$AF$500,0,ROWS($M$10:AC21))</f>
        <v>00000000</v>
      </c>
      <c r="AE22" s="1" t="s">
        <v>311</v>
      </c>
    </row>
    <row r="23" spans="2:39" ht="24" customHeight="1" x14ac:dyDescent="0.25">
      <c r="B23" s="181">
        <f ca="1">OFFSET(MAINTABLE!AF$6,0,ROWS(B$10:$B23)-1)</f>
        <v>1</v>
      </c>
      <c r="C23" s="181">
        <f ca="1">OFFSET(MAINTABLE!AF$7,0,ROWS($C$10:C23)-1)</f>
        <v>0</v>
      </c>
      <c r="D23" s="181">
        <f ca="1">OFFSET(MAINTABLE!AF$8,0,ROWS($D$10:D23)-1)</f>
        <v>0</v>
      </c>
      <c r="E23" s="181">
        <f ca="1">OFFSET(MAINTABLE!AF$9,0,ROWS($E$10:E23)-1)</f>
        <v>0</v>
      </c>
      <c r="F23" s="181">
        <f ca="1">OFFSET(MAINTABLE!AF$10,0,ROWS($F$10:F23)-1)</f>
        <v>1</v>
      </c>
      <c r="G23" s="181">
        <f ca="1">OFFSET(MAINTABLE!AF$11,0,ROWS($F$10:G23)-1)</f>
        <v>0</v>
      </c>
      <c r="H23" s="181">
        <f ca="1">OFFSET(MAINTABLE!AF$12,0,ROWS($F$10:H23)-1)</f>
        <v>0</v>
      </c>
      <c r="I23" s="77"/>
      <c r="J23" s="203" t="str">
        <f ca="1">OFFSET(MAINTABLE!AF$19,0,ROWS(J$10:$M23)-1)</f>
        <v>1202</v>
      </c>
      <c r="K23" s="117" t="str">
        <f ca="1">OFFSET(MAINTABLE!AF$20,0,ROWS(K$10:$M23)-1)</f>
        <v xml:space="preserve"> </v>
      </c>
      <c r="L23" s="102">
        <f ca="1">OFFSET(MAINTABLE!AF$22,0,ROWS(L$10:$M23)-1)</f>
        <v>2</v>
      </c>
      <c r="M23" s="168" t="str">
        <f ca="1">OFFSET(MAINTABLE!AF$21,0,ROWS($M$10:M23)-1)</f>
        <v>2 шт.</v>
      </c>
      <c r="N23" s="168" t="str">
        <f ca="1">OFFSET(MAINTABLE!AF$18,0,ROWS($M$10:N23)-1)</f>
        <v>2 доп./вынос.</v>
      </c>
      <c r="O23" s="168" t="str">
        <f ca="1">OFFSET(MAINTABLE!AF$16,0,ROWS($M$10:O23)-1)</f>
        <v>вентилятора</v>
      </c>
      <c r="P23" s="142" t="str">
        <f ca="1">OFFSET(MAINTABLE!$AF$58,0,ROWS($M$10:P22))</f>
        <v>00600000</v>
      </c>
      <c r="Q23" s="142" t="str">
        <f ca="1">OFFSET(MAINTABLE!$AF$92,0,ROWS($M$10:Q22))</f>
        <v>00000000</v>
      </c>
      <c r="R23" s="143" t="str">
        <f ca="1">OFFSET(MAINTABLE!$AF$126,0,ROWS($M$10:R22))</f>
        <v>00000000</v>
      </c>
      <c r="S23" s="143" t="str">
        <f ca="1">OFFSET(MAINTABLE!$AF$160,0,ROWS($M$10:S22))</f>
        <v>00000000</v>
      </c>
      <c r="T23" s="143" t="str">
        <f ca="1">OFFSET(MAINTABLE!$AF$194,0,ROWS($M$10:T22))</f>
        <v>00000000</v>
      </c>
      <c r="U23" s="143" t="str">
        <f ca="1">OFFSET(MAINTABLE!$AF$228,0,ROWS($M$10:U22))</f>
        <v>00000000</v>
      </c>
      <c r="V23" s="143" t="str">
        <f ca="1">OFFSET(MAINTABLE!$AF$262,0,ROWS($M$10:V22))</f>
        <v>00C00000</v>
      </c>
      <c r="W23" s="143" t="str">
        <f ca="1">OFFSET(MAINTABLE!$AF$296,0,ROWS($M$10:W22))</f>
        <v>00000000</v>
      </c>
      <c r="X23" s="143" t="str">
        <f ca="1">OFFSET(MAINTABLE!$AF$330,0,ROWS($M$10:X22))</f>
        <v>00000000</v>
      </c>
      <c r="Y23" s="143" t="str">
        <f ca="1">OFFSET(MAINTABLE!$AF$364,0,ROWS($M$10:Y22))</f>
        <v>00000000</v>
      </c>
      <c r="Z23" s="143" t="str">
        <f ca="1">OFFSET(MAINTABLE!$AF$398,0,ROWS($M$10:Z22))</f>
        <v>000000C0</v>
      </c>
      <c r="AA23" s="143" t="str">
        <f ca="1">OFFSET(MAINTABLE!$AF$432,0,ROWS($M$10:AA22))</f>
        <v>00000000</v>
      </c>
      <c r="AB23" s="143" t="str">
        <f ca="1">OFFSET(MAINTABLE!$AF$466,0,ROWS($M$10:AB22))</f>
        <v>00000000</v>
      </c>
      <c r="AC23" s="143" t="str">
        <f ca="1">OFFSET(MAINTABLE!$AF$500,0,ROWS($M$10:AC22))</f>
        <v>00000000</v>
      </c>
      <c r="AE23" s="1" t="s">
        <v>312</v>
      </c>
    </row>
    <row r="24" spans="2:39" ht="15" customHeight="1" x14ac:dyDescent="0.25">
      <c r="B24" s="181">
        <f ca="1">OFFSET(MAINTABLE!AF$6,0,ROWS(B$10:$B24)-1)</f>
        <v>1</v>
      </c>
      <c r="C24" s="181">
        <f ca="1">OFFSET(MAINTABLE!AF$7,0,ROWS($C$10:C24)-1)</f>
        <v>0</v>
      </c>
      <c r="D24" s="181">
        <f ca="1">OFFSET(MAINTABLE!AF$8,0,ROWS($D$10:D24)-1)</f>
        <v>0</v>
      </c>
      <c r="E24" s="181">
        <f ca="1">OFFSET(MAINTABLE!AF$9,0,ROWS($E$10:E24)-1)</f>
        <v>0</v>
      </c>
      <c r="F24" s="181">
        <f ca="1">OFFSET(MAINTABLE!AF$10,0,ROWS($F$10:F24)-1)</f>
        <v>0</v>
      </c>
      <c r="G24" s="181">
        <f ca="1">OFFSET(MAINTABLE!AF$11,0,ROWS($F$10:G24)-1)</f>
        <v>0</v>
      </c>
      <c r="H24" s="181">
        <f ca="1">OFFSET(MAINTABLE!AF$12,0,ROWS($F$10:H24)-1)</f>
        <v>0</v>
      </c>
      <c r="I24" s="77"/>
      <c r="J24" s="203" t="str">
        <f ca="1">OFFSET(MAINTABLE!AF$19,0,ROWS(J$10:$M24)-1)</f>
        <v>1203</v>
      </c>
      <c r="K24" s="117" t="str">
        <f ca="1">OFFSET(MAINTABLE!AF$20,0,ROWS(K$10:$M24)-1)</f>
        <v xml:space="preserve"> </v>
      </c>
      <c r="L24" s="102">
        <f ca="1">OFFSET(MAINTABLE!AF$22,0,ROWS(L$10:$M24)-1)</f>
        <v>3</v>
      </c>
      <c r="M24" s="168" t="str">
        <f ca="1">OFFSET(MAINTABLE!AF$21,0,ROWS($M$10:M24)-1)</f>
        <v>3 шт.</v>
      </c>
      <c r="N24" s="168" t="str">
        <f ca="1">OFFSET(MAINTABLE!AF$18,0,ROWS($M$10:N24)-1)</f>
        <v>3 доп./вынос.</v>
      </c>
      <c r="O24" s="168" t="str">
        <f ca="1">OFFSET(MAINTABLE!AF$16,0,ROWS($M$10:O24)-1)</f>
        <v>вентилятора</v>
      </c>
      <c r="P24" s="142" t="str">
        <f ca="1">OFFSET(MAINTABLE!$AF$58,0,ROWS($M$10:P23))</f>
        <v>00E00000</v>
      </c>
      <c r="Q24" s="142" t="str">
        <f ca="1">OFFSET(MAINTABLE!$AF$92,0,ROWS($M$10:Q23))</f>
        <v>00000000</v>
      </c>
      <c r="R24" s="143" t="str">
        <f ca="1">OFFSET(MAINTABLE!$AF$126,0,ROWS($M$10:R23))</f>
        <v>00000000</v>
      </c>
      <c r="S24" s="143" t="str">
        <f ca="1">OFFSET(MAINTABLE!$AF$160,0,ROWS($M$10:S23))</f>
        <v>00000000</v>
      </c>
      <c r="T24" s="143" t="str">
        <f ca="1">OFFSET(MAINTABLE!$AF$194,0,ROWS($M$10:T23))</f>
        <v>00000000</v>
      </c>
      <c r="U24" s="143" t="str">
        <f ca="1">OFFSET(MAINTABLE!$AF$228,0,ROWS($M$10:U23))</f>
        <v>00000000</v>
      </c>
      <c r="V24" s="143" t="str">
        <f ca="1">OFFSET(MAINTABLE!$AF$262,0,ROWS($M$10:V23))</f>
        <v>01C00000</v>
      </c>
      <c r="W24" s="143" t="str">
        <f ca="1">OFFSET(MAINTABLE!$AF$296,0,ROWS($M$10:W23))</f>
        <v>00000000</v>
      </c>
      <c r="X24" s="143" t="str">
        <f ca="1">OFFSET(MAINTABLE!$AF$330,0,ROWS($M$10:X23))</f>
        <v>00000000</v>
      </c>
      <c r="Y24" s="143" t="str">
        <f ca="1">OFFSET(MAINTABLE!$AF$364,0,ROWS($M$10:Y23))</f>
        <v>00000000</v>
      </c>
      <c r="Z24" s="143" t="str">
        <f ca="1">OFFSET(MAINTABLE!$AF$398,0,ROWS($M$10:Z23))</f>
        <v>000001C0</v>
      </c>
      <c r="AA24" s="143" t="str">
        <f ca="1">OFFSET(MAINTABLE!$AF$432,0,ROWS($M$10:AA23))</f>
        <v>00000000</v>
      </c>
      <c r="AB24" s="143" t="str">
        <f ca="1">OFFSET(MAINTABLE!$AF$466,0,ROWS($M$10:AB23))</f>
        <v>00000000</v>
      </c>
      <c r="AC24" s="143" t="str">
        <f ca="1">OFFSET(MAINTABLE!$AF$500,0,ROWS($M$10:AC23))</f>
        <v>00000000</v>
      </c>
      <c r="AE24" s="66" t="s">
        <v>313</v>
      </c>
    </row>
    <row r="25" spans="2:39" ht="15" customHeight="1" x14ac:dyDescent="0.25">
      <c r="B25" s="181">
        <f ca="1">OFFSET(MAINTABLE!AF$6,0,ROWS(B$10:$B25)-1)</f>
        <v>0</v>
      </c>
      <c r="C25" s="181">
        <f ca="1">OFFSET(MAINTABLE!AF$7,0,ROWS($C$10:C25)-1)</f>
        <v>0</v>
      </c>
      <c r="D25" s="181">
        <f ca="1">OFFSET(MAINTABLE!AF$8,0,ROWS($D$10:D25)-1)</f>
        <v>0</v>
      </c>
      <c r="E25" s="181">
        <f ca="1">OFFSET(MAINTABLE!AF$9,0,ROWS($E$10:E25)-1)</f>
        <v>0</v>
      </c>
      <c r="F25" s="181">
        <f ca="1">OFFSET(MAINTABLE!AF$10,0,ROWS($F$10:F25)-1)</f>
        <v>0</v>
      </c>
      <c r="G25" s="181">
        <f ca="1">OFFSET(MAINTABLE!AF$11,0,ROWS($F$10:G25)-1)</f>
        <v>0</v>
      </c>
      <c r="H25" s="181">
        <f ca="1">OFFSET(MAINTABLE!AF$12,0,ROWS($F$10:H25)-1)</f>
        <v>0</v>
      </c>
      <c r="I25" s="77"/>
      <c r="J25" s="203" t="str">
        <f ca="1">OFFSET(MAINTABLE!AF$19,0,ROWS(J$10:$M25)-1)</f>
        <v>1204</v>
      </c>
      <c r="K25" s="117" t="str">
        <f ca="1">OFFSET(MAINTABLE!AF$20,0,ROWS(K$10:$M25)-1)</f>
        <v xml:space="preserve"> </v>
      </c>
      <c r="L25" s="102">
        <f ca="1">OFFSET(MAINTABLE!AF$22,0,ROWS(L$10:$M25)-1)</f>
        <v>4</v>
      </c>
      <c r="M25" s="168" t="str">
        <f ca="1">OFFSET(MAINTABLE!AF$21,0,ROWS($M$10:M25)-1)</f>
        <v>[резерв]</v>
      </c>
      <c r="N25" s="168" t="str">
        <f ca="1">OFFSET(MAINTABLE!AF$18,0,ROWS($M$10:N25)-1)</f>
        <v>[резерв]</v>
      </c>
      <c r="O25" s="168" t="str">
        <f ca="1">OFFSET(MAINTABLE!AF$16,0,ROWS($M$10:O25)-1)</f>
        <v>[резерв]</v>
      </c>
      <c r="P25" s="142" t="str">
        <f ca="1">OFFSET(MAINTABLE!$AF$58,0,ROWS($M$10:P24))</f>
        <v>00000000</v>
      </c>
      <c r="Q25" s="142" t="str">
        <f ca="1">OFFSET(MAINTABLE!$AF$92,0,ROWS($M$10:Q24))</f>
        <v>00000000</v>
      </c>
      <c r="R25" s="143" t="str">
        <f ca="1">OFFSET(MAINTABLE!$AF$126,0,ROWS($M$10:R24))</f>
        <v>00000000</v>
      </c>
      <c r="S25" s="143" t="str">
        <f ca="1">OFFSET(MAINTABLE!$AF$160,0,ROWS($M$10:S24))</f>
        <v>00000000</v>
      </c>
      <c r="T25" s="143" t="str">
        <f ca="1">OFFSET(MAINTABLE!$AF$194,0,ROWS($M$10:T24))</f>
        <v>00000000</v>
      </c>
      <c r="U25" s="143" t="str">
        <f ca="1">OFFSET(MAINTABLE!$AF$228,0,ROWS($M$10:U24))</f>
        <v>00000000</v>
      </c>
      <c r="V25" s="143" t="str">
        <f ca="1">OFFSET(MAINTABLE!$AF$262,0,ROWS($M$10:V24))</f>
        <v>00000000</v>
      </c>
      <c r="W25" s="143" t="str">
        <f ca="1">OFFSET(MAINTABLE!$AF$296,0,ROWS($M$10:W24))</f>
        <v>00000000</v>
      </c>
      <c r="X25" s="143" t="str">
        <f ca="1">OFFSET(MAINTABLE!$AF$330,0,ROWS($M$10:X24))</f>
        <v>00000000</v>
      </c>
      <c r="Y25" s="143" t="str">
        <f ca="1">OFFSET(MAINTABLE!$AF$364,0,ROWS($M$10:Y24))</f>
        <v>00000000</v>
      </c>
      <c r="Z25" s="143" t="str">
        <f ca="1">OFFSET(MAINTABLE!$AF$398,0,ROWS($M$10:Z24))</f>
        <v>00000000</v>
      </c>
      <c r="AA25" s="143" t="str">
        <f ca="1">OFFSET(MAINTABLE!$AF$432,0,ROWS($M$10:AA24))</f>
        <v>00000000</v>
      </c>
      <c r="AB25" s="143" t="str">
        <f ca="1">OFFSET(MAINTABLE!$AF$466,0,ROWS($M$10:AB24))</f>
        <v>00000000</v>
      </c>
      <c r="AC25" s="143" t="str">
        <f ca="1">OFFSET(MAINTABLE!$AF$500,0,ROWS($M$10:AC24))</f>
        <v>00000000</v>
      </c>
      <c r="AE25" s="1" t="s">
        <v>314</v>
      </c>
    </row>
    <row r="26" spans="2:39" ht="15" customHeight="1" x14ac:dyDescent="0.25">
      <c r="B26" s="181">
        <f ca="1">OFFSET(MAINTABLE!AF$6,0,ROWS(B$10:$B26)-1)</f>
        <v>0</v>
      </c>
      <c r="C26" s="181">
        <f ca="1">OFFSET(MAINTABLE!AF$7,0,ROWS($C$10:C26)-1)</f>
        <v>0</v>
      </c>
      <c r="D26" s="181">
        <f ca="1">OFFSET(MAINTABLE!AF$8,0,ROWS($D$10:D26)-1)</f>
        <v>0</v>
      </c>
      <c r="E26" s="181">
        <f ca="1">OFFSET(MAINTABLE!AF$9,0,ROWS($E$10:E26)-1)</f>
        <v>0</v>
      </c>
      <c r="F26" s="181">
        <f ca="1">OFFSET(MAINTABLE!AF$10,0,ROWS($F$10:F26)-1)</f>
        <v>0</v>
      </c>
      <c r="G26" s="181">
        <f ca="1">OFFSET(MAINTABLE!AF$11,0,ROWS($F$10:G26)-1)</f>
        <v>0</v>
      </c>
      <c r="H26" s="181">
        <f ca="1">OFFSET(MAINTABLE!AF$12,0,ROWS($F$10:H26)-1)</f>
        <v>0</v>
      </c>
      <c r="I26" s="77"/>
      <c r="J26" s="203" t="str">
        <f ca="1">OFFSET(MAINTABLE!AF$19,0,ROWS(J$10:$M26)-1)</f>
        <v>1205</v>
      </c>
      <c r="K26" s="117" t="str">
        <f ca="1">OFFSET(MAINTABLE!AF$20,0,ROWS(K$10:$M26)-1)</f>
        <v xml:space="preserve"> </v>
      </c>
      <c r="L26" s="102">
        <f ca="1">OFFSET(MAINTABLE!AF$22,0,ROWS(L$10:$M26)-1)</f>
        <v>5</v>
      </c>
      <c r="M26" s="168" t="str">
        <f ca="1">OFFSET(MAINTABLE!AF$21,0,ROWS($M$10:M26)-1)</f>
        <v>[резерв]</v>
      </c>
      <c r="N26" s="168" t="str">
        <f ca="1">OFFSET(MAINTABLE!AF$18,0,ROWS($M$10:N26)-1)</f>
        <v>[резерв]</v>
      </c>
      <c r="O26" s="168" t="str">
        <f ca="1">OFFSET(MAINTABLE!AF$16,0,ROWS($M$10:O26)-1)</f>
        <v>[резерв]</v>
      </c>
      <c r="P26" s="142" t="str">
        <f ca="1">OFFSET(MAINTABLE!$AF$58,0,ROWS($M$10:P25))</f>
        <v>00000000</v>
      </c>
      <c r="Q26" s="142" t="str">
        <f ca="1">OFFSET(MAINTABLE!$AF$92,0,ROWS($M$10:Q25))</f>
        <v>00000000</v>
      </c>
      <c r="R26" s="143" t="str">
        <f ca="1">OFFSET(MAINTABLE!$AF$126,0,ROWS($M$10:R25))</f>
        <v>00000000</v>
      </c>
      <c r="S26" s="143" t="str">
        <f ca="1">OFFSET(MAINTABLE!$AF$160,0,ROWS($M$10:S25))</f>
        <v>00000000</v>
      </c>
      <c r="T26" s="143" t="str">
        <f ca="1">OFFSET(MAINTABLE!$AF$194,0,ROWS($M$10:T25))</f>
        <v>00000000</v>
      </c>
      <c r="U26" s="143" t="str">
        <f ca="1">OFFSET(MAINTABLE!$AF$228,0,ROWS($M$10:U25))</f>
        <v>00000000</v>
      </c>
      <c r="V26" s="143" t="str">
        <f ca="1">OFFSET(MAINTABLE!$AF$262,0,ROWS($M$10:V25))</f>
        <v>00000000</v>
      </c>
      <c r="W26" s="143" t="str">
        <f ca="1">OFFSET(MAINTABLE!$AF$296,0,ROWS($M$10:W25))</f>
        <v>00000000</v>
      </c>
      <c r="X26" s="143" t="str">
        <f ca="1">OFFSET(MAINTABLE!$AF$330,0,ROWS($M$10:X25))</f>
        <v>00000000</v>
      </c>
      <c r="Y26" s="143" t="str">
        <f ca="1">OFFSET(MAINTABLE!$AF$364,0,ROWS($M$10:Y25))</f>
        <v>00000000</v>
      </c>
      <c r="Z26" s="143" t="str">
        <f ca="1">OFFSET(MAINTABLE!$AF$398,0,ROWS($M$10:Z25))</f>
        <v>00000000</v>
      </c>
      <c r="AA26" s="143" t="str">
        <f ca="1">OFFSET(MAINTABLE!$AF$432,0,ROWS($M$10:AA25))</f>
        <v>00000000</v>
      </c>
      <c r="AB26" s="143" t="str">
        <f ca="1">OFFSET(MAINTABLE!$AF$466,0,ROWS($M$10:AB25))</f>
        <v>00000000</v>
      </c>
      <c r="AC26" s="143" t="str">
        <f ca="1">OFFSET(MAINTABLE!$AF$500,0,ROWS($M$10:AC25))</f>
        <v>00000000</v>
      </c>
      <c r="AE26" s="1" t="s">
        <v>356</v>
      </c>
    </row>
    <row r="27" spans="2:39" ht="17.25" customHeight="1" x14ac:dyDescent="0.25">
      <c r="B27" s="181" t="str">
        <f ca="1">OFFSET(MAINTABLE!AF$6,0,ROWS(B$10:$B27)-1)</f>
        <v>00000007</v>
      </c>
      <c r="C27" s="181" t="str">
        <f ca="1">OFFSET(MAINTABLE!AF$7,0,ROWS($C$10:C27)-1)</f>
        <v>00000007</v>
      </c>
      <c r="D27" s="181" t="str">
        <f ca="1">OFFSET(MAINTABLE!AF$8,0,ROWS($D$10:D27)-1)</f>
        <v>00000008</v>
      </c>
      <c r="E27" s="181" t="str">
        <f ca="1">OFFSET(MAINTABLE!AF$9,0,ROWS($E$10:E27)-1)</f>
        <v>00000010</v>
      </c>
      <c r="F27" s="181" t="str">
        <f ca="1">OFFSET(MAINTABLE!AF$10,0,ROWS($F$10:F27)-1)</f>
        <v>00000002</v>
      </c>
      <c r="G27" s="181" t="str">
        <f ca="1">OFFSET(MAINTABLE!AF$11,0,ROWS($F$10:G27)-1)</f>
        <v>00000008</v>
      </c>
      <c r="H27" s="181" t="str">
        <f ca="1">OFFSET(MAINTABLE!AF$12,0,ROWS($F$10:H27)-1)</f>
        <v>00000010</v>
      </c>
      <c r="I27" s="77"/>
      <c r="J27" s="203" t="str">
        <f ca="1">OFFSET(MAINTABLE!AF$19,0,ROWS(J$10:$M27)-1)</f>
        <v>==</v>
      </c>
      <c r="K27" s="117" t="str">
        <f ca="1">OFFSET(MAINTABLE!AF$20,0,ROWS(K$10:$M27)-1)</f>
        <v>ЗАСЛОНКИ ВОЗДУШН.</v>
      </c>
      <c r="L27" s="102" t="str">
        <f ca="1">OFFSET(MAINTABLE!AF$22,0,ROWS(L$10:$M27)-1)</f>
        <v>==</v>
      </c>
      <c r="M27" s="168" t="str">
        <f ca="1">OFFSET(MAINTABLE!AF$21,0,ROWS($M$10:M27)-1)</f>
        <v>====================</v>
      </c>
      <c r="N27" s="168" t="str">
        <f ca="1">OFFSET(MAINTABLE!AF$18,0,ROWS($M$10:N27)-1)</f>
        <v>====================</v>
      </c>
      <c r="O27" s="168" t="str">
        <f ca="1">OFFSET(MAINTABLE!AF$16,0,ROWS($M$10:O27)-1)</f>
        <v>====================</v>
      </c>
      <c r="P27" s="142" t="str">
        <f ca="1">OFFSET(MAINTABLE!$AF$58,0,ROWS($M$10:P26))</f>
        <v xml:space="preserve"> </v>
      </c>
      <c r="Q27" s="142" t="str">
        <f ca="1">OFFSET(MAINTABLE!$AF$92,0,ROWS($M$10:Q26))</f>
        <v xml:space="preserve"> </v>
      </c>
      <c r="R27" s="143" t="str">
        <f ca="1">OFFSET(MAINTABLE!$AF$126,0,ROWS($M$10:R26))</f>
        <v xml:space="preserve"> </v>
      </c>
      <c r="S27" s="143" t="str">
        <f ca="1">OFFSET(MAINTABLE!$AF$160,0,ROWS($M$10:S26))</f>
        <v xml:space="preserve"> </v>
      </c>
      <c r="T27" s="143" t="str">
        <f ca="1">OFFSET(MAINTABLE!$AF$194,0,ROWS($M$10:T26))</f>
        <v xml:space="preserve"> </v>
      </c>
      <c r="U27" s="143" t="str">
        <f ca="1">OFFSET(MAINTABLE!$AF$228,0,ROWS($M$10:U26))</f>
        <v xml:space="preserve"> </v>
      </c>
      <c r="V27" s="143" t="str">
        <f ca="1">OFFSET(MAINTABLE!$AF$262,0,ROWS($M$10:V26))</f>
        <v xml:space="preserve"> </v>
      </c>
      <c r="W27" s="143" t="str">
        <f ca="1">OFFSET(MAINTABLE!$AF$296,0,ROWS($M$10:W26))</f>
        <v xml:space="preserve"> </v>
      </c>
      <c r="X27" s="143" t="str">
        <f ca="1">OFFSET(MAINTABLE!$AF$330,0,ROWS($M$10:X26))</f>
        <v xml:space="preserve"> </v>
      </c>
      <c r="Y27" s="143" t="str">
        <f ca="1">OFFSET(MAINTABLE!$AF$364,0,ROWS($M$10:Y26))</f>
        <v xml:space="preserve"> </v>
      </c>
      <c r="Z27" s="143" t="str">
        <f ca="1">OFFSET(MAINTABLE!$AF$398,0,ROWS($M$10:Z26))</f>
        <v xml:space="preserve"> </v>
      </c>
      <c r="AA27" s="143" t="str">
        <f ca="1">OFFSET(MAINTABLE!$AF$432,0,ROWS($M$10:AA26))</f>
        <v xml:space="preserve"> </v>
      </c>
      <c r="AB27" s="143" t="str">
        <f ca="1">OFFSET(MAINTABLE!$AF$466,0,ROWS($M$10:AB26))</f>
        <v xml:space="preserve"> </v>
      </c>
      <c r="AC27" s="143" t="str">
        <f ca="1">OFFSET(MAINTABLE!$AF$500,0,ROWS($M$10:AC26))</f>
        <v xml:space="preserve"> </v>
      </c>
    </row>
    <row r="28" spans="2:39" ht="15" customHeight="1" x14ac:dyDescent="0.25">
      <c r="B28" s="181">
        <f ca="1">OFFSET(MAINTABLE!AF$6,0,ROWS(B$10:$B28)-1)</f>
        <v>1</v>
      </c>
      <c r="C28" s="181">
        <f ca="1">OFFSET(MAINTABLE!AF$7,0,ROWS($C$10:C28)-1)</f>
        <v>1</v>
      </c>
      <c r="D28" s="181">
        <f ca="1">OFFSET(MAINTABLE!AF$8,0,ROWS($D$10:D28)-1)</f>
        <v>0</v>
      </c>
      <c r="E28" s="181">
        <f ca="1">OFFSET(MAINTABLE!AF$9,0,ROWS($E$10:E28)-1)</f>
        <v>0</v>
      </c>
      <c r="F28" s="181">
        <f ca="1">OFFSET(MAINTABLE!AF$10,0,ROWS($F$10:F28)-1)</f>
        <v>0</v>
      </c>
      <c r="G28" s="181">
        <f ca="1">OFFSET(MAINTABLE!AF$11,0,ROWS($F$10:G28)-1)</f>
        <v>0</v>
      </c>
      <c r="H28" s="181">
        <f ca="1">OFFSET(MAINTABLE!AF$12,0,ROWS($F$10:H28)-1)</f>
        <v>0</v>
      </c>
      <c r="I28" s="77"/>
      <c r="J28" s="203" t="str">
        <f ca="1">OFFSET(MAINTABLE!AF$19,0,ROWS(J$10:$M28)-1)</f>
        <v>1300</v>
      </c>
      <c r="K28" s="117">
        <f ca="1">OFFSET(MAINTABLE!AF$20,0,ROWS(K$10:$M28)-1)</f>
        <v>13</v>
      </c>
      <c r="L28" s="102">
        <f ca="1">OFFSET(MAINTABLE!AF$22,0,ROWS(L$10:$M28)-1)</f>
        <v>0</v>
      </c>
      <c r="M28" s="168" t="str">
        <f ca="1">OFFSET(MAINTABLE!AF$21,0,ROWS($M$10:M28)-1)</f>
        <v>нет</v>
      </c>
      <c r="N28" s="168" t="str">
        <f ca="1">OFFSET(MAINTABLE!AF$18,0,ROWS($M$10:N28)-1)</f>
        <v>Заслонки</v>
      </c>
      <c r="O28" s="168" t="str">
        <f ca="1">OFFSET(MAINTABLE!AF$16,0,ROWS($M$10:O28)-1)</f>
        <v>отсутствуют</v>
      </c>
      <c r="P28" s="142" t="str">
        <f ca="1">OFFSET(MAINTABLE!$AF$58,0,ROWS($M$10:P27))</f>
        <v>00000000</v>
      </c>
      <c r="Q28" s="142" t="str">
        <f ca="1">OFFSET(MAINTABLE!$AF$92,0,ROWS($M$10:Q27))</f>
        <v>00000000</v>
      </c>
      <c r="R28" s="143" t="str">
        <f ca="1">OFFSET(MAINTABLE!$AF$126,0,ROWS($M$10:R27))</f>
        <v>00000000</v>
      </c>
      <c r="S28" s="143" t="str">
        <f ca="1">OFFSET(MAINTABLE!$AF$160,0,ROWS($M$10:S27))</f>
        <v>00000000</v>
      </c>
      <c r="T28" s="143" t="str">
        <f ca="1">OFFSET(MAINTABLE!$AF$194,0,ROWS($M$10:T27))</f>
        <v>00000000</v>
      </c>
      <c r="U28" s="143" t="str">
        <f ca="1">OFFSET(MAINTABLE!$AF$228,0,ROWS($M$10:U27))</f>
        <v>00000000</v>
      </c>
      <c r="V28" s="143" t="str">
        <f ca="1">OFFSET(MAINTABLE!$AF$262,0,ROWS($M$10:V27))</f>
        <v>00000000</v>
      </c>
      <c r="W28" s="143" t="str">
        <f ca="1">OFFSET(MAINTABLE!$AF$296,0,ROWS($M$10:W27))</f>
        <v>00000000</v>
      </c>
      <c r="X28" s="143" t="str">
        <f ca="1">OFFSET(MAINTABLE!$AF$330,0,ROWS($M$10:X27))</f>
        <v>00000000</v>
      </c>
      <c r="Y28" s="143" t="str">
        <f ca="1">OFFSET(MAINTABLE!$AF$364,0,ROWS($M$10:Y27))</f>
        <v>00000000</v>
      </c>
      <c r="Z28" s="143" t="str">
        <f ca="1">OFFSET(MAINTABLE!$AF$398,0,ROWS($M$10:Z27))</f>
        <v>00000000</v>
      </c>
      <c r="AA28" s="143" t="str">
        <f ca="1">OFFSET(MAINTABLE!$AF$432,0,ROWS($M$10:AA27))</f>
        <v>00000000</v>
      </c>
      <c r="AB28" s="143" t="str">
        <f ca="1">OFFSET(MAINTABLE!$AF$466,0,ROWS($M$10:AB27))</f>
        <v>00000000</v>
      </c>
      <c r="AC28" s="143" t="str">
        <f ca="1">OFFSET(MAINTABLE!$AF$500,0,ROWS($M$10:AC27))</f>
        <v>00000000</v>
      </c>
    </row>
    <row r="29" spans="2:39" ht="15" customHeight="1" x14ac:dyDescent="0.25">
      <c r="B29" s="181">
        <f ca="1">OFFSET(MAINTABLE!AF$6,0,ROWS(B$10:$B29)-1)</f>
        <v>1</v>
      </c>
      <c r="C29" s="181">
        <f ca="1">OFFSET(MAINTABLE!AF$7,0,ROWS($C$10:C29)-1)</f>
        <v>1</v>
      </c>
      <c r="D29" s="181">
        <f ca="1">OFFSET(MAINTABLE!AF$8,0,ROWS($D$10:D29)-1)</f>
        <v>0</v>
      </c>
      <c r="E29" s="181">
        <f ca="1">OFFSET(MAINTABLE!AF$9,0,ROWS($E$10:E29)-1)</f>
        <v>0</v>
      </c>
      <c r="F29" s="181">
        <f ca="1">OFFSET(MAINTABLE!AF$10,0,ROWS($F$10:F29)-1)</f>
        <v>1</v>
      </c>
      <c r="G29" s="181">
        <f ca="1">OFFSET(MAINTABLE!AF$11,0,ROWS($F$10:G29)-1)</f>
        <v>0</v>
      </c>
      <c r="H29" s="181">
        <f ca="1">OFFSET(MAINTABLE!AF$12,0,ROWS($F$10:H29)-1)</f>
        <v>0</v>
      </c>
      <c r="J29" s="203" t="str">
        <f ca="1">OFFSET(MAINTABLE!AF$19,0,ROWS(J$10:$M29)-1)</f>
        <v>1301</v>
      </c>
      <c r="K29" s="117" t="str">
        <f ca="1">OFFSET(MAINTABLE!AF$20,0,ROWS(K$10:$M29)-1)</f>
        <v xml:space="preserve"> </v>
      </c>
      <c r="L29" s="102">
        <f ca="1">OFFSET(MAINTABLE!AF$22,0,ROWS(L$10:$M29)-1)</f>
        <v>1</v>
      </c>
      <c r="M29" s="168" t="str">
        <f ca="1">OFFSET(MAINTABLE!AF$21,0,ROWS($M$10:M29)-1)</f>
        <v>дискретн.упр-е</v>
      </c>
      <c r="N29" s="168" t="str">
        <f ca="1">OFFSET(MAINTABLE!AF$18,0,ROWS($M$10:N29)-1)</f>
        <v>Управление:</v>
      </c>
      <c r="O29" s="168" t="str">
        <f ca="1">OFFSET(MAINTABLE!AF$16,0,ROWS($M$10:O29)-1)</f>
        <v>"открыто/закрыто"</v>
      </c>
      <c r="P29" s="142" t="str">
        <f ca="1">OFFSET(MAINTABLE!$AF$58,0,ROWS($M$10:P28))</f>
        <v>3C000000</v>
      </c>
      <c r="Q29" s="142" t="str">
        <f ca="1">OFFSET(MAINTABLE!$AF$92,0,ROWS($M$10:Q28))</f>
        <v>00000000</v>
      </c>
      <c r="R29" s="143" t="str">
        <f ca="1">OFFSET(MAINTABLE!$AF$126,0,ROWS($M$10:R28))</f>
        <v>00000000</v>
      </c>
      <c r="S29" s="143" t="str">
        <f ca="1">OFFSET(MAINTABLE!$AF$160,0,ROWS($M$10:S28))</f>
        <v>00000000</v>
      </c>
      <c r="T29" s="143" t="str">
        <f ca="1">OFFSET(MAINTABLE!$AF$194,0,ROWS($M$10:T28))</f>
        <v>03000000</v>
      </c>
      <c r="U29" s="143" t="str">
        <f ca="1">OFFSET(MAINTABLE!$AF$228,0,ROWS($M$10:U28))</f>
        <v>00000000</v>
      </c>
      <c r="V29" s="143" t="str">
        <f ca="1">OFFSET(MAINTABLE!$AF$262,0,ROWS($M$10:V28))</f>
        <v>18000000</v>
      </c>
      <c r="W29" s="143" t="str">
        <f ca="1">OFFSET(MAINTABLE!$AF$296,0,ROWS($M$10:W28))</f>
        <v>00000000</v>
      </c>
      <c r="X29" s="143" t="str">
        <f ca="1">OFFSET(MAINTABLE!$AF$330,0,ROWS($M$10:X28))</f>
        <v>00000000</v>
      </c>
      <c r="Y29" s="143" t="str">
        <f ca="1">OFFSET(MAINTABLE!$AF$364,0,ROWS($M$10:Y28))</f>
        <v>00000000</v>
      </c>
      <c r="Z29" s="143" t="str">
        <f ca="1">OFFSET(MAINTABLE!$AF$398,0,ROWS($M$10:Z28))</f>
        <v>00000000</v>
      </c>
      <c r="AA29" s="143" t="str">
        <f ca="1">OFFSET(MAINTABLE!$AF$432,0,ROWS($M$10:AA28))</f>
        <v>00000000</v>
      </c>
      <c r="AB29" s="143" t="str">
        <f ca="1">OFFSET(MAINTABLE!$AF$466,0,ROWS($M$10:AB28))</f>
        <v>00000000</v>
      </c>
      <c r="AC29" s="143" t="str">
        <f ca="1">OFFSET(MAINTABLE!$AF$500,0,ROWS($M$10:AC28))</f>
        <v>00000000</v>
      </c>
      <c r="AE29" s="56" t="s">
        <v>308</v>
      </c>
    </row>
    <row r="30" spans="2:39" ht="15" customHeight="1" x14ac:dyDescent="0.25">
      <c r="B30" s="181">
        <f ca="1">OFFSET(MAINTABLE!AF$6,0,ROWS(B$10:$B30)-1)</f>
        <v>1</v>
      </c>
      <c r="C30" s="181">
        <f ca="1">OFFSET(MAINTABLE!AF$7,0,ROWS($C$10:C30)-1)</f>
        <v>1</v>
      </c>
      <c r="D30" s="181">
        <f ca="1">OFFSET(MAINTABLE!AF$8,0,ROWS($D$10:D30)-1)</f>
        <v>0</v>
      </c>
      <c r="E30" s="181">
        <f ca="1">OFFSET(MAINTABLE!AF$9,0,ROWS($E$10:E30)-1)</f>
        <v>0</v>
      </c>
      <c r="F30" s="181">
        <f ca="1">OFFSET(MAINTABLE!AF$10,0,ROWS($F$10:F30)-1)</f>
        <v>0</v>
      </c>
      <c r="G30" s="181">
        <f ca="1">OFFSET(MAINTABLE!AF$11,0,ROWS($F$10:G30)-1)</f>
        <v>0</v>
      </c>
      <c r="H30" s="181">
        <f ca="1">OFFSET(MAINTABLE!AF$12,0,ROWS($F$10:H30)-1)</f>
        <v>0</v>
      </c>
      <c r="J30" s="203" t="str">
        <f ca="1">OFFSET(MAINTABLE!AF$19,0,ROWS(J$10:$M30)-1)</f>
        <v>1302</v>
      </c>
      <c r="K30" s="117" t="str">
        <f ca="1">OFFSET(MAINTABLE!AF$20,0,ROWS(K$10:$M30)-1)</f>
        <v xml:space="preserve"> </v>
      </c>
      <c r="L30" s="102">
        <f ca="1">OFFSET(MAINTABLE!AF$22,0,ROWS(L$10:$M30)-1)</f>
        <v>2</v>
      </c>
      <c r="M30" s="168" t="str">
        <f ca="1">OFFSET(MAINTABLE!AF$21,0,ROWS($M$10:M30)-1)</f>
        <v>пропорц.упр-е</v>
      </c>
      <c r="N30" s="168" t="str">
        <f ca="1">OFFSET(MAINTABLE!AF$18,0,ROWS($M$10:N30)-1)</f>
        <v>Управление:</v>
      </c>
      <c r="O30" s="168" t="str">
        <f ca="1">OFFSET(MAINTABLE!AF$16,0,ROWS($M$10:O30)-1)</f>
        <v>пропорциональное</v>
      </c>
      <c r="P30" s="142" t="str">
        <f ca="1">OFFSET(MAINTABLE!$AF$58,0,ROWS($M$10:P29))</f>
        <v>3C000000</v>
      </c>
      <c r="Q30" s="142" t="str">
        <f ca="1">OFFSET(MAINTABLE!$AF$92,0,ROWS($M$10:Q29))</f>
        <v>00000000</v>
      </c>
      <c r="R30" s="143" t="str">
        <f ca="1">OFFSET(MAINTABLE!$AF$126,0,ROWS($M$10:R29))</f>
        <v>00000000</v>
      </c>
      <c r="S30" s="143" t="str">
        <f ca="1">OFFSET(MAINTABLE!$AF$160,0,ROWS($M$10:S29))</f>
        <v>00000000</v>
      </c>
      <c r="T30" s="143" t="str">
        <f ca="1">OFFSET(MAINTABLE!$AF$194,0,ROWS($M$10:T29))</f>
        <v>33000100</v>
      </c>
      <c r="U30" s="143" t="str">
        <f ca="1">OFFSET(MAINTABLE!$AF$228,0,ROWS($M$10:U29))</f>
        <v>00000000</v>
      </c>
      <c r="V30" s="143" t="str">
        <f ca="1">OFFSET(MAINTABLE!$AF$262,0,ROWS($M$10:V29))</f>
        <v>00000000</v>
      </c>
      <c r="W30" s="143" t="str">
        <f ca="1">OFFSET(MAINTABLE!$AF$296,0,ROWS($M$10:W29))</f>
        <v>00000000</v>
      </c>
      <c r="X30" s="143" t="str">
        <f ca="1">OFFSET(MAINTABLE!$AF$330,0,ROWS($M$10:X29))</f>
        <v>00000000</v>
      </c>
      <c r="Y30" s="143" t="str">
        <f ca="1">OFFSET(MAINTABLE!$AF$364,0,ROWS($M$10:Y29))</f>
        <v>00000000</v>
      </c>
      <c r="Z30" s="143" t="str">
        <f ca="1">OFFSET(MAINTABLE!$AF$398,0,ROWS($M$10:Z29))</f>
        <v>00000800</v>
      </c>
      <c r="AA30" s="143" t="str">
        <f ca="1">OFFSET(MAINTABLE!$AF$432,0,ROWS($M$10:AA29))</f>
        <v>00000000</v>
      </c>
      <c r="AB30" s="143" t="str">
        <f ca="1">OFFSET(MAINTABLE!$AF$466,0,ROWS($M$10:AB29))</f>
        <v>00000000</v>
      </c>
      <c r="AC30" s="143" t="str">
        <f ca="1">OFFSET(MAINTABLE!$AF$500,0,ROWS($M$10:AC29))</f>
        <v>00000000</v>
      </c>
    </row>
    <row r="31" spans="2:39" ht="15" customHeight="1" x14ac:dyDescent="0.25">
      <c r="B31" s="181">
        <f ca="1">OFFSET(MAINTABLE!AF$6,0,ROWS(B$10:$B31)-1)</f>
        <v>0</v>
      </c>
      <c r="C31" s="181">
        <f ca="1">OFFSET(MAINTABLE!AF$7,0,ROWS($C$10:C31)-1)</f>
        <v>0</v>
      </c>
      <c r="D31" s="181">
        <f ca="1">OFFSET(MAINTABLE!AF$8,0,ROWS($D$10:D31)-1)</f>
        <v>1</v>
      </c>
      <c r="E31" s="181">
        <f ca="1">OFFSET(MAINTABLE!AF$9,0,ROWS($E$10:E31)-1)</f>
        <v>0</v>
      </c>
      <c r="F31" s="181">
        <f ca="1">OFFSET(MAINTABLE!AF$10,0,ROWS($F$10:F31)-1)</f>
        <v>0</v>
      </c>
      <c r="G31" s="181">
        <f ca="1">OFFSET(MAINTABLE!AF$11,0,ROWS($F$10:G31)-1)</f>
        <v>1</v>
      </c>
      <c r="H31" s="181">
        <f ca="1">OFFSET(MAINTABLE!AF$12,0,ROWS($F$10:H31)-1)</f>
        <v>0</v>
      </c>
      <c r="J31" s="203" t="str">
        <f ca="1">OFFSET(MAINTABLE!AF$19,0,ROWS(J$10:$M31)-1)</f>
        <v>1303</v>
      </c>
      <c r="K31" s="117" t="str">
        <f ca="1">OFFSET(MAINTABLE!AF$20,0,ROWS(K$10:$M31)-1)</f>
        <v xml:space="preserve"> </v>
      </c>
      <c r="L31" s="102">
        <f ca="1">OFFSET(MAINTABLE!AF$22,0,ROWS(L$10:$M31)-1)</f>
        <v>3</v>
      </c>
      <c r="M31" s="168" t="str">
        <f ca="1">OFFSET(MAINTABLE!AF$21,0,ROWS($M$10:M31)-1)</f>
        <v>пропорц.упр-е (P)</v>
      </c>
      <c r="N31" s="168" t="str">
        <f ca="1">OFFSET(MAINTABLE!AF$18,0,ROWS($M$10:N31)-1)</f>
        <v>Управление:</v>
      </c>
      <c r="O31" s="168" t="str">
        <f ca="1">OFFSET(MAINTABLE!AF$16,0,ROWS($M$10:O31)-1)</f>
        <v>пропорциональное</v>
      </c>
      <c r="P31" s="142" t="str">
        <f ca="1">OFFSET(MAINTABLE!$AF$58,0,ROWS($M$10:P30))</f>
        <v>00000000</v>
      </c>
      <c r="Q31" s="142" t="str">
        <f ca="1">OFFSET(MAINTABLE!$AF$92,0,ROWS($M$10:Q30))</f>
        <v>00000000</v>
      </c>
      <c r="R31" s="143" t="str">
        <f ca="1">OFFSET(MAINTABLE!$AF$126,0,ROWS($M$10:R30))</f>
        <v>00000000</v>
      </c>
      <c r="S31" s="143" t="str">
        <f ca="1">OFFSET(MAINTABLE!$AF$160,0,ROWS($M$10:S30))</f>
        <v>00000000</v>
      </c>
      <c r="T31" s="143" t="str">
        <f ca="1">OFFSET(MAINTABLE!$AF$194,0,ROWS($M$10:T30))</f>
        <v>00000000</v>
      </c>
      <c r="U31" s="143" t="str">
        <f ca="1">OFFSET(MAINTABLE!$AF$228,0,ROWS($M$10:U30))</f>
        <v>00000000</v>
      </c>
      <c r="V31" s="143" t="str">
        <f ca="1">OFFSET(MAINTABLE!$AF$262,0,ROWS($M$10:V30))</f>
        <v>00000000</v>
      </c>
      <c r="W31" s="143" t="str">
        <f ca="1">OFFSET(MAINTABLE!$AF$296,0,ROWS($M$10:W30))</f>
        <v>00000000</v>
      </c>
      <c r="X31" s="143" t="str">
        <f ca="1">OFFSET(MAINTABLE!$AF$330,0,ROWS($M$10:X30))</f>
        <v>00000000</v>
      </c>
      <c r="Y31" s="143" t="str">
        <f ca="1">OFFSET(MAINTABLE!$AF$364,0,ROWS($M$10:Y30))</f>
        <v>00000000</v>
      </c>
      <c r="Z31" s="143" t="str">
        <f ca="1">OFFSET(MAINTABLE!$AF$398,0,ROWS($M$10:Z30))</f>
        <v>00003800</v>
      </c>
      <c r="AA31" s="143" t="str">
        <f ca="1">OFFSET(MAINTABLE!$AF$432,0,ROWS($M$10:AA30))</f>
        <v>00000000</v>
      </c>
      <c r="AB31" s="143" t="str">
        <f ca="1">OFFSET(MAINTABLE!$AF$466,0,ROWS($M$10:AB30))</f>
        <v>00000000</v>
      </c>
      <c r="AC31" s="143" t="str">
        <f ca="1">OFFSET(MAINTABLE!$AF$500,0,ROWS($M$10:AC30))</f>
        <v>00000000</v>
      </c>
      <c r="AE31" s="136" t="e">
        <f>ADDRESS(AE28,AE29,1,1,"MAINTABLE")</f>
        <v>#VALUE!</v>
      </c>
      <c r="AF31" s="136" t="e">
        <f t="shared" ref="AF31:AM31" si="1">ADDRESS(AF28,AF29,1,1,"MAINTABLE")</f>
        <v>#VALUE!</v>
      </c>
      <c r="AG31" s="136" t="e">
        <f t="shared" si="1"/>
        <v>#VALUE!</v>
      </c>
      <c r="AH31" s="136" t="e">
        <f t="shared" si="1"/>
        <v>#VALUE!</v>
      </c>
      <c r="AI31" s="136" t="e">
        <f t="shared" si="1"/>
        <v>#VALUE!</v>
      </c>
      <c r="AJ31" s="136" t="e">
        <f t="shared" si="1"/>
        <v>#VALUE!</v>
      </c>
      <c r="AK31" s="136" t="e">
        <f t="shared" si="1"/>
        <v>#VALUE!</v>
      </c>
      <c r="AL31" s="136" t="e">
        <f t="shared" si="1"/>
        <v>#VALUE!</v>
      </c>
      <c r="AM31" s="136" t="e">
        <f t="shared" si="1"/>
        <v>#VALUE!</v>
      </c>
    </row>
    <row r="32" spans="2:39" ht="15" customHeight="1" x14ac:dyDescent="0.25">
      <c r="B32" s="181">
        <f ca="1">OFFSET(MAINTABLE!AF$6,0,ROWS(B$10:$B32)-1)</f>
        <v>0</v>
      </c>
      <c r="C32" s="181">
        <f ca="1">OFFSET(MAINTABLE!AF$7,0,ROWS($C$10:C32)-1)</f>
        <v>0</v>
      </c>
      <c r="D32" s="181">
        <f ca="1">OFFSET(MAINTABLE!AF$8,0,ROWS($D$10:D32)-1)</f>
        <v>0</v>
      </c>
      <c r="E32" s="181">
        <f ca="1">OFFSET(MAINTABLE!AF$9,0,ROWS($E$10:E32)-1)</f>
        <v>1</v>
      </c>
      <c r="F32" s="181">
        <f ca="1">OFFSET(MAINTABLE!AF$10,0,ROWS($F$10:F32)-1)</f>
        <v>0</v>
      </c>
      <c r="G32" s="181">
        <f ca="1">OFFSET(MAINTABLE!AF$11,0,ROWS($F$10:G32)-1)</f>
        <v>0</v>
      </c>
      <c r="H32" s="181">
        <f ca="1">OFFSET(MAINTABLE!AF$12,0,ROWS($F$10:H32)-1)</f>
        <v>1</v>
      </c>
      <c r="J32" s="203" t="str">
        <f ca="1">OFFSET(MAINTABLE!AF$19,0,ROWS(J$10:$M32)-1)</f>
        <v>1304</v>
      </c>
      <c r="K32" s="117" t="str">
        <f ca="1">OFFSET(MAINTABLE!AF$20,0,ROWS(K$10:$M32)-1)</f>
        <v xml:space="preserve"> </v>
      </c>
      <c r="L32" s="102">
        <f ca="1">OFFSET(MAINTABLE!AF$22,0,ROWS(L$10:$M32)-1)</f>
        <v>4</v>
      </c>
      <c r="M32" s="168" t="str">
        <f ca="1">OFFSET(MAINTABLE!AF$21,0,ROWS($M$10:M32)-1)</f>
        <v>пропорц.упр-е (I)</v>
      </c>
      <c r="N32" s="168" t="str">
        <f ca="1">OFFSET(MAINTABLE!AF$18,0,ROWS($M$10:N32)-1)</f>
        <v>Управление:</v>
      </c>
      <c r="O32" s="168" t="str">
        <f ca="1">OFFSET(MAINTABLE!AF$16,0,ROWS($M$10:O32)-1)</f>
        <v>пропорциональное</v>
      </c>
      <c r="P32" s="142" t="str">
        <f ca="1">OFFSET(MAINTABLE!$AF$58,0,ROWS($M$10:P31))</f>
        <v>00000000</v>
      </c>
      <c r="Q32" s="142" t="str">
        <f ca="1">OFFSET(MAINTABLE!$AF$92,0,ROWS($M$10:Q31))</f>
        <v>00000000</v>
      </c>
      <c r="R32" s="143" t="str">
        <f ca="1">OFFSET(MAINTABLE!$AF$126,0,ROWS($M$10:R31))</f>
        <v>00000000</v>
      </c>
      <c r="S32" s="143" t="str">
        <f ca="1">OFFSET(MAINTABLE!$AF$160,0,ROWS($M$10:S31))</f>
        <v>00000000</v>
      </c>
      <c r="T32" s="143" t="str">
        <f ca="1">OFFSET(MAINTABLE!$AF$194,0,ROWS($M$10:T31))</f>
        <v>00000000</v>
      </c>
      <c r="U32" s="143" t="str">
        <f ca="1">OFFSET(MAINTABLE!$AF$228,0,ROWS($M$10:U31))</f>
        <v>00000000</v>
      </c>
      <c r="V32" s="143" t="str">
        <f ca="1">OFFSET(MAINTABLE!$AF$262,0,ROWS($M$10:V31))</f>
        <v>00000000</v>
      </c>
      <c r="W32" s="143" t="str">
        <f ca="1">OFFSET(MAINTABLE!$AF$296,0,ROWS($M$10:W31))</f>
        <v>00000000</v>
      </c>
      <c r="X32" s="143" t="str">
        <f ca="1">OFFSET(MAINTABLE!$AF$330,0,ROWS($M$10:X31))</f>
        <v>00000000</v>
      </c>
      <c r="Y32" s="143" t="str">
        <f ca="1">OFFSET(MAINTABLE!$AF$364,0,ROWS($M$10:Y31))</f>
        <v>00000000</v>
      </c>
      <c r="Z32" s="143" t="str">
        <f ca="1">OFFSET(MAINTABLE!$AF$398,0,ROWS($M$10:Z31))</f>
        <v>00001800</v>
      </c>
      <c r="AA32" s="143" t="str">
        <f ca="1">OFFSET(MAINTABLE!$AF$432,0,ROWS($M$10:AA31))</f>
        <v>00000000</v>
      </c>
      <c r="AB32" s="143" t="str">
        <f ca="1">OFFSET(MAINTABLE!$AF$466,0,ROWS($M$10:AB31))</f>
        <v>00000000</v>
      </c>
      <c r="AC32" s="143" t="str">
        <f ca="1">OFFSET(MAINTABLE!$AF$500,0,ROWS($M$10:AC31))</f>
        <v>00000000</v>
      </c>
    </row>
    <row r="33" spans="2:29" ht="15" customHeight="1" x14ac:dyDescent="0.25">
      <c r="B33" s="181" t="str">
        <f ca="1">OFFSET(MAINTABLE!AF$6,0,ROWS(B$10:$B33)-1)</f>
        <v>00003FF7</v>
      </c>
      <c r="C33" s="181" t="str">
        <f ca="1">OFFSET(MAINTABLE!AF$7,0,ROWS($C$10:C33)-1)</f>
        <v>00000000</v>
      </c>
      <c r="D33" s="181" t="str">
        <f ca="1">OFFSET(MAINTABLE!AF$8,0,ROWS($D$10:D33)-1)</f>
        <v>00003FC7</v>
      </c>
      <c r="E33" s="181" t="str">
        <f ca="1">OFFSET(MAINTABLE!AF$9,0,ROWS($E$10:E33)-1)</f>
        <v>00003FC7</v>
      </c>
      <c r="F33" s="181" t="str">
        <f ca="1">OFFSET(MAINTABLE!AF$10,0,ROWS($F$10:F33)-1)</f>
        <v>00000000</v>
      </c>
      <c r="G33" s="181" t="str">
        <f ca="1">OFFSET(MAINTABLE!AF$11,0,ROWS($F$10:G33)-1)</f>
        <v>00003FC7</v>
      </c>
      <c r="H33" s="181" t="str">
        <f ca="1">OFFSET(MAINTABLE!AF$12,0,ROWS($F$10:H33)-1)</f>
        <v>00003FC7</v>
      </c>
      <c r="J33" s="203" t="str">
        <f ca="1">OFFSET(MAINTABLE!AF$19,0,ROWS(J$10:$M33)-1)</f>
        <v>==</v>
      </c>
      <c r="K33" s="117" t="str">
        <f ca="1">OFFSET(MAINTABLE!AF$20,0,ROWS(K$10:$M33)-1)</f>
        <v>ПРЕД. НАГРЕВАТЕЛЬ</v>
      </c>
      <c r="L33" s="102" t="str">
        <f ca="1">OFFSET(MAINTABLE!AF$22,0,ROWS(L$10:$M33)-1)</f>
        <v>==</v>
      </c>
      <c r="M33" s="168" t="str">
        <f ca="1">OFFSET(MAINTABLE!AF$21,0,ROWS($M$10:M33)-1)</f>
        <v>====================</v>
      </c>
      <c r="N33" s="168" t="str">
        <f ca="1">OFFSET(MAINTABLE!AF$18,0,ROWS($M$10:N33)-1)</f>
        <v>====================</v>
      </c>
      <c r="O33" s="168" t="str">
        <f ca="1">OFFSET(MAINTABLE!AF$16,0,ROWS($M$10:O33)-1)</f>
        <v>====================</v>
      </c>
      <c r="P33" s="142" t="str">
        <f ca="1">OFFSET(MAINTABLE!$AF$58,0,ROWS($M$10:P32))</f>
        <v xml:space="preserve"> </v>
      </c>
      <c r="Q33" s="142" t="str">
        <f ca="1">OFFSET(MAINTABLE!$AF$92,0,ROWS($M$10:Q32))</f>
        <v xml:space="preserve"> </v>
      </c>
      <c r="R33" s="143" t="str">
        <f ca="1">OFFSET(MAINTABLE!$AF$126,0,ROWS($M$10:R32))</f>
        <v xml:space="preserve"> </v>
      </c>
      <c r="S33" s="143" t="str">
        <f ca="1">OFFSET(MAINTABLE!$AF$160,0,ROWS($M$10:S32))</f>
        <v xml:space="preserve"> </v>
      </c>
      <c r="T33" s="143" t="str">
        <f ca="1">OFFSET(MAINTABLE!$AF$194,0,ROWS($M$10:T32))</f>
        <v xml:space="preserve"> </v>
      </c>
      <c r="U33" s="143" t="str">
        <f ca="1">OFFSET(MAINTABLE!$AF$228,0,ROWS($M$10:U32))</f>
        <v xml:space="preserve"> </v>
      </c>
      <c r="V33" s="143" t="str">
        <f ca="1">OFFSET(MAINTABLE!$AF$262,0,ROWS($M$10:V32))</f>
        <v xml:space="preserve"> </v>
      </c>
      <c r="W33" s="143" t="str">
        <f ca="1">OFFSET(MAINTABLE!$AF$296,0,ROWS($M$10:W32))</f>
        <v xml:space="preserve"> </v>
      </c>
      <c r="X33" s="143" t="str">
        <f ca="1">OFFSET(MAINTABLE!$AF$330,0,ROWS($M$10:X32))</f>
        <v xml:space="preserve"> </v>
      </c>
      <c r="Y33" s="143" t="str">
        <f ca="1">OFFSET(MAINTABLE!$AF$364,0,ROWS($M$10:Y32))</f>
        <v xml:space="preserve"> </v>
      </c>
      <c r="Z33" s="143" t="str">
        <f ca="1">OFFSET(MAINTABLE!$AF$398,0,ROWS($M$10:Z32))</f>
        <v xml:space="preserve"> </v>
      </c>
      <c r="AA33" s="143" t="str">
        <f ca="1">OFFSET(MAINTABLE!$AF$432,0,ROWS($M$10:AA32))</f>
        <v xml:space="preserve"> </v>
      </c>
      <c r="AB33" s="143" t="str">
        <f ca="1">OFFSET(MAINTABLE!$AF$466,0,ROWS($M$10:AB32))</f>
        <v xml:space="preserve"> </v>
      </c>
      <c r="AC33" s="143" t="str">
        <f ca="1">OFFSET(MAINTABLE!$AF$500,0,ROWS($M$10:AC32))</f>
        <v xml:space="preserve"> </v>
      </c>
    </row>
    <row r="34" spans="2:29" ht="15" customHeight="1" x14ac:dyDescent="0.25">
      <c r="B34" s="181">
        <f ca="1">OFFSET(MAINTABLE!AF$6,0,ROWS(B$10:$B34)-1)</f>
        <v>1</v>
      </c>
      <c r="C34" s="181">
        <f ca="1">OFFSET(MAINTABLE!AF$7,0,ROWS($C$10:C34)-1)</f>
        <v>0</v>
      </c>
      <c r="D34" s="181">
        <f ca="1">OFFSET(MAINTABLE!AF$8,0,ROWS($D$10:D34)-1)</f>
        <v>1</v>
      </c>
      <c r="E34" s="181">
        <f ca="1">OFFSET(MAINTABLE!AF$9,0,ROWS($E$10:E34)-1)</f>
        <v>1</v>
      </c>
      <c r="F34" s="181">
        <f ca="1">OFFSET(MAINTABLE!AF$10,0,ROWS($F$10:F34)-1)</f>
        <v>0</v>
      </c>
      <c r="G34" s="181">
        <f ca="1">OFFSET(MAINTABLE!AF$11,0,ROWS($F$10:G34)-1)</f>
        <v>1</v>
      </c>
      <c r="H34" s="181">
        <f ca="1">OFFSET(MAINTABLE!AF$12,0,ROWS($F$10:H34)-1)</f>
        <v>1</v>
      </c>
      <c r="J34" s="203" t="str">
        <f ca="1">OFFSET(MAINTABLE!AF$19,0,ROWS(J$10:$M34)-1)</f>
        <v>2100</v>
      </c>
      <c r="K34" s="117">
        <f ca="1">OFFSET(MAINTABLE!AF$20,0,ROWS(K$10:$M34)-1)</f>
        <v>21</v>
      </c>
      <c r="L34" s="102">
        <f ca="1">OFFSET(MAINTABLE!AF$22,0,ROWS(L$10:$M34)-1)</f>
        <v>0</v>
      </c>
      <c r="M34" s="168" t="str">
        <f ca="1">OFFSET(MAINTABLE!AF$21,0,ROWS($M$10:M34)-1)</f>
        <v>нет</v>
      </c>
      <c r="N34" s="168" t="str">
        <f ca="1">OFFSET(MAINTABLE!AF$18,0,ROWS($M$10:N34)-1)</f>
        <v>Пред. нагреватель</v>
      </c>
      <c r="O34" s="168" t="str">
        <f ca="1">OFFSET(MAINTABLE!AF$16,0,ROWS($M$10:O34)-1)</f>
        <v>отсутствует</v>
      </c>
      <c r="P34" s="142" t="str">
        <f ca="1">OFFSET(MAINTABLE!$AF$58,0,ROWS($M$10:P33))</f>
        <v>00000000</v>
      </c>
      <c r="Q34" s="142" t="str">
        <f ca="1">OFFSET(MAINTABLE!$AF$92,0,ROWS($M$10:Q33))</f>
        <v>00000000</v>
      </c>
      <c r="R34" s="143" t="str">
        <f ca="1">OFFSET(MAINTABLE!$AF$126,0,ROWS($M$10:R33))</f>
        <v>00000000</v>
      </c>
      <c r="S34" s="143" t="str">
        <f ca="1">OFFSET(MAINTABLE!$AF$160,0,ROWS($M$10:S33))</f>
        <v>00000000</v>
      </c>
      <c r="T34" s="143" t="str">
        <f ca="1">OFFSET(MAINTABLE!$AF$194,0,ROWS($M$10:T33))</f>
        <v>00000000</v>
      </c>
      <c r="U34" s="143" t="str">
        <f ca="1">OFFSET(MAINTABLE!$AF$228,0,ROWS($M$10:U33))</f>
        <v>00000000</v>
      </c>
      <c r="V34" s="143" t="str">
        <f ca="1">OFFSET(MAINTABLE!$AF$262,0,ROWS($M$10:V33))</f>
        <v>00000000</v>
      </c>
      <c r="W34" s="143" t="str">
        <f ca="1">OFFSET(MAINTABLE!$AF$296,0,ROWS($M$10:W33))</f>
        <v>00000000</v>
      </c>
      <c r="X34" s="143" t="str">
        <f ca="1">OFFSET(MAINTABLE!$AF$330,0,ROWS($M$10:X33))</f>
        <v>00000000</v>
      </c>
      <c r="Y34" s="143" t="str">
        <f ca="1">OFFSET(MAINTABLE!$AF$364,0,ROWS($M$10:Y33))</f>
        <v>00000000</v>
      </c>
      <c r="Z34" s="143" t="str">
        <f ca="1">OFFSET(MAINTABLE!$AF$398,0,ROWS($M$10:Z33))</f>
        <v>00000000</v>
      </c>
      <c r="AA34" s="143" t="str">
        <f ca="1">OFFSET(MAINTABLE!$AF$432,0,ROWS($M$10:AA33))</f>
        <v>00000000</v>
      </c>
      <c r="AB34" s="143" t="str">
        <f ca="1">OFFSET(MAINTABLE!$AF$466,0,ROWS($M$10:AB33))</f>
        <v>00000000</v>
      </c>
      <c r="AC34" s="143" t="str">
        <f ca="1">OFFSET(MAINTABLE!$AF$500,0,ROWS($M$10:AC33))</f>
        <v>00000000</v>
      </c>
    </row>
    <row r="35" spans="2:29" ht="15" customHeight="1" x14ac:dyDescent="0.25">
      <c r="B35" s="181">
        <f ca="1">OFFSET(MAINTABLE!AF$6,0,ROWS(B$10:$B35)-1)</f>
        <v>1</v>
      </c>
      <c r="C35" s="181">
        <f ca="1">OFFSET(MAINTABLE!AF$7,0,ROWS($C$10:C35)-1)</f>
        <v>0</v>
      </c>
      <c r="D35" s="181">
        <f ca="1">OFFSET(MAINTABLE!AF$8,0,ROWS($D$10:D35)-1)</f>
        <v>1</v>
      </c>
      <c r="E35" s="181">
        <f ca="1">OFFSET(MAINTABLE!AF$9,0,ROWS($E$10:E35)-1)</f>
        <v>1</v>
      </c>
      <c r="F35" s="181">
        <f ca="1">OFFSET(MAINTABLE!AF$10,0,ROWS($F$10:F35)-1)</f>
        <v>0</v>
      </c>
      <c r="G35" s="181">
        <f ca="1">OFFSET(MAINTABLE!AF$11,0,ROWS($F$10:G35)-1)</f>
        <v>1</v>
      </c>
      <c r="H35" s="181">
        <f ca="1">OFFSET(MAINTABLE!AF$12,0,ROWS($F$10:H35)-1)</f>
        <v>1</v>
      </c>
      <c r="J35" s="203" t="str">
        <f ca="1">OFFSET(MAINTABLE!AF$19,0,ROWS(J$10:$M35)-1)</f>
        <v>2101</v>
      </c>
      <c r="K35" s="117" t="str">
        <f ca="1">OFFSET(MAINTABLE!AF$20,0,ROWS(K$10:$M35)-1)</f>
        <v xml:space="preserve"> </v>
      </c>
      <c r="L35" s="102">
        <f ca="1">OFFSET(MAINTABLE!AF$22,0,ROWS(L$10:$M35)-1)</f>
        <v>1</v>
      </c>
      <c r="M35" s="168" t="str">
        <f ca="1">OFFSET(MAINTABLE!AF$21,0,ROWS($M$10:M35)-1)</f>
        <v>W, 1 насос</v>
      </c>
      <c r="N35" s="168" t="str">
        <f ca="1">OFFSET(MAINTABLE!AF$18,0,ROWS($M$10:N35)-1)</f>
        <v xml:space="preserve"> </v>
      </c>
      <c r="O35" s="168" t="str">
        <f ca="1">OFFSET(MAINTABLE!AF$16,0,ROWS($M$10:O35)-1)</f>
        <v>Вода, 1 насос</v>
      </c>
      <c r="P35" s="142" t="str">
        <f ca="1">OFFSET(MAINTABLE!$AF$58,0,ROWS($M$10:P34))</f>
        <v>00000000</v>
      </c>
      <c r="Q35" s="142" t="str">
        <f ca="1">OFFSET(MAINTABLE!$AF$92,0,ROWS($M$10:Q34))</f>
        <v>00000074</v>
      </c>
      <c r="R35" s="143" t="str">
        <f ca="1">OFFSET(MAINTABLE!$AF$126,0,ROWS($M$10:R34))</f>
        <v>00000000</v>
      </c>
      <c r="S35" s="143" t="str">
        <f ca="1">OFFSET(MAINTABLE!$AF$160,0,ROWS($M$10:S34))</f>
        <v>00000000</v>
      </c>
      <c r="T35" s="143" t="str">
        <f ca="1">OFFSET(MAINTABLE!$AF$194,0,ROWS($M$10:T34))</f>
        <v>0020A040</v>
      </c>
      <c r="U35" s="143" t="str">
        <f ca="1">OFFSET(MAINTABLE!$AF$228,0,ROWS($M$10:U34))</f>
        <v>00000000</v>
      </c>
      <c r="V35" s="143" t="str">
        <f ca="1">OFFSET(MAINTABLE!$AF$262,0,ROWS($M$10:V34))</f>
        <v>00000000</v>
      </c>
      <c r="W35" s="143" t="str">
        <f ca="1">OFFSET(MAINTABLE!$AF$296,0,ROWS($M$10:W34))</f>
        <v>00000001</v>
      </c>
      <c r="X35" s="143" t="str">
        <f ca="1">OFFSET(MAINTABLE!$AF$330,0,ROWS($M$10:X34))</f>
        <v>00000000</v>
      </c>
      <c r="Y35" s="143" t="str">
        <f ca="1">OFFSET(MAINTABLE!$AF$364,0,ROWS($M$10:Y34))</f>
        <v>00000000</v>
      </c>
      <c r="Z35" s="143" t="str">
        <f ca="1">OFFSET(MAINTABLE!$AF$398,0,ROWS($M$10:Z34))</f>
        <v>00100000</v>
      </c>
      <c r="AA35" s="143" t="str">
        <f ca="1">OFFSET(MAINTABLE!$AF$432,0,ROWS($M$10:AA34))</f>
        <v>00000000</v>
      </c>
      <c r="AB35" s="143" t="str">
        <f ca="1">OFFSET(MAINTABLE!$AF$466,0,ROWS($M$10:AB34))</f>
        <v>00000000</v>
      </c>
      <c r="AC35" s="143" t="str">
        <f ca="1">OFFSET(MAINTABLE!$AF$500,0,ROWS($M$10:AC34))</f>
        <v>00000000</v>
      </c>
    </row>
    <row r="36" spans="2:29" ht="15" customHeight="1" x14ac:dyDescent="0.25">
      <c r="B36" s="181">
        <f ca="1">OFFSET(MAINTABLE!AF$6,0,ROWS(B$10:$B36)-1)</f>
        <v>1</v>
      </c>
      <c r="C36" s="181">
        <f ca="1">OFFSET(MAINTABLE!AF$7,0,ROWS($C$10:C36)-1)</f>
        <v>0</v>
      </c>
      <c r="D36" s="181">
        <f ca="1">OFFSET(MAINTABLE!AF$8,0,ROWS($D$10:D36)-1)</f>
        <v>1</v>
      </c>
      <c r="E36" s="181">
        <f ca="1">OFFSET(MAINTABLE!AF$9,0,ROWS($E$10:E36)-1)</f>
        <v>1</v>
      </c>
      <c r="F36" s="181">
        <f ca="1">OFFSET(MAINTABLE!AF$10,0,ROWS($F$10:F36)-1)</f>
        <v>0</v>
      </c>
      <c r="G36" s="181">
        <f ca="1">OFFSET(MAINTABLE!AF$11,0,ROWS($F$10:G36)-1)</f>
        <v>1</v>
      </c>
      <c r="H36" s="181">
        <f ca="1">OFFSET(MAINTABLE!AF$12,0,ROWS($F$10:H36)-1)</f>
        <v>1</v>
      </c>
      <c r="J36" s="203" t="str">
        <f ca="1">OFFSET(MAINTABLE!AF$19,0,ROWS(J$10:$M36)-1)</f>
        <v>2102</v>
      </c>
      <c r="K36" s="117" t="str">
        <f ca="1">OFFSET(MAINTABLE!AF$20,0,ROWS(K$10:$M36)-1)</f>
        <v xml:space="preserve"> </v>
      </c>
      <c r="L36" s="102">
        <f ca="1">OFFSET(MAINTABLE!AF$22,0,ROWS(L$10:$M36)-1)</f>
        <v>2</v>
      </c>
      <c r="M36" s="168" t="str">
        <f ca="1">OFFSET(MAINTABLE!AF$21,0,ROWS($M$10:M36)-1)</f>
        <v>W, 2 насоса</v>
      </c>
      <c r="N36" s="168" t="str">
        <f ca="1">OFFSET(MAINTABLE!AF$18,0,ROWS($M$10:N36)-1)</f>
        <v>Вода, 2 насоса</v>
      </c>
      <c r="O36" s="168" t="str">
        <f ca="1">OFFSET(MAINTABLE!AF$16,0,ROWS($M$10:O36)-1)</f>
        <v>(основной/резервн.)</v>
      </c>
      <c r="P36" s="142" t="str">
        <f ca="1">OFFSET(MAINTABLE!$AF$58,0,ROWS($M$10:P35))</f>
        <v>00000000</v>
      </c>
      <c r="Q36" s="142" t="str">
        <f ca="1">OFFSET(MAINTABLE!$AF$92,0,ROWS($M$10:Q35))</f>
        <v>0000007C</v>
      </c>
      <c r="R36" s="143" t="str">
        <f ca="1">OFFSET(MAINTABLE!$AF$126,0,ROWS($M$10:R35))</f>
        <v>00000000</v>
      </c>
      <c r="S36" s="143" t="str">
        <f ca="1">OFFSET(MAINTABLE!$AF$160,0,ROWS($M$10:S35))</f>
        <v>00000000</v>
      </c>
      <c r="T36" s="143" t="str">
        <f ca="1">OFFSET(MAINTABLE!$AF$194,0,ROWS($M$10:T35))</f>
        <v>0020A040</v>
      </c>
      <c r="U36" s="143" t="str">
        <f ca="1">OFFSET(MAINTABLE!$AF$228,0,ROWS($M$10:U35))</f>
        <v>00000000</v>
      </c>
      <c r="V36" s="143" t="str">
        <f ca="1">OFFSET(MAINTABLE!$AF$262,0,ROWS($M$10:V35))</f>
        <v>00000000</v>
      </c>
      <c r="W36" s="143" t="str">
        <f ca="1">OFFSET(MAINTABLE!$AF$296,0,ROWS($M$10:W35))</f>
        <v>00000003</v>
      </c>
      <c r="X36" s="143" t="str">
        <f ca="1">OFFSET(MAINTABLE!$AF$330,0,ROWS($M$10:X35))</f>
        <v>00000000</v>
      </c>
      <c r="Y36" s="143" t="str">
        <f ca="1">OFFSET(MAINTABLE!$AF$364,0,ROWS($M$10:Y35))</f>
        <v>00000000</v>
      </c>
      <c r="Z36" s="143" t="str">
        <f ca="1">OFFSET(MAINTABLE!$AF$398,0,ROWS($M$10:Z35))</f>
        <v>00100000</v>
      </c>
      <c r="AA36" s="143" t="str">
        <f ca="1">OFFSET(MAINTABLE!$AF$432,0,ROWS($M$10:AA35))</f>
        <v>00000000</v>
      </c>
      <c r="AB36" s="143" t="str">
        <f ca="1">OFFSET(MAINTABLE!$AF$466,0,ROWS($M$10:AB35))</f>
        <v>00000000</v>
      </c>
      <c r="AC36" s="143" t="str">
        <f ca="1">OFFSET(MAINTABLE!$AF$500,0,ROWS($M$10:AC35))</f>
        <v>00000000</v>
      </c>
    </row>
    <row r="37" spans="2:29" ht="15" customHeight="1" x14ac:dyDescent="0.25">
      <c r="B37" s="181">
        <f ca="1">OFFSET(MAINTABLE!AF$6,0,ROWS(B$10:$B37)-1)</f>
        <v>0</v>
      </c>
      <c r="C37" s="181">
        <f ca="1">OFFSET(MAINTABLE!AF$7,0,ROWS($C$10:C37)-1)</f>
        <v>0</v>
      </c>
      <c r="D37" s="181">
        <f ca="1">OFFSET(MAINTABLE!AF$8,0,ROWS($D$10:D37)-1)</f>
        <v>0</v>
      </c>
      <c r="E37" s="181">
        <f ca="1">OFFSET(MAINTABLE!AF$9,0,ROWS($E$10:E37)-1)</f>
        <v>0</v>
      </c>
      <c r="F37" s="181">
        <f ca="1">OFFSET(MAINTABLE!AF$10,0,ROWS($F$10:F37)-1)</f>
        <v>0</v>
      </c>
      <c r="G37" s="181">
        <f ca="1">OFFSET(MAINTABLE!AF$11,0,ROWS($F$10:G37)-1)</f>
        <v>0</v>
      </c>
      <c r="H37" s="181">
        <f ca="1">OFFSET(MAINTABLE!AF$12,0,ROWS($F$10:H37)-1)</f>
        <v>0</v>
      </c>
      <c r="J37" s="203" t="str">
        <f ca="1">OFFSET(MAINTABLE!AF$19,0,ROWS(J$10:$M37)-1)</f>
        <v>2103</v>
      </c>
      <c r="K37" s="117" t="str">
        <f ca="1">OFFSET(MAINTABLE!AF$20,0,ROWS(K$10:$M37)-1)</f>
        <v xml:space="preserve"> </v>
      </c>
      <c r="L37" s="102">
        <f ca="1">OFFSET(MAINTABLE!AF$22,0,ROWS(L$10:$M37)-1)</f>
        <v>3</v>
      </c>
      <c r="M37" s="168" t="str">
        <f ca="1">OFFSET(MAINTABLE!AF$21,0,ROWS($M$10:M37)-1)</f>
        <v>[резерв]</v>
      </c>
      <c r="N37" s="168" t="str">
        <f ca="1">OFFSET(MAINTABLE!AF$18,0,ROWS($M$10:N37)-1)</f>
        <v>[резерв]</v>
      </c>
      <c r="O37" s="168" t="str">
        <f ca="1">OFFSET(MAINTABLE!AF$16,0,ROWS($M$10:O37)-1)</f>
        <v>[резерв]</v>
      </c>
      <c r="P37" s="142" t="str">
        <f ca="1">OFFSET(MAINTABLE!$AF$58,0,ROWS($M$10:P36))</f>
        <v>00000000</v>
      </c>
      <c r="Q37" s="142" t="str">
        <f ca="1">OFFSET(MAINTABLE!$AF$92,0,ROWS($M$10:Q36))</f>
        <v>00000000</v>
      </c>
      <c r="R37" s="143" t="str">
        <f ca="1">OFFSET(MAINTABLE!$AF$126,0,ROWS($M$10:R36))</f>
        <v>00000000</v>
      </c>
      <c r="S37" s="143" t="str">
        <f ca="1">OFFSET(MAINTABLE!$AF$160,0,ROWS($M$10:S36))</f>
        <v>00000000</v>
      </c>
      <c r="T37" s="143" t="str">
        <f ca="1">OFFSET(MAINTABLE!$AF$194,0,ROWS($M$10:T36))</f>
        <v>00000000</v>
      </c>
      <c r="U37" s="143" t="str">
        <f ca="1">OFFSET(MAINTABLE!$AF$228,0,ROWS($M$10:U36))</f>
        <v>00000000</v>
      </c>
      <c r="V37" s="143" t="str">
        <f ca="1">OFFSET(MAINTABLE!$AF$262,0,ROWS($M$10:V36))</f>
        <v>00000000</v>
      </c>
      <c r="W37" s="143" t="str">
        <f ca="1">OFFSET(MAINTABLE!$AF$296,0,ROWS($M$10:W36))</f>
        <v>00000000</v>
      </c>
      <c r="X37" s="143" t="str">
        <f ca="1">OFFSET(MAINTABLE!$AF$330,0,ROWS($M$10:X36))</f>
        <v>00000000</v>
      </c>
      <c r="Y37" s="143" t="str">
        <f ca="1">OFFSET(MAINTABLE!$AF$364,0,ROWS($M$10:Y36))</f>
        <v>00000000</v>
      </c>
      <c r="Z37" s="143" t="str">
        <f ca="1">OFFSET(MAINTABLE!$AF$398,0,ROWS($M$10:Z36))</f>
        <v>00000000</v>
      </c>
      <c r="AA37" s="143" t="str">
        <f ca="1">OFFSET(MAINTABLE!$AF$432,0,ROWS($M$10:AA36))</f>
        <v>00000000</v>
      </c>
      <c r="AB37" s="143" t="str">
        <f ca="1">OFFSET(MAINTABLE!$AF$466,0,ROWS($M$10:AB36))</f>
        <v>00000000</v>
      </c>
      <c r="AC37" s="143" t="str">
        <f ca="1">OFFSET(MAINTABLE!$AF$500,0,ROWS($M$10:AC36))</f>
        <v>00000000</v>
      </c>
    </row>
    <row r="38" spans="2:29" ht="15" customHeight="1" x14ac:dyDescent="0.25">
      <c r="B38" s="181">
        <f ca="1">OFFSET(MAINTABLE!AF$6,0,ROWS(B$10:$B38)-1)</f>
        <v>1</v>
      </c>
      <c r="C38" s="181">
        <f ca="1">OFFSET(MAINTABLE!AF$7,0,ROWS($C$10:C38)-1)</f>
        <v>0</v>
      </c>
      <c r="D38" s="181">
        <f ca="1">OFFSET(MAINTABLE!AF$8,0,ROWS($D$10:D38)-1)</f>
        <v>0</v>
      </c>
      <c r="E38" s="181">
        <f ca="1">OFFSET(MAINTABLE!AF$9,0,ROWS($E$10:E38)-1)</f>
        <v>0</v>
      </c>
      <c r="F38" s="181">
        <f ca="1">OFFSET(MAINTABLE!AF$10,0,ROWS($F$10:F38)-1)</f>
        <v>0</v>
      </c>
      <c r="G38" s="181">
        <f ca="1">OFFSET(MAINTABLE!AF$11,0,ROWS($F$10:G38)-1)</f>
        <v>0</v>
      </c>
      <c r="H38" s="181">
        <f ca="1">OFFSET(MAINTABLE!AF$12,0,ROWS($F$10:H38)-1)</f>
        <v>0</v>
      </c>
      <c r="J38" s="203" t="str">
        <f ca="1">OFFSET(MAINTABLE!AF$19,0,ROWS(J$10:$M38)-1)</f>
        <v>2104</v>
      </c>
      <c r="K38" s="117" t="str">
        <f ca="1">OFFSET(MAINTABLE!AF$20,0,ROWS(K$10:$M38)-1)</f>
        <v xml:space="preserve"> </v>
      </c>
      <c r="L38" s="102">
        <f ca="1">OFFSET(MAINTABLE!AF$22,0,ROWS(L$10:$M38)-1)</f>
        <v>4</v>
      </c>
      <c r="M38" s="168" t="str">
        <f ca="1">OFFSET(MAINTABLE!AF$21,0,ROWS($M$10:M38)-1)</f>
        <v>E, пропорц.</v>
      </c>
      <c r="N38" s="168" t="str">
        <f ca="1">OFFSET(MAINTABLE!AF$18,0,ROWS($M$10:N38)-1)</f>
        <v>Электрический.</v>
      </c>
      <c r="O38" s="168" t="str">
        <f ca="1">OFFSET(MAINTABLE!AF$16,0,ROWS($M$10:O38)-1)</f>
        <v>пропорц. Управление</v>
      </c>
      <c r="P38" s="142" t="str">
        <f ca="1">OFFSET(MAINTABLE!$AF$58,0,ROWS($M$10:P37))</f>
        <v>00000000</v>
      </c>
      <c r="Q38" s="142" t="str">
        <f ca="1">OFFSET(MAINTABLE!$AF$92,0,ROWS($M$10:Q37))</f>
        <v>00000080</v>
      </c>
      <c r="R38" s="143" t="str">
        <f ca="1">OFFSET(MAINTABLE!$AF$126,0,ROWS($M$10:R37))</f>
        <v>00000000</v>
      </c>
      <c r="S38" s="143" t="str">
        <f ca="1">OFFSET(MAINTABLE!$AF$160,0,ROWS($M$10:S37))</f>
        <v>00000000</v>
      </c>
      <c r="T38" s="143" t="str">
        <f ca="1">OFFSET(MAINTABLE!$AF$194,0,ROWS($M$10:T37))</f>
        <v>00000040</v>
      </c>
      <c r="U38" s="143" t="str">
        <f ca="1">OFFSET(MAINTABLE!$AF$228,0,ROWS($M$10:U37))</f>
        <v>00000000</v>
      </c>
      <c r="V38" s="143" t="str">
        <f ca="1">OFFSET(MAINTABLE!$AF$262,0,ROWS($M$10:V37))</f>
        <v>00000000</v>
      </c>
      <c r="W38" s="143" t="str">
        <f ca="1">OFFSET(MAINTABLE!$AF$296,0,ROWS($M$10:W37))</f>
        <v>00000000</v>
      </c>
      <c r="X38" s="143" t="str">
        <f ca="1">OFFSET(MAINTABLE!$AF$330,0,ROWS($M$10:X37))</f>
        <v>00000000</v>
      </c>
      <c r="Y38" s="143" t="str">
        <f ca="1">OFFSET(MAINTABLE!$AF$364,0,ROWS($M$10:Y37))</f>
        <v>00000000</v>
      </c>
      <c r="Z38" s="143" t="str">
        <f ca="1">OFFSET(MAINTABLE!$AF$398,0,ROWS($M$10:Z37))</f>
        <v>00200000</v>
      </c>
      <c r="AA38" s="143" t="str">
        <f ca="1">OFFSET(MAINTABLE!$AF$432,0,ROWS($M$10:AA37))</f>
        <v>00000000</v>
      </c>
      <c r="AB38" s="143" t="str">
        <f ca="1">OFFSET(MAINTABLE!$AF$466,0,ROWS($M$10:AB37))</f>
        <v>00000000</v>
      </c>
      <c r="AC38" s="143" t="str">
        <f ca="1">OFFSET(MAINTABLE!$AF$500,0,ROWS($M$10:AC37))</f>
        <v>00000000</v>
      </c>
    </row>
    <row r="39" spans="2:29" ht="15" customHeight="1" x14ac:dyDescent="0.25">
      <c r="B39" s="181">
        <f ca="1">OFFSET(MAINTABLE!AF$6,0,ROWS(B$10:$B39)-1)</f>
        <v>1</v>
      </c>
      <c r="C39" s="181">
        <f ca="1">OFFSET(MAINTABLE!AF$7,0,ROWS($C$10:C39)-1)</f>
        <v>0</v>
      </c>
      <c r="D39" s="181">
        <f ca="1">OFFSET(MAINTABLE!AF$8,0,ROWS($D$10:D39)-1)</f>
        <v>0</v>
      </c>
      <c r="E39" s="181">
        <f ca="1">OFFSET(MAINTABLE!AF$9,0,ROWS($E$10:E39)-1)</f>
        <v>0</v>
      </c>
      <c r="F39" s="181">
        <f ca="1">OFFSET(MAINTABLE!AF$10,0,ROWS($F$10:F39)-1)</f>
        <v>0</v>
      </c>
      <c r="G39" s="181">
        <f ca="1">OFFSET(MAINTABLE!AF$11,0,ROWS($F$10:G39)-1)</f>
        <v>0</v>
      </c>
      <c r="H39" s="181">
        <f ca="1">OFFSET(MAINTABLE!AF$12,0,ROWS($F$10:H39)-1)</f>
        <v>0</v>
      </c>
      <c r="J39" s="203" t="str">
        <f ca="1">OFFSET(MAINTABLE!AF$19,0,ROWS(J$10:$M39)-1)</f>
        <v>2105</v>
      </c>
      <c r="K39" s="117" t="str">
        <f ca="1">OFFSET(MAINTABLE!AF$20,0,ROWS(K$10:$M39)-1)</f>
        <v xml:space="preserve"> </v>
      </c>
      <c r="L39" s="102">
        <f ca="1">OFFSET(MAINTABLE!AF$22,0,ROWS(L$10:$M39)-1)</f>
        <v>5</v>
      </c>
      <c r="M39" s="168" t="str">
        <f ca="1">OFFSET(MAINTABLE!AF$21,0,ROWS($M$10:M39)-1)</f>
        <v>E, ШИМ</v>
      </c>
      <c r="N39" s="168" t="str">
        <f ca="1">OFFSET(MAINTABLE!AF$18,0,ROWS($M$10:N39)-1)</f>
        <v>Электрический.</v>
      </c>
      <c r="O39" s="168" t="str">
        <f ca="1">OFFSET(MAINTABLE!AF$16,0,ROWS($M$10:O39)-1)</f>
        <v>Управление ШИМ</v>
      </c>
      <c r="P39" s="142" t="str">
        <f ca="1">OFFSET(MAINTABLE!$AF$58,0,ROWS($M$10:P38))</f>
        <v>00000000</v>
      </c>
      <c r="Q39" s="142" t="str">
        <f ca="1">OFFSET(MAINTABLE!$AF$92,0,ROWS($M$10:Q38))</f>
        <v>00000080</v>
      </c>
      <c r="R39" s="143" t="str">
        <f ca="1">OFFSET(MAINTABLE!$AF$126,0,ROWS($M$10:R38))</f>
        <v>00000000</v>
      </c>
      <c r="S39" s="143" t="str">
        <f ca="1">OFFSET(MAINTABLE!$AF$160,0,ROWS($M$10:S38))</f>
        <v>00000000</v>
      </c>
      <c r="T39" s="143" t="str">
        <f ca="1">OFFSET(MAINTABLE!$AF$194,0,ROWS($M$10:T38))</f>
        <v>00000040</v>
      </c>
      <c r="U39" s="143" t="str">
        <f ca="1">OFFSET(MAINTABLE!$AF$228,0,ROWS($M$10:U38))</f>
        <v>00000000</v>
      </c>
      <c r="V39" s="143" t="str">
        <f ca="1">OFFSET(MAINTABLE!$AF$262,0,ROWS($M$10:V38))</f>
        <v>00000000</v>
      </c>
      <c r="W39" s="143" t="str">
        <f ca="1">OFFSET(MAINTABLE!$AF$296,0,ROWS($M$10:W38))</f>
        <v>00000000</v>
      </c>
      <c r="X39" s="143" t="str">
        <f ca="1">OFFSET(MAINTABLE!$AF$330,0,ROWS($M$10:X38))</f>
        <v>00000000</v>
      </c>
      <c r="Y39" s="143" t="str">
        <f ca="1">OFFSET(MAINTABLE!$AF$364,0,ROWS($M$10:Y38))</f>
        <v>00000000</v>
      </c>
      <c r="Z39" s="143" t="str">
        <f ca="1">OFFSET(MAINTABLE!$AF$398,0,ROWS($M$10:Z38))</f>
        <v>00400000</v>
      </c>
      <c r="AA39" s="143" t="str">
        <f ca="1">OFFSET(MAINTABLE!$AF$432,0,ROWS($M$10:AA38))</f>
        <v>00000000</v>
      </c>
      <c r="AB39" s="143" t="str">
        <f ca="1">OFFSET(MAINTABLE!$AF$466,0,ROWS($M$10:AB38))</f>
        <v>00000000</v>
      </c>
      <c r="AC39" s="143" t="str">
        <f ca="1">OFFSET(MAINTABLE!$AF$500,0,ROWS($M$10:AC38))</f>
        <v>00000000</v>
      </c>
    </row>
    <row r="40" spans="2:29" ht="15" customHeight="1" x14ac:dyDescent="0.25">
      <c r="B40" s="181">
        <f ca="1">OFFSET(MAINTABLE!AF$6,0,ROWS(B$10:$B40)-1)</f>
        <v>1</v>
      </c>
      <c r="C40" s="181">
        <f ca="1">OFFSET(MAINTABLE!AF$7,0,ROWS($C$10:C40)-1)</f>
        <v>0</v>
      </c>
      <c r="D40" s="181">
        <f ca="1">OFFSET(MAINTABLE!AF$8,0,ROWS($D$10:D40)-1)</f>
        <v>1</v>
      </c>
      <c r="E40" s="181">
        <f ca="1">OFFSET(MAINTABLE!AF$9,0,ROWS($E$10:E40)-1)</f>
        <v>1</v>
      </c>
      <c r="F40" s="181">
        <f ca="1">OFFSET(MAINTABLE!AF$10,0,ROWS($F$10:F40)-1)</f>
        <v>0</v>
      </c>
      <c r="G40" s="181">
        <f ca="1">OFFSET(MAINTABLE!AF$11,0,ROWS($F$10:G40)-1)</f>
        <v>1</v>
      </c>
      <c r="H40" s="181">
        <f ca="1">OFFSET(MAINTABLE!AF$12,0,ROWS($F$10:H40)-1)</f>
        <v>1</v>
      </c>
      <c r="J40" s="203" t="str">
        <f ca="1">OFFSET(MAINTABLE!AF$19,0,ROWS(J$10:$M40)-1)</f>
        <v>2106</v>
      </c>
      <c r="K40" s="117" t="str">
        <f ca="1">OFFSET(MAINTABLE!AF$20,0,ROWS(K$10:$M40)-1)</f>
        <v xml:space="preserve"> </v>
      </c>
      <c r="L40" s="102">
        <f ca="1">OFFSET(MAINTABLE!AF$22,0,ROWS(L$10:$M40)-1)</f>
        <v>6</v>
      </c>
      <c r="M40" s="168" t="str">
        <f ca="1">OFFSET(MAINTABLE!AF$21,0,ROWS($M$10:M40)-1)</f>
        <v>E, Nступ.= 1</v>
      </c>
      <c r="N40" s="168" t="str">
        <f ca="1">OFFSET(MAINTABLE!AF$18,0,ROWS($M$10:N40)-1)</f>
        <v>Электрический.</v>
      </c>
      <c r="O40" s="168" t="str">
        <f ca="1">OFFSET(MAINTABLE!AF$16,0,ROWS($M$10:O40)-1)</f>
        <v>Управление: 1 ступ.</v>
      </c>
      <c r="P40" s="142" t="str">
        <f ca="1">OFFSET(MAINTABLE!$AF$58,0,ROWS($M$10:P39))</f>
        <v>00000000</v>
      </c>
      <c r="Q40" s="142" t="str">
        <f ca="1">OFFSET(MAINTABLE!$AF$92,0,ROWS($M$10:Q39))</f>
        <v>00000080</v>
      </c>
      <c r="R40" s="143" t="str">
        <f ca="1">OFFSET(MAINTABLE!$AF$126,0,ROWS($M$10:R39))</f>
        <v>00000000</v>
      </c>
      <c r="S40" s="143" t="str">
        <f ca="1">OFFSET(MAINTABLE!$AF$160,0,ROWS($M$10:S39))</f>
        <v>00000000</v>
      </c>
      <c r="T40" s="143" t="str">
        <f ca="1">OFFSET(MAINTABLE!$AF$194,0,ROWS($M$10:T39))</f>
        <v>00000040</v>
      </c>
      <c r="U40" s="143" t="str">
        <f ca="1">OFFSET(MAINTABLE!$AF$228,0,ROWS($M$10:U39))</f>
        <v>00000000</v>
      </c>
      <c r="V40" s="143" t="str">
        <f ca="1">OFFSET(MAINTABLE!$AF$262,0,ROWS($M$10:V39))</f>
        <v>00000000</v>
      </c>
      <c r="W40" s="143" t="str">
        <f ca="1">OFFSET(MAINTABLE!$AF$296,0,ROWS($M$10:W39))</f>
        <v>00000004</v>
      </c>
      <c r="X40" s="143" t="str">
        <f ca="1">OFFSET(MAINTABLE!$AF$330,0,ROWS($M$10:X39))</f>
        <v>00000000</v>
      </c>
      <c r="Y40" s="143" t="str">
        <f ca="1">OFFSET(MAINTABLE!$AF$364,0,ROWS($M$10:Y39))</f>
        <v>00000000</v>
      </c>
      <c r="Z40" s="143" t="str">
        <f ca="1">OFFSET(MAINTABLE!$AF$398,0,ROWS($M$10:Z39))</f>
        <v>00000000</v>
      </c>
      <c r="AA40" s="143" t="str">
        <f ca="1">OFFSET(MAINTABLE!$AF$432,0,ROWS($M$10:AA39))</f>
        <v>00000000</v>
      </c>
      <c r="AB40" s="143" t="str">
        <f ca="1">OFFSET(MAINTABLE!$AF$466,0,ROWS($M$10:AB39))</f>
        <v>00000000</v>
      </c>
      <c r="AC40" s="143" t="str">
        <f ca="1">OFFSET(MAINTABLE!$AF$500,0,ROWS($M$10:AC39))</f>
        <v>00000000</v>
      </c>
    </row>
    <row r="41" spans="2:29" ht="15" customHeight="1" x14ac:dyDescent="0.25">
      <c r="B41" s="181">
        <f ca="1">OFFSET(MAINTABLE!AF$6,0,ROWS(B$10:$B41)-1)</f>
        <v>1</v>
      </c>
      <c r="C41" s="181">
        <f ca="1">OFFSET(MAINTABLE!AF$7,0,ROWS($C$10:C41)-1)</f>
        <v>0</v>
      </c>
      <c r="D41" s="181">
        <f ca="1">OFFSET(MAINTABLE!AF$8,0,ROWS($D$10:D41)-1)</f>
        <v>1</v>
      </c>
      <c r="E41" s="181">
        <f ca="1">OFFSET(MAINTABLE!AF$9,0,ROWS($E$10:E41)-1)</f>
        <v>1</v>
      </c>
      <c r="F41" s="181">
        <f ca="1">OFFSET(MAINTABLE!AF$10,0,ROWS($F$10:F41)-1)</f>
        <v>0</v>
      </c>
      <c r="G41" s="181">
        <f ca="1">OFFSET(MAINTABLE!AF$11,0,ROWS($F$10:G41)-1)</f>
        <v>1</v>
      </c>
      <c r="H41" s="181">
        <f ca="1">OFFSET(MAINTABLE!AF$12,0,ROWS($F$10:H41)-1)</f>
        <v>1</v>
      </c>
      <c r="J41" s="203" t="str">
        <f ca="1">OFFSET(MAINTABLE!AF$19,0,ROWS(J$10:$M41)-1)</f>
        <v>2107</v>
      </c>
      <c r="K41" s="117" t="str">
        <f ca="1">OFFSET(MAINTABLE!AF$20,0,ROWS(K$10:$M41)-1)</f>
        <v xml:space="preserve"> </v>
      </c>
      <c r="L41" s="102">
        <f ca="1">OFFSET(MAINTABLE!AF$22,0,ROWS(L$10:$M41)-1)</f>
        <v>7</v>
      </c>
      <c r="M41" s="168" t="str">
        <f ca="1">OFFSET(MAINTABLE!AF$21,0,ROWS($M$10:M41)-1)</f>
        <v>E, Nступ.= 2</v>
      </c>
      <c r="N41" s="168" t="str">
        <f ca="1">OFFSET(MAINTABLE!AF$18,0,ROWS($M$10:N41)-1)</f>
        <v>Электрический.</v>
      </c>
      <c r="O41" s="168" t="str">
        <f ca="1">OFFSET(MAINTABLE!AF$16,0,ROWS($M$10:O41)-1)</f>
        <v>Управление: 2 ступ.</v>
      </c>
      <c r="P41" s="142" t="str">
        <f ca="1">OFFSET(MAINTABLE!$AF$58,0,ROWS($M$10:P40))</f>
        <v>00000000</v>
      </c>
      <c r="Q41" s="142" t="str">
        <f ca="1">OFFSET(MAINTABLE!$AF$92,0,ROWS($M$10:Q40))</f>
        <v>00000080</v>
      </c>
      <c r="R41" s="143" t="str">
        <f ca="1">OFFSET(MAINTABLE!$AF$126,0,ROWS($M$10:R40))</f>
        <v>00000000</v>
      </c>
      <c r="S41" s="143" t="str">
        <f ca="1">OFFSET(MAINTABLE!$AF$160,0,ROWS($M$10:S40))</f>
        <v>00000000</v>
      </c>
      <c r="T41" s="143" t="str">
        <f ca="1">OFFSET(MAINTABLE!$AF$194,0,ROWS($M$10:T40))</f>
        <v>00000040</v>
      </c>
      <c r="U41" s="143" t="str">
        <f ca="1">OFFSET(MAINTABLE!$AF$228,0,ROWS($M$10:U40))</f>
        <v>00000000</v>
      </c>
      <c r="V41" s="143" t="str">
        <f ca="1">OFFSET(MAINTABLE!$AF$262,0,ROWS($M$10:V40))</f>
        <v>00000000</v>
      </c>
      <c r="W41" s="143" t="str">
        <f ca="1">OFFSET(MAINTABLE!$AF$296,0,ROWS($M$10:W40))</f>
        <v>0000000C</v>
      </c>
      <c r="X41" s="143" t="str">
        <f ca="1">OFFSET(MAINTABLE!$AF$330,0,ROWS($M$10:X40))</f>
        <v>00000000</v>
      </c>
      <c r="Y41" s="143" t="str">
        <f ca="1">OFFSET(MAINTABLE!$AF$364,0,ROWS($M$10:Y40))</f>
        <v>00000000</v>
      </c>
      <c r="Z41" s="143" t="str">
        <f ca="1">OFFSET(MAINTABLE!$AF$398,0,ROWS($M$10:Z40))</f>
        <v>00000000</v>
      </c>
      <c r="AA41" s="143" t="str">
        <f ca="1">OFFSET(MAINTABLE!$AF$432,0,ROWS($M$10:AA40))</f>
        <v>00000000</v>
      </c>
      <c r="AB41" s="143" t="str">
        <f ca="1">OFFSET(MAINTABLE!$AF$466,0,ROWS($M$10:AB40))</f>
        <v>00000000</v>
      </c>
      <c r="AC41" s="143" t="str">
        <f ca="1">OFFSET(MAINTABLE!$AF$500,0,ROWS($M$10:AC40))</f>
        <v>00000000</v>
      </c>
    </row>
    <row r="42" spans="2:29" ht="15" customHeight="1" x14ac:dyDescent="0.25">
      <c r="B42" s="181">
        <f ca="1">OFFSET(MAINTABLE!AF$6,0,ROWS(B$10:$B42)-1)</f>
        <v>1</v>
      </c>
      <c r="C42" s="181">
        <f ca="1">OFFSET(MAINTABLE!AF$7,0,ROWS($C$10:C42)-1)</f>
        <v>0</v>
      </c>
      <c r="D42" s="181">
        <f ca="1">OFFSET(MAINTABLE!AF$8,0,ROWS($D$10:D42)-1)</f>
        <v>1</v>
      </c>
      <c r="E42" s="181">
        <f ca="1">OFFSET(MAINTABLE!AF$9,0,ROWS($E$10:E42)-1)</f>
        <v>1</v>
      </c>
      <c r="F42" s="181">
        <f ca="1">OFFSET(MAINTABLE!AF$10,0,ROWS($F$10:F42)-1)</f>
        <v>0</v>
      </c>
      <c r="G42" s="181">
        <f ca="1">OFFSET(MAINTABLE!AF$11,0,ROWS($F$10:G42)-1)</f>
        <v>1</v>
      </c>
      <c r="H42" s="181">
        <f ca="1">OFFSET(MAINTABLE!AF$12,0,ROWS($F$10:H42)-1)</f>
        <v>1</v>
      </c>
      <c r="J42" s="203" t="str">
        <f ca="1">OFFSET(MAINTABLE!AF$19,0,ROWS(J$10:$M42)-1)</f>
        <v>2108</v>
      </c>
      <c r="K42" s="117" t="str">
        <f ca="1">OFFSET(MAINTABLE!AF$20,0,ROWS(K$10:$M42)-1)</f>
        <v xml:space="preserve"> </v>
      </c>
      <c r="L42" s="102">
        <f ca="1">OFFSET(MAINTABLE!AF$22,0,ROWS(L$10:$M42)-1)</f>
        <v>8</v>
      </c>
      <c r="M42" s="168" t="str">
        <f ca="1">OFFSET(MAINTABLE!AF$21,0,ROWS($M$10:M42)-1)</f>
        <v>E, Nступ.= 3</v>
      </c>
      <c r="N42" s="168" t="str">
        <f ca="1">OFFSET(MAINTABLE!AF$18,0,ROWS($M$10:N42)-1)</f>
        <v>Электрический.</v>
      </c>
      <c r="O42" s="168" t="str">
        <f ca="1">OFFSET(MAINTABLE!AF$16,0,ROWS($M$10:O42)-1)</f>
        <v>Управление: 3 ступ.</v>
      </c>
      <c r="P42" s="142" t="str">
        <f ca="1">OFFSET(MAINTABLE!$AF$58,0,ROWS($M$10:P41))</f>
        <v>00000000</v>
      </c>
      <c r="Q42" s="142" t="str">
        <f ca="1">OFFSET(MAINTABLE!$AF$92,0,ROWS($M$10:Q41))</f>
        <v>00000080</v>
      </c>
      <c r="R42" s="143" t="str">
        <f ca="1">OFFSET(MAINTABLE!$AF$126,0,ROWS($M$10:R41))</f>
        <v>00000000</v>
      </c>
      <c r="S42" s="143" t="str">
        <f ca="1">OFFSET(MAINTABLE!$AF$160,0,ROWS($M$10:S41))</f>
        <v>00000000</v>
      </c>
      <c r="T42" s="143" t="str">
        <f ca="1">OFFSET(MAINTABLE!$AF$194,0,ROWS($M$10:T41))</f>
        <v>00000040</v>
      </c>
      <c r="U42" s="143" t="str">
        <f ca="1">OFFSET(MAINTABLE!$AF$228,0,ROWS($M$10:U41))</f>
        <v>00000000</v>
      </c>
      <c r="V42" s="143" t="str">
        <f ca="1">OFFSET(MAINTABLE!$AF$262,0,ROWS($M$10:V41))</f>
        <v>00000000</v>
      </c>
      <c r="W42" s="143" t="str">
        <f ca="1">OFFSET(MAINTABLE!$AF$296,0,ROWS($M$10:W41))</f>
        <v>0000001C</v>
      </c>
      <c r="X42" s="143" t="str">
        <f ca="1">OFFSET(MAINTABLE!$AF$330,0,ROWS($M$10:X41))</f>
        <v>00000000</v>
      </c>
      <c r="Y42" s="143" t="str">
        <f ca="1">OFFSET(MAINTABLE!$AF$364,0,ROWS($M$10:Y41))</f>
        <v>00000000</v>
      </c>
      <c r="Z42" s="143" t="str">
        <f ca="1">OFFSET(MAINTABLE!$AF$398,0,ROWS($M$10:Z41))</f>
        <v>00000000</v>
      </c>
      <c r="AA42" s="143" t="str">
        <f ca="1">OFFSET(MAINTABLE!$AF$432,0,ROWS($M$10:AA41))</f>
        <v>00000000</v>
      </c>
      <c r="AB42" s="143" t="str">
        <f ca="1">OFFSET(MAINTABLE!$AF$466,0,ROWS($M$10:AB41))</f>
        <v>00000000</v>
      </c>
      <c r="AC42" s="143" t="str">
        <f ca="1">OFFSET(MAINTABLE!$AF$500,0,ROWS($M$10:AC41))</f>
        <v>00000000</v>
      </c>
    </row>
    <row r="43" spans="2:29" ht="15" customHeight="1" x14ac:dyDescent="0.25">
      <c r="B43" s="181">
        <f ca="1">OFFSET(MAINTABLE!AF$6,0,ROWS(B$10:$B43)-1)</f>
        <v>1</v>
      </c>
      <c r="C43" s="181">
        <f ca="1">OFFSET(MAINTABLE!AF$7,0,ROWS($C$10:C43)-1)</f>
        <v>0</v>
      </c>
      <c r="D43" s="181">
        <f ca="1">OFFSET(MAINTABLE!AF$8,0,ROWS($D$10:D43)-1)</f>
        <v>1</v>
      </c>
      <c r="E43" s="181">
        <f ca="1">OFFSET(MAINTABLE!AF$9,0,ROWS($E$10:E43)-1)</f>
        <v>1</v>
      </c>
      <c r="F43" s="181">
        <f ca="1">OFFSET(MAINTABLE!AF$10,0,ROWS($F$10:F43)-1)</f>
        <v>0</v>
      </c>
      <c r="G43" s="181">
        <f ca="1">OFFSET(MAINTABLE!AF$11,0,ROWS($F$10:G43)-1)</f>
        <v>1</v>
      </c>
      <c r="H43" s="181">
        <f ca="1">OFFSET(MAINTABLE!AF$12,0,ROWS($F$10:H43)-1)</f>
        <v>1</v>
      </c>
      <c r="J43" s="203" t="str">
        <f ca="1">OFFSET(MAINTABLE!AF$19,0,ROWS(J$10:$M43)-1)</f>
        <v>2109</v>
      </c>
      <c r="K43" s="117" t="str">
        <f ca="1">OFFSET(MAINTABLE!AF$20,0,ROWS(K$10:$M43)-1)</f>
        <v xml:space="preserve"> </v>
      </c>
      <c r="L43" s="102">
        <f ca="1">OFFSET(MAINTABLE!AF$22,0,ROWS(L$10:$M43)-1)</f>
        <v>9</v>
      </c>
      <c r="M43" s="168" t="str">
        <f ca="1">OFFSET(MAINTABLE!AF$21,0,ROWS($M$10:M43)-1)</f>
        <v>E, Nступ.= 4</v>
      </c>
      <c r="N43" s="168" t="str">
        <f ca="1">OFFSET(MAINTABLE!AF$18,0,ROWS($M$10:N43)-1)</f>
        <v>Электрический.</v>
      </c>
      <c r="O43" s="168" t="str">
        <f ca="1">OFFSET(MAINTABLE!AF$16,0,ROWS($M$10:O43)-1)</f>
        <v>Управление: 4 ступ.</v>
      </c>
      <c r="P43" s="142" t="str">
        <f ca="1">OFFSET(MAINTABLE!$AF$58,0,ROWS($M$10:P42))</f>
        <v>00000000</v>
      </c>
      <c r="Q43" s="142" t="str">
        <f ca="1">OFFSET(MAINTABLE!$AF$92,0,ROWS($M$10:Q42))</f>
        <v>00000080</v>
      </c>
      <c r="R43" s="143" t="str">
        <f ca="1">OFFSET(MAINTABLE!$AF$126,0,ROWS($M$10:R42))</f>
        <v>00000000</v>
      </c>
      <c r="S43" s="143" t="str">
        <f ca="1">OFFSET(MAINTABLE!$AF$160,0,ROWS($M$10:S42))</f>
        <v>00000000</v>
      </c>
      <c r="T43" s="143" t="str">
        <f ca="1">OFFSET(MAINTABLE!$AF$194,0,ROWS($M$10:T42))</f>
        <v>00000040</v>
      </c>
      <c r="U43" s="143" t="str">
        <f ca="1">OFFSET(MAINTABLE!$AF$228,0,ROWS($M$10:U42))</f>
        <v>00000000</v>
      </c>
      <c r="V43" s="143" t="str">
        <f ca="1">OFFSET(MAINTABLE!$AF$262,0,ROWS($M$10:V42))</f>
        <v>00000000</v>
      </c>
      <c r="W43" s="143" t="str">
        <f ca="1">OFFSET(MAINTABLE!$AF$296,0,ROWS($M$10:W42))</f>
        <v>0000003C</v>
      </c>
      <c r="X43" s="143" t="str">
        <f ca="1">OFFSET(MAINTABLE!$AF$330,0,ROWS($M$10:X42))</f>
        <v>00000000</v>
      </c>
      <c r="Y43" s="143" t="str">
        <f ca="1">OFFSET(MAINTABLE!$AF$364,0,ROWS($M$10:Y42))</f>
        <v>00000000</v>
      </c>
      <c r="Z43" s="143" t="str">
        <f ca="1">OFFSET(MAINTABLE!$AF$398,0,ROWS($M$10:Z42))</f>
        <v>00000000</v>
      </c>
      <c r="AA43" s="143" t="str">
        <f ca="1">OFFSET(MAINTABLE!$AF$432,0,ROWS($M$10:AA42))</f>
        <v>00000000</v>
      </c>
      <c r="AB43" s="143" t="str">
        <f ca="1">OFFSET(MAINTABLE!$AF$466,0,ROWS($M$10:AB42))</f>
        <v>00000000</v>
      </c>
      <c r="AC43" s="143" t="str">
        <f ca="1">OFFSET(MAINTABLE!$AF$500,0,ROWS($M$10:AC42))</f>
        <v>00000000</v>
      </c>
    </row>
    <row r="44" spans="2:29" ht="15" customHeight="1" x14ac:dyDescent="0.25">
      <c r="B44" s="181">
        <f ca="1">OFFSET(MAINTABLE!AF$6,0,ROWS(B$10:$B44)-1)</f>
        <v>1</v>
      </c>
      <c r="C44" s="181">
        <f ca="1">OFFSET(MAINTABLE!AF$7,0,ROWS($C$10:C44)-1)</f>
        <v>0</v>
      </c>
      <c r="D44" s="181">
        <f ca="1">OFFSET(MAINTABLE!AF$8,0,ROWS($D$10:D44)-1)</f>
        <v>1</v>
      </c>
      <c r="E44" s="181">
        <f ca="1">OFFSET(MAINTABLE!AF$9,0,ROWS($E$10:E44)-1)</f>
        <v>1</v>
      </c>
      <c r="F44" s="181">
        <f ca="1">OFFSET(MAINTABLE!AF$10,0,ROWS($F$10:F44)-1)</f>
        <v>0</v>
      </c>
      <c r="G44" s="181">
        <f ca="1">OFFSET(MAINTABLE!AF$11,0,ROWS($F$10:G44)-1)</f>
        <v>1</v>
      </c>
      <c r="H44" s="181">
        <f ca="1">OFFSET(MAINTABLE!AF$12,0,ROWS($F$10:H44)-1)</f>
        <v>1</v>
      </c>
      <c r="J44" s="203" t="str">
        <f ca="1">OFFSET(MAINTABLE!AF$19,0,ROWS(J$10:$M44)-1)</f>
        <v>2110</v>
      </c>
      <c r="K44" s="117" t="str">
        <f ca="1">OFFSET(MAINTABLE!AF$20,0,ROWS(K$10:$M44)-1)</f>
        <v xml:space="preserve"> </v>
      </c>
      <c r="L44" s="102">
        <f ca="1">OFFSET(MAINTABLE!AF$22,0,ROWS(L$10:$M44)-1)</f>
        <v>10</v>
      </c>
      <c r="M44" s="168" t="str">
        <f ca="1">OFFSET(MAINTABLE!AF$21,0,ROWS($M$10:M44)-1)</f>
        <v>E, Nступ.= 5</v>
      </c>
      <c r="N44" s="168" t="str">
        <f ca="1">OFFSET(MAINTABLE!AF$18,0,ROWS($M$10:N44)-1)</f>
        <v>Электрический.</v>
      </c>
      <c r="O44" s="168" t="str">
        <f ca="1">OFFSET(MAINTABLE!AF$16,0,ROWS($M$10:O44)-1)</f>
        <v>Управление: 5 ступ.</v>
      </c>
      <c r="P44" s="142" t="str">
        <f ca="1">OFFSET(MAINTABLE!$AF$58,0,ROWS($M$10:P43))</f>
        <v>00000000</v>
      </c>
      <c r="Q44" s="142" t="str">
        <f ca="1">OFFSET(MAINTABLE!$AF$92,0,ROWS($M$10:Q43))</f>
        <v>00000080</v>
      </c>
      <c r="R44" s="143" t="str">
        <f ca="1">OFFSET(MAINTABLE!$AF$126,0,ROWS($M$10:R43))</f>
        <v>00000000</v>
      </c>
      <c r="S44" s="143" t="str">
        <f ca="1">OFFSET(MAINTABLE!$AF$160,0,ROWS($M$10:S43))</f>
        <v>00000000</v>
      </c>
      <c r="T44" s="143" t="str">
        <f ca="1">OFFSET(MAINTABLE!$AF$194,0,ROWS($M$10:T43))</f>
        <v>00000040</v>
      </c>
      <c r="U44" s="143" t="str">
        <f ca="1">OFFSET(MAINTABLE!$AF$228,0,ROWS($M$10:U43))</f>
        <v>00000000</v>
      </c>
      <c r="V44" s="143" t="str">
        <f ca="1">OFFSET(MAINTABLE!$AF$262,0,ROWS($M$10:V43))</f>
        <v>00000000</v>
      </c>
      <c r="W44" s="143" t="str">
        <f ca="1">OFFSET(MAINTABLE!$AF$296,0,ROWS($M$10:W43))</f>
        <v>0000007C</v>
      </c>
      <c r="X44" s="143" t="str">
        <f ca="1">OFFSET(MAINTABLE!$AF$330,0,ROWS($M$10:X43))</f>
        <v>00000000</v>
      </c>
      <c r="Y44" s="143" t="str">
        <f ca="1">OFFSET(MAINTABLE!$AF$364,0,ROWS($M$10:Y43))</f>
        <v>00000000</v>
      </c>
      <c r="Z44" s="143" t="str">
        <f ca="1">OFFSET(MAINTABLE!$AF$398,0,ROWS($M$10:Z43))</f>
        <v>00000000</v>
      </c>
      <c r="AA44" s="143" t="str">
        <f ca="1">OFFSET(MAINTABLE!$AF$432,0,ROWS($M$10:AA43))</f>
        <v>00000000</v>
      </c>
      <c r="AB44" s="143" t="str">
        <f ca="1">OFFSET(MAINTABLE!$AF$466,0,ROWS($M$10:AB43))</f>
        <v>00000000</v>
      </c>
      <c r="AC44" s="143" t="str">
        <f ca="1">OFFSET(MAINTABLE!$AF$500,0,ROWS($M$10:AC43))</f>
        <v>00000000</v>
      </c>
    </row>
    <row r="45" spans="2:29" ht="15" customHeight="1" x14ac:dyDescent="0.25">
      <c r="B45" s="181">
        <f ca="1">OFFSET(MAINTABLE!AF$6,0,ROWS(B$10:$B45)-1)</f>
        <v>1</v>
      </c>
      <c r="C45" s="181">
        <f ca="1">OFFSET(MAINTABLE!AF$7,0,ROWS($C$10:C45)-1)</f>
        <v>0</v>
      </c>
      <c r="D45" s="181">
        <f ca="1">OFFSET(MAINTABLE!AF$8,0,ROWS($D$10:D45)-1)</f>
        <v>1</v>
      </c>
      <c r="E45" s="181">
        <f ca="1">OFFSET(MAINTABLE!AF$9,0,ROWS($E$10:E45)-1)</f>
        <v>1</v>
      </c>
      <c r="F45" s="181">
        <f ca="1">OFFSET(MAINTABLE!AF$10,0,ROWS($F$10:F45)-1)</f>
        <v>0</v>
      </c>
      <c r="G45" s="181">
        <f ca="1">OFFSET(MAINTABLE!AF$11,0,ROWS($F$10:G45)-1)</f>
        <v>1</v>
      </c>
      <c r="H45" s="181">
        <f ca="1">OFFSET(MAINTABLE!AF$12,0,ROWS($F$10:H45)-1)</f>
        <v>1</v>
      </c>
      <c r="J45" s="203" t="str">
        <f ca="1">OFFSET(MAINTABLE!AF$19,0,ROWS(J$10:$M45)-1)</f>
        <v>2111</v>
      </c>
      <c r="K45" s="117" t="str">
        <f ca="1">OFFSET(MAINTABLE!AF$20,0,ROWS(K$10:$M45)-1)</f>
        <v xml:space="preserve"> </v>
      </c>
      <c r="L45" s="102">
        <f ca="1">OFFSET(MAINTABLE!AF$22,0,ROWS(L$10:$M45)-1)</f>
        <v>11</v>
      </c>
      <c r="M45" s="168" t="str">
        <f ca="1">OFFSET(MAINTABLE!AF$21,0,ROWS($M$10:M45)-1)</f>
        <v>E, Nступ.= 6</v>
      </c>
      <c r="N45" s="168" t="str">
        <f ca="1">OFFSET(MAINTABLE!AF$18,0,ROWS($M$10:N45)-1)</f>
        <v>Электрический.</v>
      </c>
      <c r="O45" s="168" t="str">
        <f ca="1">OFFSET(MAINTABLE!AF$16,0,ROWS($M$10:O45)-1)</f>
        <v>Управление: 6 ступ.</v>
      </c>
      <c r="P45" s="142" t="str">
        <f ca="1">OFFSET(MAINTABLE!$AF$58,0,ROWS($M$10:P44))</f>
        <v>00000000</v>
      </c>
      <c r="Q45" s="142" t="str">
        <f ca="1">OFFSET(MAINTABLE!$AF$92,0,ROWS($M$10:Q44))</f>
        <v>00000080</v>
      </c>
      <c r="R45" s="143" t="str">
        <f ca="1">OFFSET(MAINTABLE!$AF$126,0,ROWS($M$10:R44))</f>
        <v>00000000</v>
      </c>
      <c r="S45" s="143" t="str">
        <f ca="1">OFFSET(MAINTABLE!$AF$160,0,ROWS($M$10:S44))</f>
        <v>00000000</v>
      </c>
      <c r="T45" s="143" t="str">
        <f ca="1">OFFSET(MAINTABLE!$AF$194,0,ROWS($M$10:T44))</f>
        <v>00000040</v>
      </c>
      <c r="U45" s="143" t="str">
        <f ca="1">OFFSET(MAINTABLE!$AF$228,0,ROWS($M$10:U44))</f>
        <v>00000000</v>
      </c>
      <c r="V45" s="143" t="str">
        <f ca="1">OFFSET(MAINTABLE!$AF$262,0,ROWS($M$10:V44))</f>
        <v>00000000</v>
      </c>
      <c r="W45" s="143" t="str">
        <f ca="1">OFFSET(MAINTABLE!$AF$296,0,ROWS($M$10:W44))</f>
        <v>000000FC</v>
      </c>
      <c r="X45" s="143" t="str">
        <f ca="1">OFFSET(MAINTABLE!$AF$330,0,ROWS($M$10:X44))</f>
        <v>00000000</v>
      </c>
      <c r="Y45" s="143" t="str">
        <f ca="1">OFFSET(MAINTABLE!$AF$364,0,ROWS($M$10:Y44))</f>
        <v>00000000</v>
      </c>
      <c r="Z45" s="143" t="str">
        <f ca="1">OFFSET(MAINTABLE!$AF$398,0,ROWS($M$10:Z44))</f>
        <v>00000000</v>
      </c>
      <c r="AA45" s="143" t="str">
        <f ca="1">OFFSET(MAINTABLE!$AF$432,0,ROWS($M$10:AA44))</f>
        <v>00000000</v>
      </c>
      <c r="AB45" s="143" t="str">
        <f ca="1">OFFSET(MAINTABLE!$AF$466,0,ROWS($M$10:AB44))</f>
        <v>00000000</v>
      </c>
      <c r="AC45" s="143" t="str">
        <f ca="1">OFFSET(MAINTABLE!$AF$500,0,ROWS($M$10:AC44))</f>
        <v>00000000</v>
      </c>
    </row>
    <row r="46" spans="2:29" ht="15" customHeight="1" x14ac:dyDescent="0.25">
      <c r="B46" s="181">
        <f ca="1">OFFSET(MAINTABLE!AF$6,0,ROWS(B$10:$B46)-1)</f>
        <v>1</v>
      </c>
      <c r="C46" s="181">
        <f ca="1">OFFSET(MAINTABLE!AF$7,0,ROWS($C$10:C46)-1)</f>
        <v>0</v>
      </c>
      <c r="D46" s="181">
        <f ca="1">OFFSET(MAINTABLE!AF$8,0,ROWS($D$10:D46)-1)</f>
        <v>1</v>
      </c>
      <c r="E46" s="181">
        <f ca="1">OFFSET(MAINTABLE!AF$9,0,ROWS($E$10:E46)-1)</f>
        <v>1</v>
      </c>
      <c r="F46" s="181">
        <f ca="1">OFFSET(MAINTABLE!AF$10,0,ROWS($F$10:F46)-1)</f>
        <v>0</v>
      </c>
      <c r="G46" s="181">
        <f ca="1">OFFSET(MAINTABLE!AF$11,0,ROWS($F$10:G46)-1)</f>
        <v>1</v>
      </c>
      <c r="H46" s="181">
        <f ca="1">OFFSET(MAINTABLE!AF$12,0,ROWS($F$10:H46)-1)</f>
        <v>1</v>
      </c>
      <c r="J46" s="203" t="str">
        <f ca="1">OFFSET(MAINTABLE!AF$19,0,ROWS(J$10:$M46)-1)</f>
        <v>2112</v>
      </c>
      <c r="K46" s="117" t="str">
        <f ca="1">OFFSET(MAINTABLE!AF$20,0,ROWS(K$10:$M46)-1)</f>
        <v xml:space="preserve"> </v>
      </c>
      <c r="L46" s="102">
        <f ca="1">OFFSET(MAINTABLE!AF$22,0,ROWS(L$10:$M46)-1)</f>
        <v>12</v>
      </c>
      <c r="M46" s="168" t="str">
        <f ca="1">OFFSET(MAINTABLE!AF$21,0,ROWS($M$10:M46)-1)</f>
        <v>E, Nступ.= 7</v>
      </c>
      <c r="N46" s="168" t="str">
        <f ca="1">OFFSET(MAINTABLE!AF$18,0,ROWS($M$10:N46)-1)</f>
        <v>Электрический.</v>
      </c>
      <c r="O46" s="168" t="str">
        <f ca="1">OFFSET(MAINTABLE!AF$16,0,ROWS($M$10:O46)-1)</f>
        <v>Управление: 7 ступ.</v>
      </c>
      <c r="P46" s="142" t="str">
        <f ca="1">OFFSET(MAINTABLE!$AF$58,0,ROWS($M$10:P45))</f>
        <v>00000000</v>
      </c>
      <c r="Q46" s="142" t="str">
        <f ca="1">OFFSET(MAINTABLE!$AF$92,0,ROWS($M$10:Q45))</f>
        <v>00000080</v>
      </c>
      <c r="R46" s="143" t="str">
        <f ca="1">OFFSET(MAINTABLE!$AF$126,0,ROWS($M$10:R45))</f>
        <v>00000000</v>
      </c>
      <c r="S46" s="143" t="str">
        <f ca="1">OFFSET(MAINTABLE!$AF$160,0,ROWS($M$10:S45))</f>
        <v>00000000</v>
      </c>
      <c r="T46" s="143" t="str">
        <f ca="1">OFFSET(MAINTABLE!$AF$194,0,ROWS($M$10:T45))</f>
        <v>00000040</v>
      </c>
      <c r="U46" s="143" t="str">
        <f ca="1">OFFSET(MAINTABLE!$AF$228,0,ROWS($M$10:U45))</f>
        <v>00000000</v>
      </c>
      <c r="V46" s="143" t="str">
        <f ca="1">OFFSET(MAINTABLE!$AF$262,0,ROWS($M$10:V45))</f>
        <v>00000000</v>
      </c>
      <c r="W46" s="143" t="str">
        <f ca="1">OFFSET(MAINTABLE!$AF$296,0,ROWS($M$10:W45))</f>
        <v>000001FC</v>
      </c>
      <c r="X46" s="143" t="str">
        <f ca="1">OFFSET(MAINTABLE!$AF$330,0,ROWS($M$10:X45))</f>
        <v>00000000</v>
      </c>
      <c r="Y46" s="143" t="str">
        <f ca="1">OFFSET(MAINTABLE!$AF$364,0,ROWS($M$10:Y45))</f>
        <v>00000000</v>
      </c>
      <c r="Z46" s="143" t="str">
        <f ca="1">OFFSET(MAINTABLE!$AF$398,0,ROWS($M$10:Z45))</f>
        <v>00000000</v>
      </c>
      <c r="AA46" s="143" t="str">
        <f ca="1">OFFSET(MAINTABLE!$AF$432,0,ROWS($M$10:AA45))</f>
        <v>00000000</v>
      </c>
      <c r="AB46" s="143" t="str">
        <f ca="1">OFFSET(MAINTABLE!$AF$466,0,ROWS($M$10:AB45))</f>
        <v>00000000</v>
      </c>
      <c r="AC46" s="143" t="str">
        <f ca="1">OFFSET(MAINTABLE!$AF$500,0,ROWS($M$10:AC45))</f>
        <v>00000000</v>
      </c>
    </row>
    <row r="47" spans="2:29" ht="15" customHeight="1" x14ac:dyDescent="0.25">
      <c r="B47" s="181">
        <f ca="1">OFFSET(MAINTABLE!AF$6,0,ROWS(B$10:$B47)-1)</f>
        <v>1</v>
      </c>
      <c r="C47" s="181">
        <f ca="1">OFFSET(MAINTABLE!AF$7,0,ROWS($C$10:C47)-1)</f>
        <v>0</v>
      </c>
      <c r="D47" s="181">
        <f ca="1">OFFSET(MAINTABLE!AF$8,0,ROWS($D$10:D47)-1)</f>
        <v>1</v>
      </c>
      <c r="E47" s="181">
        <f ca="1">OFFSET(MAINTABLE!AF$9,0,ROWS($E$10:E47)-1)</f>
        <v>1</v>
      </c>
      <c r="F47" s="181">
        <f ca="1">OFFSET(MAINTABLE!AF$10,0,ROWS($F$10:F47)-1)</f>
        <v>0</v>
      </c>
      <c r="G47" s="181">
        <f ca="1">OFFSET(MAINTABLE!AF$11,0,ROWS($F$10:G47)-1)</f>
        <v>1</v>
      </c>
      <c r="H47" s="181">
        <f ca="1">OFFSET(MAINTABLE!AF$12,0,ROWS($F$10:H47)-1)</f>
        <v>1</v>
      </c>
      <c r="J47" s="203" t="str">
        <f ca="1">OFFSET(MAINTABLE!AF$19,0,ROWS(J$10:$M47)-1)</f>
        <v>2113</v>
      </c>
      <c r="K47" s="117" t="str">
        <f ca="1">OFFSET(MAINTABLE!AF$20,0,ROWS(K$10:$M47)-1)</f>
        <v xml:space="preserve"> </v>
      </c>
      <c r="L47" s="102">
        <f ca="1">OFFSET(MAINTABLE!AF$22,0,ROWS(L$10:$M47)-1)</f>
        <v>13</v>
      </c>
      <c r="M47" s="168" t="str">
        <f ca="1">OFFSET(MAINTABLE!AF$21,0,ROWS($M$10:M47)-1)</f>
        <v>E, Nступ.= 8</v>
      </c>
      <c r="N47" s="168" t="str">
        <f ca="1">OFFSET(MAINTABLE!AF$18,0,ROWS($M$10:N47)-1)</f>
        <v>Электрический.</v>
      </c>
      <c r="O47" s="168" t="str">
        <f ca="1">OFFSET(MAINTABLE!AF$16,0,ROWS($M$10:O47)-1)</f>
        <v>Управление: 8 ступ.</v>
      </c>
      <c r="P47" s="142" t="str">
        <f ca="1">OFFSET(MAINTABLE!$AF$58,0,ROWS($M$10:P46))</f>
        <v>00000000</v>
      </c>
      <c r="Q47" s="142" t="str">
        <f ca="1">OFFSET(MAINTABLE!$AF$92,0,ROWS($M$10:Q46))</f>
        <v>00000080</v>
      </c>
      <c r="R47" s="143" t="str">
        <f ca="1">OFFSET(MAINTABLE!$AF$126,0,ROWS($M$10:R46))</f>
        <v>00000000</v>
      </c>
      <c r="S47" s="143" t="str">
        <f ca="1">OFFSET(MAINTABLE!$AF$160,0,ROWS($M$10:S46))</f>
        <v>00000000</v>
      </c>
      <c r="T47" s="143" t="str">
        <f ca="1">OFFSET(MAINTABLE!$AF$194,0,ROWS($M$10:T46))</f>
        <v>00000040</v>
      </c>
      <c r="U47" s="143" t="str">
        <f ca="1">OFFSET(MAINTABLE!$AF$228,0,ROWS($M$10:U46))</f>
        <v>00000000</v>
      </c>
      <c r="V47" s="143" t="str">
        <f ca="1">OFFSET(MAINTABLE!$AF$262,0,ROWS($M$10:V46))</f>
        <v>00000000</v>
      </c>
      <c r="W47" s="143" t="str">
        <f ca="1">OFFSET(MAINTABLE!$AF$296,0,ROWS($M$10:W46))</f>
        <v>000003FC</v>
      </c>
      <c r="X47" s="143" t="str">
        <f ca="1">OFFSET(MAINTABLE!$AF$330,0,ROWS($M$10:X46))</f>
        <v>00000000</v>
      </c>
      <c r="Y47" s="143" t="str">
        <f ca="1">OFFSET(MAINTABLE!$AF$364,0,ROWS($M$10:Y46))</f>
        <v>00000000</v>
      </c>
      <c r="Z47" s="143" t="str">
        <f ca="1">OFFSET(MAINTABLE!$AF$398,0,ROWS($M$10:Z46))</f>
        <v>00000000</v>
      </c>
      <c r="AA47" s="143" t="str">
        <f ca="1">OFFSET(MAINTABLE!$AF$432,0,ROWS($M$10:AA46))</f>
        <v>00000000</v>
      </c>
      <c r="AB47" s="143" t="str">
        <f ca="1">OFFSET(MAINTABLE!$AF$466,0,ROWS($M$10:AB46))</f>
        <v>00000000</v>
      </c>
      <c r="AC47" s="143" t="str">
        <f ca="1">OFFSET(MAINTABLE!$AF$500,0,ROWS($M$10:AC46))</f>
        <v>00000000</v>
      </c>
    </row>
    <row r="48" spans="2:29" ht="15" customHeight="1" x14ac:dyDescent="0.25">
      <c r="B48" s="181">
        <f ca="1">OFFSET(MAINTABLE!AF$6,0,ROWS(B$10:$B48)-1)</f>
        <v>0</v>
      </c>
      <c r="C48" s="181">
        <f ca="1">OFFSET(MAINTABLE!AF$7,0,ROWS($C$10:C48)-1)</f>
        <v>0</v>
      </c>
      <c r="D48" s="181">
        <f ca="1">OFFSET(MAINTABLE!AF$8,0,ROWS($D$10:D48)-1)</f>
        <v>0</v>
      </c>
      <c r="E48" s="181">
        <f ca="1">OFFSET(MAINTABLE!AF$9,0,ROWS($E$10:E48)-1)</f>
        <v>0</v>
      </c>
      <c r="F48" s="181">
        <f ca="1">OFFSET(MAINTABLE!AF$10,0,ROWS($F$10:F48)-1)</f>
        <v>0</v>
      </c>
      <c r="G48" s="181">
        <f ca="1">OFFSET(MAINTABLE!AF$11,0,ROWS($F$10:G48)-1)</f>
        <v>0</v>
      </c>
      <c r="H48" s="181">
        <f ca="1">OFFSET(MAINTABLE!AF$12,0,ROWS($F$10:H48)-1)</f>
        <v>0</v>
      </c>
      <c r="J48" s="203" t="str">
        <f ca="1">OFFSET(MAINTABLE!AF$19,0,ROWS(J$10:$M48)-1)</f>
        <v>2114</v>
      </c>
      <c r="K48" s="117" t="str">
        <f ca="1">OFFSET(MAINTABLE!AF$20,0,ROWS(K$10:$M48)-1)</f>
        <v xml:space="preserve"> </v>
      </c>
      <c r="L48" s="102">
        <f ca="1">OFFSET(MAINTABLE!AF$22,0,ROWS(L$10:$M48)-1)</f>
        <v>14</v>
      </c>
      <c r="M48" s="168" t="str">
        <f ca="1">OFFSET(MAINTABLE!AF$21,0,ROWS($M$10:M48)-1)</f>
        <v>[резерв]</v>
      </c>
      <c r="N48" s="168" t="str">
        <f ca="1">OFFSET(MAINTABLE!AF$18,0,ROWS($M$10:N48)-1)</f>
        <v>[резерв]</v>
      </c>
      <c r="O48" s="168" t="str">
        <f ca="1">OFFSET(MAINTABLE!AF$16,0,ROWS($M$10:O48)-1)</f>
        <v>[резерв]</v>
      </c>
      <c r="P48" s="142" t="str">
        <f ca="1">OFFSET(MAINTABLE!$AF$58,0,ROWS($M$10:P47))</f>
        <v>00000000</v>
      </c>
      <c r="Q48" s="142" t="str">
        <f ca="1">OFFSET(MAINTABLE!$AF$92,0,ROWS($M$10:Q47))</f>
        <v>00000000</v>
      </c>
      <c r="R48" s="143" t="str">
        <f ca="1">OFFSET(MAINTABLE!$AF$126,0,ROWS($M$10:R47))</f>
        <v>00000000</v>
      </c>
      <c r="S48" s="143" t="str">
        <f ca="1">OFFSET(MAINTABLE!$AF$160,0,ROWS($M$10:S47))</f>
        <v>00000000</v>
      </c>
      <c r="T48" s="143" t="str">
        <f ca="1">OFFSET(MAINTABLE!$AF$194,0,ROWS($M$10:T47))</f>
        <v>00000000</v>
      </c>
      <c r="U48" s="143" t="str">
        <f ca="1">OFFSET(MAINTABLE!$AF$228,0,ROWS($M$10:U47))</f>
        <v>00000000</v>
      </c>
      <c r="V48" s="143" t="str">
        <f ca="1">OFFSET(MAINTABLE!$AF$262,0,ROWS($M$10:V47))</f>
        <v>00000000</v>
      </c>
      <c r="W48" s="143" t="str">
        <f ca="1">OFFSET(MAINTABLE!$AF$296,0,ROWS($M$10:W47))</f>
        <v>00000000</v>
      </c>
      <c r="X48" s="143" t="str">
        <f ca="1">OFFSET(MAINTABLE!$AF$330,0,ROWS($M$10:X47))</f>
        <v>00000000</v>
      </c>
      <c r="Y48" s="143" t="str">
        <f ca="1">OFFSET(MAINTABLE!$AF$364,0,ROWS($M$10:Y47))</f>
        <v>00000000</v>
      </c>
      <c r="Z48" s="143" t="str">
        <f ca="1">OFFSET(MAINTABLE!$AF$398,0,ROWS($M$10:Z47))</f>
        <v>00000000</v>
      </c>
      <c r="AA48" s="143" t="str">
        <f ca="1">OFFSET(MAINTABLE!$AF$432,0,ROWS($M$10:AA47))</f>
        <v>00000000</v>
      </c>
      <c r="AB48" s="143" t="str">
        <f ca="1">OFFSET(MAINTABLE!$AF$466,0,ROWS($M$10:AB47))</f>
        <v>00000000</v>
      </c>
      <c r="AC48" s="143" t="str">
        <f ca="1">OFFSET(MAINTABLE!$AF$500,0,ROWS($M$10:AC47))</f>
        <v>00000000</v>
      </c>
    </row>
    <row r="49" spans="2:29" ht="15" customHeight="1" x14ac:dyDescent="0.25">
      <c r="B49" s="181">
        <f ca="1">OFFSET(MAINTABLE!AF$6,0,ROWS(B$10:$B49)-1)</f>
        <v>0</v>
      </c>
      <c r="C49" s="181">
        <f ca="1">OFFSET(MAINTABLE!AF$7,0,ROWS($C$10:C49)-1)</f>
        <v>0</v>
      </c>
      <c r="D49" s="181">
        <f ca="1">OFFSET(MAINTABLE!AF$8,0,ROWS($D$10:D49)-1)</f>
        <v>0</v>
      </c>
      <c r="E49" s="181">
        <f ca="1">OFFSET(MAINTABLE!AF$9,0,ROWS($E$10:E49)-1)</f>
        <v>0</v>
      </c>
      <c r="F49" s="181">
        <f ca="1">OFFSET(MAINTABLE!AF$10,0,ROWS($F$10:F49)-1)</f>
        <v>0</v>
      </c>
      <c r="G49" s="181">
        <f ca="1">OFFSET(MAINTABLE!AF$11,0,ROWS($F$10:G49)-1)</f>
        <v>0</v>
      </c>
      <c r="H49" s="181">
        <f ca="1">OFFSET(MAINTABLE!AF$12,0,ROWS($F$10:H49)-1)</f>
        <v>0</v>
      </c>
      <c r="J49" s="203" t="str">
        <f ca="1">OFFSET(MAINTABLE!AF$19,0,ROWS(J$10:$M49)-1)</f>
        <v>2115</v>
      </c>
      <c r="K49" s="117" t="str">
        <f ca="1">OFFSET(MAINTABLE!AF$20,0,ROWS(K$10:$M49)-1)</f>
        <v xml:space="preserve"> </v>
      </c>
      <c r="L49" s="102">
        <f ca="1">OFFSET(MAINTABLE!AF$22,0,ROWS(L$10:$M49)-1)</f>
        <v>15</v>
      </c>
      <c r="M49" s="168" t="str">
        <f ca="1">OFFSET(MAINTABLE!AF$21,0,ROWS($M$10:M49)-1)</f>
        <v>[резерв]</v>
      </c>
      <c r="N49" s="168" t="str">
        <f ca="1">OFFSET(MAINTABLE!AF$18,0,ROWS($M$10:N49)-1)</f>
        <v>[резерв]</v>
      </c>
      <c r="O49" s="168" t="str">
        <f ca="1">OFFSET(MAINTABLE!AF$16,0,ROWS($M$10:O49)-1)</f>
        <v>[резерв]</v>
      </c>
      <c r="P49" s="142" t="str">
        <f ca="1">OFFSET(MAINTABLE!$AF$58,0,ROWS($M$10:P48))</f>
        <v>00000000</v>
      </c>
      <c r="Q49" s="142" t="str">
        <f ca="1">OFFSET(MAINTABLE!$AF$92,0,ROWS($M$10:Q48))</f>
        <v>00000000</v>
      </c>
      <c r="R49" s="143" t="str">
        <f ca="1">OFFSET(MAINTABLE!$AF$126,0,ROWS($M$10:R48))</f>
        <v>00000000</v>
      </c>
      <c r="S49" s="143" t="str">
        <f ca="1">OFFSET(MAINTABLE!$AF$160,0,ROWS($M$10:S48))</f>
        <v>00000000</v>
      </c>
      <c r="T49" s="143" t="str">
        <f ca="1">OFFSET(MAINTABLE!$AF$194,0,ROWS($M$10:T48))</f>
        <v>00000000</v>
      </c>
      <c r="U49" s="143" t="str">
        <f ca="1">OFFSET(MAINTABLE!$AF$228,0,ROWS($M$10:U48))</f>
        <v>00000000</v>
      </c>
      <c r="V49" s="143" t="str">
        <f ca="1">OFFSET(MAINTABLE!$AF$262,0,ROWS($M$10:V48))</f>
        <v>00000000</v>
      </c>
      <c r="W49" s="143" t="str">
        <f ca="1">OFFSET(MAINTABLE!$AF$296,0,ROWS($M$10:W48))</f>
        <v>00000000</v>
      </c>
      <c r="X49" s="143" t="str">
        <f ca="1">OFFSET(MAINTABLE!$AF$330,0,ROWS($M$10:X48))</f>
        <v>00000000</v>
      </c>
      <c r="Y49" s="143" t="str">
        <f ca="1">OFFSET(MAINTABLE!$AF$364,0,ROWS($M$10:Y48))</f>
        <v>00000000</v>
      </c>
      <c r="Z49" s="143" t="str">
        <f ca="1">OFFSET(MAINTABLE!$AF$398,0,ROWS($M$10:Z48))</f>
        <v>00000000</v>
      </c>
      <c r="AA49" s="143" t="str">
        <f ca="1">OFFSET(MAINTABLE!$AF$432,0,ROWS($M$10:AA48))</f>
        <v>00000000</v>
      </c>
      <c r="AB49" s="143" t="str">
        <f ca="1">OFFSET(MAINTABLE!$AF$466,0,ROWS($M$10:AB48))</f>
        <v>00000000</v>
      </c>
      <c r="AC49" s="143" t="str">
        <f ca="1">OFFSET(MAINTABLE!$AF$500,0,ROWS($M$10:AC48))</f>
        <v>00000000</v>
      </c>
    </row>
    <row r="50" spans="2:29" ht="15" customHeight="1" x14ac:dyDescent="0.25">
      <c r="B50" s="181">
        <f ca="1">OFFSET(MAINTABLE!AF$6,0,ROWS(B$10:$B50)-1)</f>
        <v>0</v>
      </c>
      <c r="C50" s="181">
        <f ca="1">OFFSET(MAINTABLE!AF$7,0,ROWS($C$10:C50)-1)</f>
        <v>0</v>
      </c>
      <c r="D50" s="181">
        <f ca="1">OFFSET(MAINTABLE!AF$8,0,ROWS($D$10:D50)-1)</f>
        <v>0</v>
      </c>
      <c r="E50" s="181">
        <f ca="1">OFFSET(MAINTABLE!AF$9,0,ROWS($E$10:E50)-1)</f>
        <v>0</v>
      </c>
      <c r="F50" s="181">
        <f ca="1">OFFSET(MAINTABLE!AF$10,0,ROWS($F$10:F50)-1)</f>
        <v>0</v>
      </c>
      <c r="G50" s="181">
        <f ca="1">OFFSET(MAINTABLE!AF$11,0,ROWS($F$10:G50)-1)</f>
        <v>0</v>
      </c>
      <c r="H50" s="181">
        <f ca="1">OFFSET(MAINTABLE!AF$12,0,ROWS($F$10:H50)-1)</f>
        <v>0</v>
      </c>
      <c r="J50" s="203" t="str">
        <f ca="1">OFFSET(MAINTABLE!AF$19,0,ROWS(J$10:$M50)-1)</f>
        <v>2116</v>
      </c>
      <c r="K50" s="117" t="str">
        <f ca="1">OFFSET(MAINTABLE!AF$20,0,ROWS(K$10:$M50)-1)</f>
        <v xml:space="preserve"> </v>
      </c>
      <c r="L50" s="102">
        <f ca="1">OFFSET(MAINTABLE!AF$22,0,ROWS(L$10:$M50)-1)</f>
        <v>16</v>
      </c>
      <c r="M50" s="168" t="str">
        <f ca="1">OFFSET(MAINTABLE!AF$21,0,ROWS($M$10:M50)-1)</f>
        <v>[резерв]</v>
      </c>
      <c r="N50" s="168" t="str">
        <f ca="1">OFFSET(MAINTABLE!AF$18,0,ROWS($M$10:N50)-1)</f>
        <v>[резерв]</v>
      </c>
      <c r="O50" s="168" t="str">
        <f ca="1">OFFSET(MAINTABLE!AF$16,0,ROWS($M$10:O50)-1)</f>
        <v>[резерв]</v>
      </c>
      <c r="P50" s="142" t="str">
        <f ca="1">OFFSET(MAINTABLE!$AF$58,0,ROWS($M$10:P49))</f>
        <v>00000000</v>
      </c>
      <c r="Q50" s="142" t="str">
        <f ca="1">OFFSET(MAINTABLE!$AF$92,0,ROWS($M$10:Q49))</f>
        <v>00000000</v>
      </c>
      <c r="R50" s="143" t="str">
        <f ca="1">OFFSET(MAINTABLE!$AF$126,0,ROWS($M$10:R49))</f>
        <v>00000000</v>
      </c>
      <c r="S50" s="143" t="str">
        <f ca="1">OFFSET(MAINTABLE!$AF$160,0,ROWS($M$10:S49))</f>
        <v>00000000</v>
      </c>
      <c r="T50" s="143" t="str">
        <f ca="1">OFFSET(MAINTABLE!$AF$194,0,ROWS($M$10:T49))</f>
        <v>00000000</v>
      </c>
      <c r="U50" s="143" t="str">
        <f ca="1">OFFSET(MAINTABLE!$AF$228,0,ROWS($M$10:U49))</f>
        <v>00000000</v>
      </c>
      <c r="V50" s="143" t="str">
        <f ca="1">OFFSET(MAINTABLE!$AF$262,0,ROWS($M$10:V49))</f>
        <v>00000000</v>
      </c>
      <c r="W50" s="143" t="str">
        <f ca="1">OFFSET(MAINTABLE!$AF$296,0,ROWS($M$10:W49))</f>
        <v>00000000</v>
      </c>
      <c r="X50" s="143" t="str">
        <f ca="1">OFFSET(MAINTABLE!$AF$330,0,ROWS($M$10:X49))</f>
        <v>00000000</v>
      </c>
      <c r="Y50" s="143" t="str">
        <f ca="1">OFFSET(MAINTABLE!$AF$364,0,ROWS($M$10:Y49))</f>
        <v>00000000</v>
      </c>
      <c r="Z50" s="143" t="str">
        <f ca="1">OFFSET(MAINTABLE!$AF$398,0,ROWS($M$10:Z49))</f>
        <v>00000000</v>
      </c>
      <c r="AA50" s="143" t="str">
        <f ca="1">OFFSET(MAINTABLE!$AF$432,0,ROWS($M$10:AA49))</f>
        <v>00000000</v>
      </c>
      <c r="AB50" s="143" t="str">
        <f ca="1">OFFSET(MAINTABLE!$AF$466,0,ROWS($M$10:AB49))</f>
        <v>00000000</v>
      </c>
      <c r="AC50" s="143" t="str">
        <f ca="1">OFFSET(MAINTABLE!$AF$500,0,ROWS($M$10:AC49))</f>
        <v>00000000</v>
      </c>
    </row>
    <row r="51" spans="2:29" ht="15" customHeight="1" x14ac:dyDescent="0.25">
      <c r="B51" s="181">
        <f ca="1">OFFSET(MAINTABLE!AF$6,0,ROWS(B$10:$B51)-1)</f>
        <v>0</v>
      </c>
      <c r="C51" s="181">
        <f ca="1">OFFSET(MAINTABLE!AF$7,0,ROWS($C$10:C51)-1)</f>
        <v>0</v>
      </c>
      <c r="D51" s="181">
        <f ca="1">OFFSET(MAINTABLE!AF$8,0,ROWS($D$10:D51)-1)</f>
        <v>0</v>
      </c>
      <c r="E51" s="181">
        <f ca="1">OFFSET(MAINTABLE!AF$9,0,ROWS($E$10:E51)-1)</f>
        <v>0</v>
      </c>
      <c r="F51" s="181">
        <f ca="1">OFFSET(MAINTABLE!AF$10,0,ROWS($F$10:F51)-1)</f>
        <v>0</v>
      </c>
      <c r="G51" s="181">
        <f ca="1">OFFSET(MAINTABLE!AF$11,0,ROWS($F$10:G51)-1)</f>
        <v>0</v>
      </c>
      <c r="H51" s="181">
        <f ca="1">OFFSET(MAINTABLE!AF$12,0,ROWS($F$10:H51)-1)</f>
        <v>0</v>
      </c>
      <c r="J51" s="203" t="str">
        <f ca="1">OFFSET(MAINTABLE!AF$19,0,ROWS(J$10:$M51)-1)</f>
        <v>2117</v>
      </c>
      <c r="K51" s="117" t="str">
        <f ca="1">OFFSET(MAINTABLE!AF$20,0,ROWS(K$10:$M51)-1)</f>
        <v xml:space="preserve"> </v>
      </c>
      <c r="L51" s="102">
        <f ca="1">OFFSET(MAINTABLE!AF$22,0,ROWS(L$10:$M51)-1)</f>
        <v>17</v>
      </c>
      <c r="M51" s="168" t="str">
        <f ca="1">OFFSET(MAINTABLE!AF$21,0,ROWS($M$10:M51)-1)</f>
        <v>[резерв]</v>
      </c>
      <c r="N51" s="168" t="str">
        <f ca="1">OFFSET(MAINTABLE!AF$18,0,ROWS($M$10:N51)-1)</f>
        <v>[резерв]</v>
      </c>
      <c r="O51" s="168" t="str">
        <f ca="1">OFFSET(MAINTABLE!AF$16,0,ROWS($M$10:O51)-1)</f>
        <v>[резерв]</v>
      </c>
      <c r="P51" s="142" t="str">
        <f ca="1">OFFSET(MAINTABLE!$AF$58,0,ROWS($M$10:P50))</f>
        <v>00000000</v>
      </c>
      <c r="Q51" s="142" t="str">
        <f ca="1">OFFSET(MAINTABLE!$AF$92,0,ROWS($M$10:Q50))</f>
        <v>00000000</v>
      </c>
      <c r="R51" s="143" t="str">
        <f ca="1">OFFSET(MAINTABLE!$AF$126,0,ROWS($M$10:R50))</f>
        <v>00000000</v>
      </c>
      <c r="S51" s="143" t="str">
        <f ca="1">OFFSET(MAINTABLE!$AF$160,0,ROWS($M$10:S50))</f>
        <v>00000000</v>
      </c>
      <c r="T51" s="143" t="str">
        <f ca="1">OFFSET(MAINTABLE!$AF$194,0,ROWS($M$10:T50))</f>
        <v>00000000</v>
      </c>
      <c r="U51" s="143" t="str">
        <f ca="1">OFFSET(MAINTABLE!$AF$228,0,ROWS($M$10:U50))</f>
        <v>00000000</v>
      </c>
      <c r="V51" s="143" t="str">
        <f ca="1">OFFSET(MAINTABLE!$AF$262,0,ROWS($M$10:V50))</f>
        <v>00000000</v>
      </c>
      <c r="W51" s="143" t="str">
        <f ca="1">OFFSET(MAINTABLE!$AF$296,0,ROWS($M$10:W50))</f>
        <v>00000000</v>
      </c>
      <c r="X51" s="143" t="str">
        <f ca="1">OFFSET(MAINTABLE!$AF$330,0,ROWS($M$10:X50))</f>
        <v>00000000</v>
      </c>
      <c r="Y51" s="143" t="str">
        <f ca="1">OFFSET(MAINTABLE!$AF$364,0,ROWS($M$10:Y50))</f>
        <v>00000000</v>
      </c>
      <c r="Z51" s="143" t="str">
        <f ca="1">OFFSET(MAINTABLE!$AF$398,0,ROWS($M$10:Z50))</f>
        <v>00000000</v>
      </c>
      <c r="AA51" s="143" t="str">
        <f ca="1">OFFSET(MAINTABLE!$AF$432,0,ROWS($M$10:AA50))</f>
        <v>00000000</v>
      </c>
      <c r="AB51" s="143" t="str">
        <f ca="1">OFFSET(MAINTABLE!$AF$466,0,ROWS($M$10:AB50))</f>
        <v>00000000</v>
      </c>
      <c r="AC51" s="143" t="str">
        <f ca="1">OFFSET(MAINTABLE!$AF$500,0,ROWS($M$10:AC50))</f>
        <v>00000000</v>
      </c>
    </row>
    <row r="52" spans="2:29" ht="15" customHeight="1" x14ac:dyDescent="0.25">
      <c r="B52" s="181">
        <f ca="1">OFFSET(MAINTABLE!AF$6,0,ROWS(B$10:$B52)-1)</f>
        <v>0</v>
      </c>
      <c r="C52" s="181">
        <f ca="1">OFFSET(MAINTABLE!AF$7,0,ROWS($C$10:C52)-1)</f>
        <v>0</v>
      </c>
      <c r="D52" s="181">
        <f ca="1">OFFSET(MAINTABLE!AF$8,0,ROWS($D$10:D52)-1)</f>
        <v>0</v>
      </c>
      <c r="E52" s="181">
        <f ca="1">OFFSET(MAINTABLE!AF$9,0,ROWS($E$10:E52)-1)</f>
        <v>0</v>
      </c>
      <c r="F52" s="181">
        <f ca="1">OFFSET(MAINTABLE!AF$10,0,ROWS($F$10:F52)-1)</f>
        <v>0</v>
      </c>
      <c r="G52" s="181">
        <f ca="1">OFFSET(MAINTABLE!AF$11,0,ROWS($F$10:G52)-1)</f>
        <v>0</v>
      </c>
      <c r="H52" s="181">
        <f ca="1">OFFSET(MAINTABLE!AF$12,0,ROWS($F$10:H52)-1)</f>
        <v>0</v>
      </c>
      <c r="J52" s="203" t="str">
        <f ca="1">OFFSET(MAINTABLE!AF$19,0,ROWS(J$10:$M52)-1)</f>
        <v>2118</v>
      </c>
      <c r="K52" s="117" t="str">
        <f ca="1">OFFSET(MAINTABLE!AF$20,0,ROWS(K$10:$M52)-1)</f>
        <v xml:space="preserve"> </v>
      </c>
      <c r="L52" s="102">
        <f ca="1">OFFSET(MAINTABLE!AF$22,0,ROWS(L$10:$M52)-1)</f>
        <v>18</v>
      </c>
      <c r="M52" s="168" t="str">
        <f ca="1">OFFSET(MAINTABLE!AF$21,0,ROWS($M$10:M52)-1)</f>
        <v>[резерв]</v>
      </c>
      <c r="N52" s="168" t="str">
        <f ca="1">OFFSET(MAINTABLE!AF$18,0,ROWS($M$10:N52)-1)</f>
        <v>[резерв]</v>
      </c>
      <c r="O52" s="168" t="str">
        <f ca="1">OFFSET(MAINTABLE!AF$16,0,ROWS($M$10:O52)-1)</f>
        <v>[резерв]</v>
      </c>
      <c r="P52" s="142" t="str">
        <f ca="1">OFFSET(MAINTABLE!$AF$58,0,ROWS($M$10:P51))</f>
        <v>00000000</v>
      </c>
      <c r="Q52" s="142" t="str">
        <f ca="1">OFFSET(MAINTABLE!$AF$92,0,ROWS($M$10:Q51))</f>
        <v>00000000</v>
      </c>
      <c r="R52" s="143" t="str">
        <f ca="1">OFFSET(MAINTABLE!$AF$126,0,ROWS($M$10:R51))</f>
        <v>00000000</v>
      </c>
      <c r="S52" s="143" t="str">
        <f ca="1">OFFSET(MAINTABLE!$AF$160,0,ROWS($M$10:S51))</f>
        <v>00000000</v>
      </c>
      <c r="T52" s="143" t="str">
        <f ca="1">OFFSET(MAINTABLE!$AF$194,0,ROWS($M$10:T51))</f>
        <v>00000000</v>
      </c>
      <c r="U52" s="143" t="str">
        <f ca="1">OFFSET(MAINTABLE!$AF$228,0,ROWS($M$10:U51))</f>
        <v>00000000</v>
      </c>
      <c r="V52" s="143" t="str">
        <f ca="1">OFFSET(MAINTABLE!$AF$262,0,ROWS($M$10:V51))</f>
        <v>00000000</v>
      </c>
      <c r="W52" s="143" t="str">
        <f ca="1">OFFSET(MAINTABLE!$AF$296,0,ROWS($M$10:W51))</f>
        <v>00000000</v>
      </c>
      <c r="X52" s="143" t="str">
        <f ca="1">OFFSET(MAINTABLE!$AF$330,0,ROWS($M$10:X51))</f>
        <v>00000000</v>
      </c>
      <c r="Y52" s="143" t="str">
        <f ca="1">OFFSET(MAINTABLE!$AF$364,0,ROWS($M$10:Y51))</f>
        <v>00000000</v>
      </c>
      <c r="Z52" s="143" t="str">
        <f ca="1">OFFSET(MAINTABLE!$AF$398,0,ROWS($M$10:Z51))</f>
        <v>00000000</v>
      </c>
      <c r="AA52" s="143" t="str">
        <f ca="1">OFFSET(MAINTABLE!$AF$432,0,ROWS($M$10:AA51))</f>
        <v>00000000</v>
      </c>
      <c r="AB52" s="143" t="str">
        <f ca="1">OFFSET(MAINTABLE!$AF$466,0,ROWS($M$10:AB51))</f>
        <v>00000000</v>
      </c>
      <c r="AC52" s="143" t="str">
        <f ca="1">OFFSET(MAINTABLE!$AF$500,0,ROWS($M$10:AC51))</f>
        <v>00000000</v>
      </c>
    </row>
    <row r="53" spans="2:29" ht="15" customHeight="1" x14ac:dyDescent="0.25">
      <c r="B53" s="181" t="str">
        <f ca="1">OFFSET(MAINTABLE!AF$6,0,ROWS(B$10:$B53)-1)</f>
        <v>00003FF7</v>
      </c>
      <c r="C53" s="181" t="str">
        <f ca="1">OFFSET(MAINTABLE!AF$7,0,ROWS($C$10:C53)-1)</f>
        <v>00000007</v>
      </c>
      <c r="D53" s="181" t="str">
        <f ca="1">OFFSET(MAINTABLE!AF$8,0,ROWS($D$10:D53)-1)</f>
        <v>00003FC6</v>
      </c>
      <c r="E53" s="181" t="str">
        <f ca="1">OFFSET(MAINTABLE!AF$9,0,ROWS($E$10:E53)-1)</f>
        <v>00003FC6</v>
      </c>
      <c r="F53" s="181" t="str">
        <f ca="1">OFFSET(MAINTABLE!AF$10,0,ROWS($F$10:F53)-1)</f>
        <v>000000C1</v>
      </c>
      <c r="G53" s="181" t="str">
        <f ca="1">OFFSET(MAINTABLE!AF$11,0,ROWS($F$10:G53)-1)</f>
        <v>00003FC6</v>
      </c>
      <c r="H53" s="181" t="str">
        <f ca="1">OFFSET(MAINTABLE!AF$12,0,ROWS($F$10:H53)-1)</f>
        <v>00003FC6</v>
      </c>
      <c r="J53" s="203" t="str">
        <f ca="1">OFFSET(MAINTABLE!AF$19,0,ROWS(J$10:$M53)-1)</f>
        <v>==</v>
      </c>
      <c r="K53" s="117" t="str">
        <f ca="1">OFFSET(MAINTABLE!AF$20,0,ROWS(K$10:$M53)-1)</f>
        <v>ОСН.НАГРЕВ 1</v>
      </c>
      <c r="L53" s="102" t="str">
        <f ca="1">OFFSET(MAINTABLE!AF$22,0,ROWS(L$10:$M53)-1)</f>
        <v>==</v>
      </c>
      <c r="M53" s="168" t="str">
        <f ca="1">OFFSET(MAINTABLE!AF$21,0,ROWS($M$10:M53)-1)</f>
        <v>====================</v>
      </c>
      <c r="N53" s="168" t="str">
        <f ca="1">OFFSET(MAINTABLE!AF$18,0,ROWS($M$10:N53)-1)</f>
        <v>====================</v>
      </c>
      <c r="O53" s="168" t="str">
        <f ca="1">OFFSET(MAINTABLE!AF$16,0,ROWS($M$10:O53)-1)</f>
        <v>====================</v>
      </c>
      <c r="P53" s="142" t="str">
        <f ca="1">OFFSET(MAINTABLE!$AF$58,0,ROWS($M$10:P52))</f>
        <v xml:space="preserve"> </v>
      </c>
      <c r="Q53" s="142" t="str">
        <f ca="1">OFFSET(MAINTABLE!$AF$92,0,ROWS($M$10:Q52))</f>
        <v xml:space="preserve"> </v>
      </c>
      <c r="R53" s="143" t="str">
        <f ca="1">OFFSET(MAINTABLE!$AF$126,0,ROWS($M$10:R52))</f>
        <v xml:space="preserve"> </v>
      </c>
      <c r="S53" s="143" t="str">
        <f ca="1">OFFSET(MAINTABLE!$AF$160,0,ROWS($M$10:S52))</f>
        <v xml:space="preserve"> </v>
      </c>
      <c r="T53" s="143" t="str">
        <f ca="1">OFFSET(MAINTABLE!$AF$194,0,ROWS($M$10:T52))</f>
        <v xml:space="preserve"> </v>
      </c>
      <c r="U53" s="143" t="str">
        <f ca="1">OFFSET(MAINTABLE!$AF$228,0,ROWS($M$10:U52))</f>
        <v xml:space="preserve"> </v>
      </c>
      <c r="V53" s="143" t="str">
        <f ca="1">OFFSET(MAINTABLE!$AF$262,0,ROWS($M$10:V52))</f>
        <v xml:space="preserve"> </v>
      </c>
      <c r="W53" s="143" t="str">
        <f ca="1">OFFSET(MAINTABLE!$AF$296,0,ROWS($M$10:W52))</f>
        <v xml:space="preserve"> </v>
      </c>
      <c r="X53" s="143" t="str">
        <f ca="1">OFFSET(MAINTABLE!$AF$330,0,ROWS($M$10:X52))</f>
        <v xml:space="preserve"> </v>
      </c>
      <c r="Y53" s="143" t="str">
        <f ca="1">OFFSET(MAINTABLE!$AF$364,0,ROWS($M$10:Y52))</f>
        <v xml:space="preserve"> </v>
      </c>
      <c r="Z53" s="143" t="str">
        <f ca="1">OFFSET(MAINTABLE!$AF$398,0,ROWS($M$10:Z52))</f>
        <v xml:space="preserve"> </v>
      </c>
      <c r="AA53" s="143" t="str">
        <f ca="1">OFFSET(MAINTABLE!$AF$432,0,ROWS($M$10:AA52))</f>
        <v xml:space="preserve"> </v>
      </c>
      <c r="AB53" s="143" t="str">
        <f ca="1">OFFSET(MAINTABLE!$AF$466,0,ROWS($M$10:AB52))</f>
        <v xml:space="preserve"> </v>
      </c>
      <c r="AC53" s="143" t="str">
        <f ca="1">OFFSET(MAINTABLE!$AF$500,0,ROWS($M$10:AC52))</f>
        <v xml:space="preserve"> </v>
      </c>
    </row>
    <row r="54" spans="2:29" ht="15" customHeight="1" x14ac:dyDescent="0.25">
      <c r="B54" s="181">
        <f ca="1">OFFSET(MAINTABLE!AF$6,0,ROWS(B$10:$B54)-1)</f>
        <v>1</v>
      </c>
      <c r="C54" s="181">
        <f ca="1">OFFSET(MAINTABLE!AF$7,0,ROWS($C$10:C54)-1)</f>
        <v>1</v>
      </c>
      <c r="D54" s="181">
        <f ca="1">OFFSET(MAINTABLE!AF$8,0,ROWS($D$10:D54)-1)</f>
        <v>0</v>
      </c>
      <c r="E54" s="181">
        <f ca="1">OFFSET(MAINTABLE!AF$9,0,ROWS($E$10:E54)-1)</f>
        <v>0</v>
      </c>
      <c r="F54" s="181">
        <f ca="1">OFFSET(MAINTABLE!AF$10,0,ROWS($F$10:F54)-1)</f>
        <v>1</v>
      </c>
      <c r="G54" s="181">
        <f ca="1">OFFSET(MAINTABLE!AF$11,0,ROWS($F$10:G54)-1)</f>
        <v>0</v>
      </c>
      <c r="H54" s="181">
        <f ca="1">OFFSET(MAINTABLE!AF$12,0,ROWS($F$10:H54)-1)</f>
        <v>0</v>
      </c>
      <c r="J54" s="203" t="str">
        <f ca="1">OFFSET(MAINTABLE!AF$19,0,ROWS(J$10:$M54)-1)</f>
        <v>2200</v>
      </c>
      <c r="K54" s="117">
        <f ca="1">OFFSET(MAINTABLE!AF$20,0,ROWS(K$10:$M54)-1)</f>
        <v>22</v>
      </c>
      <c r="L54" s="102">
        <f ca="1">OFFSET(MAINTABLE!AF$22,0,ROWS(L$10:$M54)-1)</f>
        <v>0</v>
      </c>
      <c r="M54" s="168" t="str">
        <f ca="1">OFFSET(MAINTABLE!AF$21,0,ROWS($M$10:M54)-1)</f>
        <v>нет</v>
      </c>
      <c r="N54" s="168" t="str">
        <f ca="1">OFFSET(MAINTABLE!AF$18,0,ROWS($M$10:N54)-1)</f>
        <v>Нагреватель №1</v>
      </c>
      <c r="O54" s="168" t="str">
        <f ca="1">OFFSET(MAINTABLE!AF$16,0,ROWS($M$10:O54)-1)</f>
        <v>отсутствует</v>
      </c>
      <c r="P54" s="142" t="str">
        <f ca="1">OFFSET(MAINTABLE!$AF$58,0,ROWS($M$10:P53))</f>
        <v>00000000</v>
      </c>
      <c r="Q54" s="142" t="str">
        <f ca="1">OFFSET(MAINTABLE!$AF$92,0,ROWS($M$10:Q53))</f>
        <v>00000000</v>
      </c>
      <c r="R54" s="143" t="str">
        <f ca="1">OFFSET(MAINTABLE!$AF$126,0,ROWS($M$10:R53))</f>
        <v>00000000</v>
      </c>
      <c r="S54" s="143" t="str">
        <f ca="1">OFFSET(MAINTABLE!$AF$160,0,ROWS($M$10:S53))</f>
        <v>00000000</v>
      </c>
      <c r="T54" s="143" t="str">
        <f ca="1">OFFSET(MAINTABLE!$AF$194,0,ROWS($M$10:T53))</f>
        <v>00000000</v>
      </c>
      <c r="U54" s="143" t="str">
        <f ca="1">OFFSET(MAINTABLE!$AF$228,0,ROWS($M$10:U53))</f>
        <v>00000000</v>
      </c>
      <c r="V54" s="143" t="str">
        <f ca="1">OFFSET(MAINTABLE!$AF$262,0,ROWS($M$10:V53))</f>
        <v>00000000</v>
      </c>
      <c r="W54" s="143" t="str">
        <f ca="1">OFFSET(MAINTABLE!$AF$296,0,ROWS($M$10:W53))</f>
        <v>00000000</v>
      </c>
      <c r="X54" s="143" t="str">
        <f ca="1">OFFSET(MAINTABLE!$AF$330,0,ROWS($M$10:X53))</f>
        <v>00000000</v>
      </c>
      <c r="Y54" s="143" t="str">
        <f ca="1">OFFSET(MAINTABLE!$AF$364,0,ROWS($M$10:Y53))</f>
        <v>00000000</v>
      </c>
      <c r="Z54" s="143" t="str">
        <f ca="1">OFFSET(MAINTABLE!$AF$398,0,ROWS($M$10:Z53))</f>
        <v>00000000</v>
      </c>
      <c r="AA54" s="143" t="str">
        <f ca="1">OFFSET(MAINTABLE!$AF$432,0,ROWS($M$10:AA53))</f>
        <v>00000000</v>
      </c>
      <c r="AB54" s="143" t="str">
        <f ca="1">OFFSET(MAINTABLE!$AF$466,0,ROWS($M$10:AB53))</f>
        <v>00000000</v>
      </c>
      <c r="AC54" s="143" t="str">
        <f ca="1">OFFSET(MAINTABLE!$AF$500,0,ROWS($M$10:AC53))</f>
        <v>00000000</v>
      </c>
    </row>
    <row r="55" spans="2:29" ht="15" customHeight="1" x14ac:dyDescent="0.25">
      <c r="B55" s="181">
        <f ca="1">OFFSET(MAINTABLE!AF$6,0,ROWS(B$10:$B55)-1)</f>
        <v>1</v>
      </c>
      <c r="C55" s="181">
        <f ca="1">OFFSET(MAINTABLE!AF$7,0,ROWS($C$10:C55)-1)</f>
        <v>1</v>
      </c>
      <c r="D55" s="181">
        <f ca="1">OFFSET(MAINTABLE!AF$8,0,ROWS($D$10:D55)-1)</f>
        <v>1</v>
      </c>
      <c r="E55" s="181">
        <f ca="1">OFFSET(MAINTABLE!AF$9,0,ROWS($E$10:E55)-1)</f>
        <v>1</v>
      </c>
      <c r="F55" s="181">
        <f ca="1">OFFSET(MAINTABLE!AF$10,0,ROWS($F$10:F55)-1)</f>
        <v>0</v>
      </c>
      <c r="G55" s="181">
        <f ca="1">OFFSET(MAINTABLE!AF$11,0,ROWS($F$10:G55)-1)</f>
        <v>1</v>
      </c>
      <c r="H55" s="181">
        <f ca="1">OFFSET(MAINTABLE!AF$12,0,ROWS($F$10:H55)-1)</f>
        <v>1</v>
      </c>
      <c r="J55" s="203" t="str">
        <f ca="1">OFFSET(MAINTABLE!AF$19,0,ROWS(J$10:$M55)-1)</f>
        <v>2201</v>
      </c>
      <c r="K55" s="117" t="str">
        <f ca="1">OFFSET(MAINTABLE!AF$20,0,ROWS(K$10:$M55)-1)</f>
        <v xml:space="preserve"> </v>
      </c>
      <c r="L55" s="102">
        <f ca="1">OFFSET(MAINTABLE!AF$22,0,ROWS(L$10:$M55)-1)</f>
        <v>1</v>
      </c>
      <c r="M55" s="168" t="str">
        <f ca="1">OFFSET(MAINTABLE!AF$21,0,ROWS($M$10:M55)-1)</f>
        <v>W, 1 насос</v>
      </c>
      <c r="N55" s="168" t="str">
        <f ca="1">OFFSET(MAINTABLE!AF$18,0,ROWS($M$10:N55)-1)</f>
        <v xml:space="preserve"> </v>
      </c>
      <c r="O55" s="168" t="str">
        <f ca="1">OFFSET(MAINTABLE!AF$16,0,ROWS($M$10:O55)-1)</f>
        <v>Вода, 1 насос</v>
      </c>
      <c r="P55" s="142" t="str">
        <f ca="1">OFFSET(MAINTABLE!$AF$58,0,ROWS($M$10:P54))</f>
        <v>00000000</v>
      </c>
      <c r="Q55" s="142" t="str">
        <f ca="1">OFFSET(MAINTABLE!$AF$92,0,ROWS($M$10:Q54))</f>
        <v>00003A00</v>
      </c>
      <c r="R55" s="143" t="str">
        <f ca="1">OFFSET(MAINTABLE!$AF$126,0,ROWS($M$10:R54))</f>
        <v>00000000</v>
      </c>
      <c r="S55" s="143" t="str">
        <f ca="1">OFFSET(MAINTABLE!$AF$160,0,ROWS($M$10:S54))</f>
        <v>00000000</v>
      </c>
      <c r="T55" s="143" t="str">
        <f ca="1">OFFSET(MAINTABLE!$AF$194,0,ROWS($M$10:T54))</f>
        <v>00004800</v>
      </c>
      <c r="U55" s="143" t="str">
        <f ca="1">OFFSET(MAINTABLE!$AF$228,0,ROWS($M$10:U54))</f>
        <v>00000000</v>
      </c>
      <c r="V55" s="143" t="str">
        <f ca="1">OFFSET(MAINTABLE!$AF$262,0,ROWS($M$10:V54))</f>
        <v>00000000</v>
      </c>
      <c r="W55" s="143" t="str">
        <f ca="1">OFFSET(MAINTABLE!$AF$296,0,ROWS($M$10:W54))</f>
        <v>00000800</v>
      </c>
      <c r="X55" s="143" t="str">
        <f ca="1">OFFSET(MAINTABLE!$AF$330,0,ROWS($M$10:X54))</f>
        <v>00000000</v>
      </c>
      <c r="Y55" s="143" t="str">
        <f ca="1">OFFSET(MAINTABLE!$AF$364,0,ROWS($M$10:Y54))</f>
        <v>00000000</v>
      </c>
      <c r="Z55" s="143" t="str">
        <f ca="1">OFFSET(MAINTABLE!$AF$398,0,ROWS($M$10:Z54))</f>
        <v>01000000</v>
      </c>
      <c r="AA55" s="143" t="str">
        <f ca="1">OFFSET(MAINTABLE!$AF$432,0,ROWS($M$10:AA54))</f>
        <v>00000000</v>
      </c>
      <c r="AB55" s="143" t="str">
        <f ca="1">OFFSET(MAINTABLE!$AF$466,0,ROWS($M$10:AB54))</f>
        <v>00000000</v>
      </c>
      <c r="AC55" s="143" t="str">
        <f ca="1">OFFSET(MAINTABLE!$AF$500,0,ROWS($M$10:AC54))</f>
        <v>00000000</v>
      </c>
    </row>
    <row r="56" spans="2:29" ht="15" customHeight="1" x14ac:dyDescent="0.25">
      <c r="B56" s="181">
        <f ca="1">OFFSET(MAINTABLE!AF$6,0,ROWS(B$10:$B56)-1)</f>
        <v>1</v>
      </c>
      <c r="C56" s="181">
        <f ca="1">OFFSET(MAINTABLE!AF$7,0,ROWS($C$10:C56)-1)</f>
        <v>1</v>
      </c>
      <c r="D56" s="181">
        <f ca="1">OFFSET(MAINTABLE!AF$8,0,ROWS($D$10:D56)-1)</f>
        <v>1</v>
      </c>
      <c r="E56" s="181">
        <f ca="1">OFFSET(MAINTABLE!AF$9,0,ROWS($E$10:E56)-1)</f>
        <v>1</v>
      </c>
      <c r="F56" s="181">
        <f ca="1">OFFSET(MAINTABLE!AF$10,0,ROWS($F$10:F56)-1)</f>
        <v>0</v>
      </c>
      <c r="G56" s="181">
        <f ca="1">OFFSET(MAINTABLE!AF$11,0,ROWS($F$10:G56)-1)</f>
        <v>1</v>
      </c>
      <c r="H56" s="181">
        <f ca="1">OFFSET(MAINTABLE!AF$12,0,ROWS($F$10:H56)-1)</f>
        <v>1</v>
      </c>
      <c r="J56" s="203" t="str">
        <f ca="1">OFFSET(MAINTABLE!AF$19,0,ROWS(J$10:$M56)-1)</f>
        <v>2202</v>
      </c>
      <c r="K56" s="117" t="str">
        <f ca="1">OFFSET(MAINTABLE!AF$20,0,ROWS(K$10:$M56)-1)</f>
        <v xml:space="preserve"> </v>
      </c>
      <c r="L56" s="102">
        <f ca="1">OFFSET(MAINTABLE!AF$22,0,ROWS(L$10:$M56)-1)</f>
        <v>2</v>
      </c>
      <c r="M56" s="168" t="str">
        <f ca="1">OFFSET(MAINTABLE!AF$21,0,ROWS($M$10:M56)-1)</f>
        <v>W, 2 насоса</v>
      </c>
      <c r="N56" s="168" t="str">
        <f ca="1">OFFSET(MAINTABLE!AF$18,0,ROWS($M$10:N56)-1)</f>
        <v>Вода, 2 насоса</v>
      </c>
      <c r="O56" s="168" t="str">
        <f ca="1">OFFSET(MAINTABLE!AF$16,0,ROWS($M$10:O56)-1)</f>
        <v>(основной/резервн.)</v>
      </c>
      <c r="P56" s="142" t="str">
        <f ca="1">OFFSET(MAINTABLE!$AF$58,0,ROWS($M$10:P55))</f>
        <v>00000000</v>
      </c>
      <c r="Q56" s="142" t="str">
        <f ca="1">OFFSET(MAINTABLE!$AF$92,0,ROWS($M$10:Q55))</f>
        <v>00003E00</v>
      </c>
      <c r="R56" s="143" t="str">
        <f ca="1">OFFSET(MAINTABLE!$AF$126,0,ROWS($M$10:R55))</f>
        <v>00000000</v>
      </c>
      <c r="S56" s="143" t="str">
        <f ca="1">OFFSET(MAINTABLE!$AF$160,0,ROWS($M$10:S55))</f>
        <v>00000000</v>
      </c>
      <c r="T56" s="143" t="str">
        <f ca="1">OFFSET(MAINTABLE!$AF$194,0,ROWS($M$10:T55))</f>
        <v>00004800</v>
      </c>
      <c r="U56" s="143" t="str">
        <f ca="1">OFFSET(MAINTABLE!$AF$228,0,ROWS($M$10:U55))</f>
        <v>00000000</v>
      </c>
      <c r="V56" s="143" t="str">
        <f ca="1">OFFSET(MAINTABLE!$AF$262,0,ROWS($M$10:V55))</f>
        <v>00000000</v>
      </c>
      <c r="W56" s="143" t="str">
        <f ca="1">OFFSET(MAINTABLE!$AF$296,0,ROWS($M$10:W55))</f>
        <v>00001800</v>
      </c>
      <c r="X56" s="143" t="str">
        <f ca="1">OFFSET(MAINTABLE!$AF$330,0,ROWS($M$10:X55))</f>
        <v>00000000</v>
      </c>
      <c r="Y56" s="143" t="str">
        <f ca="1">OFFSET(MAINTABLE!$AF$364,0,ROWS($M$10:Y55))</f>
        <v>00000000</v>
      </c>
      <c r="Z56" s="143" t="str">
        <f ca="1">OFFSET(MAINTABLE!$AF$398,0,ROWS($M$10:Z55))</f>
        <v>01000000</v>
      </c>
      <c r="AA56" s="143" t="str">
        <f ca="1">OFFSET(MAINTABLE!$AF$432,0,ROWS($M$10:AA55))</f>
        <v>00000000</v>
      </c>
      <c r="AB56" s="143" t="str">
        <f ca="1">OFFSET(MAINTABLE!$AF$466,0,ROWS($M$10:AB55))</f>
        <v>00000000</v>
      </c>
      <c r="AC56" s="143" t="str">
        <f ca="1">OFFSET(MAINTABLE!$AF$500,0,ROWS($M$10:AC55))</f>
        <v>00000000</v>
      </c>
    </row>
    <row r="57" spans="2:29" ht="15" customHeight="1" x14ac:dyDescent="0.25">
      <c r="B57" s="181">
        <f ca="1">OFFSET(MAINTABLE!AF$6,0,ROWS(B$10:$B57)-1)</f>
        <v>0</v>
      </c>
      <c r="C57" s="181">
        <f ca="1">OFFSET(MAINTABLE!AF$7,0,ROWS($C$10:C57)-1)</f>
        <v>0</v>
      </c>
      <c r="D57" s="181">
        <f ca="1">OFFSET(MAINTABLE!AF$8,0,ROWS($D$10:D57)-1)</f>
        <v>0</v>
      </c>
      <c r="E57" s="181">
        <f ca="1">OFFSET(MAINTABLE!AF$9,0,ROWS($E$10:E57)-1)</f>
        <v>0</v>
      </c>
      <c r="F57" s="181">
        <f ca="1">OFFSET(MAINTABLE!AF$10,0,ROWS($F$10:F57)-1)</f>
        <v>0</v>
      </c>
      <c r="G57" s="181">
        <f ca="1">OFFSET(MAINTABLE!AF$11,0,ROWS($F$10:G57)-1)</f>
        <v>0</v>
      </c>
      <c r="H57" s="181">
        <f ca="1">OFFSET(MAINTABLE!AF$12,0,ROWS($F$10:H57)-1)</f>
        <v>0</v>
      </c>
      <c r="J57" s="203" t="str">
        <f ca="1">OFFSET(MAINTABLE!AF$19,0,ROWS(J$10:$M57)-1)</f>
        <v>2203</v>
      </c>
      <c r="K57" s="117" t="str">
        <f ca="1">OFFSET(MAINTABLE!AF$20,0,ROWS(K$10:$M57)-1)</f>
        <v xml:space="preserve"> </v>
      </c>
      <c r="L57" s="102">
        <f ca="1">OFFSET(MAINTABLE!AF$22,0,ROWS(L$10:$M57)-1)</f>
        <v>3</v>
      </c>
      <c r="M57" s="168" t="str">
        <f ca="1">OFFSET(MAINTABLE!AF$21,0,ROWS($M$10:M57)-1)</f>
        <v>[резерв]</v>
      </c>
      <c r="N57" s="168" t="str">
        <f ca="1">OFFSET(MAINTABLE!AF$18,0,ROWS($M$10:N57)-1)</f>
        <v>[резерв]</v>
      </c>
      <c r="O57" s="168" t="str">
        <f ca="1">OFFSET(MAINTABLE!AF$16,0,ROWS($M$10:O57)-1)</f>
        <v>[резерв]</v>
      </c>
      <c r="P57" s="142" t="str">
        <f ca="1">OFFSET(MAINTABLE!$AF$58,0,ROWS($M$10:P56))</f>
        <v>00000000</v>
      </c>
      <c r="Q57" s="142" t="str">
        <f ca="1">OFFSET(MAINTABLE!$AF$92,0,ROWS($M$10:Q56))</f>
        <v>00000000</v>
      </c>
      <c r="R57" s="143" t="str">
        <f ca="1">OFFSET(MAINTABLE!$AF$126,0,ROWS($M$10:R56))</f>
        <v>00000000</v>
      </c>
      <c r="S57" s="143" t="str">
        <f ca="1">OFFSET(MAINTABLE!$AF$160,0,ROWS($M$10:S56))</f>
        <v>00000000</v>
      </c>
      <c r="T57" s="143" t="str">
        <f ca="1">OFFSET(MAINTABLE!$AF$194,0,ROWS($M$10:T56))</f>
        <v>00000000</v>
      </c>
      <c r="U57" s="143" t="str">
        <f ca="1">OFFSET(MAINTABLE!$AF$228,0,ROWS($M$10:U56))</f>
        <v>00000000</v>
      </c>
      <c r="V57" s="143" t="str">
        <f ca="1">OFFSET(MAINTABLE!$AF$262,0,ROWS($M$10:V56))</f>
        <v>00000000</v>
      </c>
      <c r="W57" s="143" t="str">
        <f ca="1">OFFSET(MAINTABLE!$AF$296,0,ROWS($M$10:W56))</f>
        <v>00000000</v>
      </c>
      <c r="X57" s="143" t="str">
        <f ca="1">OFFSET(MAINTABLE!$AF$330,0,ROWS($M$10:X56))</f>
        <v>00000000</v>
      </c>
      <c r="Y57" s="143" t="str">
        <f ca="1">OFFSET(MAINTABLE!$AF$364,0,ROWS($M$10:Y56))</f>
        <v>00000000</v>
      </c>
      <c r="Z57" s="143" t="str">
        <f ca="1">OFFSET(MAINTABLE!$AF$398,0,ROWS($M$10:Z56))</f>
        <v>00000000</v>
      </c>
      <c r="AA57" s="143" t="str">
        <f ca="1">OFFSET(MAINTABLE!$AF$432,0,ROWS($M$10:AA56))</f>
        <v>00000000</v>
      </c>
      <c r="AB57" s="143" t="str">
        <f ca="1">OFFSET(MAINTABLE!$AF$466,0,ROWS($M$10:AB56))</f>
        <v>00000000</v>
      </c>
      <c r="AC57" s="143" t="str">
        <f ca="1">OFFSET(MAINTABLE!$AF$500,0,ROWS($M$10:AC56))</f>
        <v>00000000</v>
      </c>
    </row>
    <row r="58" spans="2:29" ht="15" customHeight="1" x14ac:dyDescent="0.25">
      <c r="B58" s="181">
        <f ca="1">OFFSET(MAINTABLE!AF$6,0,ROWS(B$10:$B58)-1)</f>
        <v>1</v>
      </c>
      <c r="C58" s="181">
        <f ca="1">OFFSET(MAINTABLE!AF$7,0,ROWS($C$10:C58)-1)</f>
        <v>0</v>
      </c>
      <c r="D58" s="181">
        <f ca="1">OFFSET(MAINTABLE!AF$8,0,ROWS($D$10:D58)-1)</f>
        <v>0</v>
      </c>
      <c r="E58" s="181">
        <f ca="1">OFFSET(MAINTABLE!AF$9,0,ROWS($E$10:E58)-1)</f>
        <v>0</v>
      </c>
      <c r="F58" s="181">
        <f ca="1">OFFSET(MAINTABLE!AF$10,0,ROWS($F$10:F58)-1)</f>
        <v>0</v>
      </c>
      <c r="G58" s="181">
        <f ca="1">OFFSET(MAINTABLE!AF$11,0,ROWS($F$10:G58)-1)</f>
        <v>0</v>
      </c>
      <c r="H58" s="181">
        <f ca="1">OFFSET(MAINTABLE!AF$12,0,ROWS($F$10:H58)-1)</f>
        <v>0</v>
      </c>
      <c r="J58" s="203" t="str">
        <f ca="1">OFFSET(MAINTABLE!AF$19,0,ROWS(J$10:$M58)-1)</f>
        <v>2204</v>
      </c>
      <c r="K58" s="117" t="str">
        <f ca="1">OFFSET(MAINTABLE!AF$20,0,ROWS(K$10:$M58)-1)</f>
        <v xml:space="preserve"> </v>
      </c>
      <c r="L58" s="102">
        <f ca="1">OFFSET(MAINTABLE!AF$22,0,ROWS(L$10:$M58)-1)</f>
        <v>4</v>
      </c>
      <c r="M58" s="168" t="str">
        <f ca="1">OFFSET(MAINTABLE!AF$21,0,ROWS($M$10:M58)-1)</f>
        <v>E, пропорц.</v>
      </c>
      <c r="N58" s="168" t="str">
        <f ca="1">OFFSET(MAINTABLE!AF$18,0,ROWS($M$10:N58)-1)</f>
        <v>Электрический.</v>
      </c>
      <c r="O58" s="168" t="str">
        <f ca="1">OFFSET(MAINTABLE!AF$16,0,ROWS($M$10:O58)-1)</f>
        <v>пропорц. Управление</v>
      </c>
      <c r="P58" s="142" t="str">
        <f ca="1">OFFSET(MAINTABLE!$AF$58,0,ROWS($M$10:P57))</f>
        <v>00000000</v>
      </c>
      <c r="Q58" s="142" t="str">
        <f ca="1">OFFSET(MAINTABLE!$AF$92,0,ROWS($M$10:Q57))</f>
        <v>00004000</v>
      </c>
      <c r="R58" s="143" t="str">
        <f ca="1">OFFSET(MAINTABLE!$AF$126,0,ROWS($M$10:R57))</f>
        <v>00000000</v>
      </c>
      <c r="S58" s="143" t="str">
        <f ca="1">OFFSET(MAINTABLE!$AF$160,0,ROWS($M$10:S57))</f>
        <v>00000000</v>
      </c>
      <c r="T58" s="143" t="str">
        <f ca="1">OFFSET(MAINTABLE!$AF$194,0,ROWS($M$10:T57))</f>
        <v>00000000</v>
      </c>
      <c r="U58" s="143" t="str">
        <f ca="1">OFFSET(MAINTABLE!$AF$228,0,ROWS($M$10:U57))</f>
        <v>00000000</v>
      </c>
      <c r="V58" s="143" t="str">
        <f ca="1">OFFSET(MAINTABLE!$AF$262,0,ROWS($M$10:V57))</f>
        <v>00000000</v>
      </c>
      <c r="W58" s="143" t="str">
        <f ca="1">OFFSET(MAINTABLE!$AF$296,0,ROWS($M$10:W57))</f>
        <v>00000000</v>
      </c>
      <c r="X58" s="143" t="str">
        <f ca="1">OFFSET(MAINTABLE!$AF$330,0,ROWS($M$10:X57))</f>
        <v>00000000</v>
      </c>
      <c r="Y58" s="143" t="str">
        <f ca="1">OFFSET(MAINTABLE!$AF$364,0,ROWS($M$10:Y57))</f>
        <v>00000000</v>
      </c>
      <c r="Z58" s="143" t="str">
        <f ca="1">OFFSET(MAINTABLE!$AF$398,0,ROWS($M$10:Z57))</f>
        <v>02000000</v>
      </c>
      <c r="AA58" s="143" t="str">
        <f ca="1">OFFSET(MAINTABLE!$AF$432,0,ROWS($M$10:AA57))</f>
        <v>00000000</v>
      </c>
      <c r="AB58" s="143" t="str">
        <f ca="1">OFFSET(MAINTABLE!$AF$466,0,ROWS($M$10:AB57))</f>
        <v>00000000</v>
      </c>
      <c r="AC58" s="143" t="str">
        <f ca="1">OFFSET(MAINTABLE!$AF$500,0,ROWS($M$10:AC57))</f>
        <v>00000000</v>
      </c>
    </row>
    <row r="59" spans="2:29" ht="15" customHeight="1" x14ac:dyDescent="0.25">
      <c r="B59" s="181">
        <f ca="1">OFFSET(MAINTABLE!AF$6,0,ROWS(B$10:$B59)-1)</f>
        <v>1</v>
      </c>
      <c r="C59" s="181">
        <f ca="1">OFFSET(MAINTABLE!AF$7,0,ROWS($C$10:C59)-1)</f>
        <v>0</v>
      </c>
      <c r="D59" s="181">
        <f ca="1">OFFSET(MAINTABLE!AF$8,0,ROWS($D$10:D59)-1)</f>
        <v>0</v>
      </c>
      <c r="E59" s="181">
        <f ca="1">OFFSET(MAINTABLE!AF$9,0,ROWS($E$10:E59)-1)</f>
        <v>0</v>
      </c>
      <c r="F59" s="181">
        <f ca="1">OFFSET(MAINTABLE!AF$10,0,ROWS($F$10:F59)-1)</f>
        <v>0</v>
      </c>
      <c r="G59" s="181">
        <f ca="1">OFFSET(MAINTABLE!AF$11,0,ROWS($F$10:G59)-1)</f>
        <v>0</v>
      </c>
      <c r="H59" s="181">
        <f ca="1">OFFSET(MAINTABLE!AF$12,0,ROWS($F$10:H59)-1)</f>
        <v>0</v>
      </c>
      <c r="J59" s="203" t="str">
        <f ca="1">OFFSET(MAINTABLE!AF$19,0,ROWS(J$10:$M59)-1)</f>
        <v>2205</v>
      </c>
      <c r="K59" s="117" t="str">
        <f ca="1">OFFSET(MAINTABLE!AF$20,0,ROWS(K$10:$M59)-1)</f>
        <v xml:space="preserve"> </v>
      </c>
      <c r="L59" s="102">
        <f ca="1">OFFSET(MAINTABLE!AF$22,0,ROWS(L$10:$M59)-1)</f>
        <v>5</v>
      </c>
      <c r="M59" s="168" t="str">
        <f ca="1">OFFSET(MAINTABLE!AF$21,0,ROWS($M$10:M59)-1)</f>
        <v>E, ШИМ</v>
      </c>
      <c r="N59" s="168" t="str">
        <f ca="1">OFFSET(MAINTABLE!AF$18,0,ROWS($M$10:N59)-1)</f>
        <v>Электрический.</v>
      </c>
      <c r="O59" s="168" t="str">
        <f ca="1">OFFSET(MAINTABLE!AF$16,0,ROWS($M$10:O59)-1)</f>
        <v>Управление ШИМ</v>
      </c>
      <c r="P59" s="142" t="str">
        <f ca="1">OFFSET(MAINTABLE!$AF$58,0,ROWS($M$10:P58))</f>
        <v>00000000</v>
      </c>
      <c r="Q59" s="142" t="str">
        <f ca="1">OFFSET(MAINTABLE!$AF$92,0,ROWS($M$10:Q58))</f>
        <v>00004000</v>
      </c>
      <c r="R59" s="143" t="str">
        <f ca="1">OFFSET(MAINTABLE!$AF$126,0,ROWS($M$10:R58))</f>
        <v>00000000</v>
      </c>
      <c r="S59" s="143" t="str">
        <f ca="1">OFFSET(MAINTABLE!$AF$160,0,ROWS($M$10:S58))</f>
        <v>00000000</v>
      </c>
      <c r="T59" s="143" t="str">
        <f ca="1">OFFSET(MAINTABLE!$AF$194,0,ROWS($M$10:T58))</f>
        <v>00000000</v>
      </c>
      <c r="U59" s="143" t="str">
        <f ca="1">OFFSET(MAINTABLE!$AF$228,0,ROWS($M$10:U58))</f>
        <v>00000000</v>
      </c>
      <c r="V59" s="143" t="str">
        <f ca="1">OFFSET(MAINTABLE!$AF$262,0,ROWS($M$10:V58))</f>
        <v>00000000</v>
      </c>
      <c r="W59" s="143" t="str">
        <f ca="1">OFFSET(MAINTABLE!$AF$296,0,ROWS($M$10:W58))</f>
        <v>00000000</v>
      </c>
      <c r="X59" s="143" t="str">
        <f ca="1">OFFSET(MAINTABLE!$AF$330,0,ROWS($M$10:X58))</f>
        <v>00000000</v>
      </c>
      <c r="Y59" s="143" t="str">
        <f ca="1">OFFSET(MAINTABLE!$AF$364,0,ROWS($M$10:Y58))</f>
        <v>00000000</v>
      </c>
      <c r="Z59" s="143" t="str">
        <f ca="1">OFFSET(MAINTABLE!$AF$398,0,ROWS($M$10:Z58))</f>
        <v>04000000</v>
      </c>
      <c r="AA59" s="143" t="str">
        <f ca="1">OFFSET(MAINTABLE!$AF$432,0,ROWS($M$10:AA58))</f>
        <v>00000000</v>
      </c>
      <c r="AB59" s="143" t="str">
        <f ca="1">OFFSET(MAINTABLE!$AF$466,0,ROWS($M$10:AB58))</f>
        <v>00000000</v>
      </c>
      <c r="AC59" s="143" t="str">
        <f ca="1">OFFSET(MAINTABLE!$AF$500,0,ROWS($M$10:AC58))</f>
        <v>00000000</v>
      </c>
    </row>
    <row r="60" spans="2:29" ht="15" customHeight="1" x14ac:dyDescent="0.25">
      <c r="B60" s="181">
        <f ca="1">OFFSET(MAINTABLE!AF$6,0,ROWS(B$10:$B60)-1)</f>
        <v>1</v>
      </c>
      <c r="C60" s="181">
        <f ca="1">OFFSET(MAINTABLE!AF$7,0,ROWS($C$10:C60)-1)</f>
        <v>0</v>
      </c>
      <c r="D60" s="181">
        <f ca="1">OFFSET(MAINTABLE!AF$8,0,ROWS($D$10:D60)-1)</f>
        <v>1</v>
      </c>
      <c r="E60" s="181">
        <f ca="1">OFFSET(MAINTABLE!AF$9,0,ROWS($E$10:E60)-1)</f>
        <v>1</v>
      </c>
      <c r="F60" s="181">
        <f ca="1">OFFSET(MAINTABLE!AF$10,0,ROWS($F$10:F60)-1)</f>
        <v>1</v>
      </c>
      <c r="G60" s="181">
        <f ca="1">OFFSET(MAINTABLE!AF$11,0,ROWS($F$10:G60)-1)</f>
        <v>1</v>
      </c>
      <c r="H60" s="181">
        <f ca="1">OFFSET(MAINTABLE!AF$12,0,ROWS($F$10:H60)-1)</f>
        <v>1</v>
      </c>
      <c r="J60" s="203" t="str">
        <f ca="1">OFFSET(MAINTABLE!AF$19,0,ROWS(J$10:$M60)-1)</f>
        <v>2206</v>
      </c>
      <c r="K60" s="117" t="str">
        <f ca="1">OFFSET(MAINTABLE!AF$20,0,ROWS(K$10:$M60)-1)</f>
        <v xml:space="preserve"> </v>
      </c>
      <c r="L60" s="102">
        <f ca="1">OFFSET(MAINTABLE!AF$22,0,ROWS(L$10:$M60)-1)</f>
        <v>6</v>
      </c>
      <c r="M60" s="168" t="str">
        <f ca="1">OFFSET(MAINTABLE!AF$21,0,ROWS($M$10:M60)-1)</f>
        <v>E, Nступ.= 1</v>
      </c>
      <c r="N60" s="168" t="str">
        <f ca="1">OFFSET(MAINTABLE!AF$18,0,ROWS($M$10:N60)-1)</f>
        <v>Электрический.</v>
      </c>
      <c r="O60" s="168" t="str">
        <f ca="1">OFFSET(MAINTABLE!AF$16,0,ROWS($M$10:O60)-1)</f>
        <v>Управление: 1 ступ.</v>
      </c>
      <c r="P60" s="142" t="str">
        <f ca="1">OFFSET(MAINTABLE!$AF$58,0,ROWS($M$10:P59))</f>
        <v>00000000</v>
      </c>
      <c r="Q60" s="142" t="str">
        <f ca="1">OFFSET(MAINTABLE!$AF$92,0,ROWS($M$10:Q59))</f>
        <v>00004000</v>
      </c>
      <c r="R60" s="143" t="str">
        <f ca="1">OFFSET(MAINTABLE!$AF$126,0,ROWS($M$10:R59))</f>
        <v>00000000</v>
      </c>
      <c r="S60" s="143" t="str">
        <f ca="1">OFFSET(MAINTABLE!$AF$160,0,ROWS($M$10:S59))</f>
        <v>00000000</v>
      </c>
      <c r="T60" s="143" t="str">
        <f ca="1">OFFSET(MAINTABLE!$AF$194,0,ROWS($M$10:T59))</f>
        <v>00000000</v>
      </c>
      <c r="U60" s="143" t="str">
        <f ca="1">OFFSET(MAINTABLE!$AF$228,0,ROWS($M$10:U59))</f>
        <v>00000000</v>
      </c>
      <c r="V60" s="143" t="str">
        <f ca="1">OFFSET(MAINTABLE!$AF$262,0,ROWS($M$10:V59))</f>
        <v>00000000</v>
      </c>
      <c r="W60" s="143" t="str">
        <f ca="1">OFFSET(MAINTABLE!$AF$296,0,ROWS($M$10:W59))</f>
        <v>00002000</v>
      </c>
      <c r="X60" s="143" t="str">
        <f ca="1">OFFSET(MAINTABLE!$AF$330,0,ROWS($M$10:X59))</f>
        <v>00000000</v>
      </c>
      <c r="Y60" s="143" t="str">
        <f ca="1">OFFSET(MAINTABLE!$AF$364,0,ROWS($M$10:Y59))</f>
        <v>00000000</v>
      </c>
      <c r="Z60" s="143" t="str">
        <f ca="1">OFFSET(MAINTABLE!$AF$398,0,ROWS($M$10:Z59))</f>
        <v>00000000</v>
      </c>
      <c r="AA60" s="143" t="str">
        <f ca="1">OFFSET(MAINTABLE!$AF$432,0,ROWS($M$10:AA59))</f>
        <v>00000000</v>
      </c>
      <c r="AB60" s="143" t="str">
        <f ca="1">OFFSET(MAINTABLE!$AF$466,0,ROWS($M$10:AB59))</f>
        <v>00000000</v>
      </c>
      <c r="AC60" s="143" t="str">
        <f ca="1">OFFSET(MAINTABLE!$AF$500,0,ROWS($M$10:AC59))</f>
        <v>00000000</v>
      </c>
    </row>
    <row r="61" spans="2:29" ht="15" customHeight="1" x14ac:dyDescent="0.25">
      <c r="B61" s="181">
        <f ca="1">OFFSET(MAINTABLE!AF$6,0,ROWS(B$10:$B61)-1)</f>
        <v>1</v>
      </c>
      <c r="C61" s="181">
        <f ca="1">OFFSET(MAINTABLE!AF$7,0,ROWS($C$10:C61)-1)</f>
        <v>0</v>
      </c>
      <c r="D61" s="181">
        <f ca="1">OFFSET(MAINTABLE!AF$8,0,ROWS($D$10:D61)-1)</f>
        <v>1</v>
      </c>
      <c r="E61" s="181">
        <f ca="1">OFFSET(MAINTABLE!AF$9,0,ROWS($E$10:E61)-1)</f>
        <v>1</v>
      </c>
      <c r="F61" s="181">
        <f ca="1">OFFSET(MAINTABLE!AF$10,0,ROWS($F$10:F61)-1)</f>
        <v>1</v>
      </c>
      <c r="G61" s="181">
        <f ca="1">OFFSET(MAINTABLE!AF$11,0,ROWS($F$10:G61)-1)</f>
        <v>1</v>
      </c>
      <c r="H61" s="181">
        <f ca="1">OFFSET(MAINTABLE!AF$12,0,ROWS($F$10:H61)-1)</f>
        <v>1</v>
      </c>
      <c r="J61" s="203" t="str">
        <f ca="1">OFFSET(MAINTABLE!AF$19,0,ROWS(J$10:$M61)-1)</f>
        <v>2207</v>
      </c>
      <c r="K61" s="117" t="str">
        <f ca="1">OFFSET(MAINTABLE!AF$20,0,ROWS(K$10:$M61)-1)</f>
        <v xml:space="preserve"> </v>
      </c>
      <c r="L61" s="102">
        <f ca="1">OFFSET(MAINTABLE!AF$22,0,ROWS(L$10:$M61)-1)</f>
        <v>7</v>
      </c>
      <c r="M61" s="168" t="str">
        <f ca="1">OFFSET(MAINTABLE!AF$21,0,ROWS($M$10:M61)-1)</f>
        <v>E, Nступ.= 2</v>
      </c>
      <c r="N61" s="168" t="str">
        <f ca="1">OFFSET(MAINTABLE!AF$18,0,ROWS($M$10:N61)-1)</f>
        <v>Электрический.</v>
      </c>
      <c r="O61" s="168" t="str">
        <f ca="1">OFFSET(MAINTABLE!AF$16,0,ROWS($M$10:O61)-1)</f>
        <v>Управление: 2 ступ.</v>
      </c>
      <c r="P61" s="142" t="str">
        <f ca="1">OFFSET(MAINTABLE!$AF$58,0,ROWS($M$10:P60))</f>
        <v>00000000</v>
      </c>
      <c r="Q61" s="142" t="str">
        <f ca="1">OFFSET(MAINTABLE!$AF$92,0,ROWS($M$10:Q60))</f>
        <v>00004000</v>
      </c>
      <c r="R61" s="143" t="str">
        <f ca="1">OFFSET(MAINTABLE!$AF$126,0,ROWS($M$10:R60))</f>
        <v>00000000</v>
      </c>
      <c r="S61" s="143" t="str">
        <f ca="1">OFFSET(MAINTABLE!$AF$160,0,ROWS($M$10:S60))</f>
        <v>00000000</v>
      </c>
      <c r="T61" s="143" t="str">
        <f ca="1">OFFSET(MAINTABLE!$AF$194,0,ROWS($M$10:T60))</f>
        <v>00000000</v>
      </c>
      <c r="U61" s="143" t="str">
        <f ca="1">OFFSET(MAINTABLE!$AF$228,0,ROWS($M$10:U60))</f>
        <v>00000000</v>
      </c>
      <c r="V61" s="143" t="str">
        <f ca="1">OFFSET(MAINTABLE!$AF$262,0,ROWS($M$10:V60))</f>
        <v>00000000</v>
      </c>
      <c r="W61" s="143" t="str">
        <f ca="1">OFFSET(MAINTABLE!$AF$296,0,ROWS($M$10:W60))</f>
        <v>00006000</v>
      </c>
      <c r="X61" s="143" t="str">
        <f ca="1">OFFSET(MAINTABLE!$AF$330,0,ROWS($M$10:X60))</f>
        <v>00000000</v>
      </c>
      <c r="Y61" s="143" t="str">
        <f ca="1">OFFSET(MAINTABLE!$AF$364,0,ROWS($M$10:Y60))</f>
        <v>00000000</v>
      </c>
      <c r="Z61" s="143" t="str">
        <f ca="1">OFFSET(MAINTABLE!$AF$398,0,ROWS($M$10:Z60))</f>
        <v>00000000</v>
      </c>
      <c r="AA61" s="143" t="str">
        <f ca="1">OFFSET(MAINTABLE!$AF$432,0,ROWS($M$10:AA60))</f>
        <v>00000000</v>
      </c>
      <c r="AB61" s="143" t="str">
        <f ca="1">OFFSET(MAINTABLE!$AF$466,0,ROWS($M$10:AB60))</f>
        <v>00000000</v>
      </c>
      <c r="AC61" s="143" t="str">
        <f ca="1">OFFSET(MAINTABLE!$AF$500,0,ROWS($M$10:AC60))</f>
        <v>00000000</v>
      </c>
    </row>
    <row r="62" spans="2:29" ht="15" customHeight="1" x14ac:dyDescent="0.25">
      <c r="B62" s="181">
        <f ca="1">OFFSET(MAINTABLE!AF$6,0,ROWS(B$10:$B62)-1)</f>
        <v>1</v>
      </c>
      <c r="C62" s="181">
        <f ca="1">OFFSET(MAINTABLE!AF$7,0,ROWS($C$10:C62)-1)</f>
        <v>0</v>
      </c>
      <c r="D62" s="181">
        <f ca="1">OFFSET(MAINTABLE!AF$8,0,ROWS($D$10:D62)-1)</f>
        <v>1</v>
      </c>
      <c r="E62" s="181">
        <f ca="1">OFFSET(MAINTABLE!AF$9,0,ROWS($E$10:E62)-1)</f>
        <v>1</v>
      </c>
      <c r="F62" s="181">
        <f ca="1">OFFSET(MAINTABLE!AF$10,0,ROWS($F$10:F62)-1)</f>
        <v>0</v>
      </c>
      <c r="G62" s="181">
        <f ca="1">OFFSET(MAINTABLE!AF$11,0,ROWS($F$10:G62)-1)</f>
        <v>1</v>
      </c>
      <c r="H62" s="181">
        <f ca="1">OFFSET(MAINTABLE!AF$12,0,ROWS($F$10:H62)-1)</f>
        <v>1</v>
      </c>
      <c r="J62" s="203" t="str">
        <f ca="1">OFFSET(MAINTABLE!AF$19,0,ROWS(J$10:$M62)-1)</f>
        <v>2208</v>
      </c>
      <c r="K62" s="117" t="str">
        <f ca="1">OFFSET(MAINTABLE!AF$20,0,ROWS(K$10:$M62)-1)</f>
        <v xml:space="preserve"> </v>
      </c>
      <c r="L62" s="102">
        <f ca="1">OFFSET(MAINTABLE!AF$22,0,ROWS(L$10:$M62)-1)</f>
        <v>8</v>
      </c>
      <c r="M62" s="168" t="str">
        <f ca="1">OFFSET(MAINTABLE!AF$21,0,ROWS($M$10:M62)-1)</f>
        <v>E, Nступ.= 3</v>
      </c>
      <c r="N62" s="168" t="str">
        <f ca="1">OFFSET(MAINTABLE!AF$18,0,ROWS($M$10:N62)-1)</f>
        <v>Электрический.</v>
      </c>
      <c r="O62" s="168" t="str">
        <f ca="1">OFFSET(MAINTABLE!AF$16,0,ROWS($M$10:O62)-1)</f>
        <v>Управление: 3 ступ.</v>
      </c>
      <c r="P62" s="142" t="str">
        <f ca="1">OFFSET(MAINTABLE!$AF$58,0,ROWS($M$10:P61))</f>
        <v>00000000</v>
      </c>
      <c r="Q62" s="142" t="str">
        <f ca="1">OFFSET(MAINTABLE!$AF$92,0,ROWS($M$10:Q61))</f>
        <v>00004000</v>
      </c>
      <c r="R62" s="143" t="str">
        <f ca="1">OFFSET(MAINTABLE!$AF$126,0,ROWS($M$10:R61))</f>
        <v>00000000</v>
      </c>
      <c r="S62" s="143" t="str">
        <f ca="1">OFFSET(MAINTABLE!$AF$160,0,ROWS($M$10:S61))</f>
        <v>00000000</v>
      </c>
      <c r="T62" s="143" t="str">
        <f ca="1">OFFSET(MAINTABLE!$AF$194,0,ROWS($M$10:T61))</f>
        <v>00000000</v>
      </c>
      <c r="U62" s="143" t="str">
        <f ca="1">OFFSET(MAINTABLE!$AF$228,0,ROWS($M$10:U61))</f>
        <v>00000000</v>
      </c>
      <c r="V62" s="143" t="str">
        <f ca="1">OFFSET(MAINTABLE!$AF$262,0,ROWS($M$10:V61))</f>
        <v>00000000</v>
      </c>
      <c r="W62" s="143" t="str">
        <f ca="1">OFFSET(MAINTABLE!$AF$296,0,ROWS($M$10:W61))</f>
        <v>0000E000</v>
      </c>
      <c r="X62" s="143" t="str">
        <f ca="1">OFFSET(MAINTABLE!$AF$330,0,ROWS($M$10:X61))</f>
        <v>00000000</v>
      </c>
      <c r="Y62" s="143" t="str">
        <f ca="1">OFFSET(MAINTABLE!$AF$364,0,ROWS($M$10:Y61))</f>
        <v>00000000</v>
      </c>
      <c r="Z62" s="143" t="str">
        <f ca="1">OFFSET(MAINTABLE!$AF$398,0,ROWS($M$10:Z61))</f>
        <v>00000000</v>
      </c>
      <c r="AA62" s="143" t="str">
        <f ca="1">OFFSET(MAINTABLE!$AF$432,0,ROWS($M$10:AA61))</f>
        <v>00000000</v>
      </c>
      <c r="AB62" s="143" t="str">
        <f ca="1">OFFSET(MAINTABLE!$AF$466,0,ROWS($M$10:AB61))</f>
        <v>00000000</v>
      </c>
      <c r="AC62" s="143" t="str">
        <f ca="1">OFFSET(MAINTABLE!$AF$500,0,ROWS($M$10:AC61))</f>
        <v>00000000</v>
      </c>
    </row>
    <row r="63" spans="2:29" ht="15" customHeight="1" x14ac:dyDescent="0.25">
      <c r="B63" s="181">
        <f ca="1">OFFSET(MAINTABLE!AF$6,0,ROWS(B$10:$B63)-1)</f>
        <v>1</v>
      </c>
      <c r="C63" s="181">
        <f ca="1">OFFSET(MAINTABLE!AF$7,0,ROWS($C$10:C63)-1)</f>
        <v>0</v>
      </c>
      <c r="D63" s="181">
        <f ca="1">OFFSET(MAINTABLE!AF$8,0,ROWS($D$10:D63)-1)</f>
        <v>1</v>
      </c>
      <c r="E63" s="181">
        <f ca="1">OFFSET(MAINTABLE!AF$9,0,ROWS($E$10:E63)-1)</f>
        <v>1</v>
      </c>
      <c r="F63" s="181">
        <f ca="1">OFFSET(MAINTABLE!AF$10,0,ROWS($F$10:F63)-1)</f>
        <v>0</v>
      </c>
      <c r="G63" s="181">
        <f ca="1">OFFSET(MAINTABLE!AF$11,0,ROWS($F$10:G63)-1)</f>
        <v>1</v>
      </c>
      <c r="H63" s="181">
        <f ca="1">OFFSET(MAINTABLE!AF$12,0,ROWS($F$10:H63)-1)</f>
        <v>1</v>
      </c>
      <c r="J63" s="203" t="str">
        <f ca="1">OFFSET(MAINTABLE!AF$19,0,ROWS(J$10:$M63)-1)</f>
        <v>2209</v>
      </c>
      <c r="K63" s="117" t="str">
        <f ca="1">OFFSET(MAINTABLE!AF$20,0,ROWS(K$10:$M63)-1)</f>
        <v xml:space="preserve"> </v>
      </c>
      <c r="L63" s="102">
        <f ca="1">OFFSET(MAINTABLE!AF$22,0,ROWS(L$10:$M63)-1)</f>
        <v>9</v>
      </c>
      <c r="M63" s="168" t="str">
        <f ca="1">OFFSET(MAINTABLE!AF$21,0,ROWS($M$10:M63)-1)</f>
        <v>E, Nступ.= 4</v>
      </c>
      <c r="N63" s="168" t="str">
        <f ca="1">OFFSET(MAINTABLE!AF$18,0,ROWS($M$10:N63)-1)</f>
        <v>Электрический.</v>
      </c>
      <c r="O63" s="168" t="str">
        <f ca="1">OFFSET(MAINTABLE!AF$16,0,ROWS($M$10:O63)-1)</f>
        <v>Управление: 4 ступ.</v>
      </c>
      <c r="P63" s="142" t="str">
        <f ca="1">OFFSET(MAINTABLE!$AF$58,0,ROWS($M$10:P62))</f>
        <v>00000000</v>
      </c>
      <c r="Q63" s="142" t="str">
        <f ca="1">OFFSET(MAINTABLE!$AF$92,0,ROWS($M$10:Q62))</f>
        <v>00004000</v>
      </c>
      <c r="R63" s="143" t="str">
        <f ca="1">OFFSET(MAINTABLE!$AF$126,0,ROWS($M$10:R62))</f>
        <v>00000000</v>
      </c>
      <c r="S63" s="143" t="str">
        <f ca="1">OFFSET(MAINTABLE!$AF$160,0,ROWS($M$10:S62))</f>
        <v>00000000</v>
      </c>
      <c r="T63" s="143" t="str">
        <f ca="1">OFFSET(MAINTABLE!$AF$194,0,ROWS($M$10:T62))</f>
        <v>00000000</v>
      </c>
      <c r="U63" s="143" t="str">
        <f ca="1">OFFSET(MAINTABLE!$AF$228,0,ROWS($M$10:U62))</f>
        <v>00000000</v>
      </c>
      <c r="V63" s="143" t="str">
        <f ca="1">OFFSET(MAINTABLE!$AF$262,0,ROWS($M$10:V62))</f>
        <v>00000000</v>
      </c>
      <c r="W63" s="143" t="str">
        <f ca="1">OFFSET(MAINTABLE!$AF$296,0,ROWS($M$10:W62))</f>
        <v>0001E000</v>
      </c>
      <c r="X63" s="143" t="str">
        <f ca="1">OFFSET(MAINTABLE!$AF$330,0,ROWS($M$10:X62))</f>
        <v>00000000</v>
      </c>
      <c r="Y63" s="143" t="str">
        <f ca="1">OFFSET(MAINTABLE!$AF$364,0,ROWS($M$10:Y62))</f>
        <v>00000000</v>
      </c>
      <c r="Z63" s="143" t="str">
        <f ca="1">OFFSET(MAINTABLE!$AF$398,0,ROWS($M$10:Z62))</f>
        <v>00000000</v>
      </c>
      <c r="AA63" s="143" t="str">
        <f ca="1">OFFSET(MAINTABLE!$AF$432,0,ROWS($M$10:AA62))</f>
        <v>00000000</v>
      </c>
      <c r="AB63" s="143" t="str">
        <f ca="1">OFFSET(MAINTABLE!$AF$466,0,ROWS($M$10:AB62))</f>
        <v>00000000</v>
      </c>
      <c r="AC63" s="143" t="str">
        <f ca="1">OFFSET(MAINTABLE!$AF$500,0,ROWS($M$10:AC62))</f>
        <v>00000000</v>
      </c>
    </row>
    <row r="64" spans="2:29" ht="15" customHeight="1" x14ac:dyDescent="0.25">
      <c r="B64" s="181">
        <f ca="1">OFFSET(MAINTABLE!AF$6,0,ROWS(B$10:$B64)-1)</f>
        <v>1</v>
      </c>
      <c r="C64" s="181">
        <f ca="1">OFFSET(MAINTABLE!AF$7,0,ROWS($C$10:C64)-1)</f>
        <v>0</v>
      </c>
      <c r="D64" s="181">
        <f ca="1">OFFSET(MAINTABLE!AF$8,0,ROWS($D$10:D64)-1)</f>
        <v>1</v>
      </c>
      <c r="E64" s="181">
        <f ca="1">OFFSET(MAINTABLE!AF$9,0,ROWS($E$10:E64)-1)</f>
        <v>1</v>
      </c>
      <c r="F64" s="181">
        <f ca="1">OFFSET(MAINTABLE!AF$10,0,ROWS($F$10:F64)-1)</f>
        <v>0</v>
      </c>
      <c r="G64" s="181">
        <f ca="1">OFFSET(MAINTABLE!AF$11,0,ROWS($F$10:G64)-1)</f>
        <v>1</v>
      </c>
      <c r="H64" s="181">
        <f ca="1">OFFSET(MAINTABLE!AF$12,0,ROWS($F$10:H64)-1)</f>
        <v>1</v>
      </c>
      <c r="J64" s="203" t="str">
        <f ca="1">OFFSET(MAINTABLE!AF$19,0,ROWS(J$10:$M64)-1)</f>
        <v>2210</v>
      </c>
      <c r="K64" s="117" t="str">
        <f ca="1">OFFSET(MAINTABLE!AF$20,0,ROWS(K$10:$M64)-1)</f>
        <v xml:space="preserve"> </v>
      </c>
      <c r="L64" s="102">
        <f ca="1">OFFSET(MAINTABLE!AF$22,0,ROWS(L$10:$M64)-1)</f>
        <v>10</v>
      </c>
      <c r="M64" s="168" t="str">
        <f ca="1">OFFSET(MAINTABLE!AF$21,0,ROWS($M$10:M64)-1)</f>
        <v>E, Nступ.= 5</v>
      </c>
      <c r="N64" s="168" t="str">
        <f ca="1">OFFSET(MAINTABLE!AF$18,0,ROWS($M$10:N64)-1)</f>
        <v>Электрический.</v>
      </c>
      <c r="O64" s="168" t="str">
        <f ca="1">OFFSET(MAINTABLE!AF$16,0,ROWS($M$10:O64)-1)</f>
        <v>Управление: 5 ступ.</v>
      </c>
      <c r="P64" s="142" t="str">
        <f ca="1">OFFSET(MAINTABLE!$AF$58,0,ROWS($M$10:P63))</f>
        <v>00000000</v>
      </c>
      <c r="Q64" s="142" t="str">
        <f ca="1">OFFSET(MAINTABLE!$AF$92,0,ROWS($M$10:Q63))</f>
        <v>00004000</v>
      </c>
      <c r="R64" s="143" t="str">
        <f ca="1">OFFSET(MAINTABLE!$AF$126,0,ROWS($M$10:R63))</f>
        <v>00000000</v>
      </c>
      <c r="S64" s="143" t="str">
        <f ca="1">OFFSET(MAINTABLE!$AF$160,0,ROWS($M$10:S63))</f>
        <v>00000000</v>
      </c>
      <c r="T64" s="143" t="str">
        <f ca="1">OFFSET(MAINTABLE!$AF$194,0,ROWS($M$10:T63))</f>
        <v>00000000</v>
      </c>
      <c r="U64" s="143" t="str">
        <f ca="1">OFFSET(MAINTABLE!$AF$228,0,ROWS($M$10:U63))</f>
        <v>00000000</v>
      </c>
      <c r="V64" s="143" t="str">
        <f ca="1">OFFSET(MAINTABLE!$AF$262,0,ROWS($M$10:V63))</f>
        <v>00000000</v>
      </c>
      <c r="W64" s="143" t="str">
        <f ca="1">OFFSET(MAINTABLE!$AF$296,0,ROWS($M$10:W63))</f>
        <v>0003E000</v>
      </c>
      <c r="X64" s="143" t="str">
        <f ca="1">OFFSET(MAINTABLE!$AF$330,0,ROWS($M$10:X63))</f>
        <v>00000000</v>
      </c>
      <c r="Y64" s="143" t="str">
        <f ca="1">OFFSET(MAINTABLE!$AF$364,0,ROWS($M$10:Y63))</f>
        <v>00000000</v>
      </c>
      <c r="Z64" s="143" t="str">
        <f ca="1">OFFSET(MAINTABLE!$AF$398,0,ROWS($M$10:Z63))</f>
        <v>00000000</v>
      </c>
      <c r="AA64" s="143" t="str">
        <f ca="1">OFFSET(MAINTABLE!$AF$432,0,ROWS($M$10:AA63))</f>
        <v>00000000</v>
      </c>
      <c r="AB64" s="143" t="str">
        <f ca="1">OFFSET(MAINTABLE!$AF$466,0,ROWS($M$10:AB63))</f>
        <v>00000000</v>
      </c>
      <c r="AC64" s="143" t="str">
        <f ca="1">OFFSET(MAINTABLE!$AF$500,0,ROWS($M$10:AC63))</f>
        <v>00000000</v>
      </c>
    </row>
    <row r="65" spans="2:29" ht="15" customHeight="1" x14ac:dyDescent="0.25">
      <c r="B65" s="181">
        <f ca="1">OFFSET(MAINTABLE!AF$6,0,ROWS(B$10:$B65)-1)</f>
        <v>1</v>
      </c>
      <c r="C65" s="181">
        <f ca="1">OFFSET(MAINTABLE!AF$7,0,ROWS($C$10:C65)-1)</f>
        <v>0</v>
      </c>
      <c r="D65" s="181">
        <f ca="1">OFFSET(MAINTABLE!AF$8,0,ROWS($D$10:D65)-1)</f>
        <v>1</v>
      </c>
      <c r="E65" s="181">
        <f ca="1">OFFSET(MAINTABLE!AF$9,0,ROWS($E$10:E65)-1)</f>
        <v>1</v>
      </c>
      <c r="F65" s="181">
        <f ca="1">OFFSET(MAINTABLE!AF$10,0,ROWS($F$10:F65)-1)</f>
        <v>0</v>
      </c>
      <c r="G65" s="181">
        <f ca="1">OFFSET(MAINTABLE!AF$11,0,ROWS($F$10:G65)-1)</f>
        <v>1</v>
      </c>
      <c r="H65" s="181">
        <f ca="1">OFFSET(MAINTABLE!AF$12,0,ROWS($F$10:H65)-1)</f>
        <v>1</v>
      </c>
      <c r="J65" s="203" t="str">
        <f ca="1">OFFSET(MAINTABLE!AF$19,0,ROWS(J$10:$M65)-1)</f>
        <v>2211</v>
      </c>
      <c r="K65" s="117" t="str">
        <f ca="1">OFFSET(MAINTABLE!AF$20,0,ROWS(K$10:$M65)-1)</f>
        <v xml:space="preserve"> </v>
      </c>
      <c r="L65" s="102">
        <f ca="1">OFFSET(MAINTABLE!AF$22,0,ROWS(L$10:$M65)-1)</f>
        <v>11</v>
      </c>
      <c r="M65" s="168" t="str">
        <f ca="1">OFFSET(MAINTABLE!AF$21,0,ROWS($M$10:M65)-1)</f>
        <v>E, Nступ.= 6</v>
      </c>
      <c r="N65" s="168" t="str">
        <f ca="1">OFFSET(MAINTABLE!AF$18,0,ROWS($M$10:N65)-1)</f>
        <v>Электрический.</v>
      </c>
      <c r="O65" s="168" t="str">
        <f ca="1">OFFSET(MAINTABLE!AF$16,0,ROWS($M$10:O65)-1)</f>
        <v>Управление: 6 ступ.</v>
      </c>
      <c r="P65" s="142" t="str">
        <f ca="1">OFFSET(MAINTABLE!$AF$58,0,ROWS($M$10:P64))</f>
        <v>00000000</v>
      </c>
      <c r="Q65" s="142" t="str">
        <f ca="1">OFFSET(MAINTABLE!$AF$92,0,ROWS($M$10:Q64))</f>
        <v>00004000</v>
      </c>
      <c r="R65" s="143" t="str">
        <f ca="1">OFFSET(MAINTABLE!$AF$126,0,ROWS($M$10:R64))</f>
        <v>00000000</v>
      </c>
      <c r="S65" s="143" t="str">
        <f ca="1">OFFSET(MAINTABLE!$AF$160,0,ROWS($M$10:S64))</f>
        <v>00000000</v>
      </c>
      <c r="T65" s="143" t="str">
        <f ca="1">OFFSET(MAINTABLE!$AF$194,0,ROWS($M$10:T64))</f>
        <v>00000000</v>
      </c>
      <c r="U65" s="143" t="str">
        <f ca="1">OFFSET(MAINTABLE!$AF$228,0,ROWS($M$10:U64))</f>
        <v>00000000</v>
      </c>
      <c r="V65" s="143" t="str">
        <f ca="1">OFFSET(MAINTABLE!$AF$262,0,ROWS($M$10:V64))</f>
        <v>00000000</v>
      </c>
      <c r="W65" s="143" t="str">
        <f ca="1">OFFSET(MAINTABLE!$AF$296,0,ROWS($M$10:W64))</f>
        <v>0007E000</v>
      </c>
      <c r="X65" s="143" t="str">
        <f ca="1">OFFSET(MAINTABLE!$AF$330,0,ROWS($M$10:X64))</f>
        <v>00000000</v>
      </c>
      <c r="Y65" s="143" t="str">
        <f ca="1">OFFSET(MAINTABLE!$AF$364,0,ROWS($M$10:Y64))</f>
        <v>00000000</v>
      </c>
      <c r="Z65" s="143" t="str">
        <f ca="1">OFFSET(MAINTABLE!$AF$398,0,ROWS($M$10:Z64))</f>
        <v>00000000</v>
      </c>
      <c r="AA65" s="143" t="str">
        <f ca="1">OFFSET(MAINTABLE!$AF$432,0,ROWS($M$10:AA64))</f>
        <v>00000000</v>
      </c>
      <c r="AB65" s="143" t="str">
        <f ca="1">OFFSET(MAINTABLE!$AF$466,0,ROWS($M$10:AB64))</f>
        <v>00000000</v>
      </c>
      <c r="AC65" s="143" t="str">
        <f ca="1">OFFSET(MAINTABLE!$AF$500,0,ROWS($M$10:AC64))</f>
        <v>00000000</v>
      </c>
    </row>
    <row r="66" spans="2:29" ht="15" customHeight="1" x14ac:dyDescent="0.25">
      <c r="B66" s="181">
        <f ca="1">OFFSET(MAINTABLE!AF$6,0,ROWS(B$10:$B66)-1)</f>
        <v>1</v>
      </c>
      <c r="C66" s="181">
        <f ca="1">OFFSET(MAINTABLE!AF$7,0,ROWS($C$10:C66)-1)</f>
        <v>0</v>
      </c>
      <c r="D66" s="181">
        <f ca="1">OFFSET(MAINTABLE!AF$8,0,ROWS($D$10:D66)-1)</f>
        <v>1</v>
      </c>
      <c r="E66" s="181">
        <f ca="1">OFFSET(MAINTABLE!AF$9,0,ROWS($E$10:E66)-1)</f>
        <v>1</v>
      </c>
      <c r="F66" s="181">
        <f ca="1">OFFSET(MAINTABLE!AF$10,0,ROWS($F$10:F66)-1)</f>
        <v>0</v>
      </c>
      <c r="G66" s="181">
        <f ca="1">OFFSET(MAINTABLE!AF$11,0,ROWS($F$10:G66)-1)</f>
        <v>1</v>
      </c>
      <c r="H66" s="181">
        <f ca="1">OFFSET(MAINTABLE!AF$12,0,ROWS($F$10:H66)-1)</f>
        <v>1</v>
      </c>
      <c r="J66" s="203" t="str">
        <f ca="1">OFFSET(MAINTABLE!AF$19,0,ROWS(J$10:$M66)-1)</f>
        <v>2212</v>
      </c>
      <c r="K66" s="117" t="str">
        <f ca="1">OFFSET(MAINTABLE!AF$20,0,ROWS(K$10:$M66)-1)</f>
        <v xml:space="preserve"> </v>
      </c>
      <c r="L66" s="102">
        <f ca="1">OFFSET(MAINTABLE!AF$22,0,ROWS(L$10:$M66)-1)</f>
        <v>12</v>
      </c>
      <c r="M66" s="168" t="str">
        <f ca="1">OFFSET(MAINTABLE!AF$21,0,ROWS($M$10:M66)-1)</f>
        <v>E, Nступ.= 7</v>
      </c>
      <c r="N66" s="168" t="str">
        <f ca="1">OFFSET(MAINTABLE!AF$18,0,ROWS($M$10:N66)-1)</f>
        <v>Электрический.</v>
      </c>
      <c r="O66" s="168" t="str">
        <f ca="1">OFFSET(MAINTABLE!AF$16,0,ROWS($M$10:O66)-1)</f>
        <v>Управление: 7 ступ.</v>
      </c>
      <c r="P66" s="142" t="str">
        <f ca="1">OFFSET(MAINTABLE!$AF$58,0,ROWS($M$10:P65))</f>
        <v>00000000</v>
      </c>
      <c r="Q66" s="142" t="str">
        <f ca="1">OFFSET(MAINTABLE!$AF$92,0,ROWS($M$10:Q65))</f>
        <v>00004000</v>
      </c>
      <c r="R66" s="143" t="str">
        <f ca="1">OFFSET(MAINTABLE!$AF$126,0,ROWS($M$10:R65))</f>
        <v>00000000</v>
      </c>
      <c r="S66" s="143" t="str">
        <f ca="1">OFFSET(MAINTABLE!$AF$160,0,ROWS($M$10:S65))</f>
        <v>00000000</v>
      </c>
      <c r="T66" s="143" t="str">
        <f ca="1">OFFSET(MAINTABLE!$AF$194,0,ROWS($M$10:T65))</f>
        <v>00000000</v>
      </c>
      <c r="U66" s="143" t="str">
        <f ca="1">OFFSET(MAINTABLE!$AF$228,0,ROWS($M$10:U65))</f>
        <v>00000000</v>
      </c>
      <c r="V66" s="143" t="str">
        <f ca="1">OFFSET(MAINTABLE!$AF$262,0,ROWS($M$10:V65))</f>
        <v>00000000</v>
      </c>
      <c r="W66" s="143" t="str">
        <f ca="1">OFFSET(MAINTABLE!$AF$296,0,ROWS($M$10:W65))</f>
        <v>000FE000</v>
      </c>
      <c r="X66" s="143" t="str">
        <f ca="1">OFFSET(MAINTABLE!$AF$330,0,ROWS($M$10:X65))</f>
        <v>00000000</v>
      </c>
      <c r="Y66" s="143" t="str">
        <f ca="1">OFFSET(MAINTABLE!$AF$364,0,ROWS($M$10:Y65))</f>
        <v>00000000</v>
      </c>
      <c r="Z66" s="143" t="str">
        <f ca="1">OFFSET(MAINTABLE!$AF$398,0,ROWS($M$10:Z65))</f>
        <v>00000000</v>
      </c>
      <c r="AA66" s="143" t="str">
        <f ca="1">OFFSET(MAINTABLE!$AF$432,0,ROWS($M$10:AA65))</f>
        <v>00000000</v>
      </c>
      <c r="AB66" s="143" t="str">
        <f ca="1">OFFSET(MAINTABLE!$AF$466,0,ROWS($M$10:AB65))</f>
        <v>00000000</v>
      </c>
      <c r="AC66" s="143" t="str">
        <f ca="1">OFFSET(MAINTABLE!$AF$500,0,ROWS($M$10:AC65))</f>
        <v>00000000</v>
      </c>
    </row>
    <row r="67" spans="2:29" ht="15" customHeight="1" x14ac:dyDescent="0.25">
      <c r="B67" s="181">
        <f ca="1">OFFSET(MAINTABLE!AF$6,0,ROWS(B$10:$B67)-1)</f>
        <v>1</v>
      </c>
      <c r="C67" s="181">
        <f ca="1">OFFSET(MAINTABLE!AF$7,0,ROWS($C$10:C67)-1)</f>
        <v>0</v>
      </c>
      <c r="D67" s="181">
        <f ca="1">OFFSET(MAINTABLE!AF$8,0,ROWS($D$10:D67)-1)</f>
        <v>1</v>
      </c>
      <c r="E67" s="181">
        <f ca="1">OFFSET(MAINTABLE!AF$9,0,ROWS($E$10:E67)-1)</f>
        <v>1</v>
      </c>
      <c r="F67" s="181">
        <f ca="1">OFFSET(MAINTABLE!AF$10,0,ROWS($F$10:F67)-1)</f>
        <v>0</v>
      </c>
      <c r="G67" s="181">
        <f ca="1">OFFSET(MAINTABLE!AF$11,0,ROWS($F$10:G67)-1)</f>
        <v>1</v>
      </c>
      <c r="H67" s="181">
        <f ca="1">OFFSET(MAINTABLE!AF$12,0,ROWS($F$10:H67)-1)</f>
        <v>1</v>
      </c>
      <c r="J67" s="203" t="str">
        <f ca="1">OFFSET(MAINTABLE!AF$19,0,ROWS(J$10:$M67)-1)</f>
        <v>2213</v>
      </c>
      <c r="K67" s="117" t="str">
        <f ca="1">OFFSET(MAINTABLE!AF$20,0,ROWS(K$10:$M67)-1)</f>
        <v xml:space="preserve"> </v>
      </c>
      <c r="L67" s="102">
        <f ca="1">OFFSET(MAINTABLE!AF$22,0,ROWS(L$10:$M67)-1)</f>
        <v>13</v>
      </c>
      <c r="M67" s="168" t="str">
        <f ca="1">OFFSET(MAINTABLE!AF$21,0,ROWS($M$10:M67)-1)</f>
        <v>E, Nступ.= 8</v>
      </c>
      <c r="N67" s="168" t="str">
        <f ca="1">OFFSET(MAINTABLE!AF$18,0,ROWS($M$10:N67)-1)</f>
        <v>Электрический.</v>
      </c>
      <c r="O67" s="168" t="str">
        <f ca="1">OFFSET(MAINTABLE!AF$16,0,ROWS($M$10:O67)-1)</f>
        <v>Управление: 8 ступ.</v>
      </c>
      <c r="P67" s="142" t="str">
        <f ca="1">OFFSET(MAINTABLE!$AF$58,0,ROWS($M$10:P66))</f>
        <v>00000000</v>
      </c>
      <c r="Q67" s="142" t="str">
        <f ca="1">OFFSET(MAINTABLE!$AF$92,0,ROWS($M$10:Q66))</f>
        <v>00004000</v>
      </c>
      <c r="R67" s="143" t="str">
        <f ca="1">OFFSET(MAINTABLE!$AF$126,0,ROWS($M$10:R66))</f>
        <v>00000000</v>
      </c>
      <c r="S67" s="143" t="str">
        <f ca="1">OFFSET(MAINTABLE!$AF$160,0,ROWS($M$10:S66))</f>
        <v>00000000</v>
      </c>
      <c r="T67" s="143" t="str">
        <f ca="1">OFFSET(MAINTABLE!$AF$194,0,ROWS($M$10:T66))</f>
        <v>00000000</v>
      </c>
      <c r="U67" s="143" t="str">
        <f ca="1">OFFSET(MAINTABLE!$AF$228,0,ROWS($M$10:U66))</f>
        <v>00000000</v>
      </c>
      <c r="V67" s="143" t="str">
        <f ca="1">OFFSET(MAINTABLE!$AF$262,0,ROWS($M$10:V66))</f>
        <v>00000000</v>
      </c>
      <c r="W67" s="143" t="str">
        <f ca="1">OFFSET(MAINTABLE!$AF$296,0,ROWS($M$10:W66))</f>
        <v>001FE000</v>
      </c>
      <c r="X67" s="143" t="str">
        <f ca="1">OFFSET(MAINTABLE!$AF$330,0,ROWS($M$10:X66))</f>
        <v>00000000</v>
      </c>
      <c r="Y67" s="143" t="str">
        <f ca="1">OFFSET(MAINTABLE!$AF$364,0,ROWS($M$10:Y66))</f>
        <v>00000000</v>
      </c>
      <c r="Z67" s="143" t="str">
        <f ca="1">OFFSET(MAINTABLE!$AF$398,0,ROWS($M$10:Z66))</f>
        <v>00000000</v>
      </c>
      <c r="AA67" s="143" t="str">
        <f ca="1">OFFSET(MAINTABLE!$AF$432,0,ROWS($M$10:AA66))</f>
        <v>00000000</v>
      </c>
      <c r="AB67" s="143" t="str">
        <f ca="1">OFFSET(MAINTABLE!$AF$466,0,ROWS($M$10:AB66))</f>
        <v>00000000</v>
      </c>
      <c r="AC67" s="143" t="str">
        <f ca="1">OFFSET(MAINTABLE!$AF$500,0,ROWS($M$10:AC66))</f>
        <v>00000000</v>
      </c>
    </row>
    <row r="68" spans="2:29" ht="15" customHeight="1" x14ac:dyDescent="0.25">
      <c r="B68" s="181">
        <f ca="1">OFFSET(MAINTABLE!AF$6,0,ROWS(B$10:$B68)-1)</f>
        <v>0</v>
      </c>
      <c r="C68" s="181">
        <f ca="1">OFFSET(MAINTABLE!AF$7,0,ROWS($C$10:C68)-1)</f>
        <v>0</v>
      </c>
      <c r="D68" s="181">
        <f ca="1">OFFSET(MAINTABLE!AF$8,0,ROWS($D$10:D68)-1)</f>
        <v>0</v>
      </c>
      <c r="E68" s="181">
        <f ca="1">OFFSET(MAINTABLE!AF$9,0,ROWS($E$10:E68)-1)</f>
        <v>0</v>
      </c>
      <c r="F68" s="181">
        <f ca="1">OFFSET(MAINTABLE!AF$10,0,ROWS($F$10:F68)-1)</f>
        <v>0</v>
      </c>
      <c r="G68" s="181">
        <f ca="1">OFFSET(MAINTABLE!AF$11,0,ROWS($F$10:G68)-1)</f>
        <v>0</v>
      </c>
      <c r="H68" s="181">
        <f ca="1">OFFSET(MAINTABLE!AF$12,0,ROWS($F$10:H68)-1)</f>
        <v>0</v>
      </c>
      <c r="J68" s="203" t="str">
        <f ca="1">OFFSET(MAINTABLE!AF$19,0,ROWS(J$10:$M68)-1)</f>
        <v>2214</v>
      </c>
      <c r="K68" s="117" t="str">
        <f ca="1">OFFSET(MAINTABLE!AF$20,0,ROWS(K$10:$M68)-1)</f>
        <v xml:space="preserve"> </v>
      </c>
      <c r="L68" s="102">
        <f ca="1">OFFSET(MAINTABLE!AF$22,0,ROWS(L$10:$M68)-1)</f>
        <v>14</v>
      </c>
      <c r="M68" s="168" t="str">
        <f ca="1">OFFSET(MAINTABLE!AF$21,0,ROWS($M$10:M68)-1)</f>
        <v>[резерв]</v>
      </c>
      <c r="N68" s="168" t="str">
        <f ca="1">OFFSET(MAINTABLE!AF$18,0,ROWS($M$10:N68)-1)</f>
        <v>[резерв]</v>
      </c>
      <c r="O68" s="168" t="str">
        <f ca="1">OFFSET(MAINTABLE!AF$16,0,ROWS($M$10:O68)-1)</f>
        <v>[резерв]</v>
      </c>
      <c r="P68" s="142" t="str">
        <f ca="1">OFFSET(MAINTABLE!$AF$58,0,ROWS($M$10:P67))</f>
        <v>00000000</v>
      </c>
      <c r="Q68" s="142" t="str">
        <f ca="1">OFFSET(MAINTABLE!$AF$92,0,ROWS($M$10:Q67))</f>
        <v>00000000</v>
      </c>
      <c r="R68" s="143" t="str">
        <f ca="1">OFFSET(MAINTABLE!$AF$126,0,ROWS($M$10:R67))</f>
        <v>00000000</v>
      </c>
      <c r="S68" s="143" t="str">
        <f ca="1">OFFSET(MAINTABLE!$AF$160,0,ROWS($M$10:S67))</f>
        <v>00000000</v>
      </c>
      <c r="T68" s="143" t="str">
        <f ca="1">OFFSET(MAINTABLE!$AF$194,0,ROWS($M$10:T67))</f>
        <v>00000000</v>
      </c>
      <c r="U68" s="143" t="str">
        <f ca="1">OFFSET(MAINTABLE!$AF$228,0,ROWS($M$10:U67))</f>
        <v>00000000</v>
      </c>
      <c r="V68" s="143" t="str">
        <f ca="1">OFFSET(MAINTABLE!$AF$262,0,ROWS($M$10:V67))</f>
        <v>00000000</v>
      </c>
      <c r="W68" s="143" t="str">
        <f ca="1">OFFSET(MAINTABLE!$AF$296,0,ROWS($M$10:W67))</f>
        <v>00000000</v>
      </c>
      <c r="X68" s="143" t="str">
        <f ca="1">OFFSET(MAINTABLE!$AF$330,0,ROWS($M$10:X67))</f>
        <v>00000000</v>
      </c>
      <c r="Y68" s="143" t="str">
        <f ca="1">OFFSET(MAINTABLE!$AF$364,0,ROWS($M$10:Y67))</f>
        <v>00000000</v>
      </c>
      <c r="Z68" s="143" t="str">
        <f ca="1">OFFSET(MAINTABLE!$AF$398,0,ROWS($M$10:Z67))</f>
        <v>00000000</v>
      </c>
      <c r="AA68" s="143" t="str">
        <f ca="1">OFFSET(MAINTABLE!$AF$432,0,ROWS($M$10:AA67))</f>
        <v>00000000</v>
      </c>
      <c r="AB68" s="143" t="str">
        <f ca="1">OFFSET(MAINTABLE!$AF$466,0,ROWS($M$10:AB67))</f>
        <v>00000000</v>
      </c>
      <c r="AC68" s="143" t="str">
        <f ca="1">OFFSET(MAINTABLE!$AF$500,0,ROWS($M$10:AC67))</f>
        <v>00000000</v>
      </c>
    </row>
    <row r="69" spans="2:29" ht="15" customHeight="1" x14ac:dyDescent="0.25">
      <c r="B69" s="181">
        <f ca="1">OFFSET(MAINTABLE!AF$6,0,ROWS(B$10:$B69)-1)</f>
        <v>0</v>
      </c>
      <c r="C69" s="181">
        <f ca="1">OFFSET(MAINTABLE!AF$7,0,ROWS($C$10:C69)-1)</f>
        <v>0</v>
      </c>
      <c r="D69" s="181">
        <f ca="1">OFFSET(MAINTABLE!AF$8,0,ROWS($D$10:D69)-1)</f>
        <v>0</v>
      </c>
      <c r="E69" s="181">
        <f ca="1">OFFSET(MAINTABLE!AF$9,0,ROWS($E$10:E69)-1)</f>
        <v>0</v>
      </c>
      <c r="F69" s="181">
        <f ca="1">OFFSET(MAINTABLE!AF$10,0,ROWS($F$10:F69)-1)</f>
        <v>0</v>
      </c>
      <c r="G69" s="181">
        <f ca="1">OFFSET(MAINTABLE!AF$11,0,ROWS($F$10:G69)-1)</f>
        <v>0</v>
      </c>
      <c r="H69" s="181">
        <f ca="1">OFFSET(MAINTABLE!AF$12,0,ROWS($F$10:H69)-1)</f>
        <v>0</v>
      </c>
      <c r="J69" s="203" t="str">
        <f ca="1">OFFSET(MAINTABLE!AF$19,0,ROWS(J$10:$M69)-1)</f>
        <v>2215</v>
      </c>
      <c r="K69" s="117" t="str">
        <f ca="1">OFFSET(MAINTABLE!AF$20,0,ROWS(K$10:$M69)-1)</f>
        <v xml:space="preserve"> </v>
      </c>
      <c r="L69" s="102">
        <f ca="1">OFFSET(MAINTABLE!AF$22,0,ROWS(L$10:$M69)-1)</f>
        <v>15</v>
      </c>
      <c r="M69" s="168" t="str">
        <f ca="1">OFFSET(MAINTABLE!AF$21,0,ROWS($M$10:M69)-1)</f>
        <v>Газ, конф.1</v>
      </c>
      <c r="N69" s="168" t="str">
        <f ca="1">OFFSET(MAINTABLE!AF$18,0,ROWS($M$10:N69)-1)</f>
        <v>[резерв]</v>
      </c>
      <c r="O69" s="168" t="str">
        <f ca="1">OFFSET(MAINTABLE!AF$16,0,ROWS($M$10:O69)-1)</f>
        <v>[резерв]</v>
      </c>
      <c r="P69" s="142" t="str">
        <f ca="1">OFFSET(MAINTABLE!$AF$58,0,ROWS($M$10:P68))</f>
        <v>00000000</v>
      </c>
      <c r="Q69" s="142" t="str">
        <f ca="1">OFFSET(MAINTABLE!$AF$92,0,ROWS($M$10:Q68))</f>
        <v>00000000</v>
      </c>
      <c r="R69" s="143" t="str">
        <f ca="1">OFFSET(MAINTABLE!$AF$126,0,ROWS($M$10:R68))</f>
        <v>00000000</v>
      </c>
      <c r="S69" s="143" t="str">
        <f ca="1">OFFSET(MAINTABLE!$AF$160,0,ROWS($M$10:S68))</f>
        <v>00000000</v>
      </c>
      <c r="T69" s="143" t="str">
        <f ca="1">OFFSET(MAINTABLE!$AF$194,0,ROWS($M$10:T68))</f>
        <v>00000000</v>
      </c>
      <c r="U69" s="143" t="str">
        <f ca="1">OFFSET(MAINTABLE!$AF$228,0,ROWS($M$10:U68))</f>
        <v>00000000</v>
      </c>
      <c r="V69" s="143" t="str">
        <f ca="1">OFFSET(MAINTABLE!$AF$262,0,ROWS($M$10:V68))</f>
        <v>00000000</v>
      </c>
      <c r="W69" s="143" t="str">
        <f ca="1">OFFSET(MAINTABLE!$AF$296,0,ROWS($M$10:W68))</f>
        <v>00000000</v>
      </c>
      <c r="X69" s="143" t="str">
        <f ca="1">OFFSET(MAINTABLE!$AF$330,0,ROWS($M$10:X68))</f>
        <v>00000000</v>
      </c>
      <c r="Y69" s="143" t="str">
        <f ca="1">OFFSET(MAINTABLE!$AF$364,0,ROWS($M$10:Y68))</f>
        <v>00000000</v>
      </c>
      <c r="Z69" s="143" t="str">
        <f ca="1">OFFSET(MAINTABLE!$AF$398,0,ROWS($M$10:Z68))</f>
        <v>00000000</v>
      </c>
      <c r="AA69" s="143" t="str">
        <f ca="1">OFFSET(MAINTABLE!$AF$432,0,ROWS($M$10:AA68))</f>
        <v>00000000</v>
      </c>
      <c r="AB69" s="143" t="str">
        <f ca="1">OFFSET(MAINTABLE!$AF$466,0,ROWS($M$10:AB68))</f>
        <v>00000000</v>
      </c>
      <c r="AC69" s="143" t="str">
        <f ca="1">OFFSET(MAINTABLE!$AF$500,0,ROWS($M$10:AC68))</f>
        <v>00000000</v>
      </c>
    </row>
    <row r="70" spans="2:29" ht="16.5" customHeight="1" x14ac:dyDescent="0.25">
      <c r="B70" s="181">
        <f ca="1">OFFSET(MAINTABLE!AF$6,0,ROWS(B$10:$B70)-1)</f>
        <v>0</v>
      </c>
      <c r="C70" s="181">
        <f ca="1">OFFSET(MAINTABLE!AF$7,0,ROWS($C$10:C70)-1)</f>
        <v>0</v>
      </c>
      <c r="D70" s="181">
        <f ca="1">OFFSET(MAINTABLE!AF$8,0,ROWS($D$10:D70)-1)</f>
        <v>0</v>
      </c>
      <c r="E70" s="181">
        <f ca="1">OFFSET(MAINTABLE!AF$9,0,ROWS($E$10:E70)-1)</f>
        <v>0</v>
      </c>
      <c r="F70" s="181">
        <f ca="1">OFFSET(MAINTABLE!AF$10,0,ROWS($F$10:F70)-1)</f>
        <v>0</v>
      </c>
      <c r="G70" s="181">
        <f ca="1">OFFSET(MAINTABLE!AF$11,0,ROWS($F$10:G70)-1)</f>
        <v>0</v>
      </c>
      <c r="H70" s="181">
        <f ca="1">OFFSET(MAINTABLE!AF$12,0,ROWS($F$10:H70)-1)</f>
        <v>0</v>
      </c>
      <c r="J70" s="203" t="str">
        <f ca="1">OFFSET(MAINTABLE!AF$19,0,ROWS(J$10:$M70)-1)</f>
        <v>2216</v>
      </c>
      <c r="K70" s="117" t="str">
        <f ca="1">OFFSET(MAINTABLE!AF$20,0,ROWS(K$10:$M70)-1)</f>
        <v xml:space="preserve"> </v>
      </c>
      <c r="L70" s="102">
        <f ca="1">OFFSET(MAINTABLE!AF$22,0,ROWS(L$10:$M70)-1)</f>
        <v>16</v>
      </c>
      <c r="M70" s="168" t="str">
        <f ca="1">OFFSET(MAINTABLE!AF$21,0,ROWS($M$10:M70)-1)</f>
        <v>Газ, конф.2</v>
      </c>
      <c r="N70" s="168" t="str">
        <f ca="1">OFFSET(MAINTABLE!AF$18,0,ROWS($M$10:N70)-1)</f>
        <v>[резерв]</v>
      </c>
      <c r="O70" s="168" t="str">
        <f ca="1">OFFSET(MAINTABLE!AF$16,0,ROWS($M$10:O70)-1)</f>
        <v>[резерв]</v>
      </c>
      <c r="P70" s="142" t="str">
        <f ca="1">OFFSET(MAINTABLE!$AF$58,0,ROWS($M$10:P69))</f>
        <v>00000000</v>
      </c>
      <c r="Q70" s="142" t="str">
        <f ca="1">OFFSET(MAINTABLE!$AF$92,0,ROWS($M$10:Q69))</f>
        <v>00000000</v>
      </c>
      <c r="R70" s="143" t="str">
        <f ca="1">OFFSET(MAINTABLE!$AF$126,0,ROWS($M$10:R69))</f>
        <v>00000000</v>
      </c>
      <c r="S70" s="143" t="str">
        <f ca="1">OFFSET(MAINTABLE!$AF$160,0,ROWS($M$10:S69))</f>
        <v>00000000</v>
      </c>
      <c r="T70" s="143" t="str">
        <f ca="1">OFFSET(MAINTABLE!$AF$194,0,ROWS($M$10:T69))</f>
        <v>00000000</v>
      </c>
      <c r="U70" s="143" t="str">
        <f ca="1">OFFSET(MAINTABLE!$AF$228,0,ROWS($M$10:U69))</f>
        <v>00000000</v>
      </c>
      <c r="V70" s="143" t="str">
        <f ca="1">OFFSET(MAINTABLE!$AF$262,0,ROWS($M$10:V69))</f>
        <v>00000000</v>
      </c>
      <c r="W70" s="143" t="str">
        <f ca="1">OFFSET(MAINTABLE!$AF$296,0,ROWS($M$10:W69))</f>
        <v>00000000</v>
      </c>
      <c r="X70" s="143" t="str">
        <f ca="1">OFFSET(MAINTABLE!$AF$330,0,ROWS($M$10:X69))</f>
        <v>00000000</v>
      </c>
      <c r="Y70" s="143" t="str">
        <f ca="1">OFFSET(MAINTABLE!$AF$364,0,ROWS($M$10:Y69))</f>
        <v>00000000</v>
      </c>
      <c r="Z70" s="143" t="str">
        <f ca="1">OFFSET(MAINTABLE!$AF$398,0,ROWS($M$10:Z69))</f>
        <v>00000000</v>
      </c>
      <c r="AA70" s="143" t="str">
        <f ca="1">OFFSET(MAINTABLE!$AF$432,0,ROWS($M$10:AA69))</f>
        <v>00000000</v>
      </c>
      <c r="AB70" s="143" t="str">
        <f ca="1">OFFSET(MAINTABLE!$AF$466,0,ROWS($M$10:AB69))</f>
        <v>00000000</v>
      </c>
      <c r="AC70" s="143" t="str">
        <f ca="1">OFFSET(MAINTABLE!$AF$500,0,ROWS($M$10:AC69))</f>
        <v>00000000</v>
      </c>
    </row>
    <row r="71" spans="2:29" ht="15" customHeight="1" x14ac:dyDescent="0.25">
      <c r="B71" s="181">
        <f ca="1">OFFSET(MAINTABLE!AF$6,0,ROWS(B$10:$B71)-1)</f>
        <v>0</v>
      </c>
      <c r="C71" s="181">
        <f ca="1">OFFSET(MAINTABLE!AF$7,0,ROWS($C$10:C71)-1)</f>
        <v>0</v>
      </c>
      <c r="D71" s="181">
        <f ca="1">OFFSET(MAINTABLE!AF$8,0,ROWS($D$10:D71)-1)</f>
        <v>0</v>
      </c>
      <c r="E71" s="181">
        <f ca="1">OFFSET(MAINTABLE!AF$9,0,ROWS($E$10:E71)-1)</f>
        <v>0</v>
      </c>
      <c r="F71" s="181">
        <f ca="1">OFFSET(MAINTABLE!AF$10,0,ROWS($F$10:F71)-1)</f>
        <v>0</v>
      </c>
      <c r="G71" s="181">
        <f ca="1">OFFSET(MAINTABLE!AF$11,0,ROWS($F$10:G71)-1)</f>
        <v>0</v>
      </c>
      <c r="H71" s="181">
        <f ca="1">OFFSET(MAINTABLE!AF$12,0,ROWS($F$10:H71)-1)</f>
        <v>0</v>
      </c>
      <c r="J71" s="203" t="str">
        <f ca="1">OFFSET(MAINTABLE!AF$19,0,ROWS(J$10:$M71)-1)</f>
        <v>2217</v>
      </c>
      <c r="K71" s="117" t="str">
        <f ca="1">OFFSET(MAINTABLE!AF$20,0,ROWS(K$10:$M71)-1)</f>
        <v xml:space="preserve"> </v>
      </c>
      <c r="L71" s="102">
        <f ca="1">OFFSET(MAINTABLE!AF$22,0,ROWS(L$10:$M71)-1)</f>
        <v>17</v>
      </c>
      <c r="M71" s="168" t="str">
        <f ca="1">OFFSET(MAINTABLE!AF$21,0,ROWS($M$10:M71)-1)</f>
        <v>Газ, конф.3</v>
      </c>
      <c r="N71" s="168" t="str">
        <f ca="1">OFFSET(MAINTABLE!AF$18,0,ROWS($M$10:N71)-1)</f>
        <v>[резерв]</v>
      </c>
      <c r="O71" s="168" t="str">
        <f ca="1">OFFSET(MAINTABLE!AF$16,0,ROWS($M$10:O71)-1)</f>
        <v>[резерв]</v>
      </c>
      <c r="P71" s="142" t="str">
        <f ca="1">OFFSET(MAINTABLE!$AF$58,0,ROWS($M$10:P70))</f>
        <v>00000000</v>
      </c>
      <c r="Q71" s="142" t="str">
        <f ca="1">OFFSET(MAINTABLE!$AF$92,0,ROWS($M$10:Q70))</f>
        <v>00000000</v>
      </c>
      <c r="R71" s="143" t="str">
        <f ca="1">OFFSET(MAINTABLE!$AF$126,0,ROWS($M$10:R70))</f>
        <v>00000000</v>
      </c>
      <c r="S71" s="143" t="str">
        <f ca="1">OFFSET(MAINTABLE!$AF$160,0,ROWS($M$10:S70))</f>
        <v>00000000</v>
      </c>
      <c r="T71" s="143" t="str">
        <f ca="1">OFFSET(MAINTABLE!$AF$194,0,ROWS($M$10:T70))</f>
        <v>00000000</v>
      </c>
      <c r="U71" s="143" t="str">
        <f ca="1">OFFSET(MAINTABLE!$AF$228,0,ROWS($M$10:U70))</f>
        <v>00000000</v>
      </c>
      <c r="V71" s="143" t="str">
        <f ca="1">OFFSET(MAINTABLE!$AF$262,0,ROWS($M$10:V70))</f>
        <v>00000000</v>
      </c>
      <c r="W71" s="143" t="str">
        <f ca="1">OFFSET(MAINTABLE!$AF$296,0,ROWS($M$10:W70))</f>
        <v>00000000</v>
      </c>
      <c r="X71" s="143" t="str">
        <f ca="1">OFFSET(MAINTABLE!$AF$330,0,ROWS($M$10:X70))</f>
        <v>00000000</v>
      </c>
      <c r="Y71" s="143" t="str">
        <f ca="1">OFFSET(MAINTABLE!$AF$364,0,ROWS($M$10:Y70))</f>
        <v>00000000</v>
      </c>
      <c r="Z71" s="143" t="str">
        <f ca="1">OFFSET(MAINTABLE!$AF$398,0,ROWS($M$10:Z70))</f>
        <v>00000000</v>
      </c>
      <c r="AA71" s="143" t="str">
        <f ca="1">OFFSET(MAINTABLE!$AF$432,0,ROWS($M$10:AA70))</f>
        <v>00000000</v>
      </c>
      <c r="AB71" s="143" t="str">
        <f ca="1">OFFSET(MAINTABLE!$AF$466,0,ROWS($M$10:AB70))</f>
        <v>00000000</v>
      </c>
      <c r="AC71" s="143" t="str">
        <f ca="1">OFFSET(MAINTABLE!$AF$500,0,ROWS($M$10:AC70))</f>
        <v>00000000</v>
      </c>
    </row>
    <row r="72" spans="2:29" ht="15" customHeight="1" x14ac:dyDescent="0.25">
      <c r="B72" s="181">
        <f ca="1">OFFSET(MAINTABLE!AF$6,0,ROWS(B$10:$B72)-1)</f>
        <v>0</v>
      </c>
      <c r="C72" s="181">
        <f ca="1">OFFSET(MAINTABLE!AF$7,0,ROWS($C$10:C72)-1)</f>
        <v>0</v>
      </c>
      <c r="D72" s="181">
        <f ca="1">OFFSET(MAINTABLE!AF$8,0,ROWS($D$10:D72)-1)</f>
        <v>0</v>
      </c>
      <c r="E72" s="181">
        <f ca="1">OFFSET(MAINTABLE!AF$9,0,ROWS($E$10:E72)-1)</f>
        <v>0</v>
      </c>
      <c r="F72" s="181">
        <f ca="1">OFFSET(MAINTABLE!AF$10,0,ROWS($F$10:F72)-1)</f>
        <v>0</v>
      </c>
      <c r="G72" s="181">
        <f ca="1">OFFSET(MAINTABLE!AF$11,0,ROWS($F$10:G72)-1)</f>
        <v>0</v>
      </c>
      <c r="H72" s="181">
        <f ca="1">OFFSET(MAINTABLE!AF$12,0,ROWS($F$10:H72)-1)</f>
        <v>0</v>
      </c>
      <c r="J72" s="203" t="str">
        <f ca="1">OFFSET(MAINTABLE!AF$19,0,ROWS(J$10:$M72)-1)</f>
        <v>2218</v>
      </c>
      <c r="K72" s="117" t="str">
        <f ca="1">OFFSET(MAINTABLE!AF$20,0,ROWS(K$10:$M72)-1)</f>
        <v xml:space="preserve"> </v>
      </c>
      <c r="L72" s="102">
        <f ca="1">OFFSET(MAINTABLE!AF$22,0,ROWS(L$10:$M72)-1)</f>
        <v>18</v>
      </c>
      <c r="M72" s="168" t="str">
        <f ca="1">OFFSET(MAINTABLE!AF$21,0,ROWS($M$10:M72)-1)</f>
        <v>[резерв]</v>
      </c>
      <c r="N72" s="168" t="str">
        <f ca="1">OFFSET(MAINTABLE!AF$18,0,ROWS($M$10:N72)-1)</f>
        <v>[резерв]</v>
      </c>
      <c r="O72" s="168" t="str">
        <f ca="1">OFFSET(MAINTABLE!AF$16,0,ROWS($M$10:O72)-1)</f>
        <v>[резерв]</v>
      </c>
      <c r="P72" s="142" t="str">
        <f ca="1">OFFSET(MAINTABLE!$AF$58,0,ROWS($M$10:P71))</f>
        <v>00000000</v>
      </c>
      <c r="Q72" s="142" t="str">
        <f ca="1">OFFSET(MAINTABLE!$AF$92,0,ROWS($M$10:Q71))</f>
        <v>00000000</v>
      </c>
      <c r="R72" s="143" t="str">
        <f ca="1">OFFSET(MAINTABLE!$AF$126,0,ROWS($M$10:R71))</f>
        <v>00000000</v>
      </c>
      <c r="S72" s="143" t="str">
        <f ca="1">OFFSET(MAINTABLE!$AF$160,0,ROWS($M$10:S71))</f>
        <v>00000000</v>
      </c>
      <c r="T72" s="143" t="str">
        <f ca="1">OFFSET(MAINTABLE!$AF$194,0,ROWS($M$10:T71))</f>
        <v>00000000</v>
      </c>
      <c r="U72" s="143" t="str">
        <f ca="1">OFFSET(MAINTABLE!$AF$228,0,ROWS($M$10:U71))</f>
        <v>00000000</v>
      </c>
      <c r="V72" s="143" t="str">
        <f ca="1">OFFSET(MAINTABLE!$AF$262,0,ROWS($M$10:V71))</f>
        <v>00000000</v>
      </c>
      <c r="W72" s="143" t="str">
        <f ca="1">OFFSET(MAINTABLE!$AF$296,0,ROWS($M$10:W71))</f>
        <v>00000000</v>
      </c>
      <c r="X72" s="143" t="str">
        <f ca="1">OFFSET(MAINTABLE!$AF$330,0,ROWS($M$10:X71))</f>
        <v>00000000</v>
      </c>
      <c r="Y72" s="143" t="str">
        <f ca="1">OFFSET(MAINTABLE!$AF$364,0,ROWS($M$10:Y71))</f>
        <v>00000000</v>
      </c>
      <c r="Z72" s="143" t="str">
        <f ca="1">OFFSET(MAINTABLE!$AF$398,0,ROWS($M$10:Z71))</f>
        <v>00000000</v>
      </c>
      <c r="AA72" s="143" t="str">
        <f ca="1">OFFSET(MAINTABLE!$AF$432,0,ROWS($M$10:AA71))</f>
        <v>00000000</v>
      </c>
      <c r="AB72" s="143" t="str">
        <f ca="1">OFFSET(MAINTABLE!$AF$466,0,ROWS($M$10:AB71))</f>
        <v>00000000</v>
      </c>
      <c r="AC72" s="143" t="str">
        <f ca="1">OFFSET(MAINTABLE!$AF$500,0,ROWS($M$10:AC71))</f>
        <v>00000000</v>
      </c>
    </row>
    <row r="73" spans="2:29" ht="15" customHeight="1" x14ac:dyDescent="0.25">
      <c r="B73" s="181" t="str">
        <f ca="1">OFFSET(MAINTABLE!AF$6,0,ROWS(B$10:$B73)-1)</f>
        <v>00003FF7</v>
      </c>
      <c r="C73" s="181" t="str">
        <f ca="1">OFFSET(MAINTABLE!AF$7,0,ROWS($C$10:C73)-1)</f>
        <v>00000000</v>
      </c>
      <c r="D73" s="181" t="str">
        <f ca="1">OFFSET(MAINTABLE!AF$8,0,ROWS($D$10:D73)-1)</f>
        <v>00000FC1</v>
      </c>
      <c r="E73" s="181" t="str">
        <f ca="1">OFFSET(MAINTABLE!AF$9,0,ROWS($E$10:E73)-1)</f>
        <v>00000FC1</v>
      </c>
      <c r="F73" s="181" t="str">
        <f ca="1">OFFSET(MAINTABLE!AF$10,0,ROWS($F$10:F73)-1)</f>
        <v>00000000</v>
      </c>
      <c r="G73" s="181" t="str">
        <f ca="1">OFFSET(MAINTABLE!AF$11,0,ROWS($F$10:G73)-1)</f>
        <v>00000FC1</v>
      </c>
      <c r="H73" s="181" t="str">
        <f ca="1">OFFSET(MAINTABLE!AF$12,0,ROWS($F$10:H73)-1)</f>
        <v>00000000</v>
      </c>
      <c r="J73" s="203">
        <f ca="1">OFFSET(MAINTABLE!AF$19,0,ROWS(J$10:$M73)-1)</f>
        <v>0</v>
      </c>
      <c r="K73" s="117" t="str">
        <f ca="1">OFFSET(MAINTABLE!AF$20,0,ROWS(K$10:$M73)-1)</f>
        <v>ОСН.НАГРЕВ 2</v>
      </c>
      <c r="L73" s="102" t="str">
        <f ca="1">OFFSET(MAINTABLE!AF$22,0,ROWS(L$10:$M73)-1)</f>
        <v>==</v>
      </c>
      <c r="M73" s="168" t="str">
        <f ca="1">OFFSET(MAINTABLE!AF$21,0,ROWS($M$10:M73)-1)</f>
        <v>====================</v>
      </c>
      <c r="N73" s="168" t="str">
        <f ca="1">OFFSET(MAINTABLE!AF$18,0,ROWS($M$10:N73)-1)</f>
        <v>====================</v>
      </c>
      <c r="O73" s="168" t="str">
        <f ca="1">OFFSET(MAINTABLE!AF$16,0,ROWS($M$10:O73)-1)</f>
        <v>====================</v>
      </c>
      <c r="P73" s="142" t="str">
        <f ca="1">OFFSET(MAINTABLE!$AF$58,0,ROWS($M$10:P72))</f>
        <v xml:space="preserve"> </v>
      </c>
      <c r="Q73" s="142" t="str">
        <f ca="1">OFFSET(MAINTABLE!$AF$92,0,ROWS($M$10:Q72))</f>
        <v xml:space="preserve"> </v>
      </c>
      <c r="R73" s="143" t="str">
        <f ca="1">OFFSET(MAINTABLE!$AF$126,0,ROWS($M$10:R72))</f>
        <v xml:space="preserve"> </v>
      </c>
      <c r="S73" s="143" t="str">
        <f ca="1">OFFSET(MAINTABLE!$AF$160,0,ROWS($M$10:S72))</f>
        <v xml:space="preserve"> </v>
      </c>
      <c r="T73" s="143" t="str">
        <f ca="1">OFFSET(MAINTABLE!$AF$194,0,ROWS($M$10:T72))</f>
        <v xml:space="preserve"> </v>
      </c>
      <c r="U73" s="143" t="str">
        <f ca="1">OFFSET(MAINTABLE!$AF$228,0,ROWS($M$10:U72))</f>
        <v xml:space="preserve"> </v>
      </c>
      <c r="V73" s="143" t="str">
        <f ca="1">OFFSET(MAINTABLE!$AF$262,0,ROWS($M$10:V72))</f>
        <v xml:space="preserve"> </v>
      </c>
      <c r="W73" s="143" t="str">
        <f ca="1">OFFSET(MAINTABLE!$AF$296,0,ROWS($M$10:W72))</f>
        <v xml:space="preserve"> </v>
      </c>
      <c r="X73" s="143" t="str">
        <f ca="1">OFFSET(MAINTABLE!$AF$330,0,ROWS($M$10:X72))</f>
        <v xml:space="preserve"> </v>
      </c>
      <c r="Y73" s="143" t="str">
        <f ca="1">OFFSET(MAINTABLE!$AF$364,0,ROWS($M$10:Y72))</f>
        <v xml:space="preserve"> </v>
      </c>
      <c r="Z73" s="143" t="str">
        <f ca="1">OFFSET(MAINTABLE!$AF$398,0,ROWS($M$10:Z72))</f>
        <v xml:space="preserve"> </v>
      </c>
      <c r="AA73" s="143" t="str">
        <f ca="1">OFFSET(MAINTABLE!$AF$432,0,ROWS($M$10:AA72))</f>
        <v xml:space="preserve"> </v>
      </c>
      <c r="AB73" s="143" t="str">
        <f ca="1">OFFSET(MAINTABLE!$AF$466,0,ROWS($M$10:AB72))</f>
        <v xml:space="preserve"> </v>
      </c>
      <c r="AC73" s="143" t="str">
        <f ca="1">OFFSET(MAINTABLE!$AF$500,0,ROWS($M$10:AC72))</f>
        <v xml:space="preserve"> </v>
      </c>
    </row>
    <row r="74" spans="2:29" ht="15" customHeight="1" x14ac:dyDescent="0.25">
      <c r="B74" s="181">
        <f ca="1">OFFSET(MAINTABLE!AF$6,0,ROWS(B$10:$B74)-1)</f>
        <v>1</v>
      </c>
      <c r="C74" s="181">
        <f ca="1">OFFSET(MAINTABLE!AF$7,0,ROWS($C$10:C74)-1)</f>
        <v>0</v>
      </c>
      <c r="D74" s="181">
        <f ca="1">OFFSET(MAINTABLE!AF$8,0,ROWS($D$10:D74)-1)</f>
        <v>1</v>
      </c>
      <c r="E74" s="181">
        <f ca="1">OFFSET(MAINTABLE!AF$9,0,ROWS($E$10:E74)-1)</f>
        <v>1</v>
      </c>
      <c r="F74" s="181">
        <f ca="1">OFFSET(MAINTABLE!AF$10,0,ROWS($F$10:F74)-1)</f>
        <v>0</v>
      </c>
      <c r="G74" s="181">
        <f ca="1">OFFSET(MAINTABLE!AF$11,0,ROWS($F$10:G74)-1)</f>
        <v>1</v>
      </c>
      <c r="H74" s="181">
        <f ca="1">OFFSET(MAINTABLE!AF$12,0,ROWS($F$10:H74)-1)</f>
        <v>0</v>
      </c>
      <c r="J74" s="203" t="str">
        <f ca="1">OFFSET(MAINTABLE!AF$19,0,ROWS(J$10:$M74)-1)</f>
        <v>2300</v>
      </c>
      <c r="K74" s="117">
        <f ca="1">OFFSET(MAINTABLE!AF$20,0,ROWS(K$10:$M74)-1)</f>
        <v>23</v>
      </c>
      <c r="L74" s="102">
        <f ca="1">OFFSET(MAINTABLE!AF$22,0,ROWS(L$10:$M74)-1)</f>
        <v>0</v>
      </c>
      <c r="M74" s="168" t="str">
        <f ca="1">OFFSET(MAINTABLE!AF$21,0,ROWS($M$10:M74)-1)</f>
        <v>нет</v>
      </c>
      <c r="N74" s="168" t="str">
        <f ca="1">OFFSET(MAINTABLE!AF$18,0,ROWS($M$10:N74)-1)</f>
        <v>Нагреватель №2</v>
      </c>
      <c r="O74" s="168" t="str">
        <f ca="1">OFFSET(MAINTABLE!AF$16,0,ROWS($M$10:O74)-1)</f>
        <v>отсутствует</v>
      </c>
      <c r="P74" s="142" t="str">
        <f ca="1">OFFSET(MAINTABLE!$AF$58,0,ROWS($M$10:P73))</f>
        <v>00000000</v>
      </c>
      <c r="Q74" s="142" t="str">
        <f ca="1">OFFSET(MAINTABLE!$AF$92,0,ROWS($M$10:Q73))</f>
        <v>00000000</v>
      </c>
      <c r="R74" s="143" t="str">
        <f ca="1">OFFSET(MAINTABLE!$AF$126,0,ROWS($M$10:R73))</f>
        <v>00000000</v>
      </c>
      <c r="S74" s="143" t="str">
        <f ca="1">OFFSET(MAINTABLE!$AF$160,0,ROWS($M$10:S73))</f>
        <v>00000000</v>
      </c>
      <c r="T74" s="143" t="str">
        <f ca="1">OFFSET(MAINTABLE!$AF$194,0,ROWS($M$10:T73))</f>
        <v>00000000</v>
      </c>
      <c r="U74" s="143" t="str">
        <f ca="1">OFFSET(MAINTABLE!$AF$228,0,ROWS($M$10:U73))</f>
        <v>00000000</v>
      </c>
      <c r="V74" s="143" t="str">
        <f ca="1">OFFSET(MAINTABLE!$AF$262,0,ROWS($M$10:V73))</f>
        <v>00000000</v>
      </c>
      <c r="W74" s="143" t="str">
        <f ca="1">OFFSET(MAINTABLE!$AF$296,0,ROWS($M$10:W73))</f>
        <v>00000000</v>
      </c>
      <c r="X74" s="143" t="str">
        <f ca="1">OFFSET(MAINTABLE!$AF$330,0,ROWS($M$10:X73))</f>
        <v>00000000</v>
      </c>
      <c r="Y74" s="143" t="str">
        <f ca="1">OFFSET(MAINTABLE!$AF$364,0,ROWS($M$10:Y73))</f>
        <v>00000000</v>
      </c>
      <c r="Z74" s="143" t="str">
        <f ca="1">OFFSET(MAINTABLE!$AF$398,0,ROWS($M$10:Z73))</f>
        <v>00000000</v>
      </c>
      <c r="AA74" s="143" t="str">
        <f ca="1">OFFSET(MAINTABLE!$AF$432,0,ROWS($M$10:AA73))</f>
        <v>00000000</v>
      </c>
      <c r="AB74" s="143" t="str">
        <f ca="1">OFFSET(MAINTABLE!$AF$466,0,ROWS($M$10:AB73))</f>
        <v>00000000</v>
      </c>
      <c r="AC74" s="143" t="str">
        <f ca="1">OFFSET(MAINTABLE!$AF$500,0,ROWS($M$10:AC73))</f>
        <v>00000000</v>
      </c>
    </row>
    <row r="75" spans="2:29" ht="15" customHeight="1" x14ac:dyDescent="0.25">
      <c r="B75" s="181">
        <f ca="1">OFFSET(MAINTABLE!AF$6,0,ROWS(B$10:$B75)-1)</f>
        <v>1</v>
      </c>
      <c r="C75" s="181">
        <f ca="1">OFFSET(MAINTABLE!AF$7,0,ROWS($C$10:C75)-1)</f>
        <v>0</v>
      </c>
      <c r="D75" s="181">
        <f ca="1">OFFSET(MAINTABLE!AF$8,0,ROWS($D$10:D75)-1)</f>
        <v>0</v>
      </c>
      <c r="E75" s="181">
        <f ca="1">OFFSET(MAINTABLE!AF$9,0,ROWS($E$10:E75)-1)</f>
        <v>0</v>
      </c>
      <c r="F75" s="181">
        <f ca="1">OFFSET(MAINTABLE!AF$10,0,ROWS($F$10:F75)-1)</f>
        <v>0</v>
      </c>
      <c r="G75" s="181">
        <f ca="1">OFFSET(MAINTABLE!AF$11,0,ROWS($F$10:G75)-1)</f>
        <v>0</v>
      </c>
      <c r="H75" s="181">
        <f ca="1">OFFSET(MAINTABLE!AF$12,0,ROWS($F$10:H75)-1)</f>
        <v>0</v>
      </c>
      <c r="J75" s="203" t="str">
        <f ca="1">OFFSET(MAINTABLE!AF$19,0,ROWS(J$10:$M75)-1)</f>
        <v>2301</v>
      </c>
      <c r="K75" s="117" t="str">
        <f ca="1">OFFSET(MAINTABLE!AF$20,0,ROWS(K$10:$M75)-1)</f>
        <v xml:space="preserve"> </v>
      </c>
      <c r="L75" s="102">
        <f ca="1">OFFSET(MAINTABLE!AF$22,0,ROWS(L$10:$M75)-1)</f>
        <v>1</v>
      </c>
      <c r="M75" s="168" t="str">
        <f ca="1">OFFSET(MAINTABLE!AF$21,0,ROWS($M$10:M75)-1)</f>
        <v>W, 1 насос</v>
      </c>
      <c r="N75" s="168" t="str">
        <f ca="1">OFFSET(MAINTABLE!AF$18,0,ROWS($M$10:N75)-1)</f>
        <v xml:space="preserve"> </v>
      </c>
      <c r="O75" s="168" t="str">
        <f ca="1">OFFSET(MAINTABLE!AF$16,0,ROWS($M$10:O75)-1)</f>
        <v>Вода, 1 насос</v>
      </c>
      <c r="P75" s="142" t="str">
        <f ca="1">OFFSET(MAINTABLE!$AF$58,0,ROWS($M$10:P74))</f>
        <v>00000000</v>
      </c>
      <c r="Q75" s="142" t="str">
        <f ca="1">OFFSET(MAINTABLE!$AF$92,0,ROWS($M$10:Q74))</f>
        <v>000D0000</v>
      </c>
      <c r="R75" s="143" t="str">
        <f ca="1">OFFSET(MAINTABLE!$AF$126,0,ROWS($M$10:R74))</f>
        <v>00000000</v>
      </c>
      <c r="S75" s="143" t="str">
        <f ca="1">OFFSET(MAINTABLE!$AF$160,0,ROWS($M$10:S74))</f>
        <v>00000000</v>
      </c>
      <c r="T75" s="143" t="str">
        <f ca="1">OFFSET(MAINTABLE!$AF$194,0,ROWS($M$10:T74))</f>
        <v>00101000</v>
      </c>
      <c r="U75" s="143" t="str">
        <f ca="1">OFFSET(MAINTABLE!$AF$228,0,ROWS($M$10:U74))</f>
        <v>00000000</v>
      </c>
      <c r="V75" s="143" t="str">
        <f ca="1">OFFSET(MAINTABLE!$AF$262,0,ROWS($M$10:V74))</f>
        <v>00000000</v>
      </c>
      <c r="W75" s="143" t="str">
        <f ca="1">OFFSET(MAINTABLE!$AF$296,0,ROWS($M$10:W74))</f>
        <v>00400000</v>
      </c>
      <c r="X75" s="143" t="str">
        <f ca="1">OFFSET(MAINTABLE!$AF$330,0,ROWS($M$10:X74))</f>
        <v>00000000</v>
      </c>
      <c r="Y75" s="143" t="str">
        <f ca="1">OFFSET(MAINTABLE!$AF$364,0,ROWS($M$10:Y74))</f>
        <v>00000000</v>
      </c>
      <c r="Z75" s="143" t="str">
        <f ca="1">OFFSET(MAINTABLE!$AF$398,0,ROWS($M$10:Z74))</f>
        <v>10000000</v>
      </c>
      <c r="AA75" s="143" t="str">
        <f ca="1">OFFSET(MAINTABLE!$AF$432,0,ROWS($M$10:AA74))</f>
        <v>00000000</v>
      </c>
      <c r="AB75" s="143" t="str">
        <f ca="1">OFFSET(MAINTABLE!$AF$466,0,ROWS($M$10:AB74))</f>
        <v>00000000</v>
      </c>
      <c r="AC75" s="143" t="str">
        <f ca="1">OFFSET(MAINTABLE!$AF$500,0,ROWS($M$10:AC74))</f>
        <v>00000000</v>
      </c>
    </row>
    <row r="76" spans="2:29" ht="15" customHeight="1" x14ac:dyDescent="0.25">
      <c r="B76" s="181">
        <f ca="1">OFFSET(MAINTABLE!AF$6,0,ROWS(B$10:$B76)-1)</f>
        <v>1</v>
      </c>
      <c r="C76" s="181">
        <f ca="1">OFFSET(MAINTABLE!AF$7,0,ROWS($C$10:C76)-1)</f>
        <v>0</v>
      </c>
      <c r="D76" s="181">
        <f ca="1">OFFSET(MAINTABLE!AF$8,0,ROWS($D$10:D76)-1)</f>
        <v>0</v>
      </c>
      <c r="E76" s="181">
        <f ca="1">OFFSET(MAINTABLE!AF$9,0,ROWS($E$10:E76)-1)</f>
        <v>0</v>
      </c>
      <c r="F76" s="181">
        <f ca="1">OFFSET(MAINTABLE!AF$10,0,ROWS($F$10:F76)-1)</f>
        <v>0</v>
      </c>
      <c r="G76" s="181">
        <f ca="1">OFFSET(MAINTABLE!AF$11,0,ROWS($F$10:G76)-1)</f>
        <v>0</v>
      </c>
      <c r="H76" s="181">
        <f ca="1">OFFSET(MAINTABLE!AF$12,0,ROWS($F$10:H76)-1)</f>
        <v>0</v>
      </c>
      <c r="J76" s="203" t="str">
        <f ca="1">OFFSET(MAINTABLE!AF$19,0,ROWS(J$10:$M76)-1)</f>
        <v>2302</v>
      </c>
      <c r="K76" s="117" t="str">
        <f ca="1">OFFSET(MAINTABLE!AF$20,0,ROWS(K$10:$M76)-1)</f>
        <v xml:space="preserve"> </v>
      </c>
      <c r="L76" s="102">
        <f ca="1">OFFSET(MAINTABLE!AF$22,0,ROWS(L$10:$M76)-1)</f>
        <v>2</v>
      </c>
      <c r="M76" s="168" t="str">
        <f ca="1">OFFSET(MAINTABLE!AF$21,0,ROWS($M$10:M76)-1)</f>
        <v>W, 2 насоса</v>
      </c>
      <c r="N76" s="168" t="str">
        <f ca="1">OFFSET(MAINTABLE!AF$18,0,ROWS($M$10:N76)-1)</f>
        <v>Вода, 2 насоса</v>
      </c>
      <c r="O76" s="168" t="str">
        <f ca="1">OFFSET(MAINTABLE!AF$16,0,ROWS($M$10:O76)-1)</f>
        <v>(основной/резервн.)</v>
      </c>
      <c r="P76" s="142" t="str">
        <f ca="1">OFFSET(MAINTABLE!$AF$58,0,ROWS($M$10:P75))</f>
        <v>00000000</v>
      </c>
      <c r="Q76" s="142" t="str">
        <f ca="1">OFFSET(MAINTABLE!$AF$92,0,ROWS($M$10:Q75))</f>
        <v>000F0000</v>
      </c>
      <c r="R76" s="143" t="str">
        <f ca="1">OFFSET(MAINTABLE!$AF$126,0,ROWS($M$10:R75))</f>
        <v>00000000</v>
      </c>
      <c r="S76" s="143" t="str">
        <f ca="1">OFFSET(MAINTABLE!$AF$160,0,ROWS($M$10:S75))</f>
        <v>00000000</v>
      </c>
      <c r="T76" s="143" t="str">
        <f ca="1">OFFSET(MAINTABLE!$AF$194,0,ROWS($M$10:T75))</f>
        <v>00101000</v>
      </c>
      <c r="U76" s="143" t="str">
        <f ca="1">OFFSET(MAINTABLE!$AF$228,0,ROWS($M$10:U75))</f>
        <v>00000000</v>
      </c>
      <c r="V76" s="143" t="str">
        <f ca="1">OFFSET(MAINTABLE!$AF$262,0,ROWS($M$10:V75))</f>
        <v>00000000</v>
      </c>
      <c r="W76" s="143" t="str">
        <f ca="1">OFFSET(MAINTABLE!$AF$296,0,ROWS($M$10:W75))</f>
        <v>00C00000</v>
      </c>
      <c r="X76" s="143" t="str">
        <f ca="1">OFFSET(MAINTABLE!$AF$330,0,ROWS($M$10:X75))</f>
        <v>00000000</v>
      </c>
      <c r="Y76" s="143" t="str">
        <f ca="1">OFFSET(MAINTABLE!$AF$364,0,ROWS($M$10:Y75))</f>
        <v>00000000</v>
      </c>
      <c r="Z76" s="143" t="str">
        <f ca="1">OFFSET(MAINTABLE!$AF$398,0,ROWS($M$10:Z75))</f>
        <v>10000000</v>
      </c>
      <c r="AA76" s="143" t="str">
        <f ca="1">OFFSET(MAINTABLE!$AF$432,0,ROWS($M$10:AA75))</f>
        <v>00000000</v>
      </c>
      <c r="AB76" s="143" t="str">
        <f ca="1">OFFSET(MAINTABLE!$AF$466,0,ROWS($M$10:AB75))</f>
        <v>00000000</v>
      </c>
      <c r="AC76" s="143" t="str">
        <f ca="1">OFFSET(MAINTABLE!$AF$500,0,ROWS($M$10:AC75))</f>
        <v>00000000</v>
      </c>
    </row>
    <row r="77" spans="2:29" ht="15.75" customHeight="1" x14ac:dyDescent="0.25">
      <c r="B77" s="181">
        <f ca="1">OFFSET(MAINTABLE!AF$6,0,ROWS(B$10:$B77)-1)</f>
        <v>0</v>
      </c>
      <c r="C77" s="181">
        <f ca="1">OFFSET(MAINTABLE!AF$7,0,ROWS($C$10:C77)-1)</f>
        <v>0</v>
      </c>
      <c r="D77" s="181">
        <f ca="1">OFFSET(MAINTABLE!AF$8,0,ROWS($D$10:D77)-1)</f>
        <v>0</v>
      </c>
      <c r="E77" s="181">
        <f ca="1">OFFSET(MAINTABLE!AF$9,0,ROWS($E$10:E77)-1)</f>
        <v>0</v>
      </c>
      <c r="F77" s="181">
        <f ca="1">OFFSET(MAINTABLE!AF$10,0,ROWS($F$10:F77)-1)</f>
        <v>0</v>
      </c>
      <c r="G77" s="181">
        <f ca="1">OFFSET(MAINTABLE!AF$11,0,ROWS($F$10:G77)-1)</f>
        <v>0</v>
      </c>
      <c r="H77" s="181">
        <f ca="1">OFFSET(MAINTABLE!AF$12,0,ROWS($F$10:H77)-1)</f>
        <v>0</v>
      </c>
      <c r="J77" s="203" t="str">
        <f ca="1">OFFSET(MAINTABLE!AF$19,0,ROWS(J$10:$M77)-1)</f>
        <v>2303</v>
      </c>
      <c r="K77" s="117" t="str">
        <f ca="1">OFFSET(MAINTABLE!AF$20,0,ROWS(K$10:$M77)-1)</f>
        <v xml:space="preserve"> </v>
      </c>
      <c r="L77" s="102">
        <f ca="1">OFFSET(MAINTABLE!AF$22,0,ROWS(L$10:$M77)-1)</f>
        <v>3</v>
      </c>
      <c r="M77" s="168" t="str">
        <f ca="1">OFFSET(MAINTABLE!AF$21,0,ROWS($M$10:M77)-1)</f>
        <v>[резерв]</v>
      </c>
      <c r="N77" s="168" t="str">
        <f ca="1">OFFSET(MAINTABLE!AF$18,0,ROWS($M$10:N77)-1)</f>
        <v>[резерв]</v>
      </c>
      <c r="O77" s="168" t="str">
        <f ca="1">OFFSET(MAINTABLE!AF$16,0,ROWS($M$10:O77)-1)</f>
        <v>[резерв]</v>
      </c>
      <c r="P77" s="142" t="str">
        <f ca="1">OFFSET(MAINTABLE!$AF$58,0,ROWS($M$10:P76))</f>
        <v>00000000</v>
      </c>
      <c r="Q77" s="142" t="str">
        <f ca="1">OFFSET(MAINTABLE!$AF$92,0,ROWS($M$10:Q76))</f>
        <v>00000000</v>
      </c>
      <c r="R77" s="143" t="str">
        <f ca="1">OFFSET(MAINTABLE!$AF$126,0,ROWS($M$10:R76))</f>
        <v>00000000</v>
      </c>
      <c r="S77" s="143" t="str">
        <f ca="1">OFFSET(MAINTABLE!$AF$160,0,ROWS($M$10:S76))</f>
        <v>00000000</v>
      </c>
      <c r="T77" s="143" t="str">
        <f ca="1">OFFSET(MAINTABLE!$AF$194,0,ROWS($M$10:T76))</f>
        <v>00000000</v>
      </c>
      <c r="U77" s="143" t="str">
        <f ca="1">OFFSET(MAINTABLE!$AF$228,0,ROWS($M$10:U76))</f>
        <v>00000000</v>
      </c>
      <c r="V77" s="143" t="str">
        <f ca="1">OFFSET(MAINTABLE!$AF$262,0,ROWS($M$10:V76))</f>
        <v>00000000</v>
      </c>
      <c r="W77" s="143" t="str">
        <f ca="1">OFFSET(MAINTABLE!$AF$296,0,ROWS($M$10:W76))</f>
        <v>00000000</v>
      </c>
      <c r="X77" s="143" t="str">
        <f ca="1">OFFSET(MAINTABLE!$AF$330,0,ROWS($M$10:X76))</f>
        <v>00000000</v>
      </c>
      <c r="Y77" s="143" t="str">
        <f ca="1">OFFSET(MAINTABLE!$AF$364,0,ROWS($M$10:Y76))</f>
        <v>00000000</v>
      </c>
      <c r="Z77" s="143" t="str">
        <f ca="1">OFFSET(MAINTABLE!$AF$398,0,ROWS($M$10:Z76))</f>
        <v>00000000</v>
      </c>
      <c r="AA77" s="143" t="str">
        <f ca="1">OFFSET(MAINTABLE!$AF$432,0,ROWS($M$10:AA76))</f>
        <v>00000000</v>
      </c>
      <c r="AB77" s="143" t="str">
        <f ca="1">OFFSET(MAINTABLE!$AF$466,0,ROWS($M$10:AB76))</f>
        <v>00000000</v>
      </c>
      <c r="AC77" s="143" t="str">
        <f ca="1">OFFSET(MAINTABLE!$AF$500,0,ROWS($M$10:AC76))</f>
        <v>00000000</v>
      </c>
    </row>
    <row r="78" spans="2:29" ht="15.75" customHeight="1" x14ac:dyDescent="0.25">
      <c r="B78" s="181">
        <f ca="1">OFFSET(MAINTABLE!AF$6,0,ROWS(B$10:$B78)-1)</f>
        <v>1</v>
      </c>
      <c r="C78" s="181">
        <f ca="1">OFFSET(MAINTABLE!AF$7,0,ROWS($C$10:C78)-1)</f>
        <v>0</v>
      </c>
      <c r="D78" s="181">
        <f ca="1">OFFSET(MAINTABLE!AF$8,0,ROWS($D$10:D78)-1)</f>
        <v>0</v>
      </c>
      <c r="E78" s="181">
        <f ca="1">OFFSET(MAINTABLE!AF$9,0,ROWS($E$10:E78)-1)</f>
        <v>0</v>
      </c>
      <c r="F78" s="181">
        <f ca="1">OFFSET(MAINTABLE!AF$10,0,ROWS($F$10:F78)-1)</f>
        <v>0</v>
      </c>
      <c r="G78" s="181">
        <f ca="1">OFFSET(MAINTABLE!AF$11,0,ROWS($F$10:G78)-1)</f>
        <v>0</v>
      </c>
      <c r="H78" s="181">
        <f ca="1">OFFSET(MAINTABLE!AF$12,0,ROWS($F$10:H78)-1)</f>
        <v>0</v>
      </c>
      <c r="J78" s="203" t="str">
        <f ca="1">OFFSET(MAINTABLE!AF$19,0,ROWS(J$10:$M78)-1)</f>
        <v>2304</v>
      </c>
      <c r="K78" s="117" t="str">
        <f ca="1">OFFSET(MAINTABLE!AF$20,0,ROWS(K$10:$M78)-1)</f>
        <v xml:space="preserve"> </v>
      </c>
      <c r="L78" s="102">
        <f ca="1">OFFSET(MAINTABLE!AF$22,0,ROWS(L$10:$M78)-1)</f>
        <v>4</v>
      </c>
      <c r="M78" s="168" t="str">
        <f ca="1">OFFSET(MAINTABLE!AF$21,0,ROWS($M$10:M78)-1)</f>
        <v>E, пропорц.</v>
      </c>
      <c r="N78" s="168" t="str">
        <f ca="1">OFFSET(MAINTABLE!AF$18,0,ROWS($M$10:N78)-1)</f>
        <v>Электрический.</v>
      </c>
      <c r="O78" s="168" t="str">
        <f ca="1">OFFSET(MAINTABLE!AF$16,0,ROWS($M$10:O78)-1)</f>
        <v>пропорц. Управление</v>
      </c>
      <c r="P78" s="142" t="str">
        <f ca="1">OFFSET(MAINTABLE!$AF$58,0,ROWS($M$10:P77))</f>
        <v>00000000</v>
      </c>
      <c r="Q78" s="142" t="str">
        <f ca="1">OFFSET(MAINTABLE!$AF$92,0,ROWS($M$10:Q77))</f>
        <v>00100000</v>
      </c>
      <c r="R78" s="143" t="str">
        <f ca="1">OFFSET(MAINTABLE!$AF$126,0,ROWS($M$10:R77))</f>
        <v>00000000</v>
      </c>
      <c r="S78" s="143" t="str">
        <f ca="1">OFFSET(MAINTABLE!$AF$160,0,ROWS($M$10:S77))</f>
        <v>00000000</v>
      </c>
      <c r="T78" s="143" t="str">
        <f ca="1">OFFSET(MAINTABLE!$AF$194,0,ROWS($M$10:T77))</f>
        <v>00000000</v>
      </c>
      <c r="U78" s="143" t="str">
        <f ca="1">OFFSET(MAINTABLE!$AF$228,0,ROWS($M$10:U77))</f>
        <v>00000000</v>
      </c>
      <c r="V78" s="143" t="str">
        <f ca="1">OFFSET(MAINTABLE!$AF$262,0,ROWS($M$10:V77))</f>
        <v>00000000</v>
      </c>
      <c r="W78" s="143" t="str">
        <f ca="1">OFFSET(MAINTABLE!$AF$296,0,ROWS($M$10:W77))</f>
        <v>00000000</v>
      </c>
      <c r="X78" s="143" t="str">
        <f ca="1">OFFSET(MAINTABLE!$AF$330,0,ROWS($M$10:X77))</f>
        <v>00000000</v>
      </c>
      <c r="Y78" s="143" t="str">
        <f ca="1">OFFSET(MAINTABLE!$AF$364,0,ROWS($M$10:Y77))</f>
        <v>00000000</v>
      </c>
      <c r="Z78" s="143" t="str">
        <f ca="1">OFFSET(MAINTABLE!$AF$398,0,ROWS($M$10:Z77))</f>
        <v>20000000</v>
      </c>
      <c r="AA78" s="143" t="str">
        <f ca="1">OFFSET(MAINTABLE!$AF$432,0,ROWS($M$10:AA77))</f>
        <v>00000000</v>
      </c>
      <c r="AB78" s="143" t="str">
        <f ca="1">OFFSET(MAINTABLE!$AF$466,0,ROWS($M$10:AB77))</f>
        <v>00000000</v>
      </c>
      <c r="AC78" s="143" t="str">
        <f ca="1">OFFSET(MAINTABLE!$AF$500,0,ROWS($M$10:AC77))</f>
        <v>00000000</v>
      </c>
    </row>
    <row r="79" spans="2:29" ht="15.75" customHeight="1" x14ac:dyDescent="0.25">
      <c r="B79" s="181">
        <f ca="1">OFFSET(MAINTABLE!AF$6,0,ROWS(B$10:$B79)-1)</f>
        <v>1</v>
      </c>
      <c r="C79" s="181">
        <f ca="1">OFFSET(MAINTABLE!AF$7,0,ROWS($C$10:C79)-1)</f>
        <v>0</v>
      </c>
      <c r="D79" s="181">
        <f ca="1">OFFSET(MAINTABLE!AF$8,0,ROWS($D$10:D79)-1)</f>
        <v>0</v>
      </c>
      <c r="E79" s="181">
        <f ca="1">OFFSET(MAINTABLE!AF$9,0,ROWS($E$10:E79)-1)</f>
        <v>0</v>
      </c>
      <c r="F79" s="181">
        <f ca="1">OFFSET(MAINTABLE!AF$10,0,ROWS($F$10:F79)-1)</f>
        <v>0</v>
      </c>
      <c r="G79" s="181">
        <f ca="1">OFFSET(MAINTABLE!AF$11,0,ROWS($F$10:G79)-1)</f>
        <v>0</v>
      </c>
      <c r="H79" s="181">
        <f ca="1">OFFSET(MAINTABLE!AF$12,0,ROWS($F$10:H79)-1)</f>
        <v>0</v>
      </c>
      <c r="J79" s="203" t="str">
        <f ca="1">OFFSET(MAINTABLE!AF$19,0,ROWS(J$10:$M79)-1)</f>
        <v>2305</v>
      </c>
      <c r="K79" s="117" t="str">
        <f ca="1">OFFSET(MAINTABLE!AF$20,0,ROWS(K$10:$M79)-1)</f>
        <v xml:space="preserve"> </v>
      </c>
      <c r="L79" s="102">
        <f ca="1">OFFSET(MAINTABLE!AF$22,0,ROWS(L$10:$M79)-1)</f>
        <v>5</v>
      </c>
      <c r="M79" s="168" t="str">
        <f ca="1">OFFSET(MAINTABLE!AF$21,0,ROWS($M$10:M79)-1)</f>
        <v>E, ШИМ</v>
      </c>
      <c r="N79" s="168" t="str">
        <f ca="1">OFFSET(MAINTABLE!AF$18,0,ROWS($M$10:N79)-1)</f>
        <v>Электрический.</v>
      </c>
      <c r="O79" s="168" t="str">
        <f ca="1">OFFSET(MAINTABLE!AF$16,0,ROWS($M$10:O79)-1)</f>
        <v>Управление ШИМ</v>
      </c>
      <c r="P79" s="142" t="str">
        <f ca="1">OFFSET(MAINTABLE!$AF$58,0,ROWS($M$10:P78))</f>
        <v>00000000</v>
      </c>
      <c r="Q79" s="142" t="str">
        <f ca="1">OFFSET(MAINTABLE!$AF$92,0,ROWS($M$10:Q78))</f>
        <v>00100000</v>
      </c>
      <c r="R79" s="143" t="str">
        <f ca="1">OFFSET(MAINTABLE!$AF$126,0,ROWS($M$10:R78))</f>
        <v>00000000</v>
      </c>
      <c r="S79" s="143" t="str">
        <f ca="1">OFFSET(MAINTABLE!$AF$160,0,ROWS($M$10:S78))</f>
        <v>00000000</v>
      </c>
      <c r="T79" s="143" t="str">
        <f ca="1">OFFSET(MAINTABLE!$AF$194,0,ROWS($M$10:T78))</f>
        <v>00000000</v>
      </c>
      <c r="U79" s="143" t="str">
        <f ca="1">OFFSET(MAINTABLE!$AF$228,0,ROWS($M$10:U78))</f>
        <v>00000000</v>
      </c>
      <c r="V79" s="143" t="str">
        <f ca="1">OFFSET(MAINTABLE!$AF$262,0,ROWS($M$10:V78))</f>
        <v>00000000</v>
      </c>
      <c r="W79" s="143" t="str">
        <f ca="1">OFFSET(MAINTABLE!$AF$296,0,ROWS($M$10:W78))</f>
        <v>00000000</v>
      </c>
      <c r="X79" s="143" t="str">
        <f ca="1">OFFSET(MAINTABLE!$AF$330,0,ROWS($M$10:X78))</f>
        <v>00000000</v>
      </c>
      <c r="Y79" s="143" t="str">
        <f ca="1">OFFSET(MAINTABLE!$AF$364,0,ROWS($M$10:Y78))</f>
        <v>00000000</v>
      </c>
      <c r="Z79" s="143" t="str">
        <f ca="1">OFFSET(MAINTABLE!$AF$398,0,ROWS($M$10:Z78))</f>
        <v>40000000</v>
      </c>
      <c r="AA79" s="143" t="str">
        <f ca="1">OFFSET(MAINTABLE!$AF$432,0,ROWS($M$10:AA78))</f>
        <v>00000000</v>
      </c>
      <c r="AB79" s="143" t="str">
        <f ca="1">OFFSET(MAINTABLE!$AF$466,0,ROWS($M$10:AB78))</f>
        <v>00000000</v>
      </c>
      <c r="AC79" s="143" t="str">
        <f ca="1">OFFSET(MAINTABLE!$AF$500,0,ROWS($M$10:AC78))</f>
        <v>00000000</v>
      </c>
    </row>
    <row r="80" spans="2:29" ht="15.75" customHeight="1" x14ac:dyDescent="0.25">
      <c r="B80" s="181">
        <f ca="1">OFFSET(MAINTABLE!AF$6,0,ROWS(B$10:$B80)-1)</f>
        <v>1</v>
      </c>
      <c r="C80" s="181">
        <f ca="1">OFFSET(MAINTABLE!AF$7,0,ROWS($C$10:C80)-1)</f>
        <v>0</v>
      </c>
      <c r="D80" s="181">
        <f ca="1">OFFSET(MAINTABLE!AF$8,0,ROWS($D$10:D80)-1)</f>
        <v>1</v>
      </c>
      <c r="E80" s="181">
        <f ca="1">OFFSET(MAINTABLE!AF$9,0,ROWS($E$10:E80)-1)</f>
        <v>1</v>
      </c>
      <c r="F80" s="181">
        <f ca="1">OFFSET(MAINTABLE!AF$10,0,ROWS($F$10:F80)-1)</f>
        <v>0</v>
      </c>
      <c r="G80" s="181">
        <f ca="1">OFFSET(MAINTABLE!AF$11,0,ROWS($F$10:G80)-1)</f>
        <v>1</v>
      </c>
      <c r="H80" s="181">
        <f ca="1">OFFSET(MAINTABLE!AF$12,0,ROWS($F$10:H80)-1)</f>
        <v>0</v>
      </c>
      <c r="J80" s="203" t="str">
        <f ca="1">OFFSET(MAINTABLE!AF$19,0,ROWS(J$10:$M80)-1)</f>
        <v>2306</v>
      </c>
      <c r="K80" s="117" t="str">
        <f ca="1">OFFSET(MAINTABLE!AF$20,0,ROWS(K$10:$M80)-1)</f>
        <v xml:space="preserve"> </v>
      </c>
      <c r="L80" s="102">
        <f ca="1">OFFSET(MAINTABLE!AF$22,0,ROWS(L$10:$M80)-1)</f>
        <v>6</v>
      </c>
      <c r="M80" s="168" t="str">
        <f ca="1">OFFSET(MAINTABLE!AF$21,0,ROWS($M$10:M80)-1)</f>
        <v>E, Nступ.= 1</v>
      </c>
      <c r="N80" s="168" t="str">
        <f ca="1">OFFSET(MAINTABLE!AF$18,0,ROWS($M$10:N80)-1)</f>
        <v>Электрический.</v>
      </c>
      <c r="O80" s="168" t="str">
        <f ca="1">OFFSET(MAINTABLE!AF$16,0,ROWS($M$10:O80)-1)</f>
        <v>Управление: 1 ступ.</v>
      </c>
      <c r="P80" s="142" t="str">
        <f ca="1">OFFSET(MAINTABLE!$AF$58,0,ROWS($M$10:P79))</f>
        <v>00000000</v>
      </c>
      <c r="Q80" s="142" t="str">
        <f ca="1">OFFSET(MAINTABLE!$AF$92,0,ROWS($M$10:Q79))</f>
        <v>00100000</v>
      </c>
      <c r="R80" s="143" t="str">
        <f ca="1">OFFSET(MAINTABLE!$AF$126,0,ROWS($M$10:R79))</f>
        <v>00000000</v>
      </c>
      <c r="S80" s="143" t="str">
        <f ca="1">OFFSET(MAINTABLE!$AF$160,0,ROWS($M$10:S79))</f>
        <v>00000000</v>
      </c>
      <c r="T80" s="143" t="str">
        <f ca="1">OFFSET(MAINTABLE!$AF$194,0,ROWS($M$10:T79))</f>
        <v>00000000</v>
      </c>
      <c r="U80" s="143" t="str">
        <f ca="1">OFFSET(MAINTABLE!$AF$228,0,ROWS($M$10:U79))</f>
        <v>00000000</v>
      </c>
      <c r="V80" s="143" t="str">
        <f ca="1">OFFSET(MAINTABLE!$AF$262,0,ROWS($M$10:V79))</f>
        <v>00000000</v>
      </c>
      <c r="W80" s="143" t="str">
        <f ca="1">OFFSET(MAINTABLE!$AF$296,0,ROWS($M$10:W79))</f>
        <v>01000000</v>
      </c>
      <c r="X80" s="143" t="str">
        <f ca="1">OFFSET(MAINTABLE!$AF$330,0,ROWS($M$10:X79))</f>
        <v>00000000</v>
      </c>
      <c r="Y80" s="143" t="str">
        <f ca="1">OFFSET(MAINTABLE!$AF$364,0,ROWS($M$10:Y79))</f>
        <v>00000000</v>
      </c>
      <c r="Z80" s="143" t="str">
        <f ca="1">OFFSET(MAINTABLE!$AF$398,0,ROWS($M$10:Z79))</f>
        <v>00000000</v>
      </c>
      <c r="AA80" s="143" t="str">
        <f ca="1">OFFSET(MAINTABLE!$AF$432,0,ROWS($M$10:AA79))</f>
        <v>00000000</v>
      </c>
      <c r="AB80" s="143" t="str">
        <f ca="1">OFFSET(MAINTABLE!$AF$466,0,ROWS($M$10:AB79))</f>
        <v>00000000</v>
      </c>
      <c r="AC80" s="143" t="str">
        <f ca="1">OFFSET(MAINTABLE!$AF$500,0,ROWS($M$10:AC79))</f>
        <v>00000000</v>
      </c>
    </row>
    <row r="81" spans="2:29" ht="15" customHeight="1" x14ac:dyDescent="0.25">
      <c r="B81" s="181">
        <f ca="1">OFFSET(MAINTABLE!AF$6,0,ROWS(B$10:$B81)-1)</f>
        <v>1</v>
      </c>
      <c r="C81" s="181">
        <f ca="1">OFFSET(MAINTABLE!AF$7,0,ROWS($C$10:C81)-1)</f>
        <v>0</v>
      </c>
      <c r="D81" s="181">
        <f ca="1">OFFSET(MAINTABLE!AF$8,0,ROWS($D$10:D81)-1)</f>
        <v>1</v>
      </c>
      <c r="E81" s="181">
        <f ca="1">OFFSET(MAINTABLE!AF$9,0,ROWS($E$10:E81)-1)</f>
        <v>1</v>
      </c>
      <c r="F81" s="181">
        <f ca="1">OFFSET(MAINTABLE!AF$10,0,ROWS($F$10:F81)-1)</f>
        <v>0</v>
      </c>
      <c r="G81" s="181">
        <f ca="1">OFFSET(MAINTABLE!AF$11,0,ROWS($F$10:G81)-1)</f>
        <v>1</v>
      </c>
      <c r="H81" s="181">
        <f ca="1">OFFSET(MAINTABLE!AF$12,0,ROWS($F$10:H81)-1)</f>
        <v>0</v>
      </c>
      <c r="J81" s="203" t="str">
        <f ca="1">OFFSET(MAINTABLE!AF$19,0,ROWS(J$10:$M81)-1)</f>
        <v>2307</v>
      </c>
      <c r="K81" s="117" t="str">
        <f ca="1">OFFSET(MAINTABLE!AF$20,0,ROWS(K$10:$M81)-1)</f>
        <v xml:space="preserve"> </v>
      </c>
      <c r="L81" s="102">
        <f ca="1">OFFSET(MAINTABLE!AF$22,0,ROWS(L$10:$M81)-1)</f>
        <v>7</v>
      </c>
      <c r="M81" s="168" t="str">
        <f ca="1">OFFSET(MAINTABLE!AF$21,0,ROWS($M$10:M81)-1)</f>
        <v>E, Nступ.= 2</v>
      </c>
      <c r="N81" s="168" t="str">
        <f ca="1">OFFSET(MAINTABLE!AF$18,0,ROWS($M$10:N81)-1)</f>
        <v>Электрический.</v>
      </c>
      <c r="O81" s="168" t="str">
        <f ca="1">OFFSET(MAINTABLE!AF$16,0,ROWS($M$10:O81)-1)</f>
        <v>Управление: 2 ступ.</v>
      </c>
      <c r="P81" s="142" t="str">
        <f ca="1">OFFSET(MAINTABLE!$AF$58,0,ROWS($M$10:P80))</f>
        <v>00000000</v>
      </c>
      <c r="Q81" s="142" t="str">
        <f ca="1">OFFSET(MAINTABLE!$AF$92,0,ROWS($M$10:Q80))</f>
        <v>00100000</v>
      </c>
      <c r="R81" s="143" t="str">
        <f ca="1">OFFSET(MAINTABLE!$AF$126,0,ROWS($M$10:R80))</f>
        <v>00000000</v>
      </c>
      <c r="S81" s="143" t="str">
        <f ca="1">OFFSET(MAINTABLE!$AF$160,0,ROWS($M$10:S80))</f>
        <v>00000000</v>
      </c>
      <c r="T81" s="143" t="str">
        <f ca="1">OFFSET(MAINTABLE!$AF$194,0,ROWS($M$10:T80))</f>
        <v>00000000</v>
      </c>
      <c r="U81" s="143" t="str">
        <f ca="1">OFFSET(MAINTABLE!$AF$228,0,ROWS($M$10:U80))</f>
        <v>00000000</v>
      </c>
      <c r="V81" s="143" t="str">
        <f ca="1">OFFSET(MAINTABLE!$AF$262,0,ROWS($M$10:V80))</f>
        <v>00000000</v>
      </c>
      <c r="W81" s="143" t="str">
        <f ca="1">OFFSET(MAINTABLE!$AF$296,0,ROWS($M$10:W80))</f>
        <v>03000000</v>
      </c>
      <c r="X81" s="143" t="str">
        <f ca="1">OFFSET(MAINTABLE!$AF$330,0,ROWS($M$10:X80))</f>
        <v>00000000</v>
      </c>
      <c r="Y81" s="143" t="str">
        <f ca="1">OFFSET(MAINTABLE!$AF$364,0,ROWS($M$10:Y80))</f>
        <v>00000000</v>
      </c>
      <c r="Z81" s="143" t="str">
        <f ca="1">OFFSET(MAINTABLE!$AF$398,0,ROWS($M$10:Z80))</f>
        <v>00000000</v>
      </c>
      <c r="AA81" s="143" t="str">
        <f ca="1">OFFSET(MAINTABLE!$AF$432,0,ROWS($M$10:AA80))</f>
        <v>00000000</v>
      </c>
      <c r="AB81" s="143" t="str">
        <f ca="1">OFFSET(MAINTABLE!$AF$466,0,ROWS($M$10:AB80))</f>
        <v>00000000</v>
      </c>
      <c r="AC81" s="143" t="str">
        <f ca="1">OFFSET(MAINTABLE!$AF$500,0,ROWS($M$10:AC80))</f>
        <v>00000000</v>
      </c>
    </row>
    <row r="82" spans="2:29" ht="15" customHeight="1" x14ac:dyDescent="0.25">
      <c r="B82" s="181">
        <f ca="1">OFFSET(MAINTABLE!AF$6,0,ROWS(B$10:$B82)-1)</f>
        <v>1</v>
      </c>
      <c r="C82" s="181">
        <f ca="1">OFFSET(MAINTABLE!AF$7,0,ROWS($C$10:C82)-1)</f>
        <v>0</v>
      </c>
      <c r="D82" s="181">
        <f ca="1">OFFSET(MAINTABLE!AF$8,0,ROWS($D$10:D82)-1)</f>
        <v>1</v>
      </c>
      <c r="E82" s="181">
        <f ca="1">OFFSET(MAINTABLE!AF$9,0,ROWS($E$10:E82)-1)</f>
        <v>1</v>
      </c>
      <c r="F82" s="181">
        <f ca="1">OFFSET(MAINTABLE!AF$10,0,ROWS($F$10:F82)-1)</f>
        <v>0</v>
      </c>
      <c r="G82" s="181">
        <f ca="1">OFFSET(MAINTABLE!AF$11,0,ROWS($F$10:G82)-1)</f>
        <v>1</v>
      </c>
      <c r="H82" s="181">
        <f ca="1">OFFSET(MAINTABLE!AF$12,0,ROWS($F$10:H82)-1)</f>
        <v>0</v>
      </c>
      <c r="J82" s="203" t="str">
        <f ca="1">OFFSET(MAINTABLE!AF$19,0,ROWS(J$10:$M82)-1)</f>
        <v>2308</v>
      </c>
      <c r="K82" s="117" t="str">
        <f ca="1">OFFSET(MAINTABLE!AF$20,0,ROWS(K$10:$M82)-1)</f>
        <v xml:space="preserve"> </v>
      </c>
      <c r="L82" s="102">
        <f ca="1">OFFSET(MAINTABLE!AF$22,0,ROWS(L$10:$M82)-1)</f>
        <v>8</v>
      </c>
      <c r="M82" s="168" t="str">
        <f ca="1">OFFSET(MAINTABLE!AF$21,0,ROWS($M$10:M82)-1)</f>
        <v>E, Nступ.= 3</v>
      </c>
      <c r="N82" s="168" t="str">
        <f ca="1">OFFSET(MAINTABLE!AF$18,0,ROWS($M$10:N82)-1)</f>
        <v>Электрический.</v>
      </c>
      <c r="O82" s="168" t="str">
        <f ca="1">OFFSET(MAINTABLE!AF$16,0,ROWS($M$10:O82)-1)</f>
        <v>Управление: 3 ступ.</v>
      </c>
      <c r="P82" s="142" t="str">
        <f ca="1">OFFSET(MAINTABLE!$AF$58,0,ROWS($M$10:P81))</f>
        <v>00000000</v>
      </c>
      <c r="Q82" s="142" t="str">
        <f ca="1">OFFSET(MAINTABLE!$AF$92,0,ROWS($M$10:Q81))</f>
        <v>00100000</v>
      </c>
      <c r="R82" s="143" t="str">
        <f ca="1">OFFSET(MAINTABLE!$AF$126,0,ROWS($M$10:R81))</f>
        <v>00000000</v>
      </c>
      <c r="S82" s="143" t="str">
        <f ca="1">OFFSET(MAINTABLE!$AF$160,0,ROWS($M$10:S81))</f>
        <v>00000000</v>
      </c>
      <c r="T82" s="143" t="str">
        <f ca="1">OFFSET(MAINTABLE!$AF$194,0,ROWS($M$10:T81))</f>
        <v>00000000</v>
      </c>
      <c r="U82" s="143" t="str">
        <f ca="1">OFFSET(MAINTABLE!$AF$228,0,ROWS($M$10:U81))</f>
        <v>00000000</v>
      </c>
      <c r="V82" s="143" t="str">
        <f ca="1">OFFSET(MAINTABLE!$AF$262,0,ROWS($M$10:V81))</f>
        <v>00000000</v>
      </c>
      <c r="W82" s="143" t="str">
        <f ca="1">OFFSET(MAINTABLE!$AF$296,0,ROWS($M$10:W81))</f>
        <v>07000000</v>
      </c>
      <c r="X82" s="143" t="str">
        <f ca="1">OFFSET(MAINTABLE!$AF$330,0,ROWS($M$10:X81))</f>
        <v>00000000</v>
      </c>
      <c r="Y82" s="143" t="str">
        <f ca="1">OFFSET(MAINTABLE!$AF$364,0,ROWS($M$10:Y81))</f>
        <v>00000000</v>
      </c>
      <c r="Z82" s="143" t="str">
        <f ca="1">OFFSET(MAINTABLE!$AF$398,0,ROWS($M$10:Z81))</f>
        <v>00000000</v>
      </c>
      <c r="AA82" s="143" t="str">
        <f ca="1">OFFSET(MAINTABLE!$AF$432,0,ROWS($M$10:AA81))</f>
        <v>00000000</v>
      </c>
      <c r="AB82" s="143" t="str">
        <f ca="1">OFFSET(MAINTABLE!$AF$466,0,ROWS($M$10:AB81))</f>
        <v>00000000</v>
      </c>
      <c r="AC82" s="143" t="str">
        <f ca="1">OFFSET(MAINTABLE!$AF$500,0,ROWS($M$10:AC81))</f>
        <v>00000000</v>
      </c>
    </row>
    <row r="83" spans="2:29" ht="15" customHeight="1" x14ac:dyDescent="0.25">
      <c r="B83" s="181">
        <f ca="1">OFFSET(MAINTABLE!AF$6,0,ROWS(B$10:$B83)-1)</f>
        <v>1</v>
      </c>
      <c r="C83" s="181">
        <f ca="1">OFFSET(MAINTABLE!AF$7,0,ROWS($C$10:C83)-1)</f>
        <v>0</v>
      </c>
      <c r="D83" s="181">
        <f ca="1">OFFSET(MAINTABLE!AF$8,0,ROWS($D$10:D83)-1)</f>
        <v>1</v>
      </c>
      <c r="E83" s="181">
        <f ca="1">OFFSET(MAINTABLE!AF$9,0,ROWS($E$10:E83)-1)</f>
        <v>1</v>
      </c>
      <c r="F83" s="181">
        <f ca="1">OFFSET(MAINTABLE!AF$10,0,ROWS($F$10:F83)-1)</f>
        <v>0</v>
      </c>
      <c r="G83" s="181">
        <f ca="1">OFFSET(MAINTABLE!AF$11,0,ROWS($F$10:G83)-1)</f>
        <v>1</v>
      </c>
      <c r="H83" s="181">
        <f ca="1">OFFSET(MAINTABLE!AF$12,0,ROWS($F$10:H83)-1)</f>
        <v>0</v>
      </c>
      <c r="J83" s="203" t="str">
        <f ca="1">OFFSET(MAINTABLE!AF$19,0,ROWS(J$10:$M83)-1)</f>
        <v>2309</v>
      </c>
      <c r="K83" s="117" t="str">
        <f ca="1">OFFSET(MAINTABLE!AF$20,0,ROWS(K$10:$M83)-1)</f>
        <v xml:space="preserve"> </v>
      </c>
      <c r="L83" s="102">
        <f ca="1">OFFSET(MAINTABLE!AF$22,0,ROWS(L$10:$M83)-1)</f>
        <v>9</v>
      </c>
      <c r="M83" s="168" t="str">
        <f ca="1">OFFSET(MAINTABLE!AF$21,0,ROWS($M$10:M83)-1)</f>
        <v>E, Nступ.= 4</v>
      </c>
      <c r="N83" s="168" t="str">
        <f ca="1">OFFSET(MAINTABLE!AF$18,0,ROWS($M$10:N83)-1)</f>
        <v>Электрический.</v>
      </c>
      <c r="O83" s="168" t="str">
        <f ca="1">OFFSET(MAINTABLE!AF$16,0,ROWS($M$10:O83)-1)</f>
        <v>Управление: 4 ступ.</v>
      </c>
      <c r="P83" s="142" t="str">
        <f ca="1">OFFSET(MAINTABLE!$AF$58,0,ROWS($M$10:P82))</f>
        <v>00000000</v>
      </c>
      <c r="Q83" s="142" t="str">
        <f ca="1">OFFSET(MAINTABLE!$AF$92,0,ROWS($M$10:Q82))</f>
        <v>00100000</v>
      </c>
      <c r="R83" s="143" t="str">
        <f ca="1">OFFSET(MAINTABLE!$AF$126,0,ROWS($M$10:R82))</f>
        <v>00000000</v>
      </c>
      <c r="S83" s="143" t="str">
        <f ca="1">OFFSET(MAINTABLE!$AF$160,0,ROWS($M$10:S82))</f>
        <v>00000000</v>
      </c>
      <c r="T83" s="143" t="str">
        <f ca="1">OFFSET(MAINTABLE!$AF$194,0,ROWS($M$10:T82))</f>
        <v>00000000</v>
      </c>
      <c r="U83" s="143" t="str">
        <f ca="1">OFFSET(MAINTABLE!$AF$228,0,ROWS($M$10:U82))</f>
        <v>00000000</v>
      </c>
      <c r="V83" s="143" t="str">
        <f ca="1">OFFSET(MAINTABLE!$AF$262,0,ROWS($M$10:V82))</f>
        <v>00000000</v>
      </c>
      <c r="W83" s="143" t="str">
        <f ca="1">OFFSET(MAINTABLE!$AF$296,0,ROWS($M$10:W82))</f>
        <v>0F000000</v>
      </c>
      <c r="X83" s="143" t="str">
        <f ca="1">OFFSET(MAINTABLE!$AF$330,0,ROWS($M$10:X82))</f>
        <v>00000000</v>
      </c>
      <c r="Y83" s="143" t="str">
        <f ca="1">OFFSET(MAINTABLE!$AF$364,0,ROWS($M$10:Y82))</f>
        <v>00000000</v>
      </c>
      <c r="Z83" s="143" t="str">
        <f ca="1">OFFSET(MAINTABLE!$AF$398,0,ROWS($M$10:Z82))</f>
        <v>00000000</v>
      </c>
      <c r="AA83" s="143" t="str">
        <f ca="1">OFFSET(MAINTABLE!$AF$432,0,ROWS($M$10:AA82))</f>
        <v>00000000</v>
      </c>
      <c r="AB83" s="143" t="str">
        <f ca="1">OFFSET(MAINTABLE!$AF$466,0,ROWS($M$10:AB82))</f>
        <v>00000000</v>
      </c>
      <c r="AC83" s="143" t="str">
        <f ca="1">OFFSET(MAINTABLE!$AF$500,0,ROWS($M$10:AC82))</f>
        <v>00000000</v>
      </c>
    </row>
    <row r="84" spans="2:29" ht="15" customHeight="1" x14ac:dyDescent="0.25">
      <c r="B84" s="181">
        <f ca="1">OFFSET(MAINTABLE!AF$6,0,ROWS(B$10:$B84)-1)</f>
        <v>1</v>
      </c>
      <c r="C84" s="181">
        <f ca="1">OFFSET(MAINTABLE!AF$7,0,ROWS($C$10:C84)-1)</f>
        <v>0</v>
      </c>
      <c r="D84" s="181">
        <f ca="1">OFFSET(MAINTABLE!AF$8,0,ROWS($D$10:D84)-1)</f>
        <v>1</v>
      </c>
      <c r="E84" s="181">
        <f ca="1">OFFSET(MAINTABLE!AF$9,0,ROWS($E$10:E84)-1)</f>
        <v>1</v>
      </c>
      <c r="F84" s="181">
        <f ca="1">OFFSET(MAINTABLE!AF$10,0,ROWS($F$10:F84)-1)</f>
        <v>0</v>
      </c>
      <c r="G84" s="181">
        <f ca="1">OFFSET(MAINTABLE!AF$11,0,ROWS($F$10:G84)-1)</f>
        <v>1</v>
      </c>
      <c r="H84" s="181">
        <f ca="1">OFFSET(MAINTABLE!AF$12,0,ROWS($F$10:H84)-1)</f>
        <v>0</v>
      </c>
      <c r="J84" s="203" t="str">
        <f ca="1">OFFSET(MAINTABLE!AF$19,0,ROWS(J$10:$M84)-1)</f>
        <v>2310</v>
      </c>
      <c r="K84" s="117" t="str">
        <f ca="1">OFFSET(MAINTABLE!AF$20,0,ROWS(K$10:$M84)-1)</f>
        <v xml:space="preserve"> </v>
      </c>
      <c r="L84" s="102">
        <f ca="1">OFFSET(MAINTABLE!AF$22,0,ROWS(L$10:$M84)-1)</f>
        <v>10</v>
      </c>
      <c r="M84" s="168" t="str">
        <f ca="1">OFFSET(MAINTABLE!AF$21,0,ROWS($M$10:M84)-1)</f>
        <v>E, Nступ.= 5</v>
      </c>
      <c r="N84" s="168" t="str">
        <f ca="1">OFFSET(MAINTABLE!AF$18,0,ROWS($M$10:N84)-1)</f>
        <v>Электрический.</v>
      </c>
      <c r="O84" s="168" t="str">
        <f ca="1">OFFSET(MAINTABLE!AF$16,0,ROWS($M$10:O84)-1)</f>
        <v>Управление: 5 ступ.</v>
      </c>
      <c r="P84" s="142" t="str">
        <f ca="1">OFFSET(MAINTABLE!$AF$58,0,ROWS($M$10:P83))</f>
        <v>00000000</v>
      </c>
      <c r="Q84" s="142" t="str">
        <f ca="1">OFFSET(MAINTABLE!$AF$92,0,ROWS($M$10:Q83))</f>
        <v>00100000</v>
      </c>
      <c r="R84" s="143" t="str">
        <f ca="1">OFFSET(MAINTABLE!$AF$126,0,ROWS($M$10:R83))</f>
        <v>00000000</v>
      </c>
      <c r="S84" s="143" t="str">
        <f ca="1">OFFSET(MAINTABLE!$AF$160,0,ROWS($M$10:S83))</f>
        <v>00000000</v>
      </c>
      <c r="T84" s="143" t="str">
        <f ca="1">OFFSET(MAINTABLE!$AF$194,0,ROWS($M$10:T83))</f>
        <v>00000000</v>
      </c>
      <c r="U84" s="143" t="str">
        <f ca="1">OFFSET(MAINTABLE!$AF$228,0,ROWS($M$10:U83))</f>
        <v>00000000</v>
      </c>
      <c r="V84" s="143" t="str">
        <f ca="1">OFFSET(MAINTABLE!$AF$262,0,ROWS($M$10:V83))</f>
        <v>00000000</v>
      </c>
      <c r="W84" s="143" t="str">
        <f ca="1">OFFSET(MAINTABLE!$AF$296,0,ROWS($M$10:W83))</f>
        <v>1F000000</v>
      </c>
      <c r="X84" s="143" t="str">
        <f ca="1">OFFSET(MAINTABLE!$AF$330,0,ROWS($M$10:X83))</f>
        <v>00000000</v>
      </c>
      <c r="Y84" s="143" t="str">
        <f ca="1">OFFSET(MAINTABLE!$AF$364,0,ROWS($M$10:Y83))</f>
        <v>00000000</v>
      </c>
      <c r="Z84" s="143" t="str">
        <f ca="1">OFFSET(MAINTABLE!$AF$398,0,ROWS($M$10:Z83))</f>
        <v>00000000</v>
      </c>
      <c r="AA84" s="143" t="str">
        <f ca="1">OFFSET(MAINTABLE!$AF$432,0,ROWS($M$10:AA83))</f>
        <v>00000000</v>
      </c>
      <c r="AB84" s="143" t="str">
        <f ca="1">OFFSET(MAINTABLE!$AF$466,0,ROWS($M$10:AB83))</f>
        <v>00000000</v>
      </c>
      <c r="AC84" s="143" t="str">
        <f ca="1">OFFSET(MAINTABLE!$AF$500,0,ROWS($M$10:AC83))</f>
        <v>00000000</v>
      </c>
    </row>
    <row r="85" spans="2:29" ht="17.25" customHeight="1" x14ac:dyDescent="0.25">
      <c r="B85" s="181">
        <f ca="1">OFFSET(MAINTABLE!AF$6,0,ROWS(B$10:$B85)-1)</f>
        <v>1</v>
      </c>
      <c r="C85" s="181">
        <f ca="1">OFFSET(MAINTABLE!AF$7,0,ROWS($C$10:C85)-1)</f>
        <v>0</v>
      </c>
      <c r="D85" s="181">
        <f ca="1">OFFSET(MAINTABLE!AF$8,0,ROWS($D$10:D85)-1)</f>
        <v>1</v>
      </c>
      <c r="E85" s="181">
        <f ca="1">OFFSET(MAINTABLE!AF$9,0,ROWS($E$10:E85)-1)</f>
        <v>1</v>
      </c>
      <c r="F85" s="181">
        <f ca="1">OFFSET(MAINTABLE!AF$10,0,ROWS($F$10:F85)-1)</f>
        <v>0</v>
      </c>
      <c r="G85" s="181">
        <f ca="1">OFFSET(MAINTABLE!AF$11,0,ROWS($F$10:G85)-1)</f>
        <v>1</v>
      </c>
      <c r="H85" s="181">
        <f ca="1">OFFSET(MAINTABLE!AF$12,0,ROWS($F$10:H85)-1)</f>
        <v>0</v>
      </c>
      <c r="J85" s="203" t="str">
        <f ca="1">OFFSET(MAINTABLE!AF$19,0,ROWS(J$10:$M85)-1)</f>
        <v>2311</v>
      </c>
      <c r="K85" s="117" t="str">
        <f ca="1">OFFSET(MAINTABLE!AF$20,0,ROWS(K$10:$M85)-1)</f>
        <v xml:space="preserve"> </v>
      </c>
      <c r="L85" s="102">
        <f ca="1">OFFSET(MAINTABLE!AF$22,0,ROWS(L$10:$M85)-1)</f>
        <v>11</v>
      </c>
      <c r="M85" s="168" t="str">
        <f ca="1">OFFSET(MAINTABLE!AF$21,0,ROWS($M$10:M85)-1)</f>
        <v>E, Nступ.= 6</v>
      </c>
      <c r="N85" s="168" t="str">
        <f ca="1">OFFSET(MAINTABLE!AF$18,0,ROWS($M$10:N85)-1)</f>
        <v>Электрический.</v>
      </c>
      <c r="O85" s="168" t="str">
        <f ca="1">OFFSET(MAINTABLE!AF$16,0,ROWS($M$10:O85)-1)</f>
        <v>Управление: 6 ступ.</v>
      </c>
      <c r="P85" s="142" t="str">
        <f ca="1">OFFSET(MAINTABLE!$AF$58,0,ROWS($M$10:P84))</f>
        <v>00000000</v>
      </c>
      <c r="Q85" s="142" t="str">
        <f ca="1">OFFSET(MAINTABLE!$AF$92,0,ROWS($M$10:Q84))</f>
        <v>00100000</v>
      </c>
      <c r="R85" s="143" t="str">
        <f ca="1">OFFSET(MAINTABLE!$AF$126,0,ROWS($M$10:R84))</f>
        <v>00000000</v>
      </c>
      <c r="S85" s="143" t="str">
        <f ca="1">OFFSET(MAINTABLE!$AF$160,0,ROWS($M$10:S84))</f>
        <v>00000000</v>
      </c>
      <c r="T85" s="143" t="str">
        <f ca="1">OFFSET(MAINTABLE!$AF$194,0,ROWS($M$10:T84))</f>
        <v>00000000</v>
      </c>
      <c r="U85" s="143" t="str">
        <f ca="1">OFFSET(MAINTABLE!$AF$228,0,ROWS($M$10:U84))</f>
        <v>00000000</v>
      </c>
      <c r="V85" s="143" t="str">
        <f ca="1">OFFSET(MAINTABLE!$AF$262,0,ROWS($M$10:V84))</f>
        <v>00000000</v>
      </c>
      <c r="W85" s="143" t="str">
        <f ca="1">OFFSET(MAINTABLE!$AF$296,0,ROWS($M$10:W84))</f>
        <v>3F000000</v>
      </c>
      <c r="X85" s="143" t="str">
        <f ca="1">OFFSET(MAINTABLE!$AF$330,0,ROWS($M$10:X84))</f>
        <v>00000000</v>
      </c>
      <c r="Y85" s="143" t="str">
        <f ca="1">OFFSET(MAINTABLE!$AF$364,0,ROWS($M$10:Y84))</f>
        <v>00000000</v>
      </c>
      <c r="Z85" s="143" t="str">
        <f ca="1">OFFSET(MAINTABLE!$AF$398,0,ROWS($M$10:Z84))</f>
        <v>00000000</v>
      </c>
      <c r="AA85" s="143" t="str">
        <f ca="1">OFFSET(MAINTABLE!$AF$432,0,ROWS($M$10:AA84))</f>
        <v>00000000</v>
      </c>
      <c r="AB85" s="143" t="str">
        <f ca="1">OFFSET(MAINTABLE!$AF$466,0,ROWS($M$10:AB84))</f>
        <v>00000000</v>
      </c>
      <c r="AC85" s="143" t="str">
        <f ca="1">OFFSET(MAINTABLE!$AF$500,0,ROWS($M$10:AC84))</f>
        <v>00000000</v>
      </c>
    </row>
    <row r="86" spans="2:29" ht="15" customHeight="1" x14ac:dyDescent="0.25">
      <c r="B86" s="181">
        <f ca="1">OFFSET(MAINTABLE!AF$6,0,ROWS(B$10:$B86)-1)</f>
        <v>1</v>
      </c>
      <c r="C86" s="181">
        <f ca="1">OFFSET(MAINTABLE!AF$7,0,ROWS($C$10:C86)-1)</f>
        <v>0</v>
      </c>
      <c r="D86" s="181">
        <f ca="1">OFFSET(MAINTABLE!AF$8,0,ROWS($D$10:D86)-1)</f>
        <v>0</v>
      </c>
      <c r="E86" s="181">
        <f ca="1">OFFSET(MAINTABLE!AF$9,0,ROWS($E$10:E86)-1)</f>
        <v>0</v>
      </c>
      <c r="F86" s="181">
        <f ca="1">OFFSET(MAINTABLE!AF$10,0,ROWS($F$10:F86)-1)</f>
        <v>0</v>
      </c>
      <c r="G86" s="181">
        <f ca="1">OFFSET(MAINTABLE!AF$11,0,ROWS($F$10:G86)-1)</f>
        <v>0</v>
      </c>
      <c r="H86" s="181">
        <f ca="1">OFFSET(MAINTABLE!AF$12,0,ROWS($F$10:H86)-1)</f>
        <v>0</v>
      </c>
      <c r="J86" s="203" t="str">
        <f ca="1">OFFSET(MAINTABLE!AF$19,0,ROWS(J$10:$M86)-1)</f>
        <v>2312</v>
      </c>
      <c r="K86" s="117" t="str">
        <f ca="1">OFFSET(MAINTABLE!AF$20,0,ROWS(K$10:$M86)-1)</f>
        <v xml:space="preserve"> </v>
      </c>
      <c r="L86" s="102">
        <f ca="1">OFFSET(MAINTABLE!AF$22,0,ROWS(L$10:$M86)-1)</f>
        <v>12</v>
      </c>
      <c r="M86" s="168" t="str">
        <f ca="1">OFFSET(MAINTABLE!AF$21,0,ROWS($M$10:M86)-1)</f>
        <v>E, Nступ.= 7</v>
      </c>
      <c r="N86" s="168" t="str">
        <f ca="1">OFFSET(MAINTABLE!AF$18,0,ROWS($M$10:N86)-1)</f>
        <v>Электрический.</v>
      </c>
      <c r="O86" s="168" t="str">
        <f ca="1">OFFSET(MAINTABLE!AF$16,0,ROWS($M$10:O86)-1)</f>
        <v>Управление: 7 ступ.</v>
      </c>
      <c r="P86" s="142" t="str">
        <f ca="1">OFFSET(MAINTABLE!$AF$58,0,ROWS($M$10:P85))</f>
        <v>00000000</v>
      </c>
      <c r="Q86" s="142" t="str">
        <f ca="1">OFFSET(MAINTABLE!$AF$92,0,ROWS($M$10:Q85))</f>
        <v>00100000</v>
      </c>
      <c r="R86" s="143" t="str">
        <f ca="1">OFFSET(MAINTABLE!$AF$126,0,ROWS($M$10:R85))</f>
        <v>00000000</v>
      </c>
      <c r="S86" s="143" t="str">
        <f ca="1">OFFSET(MAINTABLE!$AF$160,0,ROWS($M$10:S85))</f>
        <v>00000000</v>
      </c>
      <c r="T86" s="143" t="str">
        <f ca="1">OFFSET(MAINTABLE!$AF$194,0,ROWS($M$10:T85))</f>
        <v>00000000</v>
      </c>
      <c r="U86" s="143" t="str">
        <f ca="1">OFFSET(MAINTABLE!$AF$228,0,ROWS($M$10:U85))</f>
        <v>00000000</v>
      </c>
      <c r="V86" s="143" t="str">
        <f ca="1">OFFSET(MAINTABLE!$AF$262,0,ROWS($M$10:V85))</f>
        <v>00000000</v>
      </c>
      <c r="W86" s="143" t="str">
        <f ca="1">OFFSET(MAINTABLE!$AF$296,0,ROWS($M$10:W85))</f>
        <v>7F000000</v>
      </c>
      <c r="X86" s="143" t="str">
        <f ca="1">OFFSET(MAINTABLE!$AF$330,0,ROWS($M$10:X85))</f>
        <v>00000000</v>
      </c>
      <c r="Y86" s="143" t="str">
        <f ca="1">OFFSET(MAINTABLE!$AF$364,0,ROWS($M$10:Y85))</f>
        <v>00000000</v>
      </c>
      <c r="Z86" s="143" t="str">
        <f ca="1">OFFSET(MAINTABLE!$AF$398,0,ROWS($M$10:Z85))</f>
        <v>00000000</v>
      </c>
      <c r="AA86" s="143" t="str">
        <f ca="1">OFFSET(MAINTABLE!$AF$432,0,ROWS($M$10:AA85))</f>
        <v>00000000</v>
      </c>
      <c r="AB86" s="143" t="str">
        <f ca="1">OFFSET(MAINTABLE!$AF$466,0,ROWS($M$10:AB85))</f>
        <v>00000000</v>
      </c>
      <c r="AC86" s="143" t="str">
        <f ca="1">OFFSET(MAINTABLE!$AF$500,0,ROWS($M$10:AC85))</f>
        <v>00000000</v>
      </c>
    </row>
    <row r="87" spans="2:29" ht="15" customHeight="1" x14ac:dyDescent="0.25">
      <c r="B87" s="181">
        <f ca="1">OFFSET(MAINTABLE!AF$6,0,ROWS(B$10:$B87)-1)</f>
        <v>1</v>
      </c>
      <c r="C87" s="181">
        <f ca="1">OFFSET(MAINTABLE!AF$7,0,ROWS($C$10:C87)-1)</f>
        <v>0</v>
      </c>
      <c r="D87" s="181">
        <f ca="1">OFFSET(MAINTABLE!AF$8,0,ROWS($D$10:D87)-1)</f>
        <v>0</v>
      </c>
      <c r="E87" s="181">
        <f ca="1">OFFSET(MAINTABLE!AF$9,0,ROWS($E$10:E87)-1)</f>
        <v>0</v>
      </c>
      <c r="F87" s="181">
        <f ca="1">OFFSET(MAINTABLE!AF$10,0,ROWS($F$10:F87)-1)</f>
        <v>0</v>
      </c>
      <c r="G87" s="181">
        <f ca="1">OFFSET(MAINTABLE!AF$11,0,ROWS($F$10:G87)-1)</f>
        <v>0</v>
      </c>
      <c r="H87" s="181">
        <f ca="1">OFFSET(MAINTABLE!AF$12,0,ROWS($F$10:H87)-1)</f>
        <v>0</v>
      </c>
      <c r="J87" s="203" t="str">
        <f ca="1">OFFSET(MAINTABLE!AF$19,0,ROWS(J$10:$M87)-1)</f>
        <v>2313</v>
      </c>
      <c r="K87" s="117" t="str">
        <f ca="1">OFFSET(MAINTABLE!AF$20,0,ROWS(K$10:$M87)-1)</f>
        <v xml:space="preserve"> </v>
      </c>
      <c r="L87" s="102">
        <f ca="1">OFFSET(MAINTABLE!AF$22,0,ROWS(L$10:$M87)-1)</f>
        <v>13</v>
      </c>
      <c r="M87" s="168" t="str">
        <f ca="1">OFFSET(MAINTABLE!AF$21,0,ROWS($M$10:M87)-1)</f>
        <v>E, Nступ.= 8</v>
      </c>
      <c r="N87" s="168" t="str">
        <f ca="1">OFFSET(MAINTABLE!AF$18,0,ROWS($M$10:N87)-1)</f>
        <v>Электрический.</v>
      </c>
      <c r="O87" s="168" t="str">
        <f ca="1">OFFSET(MAINTABLE!AF$16,0,ROWS($M$10:O87)-1)</f>
        <v>Управление: 8 ступ.</v>
      </c>
      <c r="P87" s="142" t="str">
        <f ca="1">OFFSET(MAINTABLE!$AF$58,0,ROWS($M$10:P86))</f>
        <v>00000000</v>
      </c>
      <c r="Q87" s="142" t="str">
        <f ca="1">OFFSET(MAINTABLE!$AF$92,0,ROWS($M$10:Q86))</f>
        <v>00100000</v>
      </c>
      <c r="R87" s="143" t="str">
        <f ca="1">OFFSET(MAINTABLE!$AF$126,0,ROWS($M$10:R86))</f>
        <v>00000000</v>
      </c>
      <c r="S87" s="143" t="str">
        <f ca="1">OFFSET(MAINTABLE!$AF$160,0,ROWS($M$10:S86))</f>
        <v>00000000</v>
      </c>
      <c r="T87" s="143" t="str">
        <f ca="1">OFFSET(MAINTABLE!$AF$194,0,ROWS($M$10:T86))</f>
        <v>00000000</v>
      </c>
      <c r="U87" s="143" t="str">
        <f ca="1">OFFSET(MAINTABLE!$AF$228,0,ROWS($M$10:U86))</f>
        <v>00000000</v>
      </c>
      <c r="V87" s="143" t="str">
        <f ca="1">OFFSET(MAINTABLE!$AF$262,0,ROWS($M$10:V86))</f>
        <v>00000000</v>
      </c>
      <c r="W87" s="143" t="str">
        <f ca="1">OFFSET(MAINTABLE!$AF$296,0,ROWS($M$10:W86))</f>
        <v>FF000000</v>
      </c>
      <c r="X87" s="143" t="str">
        <f ca="1">OFFSET(MAINTABLE!$AF$330,0,ROWS($M$10:X86))</f>
        <v>00000000</v>
      </c>
      <c r="Y87" s="143" t="str">
        <f ca="1">OFFSET(MAINTABLE!$AF$364,0,ROWS($M$10:Y86))</f>
        <v>00000000</v>
      </c>
      <c r="Z87" s="143" t="str">
        <f ca="1">OFFSET(MAINTABLE!$AF$398,0,ROWS($M$10:Z86))</f>
        <v>00000000</v>
      </c>
      <c r="AA87" s="143" t="str">
        <f ca="1">OFFSET(MAINTABLE!$AF$432,0,ROWS($M$10:AA86))</f>
        <v>00000000</v>
      </c>
      <c r="AB87" s="143" t="str">
        <f ca="1">OFFSET(MAINTABLE!$AF$466,0,ROWS($M$10:AB86))</f>
        <v>00000000</v>
      </c>
      <c r="AC87" s="143" t="str">
        <f ca="1">OFFSET(MAINTABLE!$AF$500,0,ROWS($M$10:AC86))</f>
        <v>00000000</v>
      </c>
    </row>
    <row r="88" spans="2:29" ht="15" customHeight="1" x14ac:dyDescent="0.25">
      <c r="B88" s="181">
        <f ca="1">OFFSET(MAINTABLE!AF$6,0,ROWS(B$10:$B88)-1)</f>
        <v>0</v>
      </c>
      <c r="C88" s="181">
        <f ca="1">OFFSET(MAINTABLE!AF$7,0,ROWS($C$10:C88)-1)</f>
        <v>0</v>
      </c>
      <c r="D88" s="181">
        <f ca="1">OFFSET(MAINTABLE!AF$8,0,ROWS($D$10:D88)-1)</f>
        <v>0</v>
      </c>
      <c r="E88" s="181">
        <f ca="1">OFFSET(MAINTABLE!AF$9,0,ROWS($E$10:E88)-1)</f>
        <v>0</v>
      </c>
      <c r="F88" s="181">
        <f ca="1">OFFSET(MAINTABLE!AF$10,0,ROWS($F$10:F88)-1)</f>
        <v>0</v>
      </c>
      <c r="G88" s="181">
        <f ca="1">OFFSET(MAINTABLE!AF$11,0,ROWS($F$10:G88)-1)</f>
        <v>0</v>
      </c>
      <c r="H88" s="181">
        <f ca="1">OFFSET(MAINTABLE!AF$12,0,ROWS($F$10:H88)-1)</f>
        <v>0</v>
      </c>
      <c r="J88" s="203" t="str">
        <f ca="1">OFFSET(MAINTABLE!AF$19,0,ROWS(J$10:$M88)-1)</f>
        <v>2314</v>
      </c>
      <c r="K88" s="117" t="str">
        <f ca="1">OFFSET(MAINTABLE!AF$20,0,ROWS(K$10:$M88)-1)</f>
        <v xml:space="preserve"> </v>
      </c>
      <c r="L88" s="102">
        <f ca="1">OFFSET(MAINTABLE!AF$22,0,ROWS(L$10:$M88)-1)</f>
        <v>14</v>
      </c>
      <c r="M88" s="168" t="str">
        <f ca="1">OFFSET(MAINTABLE!AF$21,0,ROWS($M$10:M88)-1)</f>
        <v>[резерв]</v>
      </c>
      <c r="N88" s="168" t="str">
        <f ca="1">OFFSET(MAINTABLE!AF$18,0,ROWS($M$10:N88)-1)</f>
        <v>[резерв]</v>
      </c>
      <c r="O88" s="168" t="str">
        <f ca="1">OFFSET(MAINTABLE!AF$16,0,ROWS($M$10:O88)-1)</f>
        <v>[резерв]</v>
      </c>
      <c r="P88" s="142" t="str">
        <f ca="1">OFFSET(MAINTABLE!$AF$58,0,ROWS($M$10:P87))</f>
        <v>00000000</v>
      </c>
      <c r="Q88" s="142" t="str">
        <f ca="1">OFFSET(MAINTABLE!$AF$92,0,ROWS($M$10:Q87))</f>
        <v>00000000</v>
      </c>
      <c r="R88" s="143" t="str">
        <f ca="1">OFFSET(MAINTABLE!$AF$126,0,ROWS($M$10:R87))</f>
        <v>00000000</v>
      </c>
      <c r="S88" s="143" t="str">
        <f ca="1">OFFSET(MAINTABLE!$AF$160,0,ROWS($M$10:S87))</f>
        <v>00000000</v>
      </c>
      <c r="T88" s="143" t="str">
        <f ca="1">OFFSET(MAINTABLE!$AF$194,0,ROWS($M$10:T87))</f>
        <v>00000000</v>
      </c>
      <c r="U88" s="143" t="str">
        <f ca="1">OFFSET(MAINTABLE!$AF$228,0,ROWS($M$10:U87))</f>
        <v>00000000</v>
      </c>
      <c r="V88" s="143" t="str">
        <f ca="1">OFFSET(MAINTABLE!$AF$262,0,ROWS($M$10:V87))</f>
        <v>00000000</v>
      </c>
      <c r="W88" s="143" t="str">
        <f ca="1">OFFSET(MAINTABLE!$AF$296,0,ROWS($M$10:W87))</f>
        <v>00000000</v>
      </c>
      <c r="X88" s="143" t="str">
        <f ca="1">OFFSET(MAINTABLE!$AF$330,0,ROWS($M$10:X87))</f>
        <v>00000000</v>
      </c>
      <c r="Y88" s="143" t="str">
        <f ca="1">OFFSET(MAINTABLE!$AF$364,0,ROWS($M$10:Y87))</f>
        <v>00000000</v>
      </c>
      <c r="Z88" s="143" t="str">
        <f ca="1">OFFSET(MAINTABLE!$AF$398,0,ROWS($M$10:Z87))</f>
        <v>00000000</v>
      </c>
      <c r="AA88" s="143" t="str">
        <f ca="1">OFFSET(MAINTABLE!$AF$432,0,ROWS($M$10:AA87))</f>
        <v>00000000</v>
      </c>
      <c r="AB88" s="143" t="str">
        <f ca="1">OFFSET(MAINTABLE!$AF$466,0,ROWS($M$10:AB87))</f>
        <v>00000000</v>
      </c>
      <c r="AC88" s="143" t="str">
        <f ca="1">OFFSET(MAINTABLE!$AF$500,0,ROWS($M$10:AC87))</f>
        <v>00000000</v>
      </c>
    </row>
    <row r="89" spans="2:29" ht="15" customHeight="1" x14ac:dyDescent="0.25">
      <c r="B89" s="181" t="str">
        <f ca="1">OFFSET(MAINTABLE!AF$6,0,ROWS(B$10:$B89)-1)</f>
        <v>0000003F</v>
      </c>
      <c r="C89" s="181" t="str">
        <f ca="1">OFFSET(MAINTABLE!AF$7,0,ROWS($C$10:C89)-1)</f>
        <v>0000000F</v>
      </c>
      <c r="D89" s="181" t="str">
        <f ca="1">OFFSET(MAINTABLE!AF$8,0,ROWS($D$10:D89)-1)</f>
        <v>000000C0</v>
      </c>
      <c r="E89" s="181" t="str">
        <f ca="1">OFFSET(MAINTABLE!AF$9,0,ROWS($E$10:E89)-1)</f>
        <v>00000100</v>
      </c>
      <c r="F89" s="181" t="str">
        <f ca="1">OFFSET(MAINTABLE!AF$10,0,ROWS($F$10:F89)-1)</f>
        <v>000002C2</v>
      </c>
      <c r="G89" s="181" t="str">
        <f ca="1">OFFSET(MAINTABLE!AF$11,0,ROWS($F$10:G89)-1)</f>
        <v>000000C0</v>
      </c>
      <c r="H89" s="181" t="str">
        <f ca="1">OFFSET(MAINTABLE!AF$12,0,ROWS($F$10:H89)-1)</f>
        <v>00000000</v>
      </c>
      <c r="J89" s="203" t="str">
        <f ca="1">OFFSET(MAINTABLE!AF$19,0,ROWS(J$10:$M89)-1)</f>
        <v>==</v>
      </c>
      <c r="K89" s="117" t="str">
        <f ca="1">OFFSET(MAINTABLE!AF$20,0,ROWS(K$10:$M89)-1)</f>
        <v>ОХЛАЖДЕНИЕ</v>
      </c>
      <c r="L89" s="102" t="str">
        <f ca="1">OFFSET(MAINTABLE!AF$22,0,ROWS(L$10:$M89)-1)</f>
        <v>==</v>
      </c>
      <c r="M89" s="168" t="str">
        <f ca="1">OFFSET(MAINTABLE!AF$21,0,ROWS($M$10:M89)-1)</f>
        <v>====================</v>
      </c>
      <c r="N89" s="168" t="str">
        <f ca="1">OFFSET(MAINTABLE!AF$18,0,ROWS($M$10:N89)-1)</f>
        <v>====================</v>
      </c>
      <c r="O89" s="168" t="str">
        <f ca="1">OFFSET(MAINTABLE!AF$16,0,ROWS($M$10:O89)-1)</f>
        <v>====================</v>
      </c>
      <c r="P89" s="142" t="str">
        <f ca="1">OFFSET(MAINTABLE!$AF$58,0,ROWS($M$10:P88))</f>
        <v xml:space="preserve"> </v>
      </c>
      <c r="Q89" s="142" t="str">
        <f ca="1">OFFSET(MAINTABLE!$AF$92,0,ROWS($M$10:Q88))</f>
        <v xml:space="preserve"> </v>
      </c>
      <c r="R89" s="143" t="str">
        <f ca="1">OFFSET(MAINTABLE!$AF$126,0,ROWS($M$10:R88))</f>
        <v xml:space="preserve"> </v>
      </c>
      <c r="S89" s="143" t="str">
        <f ca="1">OFFSET(MAINTABLE!$AF$160,0,ROWS($M$10:S88))</f>
        <v xml:space="preserve"> </v>
      </c>
      <c r="T89" s="143" t="str">
        <f ca="1">OFFSET(MAINTABLE!$AF$194,0,ROWS($M$10:T88))</f>
        <v xml:space="preserve"> </v>
      </c>
      <c r="U89" s="143" t="str">
        <f ca="1">OFFSET(MAINTABLE!$AF$228,0,ROWS($M$10:U88))</f>
        <v xml:space="preserve"> </v>
      </c>
      <c r="V89" s="143" t="str">
        <f ca="1">OFFSET(MAINTABLE!$AF$262,0,ROWS($M$10:V88))</f>
        <v xml:space="preserve"> </v>
      </c>
      <c r="W89" s="143" t="str">
        <f ca="1">OFFSET(MAINTABLE!$AF$296,0,ROWS($M$10:W88))</f>
        <v xml:space="preserve"> </v>
      </c>
      <c r="X89" s="143" t="str">
        <f ca="1">OFFSET(MAINTABLE!$AF$330,0,ROWS($M$10:X88))</f>
        <v xml:space="preserve"> </v>
      </c>
      <c r="Y89" s="143" t="str">
        <f ca="1">OFFSET(MAINTABLE!$AF$364,0,ROWS($M$10:Y88))</f>
        <v xml:space="preserve"> </v>
      </c>
      <c r="Z89" s="143" t="str">
        <f ca="1">OFFSET(MAINTABLE!$AF$398,0,ROWS($M$10:Z88))</f>
        <v xml:space="preserve"> </v>
      </c>
      <c r="AA89" s="143" t="str">
        <f ca="1">OFFSET(MAINTABLE!$AF$432,0,ROWS($M$10:AA88))</f>
        <v xml:space="preserve"> </v>
      </c>
      <c r="AB89" s="143" t="str">
        <f ca="1">OFFSET(MAINTABLE!$AF$466,0,ROWS($M$10:AB88))</f>
        <v xml:space="preserve"> </v>
      </c>
      <c r="AC89" s="143" t="str">
        <f ca="1">OFFSET(MAINTABLE!$AF$500,0,ROWS($M$10:AC88))</f>
        <v xml:space="preserve"> </v>
      </c>
    </row>
    <row r="90" spans="2:29" ht="15" customHeight="1" x14ac:dyDescent="0.25">
      <c r="B90" s="181">
        <f ca="1">OFFSET(MAINTABLE!AF$6,0,ROWS(B$10:$B90)-1)</f>
        <v>1</v>
      </c>
      <c r="C90" s="181">
        <f ca="1">OFFSET(MAINTABLE!AF$7,0,ROWS($C$10:C90)-1)</f>
        <v>1</v>
      </c>
      <c r="D90" s="181">
        <f ca="1">OFFSET(MAINTABLE!AF$8,0,ROWS($D$10:D90)-1)</f>
        <v>0</v>
      </c>
      <c r="E90" s="181">
        <f ca="1">OFFSET(MAINTABLE!AF$9,0,ROWS($E$10:E90)-1)</f>
        <v>0</v>
      </c>
      <c r="F90" s="181">
        <f ca="1">OFFSET(MAINTABLE!AF$10,0,ROWS($F$10:F90)-1)</f>
        <v>0</v>
      </c>
      <c r="G90" s="181">
        <f ca="1">OFFSET(MAINTABLE!AF$11,0,ROWS($F$10:G90)-1)</f>
        <v>0</v>
      </c>
      <c r="H90" s="181">
        <f ca="1">OFFSET(MAINTABLE!AF$12,0,ROWS($F$10:H90)-1)</f>
        <v>0</v>
      </c>
      <c r="J90" s="203" t="str">
        <f ca="1">OFFSET(MAINTABLE!AF$19,0,ROWS(J$10:$M90)-1)</f>
        <v>3100</v>
      </c>
      <c r="K90" s="117">
        <f ca="1">OFFSET(MAINTABLE!AF$20,0,ROWS(K$10:$M90)-1)</f>
        <v>31</v>
      </c>
      <c r="L90" s="102">
        <f ca="1">OFFSET(MAINTABLE!AF$22,0,ROWS(L$10:$M90)-1)</f>
        <v>0</v>
      </c>
      <c r="M90" s="168" t="str">
        <f ca="1">OFFSET(MAINTABLE!AF$21,0,ROWS($M$10:M90)-1)</f>
        <v>нет</v>
      </c>
      <c r="N90" s="168" t="str">
        <f ca="1">OFFSET(MAINTABLE!AF$18,0,ROWS($M$10:N90)-1)</f>
        <v>Охлаждение</v>
      </c>
      <c r="O90" s="168" t="str">
        <f ca="1">OFFSET(MAINTABLE!AF$16,0,ROWS($M$10:O90)-1)</f>
        <v>отсутствует</v>
      </c>
      <c r="P90" s="142" t="str">
        <f ca="1">OFFSET(MAINTABLE!$AF$58,0,ROWS($M$10:P89))</f>
        <v>00000000</v>
      </c>
      <c r="Q90" s="142" t="str">
        <f ca="1">OFFSET(MAINTABLE!$AF$92,0,ROWS($M$10:Q89))</f>
        <v>00000000</v>
      </c>
      <c r="R90" s="143" t="str">
        <f ca="1">OFFSET(MAINTABLE!$AF$126,0,ROWS($M$10:R89))</f>
        <v>00000000</v>
      </c>
      <c r="S90" s="143" t="str">
        <f ca="1">OFFSET(MAINTABLE!$AF$160,0,ROWS($M$10:S89))</f>
        <v>00000000</v>
      </c>
      <c r="T90" s="143" t="str">
        <f ca="1">OFFSET(MAINTABLE!$AF$194,0,ROWS($M$10:T89))</f>
        <v>00000000</v>
      </c>
      <c r="U90" s="143" t="str">
        <f ca="1">OFFSET(MAINTABLE!$AF$228,0,ROWS($M$10:U89))</f>
        <v>00000000</v>
      </c>
      <c r="V90" s="143" t="str">
        <f ca="1">OFFSET(MAINTABLE!$AF$262,0,ROWS($M$10:V89))</f>
        <v>00000000</v>
      </c>
      <c r="W90" s="143" t="str">
        <f ca="1">OFFSET(MAINTABLE!$AF$296,0,ROWS($M$10:W89))</f>
        <v>00000000</v>
      </c>
      <c r="X90" s="143" t="str">
        <f ca="1">OFFSET(MAINTABLE!$AF$330,0,ROWS($M$10:X89))</f>
        <v>00000000</v>
      </c>
      <c r="Y90" s="143" t="str">
        <f ca="1">OFFSET(MAINTABLE!$AF$364,0,ROWS($M$10:Y89))</f>
        <v>00000000</v>
      </c>
      <c r="Z90" s="143" t="str">
        <f ca="1">OFFSET(MAINTABLE!$AF$398,0,ROWS($M$10:Z89))</f>
        <v>00000000</v>
      </c>
      <c r="AA90" s="143" t="str">
        <f ca="1">OFFSET(MAINTABLE!$AF$432,0,ROWS($M$10:AA89))</f>
        <v>00000000</v>
      </c>
      <c r="AB90" s="143" t="str">
        <f ca="1">OFFSET(MAINTABLE!$AF$466,0,ROWS($M$10:AB89))</f>
        <v>00000000</v>
      </c>
      <c r="AC90" s="143" t="str">
        <f ca="1">OFFSET(MAINTABLE!$AF$500,0,ROWS($M$10:AC89))</f>
        <v>00000000</v>
      </c>
    </row>
    <row r="91" spans="2:29" ht="15.75" customHeight="1" x14ac:dyDescent="0.25">
      <c r="B91" s="181">
        <f ca="1">OFFSET(MAINTABLE!AF$6,0,ROWS(B$10:$B91)-1)</f>
        <v>1</v>
      </c>
      <c r="C91" s="181">
        <f ca="1">OFFSET(MAINTABLE!AF$7,0,ROWS($C$10:C91)-1)</f>
        <v>1</v>
      </c>
      <c r="D91" s="181">
        <f ca="1">OFFSET(MAINTABLE!AF$8,0,ROWS($D$10:D91)-1)</f>
        <v>0</v>
      </c>
      <c r="E91" s="181">
        <f ca="1">OFFSET(MAINTABLE!AF$9,0,ROWS($E$10:E91)-1)</f>
        <v>0</v>
      </c>
      <c r="F91" s="181">
        <f ca="1">OFFSET(MAINTABLE!AF$10,0,ROWS($F$10:F91)-1)</f>
        <v>1</v>
      </c>
      <c r="G91" s="181">
        <f ca="1">OFFSET(MAINTABLE!AF$11,0,ROWS($F$10:G91)-1)</f>
        <v>0</v>
      </c>
      <c r="H91" s="181">
        <f ca="1">OFFSET(MAINTABLE!AF$12,0,ROWS($F$10:H91)-1)</f>
        <v>0</v>
      </c>
      <c r="J91" s="203" t="str">
        <f ca="1">OFFSET(MAINTABLE!AF$19,0,ROWS(J$10:$M91)-1)</f>
        <v>3101</v>
      </c>
      <c r="K91" s="117" t="str">
        <f ca="1">OFFSET(MAINTABLE!AF$20,0,ROWS(K$10:$M91)-1)</f>
        <v xml:space="preserve"> </v>
      </c>
      <c r="L91" s="102">
        <f ca="1">OFFSET(MAINTABLE!AF$22,0,ROWS(L$10:$M91)-1)</f>
        <v>1</v>
      </c>
      <c r="M91" s="168" t="str">
        <f ca="1">OFFSET(MAINTABLE!AF$21,0,ROWS($M$10:M91)-1)</f>
        <v>Чиллер, 0-10В</v>
      </c>
      <c r="N91" s="168" t="str">
        <f ca="1">OFFSET(MAINTABLE!AF$18,0,ROWS($M$10:N91)-1)</f>
        <v>Управление</v>
      </c>
      <c r="O91" s="168" t="str">
        <f ca="1">OFFSET(MAINTABLE!AF$16,0,ROWS($M$10:O91)-1)</f>
        <v>клапаном 0-10В</v>
      </c>
      <c r="P91" s="142" t="str">
        <f ca="1">OFFSET(MAINTABLE!$AF$58,0,ROWS($M$10:P90))</f>
        <v>00000000</v>
      </c>
      <c r="Q91" s="142" t="str">
        <f ca="1">OFFSET(MAINTABLE!$AF$92,0,ROWS($M$10:Q90))</f>
        <v>01C00000</v>
      </c>
      <c r="R91" s="143" t="str">
        <f ca="1">OFFSET(MAINTABLE!$AF$126,0,ROWS($M$10:R90))</f>
        <v>00000000</v>
      </c>
      <c r="S91" s="143" t="str">
        <f ca="1">OFFSET(MAINTABLE!$AF$160,0,ROWS($M$10:S90))</f>
        <v>00000000</v>
      </c>
      <c r="T91" s="143" t="str">
        <f ca="1">OFFSET(MAINTABLE!$AF$194,0,ROWS($M$10:T90))</f>
        <v>00000000</v>
      </c>
      <c r="U91" s="143" t="str">
        <f ca="1">OFFSET(MAINTABLE!$AF$228,0,ROWS($M$10:U90))</f>
        <v>00000000</v>
      </c>
      <c r="V91" s="143" t="str">
        <f ca="1">OFFSET(MAINTABLE!$AF$262,0,ROWS($M$10:V90))</f>
        <v>00000000</v>
      </c>
      <c r="W91" s="143" t="str">
        <f ca="1">OFFSET(MAINTABLE!$AF$296,0,ROWS($M$10:W90))</f>
        <v>00000000</v>
      </c>
      <c r="X91" s="143" t="str">
        <f ca="1">OFFSET(MAINTABLE!$AF$330,0,ROWS($M$10:X90))</f>
        <v>00000004</v>
      </c>
      <c r="Y91" s="143" t="str">
        <f ca="1">OFFSET(MAINTABLE!$AF$364,0,ROWS($M$10:Y90))</f>
        <v>00000000</v>
      </c>
      <c r="Z91" s="143" t="str">
        <f ca="1">OFFSET(MAINTABLE!$AF$398,0,ROWS($M$10:Z90))</f>
        <v>00000000</v>
      </c>
      <c r="AA91" s="143" t="str">
        <f ca="1">OFFSET(MAINTABLE!$AF$432,0,ROWS($M$10:AA90))</f>
        <v>00000004</v>
      </c>
      <c r="AB91" s="143" t="str">
        <f ca="1">OFFSET(MAINTABLE!$AF$466,0,ROWS($M$10:AB90))</f>
        <v>00000000</v>
      </c>
      <c r="AC91" s="143" t="str">
        <f ca="1">OFFSET(MAINTABLE!$AF$500,0,ROWS($M$10:AC90))</f>
        <v>00000000</v>
      </c>
    </row>
    <row r="92" spans="2:29" ht="15.75" customHeight="1" x14ac:dyDescent="0.25">
      <c r="B92" s="181">
        <f ca="1">OFFSET(MAINTABLE!AF$6,0,ROWS(B$10:$B92)-1)</f>
        <v>1</v>
      </c>
      <c r="C92" s="181">
        <f ca="1">OFFSET(MAINTABLE!AF$7,0,ROWS($C$10:C92)-1)</f>
        <v>1</v>
      </c>
      <c r="D92" s="181">
        <f ca="1">OFFSET(MAINTABLE!AF$8,0,ROWS($D$10:D92)-1)</f>
        <v>0</v>
      </c>
      <c r="E92" s="181">
        <f ca="1">OFFSET(MAINTABLE!AF$9,0,ROWS($E$10:E92)-1)</f>
        <v>0</v>
      </c>
      <c r="F92" s="181">
        <f ca="1">OFFSET(MAINTABLE!AF$10,0,ROWS($F$10:F92)-1)</f>
        <v>0</v>
      </c>
      <c r="G92" s="181">
        <f ca="1">OFFSET(MAINTABLE!AF$11,0,ROWS($F$10:G92)-1)</f>
        <v>0</v>
      </c>
      <c r="H92" s="181">
        <f ca="1">OFFSET(MAINTABLE!AF$12,0,ROWS($F$10:H92)-1)</f>
        <v>0</v>
      </c>
      <c r="J92" s="203" t="str">
        <f ca="1">OFFSET(MAINTABLE!AF$19,0,ROWS(J$10:$M92)-1)</f>
        <v>3102</v>
      </c>
      <c r="K92" s="117" t="str">
        <f ca="1">OFFSET(MAINTABLE!AF$20,0,ROWS(K$10:$M92)-1)</f>
        <v xml:space="preserve"> </v>
      </c>
      <c r="L92" s="102">
        <f ca="1">OFFSET(MAINTABLE!AF$22,0,ROWS(L$10:$M92)-1)</f>
        <v>2</v>
      </c>
      <c r="M92" s="168" t="str">
        <f ca="1">OFFSET(MAINTABLE!AF$21,0,ROWS($M$10:M92)-1)</f>
        <v>ККБ, Nступ.= 1</v>
      </c>
      <c r="N92" s="168" t="str">
        <f ca="1">OFFSET(MAINTABLE!AF$18,0,ROWS($M$10:N92)-1)</f>
        <v>Компрессорный</v>
      </c>
      <c r="O92" s="168" t="str">
        <f ca="1">OFFSET(MAINTABLE!AF$16,0,ROWS($M$10:O92)-1)</f>
        <v>блок, 1 ступень</v>
      </c>
      <c r="P92" s="142" t="str">
        <f ca="1">OFFSET(MAINTABLE!$AF$58,0,ROWS($M$10:P91))</f>
        <v>00000000</v>
      </c>
      <c r="Q92" s="142" t="str">
        <f ca="1">OFFSET(MAINTABLE!$AF$92,0,ROWS($M$10:Q91))</f>
        <v>02000000</v>
      </c>
      <c r="R92" s="143" t="str">
        <f ca="1">OFFSET(MAINTABLE!$AF$126,0,ROWS($M$10:R91))</f>
        <v>00000000</v>
      </c>
      <c r="S92" s="143" t="str">
        <f ca="1">OFFSET(MAINTABLE!$AF$160,0,ROWS($M$10:S91))</f>
        <v>00000000</v>
      </c>
      <c r="T92" s="143" t="str">
        <f ca="1">OFFSET(MAINTABLE!$AF$194,0,ROWS($M$10:T91))</f>
        <v>00000000</v>
      </c>
      <c r="U92" s="143" t="str">
        <f ca="1">OFFSET(MAINTABLE!$AF$228,0,ROWS($M$10:U91))</f>
        <v>00000000</v>
      </c>
      <c r="V92" s="143" t="str">
        <f ca="1">OFFSET(MAINTABLE!$AF$262,0,ROWS($M$10:V91))</f>
        <v>00000000</v>
      </c>
      <c r="W92" s="143" t="str">
        <f ca="1">OFFSET(MAINTABLE!$AF$296,0,ROWS($M$10:W91))</f>
        <v>00000000</v>
      </c>
      <c r="X92" s="143" t="str">
        <f ca="1">OFFSET(MAINTABLE!$AF$330,0,ROWS($M$10:X91))</f>
        <v>00000008</v>
      </c>
      <c r="Y92" s="143" t="str">
        <f ca="1">OFFSET(MAINTABLE!$AF$364,0,ROWS($M$10:Y91))</f>
        <v>00000000</v>
      </c>
      <c r="Z92" s="143" t="str">
        <f ca="1">OFFSET(MAINTABLE!$AF$398,0,ROWS($M$10:Z91))</f>
        <v>00000000</v>
      </c>
      <c r="AA92" s="143" t="str">
        <f ca="1">OFFSET(MAINTABLE!$AF$432,0,ROWS($M$10:AA91))</f>
        <v>00000000</v>
      </c>
      <c r="AB92" s="143" t="str">
        <f ca="1">OFFSET(MAINTABLE!$AF$466,0,ROWS($M$10:AB91))</f>
        <v>00000000</v>
      </c>
      <c r="AC92" s="143" t="str">
        <f ca="1">OFFSET(MAINTABLE!$AF$500,0,ROWS($M$10:AC91))</f>
        <v>00000000</v>
      </c>
    </row>
    <row r="93" spans="2:29" ht="15.75" customHeight="1" x14ac:dyDescent="0.25">
      <c r="B93" s="181">
        <f ca="1">OFFSET(MAINTABLE!AF$6,0,ROWS(B$10:$B93)-1)</f>
        <v>1</v>
      </c>
      <c r="C93" s="181">
        <f ca="1">OFFSET(MAINTABLE!AF$7,0,ROWS($C$10:C93)-1)</f>
        <v>1</v>
      </c>
      <c r="D93" s="181">
        <f ca="1">OFFSET(MAINTABLE!AF$8,0,ROWS($D$10:D93)-1)</f>
        <v>0</v>
      </c>
      <c r="E93" s="181">
        <f ca="1">OFFSET(MAINTABLE!AF$9,0,ROWS($E$10:E93)-1)</f>
        <v>0</v>
      </c>
      <c r="F93" s="181">
        <f ca="1">OFFSET(MAINTABLE!AF$10,0,ROWS($F$10:F93)-1)</f>
        <v>0</v>
      </c>
      <c r="G93" s="181">
        <f ca="1">OFFSET(MAINTABLE!AF$11,0,ROWS($F$10:G93)-1)</f>
        <v>0</v>
      </c>
      <c r="H93" s="181">
        <f ca="1">OFFSET(MAINTABLE!AF$12,0,ROWS($F$10:H93)-1)</f>
        <v>0</v>
      </c>
      <c r="J93" s="203" t="str">
        <f ca="1">OFFSET(MAINTABLE!AF$19,0,ROWS(J$10:$M93)-1)</f>
        <v>3103</v>
      </c>
      <c r="K93" s="117" t="str">
        <f ca="1">OFFSET(MAINTABLE!AF$20,0,ROWS(K$10:$M93)-1)</f>
        <v xml:space="preserve"> </v>
      </c>
      <c r="L93" s="102">
        <f ca="1">OFFSET(MAINTABLE!AF$22,0,ROWS(L$10:$M93)-1)</f>
        <v>3</v>
      </c>
      <c r="M93" s="168" t="str">
        <f ca="1">OFFSET(MAINTABLE!AF$21,0,ROWS($M$10:M93)-1)</f>
        <v>ККБ, Nступ.= 2</v>
      </c>
      <c r="N93" s="168" t="str">
        <f ca="1">OFFSET(MAINTABLE!AF$18,0,ROWS($M$10:N93)-1)</f>
        <v>Компрессорный</v>
      </c>
      <c r="O93" s="168" t="str">
        <f ca="1">OFFSET(MAINTABLE!AF$16,0,ROWS($M$10:O93)-1)</f>
        <v>блок, 2 ступени</v>
      </c>
      <c r="P93" s="142" t="str">
        <f ca="1">OFFSET(MAINTABLE!$AF$58,0,ROWS($M$10:P92))</f>
        <v>00000000</v>
      </c>
      <c r="Q93" s="142" t="str">
        <f ca="1">OFFSET(MAINTABLE!$AF$92,0,ROWS($M$10:Q92))</f>
        <v>06000000</v>
      </c>
      <c r="R93" s="143" t="str">
        <f ca="1">OFFSET(MAINTABLE!$AF$126,0,ROWS($M$10:R92))</f>
        <v>00000000</v>
      </c>
      <c r="S93" s="143" t="str">
        <f ca="1">OFFSET(MAINTABLE!$AF$160,0,ROWS($M$10:S92))</f>
        <v>00000000</v>
      </c>
      <c r="T93" s="143" t="str">
        <f ca="1">OFFSET(MAINTABLE!$AF$194,0,ROWS($M$10:T92))</f>
        <v>00000000</v>
      </c>
      <c r="U93" s="143" t="str">
        <f ca="1">OFFSET(MAINTABLE!$AF$228,0,ROWS($M$10:U92))</f>
        <v>00000000</v>
      </c>
      <c r="V93" s="143" t="str">
        <f ca="1">OFFSET(MAINTABLE!$AF$262,0,ROWS($M$10:V92))</f>
        <v>00000000</v>
      </c>
      <c r="W93" s="143" t="str">
        <f ca="1">OFFSET(MAINTABLE!$AF$296,0,ROWS($M$10:W92))</f>
        <v>00000000</v>
      </c>
      <c r="X93" s="143" t="str">
        <f ca="1">OFFSET(MAINTABLE!$AF$330,0,ROWS($M$10:X92))</f>
        <v>00000018</v>
      </c>
      <c r="Y93" s="143" t="str">
        <f ca="1">OFFSET(MAINTABLE!$AF$364,0,ROWS($M$10:Y92))</f>
        <v>00000000</v>
      </c>
      <c r="Z93" s="143" t="str">
        <f ca="1">OFFSET(MAINTABLE!$AF$398,0,ROWS($M$10:Z92))</f>
        <v>00000000</v>
      </c>
      <c r="AA93" s="143" t="str">
        <f ca="1">OFFSET(MAINTABLE!$AF$432,0,ROWS($M$10:AA92))</f>
        <v>00000000</v>
      </c>
      <c r="AB93" s="143" t="str">
        <f ca="1">OFFSET(MAINTABLE!$AF$466,0,ROWS($M$10:AB92))</f>
        <v>00000000</v>
      </c>
      <c r="AC93" s="143" t="str">
        <f ca="1">OFFSET(MAINTABLE!$AF$500,0,ROWS($M$10:AC92))</f>
        <v>00000000</v>
      </c>
    </row>
    <row r="94" spans="2:29" ht="15.75" customHeight="1" x14ac:dyDescent="0.25">
      <c r="B94" s="181">
        <f ca="1">OFFSET(MAINTABLE!AF$6,0,ROWS(B$10:$B94)-1)</f>
        <v>1</v>
      </c>
      <c r="C94" s="181">
        <f ca="1">OFFSET(MAINTABLE!AF$7,0,ROWS($C$10:C94)-1)</f>
        <v>0</v>
      </c>
      <c r="D94" s="181">
        <f ca="1">OFFSET(MAINTABLE!AF$8,0,ROWS($D$10:D94)-1)</f>
        <v>0</v>
      </c>
      <c r="E94" s="181">
        <f ca="1">OFFSET(MAINTABLE!AF$9,0,ROWS($E$10:E94)-1)</f>
        <v>0</v>
      </c>
      <c r="F94" s="181">
        <f ca="1">OFFSET(MAINTABLE!AF$10,0,ROWS($F$10:F94)-1)</f>
        <v>0</v>
      </c>
      <c r="G94" s="181">
        <f ca="1">OFFSET(MAINTABLE!AF$11,0,ROWS($F$10:G94)-1)</f>
        <v>0</v>
      </c>
      <c r="H94" s="181">
        <f ca="1">OFFSET(MAINTABLE!AF$12,0,ROWS($F$10:H94)-1)</f>
        <v>0</v>
      </c>
      <c r="J94" s="203" t="str">
        <f ca="1">OFFSET(MAINTABLE!AF$19,0,ROWS(J$10:$M94)-1)</f>
        <v>3104</v>
      </c>
      <c r="K94" s="117" t="str">
        <f ca="1">OFFSET(MAINTABLE!AF$20,0,ROWS(K$10:$M94)-1)</f>
        <v xml:space="preserve"> </v>
      </c>
      <c r="L94" s="102">
        <f ca="1">OFFSET(MAINTABLE!AF$22,0,ROWS(L$10:$M94)-1)</f>
        <v>4</v>
      </c>
      <c r="M94" s="168" t="str">
        <f ca="1">OFFSET(MAINTABLE!AF$21,0,ROWS($M$10:M94)-1)</f>
        <v>ККБ, Nступ.= 3</v>
      </c>
      <c r="N94" s="168" t="str">
        <f ca="1">OFFSET(MAINTABLE!AF$18,0,ROWS($M$10:N94)-1)</f>
        <v>Компрессорный</v>
      </c>
      <c r="O94" s="168" t="str">
        <f ca="1">OFFSET(MAINTABLE!AF$16,0,ROWS($M$10:O94)-1)</f>
        <v>блок, 3 ступени</v>
      </c>
      <c r="P94" s="142" t="str">
        <f ca="1">OFFSET(MAINTABLE!$AF$58,0,ROWS($M$10:P93))</f>
        <v>00000000</v>
      </c>
      <c r="Q94" s="142" t="str">
        <f ca="1">OFFSET(MAINTABLE!$AF$92,0,ROWS($M$10:Q93))</f>
        <v>0E000000</v>
      </c>
      <c r="R94" s="143" t="str">
        <f ca="1">OFFSET(MAINTABLE!$AF$126,0,ROWS($M$10:R93))</f>
        <v>00000000</v>
      </c>
      <c r="S94" s="143" t="str">
        <f ca="1">OFFSET(MAINTABLE!$AF$160,0,ROWS($M$10:S93))</f>
        <v>00000000</v>
      </c>
      <c r="T94" s="143" t="str">
        <f ca="1">OFFSET(MAINTABLE!$AF$194,0,ROWS($M$10:T93))</f>
        <v>00000000</v>
      </c>
      <c r="U94" s="143" t="str">
        <f ca="1">OFFSET(MAINTABLE!$AF$228,0,ROWS($M$10:U93))</f>
        <v>00000000</v>
      </c>
      <c r="V94" s="143" t="str">
        <f ca="1">OFFSET(MAINTABLE!$AF$262,0,ROWS($M$10:V93))</f>
        <v>00000000</v>
      </c>
      <c r="W94" s="143" t="str">
        <f ca="1">OFFSET(MAINTABLE!$AF$296,0,ROWS($M$10:W93))</f>
        <v>00000000</v>
      </c>
      <c r="X94" s="143" t="str">
        <f ca="1">OFFSET(MAINTABLE!$AF$330,0,ROWS($M$10:X93))</f>
        <v>00000038</v>
      </c>
      <c r="Y94" s="143" t="str">
        <f ca="1">OFFSET(MAINTABLE!$AF$364,0,ROWS($M$10:Y93))</f>
        <v>00000000</v>
      </c>
      <c r="Z94" s="143" t="str">
        <f ca="1">OFFSET(MAINTABLE!$AF$398,0,ROWS($M$10:Z93))</f>
        <v>00000000</v>
      </c>
      <c r="AA94" s="143" t="str">
        <f ca="1">OFFSET(MAINTABLE!$AF$432,0,ROWS($M$10:AA93))</f>
        <v>00000000</v>
      </c>
      <c r="AB94" s="143" t="str">
        <f ca="1">OFFSET(MAINTABLE!$AF$466,0,ROWS($M$10:AB93))</f>
        <v>00000000</v>
      </c>
      <c r="AC94" s="143" t="str">
        <f ca="1">OFFSET(MAINTABLE!$AF$500,0,ROWS($M$10:AC93))</f>
        <v>00000000</v>
      </c>
    </row>
    <row r="95" spans="2:29" ht="15.75" customHeight="1" x14ac:dyDescent="0.25">
      <c r="B95" s="181">
        <f ca="1">OFFSET(MAINTABLE!AF$6,0,ROWS(B$10:$B95)-1)</f>
        <v>1</v>
      </c>
      <c r="C95" s="181">
        <f ca="1">OFFSET(MAINTABLE!AF$7,0,ROWS($C$10:C95)-1)</f>
        <v>0</v>
      </c>
      <c r="D95" s="181">
        <f ca="1">OFFSET(MAINTABLE!AF$8,0,ROWS($D$10:D95)-1)</f>
        <v>0</v>
      </c>
      <c r="E95" s="181">
        <f ca="1">OFFSET(MAINTABLE!AF$9,0,ROWS($E$10:E95)-1)</f>
        <v>0</v>
      </c>
      <c r="F95" s="181">
        <f ca="1">OFFSET(MAINTABLE!AF$10,0,ROWS($F$10:F95)-1)</f>
        <v>0</v>
      </c>
      <c r="G95" s="181">
        <f ca="1">OFFSET(MAINTABLE!AF$11,0,ROWS($F$10:G95)-1)</f>
        <v>0</v>
      </c>
      <c r="H95" s="181">
        <f ca="1">OFFSET(MAINTABLE!AF$12,0,ROWS($F$10:H95)-1)</f>
        <v>0</v>
      </c>
      <c r="J95" s="203" t="str">
        <f ca="1">OFFSET(MAINTABLE!AF$19,0,ROWS(J$10:$M95)-1)</f>
        <v>3105</v>
      </c>
      <c r="K95" s="117" t="str">
        <f ca="1">OFFSET(MAINTABLE!AF$20,0,ROWS(K$10:$M95)-1)</f>
        <v xml:space="preserve"> </v>
      </c>
      <c r="L95" s="102">
        <f ca="1">OFFSET(MAINTABLE!AF$22,0,ROWS(L$10:$M95)-1)</f>
        <v>5</v>
      </c>
      <c r="M95" s="168" t="str">
        <f ca="1">OFFSET(MAINTABLE!AF$21,0,ROWS($M$10:M95)-1)</f>
        <v>ККБ, Nступ.= 4</v>
      </c>
      <c r="N95" s="168" t="str">
        <f ca="1">OFFSET(MAINTABLE!AF$18,0,ROWS($M$10:N95)-1)</f>
        <v>Компрессорный</v>
      </c>
      <c r="O95" s="168" t="str">
        <f ca="1">OFFSET(MAINTABLE!AF$16,0,ROWS($M$10:O95)-1)</f>
        <v>блок, 4 ступени</v>
      </c>
      <c r="P95" s="142" t="str">
        <f ca="1">OFFSET(MAINTABLE!$AF$58,0,ROWS($M$10:P94))</f>
        <v>00000000</v>
      </c>
      <c r="Q95" s="142" t="str">
        <f ca="1">OFFSET(MAINTABLE!$AF$92,0,ROWS($M$10:Q94))</f>
        <v>1E000000</v>
      </c>
      <c r="R95" s="143" t="str">
        <f ca="1">OFFSET(MAINTABLE!$AF$126,0,ROWS($M$10:R94))</f>
        <v>00000000</v>
      </c>
      <c r="S95" s="143" t="str">
        <f ca="1">OFFSET(MAINTABLE!$AF$160,0,ROWS($M$10:S94))</f>
        <v>00000000</v>
      </c>
      <c r="T95" s="143" t="str">
        <f ca="1">OFFSET(MAINTABLE!$AF$194,0,ROWS($M$10:T94))</f>
        <v>00000000</v>
      </c>
      <c r="U95" s="143" t="str">
        <f ca="1">OFFSET(MAINTABLE!$AF$228,0,ROWS($M$10:U94))</f>
        <v>00000000</v>
      </c>
      <c r="V95" s="143" t="str">
        <f ca="1">OFFSET(MAINTABLE!$AF$262,0,ROWS($M$10:V94))</f>
        <v>00000000</v>
      </c>
      <c r="W95" s="143" t="str">
        <f ca="1">OFFSET(MAINTABLE!$AF$296,0,ROWS($M$10:W94))</f>
        <v>00000000</v>
      </c>
      <c r="X95" s="143" t="str">
        <f ca="1">OFFSET(MAINTABLE!$AF$330,0,ROWS($M$10:X94))</f>
        <v>00000078</v>
      </c>
      <c r="Y95" s="143" t="str">
        <f ca="1">OFFSET(MAINTABLE!$AF$364,0,ROWS($M$10:Y94))</f>
        <v>00000000</v>
      </c>
      <c r="Z95" s="143" t="str">
        <f ca="1">OFFSET(MAINTABLE!$AF$398,0,ROWS($M$10:Z94))</f>
        <v>00000000</v>
      </c>
      <c r="AA95" s="143" t="str">
        <f ca="1">OFFSET(MAINTABLE!$AF$432,0,ROWS($M$10:AA94))</f>
        <v>00000000</v>
      </c>
      <c r="AB95" s="143" t="str">
        <f ca="1">OFFSET(MAINTABLE!$AF$466,0,ROWS($M$10:AB94))</f>
        <v>00000000</v>
      </c>
      <c r="AC95" s="143" t="str">
        <f ca="1">OFFSET(MAINTABLE!$AF$500,0,ROWS($M$10:AC94))</f>
        <v>00000000</v>
      </c>
    </row>
    <row r="96" spans="2:29" ht="15.75" customHeight="1" x14ac:dyDescent="0.25">
      <c r="B96" s="181">
        <f ca="1">OFFSET(MAINTABLE!AF$6,0,ROWS(B$10:$B96)-1)</f>
        <v>0</v>
      </c>
      <c r="C96" s="181">
        <f ca="1">OFFSET(MAINTABLE!AF$7,0,ROWS($C$10:C96)-1)</f>
        <v>0</v>
      </c>
      <c r="D96" s="181">
        <f ca="1">OFFSET(MAINTABLE!AF$8,0,ROWS($D$10:D96)-1)</f>
        <v>1</v>
      </c>
      <c r="E96" s="181">
        <f ca="1">OFFSET(MAINTABLE!AF$9,0,ROWS($E$10:E96)-1)</f>
        <v>0</v>
      </c>
      <c r="F96" s="181">
        <f ca="1">OFFSET(MAINTABLE!AF$10,0,ROWS($F$10:F96)-1)</f>
        <v>1</v>
      </c>
      <c r="G96" s="181">
        <f ca="1">OFFSET(MAINTABLE!AF$11,0,ROWS($F$10:G96)-1)</f>
        <v>1</v>
      </c>
      <c r="H96" s="181">
        <f ca="1">OFFSET(MAINTABLE!AF$12,0,ROWS($F$10:H96)-1)</f>
        <v>0</v>
      </c>
      <c r="J96" s="203" t="str">
        <f ca="1">OFFSET(MAINTABLE!AF$19,0,ROWS(J$10:$M96)-1)</f>
        <v>3106</v>
      </c>
      <c r="K96" s="117" t="str">
        <f ca="1">OFFSET(MAINTABLE!AF$20,0,ROWS(K$10:$M96)-1)</f>
        <v xml:space="preserve"> </v>
      </c>
      <c r="L96" s="102">
        <f ca="1">OFFSET(MAINTABLE!AF$22,0,ROWS(L$10:$M96)-1)</f>
        <v>6</v>
      </c>
      <c r="M96" s="168" t="str">
        <f ca="1">OFFSET(MAINTABLE!AF$21,0,ROWS($M$10:M96)-1)</f>
        <v>Встр.ХМ.1 компр.</v>
      </c>
      <c r="N96" s="168" t="str">
        <f ca="1">OFFSET(MAINTABLE!AF$18,0,ROWS($M$10:N96)-1)</f>
        <v>Встр.холод.машина</v>
      </c>
      <c r="O96" s="168" t="str">
        <f ca="1">OFFSET(MAINTABLE!AF$16,0,ROWS($M$10:O96)-1)</f>
        <v>1 компрессор</v>
      </c>
      <c r="P96" s="142" t="str">
        <f ca="1">OFFSET(MAINTABLE!$AF$58,0,ROWS($M$10:P95))</f>
        <v>00000000</v>
      </c>
      <c r="Q96" s="142" t="str">
        <f ca="1">OFFSET(MAINTABLE!$AF$92,0,ROWS($M$10:Q95))</f>
        <v>02000000</v>
      </c>
      <c r="R96" s="143" t="str">
        <f ca="1">OFFSET(MAINTABLE!$AF$126,0,ROWS($M$10:R95))</f>
        <v>00000000</v>
      </c>
      <c r="S96" s="143" t="str">
        <f ca="1">OFFSET(MAINTABLE!$AF$160,0,ROWS($M$10:S95))</f>
        <v>00000049</v>
      </c>
      <c r="T96" s="143" t="str">
        <f ca="1">OFFSET(MAINTABLE!$AF$194,0,ROWS($M$10:T95))</f>
        <v>00000000</v>
      </c>
      <c r="U96" s="143" t="str">
        <f ca="1">OFFSET(MAINTABLE!$AF$228,0,ROWS($M$10:U95))</f>
        <v>00000007</v>
      </c>
      <c r="V96" s="143" t="str">
        <f ca="1">OFFSET(MAINTABLE!$AF$262,0,ROWS($M$10:V95))</f>
        <v>00000000</v>
      </c>
      <c r="W96" s="143" t="str">
        <f ca="1">OFFSET(MAINTABLE!$AF$296,0,ROWS($M$10:W95))</f>
        <v>00000000</v>
      </c>
      <c r="X96" s="143" t="str">
        <f ca="1">OFFSET(MAINTABLE!$AF$330,0,ROWS($M$10:X95))</f>
        <v>00000000</v>
      </c>
      <c r="Y96" s="143" t="str">
        <f ca="1">OFFSET(MAINTABLE!$AF$364,0,ROWS($M$10:Y95))</f>
        <v>00000089</v>
      </c>
      <c r="Z96" s="143" t="str">
        <f ca="1">OFFSET(MAINTABLE!$AF$398,0,ROWS($M$10:Z95))</f>
        <v>00000000</v>
      </c>
      <c r="AA96" s="143" t="str">
        <f ca="1">OFFSET(MAINTABLE!$AF$432,0,ROWS($M$10:AA95))</f>
        <v>00000000</v>
      </c>
      <c r="AB96" s="143" t="str">
        <f ca="1">OFFSET(MAINTABLE!$AF$466,0,ROWS($M$10:AB95))</f>
        <v>00000000</v>
      </c>
      <c r="AC96" s="143" t="str">
        <f ca="1">OFFSET(MAINTABLE!$AF$500,0,ROWS($M$10:AC95))</f>
        <v>00000000</v>
      </c>
    </row>
    <row r="97" spans="2:29" ht="15.75" customHeight="1" x14ac:dyDescent="0.25">
      <c r="B97" s="181">
        <f ca="1">OFFSET(MAINTABLE!AF$6,0,ROWS(B$10:$B97)-1)</f>
        <v>0</v>
      </c>
      <c r="C97" s="181">
        <f ca="1">OFFSET(MAINTABLE!AF$7,0,ROWS($C$10:C97)-1)</f>
        <v>0</v>
      </c>
      <c r="D97" s="181">
        <f ca="1">OFFSET(MAINTABLE!AF$8,0,ROWS($D$10:D97)-1)</f>
        <v>1</v>
      </c>
      <c r="E97" s="181">
        <f ca="1">OFFSET(MAINTABLE!AF$9,0,ROWS($E$10:E97)-1)</f>
        <v>0</v>
      </c>
      <c r="F97" s="181">
        <f ca="1">OFFSET(MAINTABLE!AF$10,0,ROWS($F$10:F97)-1)</f>
        <v>1</v>
      </c>
      <c r="G97" s="181">
        <f ca="1">OFFSET(MAINTABLE!AF$11,0,ROWS($F$10:G97)-1)</f>
        <v>1</v>
      </c>
      <c r="H97" s="181">
        <f ca="1">OFFSET(MAINTABLE!AF$12,0,ROWS($F$10:H97)-1)</f>
        <v>0</v>
      </c>
      <c r="J97" s="203" t="str">
        <f ca="1">OFFSET(MAINTABLE!AF$19,0,ROWS(J$10:$M97)-1)</f>
        <v>3107</v>
      </c>
      <c r="K97" s="117" t="str">
        <f ca="1">OFFSET(MAINTABLE!AF$20,0,ROWS(K$10:$M97)-1)</f>
        <v xml:space="preserve"> </v>
      </c>
      <c r="L97" s="102">
        <f ca="1">OFFSET(MAINTABLE!AF$22,0,ROWS(L$10:$M97)-1)</f>
        <v>7</v>
      </c>
      <c r="M97" s="168" t="str">
        <f ca="1">OFFSET(MAINTABLE!AF$21,0,ROWS($M$10:M97)-1)</f>
        <v>Встр.ХМ.2 компр.</v>
      </c>
      <c r="N97" s="168" t="str">
        <f ca="1">OFFSET(MAINTABLE!AF$18,0,ROWS($M$10:N97)-1)</f>
        <v>Встр.холод.машина</v>
      </c>
      <c r="O97" s="168" t="str">
        <f ca="1">OFFSET(MAINTABLE!AF$16,0,ROWS($M$10:O97)-1)</f>
        <v>2 компрессора</v>
      </c>
      <c r="P97" s="142" t="str">
        <f ca="1">OFFSET(MAINTABLE!$AF$58,0,ROWS($M$10:P96))</f>
        <v>00000000</v>
      </c>
      <c r="Q97" s="142" t="str">
        <f ca="1">OFFSET(MAINTABLE!$AF$92,0,ROWS($M$10:Q96))</f>
        <v>06000000</v>
      </c>
      <c r="R97" s="143" t="str">
        <f ca="1">OFFSET(MAINTABLE!$AF$126,0,ROWS($M$10:R96))</f>
        <v>00000000</v>
      </c>
      <c r="S97" s="143" t="str">
        <f ca="1">OFFSET(MAINTABLE!$AF$160,0,ROWS($M$10:S96))</f>
        <v>000000DB</v>
      </c>
      <c r="T97" s="143" t="str">
        <f ca="1">OFFSET(MAINTABLE!$AF$194,0,ROWS($M$10:T96))</f>
        <v>00000000</v>
      </c>
      <c r="U97" s="143" t="str">
        <f ca="1">OFFSET(MAINTABLE!$AF$228,0,ROWS($M$10:U96))</f>
        <v>00000007</v>
      </c>
      <c r="V97" s="143" t="str">
        <f ca="1">OFFSET(MAINTABLE!$AF$262,0,ROWS($M$10:V96))</f>
        <v>00000000</v>
      </c>
      <c r="W97" s="143" t="str">
        <f ca="1">OFFSET(MAINTABLE!$AF$296,0,ROWS($M$10:W96))</f>
        <v>00000000</v>
      </c>
      <c r="X97" s="143" t="str">
        <f ca="1">OFFSET(MAINTABLE!$AF$330,0,ROWS($M$10:X96))</f>
        <v>00000000</v>
      </c>
      <c r="Y97" s="143" t="str">
        <f ca="1">OFFSET(MAINTABLE!$AF$364,0,ROWS($M$10:Y96))</f>
        <v>0000008B</v>
      </c>
      <c r="Z97" s="143" t="str">
        <f ca="1">OFFSET(MAINTABLE!$AF$398,0,ROWS($M$10:Z96))</f>
        <v>00000000</v>
      </c>
      <c r="AA97" s="143" t="str">
        <f ca="1">OFFSET(MAINTABLE!$AF$432,0,ROWS($M$10:AA96))</f>
        <v>00000000</v>
      </c>
      <c r="AB97" s="143" t="str">
        <f ca="1">OFFSET(MAINTABLE!$AF$466,0,ROWS($M$10:AB96))</f>
        <v>00000000</v>
      </c>
      <c r="AC97" s="143" t="str">
        <f ca="1">OFFSET(MAINTABLE!$AF$500,0,ROWS($M$10:AC96))</f>
        <v>00000000</v>
      </c>
    </row>
    <row r="98" spans="2:29" ht="15.75" customHeight="1" x14ac:dyDescent="0.25">
      <c r="B98" s="181">
        <f ca="1">OFFSET(MAINTABLE!AF$6,0,ROWS(B$10:$B98)-1)</f>
        <v>0</v>
      </c>
      <c r="C98" s="181">
        <f ca="1">OFFSET(MAINTABLE!AF$7,0,ROWS($C$10:C98)-1)</f>
        <v>0</v>
      </c>
      <c r="D98" s="181">
        <f ca="1">OFFSET(MAINTABLE!AF$8,0,ROWS($D$10:D98)-1)</f>
        <v>0</v>
      </c>
      <c r="E98" s="181">
        <f ca="1">OFFSET(MAINTABLE!AF$9,0,ROWS($E$10:E98)-1)</f>
        <v>1</v>
      </c>
      <c r="F98" s="181">
        <f ca="1">OFFSET(MAINTABLE!AF$10,0,ROWS($F$10:F98)-1)</f>
        <v>0</v>
      </c>
      <c r="G98" s="181">
        <f ca="1">OFFSET(MAINTABLE!AF$11,0,ROWS($F$10:G98)-1)</f>
        <v>0</v>
      </c>
      <c r="H98" s="181">
        <f ca="1">OFFSET(MAINTABLE!AF$12,0,ROWS($F$10:H98)-1)</f>
        <v>0</v>
      </c>
      <c r="J98" s="203" t="str">
        <f ca="1">OFFSET(MAINTABLE!AF$19,0,ROWS(J$10:$M98)-1)</f>
        <v>3108</v>
      </c>
      <c r="K98" s="117" t="str">
        <f ca="1">OFFSET(MAINTABLE!AF$20,0,ROWS(K$10:$M98)-1)</f>
        <v xml:space="preserve"> </v>
      </c>
      <c r="L98" s="102">
        <f ca="1">OFFSET(MAINTABLE!AF$22,0,ROWS(L$10:$M98)-1)</f>
        <v>8</v>
      </c>
      <c r="M98" s="168" t="str">
        <f ca="1">OFFSET(MAINTABLE!AF$21,0,ROWS($M$10:M98)-1)</f>
        <v>Встр.ХМ.3 компр.</v>
      </c>
      <c r="N98" s="168" t="str">
        <f ca="1">OFFSET(MAINTABLE!AF$18,0,ROWS($M$10:N98)-1)</f>
        <v>Встр.холод.машина</v>
      </c>
      <c r="O98" s="168" t="str">
        <f ca="1">OFFSET(MAINTABLE!AF$16,0,ROWS($M$10:O98)-1)</f>
        <v>3 компрессора</v>
      </c>
      <c r="P98" s="142" t="str">
        <f ca="1">OFFSET(MAINTABLE!$AF$58,0,ROWS($M$10:P97))</f>
        <v>00000000</v>
      </c>
      <c r="Q98" s="142" t="str">
        <f ca="1">OFFSET(MAINTABLE!$AF$92,0,ROWS($M$10:Q97))</f>
        <v>0E000000</v>
      </c>
      <c r="R98" s="143" t="str">
        <f ca="1">OFFSET(MAINTABLE!$AF$126,0,ROWS($M$10:R97))</f>
        <v>00000000</v>
      </c>
      <c r="S98" s="143" t="str">
        <f ca="1">OFFSET(MAINTABLE!$AF$160,0,ROWS($M$10:S97))</f>
        <v>000001FF</v>
      </c>
      <c r="T98" s="143" t="str">
        <f ca="1">OFFSET(MAINTABLE!$AF$194,0,ROWS($M$10:T97))</f>
        <v>00000000</v>
      </c>
      <c r="U98" s="143" t="str">
        <f ca="1">OFFSET(MAINTABLE!$AF$228,0,ROWS($M$10:U97))</f>
        <v>00000007</v>
      </c>
      <c r="V98" s="143" t="str">
        <f ca="1">OFFSET(MAINTABLE!$AF$262,0,ROWS($M$10:V97))</f>
        <v>00000000</v>
      </c>
      <c r="W98" s="143" t="str">
        <f ca="1">OFFSET(MAINTABLE!$AF$296,0,ROWS($M$10:W97))</f>
        <v>00000000</v>
      </c>
      <c r="X98" s="143" t="str">
        <f ca="1">OFFSET(MAINTABLE!$AF$330,0,ROWS($M$10:X97))</f>
        <v>00000000</v>
      </c>
      <c r="Y98" s="143" t="str">
        <f ca="1">OFFSET(MAINTABLE!$AF$364,0,ROWS($M$10:Y97))</f>
        <v>0000008F</v>
      </c>
      <c r="Z98" s="143" t="str">
        <f ca="1">OFFSET(MAINTABLE!$AF$398,0,ROWS($M$10:Z97))</f>
        <v>00000000</v>
      </c>
      <c r="AA98" s="143" t="str">
        <f ca="1">OFFSET(MAINTABLE!$AF$432,0,ROWS($M$10:AA97))</f>
        <v>00000000</v>
      </c>
      <c r="AB98" s="143" t="str">
        <f ca="1">OFFSET(MAINTABLE!$AF$466,0,ROWS($M$10:AB97))</f>
        <v>00000000</v>
      </c>
      <c r="AC98" s="143" t="str">
        <f ca="1">OFFSET(MAINTABLE!$AF$500,0,ROWS($M$10:AC97))</f>
        <v>00000000</v>
      </c>
    </row>
    <row r="99" spans="2:29" ht="15.75" customHeight="1" x14ac:dyDescent="0.25">
      <c r="B99" s="181">
        <f ca="1">OFFSET(MAINTABLE!AF$6,0,ROWS(B$10:$B99)-1)</f>
        <v>0</v>
      </c>
      <c r="C99" s="181">
        <f ca="1">OFFSET(MAINTABLE!AF$7,0,ROWS($C$10:C99)-1)</f>
        <v>0</v>
      </c>
      <c r="D99" s="181">
        <f ca="1">OFFSET(MAINTABLE!AF$8,0,ROWS($D$10:D99)-1)</f>
        <v>0</v>
      </c>
      <c r="E99" s="181">
        <f ca="1">OFFSET(MAINTABLE!AF$9,0,ROWS($E$10:E99)-1)</f>
        <v>0</v>
      </c>
      <c r="F99" s="181">
        <f ca="1">OFFSET(MAINTABLE!AF$10,0,ROWS($F$10:F99)-1)</f>
        <v>1</v>
      </c>
      <c r="G99" s="181">
        <f ca="1">OFFSET(MAINTABLE!AF$11,0,ROWS($F$10:G99)-1)</f>
        <v>0</v>
      </c>
      <c r="H99" s="181">
        <f ca="1">OFFSET(MAINTABLE!AF$12,0,ROWS($F$10:H99)-1)</f>
        <v>0</v>
      </c>
      <c r="J99" s="203" t="str">
        <f ca="1">OFFSET(MAINTABLE!AF$19,0,ROWS(J$10:$M99)-1)</f>
        <v>3109</v>
      </c>
      <c r="K99" s="117" t="str">
        <f ca="1">OFFSET(MAINTABLE!AF$20,0,ROWS(K$10:$M99)-1)</f>
        <v xml:space="preserve"> </v>
      </c>
      <c r="L99" s="102">
        <f ca="1">OFFSET(MAINTABLE!AF$22,0,ROWS(L$10:$M99)-1)</f>
        <v>9</v>
      </c>
      <c r="M99" s="168" t="str">
        <f ca="1">OFFSET(MAINTABLE!AF$21,0,ROWS($M$10:M99)-1)</f>
        <v>Встр.ХМ.2x2 компр</v>
      </c>
      <c r="N99" s="168" t="str">
        <f ca="1">OFFSET(MAINTABLE!AF$18,0,ROWS($M$10:N99)-1)</f>
        <v>Встр.холод.машина</v>
      </c>
      <c r="O99" s="168" t="str">
        <f ca="1">OFFSET(MAINTABLE!AF$16,0,ROWS($M$10:O99)-1)</f>
        <v>2 компр. 2 контур.</v>
      </c>
      <c r="P99" s="142" t="str">
        <f ca="1">OFFSET(MAINTABLE!$AF$58,0,ROWS($M$10:P98))</f>
        <v>00000000</v>
      </c>
      <c r="Q99" s="142" t="str">
        <f ca="1">OFFSET(MAINTABLE!$AF$92,0,ROWS($M$10:Q98))</f>
        <v>1E000000</v>
      </c>
      <c r="R99" s="143" t="str">
        <f ca="1">OFFSET(MAINTABLE!$AF$126,0,ROWS($M$10:R98))</f>
        <v>00000000</v>
      </c>
      <c r="S99" s="143" t="str">
        <f ca="1">OFFSET(MAINTABLE!$AF$160,0,ROWS($M$10:S98))</f>
        <v>0000E1FF</v>
      </c>
      <c r="T99" s="143" t="str">
        <f ca="1">OFFSET(MAINTABLE!$AF$194,0,ROWS($M$10:T98))</f>
        <v>00000000</v>
      </c>
      <c r="U99" s="143" t="str">
        <f ca="1">OFFSET(MAINTABLE!$AF$228,0,ROWS($M$10:U98))</f>
        <v>0000003F</v>
      </c>
      <c r="V99" s="143" t="str">
        <f ca="1">OFFSET(MAINTABLE!$AF$262,0,ROWS($M$10:V98))</f>
        <v>00000000</v>
      </c>
      <c r="W99" s="143" t="str">
        <f ca="1">OFFSET(MAINTABLE!$AF$296,0,ROWS($M$10:W98))</f>
        <v>00000000</v>
      </c>
      <c r="X99" s="143" t="str">
        <f ca="1">OFFSET(MAINTABLE!$AF$330,0,ROWS($M$10:X98))</f>
        <v>00000000</v>
      </c>
      <c r="Y99" s="143" t="str">
        <f ca="1">OFFSET(MAINTABLE!$AF$364,0,ROWS($M$10:Y98))</f>
        <v>0001C08F</v>
      </c>
      <c r="Z99" s="143" t="str">
        <f ca="1">OFFSET(MAINTABLE!$AF$398,0,ROWS($M$10:Z98))</f>
        <v>00000000</v>
      </c>
      <c r="AA99" s="143" t="str">
        <f ca="1">OFFSET(MAINTABLE!$AF$432,0,ROWS($M$10:AA98))</f>
        <v>00000000</v>
      </c>
      <c r="AB99" s="143" t="str">
        <f ca="1">OFFSET(MAINTABLE!$AF$466,0,ROWS($M$10:AB98))</f>
        <v>00000000</v>
      </c>
      <c r="AC99" s="143" t="str">
        <f ca="1">OFFSET(MAINTABLE!$AF$500,0,ROWS($M$10:AC98))</f>
        <v>00000000</v>
      </c>
    </row>
    <row r="100" spans="2:29" ht="15.75" customHeight="1" x14ac:dyDescent="0.25">
      <c r="B100" s="181">
        <f ca="1">OFFSET(MAINTABLE!AF$6,0,ROWS(B$10:$B100)-1)</f>
        <v>0</v>
      </c>
      <c r="C100" s="181">
        <f ca="1">OFFSET(MAINTABLE!AF$7,0,ROWS($C$10:C100)-1)</f>
        <v>0</v>
      </c>
      <c r="D100" s="181">
        <f ca="1">OFFSET(MAINTABLE!AF$8,0,ROWS($D$10:D100)-1)</f>
        <v>0</v>
      </c>
      <c r="E100" s="181">
        <f ca="1">OFFSET(MAINTABLE!AF$9,0,ROWS($E$10:E100)-1)</f>
        <v>0</v>
      </c>
      <c r="F100" s="181">
        <f ca="1">OFFSET(MAINTABLE!AF$10,0,ROWS($F$10:F100)-1)</f>
        <v>0</v>
      </c>
      <c r="G100" s="181">
        <f ca="1">OFFSET(MAINTABLE!AF$11,0,ROWS($F$10:G100)-1)</f>
        <v>0</v>
      </c>
      <c r="H100" s="181">
        <f ca="1">OFFSET(MAINTABLE!AF$12,0,ROWS($F$10:H100)-1)</f>
        <v>0</v>
      </c>
      <c r="J100" s="203" t="str">
        <f ca="1">OFFSET(MAINTABLE!AF$19,0,ROWS(J$10:$M100)-1)</f>
        <v>3110</v>
      </c>
      <c r="K100" s="117" t="str">
        <f ca="1">OFFSET(MAINTABLE!AF$20,0,ROWS(K$10:$M100)-1)</f>
        <v xml:space="preserve"> </v>
      </c>
      <c r="L100" s="102">
        <f ca="1">OFFSET(MAINTABLE!AF$22,0,ROWS(L$10:$M100)-1)</f>
        <v>10</v>
      </c>
      <c r="M100" s="168" t="str">
        <f ca="1">OFFSET(MAINTABLE!AF$21,0,ROWS($M$10:M100)-1)</f>
        <v>[резерв]</v>
      </c>
      <c r="N100" s="168" t="str">
        <f ca="1">OFFSET(MAINTABLE!AF$18,0,ROWS($M$10:N100)-1)</f>
        <v>[резерв]</v>
      </c>
      <c r="O100" s="168" t="str">
        <f ca="1">OFFSET(MAINTABLE!AF$16,0,ROWS($M$10:O100)-1)</f>
        <v>[резерв]</v>
      </c>
      <c r="P100" s="142" t="str">
        <f ca="1">OFFSET(MAINTABLE!$AF$58,0,ROWS($M$10:P99))</f>
        <v>00000000</v>
      </c>
      <c r="Q100" s="142" t="str">
        <f ca="1">OFFSET(MAINTABLE!$AF$92,0,ROWS($M$10:Q99))</f>
        <v>00000000</v>
      </c>
      <c r="R100" s="143" t="str">
        <f ca="1">OFFSET(MAINTABLE!$AF$126,0,ROWS($M$10:R99))</f>
        <v>00000000</v>
      </c>
      <c r="S100" s="143" t="str">
        <f ca="1">OFFSET(MAINTABLE!$AF$160,0,ROWS($M$10:S99))</f>
        <v>00000000</v>
      </c>
      <c r="T100" s="143" t="str">
        <f ca="1">OFFSET(MAINTABLE!$AF$194,0,ROWS($M$10:T99))</f>
        <v>00000000</v>
      </c>
      <c r="U100" s="143" t="str">
        <f ca="1">OFFSET(MAINTABLE!$AF$228,0,ROWS($M$10:U99))</f>
        <v>00000000</v>
      </c>
      <c r="V100" s="143" t="str">
        <f ca="1">OFFSET(MAINTABLE!$AF$262,0,ROWS($M$10:V99))</f>
        <v>00000000</v>
      </c>
      <c r="W100" s="143" t="str">
        <f ca="1">OFFSET(MAINTABLE!$AF$296,0,ROWS($M$10:W99))</f>
        <v>00000000</v>
      </c>
      <c r="X100" s="143" t="str">
        <f ca="1">OFFSET(MAINTABLE!$AF$330,0,ROWS($M$10:X99))</f>
        <v>00000000</v>
      </c>
      <c r="Y100" s="143" t="str">
        <f ca="1">OFFSET(MAINTABLE!$AF$364,0,ROWS($M$10:Y99))</f>
        <v>00000000</v>
      </c>
      <c r="Z100" s="143" t="str">
        <f ca="1">OFFSET(MAINTABLE!$AF$398,0,ROWS($M$10:Z99))</f>
        <v>00000000</v>
      </c>
      <c r="AA100" s="143" t="str">
        <f ca="1">OFFSET(MAINTABLE!$AF$432,0,ROWS($M$10:AA99))</f>
        <v>00000000</v>
      </c>
      <c r="AB100" s="143" t="str">
        <f ca="1">OFFSET(MAINTABLE!$AF$466,0,ROWS($M$10:AB99))</f>
        <v>00000000</v>
      </c>
      <c r="AC100" s="143" t="str">
        <f ca="1">OFFSET(MAINTABLE!$AF$500,0,ROWS($M$10:AC99))</f>
        <v>00000000</v>
      </c>
    </row>
    <row r="101" spans="2:29" ht="15.75" customHeight="1" x14ac:dyDescent="0.25">
      <c r="B101" s="181" t="str">
        <f ca="1">OFFSET(MAINTABLE!AF$6,0,ROWS(B$10:$B101)-1)</f>
        <v>00000000</v>
      </c>
      <c r="C101" s="181" t="str">
        <f ca="1">OFFSET(MAINTABLE!AF$7,0,ROWS($C$10:C101)-1)</f>
        <v>00000000</v>
      </c>
      <c r="D101" s="181" t="str">
        <f ca="1">OFFSET(MAINTABLE!AF$8,0,ROWS($D$10:D101)-1)</f>
        <v>00000000</v>
      </c>
      <c r="E101" s="181" t="str">
        <f ca="1">OFFSET(MAINTABLE!AF$9,0,ROWS($E$10:E101)-1)</f>
        <v>00000000</v>
      </c>
      <c r="F101" s="181" t="str">
        <f ca="1">OFFSET(MAINTABLE!AF$10,0,ROWS($F$10:F101)-1)</f>
        <v>00000000</v>
      </c>
      <c r="G101" s="181" t="str">
        <f ca="1">OFFSET(MAINTABLE!AF$11,0,ROWS($F$10:G101)-1)</f>
        <v>00000000</v>
      </c>
      <c r="H101" s="181" t="str">
        <f ca="1">OFFSET(MAINTABLE!AF$12,0,ROWS($F$10:H101)-1)</f>
        <v>0000000F</v>
      </c>
      <c r="J101" s="203">
        <f ca="1">OFFSET(MAINTABLE!AF$19,0,ROWS(J$10:$M101)-1)</f>
        <v>0</v>
      </c>
      <c r="K101" s="117" t="str">
        <f ca="1">OFFSET(MAINTABLE!AF$20,0,ROWS(K$10:$M101)-1)</f>
        <v>СОРБЦ.НАГРЕВ.</v>
      </c>
      <c r="L101" s="102" t="str">
        <f ca="1">OFFSET(MAINTABLE!AF$22,0,ROWS(L$10:$M101)-1)</f>
        <v>==</v>
      </c>
      <c r="M101" s="168" t="str">
        <f ca="1">OFFSET(MAINTABLE!AF$21,0,ROWS($M$10:M101)-1)</f>
        <v>====================</v>
      </c>
      <c r="N101" s="168" t="str">
        <f ca="1">OFFSET(MAINTABLE!AF$18,0,ROWS($M$10:N101)-1)</f>
        <v>====================</v>
      </c>
      <c r="O101" s="168" t="str">
        <f ca="1">OFFSET(MAINTABLE!AF$16,0,ROWS($M$10:O101)-1)</f>
        <v>====================</v>
      </c>
      <c r="P101" s="142" t="str">
        <f ca="1">OFFSET(MAINTABLE!$AF$58,0,ROWS($M$10:P100))</f>
        <v xml:space="preserve"> </v>
      </c>
      <c r="Q101" s="142" t="str">
        <f ca="1">OFFSET(MAINTABLE!$AF$92,0,ROWS($M$10:Q100))</f>
        <v xml:space="preserve"> </v>
      </c>
      <c r="R101" s="143" t="str">
        <f ca="1">OFFSET(MAINTABLE!$AF$126,0,ROWS($M$10:R100))</f>
        <v xml:space="preserve"> </v>
      </c>
      <c r="S101" s="143" t="str">
        <f ca="1">OFFSET(MAINTABLE!$AF$160,0,ROWS($M$10:S100))</f>
        <v xml:space="preserve"> </v>
      </c>
      <c r="T101" s="143" t="str">
        <f ca="1">OFFSET(MAINTABLE!$AF$194,0,ROWS($M$10:T100))</f>
        <v xml:space="preserve"> </v>
      </c>
      <c r="U101" s="143" t="str">
        <f ca="1">OFFSET(MAINTABLE!$AF$228,0,ROWS($M$10:U100))</f>
        <v xml:space="preserve"> </v>
      </c>
      <c r="V101" s="143" t="str">
        <f ca="1">OFFSET(MAINTABLE!$AF$262,0,ROWS($M$10:V100))</f>
        <v xml:space="preserve"> </v>
      </c>
      <c r="W101" s="143" t="str">
        <f ca="1">OFFSET(MAINTABLE!$AF$296,0,ROWS($M$10:W100))</f>
        <v xml:space="preserve"> </v>
      </c>
      <c r="X101" s="143" t="str">
        <f ca="1">OFFSET(MAINTABLE!$AF$330,0,ROWS($M$10:X100))</f>
        <v xml:space="preserve"> </v>
      </c>
      <c r="Y101" s="143" t="str">
        <f ca="1">OFFSET(MAINTABLE!$AF$364,0,ROWS($M$10:Y100))</f>
        <v xml:space="preserve"> </v>
      </c>
      <c r="Z101" s="143" t="str">
        <f ca="1">OFFSET(MAINTABLE!$AF$398,0,ROWS($M$10:Z100))</f>
        <v xml:space="preserve"> </v>
      </c>
      <c r="AA101" s="143" t="str">
        <f ca="1">OFFSET(MAINTABLE!$AF$432,0,ROWS($M$10:AA100))</f>
        <v xml:space="preserve"> </v>
      </c>
      <c r="AB101" s="143" t="str">
        <f ca="1">OFFSET(MAINTABLE!$AF$466,0,ROWS($M$10:AB100))</f>
        <v xml:space="preserve"> </v>
      </c>
      <c r="AC101" s="143" t="str">
        <f ca="1">OFFSET(MAINTABLE!$AF$500,0,ROWS($M$10:AC100))</f>
        <v xml:space="preserve"> </v>
      </c>
    </row>
    <row r="102" spans="2:29" ht="15.75" customHeight="1" x14ac:dyDescent="0.25">
      <c r="B102" s="181">
        <f ca="1">OFFSET(MAINTABLE!AF$6,0,ROWS(B$10:$B102)-1)</f>
        <v>0</v>
      </c>
      <c r="C102" s="181">
        <f ca="1">OFFSET(MAINTABLE!AF$7,0,ROWS($C$10:C102)-1)</f>
        <v>0</v>
      </c>
      <c r="D102" s="181">
        <f ca="1">OFFSET(MAINTABLE!AF$8,0,ROWS($D$10:D102)-1)</f>
        <v>0</v>
      </c>
      <c r="E102" s="181">
        <f ca="1">OFFSET(MAINTABLE!AF$9,0,ROWS($E$10:E102)-1)</f>
        <v>0</v>
      </c>
      <c r="F102" s="181">
        <f ca="1">OFFSET(MAINTABLE!AF$10,0,ROWS($F$10:F102)-1)</f>
        <v>0</v>
      </c>
      <c r="G102" s="181">
        <f ca="1">OFFSET(MAINTABLE!AF$11,0,ROWS($F$10:G102)-1)</f>
        <v>0</v>
      </c>
      <c r="H102" s="181">
        <f ca="1">OFFSET(MAINTABLE!AF$12,0,ROWS($F$10:H102)-1)</f>
        <v>1</v>
      </c>
      <c r="J102" s="203" t="str">
        <f ca="1">OFFSET(MAINTABLE!AF$19,0,ROWS(J$10:$M102)-1)</f>
        <v>3200</v>
      </c>
      <c r="K102" s="117" t="str">
        <f ca="1">OFFSET(MAINTABLE!AF$20,0,ROWS(K$10:$M102)-1)</f>
        <v xml:space="preserve"> </v>
      </c>
      <c r="L102" s="102">
        <f ca="1">OFFSET(MAINTABLE!AF$22,0,ROWS(L$10:$M102)-1)</f>
        <v>0</v>
      </c>
      <c r="M102" s="168" t="str">
        <f ca="1">OFFSET(MAINTABLE!AF$21,0,ROWS($M$10:M102)-1)</f>
        <v>E, Nступ.= 1</v>
      </c>
      <c r="N102" s="168" t="str">
        <f ca="1">OFFSET(MAINTABLE!AF$18,0,ROWS($M$10:N102)-1)</f>
        <v>Электрический.</v>
      </c>
      <c r="O102" s="168" t="str">
        <f ca="1">OFFSET(MAINTABLE!AF$16,0,ROWS($M$10:O102)-1)</f>
        <v>Управление: 1 ступ.</v>
      </c>
      <c r="P102" s="142" t="str">
        <f ca="1">OFFSET(MAINTABLE!$AF$58,0,ROWS($M$10:P101))</f>
        <v>00000000</v>
      </c>
      <c r="Q102" s="142" t="str">
        <f ca="1">OFFSET(MAINTABLE!$AF$92,0,ROWS($M$10:Q101))</f>
        <v>00000000</v>
      </c>
      <c r="R102" s="143" t="str">
        <f ca="1">OFFSET(MAINTABLE!$AF$126,0,ROWS($M$10:R101))</f>
        <v>00000000</v>
      </c>
      <c r="S102" s="143" t="str">
        <f ca="1">OFFSET(MAINTABLE!$AF$160,0,ROWS($M$10:S101))</f>
        <v>02000000</v>
      </c>
      <c r="T102" s="143" t="str">
        <f ca="1">OFFSET(MAINTABLE!$AF$194,0,ROWS($M$10:T101))</f>
        <v>00000000</v>
      </c>
      <c r="U102" s="143" t="str">
        <f ca="1">OFFSET(MAINTABLE!$AF$228,0,ROWS($M$10:U101))</f>
        <v>00000000</v>
      </c>
      <c r="V102" s="143" t="str">
        <f ca="1">OFFSET(MAINTABLE!$AF$262,0,ROWS($M$10:V101))</f>
        <v>00000000</v>
      </c>
      <c r="W102" s="143" t="str">
        <f ca="1">OFFSET(MAINTABLE!$AF$296,0,ROWS($M$10:W101))</f>
        <v>00000000</v>
      </c>
      <c r="X102" s="143" t="str">
        <f ca="1">OFFSET(MAINTABLE!$AF$330,0,ROWS($M$10:X101))</f>
        <v>00000000</v>
      </c>
      <c r="Y102" s="143" t="str">
        <f ca="1">OFFSET(MAINTABLE!$AF$364,0,ROWS($M$10:Y101))</f>
        <v>00080000</v>
      </c>
      <c r="Z102" s="143" t="str">
        <f ca="1">OFFSET(MAINTABLE!$AF$398,0,ROWS($M$10:Z101))</f>
        <v>00000000</v>
      </c>
      <c r="AA102" s="143" t="str">
        <f ca="1">OFFSET(MAINTABLE!$AF$432,0,ROWS($M$10:AA101))</f>
        <v>00000000</v>
      </c>
      <c r="AB102" s="143" t="str">
        <f ca="1">OFFSET(MAINTABLE!$AF$466,0,ROWS($M$10:AB101))</f>
        <v>00000000</v>
      </c>
      <c r="AC102" s="143" t="str">
        <f ca="1">OFFSET(MAINTABLE!$AF$500,0,ROWS($M$10:AC101))</f>
        <v>00000000</v>
      </c>
    </row>
    <row r="103" spans="2:29" ht="15.75" customHeight="1" x14ac:dyDescent="0.25">
      <c r="B103" s="181">
        <f ca="1">OFFSET(MAINTABLE!AF$6,0,ROWS(B$10:$B103)-1)</f>
        <v>0</v>
      </c>
      <c r="C103" s="181">
        <f ca="1">OFFSET(MAINTABLE!AF$7,0,ROWS($C$10:C103)-1)</f>
        <v>0</v>
      </c>
      <c r="D103" s="181">
        <f ca="1">OFFSET(MAINTABLE!AF$8,0,ROWS($D$10:D103)-1)</f>
        <v>0</v>
      </c>
      <c r="E103" s="181">
        <f ca="1">OFFSET(MAINTABLE!AF$9,0,ROWS($E$10:E103)-1)</f>
        <v>0</v>
      </c>
      <c r="F103" s="181">
        <f ca="1">OFFSET(MAINTABLE!AF$10,0,ROWS($F$10:F103)-1)</f>
        <v>0</v>
      </c>
      <c r="G103" s="181">
        <f ca="1">OFFSET(MAINTABLE!AF$11,0,ROWS($F$10:G103)-1)</f>
        <v>0</v>
      </c>
      <c r="H103" s="181">
        <f ca="1">OFFSET(MAINTABLE!AF$12,0,ROWS($F$10:H103)-1)</f>
        <v>1</v>
      </c>
      <c r="J103" s="203" t="str">
        <f ca="1">OFFSET(MAINTABLE!AF$19,0,ROWS(J$10:$M103)-1)</f>
        <v>3201</v>
      </c>
      <c r="K103" s="117" t="str">
        <f ca="1">OFFSET(MAINTABLE!AF$20,0,ROWS(K$10:$M103)-1)</f>
        <v xml:space="preserve"> </v>
      </c>
      <c r="L103" s="102">
        <f ca="1">OFFSET(MAINTABLE!AF$22,0,ROWS(L$10:$M103)-1)</f>
        <v>1</v>
      </c>
      <c r="M103" s="168" t="str">
        <f ca="1">OFFSET(MAINTABLE!AF$21,0,ROWS($M$10:M103)-1)</f>
        <v>E, Nступ.= 2</v>
      </c>
      <c r="N103" s="168" t="str">
        <f ca="1">OFFSET(MAINTABLE!AF$18,0,ROWS($M$10:N103)-1)</f>
        <v>Электрический.</v>
      </c>
      <c r="O103" s="168" t="str">
        <f ca="1">OFFSET(MAINTABLE!AF$16,0,ROWS($M$10:O103)-1)</f>
        <v>Управление: 2 ступ.</v>
      </c>
      <c r="P103" s="142" t="str">
        <f ca="1">OFFSET(MAINTABLE!$AF$58,0,ROWS($M$10:P102))</f>
        <v>00000000</v>
      </c>
      <c r="Q103" s="142" t="str">
        <f ca="1">OFFSET(MAINTABLE!$AF$92,0,ROWS($M$10:Q102))</f>
        <v>00000000</v>
      </c>
      <c r="R103" s="143" t="str">
        <f ca="1">OFFSET(MAINTABLE!$AF$126,0,ROWS($M$10:R102))</f>
        <v>00000000</v>
      </c>
      <c r="S103" s="143" t="str">
        <f ca="1">OFFSET(MAINTABLE!$AF$160,0,ROWS($M$10:S102))</f>
        <v>02000000</v>
      </c>
      <c r="T103" s="143" t="str">
        <f ca="1">OFFSET(MAINTABLE!$AF$194,0,ROWS($M$10:T102))</f>
        <v>00000000</v>
      </c>
      <c r="U103" s="143" t="str">
        <f ca="1">OFFSET(MAINTABLE!$AF$228,0,ROWS($M$10:U102))</f>
        <v>00000000</v>
      </c>
      <c r="V103" s="143" t="str">
        <f ca="1">OFFSET(MAINTABLE!$AF$262,0,ROWS($M$10:V102))</f>
        <v>00000000</v>
      </c>
      <c r="W103" s="143" t="str">
        <f ca="1">OFFSET(MAINTABLE!$AF$296,0,ROWS($M$10:W102))</f>
        <v>00000000</v>
      </c>
      <c r="X103" s="143" t="str">
        <f ca="1">OFFSET(MAINTABLE!$AF$330,0,ROWS($M$10:X102))</f>
        <v>00000000</v>
      </c>
      <c r="Y103" s="143" t="str">
        <f ca="1">OFFSET(MAINTABLE!$AF$364,0,ROWS($M$10:Y102))</f>
        <v>00180000</v>
      </c>
      <c r="Z103" s="143" t="str">
        <f ca="1">OFFSET(MAINTABLE!$AF$398,0,ROWS($M$10:Z102))</f>
        <v>00000000</v>
      </c>
      <c r="AA103" s="143" t="str">
        <f ca="1">OFFSET(MAINTABLE!$AF$432,0,ROWS($M$10:AA102))</f>
        <v>00000000</v>
      </c>
      <c r="AB103" s="143" t="str">
        <f ca="1">OFFSET(MAINTABLE!$AF$466,0,ROWS($M$10:AB102))</f>
        <v>00000000</v>
      </c>
      <c r="AC103" s="143" t="str">
        <f ca="1">OFFSET(MAINTABLE!$AF$500,0,ROWS($M$10:AC102))</f>
        <v>00000000</v>
      </c>
    </row>
    <row r="104" spans="2:29" ht="15.75" customHeight="1" x14ac:dyDescent="0.25">
      <c r="B104" s="181">
        <f ca="1">OFFSET(MAINTABLE!AF$6,0,ROWS(B$10:$B104)-1)</f>
        <v>0</v>
      </c>
      <c r="C104" s="181">
        <f ca="1">OFFSET(MAINTABLE!AF$7,0,ROWS($C$10:C104)-1)</f>
        <v>0</v>
      </c>
      <c r="D104" s="181">
        <f ca="1">OFFSET(MAINTABLE!AF$8,0,ROWS($D$10:D104)-1)</f>
        <v>0</v>
      </c>
      <c r="E104" s="181">
        <f ca="1">OFFSET(MAINTABLE!AF$9,0,ROWS($E$10:E104)-1)</f>
        <v>0</v>
      </c>
      <c r="F104" s="181">
        <f ca="1">OFFSET(MAINTABLE!AF$10,0,ROWS($F$10:F104)-1)</f>
        <v>0</v>
      </c>
      <c r="G104" s="181">
        <f ca="1">OFFSET(MAINTABLE!AF$11,0,ROWS($F$10:G104)-1)</f>
        <v>0</v>
      </c>
      <c r="H104" s="181">
        <f ca="1">OFFSET(MAINTABLE!AF$12,0,ROWS($F$10:H104)-1)</f>
        <v>1</v>
      </c>
      <c r="J104" s="203" t="str">
        <f ca="1">OFFSET(MAINTABLE!AF$19,0,ROWS(J$10:$M104)-1)</f>
        <v>3202</v>
      </c>
      <c r="K104" s="117" t="str">
        <f ca="1">OFFSET(MAINTABLE!AF$20,0,ROWS(K$10:$M104)-1)</f>
        <v xml:space="preserve"> </v>
      </c>
      <c r="L104" s="102">
        <f ca="1">OFFSET(MAINTABLE!AF$22,0,ROWS(L$10:$M104)-1)</f>
        <v>2</v>
      </c>
      <c r="M104" s="168" t="str">
        <f ca="1">OFFSET(MAINTABLE!AF$21,0,ROWS($M$10:M104)-1)</f>
        <v>E, Nступ.= 3</v>
      </c>
      <c r="N104" s="168" t="str">
        <f ca="1">OFFSET(MAINTABLE!AF$18,0,ROWS($M$10:N104)-1)</f>
        <v>Электрический.</v>
      </c>
      <c r="O104" s="168" t="str">
        <f ca="1">OFFSET(MAINTABLE!AF$16,0,ROWS($M$10:O104)-1)</f>
        <v>Управление: 3 ступ.</v>
      </c>
      <c r="P104" s="142" t="str">
        <f ca="1">OFFSET(MAINTABLE!$AF$58,0,ROWS($M$10:P103))</f>
        <v>00000000</v>
      </c>
      <c r="Q104" s="142" t="str">
        <f ca="1">OFFSET(MAINTABLE!$AF$92,0,ROWS($M$10:Q103))</f>
        <v>00000000</v>
      </c>
      <c r="R104" s="143" t="str">
        <f ca="1">OFFSET(MAINTABLE!$AF$126,0,ROWS($M$10:R103))</f>
        <v>00000000</v>
      </c>
      <c r="S104" s="143" t="str">
        <f ca="1">OFFSET(MAINTABLE!$AF$160,0,ROWS($M$10:S103))</f>
        <v>02000000</v>
      </c>
      <c r="T104" s="143" t="str">
        <f ca="1">OFFSET(MAINTABLE!$AF$194,0,ROWS($M$10:T103))</f>
        <v>00000000</v>
      </c>
      <c r="U104" s="143" t="str">
        <f ca="1">OFFSET(MAINTABLE!$AF$228,0,ROWS($M$10:U103))</f>
        <v>00000000</v>
      </c>
      <c r="V104" s="143" t="str">
        <f ca="1">OFFSET(MAINTABLE!$AF$262,0,ROWS($M$10:V103))</f>
        <v>00000000</v>
      </c>
      <c r="W104" s="143" t="str">
        <f ca="1">OFFSET(MAINTABLE!$AF$296,0,ROWS($M$10:W103))</f>
        <v>00000000</v>
      </c>
      <c r="X104" s="143" t="str">
        <f ca="1">OFFSET(MAINTABLE!$AF$330,0,ROWS($M$10:X103))</f>
        <v>00000000</v>
      </c>
      <c r="Y104" s="143" t="str">
        <f ca="1">OFFSET(MAINTABLE!$AF$364,0,ROWS($M$10:Y103))</f>
        <v>00380000</v>
      </c>
      <c r="Z104" s="143" t="str">
        <f ca="1">OFFSET(MAINTABLE!$AF$398,0,ROWS($M$10:Z103))</f>
        <v>00000000</v>
      </c>
      <c r="AA104" s="143" t="str">
        <f ca="1">OFFSET(MAINTABLE!$AF$432,0,ROWS($M$10:AA103))</f>
        <v>00000000</v>
      </c>
      <c r="AB104" s="143" t="str">
        <f ca="1">OFFSET(MAINTABLE!$AF$466,0,ROWS($M$10:AB103))</f>
        <v>00000000</v>
      </c>
      <c r="AC104" s="143" t="str">
        <f ca="1">OFFSET(MAINTABLE!$AF$500,0,ROWS($M$10:AC103))</f>
        <v>00000000</v>
      </c>
    </row>
    <row r="105" spans="2:29" ht="17.25" customHeight="1" x14ac:dyDescent="0.25">
      <c r="B105" s="181">
        <f ca="1">OFFSET(MAINTABLE!AF$6,0,ROWS(B$10:$B105)-1)</f>
        <v>0</v>
      </c>
      <c r="C105" s="181">
        <f ca="1">OFFSET(MAINTABLE!AF$7,0,ROWS($C$10:C105)-1)</f>
        <v>0</v>
      </c>
      <c r="D105" s="181">
        <f ca="1">OFFSET(MAINTABLE!AF$8,0,ROWS($D$10:D105)-1)</f>
        <v>0</v>
      </c>
      <c r="E105" s="181">
        <f ca="1">OFFSET(MAINTABLE!AF$9,0,ROWS($E$10:E105)-1)</f>
        <v>0</v>
      </c>
      <c r="F105" s="181">
        <f ca="1">OFFSET(MAINTABLE!AF$10,0,ROWS($F$10:F105)-1)</f>
        <v>0</v>
      </c>
      <c r="G105" s="181">
        <f ca="1">OFFSET(MAINTABLE!AF$11,0,ROWS($F$10:G105)-1)</f>
        <v>0</v>
      </c>
      <c r="H105" s="181">
        <f ca="1">OFFSET(MAINTABLE!AF$12,0,ROWS($F$10:H105)-1)</f>
        <v>1</v>
      </c>
      <c r="J105" s="203" t="str">
        <f ca="1">OFFSET(MAINTABLE!AF$19,0,ROWS(J$10:$M105)-1)</f>
        <v>3203</v>
      </c>
      <c r="K105" s="117" t="str">
        <f ca="1">OFFSET(MAINTABLE!AF$20,0,ROWS(K$10:$M105)-1)</f>
        <v xml:space="preserve"> </v>
      </c>
      <c r="L105" s="102">
        <f ca="1">OFFSET(MAINTABLE!AF$22,0,ROWS(L$10:$M105)-1)</f>
        <v>3</v>
      </c>
      <c r="M105" s="168" t="str">
        <f ca="1">OFFSET(MAINTABLE!AF$21,0,ROWS($M$10:M105)-1)</f>
        <v>E, Nступ.= 4</v>
      </c>
      <c r="N105" s="168" t="str">
        <f ca="1">OFFSET(MAINTABLE!AF$18,0,ROWS($M$10:N105)-1)</f>
        <v>Электрический.</v>
      </c>
      <c r="O105" s="168" t="str">
        <f ca="1">OFFSET(MAINTABLE!AF$16,0,ROWS($M$10:O105)-1)</f>
        <v>Управление: 4 ступ.</v>
      </c>
      <c r="P105" s="142" t="str">
        <f ca="1">OFFSET(MAINTABLE!$AF$58,0,ROWS($M$10:P104))</f>
        <v>00000000</v>
      </c>
      <c r="Q105" s="142" t="str">
        <f ca="1">OFFSET(MAINTABLE!$AF$92,0,ROWS($M$10:Q104))</f>
        <v>00000000</v>
      </c>
      <c r="R105" s="143" t="str">
        <f ca="1">OFFSET(MAINTABLE!$AF$126,0,ROWS($M$10:R104))</f>
        <v>00000000</v>
      </c>
      <c r="S105" s="143" t="str">
        <f ca="1">OFFSET(MAINTABLE!$AF$160,0,ROWS($M$10:S104))</f>
        <v>02000000</v>
      </c>
      <c r="T105" s="143" t="str">
        <f ca="1">OFFSET(MAINTABLE!$AF$194,0,ROWS($M$10:T104))</f>
        <v>00000000</v>
      </c>
      <c r="U105" s="143" t="str">
        <f ca="1">OFFSET(MAINTABLE!$AF$228,0,ROWS($M$10:U104))</f>
        <v>00000000</v>
      </c>
      <c r="V105" s="143" t="str">
        <f ca="1">OFFSET(MAINTABLE!$AF$262,0,ROWS($M$10:V104))</f>
        <v>00000000</v>
      </c>
      <c r="W105" s="143" t="str">
        <f ca="1">OFFSET(MAINTABLE!$AF$296,0,ROWS($M$10:W104))</f>
        <v>00000000</v>
      </c>
      <c r="X105" s="143" t="str">
        <f ca="1">OFFSET(MAINTABLE!$AF$330,0,ROWS($M$10:X104))</f>
        <v>00000000</v>
      </c>
      <c r="Y105" s="143" t="str">
        <f ca="1">OFFSET(MAINTABLE!$AF$364,0,ROWS($M$10:Y104))</f>
        <v>00780000</v>
      </c>
      <c r="Z105" s="143" t="str">
        <f ca="1">OFFSET(MAINTABLE!$AF$398,0,ROWS($M$10:Z104))</f>
        <v>00000000</v>
      </c>
      <c r="AA105" s="143" t="str">
        <f ca="1">OFFSET(MAINTABLE!$AF$432,0,ROWS($M$10:AA104))</f>
        <v>00000000</v>
      </c>
      <c r="AB105" s="143" t="str">
        <f ca="1">OFFSET(MAINTABLE!$AF$466,0,ROWS($M$10:AB104))</f>
        <v>00000000</v>
      </c>
      <c r="AC105" s="143" t="str">
        <f ca="1">OFFSET(MAINTABLE!$AF$500,0,ROWS($M$10:AC104))</f>
        <v>00000000</v>
      </c>
    </row>
    <row r="106" spans="2:29" ht="15.75" customHeight="1" x14ac:dyDescent="0.25">
      <c r="B106" s="181" t="str">
        <f ca="1">OFFSET(MAINTABLE!AF$6,0,ROWS(B$10:$B106)-1)</f>
        <v>00000000</v>
      </c>
      <c r="C106" s="181" t="str">
        <f ca="1">OFFSET(MAINTABLE!AF$7,0,ROWS($C$10:C106)-1)</f>
        <v>00000000</v>
      </c>
      <c r="D106" s="181" t="str">
        <f ca="1">OFFSET(MAINTABLE!AF$8,0,ROWS($D$10:D106)-1)</f>
        <v>00000000</v>
      </c>
      <c r="E106" s="181" t="str">
        <f ca="1">OFFSET(MAINTABLE!AF$9,0,ROWS($E$10:E106)-1)</f>
        <v>00000000</v>
      </c>
      <c r="F106" s="181" t="str">
        <f ca="1">OFFSET(MAINTABLE!AF$10,0,ROWS($F$10:F106)-1)</f>
        <v>00000000</v>
      </c>
      <c r="G106" s="181" t="str">
        <f ca="1">OFFSET(MAINTABLE!AF$11,0,ROWS($F$10:G106)-1)</f>
        <v>00000000</v>
      </c>
      <c r="H106" s="181" t="str">
        <f ca="1">OFFSET(MAINTABLE!AF$12,0,ROWS($F$10:H106)-1)</f>
        <v>0000003F</v>
      </c>
      <c r="J106" s="203">
        <f ca="1">OFFSET(MAINTABLE!AF$19,0,ROWS(J$10:$M106)-1)</f>
        <v>0</v>
      </c>
      <c r="K106" s="117" t="str">
        <f ca="1">OFFSET(MAINTABLE!AF$20,0,ROWS(K$10:$M106)-1)</f>
        <v>РЕГЕН.НАГРЕВ 1</v>
      </c>
      <c r="L106" s="102" t="str">
        <f ca="1">OFFSET(MAINTABLE!AF$22,0,ROWS(L$10:$M106)-1)</f>
        <v>==</v>
      </c>
      <c r="M106" s="168" t="str">
        <f ca="1">OFFSET(MAINTABLE!AF$21,0,ROWS($M$10:M106)-1)</f>
        <v>====================</v>
      </c>
      <c r="N106" s="168" t="str">
        <f ca="1">OFFSET(MAINTABLE!AF$18,0,ROWS($M$10:N106)-1)</f>
        <v>====================</v>
      </c>
      <c r="O106" s="168" t="str">
        <f ca="1">OFFSET(MAINTABLE!AF$16,0,ROWS($M$10:O106)-1)</f>
        <v>====================</v>
      </c>
      <c r="P106" s="142" t="str">
        <f ca="1">OFFSET(MAINTABLE!$AF$58,0,ROWS($M$10:P105))</f>
        <v xml:space="preserve"> </v>
      </c>
      <c r="Q106" s="142" t="str">
        <f ca="1">OFFSET(MAINTABLE!$AF$92,0,ROWS($M$10:Q105))</f>
        <v xml:space="preserve"> </v>
      </c>
      <c r="R106" s="143" t="str">
        <f ca="1">OFFSET(MAINTABLE!$AF$126,0,ROWS($M$10:R105))</f>
        <v xml:space="preserve"> </v>
      </c>
      <c r="S106" s="143" t="str">
        <f ca="1">OFFSET(MAINTABLE!$AF$160,0,ROWS($M$10:S105))</f>
        <v xml:space="preserve"> </v>
      </c>
      <c r="T106" s="143" t="str">
        <f ca="1">OFFSET(MAINTABLE!$AF$194,0,ROWS($M$10:T105))</f>
        <v xml:space="preserve"> </v>
      </c>
      <c r="U106" s="143" t="str">
        <f ca="1">OFFSET(MAINTABLE!$AF$228,0,ROWS($M$10:U105))</f>
        <v xml:space="preserve"> </v>
      </c>
      <c r="V106" s="143" t="str">
        <f ca="1">OFFSET(MAINTABLE!$AF$262,0,ROWS($M$10:V105))</f>
        <v xml:space="preserve"> </v>
      </c>
      <c r="W106" s="143" t="str">
        <f ca="1">OFFSET(MAINTABLE!$AF$296,0,ROWS($M$10:W105))</f>
        <v xml:space="preserve"> </v>
      </c>
      <c r="X106" s="143" t="str">
        <f ca="1">OFFSET(MAINTABLE!$AF$330,0,ROWS($M$10:X105))</f>
        <v xml:space="preserve"> </v>
      </c>
      <c r="Y106" s="143" t="str">
        <f ca="1">OFFSET(MAINTABLE!$AF$364,0,ROWS($M$10:Y105))</f>
        <v xml:space="preserve"> </v>
      </c>
      <c r="Z106" s="143" t="str">
        <f ca="1">OFFSET(MAINTABLE!$AF$398,0,ROWS($M$10:Z105))</f>
        <v xml:space="preserve"> </v>
      </c>
      <c r="AA106" s="143" t="str">
        <f ca="1">OFFSET(MAINTABLE!$AF$432,0,ROWS($M$10:AA105))</f>
        <v xml:space="preserve"> </v>
      </c>
      <c r="AB106" s="143" t="str">
        <f ca="1">OFFSET(MAINTABLE!$AF$466,0,ROWS($M$10:AB105))</f>
        <v xml:space="preserve"> </v>
      </c>
      <c r="AC106" s="143" t="str">
        <f ca="1">OFFSET(MAINTABLE!$AF$500,0,ROWS($M$10:AC105))</f>
        <v xml:space="preserve"> </v>
      </c>
    </row>
    <row r="107" spans="2:29" ht="15.75" customHeight="1" x14ac:dyDescent="0.25">
      <c r="B107" s="181">
        <f ca="1">OFFSET(MAINTABLE!AF$6,0,ROWS(B$10:$B107)-1)</f>
        <v>0</v>
      </c>
      <c r="C107" s="181">
        <f ca="1">OFFSET(MAINTABLE!AF$7,0,ROWS($C$10:C107)-1)</f>
        <v>0</v>
      </c>
      <c r="D107" s="181">
        <f ca="1">OFFSET(MAINTABLE!AF$8,0,ROWS($D$10:D107)-1)</f>
        <v>0</v>
      </c>
      <c r="E107" s="181">
        <f ca="1">OFFSET(MAINTABLE!AF$9,0,ROWS($E$10:E107)-1)</f>
        <v>0</v>
      </c>
      <c r="F107" s="181">
        <f ca="1">OFFSET(MAINTABLE!AF$10,0,ROWS($F$10:F107)-1)</f>
        <v>0</v>
      </c>
      <c r="G107" s="181">
        <f ca="1">OFFSET(MAINTABLE!AF$11,0,ROWS($F$10:G107)-1)</f>
        <v>0</v>
      </c>
      <c r="H107" s="181">
        <f ca="1">OFFSET(MAINTABLE!AF$12,0,ROWS($F$10:H107)-1)</f>
        <v>1</v>
      </c>
      <c r="J107" s="203" t="str">
        <f ca="1">OFFSET(MAINTABLE!AF$19,0,ROWS(J$10:$M107)-1)</f>
        <v>3300</v>
      </c>
      <c r="K107" s="117">
        <f ca="1">OFFSET(MAINTABLE!AF$20,0,ROWS(K$10:$M107)-1)</f>
        <v>33</v>
      </c>
      <c r="L107" s="102">
        <f ca="1">OFFSET(MAINTABLE!AF$22,0,ROWS(L$10:$M107)-1)</f>
        <v>0</v>
      </c>
      <c r="M107" s="168" t="str">
        <f ca="1">OFFSET(MAINTABLE!AF$21,0,ROWS($M$10:M107)-1)</f>
        <v>нет</v>
      </c>
      <c r="N107" s="168" t="str">
        <f ca="1">OFFSET(MAINTABLE!AF$18,0,ROWS($M$10:N107)-1)</f>
        <v>Нагреватель реген.</v>
      </c>
      <c r="O107" s="168" t="str">
        <f ca="1">OFFSET(MAINTABLE!AF$16,0,ROWS($M$10:O107)-1)</f>
        <v>№1 отсутствует</v>
      </c>
      <c r="P107" s="142" t="str">
        <f ca="1">OFFSET(MAINTABLE!$AF$58,0,ROWS($M$10:P106))</f>
        <v>00000000</v>
      </c>
      <c r="Q107" s="142" t="str">
        <f ca="1">OFFSET(MAINTABLE!$AF$92,0,ROWS($M$10:Q106))</f>
        <v>00000000</v>
      </c>
      <c r="R107" s="143" t="str">
        <f ca="1">OFFSET(MAINTABLE!$AF$126,0,ROWS($M$10:R106))</f>
        <v>00000000</v>
      </c>
      <c r="S107" s="143" t="str">
        <f ca="1">OFFSET(MAINTABLE!$AF$160,0,ROWS($M$10:S106))</f>
        <v>00000000</v>
      </c>
      <c r="T107" s="143" t="str">
        <f ca="1">OFFSET(MAINTABLE!$AF$194,0,ROWS($M$10:T106))</f>
        <v>00000000</v>
      </c>
      <c r="U107" s="143" t="str">
        <f ca="1">OFFSET(MAINTABLE!$AF$228,0,ROWS($M$10:U106))</f>
        <v>00000000</v>
      </c>
      <c r="V107" s="143" t="str">
        <f ca="1">OFFSET(MAINTABLE!$AF$262,0,ROWS($M$10:V106))</f>
        <v>00000000</v>
      </c>
      <c r="W107" s="143" t="str">
        <f ca="1">OFFSET(MAINTABLE!$AF$296,0,ROWS($M$10:W106))</f>
        <v>00000000</v>
      </c>
      <c r="X107" s="143" t="str">
        <f ca="1">OFFSET(MAINTABLE!$AF$330,0,ROWS($M$10:X106))</f>
        <v>00000000</v>
      </c>
      <c r="Y107" s="143" t="str">
        <f ca="1">OFFSET(MAINTABLE!$AF$364,0,ROWS($M$10:Y106))</f>
        <v>00000000</v>
      </c>
      <c r="Z107" s="143" t="str">
        <f ca="1">OFFSET(MAINTABLE!$AF$398,0,ROWS($M$10:Z106))</f>
        <v>00000000</v>
      </c>
      <c r="AA107" s="143" t="str">
        <f ca="1">OFFSET(MAINTABLE!$AF$432,0,ROWS($M$10:AA106))</f>
        <v>00000000</v>
      </c>
      <c r="AB107" s="143" t="str">
        <f ca="1">OFFSET(MAINTABLE!$AF$466,0,ROWS($M$10:AB106))</f>
        <v>00000000</v>
      </c>
      <c r="AC107" s="143" t="str">
        <f ca="1">OFFSET(MAINTABLE!$AF$500,0,ROWS($M$10:AC106))</f>
        <v>00000000</v>
      </c>
    </row>
    <row r="108" spans="2:29" ht="15.75" customHeight="1" x14ac:dyDescent="0.25">
      <c r="B108" s="181">
        <f ca="1">OFFSET(MAINTABLE!AF$6,0,ROWS(B$10:$B108)-1)</f>
        <v>0</v>
      </c>
      <c r="C108" s="181">
        <f ca="1">OFFSET(MAINTABLE!AF$7,0,ROWS($C$10:C108)-1)</f>
        <v>0</v>
      </c>
      <c r="D108" s="181">
        <f ca="1">OFFSET(MAINTABLE!AF$8,0,ROWS($D$10:D108)-1)</f>
        <v>0</v>
      </c>
      <c r="E108" s="181">
        <f ca="1">OFFSET(MAINTABLE!AF$9,0,ROWS($E$10:E108)-1)</f>
        <v>0</v>
      </c>
      <c r="F108" s="181">
        <f ca="1">OFFSET(MAINTABLE!AF$10,0,ROWS($F$10:F108)-1)</f>
        <v>0</v>
      </c>
      <c r="G108" s="181">
        <f ca="1">OFFSET(MAINTABLE!AF$11,0,ROWS($F$10:G108)-1)</f>
        <v>0</v>
      </c>
      <c r="H108" s="181">
        <f ca="1">OFFSET(MAINTABLE!AF$12,0,ROWS($F$10:H108)-1)</f>
        <v>1</v>
      </c>
      <c r="J108" s="203" t="str">
        <f ca="1">OFFSET(MAINTABLE!AF$19,0,ROWS(J$10:$M108)-1)</f>
        <v>3301</v>
      </c>
      <c r="K108" s="117" t="str">
        <f ca="1">OFFSET(MAINTABLE!AF$20,0,ROWS(K$10:$M108)-1)</f>
        <v xml:space="preserve"> </v>
      </c>
      <c r="L108" s="102">
        <f ca="1">OFFSET(MAINTABLE!AF$22,0,ROWS(L$10:$M108)-1)</f>
        <v>1</v>
      </c>
      <c r="M108" s="168" t="str">
        <f ca="1">OFFSET(MAINTABLE!AF$21,0,ROWS($M$10:M108)-1)</f>
        <v>W, 1 насос</v>
      </c>
      <c r="N108" s="168" t="str">
        <f ca="1">OFFSET(MAINTABLE!AF$18,0,ROWS($M$10:N108)-1)</f>
        <v xml:space="preserve"> </v>
      </c>
      <c r="O108" s="168" t="str">
        <f ca="1">OFFSET(MAINTABLE!AF$16,0,ROWS($M$10:O108)-1)</f>
        <v>Вода, 1 насос</v>
      </c>
      <c r="P108" s="142" t="str">
        <f ca="1">OFFSET(MAINTABLE!$AF$58,0,ROWS($M$10:P107))</f>
        <v>00000000</v>
      </c>
      <c r="Q108" s="142" t="str">
        <f ca="1">OFFSET(MAINTABLE!$AF$92,0,ROWS($M$10:Q107))</f>
        <v>00000000</v>
      </c>
      <c r="R108" s="143" t="str">
        <f ca="1">OFFSET(MAINTABLE!$AF$126,0,ROWS($M$10:R107))</f>
        <v>00000000</v>
      </c>
      <c r="S108" s="143" t="str">
        <f ca="1">OFFSET(MAINTABLE!$AF$160,0,ROWS($M$10:S107))</f>
        <v>000C0000</v>
      </c>
      <c r="T108" s="143" t="str">
        <f ca="1">OFFSET(MAINTABLE!$AF$194,0,ROWS($M$10:T107))</f>
        <v>00000000</v>
      </c>
      <c r="U108" s="143" t="str">
        <f ca="1">OFFSET(MAINTABLE!$AF$228,0,ROWS($M$10:U107))</f>
        <v>00000080</v>
      </c>
      <c r="V108" s="143" t="str">
        <f ca="1">OFFSET(MAINTABLE!$AF$262,0,ROWS($M$10:V107))</f>
        <v>00000000</v>
      </c>
      <c r="W108" s="143" t="str">
        <f ca="1">OFFSET(MAINTABLE!$AF$296,0,ROWS($M$10:W107))</f>
        <v>00000000</v>
      </c>
      <c r="X108" s="143" t="str">
        <f ca="1">OFFSET(MAINTABLE!$AF$330,0,ROWS($M$10:X107))</f>
        <v>00000000</v>
      </c>
      <c r="Y108" s="143" t="str">
        <f ca="1">OFFSET(MAINTABLE!$AF$364,0,ROWS($M$10:Y107))</f>
        <v>00800000</v>
      </c>
      <c r="Z108" s="143" t="str">
        <f ca="1">OFFSET(MAINTABLE!$AF$398,0,ROWS($M$10:Z107))</f>
        <v>00000000</v>
      </c>
      <c r="AA108" s="143" t="str">
        <f ca="1">OFFSET(MAINTABLE!$AF$432,0,ROWS($M$10:AA107))</f>
        <v>00100000</v>
      </c>
      <c r="AB108" s="143" t="str">
        <f ca="1">OFFSET(MAINTABLE!$AF$466,0,ROWS($M$10:AB107))</f>
        <v>00000000</v>
      </c>
      <c r="AC108" s="143" t="str">
        <f ca="1">OFFSET(MAINTABLE!$AF$500,0,ROWS($M$10:AC107))</f>
        <v>00000000</v>
      </c>
    </row>
    <row r="109" spans="2:29" ht="15.75" customHeight="1" x14ac:dyDescent="0.25">
      <c r="B109" s="181">
        <f ca="1">OFFSET(MAINTABLE!AF$6,0,ROWS(B$10:$B109)-1)</f>
        <v>0</v>
      </c>
      <c r="C109" s="181">
        <f ca="1">OFFSET(MAINTABLE!AF$7,0,ROWS($C$10:C109)-1)</f>
        <v>0</v>
      </c>
      <c r="D109" s="181">
        <f ca="1">OFFSET(MAINTABLE!AF$8,0,ROWS($D$10:D109)-1)</f>
        <v>0</v>
      </c>
      <c r="E109" s="181">
        <f ca="1">OFFSET(MAINTABLE!AF$9,0,ROWS($E$10:E109)-1)</f>
        <v>0</v>
      </c>
      <c r="F109" s="181">
        <f ca="1">OFFSET(MAINTABLE!AF$10,0,ROWS($F$10:F109)-1)</f>
        <v>0</v>
      </c>
      <c r="G109" s="181">
        <f ca="1">OFFSET(MAINTABLE!AF$11,0,ROWS($F$10:G109)-1)</f>
        <v>0</v>
      </c>
      <c r="H109" s="181">
        <f ca="1">OFFSET(MAINTABLE!AF$12,0,ROWS($F$10:H109)-1)</f>
        <v>1</v>
      </c>
      <c r="J109" s="203" t="str">
        <f ca="1">OFFSET(MAINTABLE!AF$19,0,ROWS(J$10:$M109)-1)</f>
        <v>3302</v>
      </c>
      <c r="K109" s="117" t="str">
        <f ca="1">OFFSET(MAINTABLE!AF$20,0,ROWS(K$10:$M109)-1)</f>
        <v xml:space="preserve"> </v>
      </c>
      <c r="L109" s="102">
        <f ca="1">OFFSET(MAINTABLE!AF$22,0,ROWS(L$10:$M109)-1)</f>
        <v>2</v>
      </c>
      <c r="M109" s="168" t="str">
        <f ca="1">OFFSET(MAINTABLE!AF$21,0,ROWS($M$10:M109)-1)</f>
        <v>E, Nступ.= 1</v>
      </c>
      <c r="N109" s="168" t="str">
        <f ca="1">OFFSET(MAINTABLE!AF$18,0,ROWS($M$10:N109)-1)</f>
        <v>Электрический.</v>
      </c>
      <c r="O109" s="168" t="str">
        <f ca="1">OFFSET(MAINTABLE!AF$16,0,ROWS($M$10:O109)-1)</f>
        <v>Управление: 1 ступ.</v>
      </c>
      <c r="P109" s="142" t="str">
        <f ca="1">OFFSET(MAINTABLE!$AF$58,0,ROWS($M$10:P108))</f>
        <v>00000000</v>
      </c>
      <c r="Q109" s="142" t="str">
        <f ca="1">OFFSET(MAINTABLE!$AF$92,0,ROWS($M$10:Q108))</f>
        <v>00000000</v>
      </c>
      <c r="R109" s="143" t="str">
        <f ca="1">OFFSET(MAINTABLE!$AF$126,0,ROWS($M$10:R108))</f>
        <v>00000000</v>
      </c>
      <c r="S109" s="143" t="str">
        <f ca="1">OFFSET(MAINTABLE!$AF$160,0,ROWS($M$10:S108))</f>
        <v>00100000</v>
      </c>
      <c r="T109" s="143" t="str">
        <f ca="1">OFFSET(MAINTABLE!$AF$194,0,ROWS($M$10:T108))</f>
        <v>00000000</v>
      </c>
      <c r="U109" s="143" t="str">
        <f ca="1">OFFSET(MAINTABLE!$AF$228,0,ROWS($M$10:U108))</f>
        <v>00000000</v>
      </c>
      <c r="V109" s="143" t="str">
        <f ca="1">OFFSET(MAINTABLE!$AF$262,0,ROWS($M$10:V108))</f>
        <v>00000000</v>
      </c>
      <c r="W109" s="143" t="str">
        <f ca="1">OFFSET(MAINTABLE!$AF$296,0,ROWS($M$10:W108))</f>
        <v>00000000</v>
      </c>
      <c r="X109" s="143" t="str">
        <f ca="1">OFFSET(MAINTABLE!$AF$330,0,ROWS($M$10:X108))</f>
        <v>00000000</v>
      </c>
      <c r="Y109" s="143" t="str">
        <f ca="1">OFFSET(MAINTABLE!$AF$364,0,ROWS($M$10:Y108))</f>
        <v>01000000</v>
      </c>
      <c r="Z109" s="143" t="str">
        <f ca="1">OFFSET(MAINTABLE!$AF$398,0,ROWS($M$10:Z108))</f>
        <v>00000000</v>
      </c>
      <c r="AA109" s="143" t="str">
        <f ca="1">OFFSET(MAINTABLE!$AF$432,0,ROWS($M$10:AA108))</f>
        <v>00000000</v>
      </c>
      <c r="AB109" s="143" t="str">
        <f ca="1">OFFSET(MAINTABLE!$AF$466,0,ROWS($M$10:AB108))</f>
        <v>00000000</v>
      </c>
      <c r="AC109" s="143" t="str">
        <f ca="1">OFFSET(MAINTABLE!$AF$500,0,ROWS($M$10:AC108))</f>
        <v>00000000</v>
      </c>
    </row>
    <row r="110" spans="2:29" ht="15.75" customHeight="1" x14ac:dyDescent="0.25">
      <c r="B110" s="181">
        <f ca="1">OFFSET(MAINTABLE!AF$6,0,ROWS(B$10:$B110)-1)</f>
        <v>0</v>
      </c>
      <c r="C110" s="181">
        <f ca="1">OFFSET(MAINTABLE!AF$7,0,ROWS($C$10:C110)-1)</f>
        <v>0</v>
      </c>
      <c r="D110" s="181">
        <f ca="1">OFFSET(MAINTABLE!AF$8,0,ROWS($D$10:D110)-1)</f>
        <v>0</v>
      </c>
      <c r="E110" s="181">
        <f ca="1">OFFSET(MAINTABLE!AF$9,0,ROWS($E$10:E110)-1)</f>
        <v>0</v>
      </c>
      <c r="F110" s="181">
        <f ca="1">OFFSET(MAINTABLE!AF$10,0,ROWS($F$10:F110)-1)</f>
        <v>0</v>
      </c>
      <c r="G110" s="181">
        <f ca="1">OFFSET(MAINTABLE!AF$11,0,ROWS($F$10:G110)-1)</f>
        <v>0</v>
      </c>
      <c r="H110" s="181">
        <f ca="1">OFFSET(MAINTABLE!AF$12,0,ROWS($F$10:H110)-1)</f>
        <v>1</v>
      </c>
      <c r="J110" s="203" t="str">
        <f ca="1">OFFSET(MAINTABLE!AF$19,0,ROWS(J$10:$M110)-1)</f>
        <v>3303</v>
      </c>
      <c r="K110" s="117" t="str">
        <f ca="1">OFFSET(MAINTABLE!AF$20,0,ROWS(K$10:$M110)-1)</f>
        <v xml:space="preserve"> </v>
      </c>
      <c r="L110" s="102">
        <f ca="1">OFFSET(MAINTABLE!AF$22,0,ROWS(L$10:$M110)-1)</f>
        <v>3</v>
      </c>
      <c r="M110" s="168" t="str">
        <f ca="1">OFFSET(MAINTABLE!AF$21,0,ROWS($M$10:M110)-1)</f>
        <v>E, Nступ.= 2</v>
      </c>
      <c r="N110" s="168" t="str">
        <f ca="1">OFFSET(MAINTABLE!AF$18,0,ROWS($M$10:N110)-1)</f>
        <v>Электрический.</v>
      </c>
      <c r="O110" s="168" t="str">
        <f ca="1">OFFSET(MAINTABLE!AF$16,0,ROWS($M$10:O110)-1)</f>
        <v>Управление: 2 ступ.</v>
      </c>
      <c r="P110" s="142" t="str">
        <f ca="1">OFFSET(MAINTABLE!$AF$58,0,ROWS($M$10:P109))</f>
        <v>00000000</v>
      </c>
      <c r="Q110" s="142" t="str">
        <f ca="1">OFFSET(MAINTABLE!$AF$92,0,ROWS($M$10:Q109))</f>
        <v>00000000</v>
      </c>
      <c r="R110" s="143" t="str">
        <f ca="1">OFFSET(MAINTABLE!$AF$126,0,ROWS($M$10:R109))</f>
        <v>00000000</v>
      </c>
      <c r="S110" s="143" t="str">
        <f ca="1">OFFSET(MAINTABLE!$AF$160,0,ROWS($M$10:S109))</f>
        <v>00100000</v>
      </c>
      <c r="T110" s="143" t="str">
        <f ca="1">OFFSET(MAINTABLE!$AF$194,0,ROWS($M$10:T109))</f>
        <v>00000000</v>
      </c>
      <c r="U110" s="143" t="str">
        <f ca="1">OFFSET(MAINTABLE!$AF$228,0,ROWS($M$10:U109))</f>
        <v>00000000</v>
      </c>
      <c r="V110" s="143" t="str">
        <f ca="1">OFFSET(MAINTABLE!$AF$262,0,ROWS($M$10:V109))</f>
        <v>00000000</v>
      </c>
      <c r="W110" s="143" t="str">
        <f ca="1">OFFSET(MAINTABLE!$AF$296,0,ROWS($M$10:W109))</f>
        <v>00000000</v>
      </c>
      <c r="X110" s="143" t="str">
        <f ca="1">OFFSET(MAINTABLE!$AF$330,0,ROWS($M$10:X109))</f>
        <v>00000000</v>
      </c>
      <c r="Y110" s="143" t="str">
        <f ca="1">OFFSET(MAINTABLE!$AF$364,0,ROWS($M$10:Y109))</f>
        <v>03000000</v>
      </c>
      <c r="Z110" s="143" t="str">
        <f ca="1">OFFSET(MAINTABLE!$AF$398,0,ROWS($M$10:Z109))</f>
        <v>00000000</v>
      </c>
      <c r="AA110" s="143" t="str">
        <f ca="1">OFFSET(MAINTABLE!$AF$432,0,ROWS($M$10:AA109))</f>
        <v>00000000</v>
      </c>
      <c r="AB110" s="143" t="str">
        <f ca="1">OFFSET(MAINTABLE!$AF$466,0,ROWS($M$10:AB109))</f>
        <v>00000000</v>
      </c>
      <c r="AC110" s="143" t="str">
        <f ca="1">OFFSET(MAINTABLE!$AF$500,0,ROWS($M$10:AC109))</f>
        <v>00000000</v>
      </c>
    </row>
    <row r="111" spans="2:29" ht="15.75" customHeight="1" x14ac:dyDescent="0.25">
      <c r="B111" s="181">
        <f ca="1">OFFSET(MAINTABLE!AF$6,0,ROWS(B$10:$B111)-1)</f>
        <v>0</v>
      </c>
      <c r="C111" s="181">
        <f ca="1">OFFSET(MAINTABLE!AF$7,0,ROWS($C$10:C111)-1)</f>
        <v>0</v>
      </c>
      <c r="D111" s="181">
        <f ca="1">OFFSET(MAINTABLE!AF$8,0,ROWS($D$10:D111)-1)</f>
        <v>0</v>
      </c>
      <c r="E111" s="181">
        <f ca="1">OFFSET(MAINTABLE!AF$9,0,ROWS($E$10:E111)-1)</f>
        <v>0</v>
      </c>
      <c r="F111" s="181">
        <f ca="1">OFFSET(MAINTABLE!AF$10,0,ROWS($F$10:F111)-1)</f>
        <v>0</v>
      </c>
      <c r="G111" s="181">
        <f ca="1">OFFSET(MAINTABLE!AF$11,0,ROWS($F$10:G111)-1)</f>
        <v>0</v>
      </c>
      <c r="H111" s="181">
        <f ca="1">OFFSET(MAINTABLE!AF$12,0,ROWS($F$10:H111)-1)</f>
        <v>1</v>
      </c>
      <c r="J111" s="203" t="str">
        <f ca="1">OFFSET(MAINTABLE!AF$19,0,ROWS(J$10:$M111)-1)</f>
        <v>3304</v>
      </c>
      <c r="K111" s="117" t="str">
        <f ca="1">OFFSET(MAINTABLE!AF$20,0,ROWS(K$10:$M111)-1)</f>
        <v xml:space="preserve"> </v>
      </c>
      <c r="L111" s="102">
        <f ca="1">OFFSET(MAINTABLE!AF$22,0,ROWS(L$10:$M111)-1)</f>
        <v>4</v>
      </c>
      <c r="M111" s="168" t="str">
        <f ca="1">OFFSET(MAINTABLE!AF$21,0,ROWS($M$10:M111)-1)</f>
        <v>E, Nступ.= 3</v>
      </c>
      <c r="N111" s="168" t="str">
        <f ca="1">OFFSET(MAINTABLE!AF$18,0,ROWS($M$10:N111)-1)</f>
        <v>Электрический.</v>
      </c>
      <c r="O111" s="168" t="str">
        <f ca="1">OFFSET(MAINTABLE!AF$16,0,ROWS($M$10:O111)-1)</f>
        <v>Управление: 3 ступ.</v>
      </c>
      <c r="P111" s="142" t="str">
        <f ca="1">OFFSET(MAINTABLE!$AF$58,0,ROWS($M$10:P110))</f>
        <v>00000000</v>
      </c>
      <c r="Q111" s="142" t="str">
        <f ca="1">OFFSET(MAINTABLE!$AF$92,0,ROWS($M$10:Q110))</f>
        <v>00000000</v>
      </c>
      <c r="R111" s="143" t="str">
        <f ca="1">OFFSET(MAINTABLE!$AF$126,0,ROWS($M$10:R110))</f>
        <v>00000000</v>
      </c>
      <c r="S111" s="143" t="str">
        <f ca="1">OFFSET(MAINTABLE!$AF$160,0,ROWS($M$10:S110))</f>
        <v>00100000</v>
      </c>
      <c r="T111" s="143" t="str">
        <f ca="1">OFFSET(MAINTABLE!$AF$194,0,ROWS($M$10:T110))</f>
        <v>00000000</v>
      </c>
      <c r="U111" s="143" t="str">
        <f ca="1">OFFSET(MAINTABLE!$AF$228,0,ROWS($M$10:U110))</f>
        <v>00000000</v>
      </c>
      <c r="V111" s="143" t="str">
        <f ca="1">OFFSET(MAINTABLE!$AF$262,0,ROWS($M$10:V110))</f>
        <v>00000000</v>
      </c>
      <c r="W111" s="143" t="str">
        <f ca="1">OFFSET(MAINTABLE!$AF$296,0,ROWS($M$10:W110))</f>
        <v>00000000</v>
      </c>
      <c r="X111" s="143" t="str">
        <f ca="1">OFFSET(MAINTABLE!$AF$330,0,ROWS($M$10:X110))</f>
        <v>00000000</v>
      </c>
      <c r="Y111" s="143" t="str">
        <f ca="1">OFFSET(MAINTABLE!$AF$364,0,ROWS($M$10:Y110))</f>
        <v>07000000</v>
      </c>
      <c r="Z111" s="143" t="str">
        <f ca="1">OFFSET(MAINTABLE!$AF$398,0,ROWS($M$10:Z110))</f>
        <v>00000000</v>
      </c>
      <c r="AA111" s="143" t="str">
        <f ca="1">OFFSET(MAINTABLE!$AF$432,0,ROWS($M$10:AA110))</f>
        <v>00000000</v>
      </c>
      <c r="AB111" s="143" t="str">
        <f ca="1">OFFSET(MAINTABLE!$AF$466,0,ROWS($M$10:AB110))</f>
        <v>00000000</v>
      </c>
      <c r="AC111" s="143" t="str">
        <f ca="1">OFFSET(MAINTABLE!$AF$500,0,ROWS($M$10:AC110))</f>
        <v>00000000</v>
      </c>
    </row>
    <row r="112" spans="2:29" ht="15.75" customHeight="1" x14ac:dyDescent="0.25">
      <c r="B112" s="181">
        <f ca="1">OFFSET(MAINTABLE!AF$6,0,ROWS(B$10:$B112)-1)</f>
        <v>0</v>
      </c>
      <c r="C112" s="181">
        <f ca="1">OFFSET(MAINTABLE!AF$7,0,ROWS($C$10:C112)-1)</f>
        <v>0</v>
      </c>
      <c r="D112" s="181">
        <f ca="1">OFFSET(MAINTABLE!AF$8,0,ROWS($D$10:D112)-1)</f>
        <v>0</v>
      </c>
      <c r="E112" s="181">
        <f ca="1">OFFSET(MAINTABLE!AF$9,0,ROWS($E$10:E112)-1)</f>
        <v>0</v>
      </c>
      <c r="F112" s="181">
        <f ca="1">OFFSET(MAINTABLE!AF$10,0,ROWS($F$10:F112)-1)</f>
        <v>0</v>
      </c>
      <c r="G112" s="181">
        <f ca="1">OFFSET(MAINTABLE!AF$11,0,ROWS($F$10:G112)-1)</f>
        <v>0</v>
      </c>
      <c r="H112" s="181">
        <f ca="1">OFFSET(MAINTABLE!AF$12,0,ROWS($F$10:H112)-1)</f>
        <v>1</v>
      </c>
      <c r="J112" s="203" t="str">
        <f ca="1">OFFSET(MAINTABLE!AF$19,0,ROWS(J$10:$M112)-1)</f>
        <v>3305</v>
      </c>
      <c r="K112" s="117" t="str">
        <f ca="1">OFFSET(MAINTABLE!AF$20,0,ROWS(K$10:$M112)-1)</f>
        <v xml:space="preserve"> </v>
      </c>
      <c r="L112" s="102">
        <f ca="1">OFFSET(MAINTABLE!AF$22,0,ROWS(L$10:$M112)-1)</f>
        <v>5</v>
      </c>
      <c r="M112" s="168" t="str">
        <f ca="1">OFFSET(MAINTABLE!AF$21,0,ROWS($M$10:M112)-1)</f>
        <v>E, Nступ.= 4</v>
      </c>
      <c r="N112" s="168" t="str">
        <f ca="1">OFFSET(MAINTABLE!AF$18,0,ROWS($M$10:N112)-1)</f>
        <v>Электрический.</v>
      </c>
      <c r="O112" s="168" t="str">
        <f ca="1">OFFSET(MAINTABLE!AF$16,0,ROWS($M$10:O112)-1)</f>
        <v>Управление: 4 ступ.</v>
      </c>
      <c r="P112" s="142" t="str">
        <f ca="1">OFFSET(MAINTABLE!$AF$58,0,ROWS($M$10:P111))</f>
        <v>00000000</v>
      </c>
      <c r="Q112" s="142" t="str">
        <f ca="1">OFFSET(MAINTABLE!$AF$92,0,ROWS($M$10:Q111))</f>
        <v>00000000</v>
      </c>
      <c r="R112" s="143" t="str">
        <f ca="1">OFFSET(MAINTABLE!$AF$126,0,ROWS($M$10:R111))</f>
        <v>00000000</v>
      </c>
      <c r="S112" s="143" t="str">
        <f ca="1">OFFSET(MAINTABLE!$AF$160,0,ROWS($M$10:S111))</f>
        <v>00100000</v>
      </c>
      <c r="T112" s="143" t="str">
        <f ca="1">OFFSET(MAINTABLE!$AF$194,0,ROWS($M$10:T111))</f>
        <v>00000000</v>
      </c>
      <c r="U112" s="143" t="str">
        <f ca="1">OFFSET(MAINTABLE!$AF$228,0,ROWS($M$10:U111))</f>
        <v>00000000</v>
      </c>
      <c r="V112" s="143" t="str">
        <f ca="1">OFFSET(MAINTABLE!$AF$262,0,ROWS($M$10:V111))</f>
        <v>00000000</v>
      </c>
      <c r="W112" s="143" t="str">
        <f ca="1">OFFSET(MAINTABLE!$AF$296,0,ROWS($M$10:W111))</f>
        <v>00000000</v>
      </c>
      <c r="X112" s="143" t="str">
        <f ca="1">OFFSET(MAINTABLE!$AF$330,0,ROWS($M$10:X111))</f>
        <v>00000000</v>
      </c>
      <c r="Y112" s="143" t="str">
        <f ca="1">OFFSET(MAINTABLE!$AF$364,0,ROWS($M$10:Y111))</f>
        <v>0F000000</v>
      </c>
      <c r="Z112" s="143" t="str">
        <f ca="1">OFFSET(MAINTABLE!$AF$398,0,ROWS($M$10:Z111))</f>
        <v>00000000</v>
      </c>
      <c r="AA112" s="143" t="str">
        <f ca="1">OFFSET(MAINTABLE!$AF$432,0,ROWS($M$10:AA111))</f>
        <v>00000000</v>
      </c>
      <c r="AB112" s="143" t="str">
        <f ca="1">OFFSET(MAINTABLE!$AF$466,0,ROWS($M$10:AB111))</f>
        <v>00000000</v>
      </c>
      <c r="AC112" s="143" t="str">
        <f ca="1">OFFSET(MAINTABLE!$AF$500,0,ROWS($M$10:AC111))</f>
        <v>00000000</v>
      </c>
    </row>
    <row r="113" spans="2:29" ht="15.75" customHeight="1" x14ac:dyDescent="0.25">
      <c r="B113" s="181" t="str">
        <f ca="1">OFFSET(MAINTABLE!AF$6,0,ROWS(B$10:$B113)-1)</f>
        <v>00000000</v>
      </c>
      <c r="C113" s="181" t="str">
        <f ca="1">OFFSET(MAINTABLE!AF$7,0,ROWS($C$10:C113)-1)</f>
        <v>00000000</v>
      </c>
      <c r="D113" s="181" t="str">
        <f ca="1">OFFSET(MAINTABLE!AF$8,0,ROWS($D$10:D113)-1)</f>
        <v>00000000</v>
      </c>
      <c r="E113" s="181" t="str">
        <f ca="1">OFFSET(MAINTABLE!AF$9,0,ROWS($E$10:E113)-1)</f>
        <v>00000000</v>
      </c>
      <c r="F113" s="181" t="str">
        <f ca="1">OFFSET(MAINTABLE!AF$10,0,ROWS($F$10:F113)-1)</f>
        <v>00000000</v>
      </c>
      <c r="G113" s="181" t="str">
        <f ca="1">OFFSET(MAINTABLE!AF$11,0,ROWS($F$10:G113)-1)</f>
        <v>00000000</v>
      </c>
      <c r="H113" s="181" t="str">
        <f ca="1">OFFSET(MAINTABLE!AF$12,0,ROWS($F$10:H113)-1)</f>
        <v>0000003F</v>
      </c>
      <c r="J113" s="203">
        <f ca="1">OFFSET(MAINTABLE!AF$19,0,ROWS(J$10:$M113)-1)</f>
        <v>0</v>
      </c>
      <c r="K113" s="117" t="str">
        <f ca="1">OFFSET(MAINTABLE!AF$20,0,ROWS(K$10:$M113)-1)</f>
        <v>РЕГЕН.НАГРЕВ 2</v>
      </c>
      <c r="L113" s="102" t="str">
        <f ca="1">OFFSET(MAINTABLE!AF$22,0,ROWS(L$10:$M113)-1)</f>
        <v>==</v>
      </c>
      <c r="M113" s="168" t="str">
        <f ca="1">OFFSET(MAINTABLE!AF$21,0,ROWS($M$10:M113)-1)</f>
        <v>====================</v>
      </c>
      <c r="N113" s="168" t="str">
        <f ca="1">OFFSET(MAINTABLE!AF$18,0,ROWS($M$10:N113)-1)</f>
        <v>====================</v>
      </c>
      <c r="O113" s="168" t="str">
        <f ca="1">OFFSET(MAINTABLE!AF$16,0,ROWS($M$10:O113)-1)</f>
        <v>====================</v>
      </c>
      <c r="P113" s="142" t="str">
        <f ca="1">OFFSET(MAINTABLE!$AF$58,0,ROWS($M$10:P112))</f>
        <v xml:space="preserve"> </v>
      </c>
      <c r="Q113" s="142" t="str">
        <f ca="1">OFFSET(MAINTABLE!$AF$92,0,ROWS($M$10:Q112))</f>
        <v xml:space="preserve"> </v>
      </c>
      <c r="R113" s="143" t="str">
        <f ca="1">OFFSET(MAINTABLE!$AF$126,0,ROWS($M$10:R112))</f>
        <v xml:space="preserve"> </v>
      </c>
      <c r="S113" s="143" t="str">
        <f ca="1">OFFSET(MAINTABLE!$AF$160,0,ROWS($M$10:S112))</f>
        <v xml:space="preserve"> </v>
      </c>
      <c r="T113" s="143" t="str">
        <f ca="1">OFFSET(MAINTABLE!$AF$194,0,ROWS($M$10:T112))</f>
        <v xml:space="preserve"> </v>
      </c>
      <c r="U113" s="143" t="str">
        <f ca="1">OFFSET(MAINTABLE!$AF$228,0,ROWS($M$10:U112))</f>
        <v xml:space="preserve"> </v>
      </c>
      <c r="V113" s="143" t="str">
        <f ca="1">OFFSET(MAINTABLE!$AF$262,0,ROWS($M$10:V112))</f>
        <v xml:space="preserve"> </v>
      </c>
      <c r="W113" s="143" t="str">
        <f ca="1">OFFSET(MAINTABLE!$AF$296,0,ROWS($M$10:W112))</f>
        <v xml:space="preserve"> </v>
      </c>
      <c r="X113" s="143" t="str">
        <f ca="1">OFFSET(MAINTABLE!$AF$330,0,ROWS($M$10:X112))</f>
        <v xml:space="preserve"> </v>
      </c>
      <c r="Y113" s="143" t="str">
        <f ca="1">OFFSET(MAINTABLE!$AF$364,0,ROWS($M$10:Y112))</f>
        <v xml:space="preserve"> </v>
      </c>
      <c r="Z113" s="143" t="str">
        <f ca="1">OFFSET(MAINTABLE!$AF$398,0,ROWS($M$10:Z112))</f>
        <v xml:space="preserve"> </v>
      </c>
      <c r="AA113" s="143" t="str">
        <f ca="1">OFFSET(MAINTABLE!$AF$432,0,ROWS($M$10:AA112))</f>
        <v xml:space="preserve"> </v>
      </c>
      <c r="AB113" s="143" t="str">
        <f ca="1">OFFSET(MAINTABLE!$AF$466,0,ROWS($M$10:AB112))</f>
        <v xml:space="preserve"> </v>
      </c>
      <c r="AC113" s="143" t="str">
        <f ca="1">OFFSET(MAINTABLE!$AF$500,0,ROWS($M$10:AC112))</f>
        <v xml:space="preserve"> </v>
      </c>
    </row>
    <row r="114" spans="2:29" ht="15.75" customHeight="1" x14ac:dyDescent="0.25">
      <c r="B114" s="181">
        <f ca="1">OFFSET(MAINTABLE!AF$6,0,ROWS(B$10:$B114)-1)</f>
        <v>0</v>
      </c>
      <c r="C114" s="181">
        <f ca="1">OFFSET(MAINTABLE!AF$7,0,ROWS($C$10:C114)-1)</f>
        <v>0</v>
      </c>
      <c r="D114" s="181">
        <f ca="1">OFFSET(MAINTABLE!AF$8,0,ROWS($D$10:D114)-1)</f>
        <v>0</v>
      </c>
      <c r="E114" s="181">
        <f ca="1">OFFSET(MAINTABLE!AF$9,0,ROWS($E$10:E114)-1)</f>
        <v>0</v>
      </c>
      <c r="F114" s="181">
        <f ca="1">OFFSET(MAINTABLE!AF$10,0,ROWS($F$10:F114)-1)</f>
        <v>0</v>
      </c>
      <c r="G114" s="181">
        <f ca="1">OFFSET(MAINTABLE!AF$11,0,ROWS($F$10:G114)-1)</f>
        <v>0</v>
      </c>
      <c r="H114" s="181">
        <f ca="1">OFFSET(MAINTABLE!AF$12,0,ROWS($F$10:H114)-1)</f>
        <v>1</v>
      </c>
      <c r="J114" s="203" t="str">
        <f ca="1">OFFSET(MAINTABLE!AF$19,0,ROWS(J$10:$M114)-1)</f>
        <v>3400</v>
      </c>
      <c r="K114" s="117">
        <f ca="1">OFFSET(MAINTABLE!AF$20,0,ROWS(K$10:$M114)-1)</f>
        <v>34</v>
      </c>
      <c r="L114" s="102">
        <f ca="1">OFFSET(MAINTABLE!AF$22,0,ROWS(L$10:$M114)-1)</f>
        <v>0</v>
      </c>
      <c r="M114" s="168" t="str">
        <f ca="1">OFFSET(MAINTABLE!AF$21,0,ROWS($M$10:M114)-1)</f>
        <v>нет</v>
      </c>
      <c r="N114" s="168" t="str">
        <f ca="1">OFFSET(MAINTABLE!AF$18,0,ROWS($M$10:N114)-1)</f>
        <v>Нагреватель реген.</v>
      </c>
      <c r="O114" s="168" t="str">
        <f ca="1">OFFSET(MAINTABLE!AF$16,0,ROWS($M$10:O114)-1)</f>
        <v>№2 отсутствует</v>
      </c>
      <c r="P114" s="142" t="str">
        <f ca="1">OFFSET(MAINTABLE!$AF$58,0,ROWS($M$10:P113))</f>
        <v>00000000</v>
      </c>
      <c r="Q114" s="142" t="str">
        <f ca="1">OFFSET(MAINTABLE!$AF$92,0,ROWS($M$10:Q113))</f>
        <v>00000000</v>
      </c>
      <c r="R114" s="143" t="str">
        <f ca="1">OFFSET(MAINTABLE!$AF$126,0,ROWS($M$10:R113))</f>
        <v>00000000</v>
      </c>
      <c r="S114" s="143" t="str">
        <f ca="1">OFFSET(MAINTABLE!$AF$160,0,ROWS($M$10:S113))</f>
        <v>00000000</v>
      </c>
      <c r="T114" s="143" t="str">
        <f ca="1">OFFSET(MAINTABLE!$AF$194,0,ROWS($M$10:T113))</f>
        <v>00000000</v>
      </c>
      <c r="U114" s="143" t="str">
        <f ca="1">OFFSET(MAINTABLE!$AF$228,0,ROWS($M$10:U113))</f>
        <v>00000000</v>
      </c>
      <c r="V114" s="143" t="str">
        <f ca="1">OFFSET(MAINTABLE!$AF$262,0,ROWS($M$10:V113))</f>
        <v>00000000</v>
      </c>
      <c r="W114" s="143" t="str">
        <f ca="1">OFFSET(MAINTABLE!$AF$296,0,ROWS($M$10:W113))</f>
        <v>00000000</v>
      </c>
      <c r="X114" s="143" t="str">
        <f ca="1">OFFSET(MAINTABLE!$AF$330,0,ROWS($M$10:X113))</f>
        <v>00000000</v>
      </c>
      <c r="Y114" s="143" t="str">
        <f ca="1">OFFSET(MAINTABLE!$AF$364,0,ROWS($M$10:Y113))</f>
        <v>00000000</v>
      </c>
      <c r="Z114" s="143" t="str">
        <f ca="1">OFFSET(MAINTABLE!$AF$398,0,ROWS($M$10:Z113))</f>
        <v>00000000</v>
      </c>
      <c r="AA114" s="143" t="str">
        <f ca="1">OFFSET(MAINTABLE!$AF$432,0,ROWS($M$10:AA113))</f>
        <v>00000000</v>
      </c>
      <c r="AB114" s="143" t="str">
        <f ca="1">OFFSET(MAINTABLE!$AF$466,0,ROWS($M$10:AB113))</f>
        <v>00000000</v>
      </c>
      <c r="AC114" s="143" t="str">
        <f ca="1">OFFSET(MAINTABLE!$AF$500,0,ROWS($M$10:AC113))</f>
        <v>00000000</v>
      </c>
    </row>
    <row r="115" spans="2:29" ht="15.75" customHeight="1" x14ac:dyDescent="0.25">
      <c r="B115" s="181">
        <f ca="1">OFFSET(MAINTABLE!AF$6,0,ROWS(B$10:$B115)-1)</f>
        <v>0</v>
      </c>
      <c r="C115" s="181">
        <f ca="1">OFFSET(MAINTABLE!AF$7,0,ROWS($C$10:C115)-1)</f>
        <v>0</v>
      </c>
      <c r="D115" s="181">
        <f ca="1">OFFSET(MAINTABLE!AF$8,0,ROWS($D$10:D115)-1)</f>
        <v>0</v>
      </c>
      <c r="E115" s="181">
        <f ca="1">OFFSET(MAINTABLE!AF$9,0,ROWS($E$10:E115)-1)</f>
        <v>0</v>
      </c>
      <c r="F115" s="181">
        <f ca="1">OFFSET(MAINTABLE!AF$10,0,ROWS($F$10:F115)-1)</f>
        <v>0</v>
      </c>
      <c r="G115" s="181">
        <f ca="1">OFFSET(MAINTABLE!AF$11,0,ROWS($F$10:G115)-1)</f>
        <v>0</v>
      </c>
      <c r="H115" s="181">
        <f ca="1">OFFSET(MAINTABLE!AF$12,0,ROWS($F$10:H115)-1)</f>
        <v>1</v>
      </c>
      <c r="J115" s="203" t="str">
        <f ca="1">OFFSET(MAINTABLE!AF$19,0,ROWS(J$10:$M115)-1)</f>
        <v>3401</v>
      </c>
      <c r="K115" s="117" t="str">
        <f ca="1">OFFSET(MAINTABLE!AF$20,0,ROWS(K$10:$M115)-1)</f>
        <v xml:space="preserve"> </v>
      </c>
      <c r="L115" s="102">
        <f ca="1">OFFSET(MAINTABLE!AF$22,0,ROWS(L$10:$M115)-1)</f>
        <v>1</v>
      </c>
      <c r="M115" s="168" t="str">
        <f ca="1">OFFSET(MAINTABLE!AF$21,0,ROWS($M$10:M115)-1)</f>
        <v>W, 1 насос</v>
      </c>
      <c r="N115" s="168" t="str">
        <f ca="1">OFFSET(MAINTABLE!AF$18,0,ROWS($M$10:N115)-1)</f>
        <v xml:space="preserve"> </v>
      </c>
      <c r="O115" s="168" t="str">
        <f ca="1">OFFSET(MAINTABLE!AF$16,0,ROWS($M$10:O115)-1)</f>
        <v>Вода, 1 насос</v>
      </c>
      <c r="P115" s="142" t="str">
        <f ca="1">OFFSET(MAINTABLE!$AF$58,0,ROWS($M$10:P114))</f>
        <v>00000000</v>
      </c>
      <c r="Q115" s="142" t="str">
        <f ca="1">OFFSET(MAINTABLE!$AF$92,0,ROWS($M$10:Q114))</f>
        <v>00000000</v>
      </c>
      <c r="R115" s="143" t="str">
        <f ca="1">OFFSET(MAINTABLE!$AF$126,0,ROWS($M$10:R114))</f>
        <v>00000000</v>
      </c>
      <c r="S115" s="143" t="str">
        <f ca="1">OFFSET(MAINTABLE!$AF$160,0,ROWS($M$10:S114))</f>
        <v>00480000</v>
      </c>
      <c r="T115" s="143" t="str">
        <f ca="1">OFFSET(MAINTABLE!$AF$194,0,ROWS($M$10:T114))</f>
        <v>00000000</v>
      </c>
      <c r="U115" s="143" t="str">
        <f ca="1">OFFSET(MAINTABLE!$AF$228,0,ROWS($M$10:U114))</f>
        <v>00000100</v>
      </c>
      <c r="V115" s="143" t="str">
        <f ca="1">OFFSET(MAINTABLE!$AF$262,0,ROWS($M$10:V114))</f>
        <v>00000000</v>
      </c>
      <c r="W115" s="143" t="str">
        <f ca="1">OFFSET(MAINTABLE!$AF$296,0,ROWS($M$10:W114))</f>
        <v>00000000</v>
      </c>
      <c r="X115" s="143" t="str">
        <f ca="1">OFFSET(MAINTABLE!$AF$330,0,ROWS($M$10:X114))</f>
        <v>00000000</v>
      </c>
      <c r="Y115" s="143" t="str">
        <f ca="1">OFFSET(MAINTABLE!$AF$364,0,ROWS($M$10:Y114))</f>
        <v>00020000</v>
      </c>
      <c r="Z115" s="143" t="str">
        <f ca="1">OFFSET(MAINTABLE!$AF$398,0,ROWS($M$10:Z114))</f>
        <v>00000000</v>
      </c>
      <c r="AA115" s="143" t="str">
        <f ca="1">OFFSET(MAINTABLE!$AF$432,0,ROWS($M$10:AA114))</f>
        <v>00200000</v>
      </c>
      <c r="AB115" s="143" t="str">
        <f ca="1">OFFSET(MAINTABLE!$AF$466,0,ROWS($M$10:AB114))</f>
        <v>00000000</v>
      </c>
      <c r="AC115" s="143" t="str">
        <f ca="1">OFFSET(MAINTABLE!$AF$500,0,ROWS($M$10:AC114))</f>
        <v>00000000</v>
      </c>
    </row>
    <row r="116" spans="2:29" ht="15.75" customHeight="1" x14ac:dyDescent="0.25">
      <c r="B116" s="181">
        <f ca="1">OFFSET(MAINTABLE!AF$6,0,ROWS(B$10:$B116)-1)</f>
        <v>0</v>
      </c>
      <c r="C116" s="181">
        <f ca="1">OFFSET(MAINTABLE!AF$7,0,ROWS($C$10:C116)-1)</f>
        <v>0</v>
      </c>
      <c r="D116" s="181">
        <f ca="1">OFFSET(MAINTABLE!AF$8,0,ROWS($D$10:D116)-1)</f>
        <v>0</v>
      </c>
      <c r="E116" s="181">
        <f ca="1">OFFSET(MAINTABLE!AF$9,0,ROWS($E$10:E116)-1)</f>
        <v>0</v>
      </c>
      <c r="F116" s="181">
        <f ca="1">OFFSET(MAINTABLE!AF$10,0,ROWS($F$10:F116)-1)</f>
        <v>0</v>
      </c>
      <c r="G116" s="181">
        <f ca="1">OFFSET(MAINTABLE!AF$11,0,ROWS($F$10:G116)-1)</f>
        <v>0</v>
      </c>
      <c r="H116" s="181">
        <f ca="1">OFFSET(MAINTABLE!AF$12,0,ROWS($F$10:H116)-1)</f>
        <v>1</v>
      </c>
      <c r="J116" s="203" t="str">
        <f ca="1">OFFSET(MAINTABLE!AF$19,0,ROWS(J$10:$M116)-1)</f>
        <v>3402</v>
      </c>
      <c r="K116" s="117" t="str">
        <f ca="1">OFFSET(MAINTABLE!AF$20,0,ROWS(K$10:$M116)-1)</f>
        <v xml:space="preserve"> </v>
      </c>
      <c r="L116" s="102">
        <f ca="1">OFFSET(MAINTABLE!AF$22,0,ROWS(L$10:$M116)-1)</f>
        <v>2</v>
      </c>
      <c r="M116" s="168" t="str">
        <f ca="1">OFFSET(MAINTABLE!AF$21,0,ROWS($M$10:M116)-1)</f>
        <v>E, Nступ.= 1</v>
      </c>
      <c r="N116" s="168" t="str">
        <f ca="1">OFFSET(MAINTABLE!AF$18,0,ROWS($M$10:N116)-1)</f>
        <v>Электрический.</v>
      </c>
      <c r="O116" s="168" t="str">
        <f ca="1">OFFSET(MAINTABLE!AF$16,0,ROWS($M$10:O116)-1)</f>
        <v>Управление: 1 ступ.</v>
      </c>
      <c r="P116" s="142" t="str">
        <f ca="1">OFFSET(MAINTABLE!$AF$58,0,ROWS($M$10:P115))</f>
        <v>00000000</v>
      </c>
      <c r="Q116" s="142" t="str">
        <f ca="1">OFFSET(MAINTABLE!$AF$92,0,ROWS($M$10:Q115))</f>
        <v>00000000</v>
      </c>
      <c r="R116" s="143" t="str">
        <f ca="1">OFFSET(MAINTABLE!$AF$126,0,ROWS($M$10:R115))</f>
        <v>00000000</v>
      </c>
      <c r="S116" s="143" t="str">
        <f ca="1">OFFSET(MAINTABLE!$AF$160,0,ROWS($M$10:S115))</f>
        <v>00800000</v>
      </c>
      <c r="T116" s="143" t="str">
        <f ca="1">OFFSET(MAINTABLE!$AF$194,0,ROWS($M$10:T115))</f>
        <v>00000000</v>
      </c>
      <c r="U116" s="143" t="str">
        <f ca="1">OFFSET(MAINTABLE!$AF$228,0,ROWS($M$10:U115))</f>
        <v>00000000</v>
      </c>
      <c r="V116" s="143" t="str">
        <f ca="1">OFFSET(MAINTABLE!$AF$262,0,ROWS($M$10:V115))</f>
        <v>00000000</v>
      </c>
      <c r="W116" s="143" t="str">
        <f ca="1">OFFSET(MAINTABLE!$AF$296,0,ROWS($M$10:W115))</f>
        <v>00000000</v>
      </c>
      <c r="X116" s="143" t="str">
        <f ca="1">OFFSET(MAINTABLE!$AF$330,0,ROWS($M$10:X115))</f>
        <v>00000000</v>
      </c>
      <c r="Y116" s="143" t="str">
        <f ca="1">OFFSET(MAINTABLE!$AF$364,0,ROWS($M$10:Y115))</f>
        <v>10000000</v>
      </c>
      <c r="Z116" s="143" t="str">
        <f ca="1">OFFSET(MAINTABLE!$AF$398,0,ROWS($M$10:Z115))</f>
        <v>00000000</v>
      </c>
      <c r="AA116" s="143" t="str">
        <f ca="1">OFFSET(MAINTABLE!$AF$432,0,ROWS($M$10:AA115))</f>
        <v>00000000</v>
      </c>
      <c r="AB116" s="143" t="str">
        <f ca="1">OFFSET(MAINTABLE!$AF$466,0,ROWS($M$10:AB115))</f>
        <v>00000000</v>
      </c>
      <c r="AC116" s="143" t="str">
        <f ca="1">OFFSET(MAINTABLE!$AF$500,0,ROWS($M$10:AC115))</f>
        <v>00000000</v>
      </c>
    </row>
    <row r="117" spans="2:29" ht="15.75" customHeight="1" x14ac:dyDescent="0.25">
      <c r="B117" s="181">
        <f ca="1">OFFSET(MAINTABLE!AF$6,0,ROWS(B$10:$B117)-1)</f>
        <v>0</v>
      </c>
      <c r="C117" s="181">
        <f ca="1">OFFSET(MAINTABLE!AF$7,0,ROWS($C$10:C117)-1)</f>
        <v>0</v>
      </c>
      <c r="D117" s="181">
        <f ca="1">OFFSET(MAINTABLE!AF$8,0,ROWS($D$10:D117)-1)</f>
        <v>0</v>
      </c>
      <c r="E117" s="181">
        <f ca="1">OFFSET(MAINTABLE!AF$9,0,ROWS($E$10:E117)-1)</f>
        <v>0</v>
      </c>
      <c r="F117" s="181">
        <f ca="1">OFFSET(MAINTABLE!AF$10,0,ROWS($F$10:F117)-1)</f>
        <v>0</v>
      </c>
      <c r="G117" s="181">
        <f ca="1">OFFSET(MAINTABLE!AF$11,0,ROWS($F$10:G117)-1)</f>
        <v>0</v>
      </c>
      <c r="H117" s="181">
        <f ca="1">OFFSET(MAINTABLE!AF$12,0,ROWS($F$10:H117)-1)</f>
        <v>1</v>
      </c>
      <c r="J117" s="203" t="str">
        <f ca="1">OFFSET(MAINTABLE!AF$19,0,ROWS(J$10:$M117)-1)</f>
        <v>3403</v>
      </c>
      <c r="K117" s="117" t="str">
        <f ca="1">OFFSET(MAINTABLE!AF$20,0,ROWS(K$10:$M117)-1)</f>
        <v xml:space="preserve"> </v>
      </c>
      <c r="L117" s="102">
        <f ca="1">OFFSET(MAINTABLE!AF$22,0,ROWS(L$10:$M117)-1)</f>
        <v>3</v>
      </c>
      <c r="M117" s="168" t="str">
        <f ca="1">OFFSET(MAINTABLE!AF$21,0,ROWS($M$10:M117)-1)</f>
        <v>E, Nступ.= 2</v>
      </c>
      <c r="N117" s="168" t="str">
        <f ca="1">OFFSET(MAINTABLE!AF$18,0,ROWS($M$10:N117)-1)</f>
        <v>Электрический.</v>
      </c>
      <c r="O117" s="168" t="str">
        <f ca="1">OFFSET(MAINTABLE!AF$16,0,ROWS($M$10:O117)-1)</f>
        <v>Управление: 2 ступ.</v>
      </c>
      <c r="P117" s="142" t="str">
        <f ca="1">OFFSET(MAINTABLE!$AF$58,0,ROWS($M$10:P116))</f>
        <v>00000000</v>
      </c>
      <c r="Q117" s="142" t="str">
        <f ca="1">OFFSET(MAINTABLE!$AF$92,0,ROWS($M$10:Q116))</f>
        <v>00000000</v>
      </c>
      <c r="R117" s="143" t="str">
        <f ca="1">OFFSET(MAINTABLE!$AF$126,0,ROWS($M$10:R116))</f>
        <v>00000000</v>
      </c>
      <c r="S117" s="143" t="str">
        <f ca="1">OFFSET(MAINTABLE!$AF$160,0,ROWS($M$10:S116))</f>
        <v>00800000</v>
      </c>
      <c r="T117" s="143" t="str">
        <f ca="1">OFFSET(MAINTABLE!$AF$194,0,ROWS($M$10:T116))</f>
        <v>00000000</v>
      </c>
      <c r="U117" s="143" t="str">
        <f ca="1">OFFSET(MAINTABLE!$AF$228,0,ROWS($M$10:U116))</f>
        <v>00000000</v>
      </c>
      <c r="V117" s="143" t="str">
        <f ca="1">OFFSET(MAINTABLE!$AF$262,0,ROWS($M$10:V116))</f>
        <v>00000000</v>
      </c>
      <c r="W117" s="143" t="str">
        <f ca="1">OFFSET(MAINTABLE!$AF$296,0,ROWS($M$10:W116))</f>
        <v>00000000</v>
      </c>
      <c r="X117" s="143" t="str">
        <f ca="1">OFFSET(MAINTABLE!$AF$330,0,ROWS($M$10:X116))</f>
        <v>00000000</v>
      </c>
      <c r="Y117" s="143" t="str">
        <f ca="1">OFFSET(MAINTABLE!$AF$364,0,ROWS($M$10:Y116))</f>
        <v>30000000</v>
      </c>
      <c r="Z117" s="143" t="str">
        <f ca="1">OFFSET(MAINTABLE!$AF$398,0,ROWS($M$10:Z116))</f>
        <v>00000000</v>
      </c>
      <c r="AA117" s="143" t="str">
        <f ca="1">OFFSET(MAINTABLE!$AF$432,0,ROWS($M$10:AA116))</f>
        <v>00000000</v>
      </c>
      <c r="AB117" s="143" t="str">
        <f ca="1">OFFSET(MAINTABLE!$AF$466,0,ROWS($M$10:AB116))</f>
        <v>00000000</v>
      </c>
      <c r="AC117" s="143" t="str">
        <f ca="1">OFFSET(MAINTABLE!$AF$500,0,ROWS($M$10:AC116))</f>
        <v>00000000</v>
      </c>
    </row>
    <row r="118" spans="2:29" ht="15.75" customHeight="1" x14ac:dyDescent="0.25">
      <c r="B118" s="181">
        <f ca="1">OFFSET(MAINTABLE!AF$6,0,ROWS(B$10:$B118)-1)</f>
        <v>0</v>
      </c>
      <c r="C118" s="181">
        <f ca="1">OFFSET(MAINTABLE!AF$7,0,ROWS($C$10:C118)-1)</f>
        <v>0</v>
      </c>
      <c r="D118" s="181">
        <f ca="1">OFFSET(MAINTABLE!AF$8,0,ROWS($D$10:D118)-1)</f>
        <v>0</v>
      </c>
      <c r="E118" s="181">
        <f ca="1">OFFSET(MAINTABLE!AF$9,0,ROWS($E$10:E118)-1)</f>
        <v>0</v>
      </c>
      <c r="F118" s="181">
        <f ca="1">OFFSET(MAINTABLE!AF$10,0,ROWS($F$10:F118)-1)</f>
        <v>0</v>
      </c>
      <c r="G118" s="181">
        <f ca="1">OFFSET(MAINTABLE!AF$11,0,ROWS($F$10:G118)-1)</f>
        <v>0</v>
      </c>
      <c r="H118" s="181">
        <f ca="1">OFFSET(MAINTABLE!AF$12,0,ROWS($F$10:H118)-1)</f>
        <v>1</v>
      </c>
      <c r="J118" s="203" t="str">
        <f ca="1">OFFSET(MAINTABLE!AF$19,0,ROWS(J$10:$M118)-1)</f>
        <v>3404</v>
      </c>
      <c r="K118" s="215" t="str">
        <f ca="1">OFFSET(MAINTABLE!AF$20,0,ROWS(K$10:$M118)-1)</f>
        <v xml:space="preserve"> </v>
      </c>
      <c r="L118" s="102">
        <f ca="1">OFFSET(MAINTABLE!AF$22,0,ROWS(L$10:$M118)-1)</f>
        <v>4</v>
      </c>
      <c r="M118" s="168" t="str">
        <f ca="1">OFFSET(MAINTABLE!AF$21,0,ROWS($M$10:M118)-1)</f>
        <v>E, Nступ.= 3</v>
      </c>
      <c r="N118" s="168" t="str">
        <f ca="1">OFFSET(MAINTABLE!AF$18,0,ROWS($M$10:N118)-1)</f>
        <v>Электрический.</v>
      </c>
      <c r="O118" s="168" t="str">
        <f ca="1">OFFSET(MAINTABLE!AF$16,0,ROWS($M$10:O118)-1)</f>
        <v>Управление: 3 ступ.</v>
      </c>
      <c r="P118" s="142" t="str">
        <f ca="1">OFFSET(MAINTABLE!$AF$58,0,ROWS($M$10:P117))</f>
        <v>00000000</v>
      </c>
      <c r="Q118" s="142" t="str">
        <f ca="1">OFFSET(MAINTABLE!$AF$92,0,ROWS($M$10:Q117))</f>
        <v>00000000</v>
      </c>
      <c r="R118" s="143" t="str">
        <f ca="1">OFFSET(MAINTABLE!$AF$126,0,ROWS($M$10:R117))</f>
        <v>00000000</v>
      </c>
      <c r="S118" s="143" t="str">
        <f ca="1">OFFSET(MAINTABLE!$AF$160,0,ROWS($M$10:S117))</f>
        <v>00800000</v>
      </c>
      <c r="T118" s="143" t="str">
        <f ca="1">OFFSET(MAINTABLE!$AF$194,0,ROWS($M$10:T117))</f>
        <v>00000000</v>
      </c>
      <c r="U118" s="143" t="str">
        <f ca="1">OFFSET(MAINTABLE!$AF$228,0,ROWS($M$10:U117))</f>
        <v>00000000</v>
      </c>
      <c r="V118" s="143" t="str">
        <f ca="1">OFFSET(MAINTABLE!$AF$262,0,ROWS($M$10:V117))</f>
        <v>00000000</v>
      </c>
      <c r="W118" s="143" t="str">
        <f ca="1">OFFSET(MAINTABLE!$AF$296,0,ROWS($M$10:W117))</f>
        <v>00000000</v>
      </c>
      <c r="X118" s="143" t="str">
        <f ca="1">OFFSET(MAINTABLE!$AF$330,0,ROWS($M$10:X117))</f>
        <v>00000000</v>
      </c>
      <c r="Y118" s="143" t="str">
        <f ca="1">OFFSET(MAINTABLE!$AF$364,0,ROWS($M$10:Y117))</f>
        <v>70000000</v>
      </c>
      <c r="Z118" s="143" t="str">
        <f ca="1">OFFSET(MAINTABLE!$AF$398,0,ROWS($M$10:Z117))</f>
        <v>00000000</v>
      </c>
      <c r="AA118" s="143" t="str">
        <f ca="1">OFFSET(MAINTABLE!$AF$432,0,ROWS($M$10:AA117))</f>
        <v>00000000</v>
      </c>
      <c r="AB118" s="143" t="str">
        <f ca="1">OFFSET(MAINTABLE!$AF$466,0,ROWS($M$10:AB117))</f>
        <v>00000000</v>
      </c>
      <c r="AC118" s="143" t="str">
        <f ca="1">OFFSET(MAINTABLE!$AF$500,0,ROWS($M$10:AC117))</f>
        <v>00000000</v>
      </c>
    </row>
    <row r="119" spans="2:29" ht="15.75" customHeight="1" x14ac:dyDescent="0.25">
      <c r="B119" s="181">
        <f ca="1">OFFSET(MAINTABLE!AF$6,0,ROWS(B$10:$B119)-1)</f>
        <v>0</v>
      </c>
      <c r="C119" s="181">
        <f ca="1">OFFSET(MAINTABLE!AF$7,0,ROWS($C$10:C119)-1)</f>
        <v>0</v>
      </c>
      <c r="D119" s="181">
        <f ca="1">OFFSET(MAINTABLE!AF$8,0,ROWS($D$10:D119)-1)</f>
        <v>0</v>
      </c>
      <c r="E119" s="181">
        <f ca="1">OFFSET(MAINTABLE!AF$9,0,ROWS($E$10:E119)-1)</f>
        <v>0</v>
      </c>
      <c r="F119" s="181">
        <f ca="1">OFFSET(MAINTABLE!AF$10,0,ROWS($F$10:F119)-1)</f>
        <v>0</v>
      </c>
      <c r="G119" s="181">
        <f ca="1">OFFSET(MAINTABLE!AF$11,0,ROWS($F$10:G119)-1)</f>
        <v>0</v>
      </c>
      <c r="H119" s="181">
        <f ca="1">OFFSET(MAINTABLE!AF$12,0,ROWS($F$10:H119)-1)</f>
        <v>1</v>
      </c>
      <c r="J119" s="203" t="str">
        <f ca="1">OFFSET(MAINTABLE!AF$19,0,ROWS(J$10:$M119)-1)</f>
        <v>3405</v>
      </c>
      <c r="K119" s="215" t="str">
        <f ca="1">OFFSET(MAINTABLE!AF$20,0,ROWS(K$10:$M119)-1)</f>
        <v xml:space="preserve"> </v>
      </c>
      <c r="L119" s="102">
        <f ca="1">OFFSET(MAINTABLE!AF$22,0,ROWS(L$10:$M119)-1)</f>
        <v>5</v>
      </c>
      <c r="M119" s="168" t="str">
        <f ca="1">OFFSET(MAINTABLE!AF$21,0,ROWS($M$10:M119)-1)</f>
        <v>E, Nступ.= 4</v>
      </c>
      <c r="N119" s="168" t="str">
        <f ca="1">OFFSET(MAINTABLE!AF$18,0,ROWS($M$10:N119)-1)</f>
        <v>Электрический.</v>
      </c>
      <c r="O119" s="168" t="str">
        <f ca="1">OFFSET(MAINTABLE!AF$16,0,ROWS($M$10:O119)-1)</f>
        <v>Управление: 4 ступ.</v>
      </c>
      <c r="P119" s="142" t="str">
        <f ca="1">OFFSET(MAINTABLE!$AF$58,0,ROWS($M$10:P118))</f>
        <v>00000000</v>
      </c>
      <c r="Q119" s="142" t="str">
        <f ca="1">OFFSET(MAINTABLE!$AF$92,0,ROWS($M$10:Q118))</f>
        <v>00000000</v>
      </c>
      <c r="R119" s="143" t="str">
        <f ca="1">OFFSET(MAINTABLE!$AF$126,0,ROWS($M$10:R118))</f>
        <v>00000000</v>
      </c>
      <c r="S119" s="143" t="str">
        <f ca="1">OFFSET(MAINTABLE!$AF$160,0,ROWS($M$10:S118))</f>
        <v>00800000</v>
      </c>
      <c r="T119" s="143" t="str">
        <f ca="1">OFFSET(MAINTABLE!$AF$194,0,ROWS($M$10:T118))</f>
        <v>00000000</v>
      </c>
      <c r="U119" s="143" t="str">
        <f ca="1">OFFSET(MAINTABLE!$AF$228,0,ROWS($M$10:U118))</f>
        <v>00000000</v>
      </c>
      <c r="V119" s="143" t="str">
        <f ca="1">OFFSET(MAINTABLE!$AF$262,0,ROWS($M$10:V118))</f>
        <v>00000000</v>
      </c>
      <c r="W119" s="143" t="str">
        <f ca="1">OFFSET(MAINTABLE!$AF$296,0,ROWS($M$10:W118))</f>
        <v>00000000</v>
      </c>
      <c r="X119" s="143" t="str">
        <f ca="1">OFFSET(MAINTABLE!$AF$330,0,ROWS($M$10:X118))</f>
        <v>00000000</v>
      </c>
      <c r="Y119" s="143" t="str">
        <f ca="1">OFFSET(MAINTABLE!$AF$364,0,ROWS($M$10:Y118))</f>
        <v>F0000000</v>
      </c>
      <c r="Z119" s="143" t="str">
        <f ca="1">OFFSET(MAINTABLE!$AF$398,0,ROWS($M$10:Z118))</f>
        <v>00000000</v>
      </c>
      <c r="AA119" s="143" t="str">
        <f ca="1">OFFSET(MAINTABLE!$AF$432,0,ROWS($M$10:AA118))</f>
        <v>00000000</v>
      </c>
      <c r="AB119" s="143" t="str">
        <f ca="1">OFFSET(MAINTABLE!$AF$466,0,ROWS($M$10:AB118))</f>
        <v>00000000</v>
      </c>
      <c r="AC119" s="143" t="str">
        <f ca="1">OFFSET(MAINTABLE!$AF$500,0,ROWS($M$10:AC118))</f>
        <v>00000000</v>
      </c>
    </row>
    <row r="120" spans="2:29" ht="15.75" customHeight="1" x14ac:dyDescent="0.25">
      <c r="B120" s="181" t="str">
        <f ca="1">OFFSET(MAINTABLE!AF$6,0,ROWS(B$10:$B120)-1)</f>
        <v>0000000F</v>
      </c>
      <c r="C120" s="181" t="str">
        <f ca="1">OFFSET(MAINTABLE!AF$7,0,ROWS($C$10:C120)-1)</f>
        <v>00000007</v>
      </c>
      <c r="D120" s="181" t="str">
        <f ca="1">OFFSET(MAINTABLE!AF$8,0,ROWS($D$10:D120)-1)</f>
        <v>00000002</v>
      </c>
      <c r="E120" s="181" t="str">
        <f ca="1">OFFSET(MAINTABLE!AF$9,0,ROWS($E$10:E120)-1)</f>
        <v>00000004</v>
      </c>
      <c r="F120" s="181" t="str">
        <f ca="1">OFFSET(MAINTABLE!AF$10,0,ROWS($F$10:F120)-1)</f>
        <v>00000000</v>
      </c>
      <c r="G120" s="181" t="str">
        <f ca="1">OFFSET(MAINTABLE!AF$11,0,ROWS($F$10:G120)-1)</f>
        <v>00000004</v>
      </c>
      <c r="H120" s="181" t="str">
        <f ca="1">OFFSET(MAINTABLE!AF$12,0,ROWS($F$10:H120)-1)</f>
        <v>00000030</v>
      </c>
      <c r="J120" s="203" t="str">
        <f ca="1">OFFSET(MAINTABLE!AF$19,0,ROWS(J$10:$M120)-1)</f>
        <v>==</v>
      </c>
      <c r="K120" s="215" t="str">
        <f ca="1">OFFSET(MAINTABLE!AF$20,0,ROWS(K$10:$M120)-1)</f>
        <v>РЕКУПЕРАЦИЯ</v>
      </c>
      <c r="L120" s="102" t="str">
        <f ca="1">OFFSET(MAINTABLE!AF$22,0,ROWS(L$10:$M120)-1)</f>
        <v>==</v>
      </c>
      <c r="M120" s="168" t="str">
        <f ca="1">OFFSET(MAINTABLE!AF$21,0,ROWS($M$10:M120)-1)</f>
        <v>====================</v>
      </c>
      <c r="N120" s="168" t="str">
        <f ca="1">OFFSET(MAINTABLE!AF$18,0,ROWS($M$10:N120)-1)</f>
        <v>====================</v>
      </c>
      <c r="O120" s="168" t="str">
        <f ca="1">OFFSET(MAINTABLE!AF$16,0,ROWS($M$10:O120)-1)</f>
        <v>====================</v>
      </c>
      <c r="P120" s="142" t="str">
        <f ca="1">OFFSET(MAINTABLE!$AF$58,0,ROWS($M$10:P119))</f>
        <v xml:space="preserve"> </v>
      </c>
      <c r="Q120" s="142" t="str">
        <f ca="1">OFFSET(MAINTABLE!$AF$92,0,ROWS($M$10:Q119))</f>
        <v xml:space="preserve"> </v>
      </c>
      <c r="R120" s="143" t="str">
        <f ca="1">OFFSET(MAINTABLE!$AF$126,0,ROWS($M$10:R119))</f>
        <v xml:space="preserve"> </v>
      </c>
      <c r="S120" s="143" t="str">
        <f ca="1">OFFSET(MAINTABLE!$AF$160,0,ROWS($M$10:S119))</f>
        <v xml:space="preserve"> </v>
      </c>
      <c r="T120" s="143" t="str">
        <f ca="1">OFFSET(MAINTABLE!$AF$194,0,ROWS($M$10:T119))</f>
        <v xml:space="preserve"> </v>
      </c>
      <c r="U120" s="143" t="str">
        <f ca="1">OFFSET(MAINTABLE!$AF$228,0,ROWS($M$10:U119))</f>
        <v xml:space="preserve"> </v>
      </c>
      <c r="V120" s="143" t="str">
        <f ca="1">OFFSET(MAINTABLE!$AF$262,0,ROWS($M$10:V119))</f>
        <v xml:space="preserve"> </v>
      </c>
      <c r="W120" s="143" t="str">
        <f ca="1">OFFSET(MAINTABLE!$AF$296,0,ROWS($M$10:W119))</f>
        <v xml:space="preserve"> </v>
      </c>
      <c r="X120" s="143" t="str">
        <f ca="1">OFFSET(MAINTABLE!$AF$330,0,ROWS($M$10:X119))</f>
        <v xml:space="preserve"> </v>
      </c>
      <c r="Y120" s="143" t="str">
        <f ca="1">OFFSET(MAINTABLE!$AF$364,0,ROWS($M$10:Y119))</f>
        <v xml:space="preserve"> </v>
      </c>
      <c r="Z120" s="143" t="str">
        <f ca="1">OFFSET(MAINTABLE!$AF$398,0,ROWS($M$10:Z119))</f>
        <v xml:space="preserve"> </v>
      </c>
      <c r="AA120" s="143" t="str">
        <f ca="1">OFFSET(MAINTABLE!$AF$432,0,ROWS($M$10:AA119))</f>
        <v xml:space="preserve"> </v>
      </c>
      <c r="AB120" s="143" t="str">
        <f ca="1">OFFSET(MAINTABLE!$AF$466,0,ROWS($M$10:AB119))</f>
        <v xml:space="preserve"> </v>
      </c>
      <c r="AC120" s="143" t="str">
        <f ca="1">OFFSET(MAINTABLE!$AF$500,0,ROWS($M$10:AC119))</f>
        <v xml:space="preserve"> </v>
      </c>
    </row>
    <row r="121" spans="2:29" ht="15.75" customHeight="1" x14ac:dyDescent="0.25">
      <c r="B121" s="181">
        <f ca="1">OFFSET(MAINTABLE!AF$6,0,ROWS(B$10:$B121)-1)</f>
        <v>1</v>
      </c>
      <c r="C121" s="181">
        <f ca="1">OFFSET(MAINTABLE!AF$7,0,ROWS($C$10:C121)-1)</f>
        <v>1</v>
      </c>
      <c r="D121" s="181">
        <f ca="1">OFFSET(MAINTABLE!AF$8,0,ROWS($D$10:D121)-1)</f>
        <v>0</v>
      </c>
      <c r="E121" s="181">
        <f ca="1">OFFSET(MAINTABLE!AF$9,0,ROWS($E$10:E121)-1)</f>
        <v>0</v>
      </c>
      <c r="F121" s="181">
        <f ca="1">OFFSET(MAINTABLE!AF$10,0,ROWS($F$10:F121)-1)</f>
        <v>0</v>
      </c>
      <c r="G121" s="181">
        <f ca="1">OFFSET(MAINTABLE!AF$11,0,ROWS($F$10:G121)-1)</f>
        <v>0</v>
      </c>
      <c r="H121" s="181">
        <f ca="1">OFFSET(MAINTABLE!AF$12,0,ROWS($F$10:H121)-1)</f>
        <v>0</v>
      </c>
      <c r="J121" s="203" t="str">
        <f ca="1">OFFSET(MAINTABLE!AF$19,0,ROWS(J$10:$M121)-1)</f>
        <v>4100</v>
      </c>
      <c r="K121" s="215">
        <f ca="1">OFFSET(MAINTABLE!AF$20,0,ROWS(K$10:$M121)-1)</f>
        <v>41</v>
      </c>
      <c r="L121" s="102">
        <f ca="1">OFFSET(MAINTABLE!AF$22,0,ROWS(L$10:$M121)-1)</f>
        <v>0</v>
      </c>
      <c r="M121" s="168" t="str">
        <f ca="1">OFFSET(MAINTABLE!AF$21,0,ROWS($M$10:M121)-1)</f>
        <v>нет</v>
      </c>
      <c r="N121" s="168" t="str">
        <f ca="1">OFFSET(MAINTABLE!AF$18,0,ROWS($M$10:N121)-1)</f>
        <v>Оборудование</v>
      </c>
      <c r="O121" s="168" t="str">
        <f ca="1">OFFSET(MAINTABLE!AF$16,0,ROWS($M$10:O121)-1)</f>
        <v>отсутствует</v>
      </c>
      <c r="P121" s="142" t="str">
        <f ca="1">OFFSET(MAINTABLE!$AF$58,0,ROWS($M$10:P120))</f>
        <v>00000000</v>
      </c>
      <c r="Q121" s="142" t="str">
        <f ca="1">OFFSET(MAINTABLE!$AF$92,0,ROWS($M$10:Q120))</f>
        <v>00000000</v>
      </c>
      <c r="R121" s="143" t="str">
        <f ca="1">OFFSET(MAINTABLE!$AF$126,0,ROWS($M$10:R120))</f>
        <v>00000000</v>
      </c>
      <c r="S121" s="143" t="str">
        <f ca="1">OFFSET(MAINTABLE!$AF$160,0,ROWS($M$10:S120))</f>
        <v>00000000</v>
      </c>
      <c r="T121" s="143" t="str">
        <f ca="1">OFFSET(MAINTABLE!$AF$194,0,ROWS($M$10:T120))</f>
        <v>00000000</v>
      </c>
      <c r="U121" s="143" t="str">
        <f ca="1">OFFSET(MAINTABLE!$AF$228,0,ROWS($M$10:U120))</f>
        <v>00000000</v>
      </c>
      <c r="V121" s="143" t="str">
        <f ca="1">OFFSET(MAINTABLE!$AF$262,0,ROWS($M$10:V120))</f>
        <v>00000000</v>
      </c>
      <c r="W121" s="143" t="str">
        <f ca="1">OFFSET(MAINTABLE!$AF$296,0,ROWS($M$10:W120))</f>
        <v>00000000</v>
      </c>
      <c r="X121" s="143" t="str">
        <f ca="1">OFFSET(MAINTABLE!$AF$330,0,ROWS($M$10:X120))</f>
        <v>00000000</v>
      </c>
      <c r="Y121" s="143" t="str">
        <f ca="1">OFFSET(MAINTABLE!$AF$364,0,ROWS($M$10:Y120))</f>
        <v>00000000</v>
      </c>
      <c r="Z121" s="143" t="str">
        <f ca="1">OFFSET(MAINTABLE!$AF$398,0,ROWS($M$10:Z120))</f>
        <v>00000000</v>
      </c>
      <c r="AA121" s="143" t="str">
        <f ca="1">OFFSET(MAINTABLE!$AF$432,0,ROWS($M$10:AA120))</f>
        <v>00000000</v>
      </c>
      <c r="AB121" s="143" t="str">
        <f ca="1">OFFSET(MAINTABLE!$AF$466,0,ROWS($M$10:AB120))</f>
        <v>00000000</v>
      </c>
      <c r="AC121" s="143" t="str">
        <f ca="1">OFFSET(MAINTABLE!$AF$500,0,ROWS($M$10:AC120))</f>
        <v>00000000</v>
      </c>
    </row>
    <row r="122" spans="2:29" ht="15.75" customHeight="1" x14ac:dyDescent="0.25">
      <c r="B122" s="181">
        <f ca="1">OFFSET(MAINTABLE!AF$6,0,ROWS(B$10:$B122)-1)</f>
        <v>1</v>
      </c>
      <c r="C122" s="181">
        <f ca="1">OFFSET(MAINTABLE!AF$7,0,ROWS($C$10:C122)-1)</f>
        <v>1</v>
      </c>
      <c r="D122" s="181">
        <f ca="1">OFFSET(MAINTABLE!AF$8,0,ROWS($D$10:D122)-1)</f>
        <v>1</v>
      </c>
      <c r="E122" s="181">
        <f ca="1">OFFSET(MAINTABLE!AF$9,0,ROWS($E$10:E122)-1)</f>
        <v>0</v>
      </c>
      <c r="F122" s="181">
        <f ca="1">OFFSET(MAINTABLE!AF$10,0,ROWS($F$10:F122)-1)</f>
        <v>0</v>
      </c>
      <c r="G122" s="181">
        <f ca="1">OFFSET(MAINTABLE!AF$11,0,ROWS($F$10:G122)-1)</f>
        <v>0</v>
      </c>
      <c r="H122" s="181">
        <f ca="1">OFFSET(MAINTABLE!AF$12,0,ROWS($F$10:H122)-1)</f>
        <v>0</v>
      </c>
      <c r="J122" s="203" t="str">
        <f ca="1">OFFSET(MAINTABLE!AF$19,0,ROWS(J$10:$M122)-1)</f>
        <v>4101</v>
      </c>
      <c r="K122" s="215" t="str">
        <f ca="1">OFFSET(MAINTABLE!AF$20,0,ROWS(K$10:$M122)-1)</f>
        <v xml:space="preserve">  </v>
      </c>
      <c r="L122" s="102">
        <f ca="1">OFFSET(MAINTABLE!AF$22,0,ROWS(L$10:$M122)-1)</f>
        <v>1</v>
      </c>
      <c r="M122" s="168" t="str">
        <f ca="1">OFFSET(MAINTABLE!AF$21,0,ROWS($M$10:M122)-1)</f>
        <v>Пластинчатый</v>
      </c>
      <c r="N122" s="168" t="str">
        <f ca="1">OFFSET(MAINTABLE!AF$18,0,ROWS($M$10:N122)-1)</f>
        <v>Пластинчатый</v>
      </c>
      <c r="O122" s="168" t="str">
        <f ca="1">OFFSET(MAINTABLE!AF$16,0,ROWS($M$10:O122)-1)</f>
        <v>рекуператор</v>
      </c>
      <c r="P122" s="142" t="str">
        <f ca="1">OFFSET(MAINTABLE!$AF$58,0,ROWS($M$10:P121))</f>
        <v>00000080</v>
      </c>
      <c r="Q122" s="142" t="str">
        <f ca="1">OFFSET(MAINTABLE!$AF$92,0,ROWS($M$10:Q121))</f>
        <v>00000000</v>
      </c>
      <c r="R122" s="143" t="str">
        <f ca="1">OFFSET(MAINTABLE!$AF$126,0,ROWS($M$10:R121))</f>
        <v>00000018</v>
      </c>
      <c r="S122" s="143" t="str">
        <f ca="1">OFFSET(MAINTABLE!$AF$160,0,ROWS($M$10:S121))</f>
        <v>00000000</v>
      </c>
      <c r="T122" s="143" t="str">
        <f ca="1">OFFSET(MAINTABLE!$AF$194,0,ROWS($M$10:T121))</f>
        <v>00000020</v>
      </c>
      <c r="U122" s="143" t="str">
        <f ca="1">OFFSET(MAINTABLE!$AF$228,0,ROWS($M$10:U121))</f>
        <v>00000000</v>
      </c>
      <c r="V122" s="143" t="str">
        <f ca="1">OFFSET(MAINTABLE!$AF$262,0,ROWS($M$10:V121))</f>
        <v>00000000</v>
      </c>
      <c r="W122" s="143" t="str">
        <f ca="1">OFFSET(MAINTABLE!$AF$296,0,ROWS($M$10:W121))</f>
        <v>00000000</v>
      </c>
      <c r="X122" s="143" t="str">
        <f ca="1">OFFSET(MAINTABLE!$AF$330,0,ROWS($M$10:X121))</f>
        <v>00000800</v>
      </c>
      <c r="Y122" s="143" t="str">
        <f ca="1">OFFSET(MAINTABLE!$AF$364,0,ROWS($M$10:Y121))</f>
        <v>00000000</v>
      </c>
      <c r="Z122" s="143" t="str">
        <f ca="1">OFFSET(MAINTABLE!$AF$398,0,ROWS($M$10:Z121))</f>
        <v>00000000</v>
      </c>
      <c r="AA122" s="143" t="str">
        <f ca="1">OFFSET(MAINTABLE!$AF$432,0,ROWS($M$10:AA121))</f>
        <v>00000100</v>
      </c>
      <c r="AB122" s="143" t="str">
        <f ca="1">OFFSET(MAINTABLE!$AF$466,0,ROWS($M$10:AB121))</f>
        <v>00000000</v>
      </c>
      <c r="AC122" s="143" t="str">
        <f ca="1">OFFSET(MAINTABLE!$AF$500,0,ROWS($M$10:AC121))</f>
        <v>00000000</v>
      </c>
    </row>
    <row r="123" spans="2:29" ht="15.75" customHeight="1" x14ac:dyDescent="0.25">
      <c r="B123" s="181">
        <f ca="1">OFFSET(MAINTABLE!AF$6,0,ROWS(B$10:$B123)-1)</f>
        <v>1</v>
      </c>
      <c r="C123" s="181">
        <f ca="1">OFFSET(MAINTABLE!AF$7,0,ROWS($C$10:C123)-1)</f>
        <v>1</v>
      </c>
      <c r="D123" s="181">
        <f ca="1">OFFSET(MAINTABLE!AF$8,0,ROWS($D$10:D123)-1)</f>
        <v>0</v>
      </c>
      <c r="E123" s="181">
        <f ca="1">OFFSET(MAINTABLE!AF$9,0,ROWS($E$10:E123)-1)</f>
        <v>1</v>
      </c>
      <c r="F123" s="181">
        <f ca="1">OFFSET(MAINTABLE!AF$10,0,ROWS($F$10:F123)-1)</f>
        <v>0</v>
      </c>
      <c r="G123" s="181">
        <f ca="1">OFFSET(MAINTABLE!AF$11,0,ROWS($F$10:G123)-1)</f>
        <v>1</v>
      </c>
      <c r="H123" s="181">
        <f ca="1">OFFSET(MAINTABLE!AF$12,0,ROWS($F$10:H123)-1)</f>
        <v>0</v>
      </c>
      <c r="J123" s="203" t="str">
        <f ca="1">OFFSET(MAINTABLE!AF$19,0,ROWS(J$10:$M123)-1)</f>
        <v>4102</v>
      </c>
      <c r="K123" s="215" t="str">
        <f ca="1">OFFSET(MAINTABLE!AF$20,0,ROWS(K$10:$M123)-1)</f>
        <v xml:space="preserve"> </v>
      </c>
      <c r="L123" s="102">
        <f ca="1">OFFSET(MAINTABLE!AF$22,0,ROWS(L$10:$M123)-1)</f>
        <v>2</v>
      </c>
      <c r="M123" s="168" t="str">
        <f ca="1">OFFSET(MAINTABLE!AF$21,0,ROWS($M$10:M123)-1)</f>
        <v>Роторный</v>
      </c>
      <c r="N123" s="168" t="str">
        <f ca="1">OFFSET(MAINTABLE!AF$18,0,ROWS($M$10:N123)-1)</f>
        <v>Роторный</v>
      </c>
      <c r="O123" s="168" t="str">
        <f ca="1">OFFSET(MAINTABLE!AF$16,0,ROWS($M$10:O123)-1)</f>
        <v>регенератор</v>
      </c>
      <c r="P123" s="142" t="str">
        <f ca="1">OFFSET(MAINTABLE!$AF$58,0,ROWS($M$10:P122))</f>
        <v>00000080</v>
      </c>
      <c r="Q123" s="142" t="str">
        <f ca="1">OFFSET(MAINTABLE!$AF$92,0,ROWS($M$10:Q122))</f>
        <v>00000000</v>
      </c>
      <c r="R123" s="143" t="str">
        <f ca="1">OFFSET(MAINTABLE!$AF$126,0,ROWS($M$10:R122))</f>
        <v>00000088</v>
      </c>
      <c r="S123" s="143" t="str">
        <f ca="1">OFFSET(MAINTABLE!$AF$160,0,ROWS($M$10:S122))</f>
        <v>00000000</v>
      </c>
      <c r="T123" s="143" t="str">
        <f ca="1">OFFSET(MAINTABLE!$AF$194,0,ROWS($M$10:T122))</f>
        <v>00000020</v>
      </c>
      <c r="U123" s="143" t="str">
        <f ca="1">OFFSET(MAINTABLE!$AF$228,0,ROWS($M$10:U122))</f>
        <v>00000000</v>
      </c>
      <c r="V123" s="143" t="str">
        <f ca="1">OFFSET(MAINTABLE!$AF$262,0,ROWS($M$10:V122))</f>
        <v>00000000</v>
      </c>
      <c r="W123" s="143" t="str">
        <f ca="1">OFFSET(MAINTABLE!$AF$296,0,ROWS($M$10:W122))</f>
        <v>00000000</v>
      </c>
      <c r="X123" s="143" t="str">
        <f ca="1">OFFSET(MAINTABLE!$AF$330,0,ROWS($M$10:X122))</f>
        <v>00000200</v>
      </c>
      <c r="Y123" s="143" t="str">
        <f ca="1">OFFSET(MAINTABLE!$AF$364,0,ROWS($M$10:Y122))</f>
        <v>00000000</v>
      </c>
      <c r="Z123" s="143" t="str">
        <f ca="1">OFFSET(MAINTABLE!$AF$398,0,ROWS($M$10:Z122))</f>
        <v>00000000</v>
      </c>
      <c r="AA123" s="143" t="str">
        <f ca="1">OFFSET(MAINTABLE!$AF$432,0,ROWS($M$10:AA122))</f>
        <v>00000040</v>
      </c>
      <c r="AB123" s="143" t="str">
        <f ca="1">OFFSET(MAINTABLE!$AF$466,0,ROWS($M$10:AB122))</f>
        <v>00000000</v>
      </c>
      <c r="AC123" s="143" t="str">
        <f ca="1">OFFSET(MAINTABLE!$AF$500,0,ROWS($M$10:AC122))</f>
        <v>00000000</v>
      </c>
    </row>
    <row r="124" spans="2:29" ht="15.75" customHeight="1" x14ac:dyDescent="0.25">
      <c r="B124" s="181">
        <f ca="1">OFFSET(MAINTABLE!AF$6,0,ROWS(B$10:$B124)-1)</f>
        <v>1</v>
      </c>
      <c r="C124" s="181">
        <f ca="1">OFFSET(MAINTABLE!AF$7,0,ROWS($C$10:C124)-1)</f>
        <v>0</v>
      </c>
      <c r="D124" s="181">
        <f ca="1">OFFSET(MAINTABLE!AF$8,0,ROWS($D$10:D124)-1)</f>
        <v>0</v>
      </c>
      <c r="E124" s="181">
        <f ca="1">OFFSET(MAINTABLE!AF$9,0,ROWS($E$10:E124)-1)</f>
        <v>0</v>
      </c>
      <c r="F124" s="181">
        <f ca="1">OFFSET(MAINTABLE!AF$10,0,ROWS($F$10:F124)-1)</f>
        <v>0</v>
      </c>
      <c r="G124" s="181">
        <f ca="1">OFFSET(MAINTABLE!AF$11,0,ROWS($F$10:G124)-1)</f>
        <v>0</v>
      </c>
      <c r="H124" s="181">
        <f ca="1">OFFSET(MAINTABLE!AF$12,0,ROWS($F$10:H124)-1)</f>
        <v>0</v>
      </c>
      <c r="J124" s="203" t="str">
        <f ca="1">OFFSET(MAINTABLE!AF$19,0,ROWS(J$10:$M124)-1)</f>
        <v>4103</v>
      </c>
      <c r="K124" s="215" t="str">
        <f ca="1">OFFSET(MAINTABLE!AF$20,0,ROWS(K$10:$M124)-1)</f>
        <v xml:space="preserve"> </v>
      </c>
      <c r="L124" s="102">
        <f ca="1">OFFSET(MAINTABLE!AF$22,0,ROWS(L$10:$M124)-1)</f>
        <v>3</v>
      </c>
      <c r="M124" s="168" t="str">
        <f ca="1">OFFSET(MAINTABLE!AF$21,0,ROWS($M$10:M124)-1)</f>
        <v>Теплоноситель</v>
      </c>
      <c r="N124" s="168" t="str">
        <f ca="1">OFFSET(MAINTABLE!AF$18,0,ROWS($M$10:N124)-1)</f>
        <v>С промежуточным</v>
      </c>
      <c r="O124" s="168" t="str">
        <f ca="1">OFFSET(MAINTABLE!AF$16,0,ROWS($M$10:O124)-1)</f>
        <v>теплоносителем</v>
      </c>
      <c r="P124" s="142" t="str">
        <f ca="1">OFFSET(MAINTABLE!$AF$58,0,ROWS($M$10:P123))</f>
        <v>00000080</v>
      </c>
      <c r="Q124" s="142" t="str">
        <f ca="1">OFFSET(MAINTABLE!$AF$92,0,ROWS($M$10:Q123))</f>
        <v>00000000</v>
      </c>
      <c r="R124" s="143" t="str">
        <f ca="1">OFFSET(MAINTABLE!$AF$126,0,ROWS($M$10:R123))</f>
        <v>0000001C</v>
      </c>
      <c r="S124" s="143" t="str">
        <f ca="1">OFFSET(MAINTABLE!$AF$160,0,ROWS($M$10:S123))</f>
        <v>00000000</v>
      </c>
      <c r="T124" s="143" t="str">
        <f ca="1">OFFSET(MAINTABLE!$AF$194,0,ROWS($M$10:T123))</f>
        <v>00000020</v>
      </c>
      <c r="U124" s="143" t="str">
        <f ca="1">OFFSET(MAINTABLE!$AF$228,0,ROWS($M$10:U123))</f>
        <v>00000000</v>
      </c>
      <c r="V124" s="143" t="str">
        <f ca="1">OFFSET(MAINTABLE!$AF$262,0,ROWS($M$10:V123))</f>
        <v>00000000</v>
      </c>
      <c r="W124" s="143" t="str">
        <f ca="1">OFFSET(MAINTABLE!$AF$296,0,ROWS($M$10:W123))</f>
        <v>00000000</v>
      </c>
      <c r="X124" s="143" t="str">
        <f ca="1">OFFSET(MAINTABLE!$AF$330,0,ROWS($M$10:X123))</f>
        <v>00000400</v>
      </c>
      <c r="Y124" s="143" t="str">
        <f ca="1">OFFSET(MAINTABLE!$AF$364,0,ROWS($M$10:Y123))</f>
        <v>00000000</v>
      </c>
      <c r="Z124" s="143" t="str">
        <f ca="1">OFFSET(MAINTABLE!$AF$398,0,ROWS($M$10:Z123))</f>
        <v>00000000</v>
      </c>
      <c r="AA124" s="143" t="str">
        <f ca="1">OFFSET(MAINTABLE!$AF$432,0,ROWS($M$10:AA123))</f>
        <v>00000080</v>
      </c>
      <c r="AB124" s="143" t="str">
        <f ca="1">OFFSET(MAINTABLE!$AF$466,0,ROWS($M$10:AB123))</f>
        <v>00000000</v>
      </c>
      <c r="AC124" s="143" t="str">
        <f ca="1">OFFSET(MAINTABLE!$AF$500,0,ROWS($M$10:AC123))</f>
        <v>00000000</v>
      </c>
    </row>
    <row r="125" spans="2:29" ht="15.75" customHeight="1" x14ac:dyDescent="0.25">
      <c r="B125" s="181">
        <f ca="1">OFFSET(MAINTABLE!AF$6,0,ROWS(B$10:$B125)-1)</f>
        <v>0</v>
      </c>
      <c r="C125" s="181">
        <f ca="1">OFFSET(MAINTABLE!AF$7,0,ROWS($C$10:C125)-1)</f>
        <v>0</v>
      </c>
      <c r="D125" s="181">
        <f ca="1">OFFSET(MAINTABLE!AF$8,0,ROWS($D$10:D125)-1)</f>
        <v>0</v>
      </c>
      <c r="E125" s="181">
        <f ca="1">OFFSET(MAINTABLE!AF$9,0,ROWS($E$10:E125)-1)</f>
        <v>0</v>
      </c>
      <c r="F125" s="181">
        <f ca="1">OFFSET(MAINTABLE!AF$10,0,ROWS($F$10:F125)-1)</f>
        <v>0</v>
      </c>
      <c r="G125" s="181">
        <f ca="1">OFFSET(MAINTABLE!AF$11,0,ROWS($F$10:G125)-1)</f>
        <v>0</v>
      </c>
      <c r="H125" s="181">
        <f ca="1">OFFSET(MAINTABLE!AF$12,0,ROWS($F$10:H125)-1)</f>
        <v>1</v>
      </c>
      <c r="J125" s="203" t="str">
        <f ca="1">OFFSET(MAINTABLE!AF$19,0,ROWS(J$10:$M125)-1)</f>
        <v>4104</v>
      </c>
      <c r="K125" s="215" t="str">
        <f ca="1">OFFSET(MAINTABLE!AF$20,0,ROWS(K$10:$M125)-1)</f>
        <v xml:space="preserve"> </v>
      </c>
      <c r="L125" s="102">
        <f ca="1">OFFSET(MAINTABLE!AF$22,0,ROWS(L$10:$M125)-1)</f>
        <v>4</v>
      </c>
      <c r="M125" s="168" t="str">
        <f ca="1">OFFSET(MAINTABLE!AF$21,0,ROWS($M$10:M125)-1)</f>
        <v>Сорбционный</v>
      </c>
      <c r="N125" s="168" t="str">
        <f ca="1">OFFSET(MAINTABLE!AF$18,0,ROWS($M$10:N125)-1)</f>
        <v>Сорбционный</v>
      </c>
      <c r="O125" s="168" t="str">
        <f ca="1">OFFSET(MAINTABLE!AF$16,0,ROWS($M$10:O125)-1)</f>
        <v>регенератор</v>
      </c>
      <c r="P125" s="142" t="str">
        <f ca="1">OFFSET(MAINTABLE!$AF$58,0,ROWS($M$10:P124))</f>
        <v>00000000</v>
      </c>
      <c r="Q125" s="142" t="str">
        <f ca="1">OFFSET(MAINTABLE!$AF$92,0,ROWS($M$10:Q124))</f>
        <v>00000000</v>
      </c>
      <c r="R125" s="143" t="str">
        <f ca="1">OFFSET(MAINTABLE!$AF$126,0,ROWS($M$10:R124))</f>
        <v>00000000</v>
      </c>
      <c r="S125" s="143" t="str">
        <f ca="1">OFFSET(MAINTABLE!$AF$160,0,ROWS($M$10:S124))</f>
        <v>00000000</v>
      </c>
      <c r="T125" s="143" t="str">
        <f ca="1">OFFSET(MAINTABLE!$AF$194,0,ROWS($M$10:T124))</f>
        <v>00000000</v>
      </c>
      <c r="U125" s="143" t="str">
        <f ca="1">OFFSET(MAINTABLE!$AF$228,0,ROWS($M$10:U124))</f>
        <v>00000000</v>
      </c>
      <c r="V125" s="143" t="str">
        <f ca="1">OFFSET(MAINTABLE!$AF$262,0,ROWS($M$10:V124))</f>
        <v>00000000</v>
      </c>
      <c r="W125" s="143" t="str">
        <f ca="1">OFFSET(MAINTABLE!$AF$296,0,ROWS($M$10:W124))</f>
        <v>00000000</v>
      </c>
      <c r="X125" s="143" t="str">
        <f ca="1">OFFSET(MAINTABLE!$AF$330,0,ROWS($M$10:X124))</f>
        <v>00000000</v>
      </c>
      <c r="Y125" s="143" t="str">
        <f ca="1">OFFSET(MAINTABLE!$AF$364,0,ROWS($M$10:Y124))</f>
        <v>00040000</v>
      </c>
      <c r="Z125" s="143" t="str">
        <f ca="1">OFFSET(MAINTABLE!$AF$398,0,ROWS($M$10:Z124))</f>
        <v>00000000</v>
      </c>
      <c r="AA125" s="143" t="str">
        <f ca="1">OFFSET(MAINTABLE!$AF$432,0,ROWS($M$10:AA124))</f>
        <v>00000000</v>
      </c>
      <c r="AB125" s="143" t="str">
        <f ca="1">OFFSET(MAINTABLE!$AF$466,0,ROWS($M$10:AB124))</f>
        <v>00000000</v>
      </c>
      <c r="AC125" s="143" t="str">
        <f ca="1">OFFSET(MAINTABLE!$AF$500,0,ROWS($M$10:AC124))</f>
        <v>00000000</v>
      </c>
    </row>
    <row r="126" spans="2:29" ht="15.75" customHeight="1" x14ac:dyDescent="0.25">
      <c r="B126" s="181">
        <f ca="1">OFFSET(MAINTABLE!AF$6,0,ROWS(B$10:$B126)-1)</f>
        <v>0</v>
      </c>
      <c r="C126" s="181">
        <f ca="1">OFFSET(MAINTABLE!AF$7,0,ROWS($C$10:C126)-1)</f>
        <v>0</v>
      </c>
      <c r="D126" s="181">
        <f ca="1">OFFSET(MAINTABLE!AF$8,0,ROWS($D$10:D126)-1)</f>
        <v>0</v>
      </c>
      <c r="E126" s="181">
        <f ca="1">OFFSET(MAINTABLE!AF$9,0,ROWS($E$10:E126)-1)</f>
        <v>0</v>
      </c>
      <c r="F126" s="181">
        <f ca="1">OFFSET(MAINTABLE!AF$10,0,ROWS($F$10:F126)-1)</f>
        <v>0</v>
      </c>
      <c r="G126" s="181">
        <f ca="1">OFFSET(MAINTABLE!AF$11,0,ROWS($F$10:G126)-1)</f>
        <v>0</v>
      </c>
      <c r="H126" s="181">
        <f ca="1">OFFSET(MAINTABLE!AF$12,0,ROWS($F$10:H126)-1)</f>
        <v>1</v>
      </c>
      <c r="J126" s="203" t="str">
        <f ca="1">OFFSET(MAINTABLE!AF$19,0,ROWS(J$10:$M126)-1)</f>
        <v>4105</v>
      </c>
      <c r="K126" s="215" t="str">
        <f ca="1">OFFSET(MAINTABLE!AF$20,0,ROWS(K$10:$M126)-1)</f>
        <v xml:space="preserve"> </v>
      </c>
      <c r="L126" s="102">
        <f ca="1">OFFSET(MAINTABLE!AF$22,0,ROWS(L$10:$M126)-1)</f>
        <v>5</v>
      </c>
      <c r="M126" s="168" t="str">
        <f ca="1">OFFSET(MAINTABLE!AF$21,0,ROWS($M$10:M126)-1)</f>
        <v>Конденс.+Сорбц.</v>
      </c>
      <c r="N126" s="168" t="str">
        <f ca="1">OFFSET(MAINTABLE!AF$18,0,ROWS($M$10:N126)-1)</f>
        <v>Конденс.+Сорбц.</v>
      </c>
      <c r="O126" s="168" t="str">
        <f ca="1">OFFSET(MAINTABLE!AF$16,0,ROWS($M$10:O126)-1)</f>
        <v>регенератор</v>
      </c>
      <c r="P126" s="142" t="str">
        <f ca="1">OFFSET(MAINTABLE!$AF$58,0,ROWS($M$10:P125))</f>
        <v>00000080</v>
      </c>
      <c r="Q126" s="142" t="str">
        <f ca="1">OFFSET(MAINTABLE!$AF$92,0,ROWS($M$10:Q125))</f>
        <v>00000000</v>
      </c>
      <c r="R126" s="143" t="str">
        <f ca="1">OFFSET(MAINTABLE!$AF$126,0,ROWS($M$10:R125))</f>
        <v>00000008</v>
      </c>
      <c r="S126" s="143" t="str">
        <f ca="1">OFFSET(MAINTABLE!$AF$160,0,ROWS($M$10:S125))</f>
        <v>00000000</v>
      </c>
      <c r="T126" s="143" t="str">
        <f ca="1">OFFSET(MAINTABLE!$AF$194,0,ROWS($M$10:T125))</f>
        <v>00000000</v>
      </c>
      <c r="U126" s="143" t="str">
        <f ca="1">OFFSET(MAINTABLE!$AF$228,0,ROWS($M$10:U125))</f>
        <v>00000000</v>
      </c>
      <c r="V126" s="143" t="str">
        <f ca="1">OFFSET(MAINTABLE!$AF$262,0,ROWS($M$10:V125))</f>
        <v>00000000</v>
      </c>
      <c r="W126" s="143" t="str">
        <f ca="1">OFFSET(MAINTABLE!$AF$296,0,ROWS($M$10:W125))</f>
        <v>00000000</v>
      </c>
      <c r="X126" s="143" t="str">
        <f ca="1">OFFSET(MAINTABLE!$AF$330,0,ROWS($M$10:X125))</f>
        <v>00000200</v>
      </c>
      <c r="Y126" s="143" t="str">
        <f ca="1">OFFSET(MAINTABLE!$AF$364,0,ROWS($M$10:Y125))</f>
        <v>00040000</v>
      </c>
      <c r="Z126" s="143" t="str">
        <f ca="1">OFFSET(MAINTABLE!$AF$398,0,ROWS($M$10:Z125))</f>
        <v>00000000</v>
      </c>
      <c r="AA126" s="143" t="str">
        <f ca="1">OFFSET(MAINTABLE!$AF$432,0,ROWS($M$10:AA125))</f>
        <v>00000040</v>
      </c>
      <c r="AB126" s="143" t="str">
        <f ca="1">OFFSET(MAINTABLE!$AF$466,0,ROWS($M$10:AB125))</f>
        <v>00000000</v>
      </c>
      <c r="AC126" s="143" t="str">
        <f ca="1">OFFSET(MAINTABLE!$AF$500,0,ROWS($M$10:AC125))</f>
        <v>00000000</v>
      </c>
    </row>
    <row r="127" spans="2:29" ht="15.75" customHeight="1" x14ac:dyDescent="0.25">
      <c r="B127" s="181" t="str">
        <f ca="1">OFFSET(MAINTABLE!AF$6,0,ROWS(B$10:$B127)-1)</f>
        <v>00000000</v>
      </c>
      <c r="C127" s="181" t="str">
        <f ca="1">OFFSET(MAINTABLE!AF$7,0,ROWS($C$10:C127)-1)</f>
        <v>00000000</v>
      </c>
      <c r="D127" s="181" t="str">
        <f ca="1">OFFSET(MAINTABLE!AF$8,0,ROWS($D$10:D127)-1)</f>
        <v>00000000</v>
      </c>
      <c r="E127" s="181" t="str">
        <f ca="1">OFFSET(MAINTABLE!AF$9,0,ROWS($E$10:E127)-1)</f>
        <v>00000000</v>
      </c>
      <c r="F127" s="181" t="str">
        <f ca="1">OFFSET(MAINTABLE!AF$10,0,ROWS($F$10:F127)-1)</f>
        <v>00000011</v>
      </c>
      <c r="G127" s="181" t="str">
        <f ca="1">OFFSET(MAINTABLE!AF$11,0,ROWS($F$10:G127)-1)</f>
        <v>00000000</v>
      </c>
      <c r="H127" s="181" t="str">
        <f ca="1">OFFSET(MAINTABLE!AF$12,0,ROWS($F$10:H127)-1)</f>
        <v>00000000</v>
      </c>
      <c r="J127" s="203" t="str">
        <f ca="1">OFFSET(MAINTABLE!AF$19,0,ROWS(J$10:$M127)-1)</f>
        <v>==</v>
      </c>
      <c r="K127" s="215" t="str">
        <f ca="1">OFFSET(MAINTABLE!AF$20,0,ROWS(K$10:$M127)-1)</f>
        <v>УВЛАЖНЕНИЕ</v>
      </c>
      <c r="L127" s="102" t="str">
        <f ca="1">OFFSET(MAINTABLE!AF$22,0,ROWS(L$10:$M127)-1)</f>
        <v>==</v>
      </c>
      <c r="M127" s="168" t="str">
        <f ca="1">OFFSET(MAINTABLE!AF$21,0,ROWS($M$10:M127)-1)</f>
        <v>====================</v>
      </c>
      <c r="N127" s="168" t="str">
        <f ca="1">OFFSET(MAINTABLE!AF$18,0,ROWS($M$10:N127)-1)</f>
        <v>====================</v>
      </c>
      <c r="O127" s="168" t="str">
        <f ca="1">OFFSET(MAINTABLE!AF$16,0,ROWS($M$10:O127)-1)</f>
        <v>====================</v>
      </c>
      <c r="P127" s="142" t="str">
        <f ca="1">OFFSET(MAINTABLE!$AF$58,0,ROWS($M$10:P126))</f>
        <v xml:space="preserve"> </v>
      </c>
      <c r="Q127" s="142" t="str">
        <f ca="1">OFFSET(MAINTABLE!$AF$92,0,ROWS($M$10:Q126))</f>
        <v xml:space="preserve"> </v>
      </c>
      <c r="R127" s="143" t="str">
        <f ca="1">OFFSET(MAINTABLE!$AF$126,0,ROWS($M$10:R126))</f>
        <v xml:space="preserve"> </v>
      </c>
      <c r="S127" s="143" t="str">
        <f ca="1">OFFSET(MAINTABLE!$AF$160,0,ROWS($M$10:S126))</f>
        <v xml:space="preserve"> </v>
      </c>
      <c r="T127" s="143" t="str">
        <f ca="1">OFFSET(MAINTABLE!$AF$194,0,ROWS($M$10:T126))</f>
        <v xml:space="preserve"> </v>
      </c>
      <c r="U127" s="143" t="str">
        <f ca="1">OFFSET(MAINTABLE!$AF$228,0,ROWS($M$10:U126))</f>
        <v xml:space="preserve"> </v>
      </c>
      <c r="V127" s="143" t="str">
        <f ca="1">OFFSET(MAINTABLE!$AF$262,0,ROWS($M$10:V126))</f>
        <v xml:space="preserve"> </v>
      </c>
      <c r="W127" s="143" t="str">
        <f ca="1">OFFSET(MAINTABLE!$AF$296,0,ROWS($M$10:W126))</f>
        <v xml:space="preserve"> </v>
      </c>
      <c r="X127" s="143" t="str">
        <f ca="1">OFFSET(MAINTABLE!$AF$330,0,ROWS($M$10:X126))</f>
        <v xml:space="preserve"> </v>
      </c>
      <c r="Y127" s="143" t="str">
        <f ca="1">OFFSET(MAINTABLE!$AF$364,0,ROWS($M$10:Y126))</f>
        <v xml:space="preserve"> </v>
      </c>
      <c r="Z127" s="143" t="str">
        <f ca="1">OFFSET(MAINTABLE!$AF$398,0,ROWS($M$10:Z126))</f>
        <v xml:space="preserve"> </v>
      </c>
      <c r="AA127" s="143" t="str">
        <f ca="1">OFFSET(MAINTABLE!$AF$432,0,ROWS($M$10:AA126))</f>
        <v xml:space="preserve"> </v>
      </c>
      <c r="AB127" s="143" t="str">
        <f ca="1">OFFSET(MAINTABLE!$AF$466,0,ROWS($M$10:AB126))</f>
        <v xml:space="preserve"> </v>
      </c>
      <c r="AC127" s="143" t="str">
        <f ca="1">OFFSET(MAINTABLE!$AF$500,0,ROWS($M$10:AC126))</f>
        <v xml:space="preserve"> </v>
      </c>
    </row>
    <row r="128" spans="2:29" ht="15.75" customHeight="1" x14ac:dyDescent="0.25">
      <c r="B128" s="181">
        <f ca="1">OFFSET(MAINTABLE!AF$6,0,ROWS(B$10:$B128)-1)</f>
        <v>0</v>
      </c>
      <c r="C128" s="181">
        <f ca="1">OFFSET(MAINTABLE!AF$7,0,ROWS($C$10:C128)-1)</f>
        <v>0</v>
      </c>
      <c r="D128" s="181">
        <f ca="1">OFFSET(MAINTABLE!AF$8,0,ROWS($D$10:D128)-1)</f>
        <v>0</v>
      </c>
      <c r="E128" s="181">
        <f ca="1">OFFSET(MAINTABLE!AF$9,0,ROWS($E$10:E128)-1)</f>
        <v>0</v>
      </c>
      <c r="F128" s="181">
        <f ca="1">OFFSET(MAINTABLE!AF$10,0,ROWS($F$10:F128)-1)</f>
        <v>1</v>
      </c>
      <c r="G128" s="181">
        <f ca="1">OFFSET(MAINTABLE!AF$11,0,ROWS($F$10:G128)-1)</f>
        <v>0</v>
      </c>
      <c r="H128" s="181">
        <f ca="1">OFFSET(MAINTABLE!AF$12,0,ROWS($F$10:H128)-1)</f>
        <v>0</v>
      </c>
      <c r="J128" s="203" t="str">
        <f ca="1">OFFSET(MAINTABLE!AF$19,0,ROWS(J$10:$M128)-1)</f>
        <v>5100</v>
      </c>
      <c r="K128" s="215">
        <f ca="1">OFFSET(MAINTABLE!AF$20,0,ROWS(K$10:$M128)-1)</f>
        <v>51</v>
      </c>
      <c r="L128" s="102">
        <f ca="1">OFFSET(MAINTABLE!AF$22,0,ROWS(L$10:$M128)-1)</f>
        <v>0</v>
      </c>
      <c r="M128" s="168" t="str">
        <f ca="1">OFFSET(MAINTABLE!AF$21,0,ROWS($M$10:M128)-1)</f>
        <v>нет</v>
      </c>
      <c r="N128" s="168" t="str">
        <f ca="1">OFFSET(MAINTABLE!AF$18,0,ROWS($M$10:N128)-1)</f>
        <v>Увлажнение</v>
      </c>
      <c r="O128" s="168" t="str">
        <f ca="1">OFFSET(MAINTABLE!AF$16,0,ROWS($M$10:O128)-1)</f>
        <v>отсутствует</v>
      </c>
      <c r="P128" s="142" t="str">
        <f ca="1">OFFSET(MAINTABLE!$AF$58,0,ROWS($M$10:P127))</f>
        <v>00000000</v>
      </c>
      <c r="Q128" s="142" t="str">
        <f ca="1">OFFSET(MAINTABLE!$AF$92,0,ROWS($M$10:Q127))</f>
        <v>00000000</v>
      </c>
      <c r="R128" s="143" t="str">
        <f ca="1">OFFSET(MAINTABLE!$AF$126,0,ROWS($M$10:R127))</f>
        <v>20000000</v>
      </c>
      <c r="S128" s="143" t="str">
        <f ca="1">OFFSET(MAINTABLE!$AF$160,0,ROWS($M$10:S127))</f>
        <v>00000000</v>
      </c>
      <c r="T128" s="143" t="str">
        <f ca="1">OFFSET(MAINTABLE!$AF$194,0,ROWS($M$10:T127))</f>
        <v>00000000</v>
      </c>
      <c r="U128" s="143" t="str">
        <f ca="1">OFFSET(MAINTABLE!$AF$228,0,ROWS($M$10:U127))</f>
        <v>00000000</v>
      </c>
      <c r="V128" s="143" t="str">
        <f ca="1">OFFSET(MAINTABLE!$AF$262,0,ROWS($M$10:V127))</f>
        <v>00000000</v>
      </c>
      <c r="W128" s="143" t="str">
        <f ca="1">OFFSET(MAINTABLE!$AF$296,0,ROWS($M$10:W127))</f>
        <v>00000000</v>
      </c>
      <c r="X128" s="143" t="str">
        <f ca="1">OFFSET(MAINTABLE!$AF$330,0,ROWS($M$10:X127))</f>
        <v>00000000</v>
      </c>
      <c r="Y128" s="143" t="str">
        <f ca="1">OFFSET(MAINTABLE!$AF$364,0,ROWS($M$10:Y127))</f>
        <v>00000000</v>
      </c>
      <c r="Z128" s="143" t="str">
        <f ca="1">OFFSET(MAINTABLE!$AF$398,0,ROWS($M$10:Z127))</f>
        <v>00000000</v>
      </c>
      <c r="AA128" s="143" t="str">
        <f ca="1">OFFSET(MAINTABLE!$AF$432,0,ROWS($M$10:AA127))</f>
        <v>00000000</v>
      </c>
      <c r="AB128" s="143" t="str">
        <f ca="1">OFFSET(MAINTABLE!$AF$466,0,ROWS($M$10:AB127))</f>
        <v>00000000</v>
      </c>
      <c r="AC128" s="143" t="str">
        <f ca="1">OFFSET(MAINTABLE!$AF$500,0,ROWS($M$10:AC127))</f>
        <v>00000000</v>
      </c>
    </row>
    <row r="129" spans="2:29" ht="15.75" customHeight="1" x14ac:dyDescent="0.25">
      <c r="B129" s="181">
        <f ca="1">OFFSET(MAINTABLE!AF$6,0,ROWS(B$10:$B129)-1)</f>
        <v>0</v>
      </c>
      <c r="C129" s="181">
        <f ca="1">OFFSET(MAINTABLE!AF$7,0,ROWS($C$10:C129)-1)</f>
        <v>0</v>
      </c>
      <c r="D129" s="181">
        <f ca="1">OFFSET(MAINTABLE!AF$8,0,ROWS($D$10:D129)-1)</f>
        <v>0</v>
      </c>
      <c r="E129" s="181">
        <f ca="1">OFFSET(MAINTABLE!AF$9,0,ROWS($E$10:E129)-1)</f>
        <v>0</v>
      </c>
      <c r="F129" s="181">
        <f ca="1">OFFSET(MAINTABLE!AF$10,0,ROWS($F$10:F129)-1)</f>
        <v>0</v>
      </c>
      <c r="G129" s="181">
        <f ca="1">OFFSET(MAINTABLE!AF$11,0,ROWS($F$10:G129)-1)</f>
        <v>0</v>
      </c>
      <c r="H129" s="181">
        <f ca="1">OFFSET(MAINTABLE!AF$12,0,ROWS($F$10:H129)-1)</f>
        <v>0</v>
      </c>
      <c r="J129" s="203" t="str">
        <f ca="1">OFFSET(MAINTABLE!AF$19,0,ROWS(J$10:$M129)-1)</f>
        <v>5101</v>
      </c>
      <c r="K129" s="215" t="str">
        <f ca="1">OFFSET(MAINTABLE!AF$20,0,ROWS(K$10:$M129)-1)</f>
        <v xml:space="preserve"> </v>
      </c>
      <c r="L129" s="102">
        <f ca="1">OFFSET(MAINTABLE!AF$22,0,ROWS(L$10:$M129)-1)</f>
        <v>1</v>
      </c>
      <c r="M129" s="168" t="str">
        <f ca="1">OFFSET(MAINTABLE!AF$21,0,ROWS($M$10:M129)-1)</f>
        <v>дискретн. упр-е</v>
      </c>
      <c r="N129" s="168" t="str">
        <f ca="1">OFFSET(MAINTABLE!AF$18,0,ROWS($M$10:N129)-1)</f>
        <v>Управление:</v>
      </c>
      <c r="O129" s="168" t="str">
        <f ca="1">OFFSET(MAINTABLE!AF$16,0,ROWS($M$10:O129)-1)</f>
        <v>вкл./выкл.</v>
      </c>
      <c r="P129" s="142" t="str">
        <f ca="1">OFFSET(MAINTABLE!$AF$58,0,ROWS($M$10:P128))</f>
        <v>00000000</v>
      </c>
      <c r="Q129" s="142" t="str">
        <f ca="1">OFFSET(MAINTABLE!$AF$92,0,ROWS($M$10:Q128))</f>
        <v>00000000</v>
      </c>
      <c r="R129" s="143" t="str">
        <f ca="1">OFFSET(MAINTABLE!$AF$126,0,ROWS($M$10:R128))</f>
        <v>30000000</v>
      </c>
      <c r="S129" s="143" t="str">
        <f ca="1">OFFSET(MAINTABLE!$AF$160,0,ROWS($M$10:S128))</f>
        <v>00000000</v>
      </c>
      <c r="T129" s="143" t="str">
        <f ca="1">OFFSET(MAINTABLE!$AF$194,0,ROWS($M$10:T128))</f>
        <v>00000000</v>
      </c>
      <c r="U129" s="143" t="str">
        <f ca="1">OFFSET(MAINTABLE!$AF$228,0,ROWS($M$10:U128))</f>
        <v>00000000</v>
      </c>
      <c r="V129" s="143" t="str">
        <f ca="1">OFFSET(MAINTABLE!$AF$262,0,ROWS($M$10:V128))</f>
        <v>00000000</v>
      </c>
      <c r="W129" s="143" t="str">
        <f ca="1">OFFSET(MAINTABLE!$AF$296,0,ROWS($M$10:W128))</f>
        <v>00000000</v>
      </c>
      <c r="X129" s="143" t="str">
        <f ca="1">OFFSET(MAINTABLE!$AF$330,0,ROWS($M$10:X128))</f>
        <v>00400000</v>
      </c>
      <c r="Y129" s="143" t="str">
        <f ca="1">OFFSET(MAINTABLE!$AF$364,0,ROWS($M$10:Y128))</f>
        <v>00000000</v>
      </c>
      <c r="Z129" s="143" t="str">
        <f ca="1">OFFSET(MAINTABLE!$AF$398,0,ROWS($M$10:Z128))</f>
        <v>00000000</v>
      </c>
      <c r="AA129" s="143" t="str">
        <f ca="1">OFFSET(MAINTABLE!$AF$432,0,ROWS($M$10:AA128))</f>
        <v>00000000</v>
      </c>
      <c r="AB129" s="143" t="str">
        <f ca="1">OFFSET(MAINTABLE!$AF$466,0,ROWS($M$10:AB128))</f>
        <v>00000000</v>
      </c>
      <c r="AC129" s="143" t="str">
        <f ca="1">OFFSET(MAINTABLE!$AF$500,0,ROWS($M$10:AC128))</f>
        <v>00000000</v>
      </c>
    </row>
    <row r="130" spans="2:29" ht="15.75" customHeight="1" x14ac:dyDescent="0.25">
      <c r="B130" s="181">
        <f ca="1">OFFSET(MAINTABLE!AF$6,0,ROWS(B$10:$B130)-1)</f>
        <v>0</v>
      </c>
      <c r="C130" s="181">
        <f ca="1">OFFSET(MAINTABLE!AF$7,0,ROWS($C$10:C130)-1)</f>
        <v>0</v>
      </c>
      <c r="D130" s="181">
        <f ca="1">OFFSET(MAINTABLE!AF$8,0,ROWS($D$10:D130)-1)</f>
        <v>0</v>
      </c>
      <c r="E130" s="181">
        <f ca="1">OFFSET(MAINTABLE!AF$9,0,ROWS($E$10:E130)-1)</f>
        <v>0</v>
      </c>
      <c r="F130" s="181">
        <f ca="1">OFFSET(MAINTABLE!AF$10,0,ROWS($F$10:F130)-1)</f>
        <v>0</v>
      </c>
      <c r="G130" s="181">
        <f ca="1">OFFSET(MAINTABLE!AF$11,0,ROWS($F$10:G130)-1)</f>
        <v>0</v>
      </c>
      <c r="H130" s="181">
        <f ca="1">OFFSET(MAINTABLE!AF$12,0,ROWS($F$10:H130)-1)</f>
        <v>0</v>
      </c>
      <c r="J130" s="203" t="str">
        <f ca="1">OFFSET(MAINTABLE!AF$19,0,ROWS(J$10:$M130)-1)</f>
        <v>5102</v>
      </c>
      <c r="K130" s="215" t="str">
        <f ca="1">OFFSET(MAINTABLE!AF$20,0,ROWS(K$10:$M130)-1)</f>
        <v xml:space="preserve"> </v>
      </c>
      <c r="L130" s="102">
        <f ca="1">OFFSET(MAINTABLE!AF$22,0,ROWS(L$10:$M130)-1)</f>
        <v>2</v>
      </c>
      <c r="M130" s="168" t="str">
        <f ca="1">OFFSET(MAINTABLE!AF$21,0,ROWS($M$10:M130)-1)</f>
        <v>пропорц. упр-е</v>
      </c>
      <c r="N130" s="168" t="str">
        <f ca="1">OFFSET(MAINTABLE!AF$18,0,ROWS($M$10:N130)-1)</f>
        <v>Управление:</v>
      </c>
      <c r="O130" s="168" t="str">
        <f ca="1">OFFSET(MAINTABLE!AF$16,0,ROWS($M$10:O130)-1)</f>
        <v>пропорциональное</v>
      </c>
      <c r="P130" s="142" t="str">
        <f ca="1">OFFSET(MAINTABLE!$AF$58,0,ROWS($M$10:P129))</f>
        <v>00000000</v>
      </c>
      <c r="Q130" s="142" t="str">
        <f ca="1">OFFSET(MAINTABLE!$AF$92,0,ROWS($M$10:Q129))</f>
        <v>00000000</v>
      </c>
      <c r="R130" s="143" t="str">
        <f ca="1">OFFSET(MAINTABLE!$AF$126,0,ROWS($M$10:R129))</f>
        <v>30000000</v>
      </c>
      <c r="S130" s="143" t="str">
        <f ca="1">OFFSET(MAINTABLE!$AF$160,0,ROWS($M$10:S129))</f>
        <v>00000000</v>
      </c>
      <c r="T130" s="143" t="str">
        <f ca="1">OFFSET(MAINTABLE!$AF$194,0,ROWS($M$10:T129))</f>
        <v>00000000</v>
      </c>
      <c r="U130" s="143" t="str">
        <f ca="1">OFFSET(MAINTABLE!$AF$228,0,ROWS($M$10:U129))</f>
        <v>00000000</v>
      </c>
      <c r="V130" s="143" t="str">
        <f ca="1">OFFSET(MAINTABLE!$AF$262,0,ROWS($M$10:V129))</f>
        <v>00000000</v>
      </c>
      <c r="W130" s="143" t="str">
        <f ca="1">OFFSET(MAINTABLE!$AF$296,0,ROWS($M$10:W129))</f>
        <v>00000000</v>
      </c>
      <c r="X130" s="143" t="str">
        <f ca="1">OFFSET(MAINTABLE!$AF$330,0,ROWS($M$10:X129))</f>
        <v>00400000</v>
      </c>
      <c r="Y130" s="143" t="str">
        <f ca="1">OFFSET(MAINTABLE!$AF$364,0,ROWS($M$10:Y129))</f>
        <v>00000000</v>
      </c>
      <c r="Z130" s="143" t="str">
        <f ca="1">OFFSET(MAINTABLE!$AF$398,0,ROWS($M$10:Z129))</f>
        <v>00000000</v>
      </c>
      <c r="AA130" s="143" t="str">
        <f ca="1">OFFSET(MAINTABLE!$AF$432,0,ROWS($M$10:AA129))</f>
        <v>00004000</v>
      </c>
      <c r="AB130" s="143" t="str">
        <f ca="1">OFFSET(MAINTABLE!$AF$466,0,ROWS($M$10:AB129))</f>
        <v>00000000</v>
      </c>
      <c r="AC130" s="143" t="str">
        <f ca="1">OFFSET(MAINTABLE!$AF$500,0,ROWS($M$10:AC129))</f>
        <v>00000000</v>
      </c>
    </row>
    <row r="131" spans="2:29" ht="15.75" customHeight="1" x14ac:dyDescent="0.25">
      <c r="B131" s="181">
        <f ca="1">OFFSET(MAINTABLE!AF$6,0,ROWS(B$10:$B131)-1)</f>
        <v>0</v>
      </c>
      <c r="C131" s="181">
        <f ca="1">OFFSET(MAINTABLE!AF$7,0,ROWS($C$10:C131)-1)</f>
        <v>0</v>
      </c>
      <c r="D131" s="181">
        <f ca="1">OFFSET(MAINTABLE!AF$8,0,ROWS($D$10:D131)-1)</f>
        <v>0</v>
      </c>
      <c r="E131" s="181">
        <f ca="1">OFFSET(MAINTABLE!AF$9,0,ROWS($E$10:E131)-1)</f>
        <v>0</v>
      </c>
      <c r="F131" s="181">
        <f ca="1">OFFSET(MAINTABLE!AF$10,0,ROWS($F$10:F131)-1)</f>
        <v>0</v>
      </c>
      <c r="G131" s="181">
        <f ca="1">OFFSET(MAINTABLE!AF$11,0,ROWS($F$10:G131)-1)</f>
        <v>0</v>
      </c>
      <c r="H131" s="181">
        <f ca="1">OFFSET(MAINTABLE!AF$12,0,ROWS($F$10:H131)-1)</f>
        <v>0</v>
      </c>
      <c r="J131" s="203" t="str">
        <f ca="1">OFFSET(MAINTABLE!AF$19,0,ROWS(J$10:$M131)-1)</f>
        <v>5103</v>
      </c>
      <c r="K131" s="215" t="str">
        <f ca="1">OFFSET(MAINTABLE!AF$20,0,ROWS(K$10:$M131)-1)</f>
        <v xml:space="preserve"> </v>
      </c>
      <c r="L131" s="102">
        <f ca="1">OFFSET(MAINTABLE!AF$22,0,ROWS(L$10:$M131)-1)</f>
        <v>3</v>
      </c>
      <c r="M131" s="168" t="str">
        <f ca="1">OFFSET(MAINTABLE!AF$21,0,ROWS($M$10:M131)-1)</f>
        <v>адиабатическое</v>
      </c>
      <c r="N131" s="168" t="str">
        <f ca="1">OFFSET(MAINTABLE!AF$18,0,ROWS($M$10:N131)-1)</f>
        <v xml:space="preserve"> </v>
      </c>
      <c r="O131" s="168" t="str">
        <f ca="1">OFFSET(MAINTABLE!AF$16,0,ROWS($M$10:O131)-1)</f>
        <v xml:space="preserve"> </v>
      </c>
      <c r="P131" s="142" t="str">
        <f ca="1">OFFSET(MAINTABLE!$AF$58,0,ROWS($M$10:P130))</f>
        <v>00000000</v>
      </c>
      <c r="Q131" s="142" t="str">
        <f ca="1">OFFSET(MAINTABLE!$AF$92,0,ROWS($M$10:Q130))</f>
        <v>00000000</v>
      </c>
      <c r="R131" s="143" t="str">
        <f ca="1">OFFSET(MAINTABLE!$AF$126,0,ROWS($M$10:R130))</f>
        <v>00000000</v>
      </c>
      <c r="S131" s="143" t="str">
        <f ca="1">OFFSET(MAINTABLE!$AF$160,0,ROWS($M$10:S130))</f>
        <v>00000000</v>
      </c>
      <c r="T131" s="143" t="str">
        <f ca="1">OFFSET(MAINTABLE!$AF$194,0,ROWS($M$10:T130))</f>
        <v>00000000</v>
      </c>
      <c r="U131" s="143" t="str">
        <f ca="1">OFFSET(MAINTABLE!$AF$228,0,ROWS($M$10:U130))</f>
        <v>00000000</v>
      </c>
      <c r="V131" s="143" t="str">
        <f ca="1">OFFSET(MAINTABLE!$AF$262,0,ROWS($M$10:V130))</f>
        <v>00000000</v>
      </c>
      <c r="W131" s="143" t="str">
        <f ca="1">OFFSET(MAINTABLE!$AF$296,0,ROWS($M$10:W130))</f>
        <v>00000000</v>
      </c>
      <c r="X131" s="143" t="str">
        <f ca="1">OFFSET(MAINTABLE!$AF$330,0,ROWS($M$10:X130))</f>
        <v>00000000</v>
      </c>
      <c r="Y131" s="143" t="str">
        <f ca="1">OFFSET(MAINTABLE!$AF$364,0,ROWS($M$10:Y130))</f>
        <v>00000000</v>
      </c>
      <c r="Z131" s="143" t="str">
        <f ca="1">OFFSET(MAINTABLE!$AF$398,0,ROWS($M$10:Z130))</f>
        <v>00000000</v>
      </c>
      <c r="AA131" s="143" t="str">
        <f ca="1">OFFSET(MAINTABLE!$AF$432,0,ROWS($M$10:AA130))</f>
        <v>00000000</v>
      </c>
      <c r="AB131" s="143" t="str">
        <f ca="1">OFFSET(MAINTABLE!$AF$466,0,ROWS($M$10:AB130))</f>
        <v>00000000</v>
      </c>
      <c r="AC131" s="143" t="str">
        <f ca="1">OFFSET(MAINTABLE!$AF$500,0,ROWS($M$10:AC130))</f>
        <v>00000000</v>
      </c>
    </row>
    <row r="132" spans="2:29" ht="15.75" customHeight="1" x14ac:dyDescent="0.25">
      <c r="B132" s="181">
        <f ca="1">OFFSET(MAINTABLE!AF$6,0,ROWS(B$10:$B132)-1)</f>
        <v>0</v>
      </c>
      <c r="C132" s="181">
        <f ca="1">OFFSET(MAINTABLE!AF$7,0,ROWS($C$10:C132)-1)</f>
        <v>0</v>
      </c>
      <c r="D132" s="181">
        <f ca="1">OFFSET(MAINTABLE!AF$8,0,ROWS($D$10:D132)-1)</f>
        <v>0</v>
      </c>
      <c r="E132" s="181">
        <f ca="1">OFFSET(MAINTABLE!AF$9,0,ROWS($E$10:E132)-1)</f>
        <v>0</v>
      </c>
      <c r="F132" s="181">
        <f ca="1">OFFSET(MAINTABLE!AF$10,0,ROWS($F$10:F132)-1)</f>
        <v>1</v>
      </c>
      <c r="G132" s="181">
        <f ca="1">OFFSET(MAINTABLE!AF$11,0,ROWS($F$10:G132)-1)</f>
        <v>0</v>
      </c>
      <c r="H132" s="181">
        <f ca="1">OFFSET(MAINTABLE!AF$12,0,ROWS($F$10:H132)-1)</f>
        <v>0</v>
      </c>
      <c r="J132" s="203" t="str">
        <f ca="1">OFFSET(MAINTABLE!AF$19,0,ROWS(J$10:$M132)-1)</f>
        <v>5104</v>
      </c>
      <c r="K132" s="215" t="str">
        <f ca="1">OFFSET(MAINTABLE!AF$20,0,ROWS(K$10:$M132)-1)</f>
        <v xml:space="preserve"> </v>
      </c>
      <c r="L132" s="102">
        <f ca="1">OFFSET(MAINTABLE!AF$22,0,ROWS(L$10:$M132)-1)</f>
        <v>4</v>
      </c>
      <c r="M132" s="168" t="str">
        <f ca="1">OFFSET(MAINTABLE!AF$21,0,ROWS($M$10:M132)-1)</f>
        <v>сетевое упр-е</v>
      </c>
      <c r="N132" s="168" t="str">
        <f ca="1">OFFSET(MAINTABLE!AF$18,0,ROWS($M$10:N132)-1)</f>
        <v>Управление</v>
      </c>
      <c r="O132" s="168" t="str">
        <f ca="1">OFFSET(MAINTABLE!AF$16,0,ROWS($M$10:O132)-1)</f>
        <v>по сети</v>
      </c>
      <c r="P132" s="142" t="str">
        <f ca="1">OFFSET(MAINTABLE!$AF$58,0,ROWS($M$10:P131))</f>
        <v>00000000</v>
      </c>
      <c r="Q132" s="142" t="str">
        <f ca="1">OFFSET(MAINTABLE!$AF$92,0,ROWS($M$10:Q131))</f>
        <v>00000000</v>
      </c>
      <c r="R132" s="143" t="str">
        <f ca="1">OFFSET(MAINTABLE!$AF$126,0,ROWS($M$10:R131))</f>
        <v>20000000</v>
      </c>
      <c r="S132" s="143" t="str">
        <f ca="1">OFFSET(MAINTABLE!$AF$160,0,ROWS($M$10:S131))</f>
        <v>00000000</v>
      </c>
      <c r="T132" s="143" t="str">
        <f ca="1">OFFSET(MAINTABLE!$AF$194,0,ROWS($M$10:T131))</f>
        <v>00000000</v>
      </c>
      <c r="U132" s="143" t="str">
        <f ca="1">OFFSET(MAINTABLE!$AF$228,0,ROWS($M$10:U131))</f>
        <v>00000000</v>
      </c>
      <c r="V132" s="143" t="str">
        <f ca="1">OFFSET(MAINTABLE!$AF$262,0,ROWS($M$10:V131))</f>
        <v>00000000</v>
      </c>
      <c r="W132" s="143" t="str">
        <f ca="1">OFFSET(MAINTABLE!$AF$296,0,ROWS($M$10:W131))</f>
        <v>00000000</v>
      </c>
      <c r="X132" s="143" t="str">
        <f ca="1">OFFSET(MAINTABLE!$AF$330,0,ROWS($M$10:X131))</f>
        <v>00400000</v>
      </c>
      <c r="Y132" s="143" t="str">
        <f ca="1">OFFSET(MAINTABLE!$AF$364,0,ROWS($M$10:Y131))</f>
        <v>00000000</v>
      </c>
      <c r="Z132" s="143" t="str">
        <f ca="1">OFFSET(MAINTABLE!$AF$398,0,ROWS($M$10:Z131))</f>
        <v>00000000</v>
      </c>
      <c r="AA132" s="143" t="str">
        <f ca="1">OFFSET(MAINTABLE!$AF$432,0,ROWS($M$10:AA131))</f>
        <v>00000000</v>
      </c>
      <c r="AB132" s="143" t="str">
        <f ca="1">OFFSET(MAINTABLE!$AF$466,0,ROWS($M$10:AB131))</f>
        <v>00000000</v>
      </c>
      <c r="AC132" s="143" t="str">
        <f ca="1">OFFSET(MAINTABLE!$AF$500,0,ROWS($M$10:AC131))</f>
        <v>00000000</v>
      </c>
    </row>
    <row r="133" spans="2:29" ht="15.75" customHeight="1" x14ac:dyDescent="0.25">
      <c r="B133" s="181" t="str">
        <f ca="1">OFFSET(MAINTABLE!AF$6,0,ROWS(B$10:$B133)-1)</f>
        <v>00000007</v>
      </c>
      <c r="C133" s="181" t="str">
        <f ca="1">OFFSET(MAINTABLE!AF$7,0,ROWS($C$10:C133)-1)</f>
        <v>00000000</v>
      </c>
      <c r="D133" s="181" t="str">
        <f ca="1">OFFSET(MAINTABLE!AF$8,0,ROWS($D$10:D133)-1)</f>
        <v>00000000</v>
      </c>
      <c r="E133" s="181" t="str">
        <f ca="1">OFFSET(MAINTABLE!AF$9,0,ROWS($E$10:E133)-1)</f>
        <v>00000000</v>
      </c>
      <c r="F133" s="181" t="str">
        <f ca="1">OFFSET(MAINTABLE!AF$10,0,ROWS($F$10:F133)-1)</f>
        <v>00000007</v>
      </c>
      <c r="G133" s="181" t="str">
        <f ca="1">OFFSET(MAINTABLE!AF$11,0,ROWS($F$10:G133)-1)</f>
        <v>00000000</v>
      </c>
      <c r="H133" s="181" t="str">
        <f ca="1">OFFSET(MAINTABLE!AF$12,0,ROWS($F$10:H133)-1)</f>
        <v>00000000</v>
      </c>
      <c r="J133" s="203" t="str">
        <f ca="1">OFFSET(MAINTABLE!AF$19,0,ROWS(J$10:$M133)-1)</f>
        <v>==</v>
      </c>
      <c r="K133" s="215" t="str">
        <f ca="1">OFFSET(MAINTABLE!AF$20,0,ROWS(K$10:$M133)-1)</f>
        <v>РЕЗЕРВИРОВАНИЕ</v>
      </c>
      <c r="L133" s="102" t="str">
        <f ca="1">OFFSET(MAINTABLE!AF$22,0,ROWS(L$10:$M133)-1)</f>
        <v>==</v>
      </c>
      <c r="M133" s="168" t="str">
        <f ca="1">OFFSET(MAINTABLE!AF$21,0,ROWS($M$10:M133)-1)</f>
        <v>====================</v>
      </c>
      <c r="N133" s="168" t="str">
        <f ca="1">OFFSET(MAINTABLE!AF$18,0,ROWS($M$10:N133)-1)</f>
        <v>====================</v>
      </c>
      <c r="O133" s="168" t="str">
        <f ca="1">OFFSET(MAINTABLE!AF$16,0,ROWS($M$10:O133)-1)</f>
        <v>====================</v>
      </c>
      <c r="P133" s="142" t="str">
        <f ca="1">OFFSET(MAINTABLE!$AF$58,0,ROWS($M$10:P132))</f>
        <v xml:space="preserve"> </v>
      </c>
      <c r="Q133" s="142" t="str">
        <f ca="1">OFFSET(MAINTABLE!$AF$92,0,ROWS($M$10:Q132))</f>
        <v xml:space="preserve"> </v>
      </c>
      <c r="R133" s="143" t="str">
        <f ca="1">OFFSET(MAINTABLE!$AF$126,0,ROWS($M$10:R132))</f>
        <v xml:space="preserve"> </v>
      </c>
      <c r="S133" s="143" t="str">
        <f ca="1">OFFSET(MAINTABLE!$AF$160,0,ROWS($M$10:S132))</f>
        <v xml:space="preserve"> </v>
      </c>
      <c r="T133" s="143" t="str">
        <f ca="1">OFFSET(MAINTABLE!$AF$194,0,ROWS($M$10:T132))</f>
        <v xml:space="preserve"> </v>
      </c>
      <c r="U133" s="143" t="str">
        <f ca="1">OFFSET(MAINTABLE!$AF$228,0,ROWS($M$10:U132))</f>
        <v xml:space="preserve"> </v>
      </c>
      <c r="V133" s="143" t="str">
        <f ca="1">OFFSET(MAINTABLE!$AF$262,0,ROWS($M$10:V132))</f>
        <v xml:space="preserve"> </v>
      </c>
      <c r="W133" s="143" t="str">
        <f ca="1">OFFSET(MAINTABLE!$AF$296,0,ROWS($M$10:W132))</f>
        <v xml:space="preserve"> </v>
      </c>
      <c r="X133" s="143" t="str">
        <f ca="1">OFFSET(MAINTABLE!$AF$330,0,ROWS($M$10:X132))</f>
        <v xml:space="preserve"> </v>
      </c>
      <c r="Y133" s="143" t="str">
        <f ca="1">OFFSET(MAINTABLE!$AF$364,0,ROWS($M$10:Y132))</f>
        <v xml:space="preserve"> </v>
      </c>
      <c r="Z133" s="143" t="str">
        <f ca="1">OFFSET(MAINTABLE!$AF$398,0,ROWS($M$10:Z132))</f>
        <v xml:space="preserve"> </v>
      </c>
      <c r="AA133" s="143" t="str">
        <f ca="1">OFFSET(MAINTABLE!$AF$432,0,ROWS($M$10:AA132))</f>
        <v xml:space="preserve"> </v>
      </c>
      <c r="AB133" s="143" t="str">
        <f ca="1">OFFSET(MAINTABLE!$AF$466,0,ROWS($M$10:AB132))</f>
        <v xml:space="preserve"> </v>
      </c>
      <c r="AC133" s="143" t="str">
        <f ca="1">OFFSET(MAINTABLE!$AF$500,0,ROWS($M$10:AC132))</f>
        <v xml:space="preserve"> </v>
      </c>
    </row>
    <row r="134" spans="2:29" ht="15.75" customHeight="1" x14ac:dyDescent="0.25">
      <c r="B134" s="181">
        <f ca="1">OFFSET(MAINTABLE!AF$6,0,ROWS(B$10:$B134)-1)</f>
        <v>1</v>
      </c>
      <c r="C134" s="181">
        <f ca="1">OFFSET(MAINTABLE!AF$7,0,ROWS($C$10:C134)-1)</f>
        <v>0</v>
      </c>
      <c r="D134" s="181">
        <f ca="1">OFFSET(MAINTABLE!AF$8,0,ROWS($D$10:D134)-1)</f>
        <v>0</v>
      </c>
      <c r="E134" s="181">
        <f ca="1">OFFSET(MAINTABLE!AF$9,0,ROWS($E$10:E134)-1)</f>
        <v>0</v>
      </c>
      <c r="F134" s="181">
        <f ca="1">OFFSET(MAINTABLE!AF$10,0,ROWS($F$10:F134)-1)</f>
        <v>1</v>
      </c>
      <c r="G134" s="181">
        <f ca="1">OFFSET(MAINTABLE!AF$11,0,ROWS($F$10:G134)-1)</f>
        <v>0</v>
      </c>
      <c r="H134" s="181">
        <f ca="1">OFFSET(MAINTABLE!AF$12,0,ROWS($F$10:H134)-1)</f>
        <v>0</v>
      </c>
      <c r="J134" s="203" t="str">
        <f ca="1">OFFSET(MAINTABLE!AF$19,0,ROWS(J$10:$M134)-1)</f>
        <v>6100</v>
      </c>
      <c r="K134" s="215">
        <f ca="1">OFFSET(MAINTABLE!AF$20,0,ROWS(K$10:$M134)-1)</f>
        <v>61</v>
      </c>
      <c r="L134" s="102">
        <f ca="1">OFFSET(MAINTABLE!AF$22,0,ROWS(L$10:$M134)-1)</f>
        <v>0</v>
      </c>
      <c r="M134" s="168" t="str">
        <f ca="1">OFFSET(MAINTABLE!AF$21,0,ROWS($M$10:M134)-1)</f>
        <v>нет</v>
      </c>
      <c r="N134" s="168" t="str">
        <f ca="1">OFFSET(MAINTABLE!AF$18,0,ROWS($M$10:N134)-1)</f>
        <v xml:space="preserve"> </v>
      </c>
      <c r="O134" s="168" t="str">
        <f ca="1">OFFSET(MAINTABLE!AF$16,0,ROWS($M$10:O134)-1)</f>
        <v>Не используется</v>
      </c>
      <c r="P134" s="142" t="str">
        <f ca="1">OFFSET(MAINTABLE!$AF$58,0,ROWS($M$10:P133))</f>
        <v>00000000</v>
      </c>
      <c r="Q134" s="142" t="str">
        <f ca="1">OFFSET(MAINTABLE!$AF$92,0,ROWS($M$10:Q133))</f>
        <v>00000000</v>
      </c>
      <c r="R134" s="143" t="str">
        <f ca="1">OFFSET(MAINTABLE!$AF$126,0,ROWS($M$10:R133))</f>
        <v>00000000</v>
      </c>
      <c r="S134" s="143" t="str">
        <f ca="1">OFFSET(MAINTABLE!$AF$160,0,ROWS($M$10:S133))</f>
        <v>00000000</v>
      </c>
      <c r="T134" s="143" t="str">
        <f ca="1">OFFSET(MAINTABLE!$AF$194,0,ROWS($M$10:T133))</f>
        <v>00000000</v>
      </c>
      <c r="U134" s="143" t="str">
        <f ca="1">OFFSET(MAINTABLE!$AF$228,0,ROWS($M$10:U133))</f>
        <v>00000000</v>
      </c>
      <c r="V134" s="143" t="str">
        <f ca="1">OFFSET(MAINTABLE!$AF$262,0,ROWS($M$10:V133))</f>
        <v>00000000</v>
      </c>
      <c r="W134" s="143" t="str">
        <f ca="1">OFFSET(MAINTABLE!$AF$296,0,ROWS($M$10:W133))</f>
        <v>00000000</v>
      </c>
      <c r="X134" s="143" t="str">
        <f ca="1">OFFSET(MAINTABLE!$AF$330,0,ROWS($M$10:X133))</f>
        <v>00000000</v>
      </c>
      <c r="Y134" s="143" t="str">
        <f ca="1">OFFSET(MAINTABLE!$AF$364,0,ROWS($M$10:Y133))</f>
        <v>00000000</v>
      </c>
      <c r="Z134" s="143" t="str">
        <f ca="1">OFFSET(MAINTABLE!$AF$398,0,ROWS($M$10:Z133))</f>
        <v>00000000</v>
      </c>
      <c r="AA134" s="143" t="str">
        <f ca="1">OFFSET(MAINTABLE!$AF$432,0,ROWS($M$10:AA133))</f>
        <v>00000000</v>
      </c>
      <c r="AB134" s="143" t="str">
        <f ca="1">OFFSET(MAINTABLE!$AF$466,0,ROWS($M$10:AB133))</f>
        <v>00000000</v>
      </c>
      <c r="AC134" s="143" t="str">
        <f ca="1">OFFSET(MAINTABLE!$AF$500,0,ROWS($M$10:AC133))</f>
        <v>00000000</v>
      </c>
    </row>
    <row r="135" spans="2:29" ht="15.75" customHeight="1" x14ac:dyDescent="0.25">
      <c r="B135" s="181">
        <f ca="1">OFFSET(MAINTABLE!AF$6,0,ROWS(B$10:$B135)-1)</f>
        <v>1</v>
      </c>
      <c r="C135" s="181">
        <f ca="1">OFFSET(MAINTABLE!AF$7,0,ROWS($C$10:C135)-1)</f>
        <v>0</v>
      </c>
      <c r="D135" s="181">
        <f ca="1">OFFSET(MAINTABLE!AF$8,0,ROWS($D$10:D135)-1)</f>
        <v>0</v>
      </c>
      <c r="E135" s="181">
        <f ca="1">OFFSET(MAINTABLE!AF$9,0,ROWS($E$10:E135)-1)</f>
        <v>0</v>
      </c>
      <c r="F135" s="181">
        <f ca="1">OFFSET(MAINTABLE!AF$10,0,ROWS($F$10:F135)-1)</f>
        <v>1</v>
      </c>
      <c r="G135" s="181">
        <f ca="1">OFFSET(MAINTABLE!AF$11,0,ROWS($F$10:G135)-1)</f>
        <v>0</v>
      </c>
      <c r="H135" s="181">
        <f ca="1">OFFSET(MAINTABLE!AF$12,0,ROWS($F$10:H135)-1)</f>
        <v>0</v>
      </c>
      <c r="J135" s="203" t="str">
        <f ca="1">OFFSET(MAINTABLE!AF$19,0,ROWS(J$10:$M135)-1)</f>
        <v>6101</v>
      </c>
      <c r="K135" s="215" t="str">
        <f ca="1">OFFSET(MAINTABLE!AF$20,0,ROWS(K$10:$M135)-1)</f>
        <v xml:space="preserve"> </v>
      </c>
      <c r="L135" s="102">
        <f ca="1">OFFSET(MAINTABLE!AF$22,0,ROWS(L$10:$M135)-1)</f>
        <v>1</v>
      </c>
      <c r="M135" s="168" t="str">
        <f ca="1">OFFSET(MAINTABLE!AF$21,0,ROWS($M$10:M135)-1)</f>
        <v>Роль: основная</v>
      </c>
      <c r="N135" s="168" t="str">
        <f ca="1">OFFSET(MAINTABLE!AF$18,0,ROWS($M$10:N135)-1)</f>
        <v>100% резервирование</v>
      </c>
      <c r="O135" s="168" t="str">
        <f ca="1">OFFSET(MAINTABLE!AF$16,0,ROWS($M$10:O135)-1)</f>
        <v>Основная установка</v>
      </c>
      <c r="P135" s="142" t="str">
        <f ca="1">OFFSET(MAINTABLE!$AF$58,0,ROWS($M$10:P134))</f>
        <v>00000000</v>
      </c>
      <c r="Q135" s="142" t="str">
        <f ca="1">OFFSET(MAINTABLE!$AF$92,0,ROWS($M$10:Q134))</f>
        <v>00000000</v>
      </c>
      <c r="R135" s="143" t="str">
        <f ca="1">OFFSET(MAINTABLE!$AF$126,0,ROWS($M$10:R134))</f>
        <v>00020000</v>
      </c>
      <c r="S135" s="143" t="str">
        <f ca="1">OFFSET(MAINTABLE!$AF$160,0,ROWS($M$10:S134))</f>
        <v>00000000</v>
      </c>
      <c r="T135" s="143" t="str">
        <f ca="1">OFFSET(MAINTABLE!$AF$194,0,ROWS($M$10:T134))</f>
        <v>00000000</v>
      </c>
      <c r="U135" s="143" t="str">
        <f ca="1">OFFSET(MAINTABLE!$AF$228,0,ROWS($M$10:U134))</f>
        <v>00000000</v>
      </c>
      <c r="V135" s="143" t="str">
        <f ca="1">OFFSET(MAINTABLE!$AF$262,0,ROWS($M$10:V134))</f>
        <v>00000000</v>
      </c>
      <c r="W135" s="143" t="str">
        <f ca="1">OFFSET(MAINTABLE!$AF$296,0,ROWS($M$10:W134))</f>
        <v>00000000</v>
      </c>
      <c r="X135" s="143" t="str">
        <f ca="1">OFFSET(MAINTABLE!$AF$330,0,ROWS($M$10:X134))</f>
        <v>00004000</v>
      </c>
      <c r="Y135" s="143" t="str">
        <f ca="1">OFFSET(MAINTABLE!$AF$364,0,ROWS($M$10:Y134))</f>
        <v>00000000</v>
      </c>
      <c r="Z135" s="143" t="str">
        <f ca="1">OFFSET(MAINTABLE!$AF$398,0,ROWS($M$10:Z134))</f>
        <v>00000000</v>
      </c>
      <c r="AA135" s="143" t="str">
        <f ca="1">OFFSET(MAINTABLE!$AF$432,0,ROWS($M$10:AA134))</f>
        <v>00000000</v>
      </c>
      <c r="AB135" s="143" t="str">
        <f ca="1">OFFSET(MAINTABLE!$AF$466,0,ROWS($M$10:AB134))</f>
        <v>00000000</v>
      </c>
      <c r="AC135" s="143" t="str">
        <f ca="1">OFFSET(MAINTABLE!$AF$500,0,ROWS($M$10:AC134))</f>
        <v>00000000</v>
      </c>
    </row>
    <row r="136" spans="2:29" ht="15.75" customHeight="1" x14ac:dyDescent="0.25">
      <c r="B136" s="181">
        <f ca="1">OFFSET(MAINTABLE!AF$6,0,ROWS(B$10:$B136)-1)</f>
        <v>1</v>
      </c>
      <c r="C136" s="181">
        <f ca="1">OFFSET(MAINTABLE!AF$7,0,ROWS($C$10:C136)-1)</f>
        <v>0</v>
      </c>
      <c r="D136" s="181">
        <f ca="1">OFFSET(MAINTABLE!AF$8,0,ROWS($D$10:D136)-1)</f>
        <v>0</v>
      </c>
      <c r="E136" s="181">
        <f ca="1">OFFSET(MAINTABLE!AF$9,0,ROWS($E$10:E136)-1)</f>
        <v>0</v>
      </c>
      <c r="F136" s="181">
        <f ca="1">OFFSET(MAINTABLE!AF$10,0,ROWS($F$10:F136)-1)</f>
        <v>1</v>
      </c>
      <c r="G136" s="181">
        <f ca="1">OFFSET(MAINTABLE!AF$11,0,ROWS($F$10:G136)-1)</f>
        <v>0</v>
      </c>
      <c r="H136" s="181">
        <f ca="1">OFFSET(MAINTABLE!AF$12,0,ROWS($F$10:H136)-1)</f>
        <v>0</v>
      </c>
      <c r="J136" s="203" t="str">
        <f ca="1">OFFSET(MAINTABLE!AF$19,0,ROWS(J$10:$M136)-1)</f>
        <v>6102</v>
      </c>
      <c r="K136" s="215" t="str">
        <f ca="1">OFFSET(MAINTABLE!AF$20,0,ROWS(K$10:$M136)-1)</f>
        <v xml:space="preserve"> </v>
      </c>
      <c r="L136" s="102">
        <f ca="1">OFFSET(MAINTABLE!AF$22,0,ROWS(L$10:$M136)-1)</f>
        <v>2</v>
      </c>
      <c r="M136" s="168" t="str">
        <f ca="1">OFFSET(MAINTABLE!AF$21,0,ROWS($M$10:M136)-1)</f>
        <v>Роль: резервная</v>
      </c>
      <c r="N136" s="168" t="str">
        <f ca="1">OFFSET(MAINTABLE!AF$18,0,ROWS($M$10:N136)-1)</f>
        <v>100% резервирование</v>
      </c>
      <c r="O136" s="168" t="str">
        <f ca="1">OFFSET(MAINTABLE!AF$16,0,ROWS($M$10:O136)-1)</f>
        <v>Резервная установка</v>
      </c>
      <c r="P136" s="142" t="str">
        <f ca="1">OFFSET(MAINTABLE!$AF$58,0,ROWS($M$10:P135))</f>
        <v>00000000</v>
      </c>
      <c r="Q136" s="142" t="str">
        <f ca="1">OFFSET(MAINTABLE!$AF$92,0,ROWS($M$10:Q135))</f>
        <v>00000000</v>
      </c>
      <c r="R136" s="143" t="str">
        <f ca="1">OFFSET(MAINTABLE!$AF$126,0,ROWS($M$10:R135))</f>
        <v>00040000</v>
      </c>
      <c r="S136" s="143" t="str">
        <f ca="1">OFFSET(MAINTABLE!$AF$160,0,ROWS($M$10:S135))</f>
        <v>00000000</v>
      </c>
      <c r="T136" s="143" t="str">
        <f ca="1">OFFSET(MAINTABLE!$AF$194,0,ROWS($M$10:T135))</f>
        <v>00000000</v>
      </c>
      <c r="U136" s="143" t="str">
        <f ca="1">OFFSET(MAINTABLE!$AF$228,0,ROWS($M$10:U135))</f>
        <v>00000000</v>
      </c>
      <c r="V136" s="143" t="str">
        <f ca="1">OFFSET(MAINTABLE!$AF$262,0,ROWS($M$10:V135))</f>
        <v>00000000</v>
      </c>
      <c r="W136" s="143" t="str">
        <f ca="1">OFFSET(MAINTABLE!$AF$296,0,ROWS($M$10:W135))</f>
        <v>00000000</v>
      </c>
      <c r="X136" s="143" t="str">
        <f ca="1">OFFSET(MAINTABLE!$AF$330,0,ROWS($M$10:X135))</f>
        <v>00008000</v>
      </c>
      <c r="Y136" s="143" t="str">
        <f ca="1">OFFSET(MAINTABLE!$AF$364,0,ROWS($M$10:Y135))</f>
        <v>00000000</v>
      </c>
      <c r="Z136" s="143" t="str">
        <f ca="1">OFFSET(MAINTABLE!$AF$398,0,ROWS($M$10:Z135))</f>
        <v>00000000</v>
      </c>
      <c r="AA136" s="143" t="str">
        <f ca="1">OFFSET(MAINTABLE!$AF$432,0,ROWS($M$10:AA135))</f>
        <v>00000000</v>
      </c>
      <c r="AB136" s="143" t="str">
        <f ca="1">OFFSET(MAINTABLE!$AF$466,0,ROWS($M$10:AB135))</f>
        <v>00000000</v>
      </c>
      <c r="AC136" s="143" t="str">
        <f ca="1">OFFSET(MAINTABLE!$AF$500,0,ROWS($M$10:AC135))</f>
        <v>00000000</v>
      </c>
    </row>
    <row r="137" spans="2:29" ht="15.75" customHeight="1" x14ac:dyDescent="0.25">
      <c r="B137" s="181">
        <f ca="1">OFFSET(MAINTABLE!AF$6,0,ROWS(B$10:$B137)-1)</f>
        <v>0</v>
      </c>
      <c r="C137" s="181">
        <f ca="1">OFFSET(MAINTABLE!AF$7,0,ROWS($C$10:C137)-1)</f>
        <v>0</v>
      </c>
      <c r="D137" s="181">
        <f ca="1">OFFSET(MAINTABLE!AF$8,0,ROWS($D$10:D137)-1)</f>
        <v>0</v>
      </c>
      <c r="E137" s="181">
        <f ca="1">OFFSET(MAINTABLE!AF$9,0,ROWS($E$10:E137)-1)</f>
        <v>0</v>
      </c>
      <c r="F137" s="181">
        <f ca="1">OFFSET(MAINTABLE!AF$10,0,ROWS($F$10:F137)-1)</f>
        <v>0</v>
      </c>
      <c r="G137" s="181">
        <f ca="1">OFFSET(MAINTABLE!AF$11,0,ROWS($F$10:G137)-1)</f>
        <v>0</v>
      </c>
      <c r="H137" s="181">
        <f ca="1">OFFSET(MAINTABLE!AF$12,0,ROWS($F$10:H137)-1)</f>
        <v>0</v>
      </c>
      <c r="J137" s="203" t="str">
        <f ca="1">OFFSET(MAINTABLE!AF$19,0,ROWS(J$10:$M137)-1)</f>
        <v>6103</v>
      </c>
      <c r="K137" s="215" t="str">
        <f ca="1">OFFSET(MAINTABLE!AF$20,0,ROWS(K$10:$M137)-1)</f>
        <v xml:space="preserve"> </v>
      </c>
      <c r="L137" s="102">
        <f ca="1">OFFSET(MAINTABLE!AF$22,0,ROWS(L$10:$M137)-1)</f>
        <v>3</v>
      </c>
      <c r="M137" s="168" t="str">
        <f ca="1">OFFSET(MAINTABLE!AF$21,0,ROWS($M$10:M137)-1)</f>
        <v>[резерв]</v>
      </c>
      <c r="N137" s="168" t="str">
        <f ca="1">OFFSET(MAINTABLE!AF$18,0,ROWS($M$10:N137)-1)</f>
        <v>[резерв]</v>
      </c>
      <c r="O137" s="168" t="str">
        <f ca="1">OFFSET(MAINTABLE!AF$16,0,ROWS($M$10:O137)-1)</f>
        <v>[резерв]</v>
      </c>
      <c r="P137" s="142" t="str">
        <f ca="1">OFFSET(MAINTABLE!$AF$58,0,ROWS($M$10:P136))</f>
        <v>00000000</v>
      </c>
      <c r="Q137" s="142" t="str">
        <f ca="1">OFFSET(MAINTABLE!$AF$92,0,ROWS($M$10:Q136))</f>
        <v>00000000</v>
      </c>
      <c r="R137" s="143" t="str">
        <f ca="1">OFFSET(MAINTABLE!$AF$126,0,ROWS($M$10:R136))</f>
        <v>00000000</v>
      </c>
      <c r="S137" s="143" t="str">
        <f ca="1">OFFSET(MAINTABLE!$AF$160,0,ROWS($M$10:S136))</f>
        <v>00000000</v>
      </c>
      <c r="T137" s="143" t="str">
        <f ca="1">OFFSET(MAINTABLE!$AF$194,0,ROWS($M$10:T136))</f>
        <v>00000000</v>
      </c>
      <c r="U137" s="143" t="str">
        <f ca="1">OFFSET(MAINTABLE!$AF$228,0,ROWS($M$10:U136))</f>
        <v>00000000</v>
      </c>
      <c r="V137" s="143" t="str">
        <f ca="1">OFFSET(MAINTABLE!$AF$262,0,ROWS($M$10:V136))</f>
        <v>00000000</v>
      </c>
      <c r="W137" s="143" t="str">
        <f ca="1">OFFSET(MAINTABLE!$AF$296,0,ROWS($M$10:W136))</f>
        <v>00000000</v>
      </c>
      <c r="X137" s="143" t="str">
        <f ca="1">OFFSET(MAINTABLE!$AF$330,0,ROWS($M$10:X136))</f>
        <v>00000000</v>
      </c>
      <c r="Y137" s="143" t="str">
        <f ca="1">OFFSET(MAINTABLE!$AF$364,0,ROWS($M$10:Y136))</f>
        <v>00000000</v>
      </c>
      <c r="Z137" s="143" t="str">
        <f ca="1">OFFSET(MAINTABLE!$AF$398,0,ROWS($M$10:Z136))</f>
        <v>00000000</v>
      </c>
      <c r="AA137" s="143" t="str">
        <f ca="1">OFFSET(MAINTABLE!$AF$432,0,ROWS($M$10:AA136))</f>
        <v>00000000</v>
      </c>
      <c r="AB137" s="143" t="str">
        <f ca="1">OFFSET(MAINTABLE!$AF$466,0,ROWS($M$10:AB136))</f>
        <v>00000000</v>
      </c>
      <c r="AC137" s="143" t="str">
        <f ca="1">OFFSET(MAINTABLE!$AF$500,0,ROWS($M$10:AC136))</f>
        <v>00000000</v>
      </c>
    </row>
    <row r="138" spans="2:29" ht="15.75" customHeight="1" x14ac:dyDescent="0.25">
      <c r="B138" s="181" t="str">
        <f ca="1">OFFSET(MAINTABLE!AF$6,0,ROWS(B$10:$B138)-1)</f>
        <v>00000000</v>
      </c>
      <c r="C138" s="181" t="str">
        <f ca="1">OFFSET(MAINTABLE!AF$7,0,ROWS($C$10:C138)-1)</f>
        <v>00000000</v>
      </c>
      <c r="D138" s="181" t="str">
        <f ca="1">OFFSET(MAINTABLE!AF$8,0,ROWS($D$10:D138)-1)</f>
        <v>00000000</v>
      </c>
      <c r="E138" s="181" t="str">
        <f ca="1">OFFSET(MAINTABLE!AF$9,0,ROWS($E$10:E138)-1)</f>
        <v>00000000</v>
      </c>
      <c r="F138" s="181" t="str">
        <f ca="1">OFFSET(MAINTABLE!AF$10,0,ROWS($F$10:F138)-1)</f>
        <v>00000000</v>
      </c>
      <c r="G138" s="181" t="str">
        <f ca="1">OFFSET(MAINTABLE!AF$11,0,ROWS($F$10:G138)-1)</f>
        <v>00000000</v>
      </c>
      <c r="H138" s="181" t="str">
        <f ca="1">OFFSET(MAINTABLE!AF$12,0,ROWS($F$10:H138)-1)</f>
        <v>00000000</v>
      </c>
      <c r="J138" s="203" t="str">
        <f ca="1">OFFSET(MAINTABLE!AF$19,0,ROWS(J$10:$M138)-1)</f>
        <v>==</v>
      </c>
      <c r="K138" s="215" t="str">
        <f ca="1">OFFSET(MAINTABLE!AF$20,0,ROWS(K$10:$M138)-1)</f>
        <v>УНИВЕРС. КОНТР-Р</v>
      </c>
      <c r="L138" s="102" t="str">
        <f ca="1">OFFSET(MAINTABLE!AF$22,0,ROWS(L$10:$M138)-1)</f>
        <v>==</v>
      </c>
      <c r="M138" s="168" t="str">
        <f ca="1">OFFSET(MAINTABLE!AF$21,0,ROWS($M$10:M138)-1)</f>
        <v>====================</v>
      </c>
      <c r="N138" s="168" t="str">
        <f ca="1">OFFSET(MAINTABLE!AF$18,0,ROWS($M$10:N138)-1)</f>
        <v>====================</v>
      </c>
      <c r="O138" s="168" t="str">
        <f ca="1">OFFSET(MAINTABLE!AF$16,0,ROWS($M$10:O138)-1)</f>
        <v>====================</v>
      </c>
      <c r="P138" s="142" t="str">
        <f ca="1">OFFSET(MAINTABLE!$AF$58,0,ROWS($M$10:P137))</f>
        <v xml:space="preserve"> </v>
      </c>
      <c r="Q138" s="142" t="str">
        <f ca="1">OFFSET(MAINTABLE!$AF$92,0,ROWS($M$10:Q137))</f>
        <v xml:space="preserve"> </v>
      </c>
      <c r="R138" s="143" t="str">
        <f ca="1">OFFSET(MAINTABLE!$AF$126,0,ROWS($M$10:R137))</f>
        <v xml:space="preserve"> </v>
      </c>
      <c r="S138" s="143" t="str">
        <f ca="1">OFFSET(MAINTABLE!$AF$160,0,ROWS($M$10:S137))</f>
        <v xml:space="preserve"> </v>
      </c>
      <c r="T138" s="143" t="str">
        <f ca="1">OFFSET(MAINTABLE!$AF$194,0,ROWS($M$10:T137))</f>
        <v xml:space="preserve"> </v>
      </c>
      <c r="U138" s="143" t="str">
        <f ca="1">OFFSET(MAINTABLE!$AF$228,0,ROWS($M$10:U137))</f>
        <v xml:space="preserve"> </v>
      </c>
      <c r="V138" s="143" t="str">
        <f ca="1">OFFSET(MAINTABLE!$AF$262,0,ROWS($M$10:V137))</f>
        <v xml:space="preserve"> </v>
      </c>
      <c r="W138" s="143" t="str">
        <f ca="1">OFFSET(MAINTABLE!$AF$296,0,ROWS($M$10:W137))</f>
        <v xml:space="preserve"> </v>
      </c>
      <c r="X138" s="143" t="str">
        <f ca="1">OFFSET(MAINTABLE!$AF$330,0,ROWS($M$10:X137))</f>
        <v xml:space="preserve"> </v>
      </c>
      <c r="Y138" s="143" t="str">
        <f ca="1">OFFSET(MAINTABLE!$AF$364,0,ROWS($M$10:Y137))</f>
        <v xml:space="preserve"> </v>
      </c>
      <c r="Z138" s="143" t="str">
        <f ca="1">OFFSET(MAINTABLE!$AF$398,0,ROWS($M$10:Z137))</f>
        <v xml:space="preserve"> </v>
      </c>
      <c r="AA138" s="143" t="str">
        <f ca="1">OFFSET(MAINTABLE!$AF$432,0,ROWS($M$10:AA137))</f>
        <v xml:space="preserve"> </v>
      </c>
      <c r="AB138" s="143" t="str">
        <f ca="1">OFFSET(MAINTABLE!$AF$466,0,ROWS($M$10:AB137))</f>
        <v xml:space="preserve"> </v>
      </c>
      <c r="AC138" s="143" t="str">
        <f ca="1">OFFSET(MAINTABLE!$AF$500,0,ROWS($M$10:AC137))</f>
        <v xml:space="preserve"> </v>
      </c>
    </row>
    <row r="139" spans="2:29" ht="15.75" customHeight="1" x14ac:dyDescent="0.25">
      <c r="B139" s="181">
        <f ca="1">OFFSET(MAINTABLE!AF$6,0,ROWS(B$10:$B139)-1)</f>
        <v>0</v>
      </c>
      <c r="C139" s="181">
        <f ca="1">OFFSET(MAINTABLE!AF$7,0,ROWS($C$10:C139)-1)</f>
        <v>0</v>
      </c>
      <c r="D139" s="181">
        <f ca="1">OFFSET(MAINTABLE!AF$8,0,ROWS($D$10:D139)-1)</f>
        <v>0</v>
      </c>
      <c r="E139" s="181">
        <f ca="1">OFFSET(MAINTABLE!AF$9,0,ROWS($E$10:E139)-1)</f>
        <v>0</v>
      </c>
      <c r="F139" s="181">
        <f ca="1">OFFSET(MAINTABLE!AF$10,0,ROWS($F$10:F139)-1)</f>
        <v>0</v>
      </c>
      <c r="G139" s="181">
        <f ca="1">OFFSET(MAINTABLE!AF$11,0,ROWS($F$10:G139)-1)</f>
        <v>0</v>
      </c>
      <c r="H139" s="181">
        <f ca="1">OFFSET(MAINTABLE!AF$12,0,ROWS($F$10:H139)-1)</f>
        <v>0</v>
      </c>
      <c r="J139" s="203" t="str">
        <f ca="1">OFFSET(MAINTABLE!AF$19,0,ROWS(J$10:$M139)-1)</f>
        <v>7100</v>
      </c>
      <c r="K139" s="215">
        <f ca="1">OFFSET(MAINTABLE!AF$20,0,ROWS(K$10:$M139)-1)</f>
        <v>71</v>
      </c>
      <c r="L139" s="102">
        <f ca="1">OFFSET(MAINTABLE!AF$22,0,ROWS(L$10:$M139)-1)</f>
        <v>0</v>
      </c>
      <c r="M139" s="168" t="str">
        <f ca="1">OFFSET(MAINTABLE!AF$21,0,ROWS($M$10:M139)-1)</f>
        <v>нет</v>
      </c>
      <c r="N139" s="168" t="str">
        <f ca="1">OFFSET(MAINTABLE!AF$18,0,ROWS($M$10:N139)-1)</f>
        <v>Не используется</v>
      </c>
      <c r="O139" s="168" t="str">
        <f ca="1">OFFSET(MAINTABLE!AF$16,0,ROWS($M$10:O139)-1)</f>
        <v xml:space="preserve"> </v>
      </c>
      <c r="P139" s="142" t="str">
        <f ca="1">OFFSET(MAINTABLE!$AF$58,0,ROWS($M$10:P138))</f>
        <v>00000000</v>
      </c>
      <c r="Q139" s="142" t="str">
        <f ca="1">OFFSET(MAINTABLE!$AF$92,0,ROWS($M$10:Q138))</f>
        <v>00000000</v>
      </c>
      <c r="R139" s="143" t="str">
        <f ca="1">OFFSET(MAINTABLE!$AF$126,0,ROWS($M$10:R138))</f>
        <v>00000000</v>
      </c>
      <c r="S139" s="143" t="str">
        <f ca="1">OFFSET(MAINTABLE!$AF$160,0,ROWS($M$10:S138))</f>
        <v>00000000</v>
      </c>
      <c r="T139" s="143" t="str">
        <f ca="1">OFFSET(MAINTABLE!$AF$194,0,ROWS($M$10:T138))</f>
        <v>00000000</v>
      </c>
      <c r="U139" s="143" t="str">
        <f ca="1">OFFSET(MAINTABLE!$AF$228,0,ROWS($M$10:U138))</f>
        <v>00000000</v>
      </c>
      <c r="V139" s="143" t="str">
        <f ca="1">OFFSET(MAINTABLE!$AF$262,0,ROWS($M$10:V138))</f>
        <v>00000000</v>
      </c>
      <c r="W139" s="143" t="str">
        <f ca="1">OFFSET(MAINTABLE!$AF$296,0,ROWS($M$10:W138))</f>
        <v>00000000</v>
      </c>
      <c r="X139" s="143" t="str">
        <f ca="1">OFFSET(MAINTABLE!$AF$330,0,ROWS($M$10:X138))</f>
        <v>00000000</v>
      </c>
      <c r="Y139" s="143" t="str">
        <f ca="1">OFFSET(MAINTABLE!$AF$364,0,ROWS($M$10:Y138))</f>
        <v>00000000</v>
      </c>
      <c r="Z139" s="143" t="str">
        <f ca="1">OFFSET(MAINTABLE!$AF$398,0,ROWS($M$10:Z138))</f>
        <v>00000000</v>
      </c>
      <c r="AA139" s="143" t="str">
        <f ca="1">OFFSET(MAINTABLE!$AF$432,0,ROWS($M$10:AA138))</f>
        <v>00000000</v>
      </c>
      <c r="AB139" s="143" t="str">
        <f ca="1">OFFSET(MAINTABLE!$AF$466,0,ROWS($M$10:AB138))</f>
        <v>00000000</v>
      </c>
      <c r="AC139" s="143" t="str">
        <f ca="1">OFFSET(MAINTABLE!$AF$500,0,ROWS($M$10:AC138))</f>
        <v>00000000</v>
      </c>
    </row>
    <row r="140" spans="2:29" ht="15.75" customHeight="1" x14ac:dyDescent="0.25">
      <c r="B140" s="181">
        <f ca="1">OFFSET(MAINTABLE!AF$6,0,ROWS(B$10:$B140)-1)</f>
        <v>0</v>
      </c>
      <c r="C140" s="181">
        <f ca="1">OFFSET(MAINTABLE!AF$7,0,ROWS($C$10:C140)-1)</f>
        <v>0</v>
      </c>
      <c r="D140" s="181">
        <f ca="1">OFFSET(MAINTABLE!AF$8,0,ROWS($D$10:D140)-1)</f>
        <v>0</v>
      </c>
      <c r="E140" s="181">
        <f ca="1">OFFSET(MAINTABLE!AF$9,0,ROWS($E$10:E140)-1)</f>
        <v>0</v>
      </c>
      <c r="F140" s="181">
        <f ca="1">OFFSET(MAINTABLE!AF$10,0,ROWS($F$10:F140)-1)</f>
        <v>0</v>
      </c>
      <c r="G140" s="181">
        <f ca="1">OFFSET(MAINTABLE!AF$11,0,ROWS($F$10:G140)-1)</f>
        <v>0</v>
      </c>
      <c r="H140" s="181">
        <f ca="1">OFFSET(MAINTABLE!AF$12,0,ROWS($F$10:H140)-1)</f>
        <v>0</v>
      </c>
      <c r="J140" s="203" t="str">
        <f ca="1">OFFSET(MAINTABLE!AF$19,0,ROWS(J$10:$M140)-1)</f>
        <v>7101</v>
      </c>
      <c r="K140" s="215" t="str">
        <f ca="1">OFFSET(MAINTABLE!AF$20,0,ROWS(K$10:$M140)-1)</f>
        <v xml:space="preserve"> </v>
      </c>
      <c r="L140" s="102">
        <f ca="1">OFFSET(MAINTABLE!AF$22,0,ROWS(L$10:$M140)-1)</f>
        <v>1</v>
      </c>
      <c r="M140" s="168" t="str">
        <f ca="1">OFFSET(MAINTABLE!AF$21,0,ROWS($M$10:M140)-1)</f>
        <v>Конф. 1</v>
      </c>
      <c r="N140" s="168" t="str">
        <f ca="1">OFFSET(MAINTABLE!AF$18,0,ROWS($M$10:N140)-1)</f>
        <v>[резерв]</v>
      </c>
      <c r="O140" s="168" t="str">
        <f ca="1">OFFSET(MAINTABLE!AF$16,0,ROWS($M$10:O140)-1)</f>
        <v>[резерв]</v>
      </c>
      <c r="P140" s="142" t="str">
        <f ca="1">OFFSET(MAINTABLE!$AF$58,0,ROWS($M$10:P139))</f>
        <v>00000000</v>
      </c>
      <c r="Q140" s="142" t="str">
        <f ca="1">OFFSET(MAINTABLE!$AF$92,0,ROWS($M$10:Q139))</f>
        <v>00000000</v>
      </c>
      <c r="R140" s="143" t="str">
        <f ca="1">OFFSET(MAINTABLE!$AF$126,0,ROWS($M$10:R139))</f>
        <v>00000000</v>
      </c>
      <c r="S140" s="143" t="str">
        <f ca="1">OFFSET(MAINTABLE!$AF$160,0,ROWS($M$10:S139))</f>
        <v>00000000</v>
      </c>
      <c r="T140" s="143" t="str">
        <f ca="1">OFFSET(MAINTABLE!$AF$194,0,ROWS($M$10:T139))</f>
        <v>00000000</v>
      </c>
      <c r="U140" s="143" t="str">
        <f ca="1">OFFSET(MAINTABLE!$AF$228,0,ROWS($M$10:U139))</f>
        <v>00000000</v>
      </c>
      <c r="V140" s="143" t="str">
        <f ca="1">OFFSET(MAINTABLE!$AF$262,0,ROWS($M$10:V139))</f>
        <v>00000000</v>
      </c>
      <c r="W140" s="143" t="str">
        <f ca="1">OFFSET(MAINTABLE!$AF$296,0,ROWS($M$10:W139))</f>
        <v>00000000</v>
      </c>
      <c r="X140" s="143" t="str">
        <f ca="1">OFFSET(MAINTABLE!$AF$330,0,ROWS($M$10:X139))</f>
        <v>00000000</v>
      </c>
      <c r="Y140" s="143" t="str">
        <f ca="1">OFFSET(MAINTABLE!$AF$364,0,ROWS($M$10:Y139))</f>
        <v>00000000</v>
      </c>
      <c r="Z140" s="143" t="str">
        <f ca="1">OFFSET(MAINTABLE!$AF$398,0,ROWS($M$10:Z139))</f>
        <v>00000000</v>
      </c>
      <c r="AA140" s="143" t="str">
        <f ca="1">OFFSET(MAINTABLE!$AF$432,0,ROWS($M$10:AA139))</f>
        <v>00000000</v>
      </c>
      <c r="AB140" s="143" t="str">
        <f ca="1">OFFSET(MAINTABLE!$AF$466,0,ROWS($M$10:AB139))</f>
        <v>00000000</v>
      </c>
      <c r="AC140" s="143" t="str">
        <f ca="1">OFFSET(MAINTABLE!$AF$500,0,ROWS($M$10:AC139))</f>
        <v>00000000</v>
      </c>
    </row>
    <row r="141" spans="2:29" ht="15.75" customHeight="1" x14ac:dyDescent="0.25">
      <c r="B141" s="181">
        <f ca="1">OFFSET(MAINTABLE!AF$6,0,ROWS(B$10:$B141)-1)</f>
        <v>0</v>
      </c>
      <c r="C141" s="181">
        <f ca="1">OFFSET(MAINTABLE!AF$7,0,ROWS($C$10:C141)-1)</f>
        <v>0</v>
      </c>
      <c r="D141" s="181">
        <f ca="1">OFFSET(MAINTABLE!AF$8,0,ROWS($D$10:D141)-1)</f>
        <v>0</v>
      </c>
      <c r="E141" s="181">
        <f ca="1">OFFSET(MAINTABLE!AF$9,0,ROWS($E$10:E141)-1)</f>
        <v>0</v>
      </c>
      <c r="F141" s="181">
        <f ca="1">OFFSET(MAINTABLE!AF$10,0,ROWS($F$10:F141)-1)</f>
        <v>0</v>
      </c>
      <c r="G141" s="181">
        <f ca="1">OFFSET(MAINTABLE!AF$11,0,ROWS($F$10:G141)-1)</f>
        <v>0</v>
      </c>
      <c r="H141" s="181">
        <f ca="1">OFFSET(MAINTABLE!AF$12,0,ROWS($F$10:H141)-1)</f>
        <v>0</v>
      </c>
      <c r="J141" s="203" t="str">
        <f ca="1">OFFSET(MAINTABLE!AF$19,0,ROWS(J$10:$M141)-1)</f>
        <v>7102</v>
      </c>
      <c r="K141" s="215" t="str">
        <f ca="1">OFFSET(MAINTABLE!AF$20,0,ROWS(K$10:$M141)-1)</f>
        <v xml:space="preserve"> </v>
      </c>
      <c r="L141" s="102">
        <f ca="1">OFFSET(MAINTABLE!AF$22,0,ROWS(L$10:$M141)-1)</f>
        <v>2</v>
      </c>
      <c r="M141" s="168" t="str">
        <f ca="1">OFFSET(MAINTABLE!AF$21,0,ROWS($M$10:M141)-1)</f>
        <v>Конф. 2</v>
      </c>
      <c r="N141" s="168" t="str">
        <f ca="1">OFFSET(MAINTABLE!AF$18,0,ROWS($M$10:N141)-1)</f>
        <v>[резерв]</v>
      </c>
      <c r="O141" s="168" t="str">
        <f ca="1">OFFSET(MAINTABLE!AF$16,0,ROWS($M$10:O141)-1)</f>
        <v>[резерв]</v>
      </c>
      <c r="P141" s="142" t="str">
        <f ca="1">OFFSET(MAINTABLE!$AF$58,0,ROWS($M$10:P140))</f>
        <v>00000000</v>
      </c>
      <c r="Q141" s="142" t="str">
        <f ca="1">OFFSET(MAINTABLE!$AF$92,0,ROWS($M$10:Q140))</f>
        <v>00000000</v>
      </c>
      <c r="R141" s="143" t="str">
        <f ca="1">OFFSET(MAINTABLE!$AF$126,0,ROWS($M$10:R140))</f>
        <v>00000000</v>
      </c>
      <c r="S141" s="143" t="str">
        <f ca="1">OFFSET(MAINTABLE!$AF$160,0,ROWS($M$10:S140))</f>
        <v>00000000</v>
      </c>
      <c r="T141" s="143" t="str">
        <f ca="1">OFFSET(MAINTABLE!$AF$194,0,ROWS($M$10:T140))</f>
        <v>00000000</v>
      </c>
      <c r="U141" s="143" t="str">
        <f ca="1">OFFSET(MAINTABLE!$AF$228,0,ROWS($M$10:U140))</f>
        <v>00000000</v>
      </c>
      <c r="V141" s="143" t="str">
        <f ca="1">OFFSET(MAINTABLE!$AF$262,0,ROWS($M$10:V140))</f>
        <v>00000000</v>
      </c>
      <c r="W141" s="143" t="str">
        <f ca="1">OFFSET(MAINTABLE!$AF$296,0,ROWS($M$10:W140))</f>
        <v>00000000</v>
      </c>
      <c r="X141" s="143" t="str">
        <f ca="1">OFFSET(MAINTABLE!$AF$330,0,ROWS($M$10:X140))</f>
        <v>00000000</v>
      </c>
      <c r="Y141" s="143" t="str">
        <f ca="1">OFFSET(MAINTABLE!$AF$364,0,ROWS($M$10:Y140))</f>
        <v>00000000</v>
      </c>
      <c r="Z141" s="143" t="str">
        <f ca="1">OFFSET(MAINTABLE!$AF$398,0,ROWS($M$10:Z140))</f>
        <v>00000000</v>
      </c>
      <c r="AA141" s="143" t="str">
        <f ca="1">OFFSET(MAINTABLE!$AF$432,0,ROWS($M$10:AA140))</f>
        <v>00000000</v>
      </c>
      <c r="AB141" s="143" t="str">
        <f ca="1">OFFSET(MAINTABLE!$AF$466,0,ROWS($M$10:AB140))</f>
        <v>00000000</v>
      </c>
      <c r="AC141" s="143" t="str">
        <f ca="1">OFFSET(MAINTABLE!$AF$500,0,ROWS($M$10:AC140))</f>
        <v>00000000</v>
      </c>
    </row>
    <row r="142" spans="2:29" ht="15.75" customHeight="1" x14ac:dyDescent="0.25">
      <c r="B142" s="181">
        <f ca="1">OFFSET(MAINTABLE!AF$6,0,ROWS(B$10:$B142)-1)</f>
        <v>0</v>
      </c>
      <c r="C142" s="181">
        <f ca="1">OFFSET(MAINTABLE!AF$7,0,ROWS($C$10:C142)-1)</f>
        <v>0</v>
      </c>
      <c r="D142" s="181">
        <f ca="1">OFFSET(MAINTABLE!AF$8,0,ROWS($D$10:D142)-1)</f>
        <v>0</v>
      </c>
      <c r="E142" s="181">
        <f ca="1">OFFSET(MAINTABLE!AF$9,0,ROWS($E$10:E142)-1)</f>
        <v>0</v>
      </c>
      <c r="F142" s="181">
        <f ca="1">OFFSET(MAINTABLE!AF$10,0,ROWS($F$10:F142)-1)</f>
        <v>0</v>
      </c>
      <c r="G142" s="181">
        <f ca="1">OFFSET(MAINTABLE!AF$11,0,ROWS($F$10:G142)-1)</f>
        <v>0</v>
      </c>
      <c r="H142" s="181">
        <f ca="1">OFFSET(MAINTABLE!AF$12,0,ROWS($F$10:H142)-1)</f>
        <v>0</v>
      </c>
      <c r="J142" s="203" t="str">
        <f ca="1">OFFSET(MAINTABLE!AF$19,0,ROWS(J$10:$M142)-1)</f>
        <v>7103</v>
      </c>
      <c r="K142" s="215" t="str">
        <f ca="1">OFFSET(MAINTABLE!AF$20,0,ROWS(K$10:$M142)-1)</f>
        <v xml:space="preserve"> </v>
      </c>
      <c r="L142" s="102">
        <f ca="1">OFFSET(MAINTABLE!AF$22,0,ROWS(L$10:$M142)-1)</f>
        <v>3</v>
      </c>
      <c r="M142" s="168" t="str">
        <f ca="1">OFFSET(MAINTABLE!AF$21,0,ROWS($M$10:M142)-1)</f>
        <v>Конф. 3</v>
      </c>
      <c r="N142" s="168" t="str">
        <f ca="1">OFFSET(MAINTABLE!AF$18,0,ROWS($M$10:N142)-1)</f>
        <v>[резерв]</v>
      </c>
      <c r="O142" s="168" t="str">
        <f ca="1">OFFSET(MAINTABLE!AF$16,0,ROWS($M$10:O142)-1)</f>
        <v>[резерв]</v>
      </c>
      <c r="P142" s="142" t="str">
        <f ca="1">OFFSET(MAINTABLE!$AF$58,0,ROWS($M$10:P141))</f>
        <v>00000000</v>
      </c>
      <c r="Q142" s="142" t="str">
        <f ca="1">OFFSET(MAINTABLE!$AF$92,0,ROWS($M$10:Q141))</f>
        <v>00000000</v>
      </c>
      <c r="R142" s="143" t="str">
        <f ca="1">OFFSET(MAINTABLE!$AF$126,0,ROWS($M$10:R141))</f>
        <v>00000000</v>
      </c>
      <c r="S142" s="143" t="str">
        <f ca="1">OFFSET(MAINTABLE!$AF$160,0,ROWS($M$10:S141))</f>
        <v>00000000</v>
      </c>
      <c r="T142" s="143" t="str">
        <f ca="1">OFFSET(MAINTABLE!$AF$194,0,ROWS($M$10:T141))</f>
        <v>00000000</v>
      </c>
      <c r="U142" s="143" t="str">
        <f ca="1">OFFSET(MAINTABLE!$AF$228,0,ROWS($M$10:U141))</f>
        <v>00000000</v>
      </c>
      <c r="V142" s="143" t="str">
        <f ca="1">OFFSET(MAINTABLE!$AF$262,0,ROWS($M$10:V141))</f>
        <v>00000000</v>
      </c>
      <c r="W142" s="143" t="str">
        <f ca="1">OFFSET(MAINTABLE!$AF$296,0,ROWS($M$10:W141))</f>
        <v>00000000</v>
      </c>
      <c r="X142" s="143" t="str">
        <f ca="1">OFFSET(MAINTABLE!$AF$330,0,ROWS($M$10:X141))</f>
        <v>00000000</v>
      </c>
      <c r="Y142" s="143" t="str">
        <f ca="1">OFFSET(MAINTABLE!$AF$364,0,ROWS($M$10:Y141))</f>
        <v>00000000</v>
      </c>
      <c r="Z142" s="143" t="str">
        <f ca="1">OFFSET(MAINTABLE!$AF$398,0,ROWS($M$10:Z141))</f>
        <v>00000000</v>
      </c>
      <c r="AA142" s="143" t="str">
        <f ca="1">OFFSET(MAINTABLE!$AF$432,0,ROWS($M$10:AA141))</f>
        <v>00000000</v>
      </c>
      <c r="AB142" s="143" t="str">
        <f ca="1">OFFSET(MAINTABLE!$AF$466,0,ROWS($M$10:AB141))</f>
        <v>00000000</v>
      </c>
      <c r="AC142" s="143" t="str">
        <f ca="1">OFFSET(MAINTABLE!$AF$500,0,ROWS($M$10:AC141))</f>
        <v>00000000</v>
      </c>
    </row>
    <row r="143" spans="2:29" ht="15.75" customHeight="1" x14ac:dyDescent="0.25">
      <c r="B143" s="181">
        <f ca="1">OFFSET(MAINTABLE!AF$6,0,ROWS(B$10:$B143)-1)</f>
        <v>0</v>
      </c>
      <c r="C143" s="181">
        <f ca="1">OFFSET(MAINTABLE!AF$7,0,ROWS($C$10:C143)-1)</f>
        <v>0</v>
      </c>
      <c r="D143" s="181">
        <f ca="1">OFFSET(MAINTABLE!AF$8,0,ROWS($D$10:D143)-1)</f>
        <v>0</v>
      </c>
      <c r="E143" s="181">
        <f ca="1">OFFSET(MAINTABLE!AF$9,0,ROWS($E$10:E143)-1)</f>
        <v>0</v>
      </c>
      <c r="F143" s="181">
        <f ca="1">OFFSET(MAINTABLE!AF$10,0,ROWS($F$10:F143)-1)</f>
        <v>0</v>
      </c>
      <c r="G143" s="181">
        <f ca="1">OFFSET(MAINTABLE!AF$11,0,ROWS($F$10:G143)-1)</f>
        <v>0</v>
      </c>
      <c r="H143" s="181">
        <f ca="1">OFFSET(MAINTABLE!AF$12,0,ROWS($F$10:H143)-1)</f>
        <v>0</v>
      </c>
      <c r="J143" s="203" t="str">
        <f ca="1">OFFSET(MAINTABLE!AF$19,0,ROWS(J$10:$M143)-1)</f>
        <v>7104</v>
      </c>
      <c r="K143" s="215" t="str">
        <f ca="1">OFFSET(MAINTABLE!AF$20,0,ROWS(K$10:$M143)-1)</f>
        <v xml:space="preserve"> </v>
      </c>
      <c r="L143" s="102">
        <f ca="1">OFFSET(MAINTABLE!AF$22,0,ROWS(L$10:$M143)-1)</f>
        <v>4</v>
      </c>
      <c r="M143" s="168" t="str">
        <f ca="1">OFFSET(MAINTABLE!AF$21,0,ROWS($M$10:M143)-1)</f>
        <v>Конф. 4</v>
      </c>
      <c r="N143" s="168" t="str">
        <f ca="1">OFFSET(MAINTABLE!AF$18,0,ROWS($M$10:N143)-1)</f>
        <v>[резерв]</v>
      </c>
      <c r="O143" s="168" t="str">
        <f ca="1">OFFSET(MAINTABLE!AF$16,0,ROWS($M$10:O143)-1)</f>
        <v>[резерв]</v>
      </c>
      <c r="P143" s="142" t="str">
        <f ca="1">OFFSET(MAINTABLE!$AF$58,0,ROWS($M$10:P142))</f>
        <v>00000000</v>
      </c>
      <c r="Q143" s="142" t="str">
        <f ca="1">OFFSET(MAINTABLE!$AF$92,0,ROWS($M$10:Q142))</f>
        <v>00000000</v>
      </c>
      <c r="R143" s="143" t="str">
        <f ca="1">OFFSET(MAINTABLE!$AF$126,0,ROWS($M$10:R142))</f>
        <v>00000000</v>
      </c>
      <c r="S143" s="143" t="str">
        <f ca="1">OFFSET(MAINTABLE!$AF$160,0,ROWS($M$10:S142))</f>
        <v>00000000</v>
      </c>
      <c r="T143" s="143" t="str">
        <f ca="1">OFFSET(MAINTABLE!$AF$194,0,ROWS($M$10:T142))</f>
        <v>00000000</v>
      </c>
      <c r="U143" s="143" t="str">
        <f ca="1">OFFSET(MAINTABLE!$AF$228,0,ROWS($M$10:U142))</f>
        <v>00000000</v>
      </c>
      <c r="V143" s="143" t="str">
        <f ca="1">OFFSET(MAINTABLE!$AF$262,0,ROWS($M$10:V142))</f>
        <v>00000000</v>
      </c>
      <c r="W143" s="143" t="str">
        <f ca="1">OFFSET(MAINTABLE!$AF$296,0,ROWS($M$10:W142))</f>
        <v>00000000</v>
      </c>
      <c r="X143" s="143" t="str">
        <f ca="1">OFFSET(MAINTABLE!$AF$330,0,ROWS($M$10:X142))</f>
        <v>00000000</v>
      </c>
      <c r="Y143" s="143" t="str">
        <f ca="1">OFFSET(MAINTABLE!$AF$364,0,ROWS($M$10:Y142))</f>
        <v>00000000</v>
      </c>
      <c r="Z143" s="143" t="str">
        <f ca="1">OFFSET(MAINTABLE!$AF$398,0,ROWS($M$10:Z142))</f>
        <v>00000000</v>
      </c>
      <c r="AA143" s="143" t="str">
        <f ca="1">OFFSET(MAINTABLE!$AF$432,0,ROWS($M$10:AA142))</f>
        <v>00000000</v>
      </c>
      <c r="AB143" s="143" t="str">
        <f ca="1">OFFSET(MAINTABLE!$AF$466,0,ROWS($M$10:AB142))</f>
        <v>00000000</v>
      </c>
      <c r="AC143" s="143" t="str">
        <f ca="1">OFFSET(MAINTABLE!$AF$500,0,ROWS($M$10:AC142))</f>
        <v>00000000</v>
      </c>
    </row>
    <row r="144" spans="2:29" ht="15.75" customHeight="1" x14ac:dyDescent="0.25">
      <c r="B144" s="181">
        <f ca="1">OFFSET(MAINTABLE!AF$6,0,ROWS(B$10:$B144)-1)</f>
        <v>0</v>
      </c>
      <c r="C144" s="181">
        <f ca="1">OFFSET(MAINTABLE!AF$7,0,ROWS($C$10:C144)-1)</f>
        <v>0</v>
      </c>
      <c r="D144" s="181">
        <f ca="1">OFFSET(MAINTABLE!AF$8,0,ROWS($D$10:D144)-1)</f>
        <v>0</v>
      </c>
      <c r="E144" s="181">
        <f ca="1">OFFSET(MAINTABLE!AF$9,0,ROWS($E$10:E144)-1)</f>
        <v>0</v>
      </c>
      <c r="F144" s="181">
        <f ca="1">OFFSET(MAINTABLE!AF$10,0,ROWS($F$10:F144)-1)</f>
        <v>0</v>
      </c>
      <c r="G144" s="181">
        <f ca="1">OFFSET(MAINTABLE!AF$11,0,ROWS($F$10:G144)-1)</f>
        <v>0</v>
      </c>
      <c r="H144" s="181">
        <f ca="1">OFFSET(MAINTABLE!AF$12,0,ROWS($F$10:H144)-1)</f>
        <v>0</v>
      </c>
      <c r="J144" s="203" t="str">
        <f ca="1">OFFSET(MAINTABLE!AF$19,0,ROWS(J$10:$M144)-1)</f>
        <v>7105</v>
      </c>
      <c r="K144" s="215" t="str">
        <f ca="1">OFFSET(MAINTABLE!AF$20,0,ROWS(K$10:$M144)-1)</f>
        <v xml:space="preserve"> </v>
      </c>
      <c r="L144" s="102">
        <f ca="1">OFFSET(MAINTABLE!AF$22,0,ROWS(L$10:$M144)-1)</f>
        <v>5</v>
      </c>
      <c r="M144" s="168" t="str">
        <f ca="1">OFFSET(MAINTABLE!AF$21,0,ROWS($M$10:M144)-1)</f>
        <v>[резерв]</v>
      </c>
      <c r="N144" s="168" t="str">
        <f ca="1">OFFSET(MAINTABLE!AF$18,0,ROWS($M$10:N144)-1)</f>
        <v>[резерв]</v>
      </c>
      <c r="O144" s="168" t="str">
        <f ca="1">OFFSET(MAINTABLE!AF$16,0,ROWS($M$10:O144)-1)</f>
        <v>[резерв]</v>
      </c>
      <c r="P144" s="142" t="str">
        <f ca="1">OFFSET(MAINTABLE!$AF$58,0,ROWS($M$10:P143))</f>
        <v>00000000</v>
      </c>
      <c r="Q144" s="142" t="str">
        <f ca="1">OFFSET(MAINTABLE!$AF$92,0,ROWS($M$10:Q143))</f>
        <v>00000000</v>
      </c>
      <c r="R144" s="143" t="str">
        <f ca="1">OFFSET(MAINTABLE!$AF$126,0,ROWS($M$10:R143))</f>
        <v>00000000</v>
      </c>
      <c r="S144" s="143" t="str">
        <f ca="1">OFFSET(MAINTABLE!$AF$160,0,ROWS($M$10:S143))</f>
        <v>00000000</v>
      </c>
      <c r="T144" s="143" t="str">
        <f ca="1">OFFSET(MAINTABLE!$AF$194,0,ROWS($M$10:T143))</f>
        <v>00000000</v>
      </c>
      <c r="U144" s="143" t="str">
        <f ca="1">OFFSET(MAINTABLE!$AF$228,0,ROWS($M$10:U143))</f>
        <v>00000000</v>
      </c>
      <c r="V144" s="143" t="str">
        <f ca="1">OFFSET(MAINTABLE!$AF$262,0,ROWS($M$10:V143))</f>
        <v>00000000</v>
      </c>
      <c r="W144" s="143" t="str">
        <f ca="1">OFFSET(MAINTABLE!$AF$296,0,ROWS($M$10:W143))</f>
        <v>00000000</v>
      </c>
      <c r="X144" s="143" t="str">
        <f ca="1">OFFSET(MAINTABLE!$AF$330,0,ROWS($M$10:X143))</f>
        <v>00000000</v>
      </c>
      <c r="Y144" s="143" t="str">
        <f ca="1">OFFSET(MAINTABLE!$AF$364,0,ROWS($M$10:Y143))</f>
        <v>00000000</v>
      </c>
      <c r="Z144" s="143" t="str">
        <f ca="1">OFFSET(MAINTABLE!$AF$398,0,ROWS($M$10:Z143))</f>
        <v>00000000</v>
      </c>
      <c r="AA144" s="143" t="str">
        <f ca="1">OFFSET(MAINTABLE!$AF$432,0,ROWS($M$10:AA143))</f>
        <v>00000000</v>
      </c>
      <c r="AB144" s="143" t="str">
        <f ca="1">OFFSET(MAINTABLE!$AF$466,0,ROWS($M$10:AB143))</f>
        <v>00000000</v>
      </c>
      <c r="AC144" s="143" t="str">
        <f ca="1">OFFSET(MAINTABLE!$AF$500,0,ROWS($M$10:AC143))</f>
        <v>00000000</v>
      </c>
    </row>
    <row r="145" spans="2:29" ht="15.75" customHeight="1" x14ac:dyDescent="0.25">
      <c r="B145" s="181">
        <f ca="1">OFFSET(MAINTABLE!AF$6,0,ROWS(B$10:$B145)-1)</f>
        <v>0</v>
      </c>
      <c r="C145" s="181">
        <f ca="1">OFFSET(MAINTABLE!AF$7,0,ROWS($C$10:C145)-1)</f>
        <v>0</v>
      </c>
      <c r="D145" s="181">
        <f ca="1">OFFSET(MAINTABLE!AF$8,0,ROWS($D$10:D145)-1)</f>
        <v>0</v>
      </c>
      <c r="E145" s="181">
        <f ca="1">OFFSET(MAINTABLE!AF$9,0,ROWS($E$10:E145)-1)</f>
        <v>0</v>
      </c>
      <c r="F145" s="181">
        <f ca="1">OFFSET(MAINTABLE!AF$10,0,ROWS($F$10:F145)-1)</f>
        <v>0</v>
      </c>
      <c r="G145" s="181">
        <f ca="1">OFFSET(MAINTABLE!AF$11,0,ROWS($F$10:G145)-1)</f>
        <v>0</v>
      </c>
      <c r="H145" s="181">
        <f ca="1">OFFSET(MAINTABLE!AF$12,0,ROWS($F$10:H145)-1)</f>
        <v>0</v>
      </c>
      <c r="J145" s="203" t="str">
        <f ca="1">OFFSET(MAINTABLE!AF$19,0,ROWS(J$10:$M145)-1)</f>
        <v>7106</v>
      </c>
      <c r="K145" s="215" t="str">
        <f ca="1">OFFSET(MAINTABLE!AF$20,0,ROWS(K$10:$M145)-1)</f>
        <v xml:space="preserve">  </v>
      </c>
      <c r="L145" s="102">
        <f ca="1">OFFSET(MAINTABLE!AF$22,0,ROWS(L$10:$M145)-1)</f>
        <v>6</v>
      </c>
      <c r="M145" s="168" t="str">
        <f ca="1">OFFSET(MAINTABLE!AF$21,0,ROWS($M$10:M145)-1)</f>
        <v>[резерв]</v>
      </c>
      <c r="N145" s="168" t="str">
        <f ca="1">OFFSET(MAINTABLE!AF$18,0,ROWS($M$10:N145)-1)</f>
        <v>[резерв]</v>
      </c>
      <c r="O145" s="168" t="str">
        <f ca="1">OFFSET(MAINTABLE!AF$16,0,ROWS($M$10:O145)-1)</f>
        <v>[резерв]</v>
      </c>
      <c r="P145" s="142" t="str">
        <f ca="1">OFFSET(MAINTABLE!$AF$58,0,ROWS($M$10:P144))</f>
        <v>00000000</v>
      </c>
      <c r="Q145" s="142" t="str">
        <f ca="1">OFFSET(MAINTABLE!$AF$92,0,ROWS($M$10:Q144))</f>
        <v>00000000</v>
      </c>
      <c r="R145" s="143" t="str">
        <f ca="1">OFFSET(MAINTABLE!$AF$126,0,ROWS($M$10:R144))</f>
        <v>00000000</v>
      </c>
      <c r="S145" s="143" t="str">
        <f ca="1">OFFSET(MAINTABLE!$AF$160,0,ROWS($M$10:S144))</f>
        <v>00000000</v>
      </c>
      <c r="T145" s="143" t="str">
        <f ca="1">OFFSET(MAINTABLE!$AF$194,0,ROWS($M$10:T144))</f>
        <v>00000000</v>
      </c>
      <c r="U145" s="143" t="str">
        <f ca="1">OFFSET(MAINTABLE!$AF$228,0,ROWS($M$10:U144))</f>
        <v>00000000</v>
      </c>
      <c r="V145" s="143" t="str">
        <f ca="1">OFFSET(MAINTABLE!$AF$262,0,ROWS($M$10:V144))</f>
        <v>00000000</v>
      </c>
      <c r="W145" s="143" t="str">
        <f ca="1">OFFSET(MAINTABLE!$AF$296,0,ROWS($M$10:W144))</f>
        <v>00000000</v>
      </c>
      <c r="X145" s="143" t="str">
        <f ca="1">OFFSET(MAINTABLE!$AF$330,0,ROWS($M$10:X144))</f>
        <v>00000000</v>
      </c>
      <c r="Y145" s="143" t="str">
        <f ca="1">OFFSET(MAINTABLE!$AF$364,0,ROWS($M$10:Y144))</f>
        <v>00000000</v>
      </c>
      <c r="Z145" s="143" t="str">
        <f ca="1">OFFSET(MAINTABLE!$AF$398,0,ROWS($M$10:Z144))</f>
        <v>00000000</v>
      </c>
      <c r="AA145" s="143" t="str">
        <f ca="1">OFFSET(MAINTABLE!$AF$432,0,ROWS($M$10:AA144))</f>
        <v>00000000</v>
      </c>
      <c r="AB145" s="143" t="str">
        <f ca="1">OFFSET(MAINTABLE!$AF$466,0,ROWS($M$10:AB144))</f>
        <v>00000000</v>
      </c>
      <c r="AC145" s="143" t="str">
        <f ca="1">OFFSET(MAINTABLE!$AF$500,0,ROWS($M$10:AC144))</f>
        <v>00000000</v>
      </c>
    </row>
    <row r="146" spans="2:29" ht="15.75" customHeight="1" x14ac:dyDescent="0.25">
      <c r="B146" s="181" t="str">
        <f ca="1">OFFSET(MAINTABLE!AF$6,0,ROWS(B$10:$B146)-1)</f>
        <v>000000FB</v>
      </c>
      <c r="C146" s="181" t="str">
        <f ca="1">OFFSET(MAINTABLE!AF$7,0,ROWS($C$10:C146)-1)</f>
        <v>00000000</v>
      </c>
      <c r="D146" s="181" t="str">
        <f ca="1">OFFSET(MAINTABLE!AF$8,0,ROWS($D$10:D146)-1)</f>
        <v>00000000</v>
      </c>
      <c r="E146" s="181" t="str">
        <f ca="1">OFFSET(MAINTABLE!AF$9,0,ROWS($E$10:E146)-1)</f>
        <v>000000FB</v>
      </c>
      <c r="F146" s="181" t="str">
        <f ca="1">OFFSET(MAINTABLE!AF$10,0,ROWS($F$10:F146)-1)</f>
        <v>00000000</v>
      </c>
      <c r="G146" s="181" t="str">
        <f ca="1">OFFSET(MAINTABLE!AF$11,0,ROWS($F$10:G146)-1)</f>
        <v>00000000</v>
      </c>
      <c r="H146" s="181" t="str">
        <f ca="1">OFFSET(MAINTABLE!AF$12,0,ROWS($F$10:H146)-1)</f>
        <v>000000FB</v>
      </c>
      <c r="J146" s="203" t="str">
        <f ca="1">OFFSET(MAINTABLE!AF$19,0,ROWS(J$10:$M146)-1)</f>
        <v>==</v>
      </c>
      <c r="K146" s="215" t="str">
        <f ca="1">OFFSET(MAINTABLE!AF$20,0,ROWS(K$10:$M146)-1)</f>
        <v>ДОП. НАГРЕВАТЕЛЬ</v>
      </c>
      <c r="L146" s="102" t="str">
        <f ca="1">OFFSET(MAINTABLE!AF$22,0,ROWS(L$10:$M146)-1)</f>
        <v>==</v>
      </c>
      <c r="M146" s="168" t="str">
        <f ca="1">OFFSET(MAINTABLE!AF$21,0,ROWS($M$10:M146)-1)</f>
        <v>====================</v>
      </c>
      <c r="N146" s="168" t="str">
        <f ca="1">OFFSET(MAINTABLE!AF$18,0,ROWS($M$10:N146)-1)</f>
        <v>====================</v>
      </c>
      <c r="O146" s="168" t="str">
        <f ca="1">OFFSET(MAINTABLE!AF$16,0,ROWS($M$10:O146)-1)</f>
        <v>====================</v>
      </c>
      <c r="P146" s="142" t="str">
        <f ca="1">OFFSET(MAINTABLE!$AF$58,0,ROWS($M$10:P145))</f>
        <v xml:space="preserve"> </v>
      </c>
      <c r="Q146" s="142" t="str">
        <f ca="1">OFFSET(MAINTABLE!$AF$92,0,ROWS($M$10:Q145))</f>
        <v xml:space="preserve"> </v>
      </c>
      <c r="R146" s="143" t="str">
        <f ca="1">OFFSET(MAINTABLE!$AF$126,0,ROWS($M$10:R145))</f>
        <v xml:space="preserve"> </v>
      </c>
      <c r="S146" s="143" t="str">
        <f ca="1">OFFSET(MAINTABLE!$AF$160,0,ROWS($M$10:S145))</f>
        <v xml:space="preserve"> </v>
      </c>
      <c r="T146" s="143" t="str">
        <f ca="1">OFFSET(MAINTABLE!$AF$194,0,ROWS($M$10:T145))</f>
        <v xml:space="preserve"> </v>
      </c>
      <c r="U146" s="143" t="str">
        <f ca="1">OFFSET(MAINTABLE!$AF$228,0,ROWS($M$10:U145))</f>
        <v xml:space="preserve"> </v>
      </c>
      <c r="V146" s="143" t="str">
        <f ca="1">OFFSET(MAINTABLE!$AF$262,0,ROWS($M$10:V145))</f>
        <v xml:space="preserve"> </v>
      </c>
      <c r="W146" s="143" t="str">
        <f ca="1">OFFSET(MAINTABLE!$AF$296,0,ROWS($M$10:W145))</f>
        <v xml:space="preserve"> </v>
      </c>
      <c r="X146" s="143" t="str">
        <f ca="1">OFFSET(MAINTABLE!$AF$330,0,ROWS($M$10:X145))</f>
        <v xml:space="preserve"> </v>
      </c>
      <c r="Y146" s="143" t="str">
        <f ca="1">OFFSET(MAINTABLE!$AF$364,0,ROWS($M$10:Y145))</f>
        <v xml:space="preserve"> </v>
      </c>
      <c r="Z146" s="143" t="str">
        <f ca="1">OFFSET(MAINTABLE!$AF$398,0,ROWS($M$10:Z145))</f>
        <v xml:space="preserve"> </v>
      </c>
      <c r="AA146" s="143" t="str">
        <f ca="1">OFFSET(MAINTABLE!$AF$432,0,ROWS($M$10:AA145))</f>
        <v xml:space="preserve"> </v>
      </c>
      <c r="AB146" s="143" t="str">
        <f ca="1">OFFSET(MAINTABLE!$AF$466,0,ROWS($M$10:AB145))</f>
        <v xml:space="preserve"> </v>
      </c>
      <c r="AC146" s="143" t="str">
        <f ca="1">OFFSET(MAINTABLE!$AF$500,0,ROWS($M$10:AC145))</f>
        <v xml:space="preserve"> </v>
      </c>
    </row>
    <row r="147" spans="2:29" ht="15.75" customHeight="1" x14ac:dyDescent="0.25">
      <c r="B147" s="181">
        <f ca="1">OFFSET(MAINTABLE!AF$6,0,ROWS(B$10:$B147)-1)</f>
        <v>1</v>
      </c>
      <c r="C147" s="181">
        <f ca="1">OFFSET(MAINTABLE!AF$7,0,ROWS($C$10:C147)-1)</f>
        <v>0</v>
      </c>
      <c r="D147" s="181">
        <f ca="1">OFFSET(MAINTABLE!AF$8,0,ROWS($D$10:D147)-1)</f>
        <v>0</v>
      </c>
      <c r="E147" s="181">
        <f ca="1">OFFSET(MAINTABLE!AF$9,0,ROWS($E$10:E147)-1)</f>
        <v>1</v>
      </c>
      <c r="F147" s="181">
        <f ca="1">OFFSET(MAINTABLE!AF$10,0,ROWS($F$10:F147)-1)</f>
        <v>0</v>
      </c>
      <c r="G147" s="181">
        <f ca="1">OFFSET(MAINTABLE!AF$11,0,ROWS($F$10:G147)-1)</f>
        <v>0</v>
      </c>
      <c r="H147" s="181">
        <f ca="1">OFFSET(MAINTABLE!AF$12,0,ROWS($F$10:H147)-1)</f>
        <v>1</v>
      </c>
      <c r="J147" s="203" t="str">
        <f ca="1">OFFSET(MAINTABLE!AF$19,0,ROWS(J$10:$M147)-1)</f>
        <v>8100</v>
      </c>
      <c r="K147" s="215">
        <f ca="1">OFFSET(MAINTABLE!AF$20,0,ROWS(K$10:$M147)-1)</f>
        <v>81</v>
      </c>
      <c r="L147" s="102">
        <f ca="1">OFFSET(MAINTABLE!AF$22,0,ROWS(L$10:$M147)-1)</f>
        <v>0</v>
      </c>
      <c r="M147" s="168" t="str">
        <f ca="1">OFFSET(MAINTABLE!AF$21,0,ROWS($M$10:M147)-1)</f>
        <v>нет</v>
      </c>
      <c r="N147" s="168" t="str">
        <f ca="1">OFFSET(MAINTABLE!AF$18,0,ROWS($M$10:N147)-1)</f>
        <v>Доп. нагреватель</v>
      </c>
      <c r="O147" s="168" t="str">
        <f ca="1">OFFSET(MAINTABLE!AF$16,0,ROWS($M$10:O147)-1)</f>
        <v>отсутствует</v>
      </c>
      <c r="P147" s="142" t="str">
        <f ca="1">OFFSET(MAINTABLE!$AF$58,0,ROWS($M$10:P146))</f>
        <v>00000000</v>
      </c>
      <c r="Q147" s="142" t="str">
        <f ca="1">OFFSET(MAINTABLE!$AF$92,0,ROWS($M$10:Q146))</f>
        <v>00000000</v>
      </c>
      <c r="R147" s="143" t="str">
        <f ca="1">OFFSET(MAINTABLE!$AF$126,0,ROWS($M$10:R146))</f>
        <v>00000000</v>
      </c>
      <c r="S147" s="143" t="str">
        <f ca="1">OFFSET(MAINTABLE!$AF$160,0,ROWS($M$10:S146))</f>
        <v>00000000</v>
      </c>
      <c r="T147" s="143" t="str">
        <f ca="1">OFFSET(MAINTABLE!$AF$194,0,ROWS($M$10:T146))</f>
        <v>00000000</v>
      </c>
      <c r="U147" s="143" t="str">
        <f ca="1">OFFSET(MAINTABLE!$AF$228,0,ROWS($M$10:U146))</f>
        <v>00000000</v>
      </c>
      <c r="V147" s="143" t="str">
        <f ca="1">OFFSET(MAINTABLE!$AF$262,0,ROWS($M$10:V146))</f>
        <v>00000000</v>
      </c>
      <c r="W147" s="143" t="str">
        <f ca="1">OFFSET(MAINTABLE!$AF$296,0,ROWS($M$10:W146))</f>
        <v>00000000</v>
      </c>
      <c r="X147" s="143" t="str">
        <f ca="1">OFFSET(MAINTABLE!$AF$330,0,ROWS($M$10:X146))</f>
        <v>00000000</v>
      </c>
      <c r="Y147" s="143" t="str">
        <f ca="1">OFFSET(MAINTABLE!$AF$364,0,ROWS($M$10:Y146))</f>
        <v>00000000</v>
      </c>
      <c r="Z147" s="143" t="str">
        <f ca="1">OFFSET(MAINTABLE!$AF$398,0,ROWS($M$10:Z146))</f>
        <v>00000000</v>
      </c>
      <c r="AA147" s="143" t="str">
        <f ca="1">OFFSET(MAINTABLE!$AF$432,0,ROWS($M$10:AA146))</f>
        <v>00000000</v>
      </c>
      <c r="AB147" s="143" t="str">
        <f ca="1">OFFSET(MAINTABLE!$AF$466,0,ROWS($M$10:AB146))</f>
        <v>00000000</v>
      </c>
      <c r="AC147" s="143" t="str">
        <f ca="1">OFFSET(MAINTABLE!$AF$500,0,ROWS($M$10:AC146))</f>
        <v>00000000</v>
      </c>
    </row>
    <row r="148" spans="2:29" ht="15.75" customHeight="1" x14ac:dyDescent="0.25">
      <c r="B148" s="181">
        <f ca="1">OFFSET(MAINTABLE!AF$6,0,ROWS(B$10:$B148)-1)</f>
        <v>1</v>
      </c>
      <c r="C148" s="181">
        <f ca="1">OFFSET(MAINTABLE!AF$7,0,ROWS($C$10:C148)-1)</f>
        <v>0</v>
      </c>
      <c r="D148" s="181">
        <f ca="1">OFFSET(MAINTABLE!AF$8,0,ROWS($D$10:D148)-1)</f>
        <v>0</v>
      </c>
      <c r="E148" s="181">
        <f ca="1">OFFSET(MAINTABLE!AF$9,0,ROWS($E$10:E148)-1)</f>
        <v>1</v>
      </c>
      <c r="F148" s="181">
        <f ca="1">OFFSET(MAINTABLE!AF$10,0,ROWS($F$10:F148)-1)</f>
        <v>0</v>
      </c>
      <c r="G148" s="181">
        <f ca="1">OFFSET(MAINTABLE!AF$11,0,ROWS($F$10:G148)-1)</f>
        <v>0</v>
      </c>
      <c r="H148" s="181">
        <f ca="1">OFFSET(MAINTABLE!AF$12,0,ROWS($F$10:H148)-1)</f>
        <v>1</v>
      </c>
      <c r="J148" s="203" t="str">
        <f ca="1">OFFSET(MAINTABLE!AF$19,0,ROWS(J$10:$M148)-1)</f>
        <v>8101</v>
      </c>
      <c r="K148" s="215" t="str">
        <f ca="1">OFFSET(MAINTABLE!AF$20,0,ROWS(K$10:$M148)-1)</f>
        <v xml:space="preserve"> </v>
      </c>
      <c r="L148" s="102">
        <f ca="1">OFFSET(MAINTABLE!AF$22,0,ROWS(L$10:$M148)-1)</f>
        <v>1</v>
      </c>
      <c r="M148" s="168" t="str">
        <f ca="1">OFFSET(MAINTABLE!AF$21,0,ROWS($M$10:M148)-1)</f>
        <v>W, 1 насос</v>
      </c>
      <c r="N148" s="168" t="str">
        <f ca="1">OFFSET(MAINTABLE!AF$18,0,ROWS($M$10:N148)-1)</f>
        <v xml:space="preserve"> </v>
      </c>
      <c r="O148" s="168" t="str">
        <f ca="1">OFFSET(MAINTABLE!AF$16,0,ROWS($M$10:O148)-1)</f>
        <v>Вода, 1 насос</v>
      </c>
      <c r="P148" s="142" t="str">
        <f ca="1">OFFSET(MAINTABLE!$AF$58,0,ROWS($M$10:P147))</f>
        <v>00000000</v>
      </c>
      <c r="Q148" s="142" t="str">
        <f ca="1">OFFSET(MAINTABLE!$AF$92,0,ROWS($M$10:Q147))</f>
        <v>00000000</v>
      </c>
      <c r="R148" s="143" t="str">
        <f ca="1">OFFSET(MAINTABLE!$AF$126,0,ROWS($M$10:R147))</f>
        <v>00001C00</v>
      </c>
      <c r="S148" s="143" t="str">
        <f ca="1">OFFSET(MAINTABLE!$AF$160,0,ROWS($M$10:S147))</f>
        <v>00000000</v>
      </c>
      <c r="T148" s="143" t="str">
        <f ca="1">OFFSET(MAINTABLE!$AF$194,0,ROWS($M$10:T147))</f>
        <v>00000080</v>
      </c>
      <c r="U148" s="143" t="str">
        <f ca="1">OFFSET(MAINTABLE!$AF$228,0,ROWS($M$10:U147))</f>
        <v>00000000</v>
      </c>
      <c r="V148" s="143" t="str">
        <f ca="1">OFFSET(MAINTABLE!$AF$262,0,ROWS($M$10:V147))</f>
        <v>00000000</v>
      </c>
      <c r="W148" s="143" t="str">
        <f ca="1">OFFSET(MAINTABLE!$AF$296,0,ROWS($M$10:W147))</f>
        <v>00000000</v>
      </c>
      <c r="X148" s="143" t="str">
        <f ca="1">OFFSET(MAINTABLE!$AF$330,0,ROWS($M$10:X147))</f>
        <v>01000000</v>
      </c>
      <c r="Y148" s="143" t="str">
        <f ca="1">OFFSET(MAINTABLE!$AF$364,0,ROWS($M$10:Y147))</f>
        <v>00000000</v>
      </c>
      <c r="Z148" s="143" t="str">
        <f ca="1">OFFSET(MAINTABLE!$AF$398,0,ROWS($M$10:Z147))</f>
        <v>00000000</v>
      </c>
      <c r="AA148" s="143" t="str">
        <f ca="1">OFFSET(MAINTABLE!$AF$432,0,ROWS($M$10:AA147))</f>
        <v>00010000</v>
      </c>
      <c r="AB148" s="143" t="str">
        <f ca="1">OFFSET(MAINTABLE!$AF$466,0,ROWS($M$10:AB147))</f>
        <v>00000000</v>
      </c>
      <c r="AC148" s="143" t="str">
        <f ca="1">OFFSET(MAINTABLE!$AF$500,0,ROWS($M$10:AC147))</f>
        <v>00000000</v>
      </c>
    </row>
    <row r="149" spans="2:29" ht="15.75" customHeight="1" x14ac:dyDescent="0.25">
      <c r="B149" s="181">
        <f ca="1">OFFSET(MAINTABLE!AF$6,0,ROWS(B$10:$B149)-1)</f>
        <v>0</v>
      </c>
      <c r="C149" s="181">
        <f ca="1">OFFSET(MAINTABLE!AF$7,0,ROWS($C$10:C149)-1)</f>
        <v>0</v>
      </c>
      <c r="D149" s="181">
        <f ca="1">OFFSET(MAINTABLE!AF$8,0,ROWS($D$10:D149)-1)</f>
        <v>0</v>
      </c>
      <c r="E149" s="181">
        <f ca="1">OFFSET(MAINTABLE!AF$9,0,ROWS($E$10:E149)-1)</f>
        <v>0</v>
      </c>
      <c r="F149" s="181">
        <f ca="1">OFFSET(MAINTABLE!AF$10,0,ROWS($F$10:F149)-1)</f>
        <v>0</v>
      </c>
      <c r="G149" s="181">
        <f ca="1">OFFSET(MAINTABLE!AF$11,0,ROWS($F$10:G149)-1)</f>
        <v>0</v>
      </c>
      <c r="H149" s="181">
        <f ca="1">OFFSET(MAINTABLE!AF$12,0,ROWS($F$10:H149)-1)</f>
        <v>0</v>
      </c>
      <c r="J149" s="203" t="str">
        <f ca="1">OFFSET(MAINTABLE!AF$19,0,ROWS(J$10:$M149)-1)</f>
        <v>8102</v>
      </c>
      <c r="K149" s="215" t="str">
        <f ca="1">OFFSET(MAINTABLE!AF$20,0,ROWS(K$10:$M149)-1)</f>
        <v xml:space="preserve"> </v>
      </c>
      <c r="L149" s="102">
        <f ca="1">OFFSET(MAINTABLE!AF$22,0,ROWS(L$10:$M149)-1)</f>
        <v>2</v>
      </c>
      <c r="M149" s="168" t="str">
        <f ca="1">OFFSET(MAINTABLE!AF$21,0,ROWS($M$10:M149)-1)</f>
        <v>[резерв]</v>
      </c>
      <c r="N149" s="168" t="str">
        <f ca="1">OFFSET(MAINTABLE!AF$18,0,ROWS($M$10:N149)-1)</f>
        <v>[резерв]</v>
      </c>
      <c r="O149" s="168" t="str">
        <f ca="1">OFFSET(MAINTABLE!AF$16,0,ROWS($M$10:O149)-1)</f>
        <v>[резерв]</v>
      </c>
      <c r="P149" s="142" t="str">
        <f ca="1">OFFSET(MAINTABLE!$AF$58,0,ROWS($M$10:P148))</f>
        <v>00000000</v>
      </c>
      <c r="Q149" s="142" t="str">
        <f ca="1">OFFSET(MAINTABLE!$AF$92,0,ROWS($M$10:Q148))</f>
        <v>00000000</v>
      </c>
      <c r="R149" s="143" t="str">
        <f ca="1">OFFSET(MAINTABLE!$AF$126,0,ROWS($M$10:R148))</f>
        <v>00000000</v>
      </c>
      <c r="S149" s="143" t="str">
        <f ca="1">OFFSET(MAINTABLE!$AF$160,0,ROWS($M$10:S148))</f>
        <v>00000000</v>
      </c>
      <c r="T149" s="143" t="str">
        <f ca="1">OFFSET(MAINTABLE!$AF$194,0,ROWS($M$10:T148))</f>
        <v>00000000</v>
      </c>
      <c r="U149" s="143" t="str">
        <f ca="1">OFFSET(MAINTABLE!$AF$228,0,ROWS($M$10:U148))</f>
        <v>00000000</v>
      </c>
      <c r="V149" s="143" t="str">
        <f ca="1">OFFSET(MAINTABLE!$AF$262,0,ROWS($M$10:V148))</f>
        <v>00000000</v>
      </c>
      <c r="W149" s="143" t="str">
        <f ca="1">OFFSET(MAINTABLE!$AF$296,0,ROWS($M$10:W148))</f>
        <v>00000000</v>
      </c>
      <c r="X149" s="143" t="str">
        <f ca="1">OFFSET(MAINTABLE!$AF$330,0,ROWS($M$10:X148))</f>
        <v>00000000</v>
      </c>
      <c r="Y149" s="143" t="str">
        <f ca="1">OFFSET(MAINTABLE!$AF$364,0,ROWS($M$10:Y148))</f>
        <v>00000000</v>
      </c>
      <c r="Z149" s="143" t="str">
        <f ca="1">OFFSET(MAINTABLE!$AF$398,0,ROWS($M$10:Z148))</f>
        <v>00000000</v>
      </c>
      <c r="AA149" s="143" t="str">
        <f ca="1">OFFSET(MAINTABLE!$AF$432,0,ROWS($M$10:AA148))</f>
        <v>00000000</v>
      </c>
      <c r="AB149" s="143" t="str">
        <f ca="1">OFFSET(MAINTABLE!$AF$466,0,ROWS($M$10:AB148))</f>
        <v>00000000</v>
      </c>
      <c r="AC149" s="143" t="str">
        <f ca="1">OFFSET(MAINTABLE!$AF$500,0,ROWS($M$10:AC148))</f>
        <v>00000000</v>
      </c>
    </row>
    <row r="150" spans="2:29" ht="15.75" customHeight="1" x14ac:dyDescent="0.25">
      <c r="B150" s="181">
        <f ca="1">OFFSET(MAINTABLE!AF$6,0,ROWS(B$10:$B150)-1)</f>
        <v>1</v>
      </c>
      <c r="C150" s="181">
        <f ca="1">OFFSET(MAINTABLE!AF$7,0,ROWS($C$10:C150)-1)</f>
        <v>0</v>
      </c>
      <c r="D150" s="181">
        <f ca="1">OFFSET(MAINTABLE!AF$8,0,ROWS($D$10:D150)-1)</f>
        <v>0</v>
      </c>
      <c r="E150" s="181">
        <f ca="1">OFFSET(MAINTABLE!AF$9,0,ROWS($E$10:E150)-1)</f>
        <v>1</v>
      </c>
      <c r="F150" s="181">
        <f ca="1">OFFSET(MAINTABLE!AF$10,0,ROWS($F$10:F150)-1)</f>
        <v>0</v>
      </c>
      <c r="G150" s="181">
        <f ca="1">OFFSET(MAINTABLE!AF$11,0,ROWS($F$10:G150)-1)</f>
        <v>0</v>
      </c>
      <c r="H150" s="181">
        <f ca="1">OFFSET(MAINTABLE!AF$12,0,ROWS($F$10:H150)-1)</f>
        <v>1</v>
      </c>
      <c r="J150" s="203" t="str">
        <f ca="1">OFFSET(MAINTABLE!AF$19,0,ROWS(J$10:$M150)-1)</f>
        <v>8103</v>
      </c>
      <c r="K150" s="215" t="str">
        <f ca="1">OFFSET(MAINTABLE!AF$20,0,ROWS(K$10:$M150)-1)</f>
        <v xml:space="preserve"> </v>
      </c>
      <c r="L150" s="102">
        <f ca="1">OFFSET(MAINTABLE!AF$22,0,ROWS(L$10:$M150)-1)</f>
        <v>3</v>
      </c>
      <c r="M150" s="168" t="str">
        <f ca="1">OFFSET(MAINTABLE!AF$21,0,ROWS($M$10:M150)-1)</f>
        <v>E, пропорц.</v>
      </c>
      <c r="N150" s="168" t="str">
        <f ca="1">OFFSET(MAINTABLE!AF$18,0,ROWS($M$10:N150)-1)</f>
        <v>Электрический.</v>
      </c>
      <c r="O150" s="168" t="str">
        <f ca="1">OFFSET(MAINTABLE!AF$16,0,ROWS($M$10:O150)-1)</f>
        <v>пропорц. Управление</v>
      </c>
      <c r="P150" s="142" t="str">
        <f ca="1">OFFSET(MAINTABLE!$AF$58,0,ROWS($M$10:P149))</f>
        <v>00000000</v>
      </c>
      <c r="Q150" s="142" t="str">
        <f ca="1">OFFSET(MAINTABLE!$AF$92,0,ROWS($M$10:Q149))</f>
        <v>00000000</v>
      </c>
      <c r="R150" s="143" t="str">
        <f ca="1">OFFSET(MAINTABLE!$AF$126,0,ROWS($M$10:R149))</f>
        <v>00002000</v>
      </c>
      <c r="S150" s="143" t="str">
        <f ca="1">OFFSET(MAINTABLE!$AF$160,0,ROWS($M$10:S149))</f>
        <v>00000000</v>
      </c>
      <c r="T150" s="143" t="str">
        <f ca="1">OFFSET(MAINTABLE!$AF$194,0,ROWS($M$10:T149))</f>
        <v>00000080</v>
      </c>
      <c r="U150" s="143" t="str">
        <f ca="1">OFFSET(MAINTABLE!$AF$228,0,ROWS($M$10:U149))</f>
        <v>00000000</v>
      </c>
      <c r="V150" s="143" t="str">
        <f ca="1">OFFSET(MAINTABLE!$AF$262,0,ROWS($M$10:V149))</f>
        <v>00000000</v>
      </c>
      <c r="W150" s="143" t="str">
        <f ca="1">OFFSET(MAINTABLE!$AF$296,0,ROWS($M$10:W149))</f>
        <v>00000000</v>
      </c>
      <c r="X150" s="143" t="str">
        <f ca="1">OFFSET(MAINTABLE!$AF$330,0,ROWS($M$10:X149))</f>
        <v>00000000</v>
      </c>
      <c r="Y150" s="143" t="str">
        <f ca="1">OFFSET(MAINTABLE!$AF$364,0,ROWS($M$10:Y149))</f>
        <v>00000000</v>
      </c>
      <c r="Z150" s="143" t="str">
        <f ca="1">OFFSET(MAINTABLE!$AF$398,0,ROWS($M$10:Z149))</f>
        <v>00000000</v>
      </c>
      <c r="AA150" s="143" t="str">
        <f ca="1">OFFSET(MAINTABLE!$AF$432,0,ROWS($M$10:AA149))</f>
        <v>00020000</v>
      </c>
      <c r="AB150" s="143" t="str">
        <f ca="1">OFFSET(MAINTABLE!$AF$466,0,ROWS($M$10:AB149))</f>
        <v>00000000</v>
      </c>
      <c r="AC150" s="143" t="str">
        <f ca="1">OFFSET(MAINTABLE!$AF$500,0,ROWS($M$10:AC149))</f>
        <v>00000000</v>
      </c>
    </row>
    <row r="151" spans="2:29" ht="15.75" customHeight="1" x14ac:dyDescent="0.25">
      <c r="B151" s="181">
        <f ca="1">OFFSET(MAINTABLE!AF$6,0,ROWS(B$10:$B151)-1)</f>
        <v>1</v>
      </c>
      <c r="C151" s="181">
        <f ca="1">OFFSET(MAINTABLE!AF$7,0,ROWS($C$10:C151)-1)</f>
        <v>0</v>
      </c>
      <c r="D151" s="181">
        <f ca="1">OFFSET(MAINTABLE!AF$8,0,ROWS($D$10:D151)-1)</f>
        <v>0</v>
      </c>
      <c r="E151" s="181">
        <f ca="1">OFFSET(MAINTABLE!AF$9,0,ROWS($E$10:E151)-1)</f>
        <v>1</v>
      </c>
      <c r="F151" s="181">
        <f ca="1">OFFSET(MAINTABLE!AF$10,0,ROWS($F$10:F151)-1)</f>
        <v>0</v>
      </c>
      <c r="G151" s="181">
        <f ca="1">OFFSET(MAINTABLE!AF$11,0,ROWS($F$10:G151)-1)</f>
        <v>0</v>
      </c>
      <c r="H151" s="181">
        <f ca="1">OFFSET(MAINTABLE!AF$12,0,ROWS($F$10:H151)-1)</f>
        <v>1</v>
      </c>
      <c r="J151" s="203" t="str">
        <f ca="1">OFFSET(MAINTABLE!AF$19,0,ROWS(J$10:$M151)-1)</f>
        <v>8104</v>
      </c>
      <c r="K151" s="215" t="str">
        <f ca="1">OFFSET(MAINTABLE!AF$20,0,ROWS(K$10:$M151)-1)</f>
        <v xml:space="preserve"> </v>
      </c>
      <c r="L151" s="102">
        <f ca="1">OFFSET(MAINTABLE!AF$22,0,ROWS(L$10:$M151)-1)</f>
        <v>4</v>
      </c>
      <c r="M151" s="168" t="str">
        <f ca="1">OFFSET(MAINTABLE!AF$21,0,ROWS($M$10:M151)-1)</f>
        <v>E, ШИМ</v>
      </c>
      <c r="N151" s="168" t="str">
        <f ca="1">OFFSET(MAINTABLE!AF$18,0,ROWS($M$10:N151)-1)</f>
        <v>Электрический.</v>
      </c>
      <c r="O151" s="168" t="str">
        <f ca="1">OFFSET(MAINTABLE!AF$16,0,ROWS($M$10:O151)-1)</f>
        <v>Управление ШИМ</v>
      </c>
      <c r="P151" s="142" t="str">
        <f ca="1">OFFSET(MAINTABLE!$AF$58,0,ROWS($M$10:P150))</f>
        <v>00000000</v>
      </c>
      <c r="Q151" s="142" t="str">
        <f ca="1">OFFSET(MAINTABLE!$AF$92,0,ROWS($M$10:Q150))</f>
        <v>00000000</v>
      </c>
      <c r="R151" s="143" t="str">
        <f ca="1">OFFSET(MAINTABLE!$AF$126,0,ROWS($M$10:R150))</f>
        <v>00002000</v>
      </c>
      <c r="S151" s="143" t="str">
        <f ca="1">OFFSET(MAINTABLE!$AF$160,0,ROWS($M$10:S150))</f>
        <v>00000000</v>
      </c>
      <c r="T151" s="143" t="str">
        <f ca="1">OFFSET(MAINTABLE!$AF$194,0,ROWS($M$10:T150))</f>
        <v>00000080</v>
      </c>
      <c r="U151" s="143" t="str">
        <f ca="1">OFFSET(MAINTABLE!$AF$228,0,ROWS($M$10:U150))</f>
        <v>00000000</v>
      </c>
      <c r="V151" s="143" t="str">
        <f ca="1">OFFSET(MAINTABLE!$AF$262,0,ROWS($M$10:V150))</f>
        <v>00000000</v>
      </c>
      <c r="W151" s="143" t="str">
        <f ca="1">OFFSET(MAINTABLE!$AF$296,0,ROWS($M$10:W150))</f>
        <v>00000000</v>
      </c>
      <c r="X151" s="143" t="str">
        <f ca="1">OFFSET(MAINTABLE!$AF$330,0,ROWS($M$10:X150))</f>
        <v>00000000</v>
      </c>
      <c r="Y151" s="143" t="str">
        <f ca="1">OFFSET(MAINTABLE!$AF$364,0,ROWS($M$10:Y150))</f>
        <v>00000000</v>
      </c>
      <c r="Z151" s="143" t="str">
        <f ca="1">OFFSET(MAINTABLE!$AF$398,0,ROWS($M$10:Z150))</f>
        <v>00000000</v>
      </c>
      <c r="AA151" s="143" t="str">
        <f ca="1">OFFSET(MAINTABLE!$AF$432,0,ROWS($M$10:AA150))</f>
        <v>00040000</v>
      </c>
      <c r="AB151" s="143" t="str">
        <f ca="1">OFFSET(MAINTABLE!$AF$466,0,ROWS($M$10:AB150))</f>
        <v>00000000</v>
      </c>
      <c r="AC151" s="143" t="str">
        <f ca="1">OFFSET(MAINTABLE!$AF$500,0,ROWS($M$10:AC150))</f>
        <v>00000000</v>
      </c>
    </row>
    <row r="152" spans="2:29" ht="15.75" customHeight="1" x14ac:dyDescent="0.25">
      <c r="B152" s="181">
        <f ca="1">OFFSET(MAINTABLE!AF$6,0,ROWS(B$10:$B152)-1)</f>
        <v>1</v>
      </c>
      <c r="C152" s="181">
        <f ca="1">OFFSET(MAINTABLE!AF$7,0,ROWS($C$10:C152)-1)</f>
        <v>0</v>
      </c>
      <c r="D152" s="181">
        <f ca="1">OFFSET(MAINTABLE!AF$8,0,ROWS($D$10:D152)-1)</f>
        <v>0</v>
      </c>
      <c r="E152" s="181">
        <f ca="1">OFFSET(MAINTABLE!AF$9,0,ROWS($E$10:E152)-1)</f>
        <v>1</v>
      </c>
      <c r="F152" s="181">
        <f ca="1">OFFSET(MAINTABLE!AF$10,0,ROWS($F$10:F152)-1)</f>
        <v>0</v>
      </c>
      <c r="G152" s="181">
        <f ca="1">OFFSET(MAINTABLE!AF$11,0,ROWS($F$10:G152)-1)</f>
        <v>0</v>
      </c>
      <c r="H152" s="181">
        <f ca="1">OFFSET(MAINTABLE!AF$12,0,ROWS($F$10:H152)-1)</f>
        <v>1</v>
      </c>
      <c r="J152" s="203" t="str">
        <f ca="1">OFFSET(MAINTABLE!AF$19,0,ROWS(J$10:$M152)-1)</f>
        <v>8105</v>
      </c>
      <c r="K152" s="215" t="str">
        <f ca="1">OFFSET(MAINTABLE!AF$20,0,ROWS(K$10:$M152)-1)</f>
        <v xml:space="preserve"> </v>
      </c>
      <c r="L152" s="102">
        <f ca="1">OFFSET(MAINTABLE!AF$22,0,ROWS(L$10:$M152)-1)</f>
        <v>5</v>
      </c>
      <c r="M152" s="168" t="str">
        <f ca="1">OFFSET(MAINTABLE!AF$21,0,ROWS($M$10:M152)-1)</f>
        <v>E, Nступ.= 1</v>
      </c>
      <c r="N152" s="168" t="str">
        <f ca="1">OFFSET(MAINTABLE!AF$18,0,ROWS($M$10:N152)-1)</f>
        <v>Электрический.</v>
      </c>
      <c r="O152" s="168" t="str">
        <f ca="1">OFFSET(MAINTABLE!AF$16,0,ROWS($M$10:O152)-1)</f>
        <v>Управление: 1 ступ.</v>
      </c>
      <c r="P152" s="142" t="str">
        <f ca="1">OFFSET(MAINTABLE!$AF$58,0,ROWS($M$10:P151))</f>
        <v>00000000</v>
      </c>
      <c r="Q152" s="142" t="str">
        <f ca="1">OFFSET(MAINTABLE!$AF$92,0,ROWS($M$10:Q151))</f>
        <v>00000000</v>
      </c>
      <c r="R152" s="143" t="str">
        <f ca="1">OFFSET(MAINTABLE!$AF$126,0,ROWS($M$10:R151))</f>
        <v>00002000</v>
      </c>
      <c r="S152" s="143" t="str">
        <f ca="1">OFFSET(MAINTABLE!$AF$160,0,ROWS($M$10:S151))</f>
        <v>00000000</v>
      </c>
      <c r="T152" s="143" t="str">
        <f ca="1">OFFSET(MAINTABLE!$AF$194,0,ROWS($M$10:T151))</f>
        <v>00000080</v>
      </c>
      <c r="U152" s="143" t="str">
        <f ca="1">OFFSET(MAINTABLE!$AF$228,0,ROWS($M$10:U151))</f>
        <v>00000000</v>
      </c>
      <c r="V152" s="143" t="str">
        <f ca="1">OFFSET(MAINTABLE!$AF$262,0,ROWS($M$10:V151))</f>
        <v>00000000</v>
      </c>
      <c r="W152" s="143" t="str">
        <f ca="1">OFFSET(MAINTABLE!$AF$296,0,ROWS($M$10:W151))</f>
        <v>00000000</v>
      </c>
      <c r="X152" s="143" t="str">
        <f ca="1">OFFSET(MAINTABLE!$AF$330,0,ROWS($M$10:X151))</f>
        <v>02000000</v>
      </c>
      <c r="Y152" s="143" t="str">
        <f ca="1">OFFSET(MAINTABLE!$AF$364,0,ROWS($M$10:Y151))</f>
        <v>00000000</v>
      </c>
      <c r="Z152" s="143" t="str">
        <f ca="1">OFFSET(MAINTABLE!$AF$398,0,ROWS($M$10:Z151))</f>
        <v>00000000</v>
      </c>
      <c r="AA152" s="143" t="str">
        <f ca="1">OFFSET(MAINTABLE!$AF$432,0,ROWS($M$10:AA151))</f>
        <v>00000000</v>
      </c>
      <c r="AB152" s="143" t="str">
        <f ca="1">OFFSET(MAINTABLE!$AF$466,0,ROWS($M$10:AB151))</f>
        <v>00000000</v>
      </c>
      <c r="AC152" s="143" t="str">
        <f ca="1">OFFSET(MAINTABLE!$AF$500,0,ROWS($M$10:AC151))</f>
        <v>00000000</v>
      </c>
    </row>
    <row r="153" spans="2:29" ht="15.75" customHeight="1" x14ac:dyDescent="0.25">
      <c r="B153" s="181">
        <f ca="1">OFFSET(MAINTABLE!AF$6,0,ROWS(B$10:$B153)-1)</f>
        <v>1</v>
      </c>
      <c r="C153" s="181">
        <f ca="1">OFFSET(MAINTABLE!AF$7,0,ROWS($C$10:C153)-1)</f>
        <v>0</v>
      </c>
      <c r="D153" s="181">
        <f ca="1">OFFSET(MAINTABLE!AF$8,0,ROWS($D$10:D153)-1)</f>
        <v>0</v>
      </c>
      <c r="E153" s="181">
        <f ca="1">OFFSET(MAINTABLE!AF$9,0,ROWS($E$10:E153)-1)</f>
        <v>1</v>
      </c>
      <c r="F153" s="181">
        <f ca="1">OFFSET(MAINTABLE!AF$10,0,ROWS($F$10:F153)-1)</f>
        <v>0</v>
      </c>
      <c r="G153" s="181">
        <f ca="1">OFFSET(MAINTABLE!AF$11,0,ROWS($F$10:G153)-1)</f>
        <v>0</v>
      </c>
      <c r="H153" s="181">
        <f ca="1">OFFSET(MAINTABLE!AF$12,0,ROWS($F$10:H153)-1)</f>
        <v>1</v>
      </c>
      <c r="J153" s="203" t="str">
        <f ca="1">OFFSET(MAINTABLE!AF$19,0,ROWS(J$10:$M153)-1)</f>
        <v>8106</v>
      </c>
      <c r="K153" s="215" t="str">
        <f ca="1">OFFSET(MAINTABLE!AF$20,0,ROWS(K$10:$M153)-1)</f>
        <v xml:space="preserve"> </v>
      </c>
      <c r="L153" s="102">
        <f ca="1">OFFSET(MAINTABLE!AF$22,0,ROWS(L$10:$M153)-1)</f>
        <v>6</v>
      </c>
      <c r="M153" s="168" t="str">
        <f ca="1">OFFSET(MAINTABLE!AF$21,0,ROWS($M$10:M153)-1)</f>
        <v>E, Nступ.= 2</v>
      </c>
      <c r="N153" s="168" t="str">
        <f ca="1">OFFSET(MAINTABLE!AF$18,0,ROWS($M$10:N153)-1)</f>
        <v>Электрический.</v>
      </c>
      <c r="O153" s="168" t="str">
        <f ca="1">OFFSET(MAINTABLE!AF$16,0,ROWS($M$10:O153)-1)</f>
        <v>Управление: 2 ступ.</v>
      </c>
      <c r="P153" s="142" t="str">
        <f ca="1">OFFSET(MAINTABLE!$AF$58,0,ROWS($M$10:P152))</f>
        <v>00000000</v>
      </c>
      <c r="Q153" s="142" t="str">
        <f ca="1">OFFSET(MAINTABLE!$AF$92,0,ROWS($M$10:Q152))</f>
        <v>00000000</v>
      </c>
      <c r="R153" s="143" t="str">
        <f ca="1">OFFSET(MAINTABLE!$AF$126,0,ROWS($M$10:R152))</f>
        <v>00002000</v>
      </c>
      <c r="S153" s="143" t="str">
        <f ca="1">OFFSET(MAINTABLE!$AF$160,0,ROWS($M$10:S152))</f>
        <v>00000000</v>
      </c>
      <c r="T153" s="143" t="str">
        <f ca="1">OFFSET(MAINTABLE!$AF$194,0,ROWS($M$10:T152))</f>
        <v>00000080</v>
      </c>
      <c r="U153" s="143" t="str">
        <f ca="1">OFFSET(MAINTABLE!$AF$228,0,ROWS($M$10:U152))</f>
        <v>00000000</v>
      </c>
      <c r="V153" s="143" t="str">
        <f ca="1">OFFSET(MAINTABLE!$AF$262,0,ROWS($M$10:V152))</f>
        <v>00000000</v>
      </c>
      <c r="W153" s="143" t="str">
        <f ca="1">OFFSET(MAINTABLE!$AF$296,0,ROWS($M$10:W152))</f>
        <v>00000000</v>
      </c>
      <c r="X153" s="143" t="str">
        <f ca="1">OFFSET(MAINTABLE!$AF$330,0,ROWS($M$10:X152))</f>
        <v>06000000</v>
      </c>
      <c r="Y153" s="143" t="str">
        <f ca="1">OFFSET(MAINTABLE!$AF$364,0,ROWS($M$10:Y152))</f>
        <v>00000000</v>
      </c>
      <c r="Z153" s="143" t="str">
        <f ca="1">OFFSET(MAINTABLE!$AF$398,0,ROWS($M$10:Z152))</f>
        <v>00000000</v>
      </c>
      <c r="AA153" s="143" t="str">
        <f ca="1">OFFSET(MAINTABLE!$AF$432,0,ROWS($M$10:AA152))</f>
        <v>00000000</v>
      </c>
      <c r="AB153" s="143" t="str">
        <f ca="1">OFFSET(MAINTABLE!$AF$466,0,ROWS($M$10:AB152))</f>
        <v>00000000</v>
      </c>
      <c r="AC153" s="143" t="str">
        <f ca="1">OFFSET(MAINTABLE!$AF$500,0,ROWS($M$10:AC152))</f>
        <v>00000000</v>
      </c>
    </row>
    <row r="154" spans="2:29" ht="15.75" customHeight="1" x14ac:dyDescent="0.25">
      <c r="B154" s="181">
        <f ca="1">OFFSET(MAINTABLE!AF$6,0,ROWS(B$10:$B154)-1)</f>
        <v>1</v>
      </c>
      <c r="C154" s="181">
        <f ca="1">OFFSET(MAINTABLE!AF$7,0,ROWS($C$10:C154)-1)</f>
        <v>0</v>
      </c>
      <c r="D154" s="181">
        <f ca="1">OFFSET(MAINTABLE!AF$8,0,ROWS($D$10:D154)-1)</f>
        <v>0</v>
      </c>
      <c r="E154" s="181">
        <f ca="1">OFFSET(MAINTABLE!AF$9,0,ROWS($E$10:E154)-1)</f>
        <v>1</v>
      </c>
      <c r="F154" s="181">
        <f ca="1">OFFSET(MAINTABLE!AF$10,0,ROWS($F$10:F154)-1)</f>
        <v>0</v>
      </c>
      <c r="G154" s="181">
        <f ca="1">OFFSET(MAINTABLE!AF$11,0,ROWS($F$10:G154)-1)</f>
        <v>0</v>
      </c>
      <c r="H154" s="181">
        <f ca="1">OFFSET(MAINTABLE!AF$12,0,ROWS($F$10:H154)-1)</f>
        <v>1</v>
      </c>
      <c r="J154" s="203" t="str">
        <f ca="1">OFFSET(MAINTABLE!AF$19,0,ROWS(J$10:$M154)-1)</f>
        <v>8107</v>
      </c>
      <c r="K154" s="215" t="str">
        <f ca="1">OFFSET(MAINTABLE!AF$20,0,ROWS(K$10:$M154)-1)</f>
        <v xml:space="preserve"> </v>
      </c>
      <c r="L154" s="102">
        <f ca="1">OFFSET(MAINTABLE!AF$22,0,ROWS(L$10:$M154)-1)</f>
        <v>7</v>
      </c>
      <c r="M154" s="168" t="str">
        <f ca="1">OFFSET(MAINTABLE!AF$21,0,ROWS($M$10:M154)-1)</f>
        <v>E, Nступ.= 3</v>
      </c>
      <c r="N154" s="168" t="str">
        <f ca="1">OFFSET(MAINTABLE!AF$18,0,ROWS($M$10:N154)-1)</f>
        <v>Электрический.</v>
      </c>
      <c r="O154" s="168" t="str">
        <f ca="1">OFFSET(MAINTABLE!AF$16,0,ROWS($M$10:O154)-1)</f>
        <v>Управление: 3 ступ.</v>
      </c>
      <c r="P154" s="142" t="str">
        <f ca="1">OFFSET(MAINTABLE!$AF$58,0,ROWS($M$10:P153))</f>
        <v>00000000</v>
      </c>
      <c r="Q154" s="142" t="str">
        <f ca="1">OFFSET(MAINTABLE!$AF$92,0,ROWS($M$10:Q153))</f>
        <v>00000000</v>
      </c>
      <c r="R154" s="143" t="str">
        <f ca="1">OFFSET(MAINTABLE!$AF$126,0,ROWS($M$10:R153))</f>
        <v>00002000</v>
      </c>
      <c r="S154" s="143" t="str">
        <f ca="1">OFFSET(MAINTABLE!$AF$160,0,ROWS($M$10:S153))</f>
        <v>00000000</v>
      </c>
      <c r="T154" s="143" t="str">
        <f ca="1">OFFSET(MAINTABLE!$AF$194,0,ROWS($M$10:T153))</f>
        <v>00000080</v>
      </c>
      <c r="U154" s="143" t="str">
        <f ca="1">OFFSET(MAINTABLE!$AF$228,0,ROWS($M$10:U153))</f>
        <v>00000000</v>
      </c>
      <c r="V154" s="143" t="str">
        <f ca="1">OFFSET(MAINTABLE!$AF$262,0,ROWS($M$10:V153))</f>
        <v>00000000</v>
      </c>
      <c r="W154" s="143" t="str">
        <f ca="1">OFFSET(MAINTABLE!$AF$296,0,ROWS($M$10:W153))</f>
        <v>00000000</v>
      </c>
      <c r="X154" s="143" t="str">
        <f ca="1">OFFSET(MAINTABLE!$AF$330,0,ROWS($M$10:X153))</f>
        <v>0E000000</v>
      </c>
      <c r="Y154" s="143" t="str">
        <f ca="1">OFFSET(MAINTABLE!$AF$364,0,ROWS($M$10:Y153))</f>
        <v>00000000</v>
      </c>
      <c r="Z154" s="143" t="str">
        <f ca="1">OFFSET(MAINTABLE!$AF$398,0,ROWS($M$10:Z153))</f>
        <v>00000000</v>
      </c>
      <c r="AA154" s="143" t="str">
        <f ca="1">OFFSET(MAINTABLE!$AF$432,0,ROWS($M$10:AA153))</f>
        <v>00000000</v>
      </c>
      <c r="AB154" s="143" t="str">
        <f ca="1">OFFSET(MAINTABLE!$AF$466,0,ROWS($M$10:AB153))</f>
        <v>00000000</v>
      </c>
      <c r="AC154" s="143" t="str">
        <f ca="1">OFFSET(MAINTABLE!$AF$500,0,ROWS($M$10:AC153))</f>
        <v>00000000</v>
      </c>
    </row>
    <row r="155" spans="2:29" ht="15.75" customHeight="1" x14ac:dyDescent="0.25">
      <c r="B155" s="181">
        <f ca="1">OFFSET(MAINTABLE!AF$6,0,ROWS(B$10:$B155)-1)</f>
        <v>1</v>
      </c>
      <c r="C155" s="181">
        <f ca="1">OFFSET(MAINTABLE!AF$7,0,ROWS($C$10:C155)-1)</f>
        <v>0</v>
      </c>
      <c r="D155" s="181">
        <f ca="1">OFFSET(MAINTABLE!AF$8,0,ROWS($D$10:D155)-1)</f>
        <v>0</v>
      </c>
      <c r="E155" s="181">
        <f ca="1">OFFSET(MAINTABLE!AF$9,0,ROWS($E$10:E155)-1)</f>
        <v>1</v>
      </c>
      <c r="F155" s="181">
        <f ca="1">OFFSET(MAINTABLE!AF$10,0,ROWS($F$10:F155)-1)</f>
        <v>0</v>
      </c>
      <c r="G155" s="181">
        <f ca="1">OFFSET(MAINTABLE!AF$11,0,ROWS($F$10:G155)-1)</f>
        <v>0</v>
      </c>
      <c r="H155" s="181">
        <f ca="1">OFFSET(MAINTABLE!AF$12,0,ROWS($F$10:H155)-1)</f>
        <v>1</v>
      </c>
      <c r="J155" s="203" t="str">
        <f ca="1">OFFSET(MAINTABLE!AF$19,0,ROWS(J$10:$M155)-1)</f>
        <v>8108</v>
      </c>
      <c r="K155" s="215" t="str">
        <f ca="1">OFFSET(MAINTABLE!AF$20,0,ROWS(K$10:$M155)-1)</f>
        <v xml:space="preserve"> </v>
      </c>
      <c r="L155" s="102">
        <f ca="1">OFFSET(MAINTABLE!AF$22,0,ROWS(L$10:$M155)-1)</f>
        <v>8</v>
      </c>
      <c r="M155" s="168" t="str">
        <f ca="1">OFFSET(MAINTABLE!AF$21,0,ROWS($M$10:M155)-1)</f>
        <v>E, Nступ.= 4</v>
      </c>
      <c r="N155" s="168" t="str">
        <f ca="1">OFFSET(MAINTABLE!AF$18,0,ROWS($M$10:N155)-1)</f>
        <v>Электрический.</v>
      </c>
      <c r="O155" s="168" t="str">
        <f ca="1">OFFSET(MAINTABLE!AF$16,0,ROWS($M$10:O155)-1)</f>
        <v>Управление: 4 ступ.</v>
      </c>
      <c r="P155" s="142" t="str">
        <f ca="1">OFFSET(MAINTABLE!$AF$58,0,ROWS($M$10:P154))</f>
        <v>00000000</v>
      </c>
      <c r="Q155" s="142" t="str">
        <f ca="1">OFFSET(MAINTABLE!$AF$92,0,ROWS($M$10:Q154))</f>
        <v>00000000</v>
      </c>
      <c r="R155" s="143" t="str">
        <f ca="1">OFFSET(MAINTABLE!$AF$126,0,ROWS($M$10:R154))</f>
        <v>00002000</v>
      </c>
      <c r="S155" s="143" t="str">
        <f ca="1">OFFSET(MAINTABLE!$AF$160,0,ROWS($M$10:S154))</f>
        <v>00000000</v>
      </c>
      <c r="T155" s="143" t="str">
        <f ca="1">OFFSET(MAINTABLE!$AF$194,0,ROWS($M$10:T154))</f>
        <v>00000080</v>
      </c>
      <c r="U155" s="143" t="str">
        <f ca="1">OFFSET(MAINTABLE!$AF$228,0,ROWS($M$10:U154))</f>
        <v>00000000</v>
      </c>
      <c r="V155" s="143" t="str">
        <f ca="1">OFFSET(MAINTABLE!$AF$262,0,ROWS($M$10:V154))</f>
        <v>00000000</v>
      </c>
      <c r="W155" s="143" t="str">
        <f ca="1">OFFSET(MAINTABLE!$AF$296,0,ROWS($M$10:W154))</f>
        <v>00000000</v>
      </c>
      <c r="X155" s="143" t="str">
        <f ca="1">OFFSET(MAINTABLE!$AF$330,0,ROWS($M$10:X154))</f>
        <v>1E000000</v>
      </c>
      <c r="Y155" s="143" t="str">
        <f ca="1">OFFSET(MAINTABLE!$AF$364,0,ROWS($M$10:Y154))</f>
        <v>00000000</v>
      </c>
      <c r="Z155" s="143" t="str">
        <f ca="1">OFFSET(MAINTABLE!$AF$398,0,ROWS($M$10:Z154))</f>
        <v>00000000</v>
      </c>
      <c r="AA155" s="143" t="str">
        <f ca="1">OFFSET(MAINTABLE!$AF$432,0,ROWS($M$10:AA154))</f>
        <v>00000000</v>
      </c>
      <c r="AB155" s="143" t="str">
        <f ca="1">OFFSET(MAINTABLE!$AF$466,0,ROWS($M$10:AB154))</f>
        <v>00000000</v>
      </c>
      <c r="AC155" s="143" t="str">
        <f ca="1">OFFSET(MAINTABLE!$AF$500,0,ROWS($M$10:AC154))</f>
        <v>00000000</v>
      </c>
    </row>
    <row r="156" spans="2:29" ht="15.75" customHeight="1" x14ac:dyDescent="0.25">
      <c r="B156" s="181">
        <f ca="1">OFFSET(MAINTABLE!AF$6,0,ROWS(B$10:$B156)-1)</f>
        <v>1</v>
      </c>
      <c r="C156" s="181">
        <f ca="1">OFFSET(MAINTABLE!AF$7,0,ROWS($C$10:C156)-1)</f>
        <v>0</v>
      </c>
      <c r="D156" s="181">
        <f ca="1">OFFSET(MAINTABLE!AF$8,0,ROWS($D$10:D156)-1)</f>
        <v>0</v>
      </c>
      <c r="E156" s="181">
        <f ca="1">OFFSET(MAINTABLE!AF$9,0,ROWS($E$10:E156)-1)</f>
        <v>1</v>
      </c>
      <c r="F156" s="181">
        <f ca="1">OFFSET(MAINTABLE!AF$10,0,ROWS($F$10:F156)-1)</f>
        <v>0</v>
      </c>
      <c r="G156" s="181">
        <f ca="1">OFFSET(MAINTABLE!AF$11,0,ROWS($F$10:G156)-1)</f>
        <v>0</v>
      </c>
      <c r="H156" s="181">
        <f ca="1">OFFSET(MAINTABLE!AF$12,0,ROWS($F$10:H156)-1)</f>
        <v>1</v>
      </c>
      <c r="J156" s="203" t="str">
        <f ca="1">OFFSET(MAINTABLE!AF$19,0,ROWS(J$10:$M156)-1)</f>
        <v>8109</v>
      </c>
      <c r="K156" s="215" t="str">
        <f ca="1">OFFSET(MAINTABLE!AF$20,0,ROWS(K$10:$M156)-1)</f>
        <v xml:space="preserve"> </v>
      </c>
      <c r="L156" s="102">
        <f ca="1">OFFSET(MAINTABLE!AF$22,0,ROWS(L$10:$M156)-1)</f>
        <v>9</v>
      </c>
      <c r="M156" s="168" t="str">
        <f ca="1">OFFSET(MAINTABLE!AF$21,0,ROWS($M$10:M156)-1)</f>
        <v>E, Nступ.= 5</v>
      </c>
      <c r="N156" s="168" t="str">
        <f ca="1">OFFSET(MAINTABLE!AF$18,0,ROWS($M$10:N156)-1)</f>
        <v>Электрический.</v>
      </c>
      <c r="O156" s="168" t="str">
        <f ca="1">OFFSET(MAINTABLE!AF$16,0,ROWS($M$10:O156)-1)</f>
        <v>Управление: 5 ступ.</v>
      </c>
      <c r="P156" s="142" t="str">
        <f ca="1">OFFSET(MAINTABLE!$AF$58,0,ROWS($M$10:P155))</f>
        <v>00000000</v>
      </c>
      <c r="Q156" s="142" t="str">
        <f ca="1">OFFSET(MAINTABLE!$AF$92,0,ROWS($M$10:Q155))</f>
        <v>00000000</v>
      </c>
      <c r="R156" s="143" t="str">
        <f ca="1">OFFSET(MAINTABLE!$AF$126,0,ROWS($M$10:R155))</f>
        <v>00002000</v>
      </c>
      <c r="S156" s="143" t="str">
        <f ca="1">OFFSET(MAINTABLE!$AF$160,0,ROWS($M$10:S155))</f>
        <v>00000000</v>
      </c>
      <c r="T156" s="143" t="str">
        <f ca="1">OFFSET(MAINTABLE!$AF$194,0,ROWS($M$10:T155))</f>
        <v>00000080</v>
      </c>
      <c r="U156" s="143" t="str">
        <f ca="1">OFFSET(MAINTABLE!$AF$228,0,ROWS($M$10:U155))</f>
        <v>00000000</v>
      </c>
      <c r="V156" s="143" t="str">
        <f ca="1">OFFSET(MAINTABLE!$AF$262,0,ROWS($M$10:V155))</f>
        <v>00000000</v>
      </c>
      <c r="W156" s="143" t="str">
        <f ca="1">OFFSET(MAINTABLE!$AF$296,0,ROWS($M$10:W155))</f>
        <v>00000000</v>
      </c>
      <c r="X156" s="143" t="str">
        <f ca="1">OFFSET(MAINTABLE!$AF$330,0,ROWS($M$10:X155))</f>
        <v>3E000000</v>
      </c>
      <c r="Y156" s="143" t="str">
        <f ca="1">OFFSET(MAINTABLE!$AF$364,0,ROWS($M$10:Y155))</f>
        <v>00000000</v>
      </c>
      <c r="Z156" s="143" t="str">
        <f ca="1">OFFSET(MAINTABLE!$AF$398,0,ROWS($M$10:Z155))</f>
        <v>00000000</v>
      </c>
      <c r="AA156" s="143" t="str">
        <f ca="1">OFFSET(MAINTABLE!$AF$432,0,ROWS($M$10:AA155))</f>
        <v>00000000</v>
      </c>
      <c r="AB156" s="143" t="str">
        <f ca="1">OFFSET(MAINTABLE!$AF$466,0,ROWS($M$10:AB155))</f>
        <v>00000000</v>
      </c>
      <c r="AC156" s="143" t="str">
        <f ca="1">OFFSET(MAINTABLE!$AF$500,0,ROWS($M$10:AC155))</f>
        <v>00000000</v>
      </c>
    </row>
    <row r="157" spans="2:29" ht="15.75" customHeight="1" x14ac:dyDescent="0.25">
      <c r="B157" s="181">
        <f ca="1">OFFSET(MAINTABLE!AF$6,0,ROWS(B$10:$B157)-1)</f>
        <v>1</v>
      </c>
      <c r="C157" s="181">
        <f ca="1">OFFSET(MAINTABLE!AF$7,0,ROWS($C$10:C157)-1)</f>
        <v>0</v>
      </c>
      <c r="D157" s="181">
        <f ca="1">OFFSET(MAINTABLE!AF$8,0,ROWS($D$10:D157)-1)</f>
        <v>0</v>
      </c>
      <c r="E157" s="181">
        <f ca="1">OFFSET(MAINTABLE!AF$9,0,ROWS($E$10:E157)-1)</f>
        <v>1</v>
      </c>
      <c r="F157" s="181">
        <f ca="1">OFFSET(MAINTABLE!AF$10,0,ROWS($F$10:F157)-1)</f>
        <v>0</v>
      </c>
      <c r="G157" s="181">
        <f ca="1">OFFSET(MAINTABLE!AF$11,0,ROWS($F$10:G157)-1)</f>
        <v>0</v>
      </c>
      <c r="H157" s="181">
        <f ca="1">OFFSET(MAINTABLE!AF$12,0,ROWS($F$10:H157)-1)</f>
        <v>1</v>
      </c>
      <c r="J157" s="203" t="str">
        <f ca="1">OFFSET(MAINTABLE!AF$19,0,ROWS(J$10:$M157)-1)</f>
        <v>8110</v>
      </c>
      <c r="K157" s="215" t="str">
        <f ca="1">OFFSET(MAINTABLE!AF$20,0,ROWS(K$10:$M157)-1)</f>
        <v xml:space="preserve"> </v>
      </c>
      <c r="L157" s="102">
        <f ca="1">OFFSET(MAINTABLE!AF$22,0,ROWS(L$10:$M157)-1)</f>
        <v>10</v>
      </c>
      <c r="M157" s="168" t="str">
        <f ca="1">OFFSET(MAINTABLE!AF$21,0,ROWS($M$10:M157)-1)</f>
        <v>E, Nступ.= 6</v>
      </c>
      <c r="N157" s="168" t="str">
        <f ca="1">OFFSET(MAINTABLE!AF$18,0,ROWS($M$10:N157)-1)</f>
        <v>Электрический.</v>
      </c>
      <c r="O157" s="168" t="str">
        <f ca="1">OFFSET(MAINTABLE!AF$16,0,ROWS($M$10:O157)-1)</f>
        <v>Управление: 6 ступ.</v>
      </c>
      <c r="P157" s="142" t="str">
        <f ca="1">OFFSET(MAINTABLE!$AF$58,0,ROWS($M$10:P156))</f>
        <v>00000000</v>
      </c>
      <c r="Q157" s="142" t="str">
        <f ca="1">OFFSET(MAINTABLE!$AF$92,0,ROWS($M$10:Q156))</f>
        <v>00000000</v>
      </c>
      <c r="R157" s="143" t="str">
        <f ca="1">OFFSET(MAINTABLE!$AF$126,0,ROWS($M$10:R156))</f>
        <v>00002000</v>
      </c>
      <c r="S157" s="143" t="str">
        <f ca="1">OFFSET(MAINTABLE!$AF$160,0,ROWS($M$10:S156))</f>
        <v>00000000</v>
      </c>
      <c r="T157" s="143" t="str">
        <f ca="1">OFFSET(MAINTABLE!$AF$194,0,ROWS($M$10:T156))</f>
        <v>00000080</v>
      </c>
      <c r="U157" s="143" t="str">
        <f ca="1">OFFSET(MAINTABLE!$AF$228,0,ROWS($M$10:U156))</f>
        <v>00000000</v>
      </c>
      <c r="V157" s="143" t="str">
        <f ca="1">OFFSET(MAINTABLE!$AF$262,0,ROWS($M$10:V156))</f>
        <v>00000000</v>
      </c>
      <c r="W157" s="143" t="str">
        <f ca="1">OFFSET(MAINTABLE!$AF$296,0,ROWS($M$10:W156))</f>
        <v>00000000</v>
      </c>
      <c r="X157" s="143" t="str">
        <f ca="1">OFFSET(MAINTABLE!$AF$330,0,ROWS($M$10:X156))</f>
        <v>7E000000</v>
      </c>
      <c r="Y157" s="143" t="str">
        <f ca="1">OFFSET(MAINTABLE!$AF$364,0,ROWS($M$10:Y156))</f>
        <v>00000000</v>
      </c>
      <c r="Z157" s="143" t="str">
        <f ca="1">OFFSET(MAINTABLE!$AF$398,0,ROWS($M$10:Z156))</f>
        <v>00000000</v>
      </c>
      <c r="AA157" s="143" t="str">
        <f ca="1">OFFSET(MAINTABLE!$AF$432,0,ROWS($M$10:AA156))</f>
        <v>00000000</v>
      </c>
      <c r="AB157" s="143" t="str">
        <f ca="1">OFFSET(MAINTABLE!$AF$466,0,ROWS($M$10:AB156))</f>
        <v>00000000</v>
      </c>
      <c r="AC157" s="143" t="str">
        <f ca="1">OFFSET(MAINTABLE!$AF$500,0,ROWS($M$10:AC156))</f>
        <v>00000000</v>
      </c>
    </row>
    <row r="158" spans="2:29" ht="15.75" customHeight="1" x14ac:dyDescent="0.25">
      <c r="B158" s="181">
        <f ca="1">OFFSET(MAINTABLE!AF$6,0,ROWS(B$10:$B158)-1)</f>
        <v>1</v>
      </c>
      <c r="C158" s="181">
        <f ca="1">OFFSET(MAINTABLE!AF$7,0,ROWS($C$10:C158)-1)</f>
        <v>0</v>
      </c>
      <c r="D158" s="181">
        <f ca="1">OFFSET(MAINTABLE!AF$8,0,ROWS($D$10:D158)-1)</f>
        <v>0</v>
      </c>
      <c r="E158" s="181">
        <f ca="1">OFFSET(MAINTABLE!AF$9,0,ROWS($E$10:E158)-1)</f>
        <v>1</v>
      </c>
      <c r="F158" s="181">
        <f ca="1">OFFSET(MAINTABLE!AF$10,0,ROWS($F$10:F158)-1)</f>
        <v>0</v>
      </c>
      <c r="G158" s="181">
        <f ca="1">OFFSET(MAINTABLE!AF$11,0,ROWS($F$10:G158)-1)</f>
        <v>0</v>
      </c>
      <c r="H158" s="181">
        <f ca="1">OFFSET(MAINTABLE!AF$12,0,ROWS($F$10:H158)-1)</f>
        <v>1</v>
      </c>
      <c r="J158" s="203" t="str">
        <f ca="1">OFFSET(MAINTABLE!AF$19,0,ROWS(J$10:$M158)-1)</f>
        <v>8111</v>
      </c>
      <c r="K158" s="215" t="str">
        <f ca="1">OFFSET(MAINTABLE!AF$20,0,ROWS(K$10:$M158)-1)</f>
        <v xml:space="preserve"> </v>
      </c>
      <c r="L158" s="102">
        <f ca="1">OFFSET(MAINTABLE!AF$22,0,ROWS(L$10:$M158)-1)</f>
        <v>11</v>
      </c>
      <c r="M158" s="168" t="str">
        <f ca="1">OFFSET(MAINTABLE!AF$21,0,ROWS($M$10:M158)-1)</f>
        <v>E, Nступ.= 7</v>
      </c>
      <c r="N158" s="168" t="str">
        <f ca="1">OFFSET(MAINTABLE!AF$18,0,ROWS($M$10:N158)-1)</f>
        <v>Электрический.</v>
      </c>
      <c r="O158" s="168" t="str">
        <f ca="1">OFFSET(MAINTABLE!AF$16,0,ROWS($M$10:O158)-1)</f>
        <v>Управление: 7 ступ.</v>
      </c>
      <c r="P158" s="142" t="str">
        <f ca="1">OFFSET(MAINTABLE!$AF$58,0,ROWS($M$10:P157))</f>
        <v>00000000</v>
      </c>
      <c r="Q158" s="142" t="str">
        <f ca="1">OFFSET(MAINTABLE!$AF$92,0,ROWS($M$10:Q157))</f>
        <v>00000000</v>
      </c>
      <c r="R158" s="143" t="str">
        <f ca="1">OFFSET(MAINTABLE!$AF$126,0,ROWS($M$10:R157))</f>
        <v>00002000</v>
      </c>
      <c r="S158" s="143" t="str">
        <f ca="1">OFFSET(MAINTABLE!$AF$160,0,ROWS($M$10:S157))</f>
        <v>00000000</v>
      </c>
      <c r="T158" s="143" t="str">
        <f ca="1">OFFSET(MAINTABLE!$AF$194,0,ROWS($M$10:T157))</f>
        <v>00000080</v>
      </c>
      <c r="U158" s="143" t="str">
        <f ca="1">OFFSET(MAINTABLE!$AF$228,0,ROWS($M$10:U157))</f>
        <v>00000000</v>
      </c>
      <c r="V158" s="143" t="str">
        <f ca="1">OFFSET(MAINTABLE!$AF$262,0,ROWS($M$10:V157))</f>
        <v>00000000</v>
      </c>
      <c r="W158" s="143" t="str">
        <f ca="1">OFFSET(MAINTABLE!$AF$296,0,ROWS($M$10:W157))</f>
        <v>00000000</v>
      </c>
      <c r="X158" s="143" t="str">
        <f ca="1">OFFSET(MAINTABLE!$AF$330,0,ROWS($M$10:X157))</f>
        <v>FE000000</v>
      </c>
      <c r="Y158" s="143" t="str">
        <f ca="1">OFFSET(MAINTABLE!$AF$364,0,ROWS($M$10:Y157))</f>
        <v>00000000</v>
      </c>
      <c r="Z158" s="143" t="str">
        <f ca="1">OFFSET(MAINTABLE!$AF$398,0,ROWS($M$10:Z157))</f>
        <v>00000000</v>
      </c>
      <c r="AA158" s="143" t="str">
        <f ca="1">OFFSET(MAINTABLE!$AF$432,0,ROWS($M$10:AA157))</f>
        <v>00000000</v>
      </c>
      <c r="AB158" s="143" t="str">
        <f ca="1">OFFSET(MAINTABLE!$AF$466,0,ROWS($M$10:AB157))</f>
        <v>00000000</v>
      </c>
      <c r="AC158" s="143" t="str">
        <f ca="1">OFFSET(MAINTABLE!$AF$500,0,ROWS($M$10:AC157))</f>
        <v>00000000</v>
      </c>
    </row>
    <row r="159" spans="2:29" ht="15.75" customHeight="1" x14ac:dyDescent="0.25">
      <c r="B159" s="181">
        <f ca="1">OFFSET(MAINTABLE!AF$6,0,ROWS(B$10:$B159)-1)</f>
        <v>1</v>
      </c>
      <c r="C159" s="181">
        <f ca="1">OFFSET(MAINTABLE!AF$7,0,ROWS($C$10:C159)-1)</f>
        <v>0</v>
      </c>
      <c r="D159" s="181">
        <f ca="1">OFFSET(MAINTABLE!AF$8,0,ROWS($D$10:D159)-1)</f>
        <v>0</v>
      </c>
      <c r="E159" s="181">
        <f ca="1">OFFSET(MAINTABLE!AF$9,0,ROWS($E$10:E159)-1)</f>
        <v>1</v>
      </c>
      <c r="F159" s="181">
        <f ca="1">OFFSET(MAINTABLE!AF$10,0,ROWS($F$10:F159)-1)</f>
        <v>0</v>
      </c>
      <c r="G159" s="181">
        <f ca="1">OFFSET(MAINTABLE!AF$11,0,ROWS($F$10:G159)-1)</f>
        <v>0</v>
      </c>
      <c r="H159" s="181">
        <f ca="1">OFFSET(MAINTABLE!AF$12,0,ROWS($F$10:H159)-1)</f>
        <v>1</v>
      </c>
      <c r="J159" s="203" t="str">
        <f ca="1">OFFSET(MAINTABLE!AF$19,0,ROWS(J$10:$M159)-1)</f>
        <v>8112</v>
      </c>
      <c r="K159" s="215" t="str">
        <f ca="1">OFFSET(MAINTABLE!AF$20,0,ROWS(K$10:$M159)-1)</f>
        <v xml:space="preserve"> </v>
      </c>
      <c r="L159" s="102">
        <f ca="1">OFFSET(MAINTABLE!AF$22,0,ROWS(L$10:$M159)-1)</f>
        <v>12</v>
      </c>
      <c r="M159" s="168" t="str">
        <f ca="1">OFFSET(MAINTABLE!AF$21,0,ROWS($M$10:M159)-1)</f>
        <v>E, Nступ.= 8</v>
      </c>
      <c r="N159" s="168" t="str">
        <f ca="1">OFFSET(MAINTABLE!AF$18,0,ROWS($M$10:N159)-1)</f>
        <v>Электрический.</v>
      </c>
      <c r="O159" s="168" t="str">
        <f ca="1">OFFSET(MAINTABLE!AF$16,0,ROWS($M$10:O159)-1)</f>
        <v>Управление: 8 ступ.</v>
      </c>
      <c r="P159" s="142" t="str">
        <f ca="1">OFFSET(MAINTABLE!$AF$58,0,ROWS($M$10:P158))</f>
        <v>00000000</v>
      </c>
      <c r="Q159" s="142" t="str">
        <f ca="1">OFFSET(MAINTABLE!$AF$92,0,ROWS($M$10:Q158))</f>
        <v>00000000</v>
      </c>
      <c r="R159" s="143" t="str">
        <f ca="1">OFFSET(MAINTABLE!$AF$126,0,ROWS($M$10:R158))</f>
        <v>00002000</v>
      </c>
      <c r="S159" s="143" t="str">
        <f ca="1">OFFSET(MAINTABLE!$AF$160,0,ROWS($M$10:S158))</f>
        <v>00000000</v>
      </c>
      <c r="T159" s="143" t="str">
        <f ca="1">OFFSET(MAINTABLE!$AF$194,0,ROWS($M$10:T158))</f>
        <v>00000080</v>
      </c>
      <c r="U159" s="143" t="str">
        <f ca="1">OFFSET(MAINTABLE!$AF$228,0,ROWS($M$10:U158))</f>
        <v>00000000</v>
      </c>
      <c r="V159" s="143" t="str">
        <f ca="1">OFFSET(MAINTABLE!$AF$262,0,ROWS($M$10:V158))</f>
        <v>00000000</v>
      </c>
      <c r="W159" s="143" t="str">
        <f ca="1">OFFSET(MAINTABLE!$AF$296,0,ROWS($M$10:W158))</f>
        <v>00000000</v>
      </c>
      <c r="X159" s="143" t="str">
        <f ca="1">OFFSET(MAINTABLE!$AF$330,0,ROWS($M$10:X158))</f>
        <v>FE800000</v>
      </c>
      <c r="Y159" s="143" t="str">
        <f ca="1">OFFSET(MAINTABLE!$AF$364,0,ROWS($M$10:Y158))</f>
        <v>00000000</v>
      </c>
      <c r="Z159" s="143" t="str">
        <f ca="1">OFFSET(MAINTABLE!$AF$398,0,ROWS($M$10:Z158))</f>
        <v>00000000</v>
      </c>
      <c r="AA159" s="143" t="str">
        <f ca="1">OFFSET(MAINTABLE!$AF$432,0,ROWS($M$10:AA158))</f>
        <v>00000000</v>
      </c>
      <c r="AB159" s="143" t="str">
        <f ca="1">OFFSET(MAINTABLE!$AF$466,0,ROWS($M$10:AB158))</f>
        <v>00000000</v>
      </c>
      <c r="AC159" s="143" t="str">
        <f ca="1">OFFSET(MAINTABLE!$AF$500,0,ROWS($M$10:AC158))</f>
        <v>00000000</v>
      </c>
    </row>
    <row r="160" spans="2:29" ht="15.75" customHeight="1" x14ac:dyDescent="0.25">
      <c r="B160" s="181">
        <f ca="1">OFFSET(MAINTABLE!AF$6,0,ROWS(B$10:$B160)-1)</f>
        <v>0</v>
      </c>
      <c r="C160" s="181">
        <f ca="1">OFFSET(MAINTABLE!AF$7,0,ROWS($C$10:C160)-1)</f>
        <v>0</v>
      </c>
      <c r="D160" s="181">
        <f ca="1">OFFSET(MAINTABLE!AF$8,0,ROWS($D$10:D160)-1)</f>
        <v>0</v>
      </c>
      <c r="E160" s="181">
        <f ca="1">OFFSET(MAINTABLE!AF$9,0,ROWS($E$10:E160)-1)</f>
        <v>0</v>
      </c>
      <c r="F160" s="181">
        <f ca="1">OFFSET(MAINTABLE!AF$10,0,ROWS($F$10:F160)-1)</f>
        <v>0</v>
      </c>
      <c r="G160" s="181">
        <f ca="1">OFFSET(MAINTABLE!AF$11,0,ROWS($F$10:G160)-1)</f>
        <v>0</v>
      </c>
      <c r="H160" s="181">
        <f ca="1">OFFSET(MAINTABLE!AF$12,0,ROWS($F$10:H160)-1)</f>
        <v>0</v>
      </c>
      <c r="J160" s="203" t="str">
        <f ca="1">OFFSET(MAINTABLE!AF$19,0,ROWS(J$10:$M160)-1)</f>
        <v>8113</v>
      </c>
      <c r="K160" s="215" t="str">
        <f ca="1">OFFSET(MAINTABLE!AF$20,0,ROWS(K$10:$M160)-1)</f>
        <v xml:space="preserve"> </v>
      </c>
      <c r="L160" s="102">
        <f ca="1">OFFSET(MAINTABLE!AF$22,0,ROWS(L$10:$M160)-1)</f>
        <v>13</v>
      </c>
      <c r="M160" s="168" t="str">
        <f ca="1">OFFSET(MAINTABLE!AF$21,0,ROWS($M$10:M160)-1)</f>
        <v>[резерв]</v>
      </c>
      <c r="N160" s="168" t="str">
        <f ca="1">OFFSET(MAINTABLE!AF$18,0,ROWS($M$10:N160)-1)</f>
        <v>[резерв]</v>
      </c>
      <c r="O160" s="168" t="str">
        <f ca="1">OFFSET(MAINTABLE!AF$16,0,ROWS($M$10:O160)-1)</f>
        <v>[резерв]</v>
      </c>
      <c r="P160" s="142" t="str">
        <f ca="1">OFFSET(MAINTABLE!$AF$58,0,ROWS($M$10:P159))</f>
        <v>00000000</v>
      </c>
      <c r="Q160" s="142" t="str">
        <f ca="1">OFFSET(MAINTABLE!$AF$92,0,ROWS($M$10:Q159))</f>
        <v>00000000</v>
      </c>
      <c r="R160" s="143" t="str">
        <f ca="1">OFFSET(MAINTABLE!$AF$126,0,ROWS($M$10:R159))</f>
        <v>00002000</v>
      </c>
      <c r="S160" s="143" t="str">
        <f ca="1">OFFSET(MAINTABLE!$AF$160,0,ROWS($M$10:S159))</f>
        <v>00000000</v>
      </c>
      <c r="T160" s="143" t="str">
        <f ca="1">OFFSET(MAINTABLE!$AF$194,0,ROWS($M$10:T159))</f>
        <v>00000000</v>
      </c>
      <c r="U160" s="143" t="str">
        <f ca="1">OFFSET(MAINTABLE!$AF$228,0,ROWS($M$10:U159))</f>
        <v>00000000</v>
      </c>
      <c r="V160" s="143" t="str">
        <f ca="1">OFFSET(MAINTABLE!$AF$262,0,ROWS($M$10:V159))</f>
        <v>00000000</v>
      </c>
      <c r="W160" s="143" t="str">
        <f ca="1">OFFSET(MAINTABLE!$AF$296,0,ROWS($M$10:W159))</f>
        <v>00000000</v>
      </c>
      <c r="X160" s="143" t="str">
        <f ca="1">OFFSET(MAINTABLE!$AF$330,0,ROWS($M$10:X159))</f>
        <v>00000000</v>
      </c>
      <c r="Y160" s="143" t="str">
        <f ca="1">OFFSET(MAINTABLE!$AF$364,0,ROWS($M$10:Y159))</f>
        <v>00000000</v>
      </c>
      <c r="Z160" s="143" t="str">
        <f ca="1">OFFSET(MAINTABLE!$AF$398,0,ROWS($M$10:Z159))</f>
        <v>00000000</v>
      </c>
      <c r="AA160" s="143" t="str">
        <f ca="1">OFFSET(MAINTABLE!$AF$432,0,ROWS($M$10:AA159))</f>
        <v>00000000</v>
      </c>
      <c r="AB160" s="143" t="str">
        <f ca="1">OFFSET(MAINTABLE!$AF$466,0,ROWS($M$10:AB159))</f>
        <v>00000000</v>
      </c>
      <c r="AC160" s="143" t="str">
        <f ca="1">OFFSET(MAINTABLE!$AF$500,0,ROWS($M$10:AC159))</f>
        <v>00000000</v>
      </c>
    </row>
    <row r="161" spans="2:29" ht="15.75" customHeight="1" x14ac:dyDescent="0.25">
      <c r="B161" s="181" t="str">
        <f ca="1">OFFSET(MAINTABLE!AF$6,0,ROWS(B$10:$B161)-1)</f>
        <v>00000000</v>
      </c>
      <c r="C161" s="181" t="str">
        <f ca="1">OFFSET(MAINTABLE!AF$7,0,ROWS($C$10:C161)-1)</f>
        <v>00000000</v>
      </c>
      <c r="D161" s="181" t="str">
        <f ca="1">OFFSET(MAINTABLE!AF$8,0,ROWS($D$10:D161)-1)</f>
        <v>00000007</v>
      </c>
      <c r="E161" s="181" t="str">
        <f ca="1">OFFSET(MAINTABLE!AF$9,0,ROWS($E$10:E161)-1)</f>
        <v>00000018</v>
      </c>
      <c r="F161" s="181" t="str">
        <f ca="1">OFFSET(MAINTABLE!AF$10,0,ROWS($F$10:F161)-1)</f>
        <v>00000000</v>
      </c>
      <c r="G161" s="181" t="str">
        <f ca="1">OFFSET(MAINTABLE!AF$11,0,ROWS($F$10:G161)-1)</f>
        <v>00000000</v>
      </c>
      <c r="H161" s="181" t="str">
        <f ca="1">OFFSET(MAINTABLE!AF$12,0,ROWS($F$10:H161)-1)</f>
        <v>000000E0</v>
      </c>
      <c r="J161" s="203" t="str">
        <f ca="1">OFFSET(MAINTABLE!AF$19,0,ROWS(J$10:$M161)-1)</f>
        <v>==</v>
      </c>
      <c r="K161" s="215" t="str">
        <f ca="1">OFFSET(MAINTABLE!AF$20,0,ROWS(K$10:$M161)-1)</f>
        <v>РЕЗЕРВНЫЙ РАЗДЕЛ 1</v>
      </c>
      <c r="L161" s="102" t="str">
        <f ca="1">OFFSET(MAINTABLE!AF$22,0,ROWS(L$10:$M161)-1)</f>
        <v>==</v>
      </c>
      <c r="M161" s="168" t="str">
        <f ca="1">OFFSET(MAINTABLE!AF$21,0,ROWS($M$10:M161)-1)</f>
        <v>====================</v>
      </c>
      <c r="N161" s="168" t="str">
        <f ca="1">OFFSET(MAINTABLE!AF$18,0,ROWS($M$10:N161)-1)</f>
        <v>====================</v>
      </c>
      <c r="O161" s="168" t="str">
        <f ca="1">OFFSET(MAINTABLE!AF$16,0,ROWS($M$10:O161)-1)</f>
        <v>====================</v>
      </c>
      <c r="P161" s="142" t="str">
        <f ca="1">OFFSET(MAINTABLE!$AF$58,0,ROWS($M$10:P160))</f>
        <v xml:space="preserve"> </v>
      </c>
      <c r="Q161" s="142" t="str">
        <f ca="1">OFFSET(MAINTABLE!$AF$92,0,ROWS($M$10:Q160))</f>
        <v xml:space="preserve"> </v>
      </c>
      <c r="R161" s="143" t="str">
        <f ca="1">OFFSET(MAINTABLE!$AF$126,0,ROWS($M$10:R160))</f>
        <v xml:space="preserve"> </v>
      </c>
      <c r="S161" s="143" t="str">
        <f ca="1">OFFSET(MAINTABLE!$AF$160,0,ROWS($M$10:S160))</f>
        <v xml:space="preserve"> </v>
      </c>
      <c r="T161" s="143" t="str">
        <f ca="1">OFFSET(MAINTABLE!$AF$194,0,ROWS($M$10:T160))</f>
        <v xml:space="preserve"> </v>
      </c>
      <c r="U161" s="143" t="str">
        <f ca="1">OFFSET(MAINTABLE!$AF$228,0,ROWS($M$10:U160))</f>
        <v xml:space="preserve"> </v>
      </c>
      <c r="V161" s="143" t="str">
        <f ca="1">OFFSET(MAINTABLE!$AF$262,0,ROWS($M$10:V160))</f>
        <v xml:space="preserve"> </v>
      </c>
      <c r="W161" s="143" t="str">
        <f ca="1">OFFSET(MAINTABLE!$AF$296,0,ROWS($M$10:W160))</f>
        <v xml:space="preserve"> </v>
      </c>
      <c r="X161" s="143" t="str">
        <f ca="1">OFFSET(MAINTABLE!$AF$330,0,ROWS($M$10:X160))</f>
        <v xml:space="preserve"> </v>
      </c>
      <c r="Y161" s="143" t="str">
        <f ca="1">OFFSET(MAINTABLE!$AF$364,0,ROWS($M$10:Y160))</f>
        <v xml:space="preserve"> </v>
      </c>
      <c r="Z161" s="143" t="str">
        <f ca="1">OFFSET(MAINTABLE!$AF$398,0,ROWS($M$10:Z160))</f>
        <v xml:space="preserve"> </v>
      </c>
      <c r="AA161" s="143" t="str">
        <f ca="1">OFFSET(MAINTABLE!$AF$432,0,ROWS($M$10:AA160))</f>
        <v xml:space="preserve"> </v>
      </c>
      <c r="AB161" s="143" t="str">
        <f ca="1">OFFSET(MAINTABLE!$AF$466,0,ROWS($M$10:AB160))</f>
        <v xml:space="preserve"> </v>
      </c>
      <c r="AC161" s="143" t="str">
        <f ca="1">OFFSET(MAINTABLE!$AF$500,0,ROWS($M$10:AC160))</f>
        <v xml:space="preserve"> </v>
      </c>
    </row>
    <row r="162" spans="2:29" ht="15.75" customHeight="1" x14ac:dyDescent="0.25">
      <c r="B162" s="181">
        <f ca="1">OFFSET(MAINTABLE!AF$6,0,ROWS(B$10:$B162)-1)</f>
        <v>0</v>
      </c>
      <c r="C162" s="181">
        <f ca="1">OFFSET(MAINTABLE!AF$7,0,ROWS($C$10:C162)-1)</f>
        <v>0</v>
      </c>
      <c r="D162" s="181">
        <f ca="1">OFFSET(MAINTABLE!AF$8,0,ROWS($D$10:D162)-1)</f>
        <v>1</v>
      </c>
      <c r="E162" s="181">
        <f ca="1">OFFSET(MAINTABLE!AF$9,0,ROWS($E$10:E162)-1)</f>
        <v>0</v>
      </c>
      <c r="F162" s="181">
        <f ca="1">OFFSET(MAINTABLE!AF$10,0,ROWS($F$10:F162)-1)</f>
        <v>0</v>
      </c>
      <c r="G162" s="181">
        <f ca="1">OFFSET(MAINTABLE!AF$11,0,ROWS($F$10:G162)-1)</f>
        <v>0</v>
      </c>
      <c r="H162" s="181">
        <f ca="1">OFFSET(MAINTABLE!AF$12,0,ROWS($F$10:H162)-1)</f>
        <v>0</v>
      </c>
      <c r="J162" s="203" t="str">
        <f ca="1">OFFSET(MAINTABLE!AF$19,0,ROWS(J$10:$M162)-1)</f>
        <v>8200</v>
      </c>
      <c r="K162" s="215">
        <f ca="1">OFFSET(MAINTABLE!AF$20,0,ROWS(K$10:$M162)-1)</f>
        <v>91</v>
      </c>
      <c r="L162" s="102">
        <f ca="1">OFFSET(MAINTABLE!AF$22,0,ROWS(L$10:$M162)-1)</f>
        <v>0</v>
      </c>
      <c r="M162" s="168" t="str">
        <f ca="1">OFFSET(MAINTABLE!AF$21,0,ROWS($M$10:M162)-1)</f>
        <v>R4.4.0</v>
      </c>
      <c r="N162" s="168" t="str">
        <f ca="1">OFFSET(MAINTABLE!AF$18,0,ROWS($M$10:N162)-1)</f>
        <v xml:space="preserve"> </v>
      </c>
      <c r="O162" s="168" t="str">
        <f ca="1">OFFSET(MAINTABLE!AF$16,0,ROWS($M$10:O162)-1)</f>
        <v>Без опций</v>
      </c>
      <c r="P162" s="142" t="str">
        <f ca="1">OFFSET(MAINTABLE!$AF$58,0,ROWS($M$10:P161))</f>
        <v>00000000</v>
      </c>
      <c r="Q162" s="142" t="str">
        <f ca="1">OFFSET(MAINTABLE!$AF$92,0,ROWS($M$10:Q161))</f>
        <v>00000000</v>
      </c>
      <c r="R162" s="143" t="str">
        <f ca="1">OFFSET(MAINTABLE!$AF$126,0,ROWS($M$10:R161))</f>
        <v>00000000</v>
      </c>
      <c r="S162" s="143" t="str">
        <f ca="1">OFFSET(MAINTABLE!$AF$160,0,ROWS($M$10:S161))</f>
        <v>00000000</v>
      </c>
      <c r="T162" s="143" t="str">
        <f ca="1">OFFSET(MAINTABLE!$AF$194,0,ROWS($M$10:T161))</f>
        <v>00000000</v>
      </c>
      <c r="U162" s="143" t="str">
        <f ca="1">OFFSET(MAINTABLE!$AF$228,0,ROWS($M$10:U161))</f>
        <v>00000000</v>
      </c>
      <c r="V162" s="143" t="str">
        <f ca="1">OFFSET(MAINTABLE!$AF$262,0,ROWS($M$10:V161))</f>
        <v>00000000</v>
      </c>
      <c r="W162" s="143" t="str">
        <f ca="1">OFFSET(MAINTABLE!$AF$296,0,ROWS($M$10:W161))</f>
        <v>00000000</v>
      </c>
      <c r="X162" s="143" t="str">
        <f ca="1">OFFSET(MAINTABLE!$AF$330,0,ROWS($M$10:X161))</f>
        <v>00000000</v>
      </c>
      <c r="Y162" s="143" t="str">
        <f ca="1">OFFSET(MAINTABLE!$AF$364,0,ROWS($M$10:Y161))</f>
        <v>00000008</v>
      </c>
      <c r="Z162" s="143" t="str">
        <f ca="1">OFFSET(MAINTABLE!$AF$398,0,ROWS($M$10:Z161))</f>
        <v>00000000</v>
      </c>
      <c r="AA162" s="143" t="str">
        <f ca="1">OFFSET(MAINTABLE!$AF$432,0,ROWS($M$10:AA161))</f>
        <v>00000000</v>
      </c>
      <c r="AB162" s="143" t="str">
        <f ca="1">OFFSET(MAINTABLE!$AF$466,0,ROWS($M$10:AB161))</f>
        <v>00000000</v>
      </c>
      <c r="AC162" s="143" t="str">
        <f ca="1">OFFSET(MAINTABLE!$AF$500,0,ROWS($M$10:AC161))</f>
        <v>00000000</v>
      </c>
    </row>
    <row r="163" spans="2:29" ht="15.75" customHeight="1" x14ac:dyDescent="0.25">
      <c r="B163" s="181">
        <f ca="1">OFFSET(MAINTABLE!AF$6,0,ROWS(B$10:$B163)-1)</f>
        <v>0</v>
      </c>
      <c r="C163" s="181">
        <f ca="1">OFFSET(MAINTABLE!AF$7,0,ROWS($C$10:C163)-1)</f>
        <v>0</v>
      </c>
      <c r="D163" s="181">
        <f ca="1">OFFSET(MAINTABLE!AF$8,0,ROWS($D$10:D163)-1)</f>
        <v>1</v>
      </c>
      <c r="E163" s="181">
        <f ca="1">OFFSET(MAINTABLE!AF$9,0,ROWS($E$10:E163)-1)</f>
        <v>0</v>
      </c>
      <c r="F163" s="181">
        <f ca="1">OFFSET(MAINTABLE!AF$10,0,ROWS($F$10:F163)-1)</f>
        <v>0</v>
      </c>
      <c r="G163" s="181">
        <f ca="1">OFFSET(MAINTABLE!AF$11,0,ROWS($F$10:G163)-1)</f>
        <v>0</v>
      </c>
      <c r="H163" s="181">
        <f ca="1">OFFSET(MAINTABLE!AF$12,0,ROWS($F$10:H163)-1)</f>
        <v>0</v>
      </c>
      <c r="J163" s="203" t="str">
        <f ca="1">OFFSET(MAINTABLE!AF$19,0,ROWS(J$10:$M163)-1)</f>
        <v>8201</v>
      </c>
      <c r="K163" s="215" t="str">
        <f ca="1">OFFSET(MAINTABLE!AF$20,0,ROWS(K$10:$M163)-1)</f>
        <v xml:space="preserve"> </v>
      </c>
      <c r="L163" s="102">
        <f ca="1">OFFSET(MAINTABLE!AF$22,0,ROWS(L$10:$M163)-1)</f>
        <v>1</v>
      </c>
      <c r="M163" s="168" t="str">
        <f ca="1">OFFSET(MAINTABLE!AF$21,0,ROWS($M$10:M163)-1)</f>
        <v>R4.4.1</v>
      </c>
      <c r="N163" s="168" t="str">
        <f ca="1">OFFSET(MAINTABLE!AF$18,0,ROWS($M$10:N163)-1)</f>
        <v>Опция летнего</v>
      </c>
      <c r="O163" s="168" t="str">
        <f ca="1">OFFSET(MAINTABLE!AF$16,0,ROWS($M$10:O163)-1)</f>
        <v>охлаждения</v>
      </c>
      <c r="P163" s="142" t="str">
        <f ca="1">OFFSET(MAINTABLE!$AF$58,0,ROWS($M$10:P162))</f>
        <v>00000000</v>
      </c>
      <c r="Q163" s="142" t="str">
        <f ca="1">OFFSET(MAINTABLE!$AF$92,0,ROWS($M$10:Q162))</f>
        <v>00000000</v>
      </c>
      <c r="R163" s="143" t="str">
        <f ca="1">OFFSET(MAINTABLE!$AF$126,0,ROWS($M$10:R162))</f>
        <v>00000000</v>
      </c>
      <c r="S163" s="143" t="str">
        <f ca="1">OFFSET(MAINTABLE!$AF$160,0,ROWS($M$10:S162))</f>
        <v>00000000</v>
      </c>
      <c r="T163" s="143" t="str">
        <f ca="1">OFFSET(MAINTABLE!$AF$194,0,ROWS($M$10:T162))</f>
        <v>00000000</v>
      </c>
      <c r="U163" s="143" t="str">
        <f ca="1">OFFSET(MAINTABLE!$AF$228,0,ROWS($M$10:U162))</f>
        <v>00000000</v>
      </c>
      <c r="V163" s="143" t="str">
        <f ca="1">OFFSET(MAINTABLE!$AF$262,0,ROWS($M$10:V162))</f>
        <v>00000000</v>
      </c>
      <c r="W163" s="143" t="str">
        <f ca="1">OFFSET(MAINTABLE!$AF$296,0,ROWS($M$10:W162))</f>
        <v>00000000</v>
      </c>
      <c r="X163" s="143" t="str">
        <f ca="1">OFFSET(MAINTABLE!$AF$330,0,ROWS($M$10:X162))</f>
        <v>00000000</v>
      </c>
      <c r="Y163" s="143" t="str">
        <f ca="1">OFFSET(MAINTABLE!$AF$364,0,ROWS($M$10:Y162))</f>
        <v>00000030</v>
      </c>
      <c r="Z163" s="143" t="str">
        <f ca="1">OFFSET(MAINTABLE!$AF$398,0,ROWS($M$10:Z162))</f>
        <v>00000000</v>
      </c>
      <c r="AA163" s="143" t="str">
        <f ca="1">OFFSET(MAINTABLE!$AF$432,0,ROWS($M$10:AA162))</f>
        <v>00000000</v>
      </c>
      <c r="AB163" s="143" t="str">
        <f ca="1">OFFSET(MAINTABLE!$AF$466,0,ROWS($M$10:AB162))</f>
        <v>00000000</v>
      </c>
      <c r="AC163" s="143" t="str">
        <f ca="1">OFFSET(MAINTABLE!$AF$500,0,ROWS($M$10:AC162))</f>
        <v>00000000</v>
      </c>
    </row>
    <row r="164" spans="2:29" ht="15.75" customHeight="1" x14ac:dyDescent="0.25">
      <c r="B164" s="181">
        <f ca="1">OFFSET(MAINTABLE!AF$6,0,ROWS(B$10:$B164)-1)</f>
        <v>0</v>
      </c>
      <c r="C164" s="181">
        <f ca="1">OFFSET(MAINTABLE!AF$7,0,ROWS($C$10:C164)-1)</f>
        <v>0</v>
      </c>
      <c r="D164" s="181">
        <f ca="1">OFFSET(MAINTABLE!AF$8,0,ROWS($D$10:D164)-1)</f>
        <v>1</v>
      </c>
      <c r="E164" s="181">
        <f ca="1">OFFSET(MAINTABLE!AF$9,0,ROWS($E$10:E164)-1)</f>
        <v>0</v>
      </c>
      <c r="F164" s="181">
        <f ca="1">OFFSET(MAINTABLE!AF$10,0,ROWS($F$10:F164)-1)</f>
        <v>0</v>
      </c>
      <c r="G164" s="181">
        <f ca="1">OFFSET(MAINTABLE!AF$11,0,ROWS($F$10:G164)-1)</f>
        <v>0</v>
      </c>
      <c r="H164" s="181">
        <f ca="1">OFFSET(MAINTABLE!AF$12,0,ROWS($F$10:H164)-1)</f>
        <v>0</v>
      </c>
      <c r="J164" s="203" t="str">
        <f ca="1">OFFSET(MAINTABLE!AF$19,0,ROWS(J$10:$M164)-1)</f>
        <v>8202</v>
      </c>
      <c r="K164" s="215" t="str">
        <f ca="1">OFFSET(MAINTABLE!AF$20,0,ROWS(K$10:$M164)-1)</f>
        <v xml:space="preserve"> </v>
      </c>
      <c r="L164" s="102">
        <f ca="1">OFFSET(MAINTABLE!AF$22,0,ROWS(L$10:$M164)-1)</f>
        <v>2</v>
      </c>
      <c r="M164" s="168" t="str">
        <f ca="1">OFFSET(MAINTABLE!AF$21,0,ROWS($M$10:M164)-1)</f>
        <v>R7</v>
      </c>
      <c r="N164" s="168" t="str">
        <f ca="1">OFFSET(MAINTABLE!AF$18,0,ROWS($M$10:N164)-1)</f>
        <v>С опцией</v>
      </c>
      <c r="O164" s="168" t="str">
        <f ca="1">OFFSET(MAINTABLE!AF$16,0,ROWS($M$10:O164)-1)</f>
        <v>реверса</v>
      </c>
      <c r="P164" s="142" t="str">
        <f ca="1">OFFSET(MAINTABLE!$AF$58,0,ROWS($M$10:P163))</f>
        <v>00000000</v>
      </c>
      <c r="Q164" s="142" t="str">
        <f ca="1">OFFSET(MAINTABLE!$AF$92,0,ROWS($M$10:Q163))</f>
        <v>00000000</v>
      </c>
      <c r="R164" s="143" t="str">
        <f ca="1">OFFSET(MAINTABLE!$AF$126,0,ROWS($M$10:R163))</f>
        <v>00000000</v>
      </c>
      <c r="S164" s="143" t="str">
        <f ca="1">OFFSET(MAINTABLE!$AF$160,0,ROWS($M$10:S163))</f>
        <v>00000000</v>
      </c>
      <c r="T164" s="143" t="str">
        <f ca="1">OFFSET(MAINTABLE!$AF$194,0,ROWS($M$10:T163))</f>
        <v>00000000</v>
      </c>
      <c r="U164" s="143" t="str">
        <f ca="1">OFFSET(MAINTABLE!$AF$228,0,ROWS($M$10:U163))</f>
        <v>00000000</v>
      </c>
      <c r="V164" s="143" t="str">
        <f ca="1">OFFSET(MAINTABLE!$AF$262,0,ROWS($M$10:V163))</f>
        <v>00000000</v>
      </c>
      <c r="W164" s="143" t="str">
        <f ca="1">OFFSET(MAINTABLE!$AF$296,0,ROWS($M$10:W163))</f>
        <v>00000000</v>
      </c>
      <c r="X164" s="143" t="str">
        <f ca="1">OFFSET(MAINTABLE!$AF$330,0,ROWS($M$10:X163))</f>
        <v>00000000</v>
      </c>
      <c r="Y164" s="143" t="str">
        <f ca="1">OFFSET(MAINTABLE!$AF$364,0,ROWS($M$10:Y163))</f>
        <v>00003800</v>
      </c>
      <c r="Z164" s="143" t="str">
        <f ca="1">OFFSET(MAINTABLE!$AF$398,0,ROWS($M$10:Z163))</f>
        <v>00000000</v>
      </c>
      <c r="AA164" s="143" t="str">
        <f ca="1">OFFSET(MAINTABLE!$AF$432,0,ROWS($M$10:AA163))</f>
        <v>00000000</v>
      </c>
      <c r="AB164" s="143" t="str">
        <f ca="1">OFFSET(MAINTABLE!$AF$466,0,ROWS($M$10:AB163))</f>
        <v>00000000</v>
      </c>
      <c r="AC164" s="143" t="str">
        <f ca="1">OFFSET(MAINTABLE!$AF$500,0,ROWS($M$10:AC163))</f>
        <v>00000000</v>
      </c>
    </row>
    <row r="165" spans="2:29" ht="15.75" customHeight="1" x14ac:dyDescent="0.25">
      <c r="B165" s="181">
        <f ca="1">OFFSET(MAINTABLE!AF$6,0,ROWS(B$10:$B165)-1)</f>
        <v>0</v>
      </c>
      <c r="C165" s="181">
        <f ca="1">OFFSET(MAINTABLE!AF$7,0,ROWS($C$10:C165)-1)</f>
        <v>0</v>
      </c>
      <c r="D165" s="181">
        <f ca="1">OFFSET(MAINTABLE!AF$8,0,ROWS($D$10:D165)-1)</f>
        <v>0</v>
      </c>
      <c r="E165" s="181">
        <f ca="1">OFFSET(MAINTABLE!AF$9,0,ROWS($E$10:E165)-1)</f>
        <v>1</v>
      </c>
      <c r="F165" s="181">
        <f ca="1">OFFSET(MAINTABLE!AF$10,0,ROWS($F$10:F165)-1)</f>
        <v>0</v>
      </c>
      <c r="G165" s="181">
        <f ca="1">OFFSET(MAINTABLE!AF$11,0,ROWS($F$10:G165)-1)</f>
        <v>0</v>
      </c>
      <c r="H165" s="181">
        <f ca="1">OFFSET(MAINTABLE!AF$12,0,ROWS($F$10:H165)-1)</f>
        <v>0</v>
      </c>
      <c r="J165" s="203" t="str">
        <f ca="1">OFFSET(MAINTABLE!AF$19,0,ROWS(J$10:$M165)-1)</f>
        <v>8203</v>
      </c>
      <c r="K165" s="215" t="str">
        <f ca="1">OFFSET(MAINTABLE!AF$20,0,ROWS(K$10:$M165)-1)</f>
        <v xml:space="preserve"> </v>
      </c>
      <c r="L165" s="102">
        <f ca="1">OFFSET(MAINTABLE!AF$22,0,ROWS(L$10:$M165)-1)</f>
        <v>3</v>
      </c>
      <c r="M165" s="168" t="str">
        <f ca="1">OFFSET(MAINTABLE!AF$21,0,ROWS($M$10:M165)-1)</f>
        <v>R5.1.1</v>
      </c>
      <c r="N165" s="168" t="str">
        <f ca="1">OFFSET(MAINTABLE!AF$18,0,ROWS($M$10:N165)-1)</f>
        <v xml:space="preserve"> </v>
      </c>
      <c r="O165" s="168" t="str">
        <f ca="1">OFFSET(MAINTABLE!AF$16,0,ROWS($M$10:O165)-1)</f>
        <v>Без опций</v>
      </c>
      <c r="P165" s="142" t="str">
        <f ca="1">OFFSET(MAINTABLE!$AF$58,0,ROWS($M$10:P164))</f>
        <v>00000000</v>
      </c>
      <c r="Q165" s="142" t="str">
        <f ca="1">OFFSET(MAINTABLE!$AF$92,0,ROWS($M$10:Q164))</f>
        <v>00000000</v>
      </c>
      <c r="R165" s="143" t="str">
        <f ca="1">OFFSET(MAINTABLE!$AF$126,0,ROWS($M$10:R164))</f>
        <v>00000000</v>
      </c>
      <c r="S165" s="143" t="str">
        <f ca="1">OFFSET(MAINTABLE!$AF$160,0,ROWS($M$10:S164))</f>
        <v>00000000</v>
      </c>
      <c r="T165" s="143" t="str">
        <f ca="1">OFFSET(MAINTABLE!$AF$194,0,ROWS($M$10:T164))</f>
        <v>00000000</v>
      </c>
      <c r="U165" s="143" t="str">
        <f ca="1">OFFSET(MAINTABLE!$AF$228,0,ROWS($M$10:U164))</f>
        <v>00000000</v>
      </c>
      <c r="V165" s="143" t="str">
        <f ca="1">OFFSET(MAINTABLE!$AF$262,0,ROWS($M$10:V164))</f>
        <v>00000000</v>
      </c>
      <c r="W165" s="143" t="str">
        <f ca="1">OFFSET(MAINTABLE!$AF$296,0,ROWS($M$10:W164))</f>
        <v>00000000</v>
      </c>
      <c r="X165" s="143" t="str">
        <f ca="1">OFFSET(MAINTABLE!$AF$330,0,ROWS($M$10:X164))</f>
        <v>00000000</v>
      </c>
      <c r="Y165" s="143" t="str">
        <f ca="1">OFFSET(MAINTABLE!$AF$364,0,ROWS($M$10:Y164))</f>
        <v>000000C0</v>
      </c>
      <c r="Z165" s="143" t="str">
        <f ca="1">OFFSET(MAINTABLE!$AF$398,0,ROWS($M$10:Z164))</f>
        <v>00006000</v>
      </c>
      <c r="AA165" s="143" t="str">
        <f ca="1">OFFSET(MAINTABLE!$AF$432,0,ROWS($M$10:AA164))</f>
        <v>00000000</v>
      </c>
      <c r="AB165" s="143" t="str">
        <f ca="1">OFFSET(MAINTABLE!$AF$466,0,ROWS($M$10:AB164))</f>
        <v>00000000</v>
      </c>
      <c r="AC165" s="143" t="str">
        <f ca="1">OFFSET(MAINTABLE!$AF$500,0,ROWS($M$10:AC164))</f>
        <v>00000000</v>
      </c>
    </row>
    <row r="166" spans="2:29" ht="15.75" customHeight="1" x14ac:dyDescent="0.25">
      <c r="B166" s="181">
        <f ca="1">OFFSET(MAINTABLE!AF$6,0,ROWS(B$10:$B166)-1)</f>
        <v>0</v>
      </c>
      <c r="C166" s="181">
        <f ca="1">OFFSET(MAINTABLE!AF$7,0,ROWS($C$10:C166)-1)</f>
        <v>0</v>
      </c>
      <c r="D166" s="181">
        <f ca="1">OFFSET(MAINTABLE!AF$8,0,ROWS($D$10:D166)-1)</f>
        <v>0</v>
      </c>
      <c r="E166" s="181">
        <f ca="1">OFFSET(MAINTABLE!AF$9,0,ROWS($E$10:E166)-1)</f>
        <v>1</v>
      </c>
      <c r="F166" s="181">
        <f ca="1">OFFSET(MAINTABLE!AF$10,0,ROWS($F$10:F166)-1)</f>
        <v>0</v>
      </c>
      <c r="G166" s="181">
        <f ca="1">OFFSET(MAINTABLE!AF$11,0,ROWS($F$10:G166)-1)</f>
        <v>0</v>
      </c>
      <c r="H166" s="181">
        <f ca="1">OFFSET(MAINTABLE!AF$12,0,ROWS($F$10:H166)-1)</f>
        <v>0</v>
      </c>
      <c r="J166" s="203" t="str">
        <f ca="1">OFFSET(MAINTABLE!AF$19,0,ROWS(J$10:$M166)-1)</f>
        <v>8204</v>
      </c>
      <c r="K166" s="215" t="str">
        <f ca="1">OFFSET(MAINTABLE!AF$20,0,ROWS(K$10:$M166)-1)</f>
        <v xml:space="preserve"> </v>
      </c>
      <c r="L166" s="102">
        <f ca="1">OFFSET(MAINTABLE!AF$22,0,ROWS(L$10:$M166)-1)</f>
        <v>4</v>
      </c>
      <c r="M166" s="168" t="str">
        <f ca="1">OFFSET(MAINTABLE!AF$21,0,ROWS($M$10:M166)-1)</f>
        <v>R5.3.0</v>
      </c>
      <c r="N166" s="168" t="str">
        <f ca="1">OFFSET(MAINTABLE!AF$18,0,ROWS($M$10:N166)-1)</f>
        <v>Сорбционный</v>
      </c>
      <c r="O166" s="168" t="str">
        <f ca="1">OFFSET(MAINTABLE!AF$16,0,ROWS($M$10:O166)-1)</f>
        <v>регенератор</v>
      </c>
      <c r="P166" s="142" t="str">
        <f ca="1">OFFSET(MAINTABLE!$AF$58,0,ROWS($M$10:P165))</f>
        <v>00000000</v>
      </c>
      <c r="Q166" s="142" t="str">
        <f ca="1">OFFSET(MAINTABLE!$AF$92,0,ROWS($M$10:Q165))</f>
        <v>00000000</v>
      </c>
      <c r="R166" s="143" t="str">
        <f ca="1">OFFSET(MAINTABLE!$AF$126,0,ROWS($M$10:R165))</f>
        <v>00000000</v>
      </c>
      <c r="S166" s="143" t="str">
        <f ca="1">OFFSET(MAINTABLE!$AF$160,0,ROWS($M$10:S165))</f>
        <v>00000000</v>
      </c>
      <c r="T166" s="143" t="str">
        <f ca="1">OFFSET(MAINTABLE!$AF$194,0,ROWS($M$10:T165))</f>
        <v>00000000</v>
      </c>
      <c r="U166" s="143" t="str">
        <f ca="1">OFFSET(MAINTABLE!$AF$228,0,ROWS($M$10:U165))</f>
        <v>00000000</v>
      </c>
      <c r="V166" s="143" t="str">
        <f ca="1">OFFSET(MAINTABLE!$AF$262,0,ROWS($M$10:V165))</f>
        <v>00000000</v>
      </c>
      <c r="W166" s="143" t="str">
        <f ca="1">OFFSET(MAINTABLE!$AF$296,0,ROWS($M$10:W165))</f>
        <v>00000000</v>
      </c>
      <c r="X166" s="143" t="str">
        <f ca="1">OFFSET(MAINTABLE!$AF$330,0,ROWS($M$10:X165))</f>
        <v>00000000</v>
      </c>
      <c r="Y166" s="143" t="str">
        <f ca="1">OFFSET(MAINTABLE!$AF$364,0,ROWS($M$10:Y165))</f>
        <v>000000C0</v>
      </c>
      <c r="Z166" s="143" t="str">
        <f ca="1">OFFSET(MAINTABLE!$AF$398,0,ROWS($M$10:Z165))</f>
        <v>00000000</v>
      </c>
      <c r="AA166" s="143" t="str">
        <f ca="1">OFFSET(MAINTABLE!$AF$432,0,ROWS($M$10:AA165))</f>
        <v>00000000</v>
      </c>
      <c r="AB166" s="143" t="str">
        <f ca="1">OFFSET(MAINTABLE!$AF$466,0,ROWS($M$10:AB165))</f>
        <v>00000000</v>
      </c>
      <c r="AC166" s="143" t="str">
        <f ca="1">OFFSET(MAINTABLE!$AF$500,0,ROWS($M$10:AC165))</f>
        <v>00000000</v>
      </c>
    </row>
    <row r="167" spans="2:29" ht="15.75" customHeight="1" x14ac:dyDescent="0.25">
      <c r="B167" s="181">
        <f ca="1">OFFSET(MAINTABLE!AF$6,0,ROWS(B$10:$B167)-1)</f>
        <v>0</v>
      </c>
      <c r="C167" s="181">
        <f ca="1">OFFSET(MAINTABLE!AF$7,0,ROWS($C$10:C167)-1)</f>
        <v>0</v>
      </c>
      <c r="D167" s="181">
        <f ca="1">OFFSET(MAINTABLE!AF$8,0,ROWS($D$10:D167)-1)</f>
        <v>0</v>
      </c>
      <c r="E167" s="181">
        <f ca="1">OFFSET(MAINTABLE!AF$9,0,ROWS($E$10:E167)-1)</f>
        <v>0</v>
      </c>
      <c r="F167" s="181">
        <f ca="1">OFFSET(MAINTABLE!AF$10,0,ROWS($F$10:F167)-1)</f>
        <v>0</v>
      </c>
      <c r="G167" s="181">
        <f ca="1">OFFSET(MAINTABLE!AF$11,0,ROWS($F$10:G167)-1)</f>
        <v>0</v>
      </c>
      <c r="H167" s="181">
        <f ca="1">OFFSET(MAINTABLE!AF$12,0,ROWS($F$10:H167)-1)</f>
        <v>1</v>
      </c>
      <c r="J167" s="203" t="str">
        <f ca="1">OFFSET(MAINTABLE!AF$19,0,ROWS(J$10:$M167)-1)</f>
        <v>8205</v>
      </c>
      <c r="K167" s="215" t="str">
        <f ca="1">OFFSET(MAINTABLE!AF$20,0,ROWS(K$10:$M167)-1)</f>
        <v xml:space="preserve"> </v>
      </c>
      <c r="L167" s="102">
        <f ca="1">OFFSET(MAINTABLE!AF$22,0,ROWS(L$10:$M167)-1)</f>
        <v>5</v>
      </c>
      <c r="M167" s="168" t="str">
        <f ca="1">OFFSET(MAINTABLE!AF$21,0,ROWS($M$10:M167)-1)</f>
        <v>R5 без конд.рот.</v>
      </c>
      <c r="N167" s="168" t="str">
        <f ca="1">OFFSET(MAINTABLE!AF$18,0,ROWS($M$10:N167)-1)</f>
        <v>Без конд.ротора</v>
      </c>
      <c r="O167" s="168" t="str">
        <f ca="1">OFFSET(MAINTABLE!AF$16,0,ROWS($M$10:O167)-1)</f>
        <v>(схема 1)</v>
      </c>
      <c r="P167" s="142" t="str">
        <f ca="1">OFFSET(MAINTABLE!$AF$58,0,ROWS($M$10:P166))</f>
        <v>00000000</v>
      </c>
      <c r="Q167" s="142" t="str">
        <f ca="1">OFFSET(MAINTABLE!$AF$92,0,ROWS($M$10:Q166))</f>
        <v>00000000</v>
      </c>
      <c r="R167" s="143" t="str">
        <f ca="1">OFFSET(MAINTABLE!$AF$126,0,ROWS($M$10:R166))</f>
        <v>00000000</v>
      </c>
      <c r="S167" s="143" t="str">
        <f ca="1">OFFSET(MAINTABLE!$AF$160,0,ROWS($M$10:S166))</f>
        <v>00000000</v>
      </c>
      <c r="T167" s="143" t="str">
        <f ca="1">OFFSET(MAINTABLE!$AF$194,0,ROWS($M$10:T166))</f>
        <v>00000000</v>
      </c>
      <c r="U167" s="143" t="str">
        <f ca="1">OFFSET(MAINTABLE!$AF$228,0,ROWS($M$10:U166))</f>
        <v>00000000</v>
      </c>
      <c r="V167" s="143" t="str">
        <f ca="1">OFFSET(MAINTABLE!$AF$262,0,ROWS($M$10:V166))</f>
        <v>40000000</v>
      </c>
      <c r="W167" s="143" t="str">
        <f ca="1">OFFSET(MAINTABLE!$AF$296,0,ROWS($M$10:W166))</f>
        <v>00000000</v>
      </c>
      <c r="X167" s="143" t="str">
        <f ca="1">OFFSET(MAINTABLE!$AF$330,0,ROWS($M$10:X166))</f>
        <v>00000000</v>
      </c>
      <c r="Y167" s="143" t="str">
        <f ca="1">OFFSET(MAINTABLE!$AF$364,0,ROWS($M$10:Y166))</f>
        <v>00000000</v>
      </c>
      <c r="Z167" s="143" t="str">
        <f ca="1">OFFSET(MAINTABLE!$AF$398,0,ROWS($M$10:Z166))</f>
        <v>00000000</v>
      </c>
      <c r="AA167" s="143" t="str">
        <f ca="1">OFFSET(MAINTABLE!$AF$432,0,ROWS($M$10:AA166))</f>
        <v>00000000</v>
      </c>
      <c r="AB167" s="143" t="str">
        <f ca="1">OFFSET(MAINTABLE!$AF$466,0,ROWS($M$10:AB166))</f>
        <v>00000000</v>
      </c>
      <c r="AC167" s="143" t="str">
        <f ca="1">OFFSET(MAINTABLE!$AF$500,0,ROWS($M$10:AC166))</f>
        <v>00000000</v>
      </c>
    </row>
    <row r="168" spans="2:29" ht="15.75" customHeight="1" x14ac:dyDescent="0.25">
      <c r="B168" s="181">
        <f ca="1">OFFSET(MAINTABLE!AF$6,0,ROWS(B$10:$B168)-1)</f>
        <v>0</v>
      </c>
      <c r="C168" s="181">
        <f ca="1">OFFSET(MAINTABLE!AF$7,0,ROWS($C$10:C168)-1)</f>
        <v>0</v>
      </c>
      <c r="D168" s="181">
        <f ca="1">OFFSET(MAINTABLE!AF$8,0,ROWS($D$10:D168)-1)</f>
        <v>0</v>
      </c>
      <c r="E168" s="181">
        <f ca="1">OFFSET(MAINTABLE!AF$9,0,ROWS($E$10:E168)-1)</f>
        <v>0</v>
      </c>
      <c r="F168" s="181">
        <f ca="1">OFFSET(MAINTABLE!AF$10,0,ROWS($F$10:F168)-1)</f>
        <v>0</v>
      </c>
      <c r="G168" s="181">
        <f ca="1">OFFSET(MAINTABLE!AF$11,0,ROWS($F$10:G168)-1)</f>
        <v>0</v>
      </c>
      <c r="H168" s="181">
        <f ca="1">OFFSET(MAINTABLE!AF$12,0,ROWS($F$10:H168)-1)</f>
        <v>1</v>
      </c>
      <c r="J168" s="203" t="str">
        <f ca="1">OFFSET(MAINTABLE!AF$19,0,ROWS(J$10:$M168)-1)</f>
        <v>8206</v>
      </c>
      <c r="K168" s="215" t="str">
        <f ca="1">OFFSET(MAINTABLE!AF$20,0,ROWS(K$10:$M168)-1)</f>
        <v xml:space="preserve"> </v>
      </c>
      <c r="L168" s="102">
        <f ca="1">OFFSET(MAINTABLE!AF$22,0,ROWS(L$10:$M168)-1)</f>
        <v>6</v>
      </c>
      <c r="M168" s="168" t="str">
        <f ca="1">OFFSET(MAINTABLE!AF$21,0,ROWS($M$10:M168)-1)</f>
        <v>R5 + конд.ротор.</v>
      </c>
      <c r="N168" s="168" t="str">
        <f ca="1">OFFSET(MAINTABLE!AF$18,0,ROWS($M$10:N168)-1)</f>
        <v>C конд.ротором</v>
      </c>
      <c r="O168" s="168" t="str">
        <f ca="1">OFFSET(MAINTABLE!AF$16,0,ROWS($M$10:O168)-1)</f>
        <v>(схема 2)</v>
      </c>
      <c r="P168" s="142" t="str">
        <f ca="1">OFFSET(MAINTABLE!$AF$58,0,ROWS($M$10:P167))</f>
        <v>00000000</v>
      </c>
      <c r="Q168" s="142" t="str">
        <f ca="1">OFFSET(MAINTABLE!$AF$92,0,ROWS($M$10:Q167))</f>
        <v>00000000</v>
      </c>
      <c r="R168" s="143" t="str">
        <f ca="1">OFFSET(MAINTABLE!$AF$126,0,ROWS($M$10:R167))</f>
        <v>00000000</v>
      </c>
      <c r="S168" s="143" t="str">
        <f ca="1">OFFSET(MAINTABLE!$AF$160,0,ROWS($M$10:S167))</f>
        <v>00000000</v>
      </c>
      <c r="T168" s="143" t="str">
        <f ca="1">OFFSET(MAINTABLE!$AF$194,0,ROWS($M$10:T167))</f>
        <v>00000000</v>
      </c>
      <c r="U168" s="143" t="str">
        <f ca="1">OFFSET(MAINTABLE!$AF$228,0,ROWS($M$10:U167))</f>
        <v>00000000</v>
      </c>
      <c r="V168" s="143" t="str">
        <f ca="1">OFFSET(MAINTABLE!$AF$262,0,ROWS($M$10:V167))</f>
        <v>40000000</v>
      </c>
      <c r="W168" s="143" t="str">
        <f ca="1">OFFSET(MAINTABLE!$AF$296,0,ROWS($M$10:W167))</f>
        <v>00000000</v>
      </c>
      <c r="X168" s="143" t="str">
        <f ca="1">OFFSET(MAINTABLE!$AF$330,0,ROWS($M$10:X167))</f>
        <v>00000000</v>
      </c>
      <c r="Y168" s="143" t="str">
        <f ca="1">OFFSET(MAINTABLE!$AF$364,0,ROWS($M$10:Y167))</f>
        <v>00000000</v>
      </c>
      <c r="Z168" s="143" t="str">
        <f ca="1">OFFSET(MAINTABLE!$AF$398,0,ROWS($M$10:Z167))</f>
        <v>00000000</v>
      </c>
      <c r="AA168" s="143" t="str">
        <f ca="1">OFFSET(MAINTABLE!$AF$432,0,ROWS($M$10:AA167))</f>
        <v>00000000</v>
      </c>
      <c r="AB168" s="143" t="str">
        <f ca="1">OFFSET(MAINTABLE!$AF$466,0,ROWS($M$10:AB167))</f>
        <v>00000000</v>
      </c>
      <c r="AC168" s="143" t="str">
        <f ca="1">OFFSET(MAINTABLE!$AF$500,0,ROWS($M$10:AC167))</f>
        <v>00000000</v>
      </c>
    </row>
    <row r="169" spans="2:29" ht="15.75" customHeight="1" x14ac:dyDescent="0.25">
      <c r="B169" s="181">
        <f ca="1">OFFSET(MAINTABLE!AF$6,0,ROWS(B$10:$B169)-1)</f>
        <v>0</v>
      </c>
      <c r="C169" s="181">
        <f ca="1">OFFSET(MAINTABLE!AF$7,0,ROWS($C$10:C169)-1)</f>
        <v>0</v>
      </c>
      <c r="D169" s="181">
        <f ca="1">OFFSET(MAINTABLE!AF$8,0,ROWS($D$10:D169)-1)</f>
        <v>0</v>
      </c>
      <c r="E169" s="181">
        <f ca="1">OFFSET(MAINTABLE!AF$9,0,ROWS($E$10:E169)-1)</f>
        <v>0</v>
      </c>
      <c r="F169" s="181">
        <f ca="1">OFFSET(MAINTABLE!AF$10,0,ROWS($F$10:F169)-1)</f>
        <v>0</v>
      </c>
      <c r="G169" s="181">
        <f ca="1">OFFSET(MAINTABLE!AF$11,0,ROWS($F$10:G169)-1)</f>
        <v>0</v>
      </c>
      <c r="H169" s="181">
        <f ca="1">OFFSET(MAINTABLE!AF$12,0,ROWS($F$10:H169)-1)</f>
        <v>1</v>
      </c>
      <c r="J169" s="203" t="str">
        <f ca="1">OFFSET(MAINTABLE!AF$19,0,ROWS(J$10:$M169)-1)</f>
        <v>8207</v>
      </c>
      <c r="K169" s="215" t="str">
        <f ca="1">OFFSET(MAINTABLE!AF$20,0,ROWS(K$10:$M169)-1)</f>
        <v xml:space="preserve"> </v>
      </c>
      <c r="L169" s="102">
        <f ca="1">OFFSET(MAINTABLE!AF$22,0,ROWS(L$10:$M169)-1)</f>
        <v>7</v>
      </c>
      <c r="M169" s="168" t="str">
        <f ca="1">OFFSET(MAINTABLE!AF$21,0,ROWS($M$10:M169)-1)</f>
        <v>R5 + предв.охл.</v>
      </c>
      <c r="N169" s="168" t="str">
        <f ca="1">OFFSET(MAINTABLE!AF$18,0,ROWS($M$10:N169)-1)</f>
        <v>С предв.охл.</v>
      </c>
      <c r="O169" s="168" t="str">
        <f ca="1">OFFSET(MAINTABLE!AF$16,0,ROWS($M$10:O169)-1)</f>
        <v>(схема 3)</v>
      </c>
      <c r="P169" s="142" t="str">
        <f ca="1">OFFSET(MAINTABLE!$AF$58,0,ROWS($M$10:P168))</f>
        <v>00000000</v>
      </c>
      <c r="Q169" s="142" t="str">
        <f ca="1">OFFSET(MAINTABLE!$AF$92,0,ROWS($M$10:Q168))</f>
        <v>00000000</v>
      </c>
      <c r="R169" s="143" t="str">
        <f ca="1">OFFSET(MAINTABLE!$AF$126,0,ROWS($M$10:R168))</f>
        <v>00000000</v>
      </c>
      <c r="S169" s="143" t="str">
        <f ca="1">OFFSET(MAINTABLE!$AF$160,0,ROWS($M$10:S168))</f>
        <v>00000000</v>
      </c>
      <c r="T169" s="143" t="str">
        <f ca="1">OFFSET(MAINTABLE!$AF$194,0,ROWS($M$10:T168))</f>
        <v>00000000</v>
      </c>
      <c r="U169" s="143" t="str">
        <f ca="1">OFFSET(MAINTABLE!$AF$228,0,ROWS($M$10:U168))</f>
        <v>00000000</v>
      </c>
      <c r="V169" s="143" t="str">
        <f ca="1">OFFSET(MAINTABLE!$AF$262,0,ROWS($M$10:V168))</f>
        <v>40000000</v>
      </c>
      <c r="W169" s="143" t="str">
        <f ca="1">OFFSET(MAINTABLE!$AF$296,0,ROWS($M$10:W168))</f>
        <v>00000000</v>
      </c>
      <c r="X169" s="143" t="str">
        <f ca="1">OFFSET(MAINTABLE!$AF$330,0,ROWS($M$10:X168))</f>
        <v>00000000</v>
      </c>
      <c r="Y169" s="143" t="str">
        <f ca="1">OFFSET(MAINTABLE!$AF$364,0,ROWS($M$10:Y168))</f>
        <v>00000000</v>
      </c>
      <c r="Z169" s="143" t="str">
        <f ca="1">OFFSET(MAINTABLE!$AF$398,0,ROWS($M$10:Z168))</f>
        <v>00000000</v>
      </c>
      <c r="AA169" s="143" t="str">
        <f ca="1">OFFSET(MAINTABLE!$AF$432,0,ROWS($M$10:AA168))</f>
        <v>00000000</v>
      </c>
      <c r="AB169" s="143" t="str">
        <f ca="1">OFFSET(MAINTABLE!$AF$466,0,ROWS($M$10:AB168))</f>
        <v>00000000</v>
      </c>
      <c r="AC169" s="143" t="str">
        <f ca="1">OFFSET(MAINTABLE!$AF$500,0,ROWS($M$10:AC168))</f>
        <v>00000000</v>
      </c>
    </row>
    <row r="170" spans="2:29" ht="15.75" customHeight="1" x14ac:dyDescent="0.25">
      <c r="B170" s="181">
        <f ca="1">OFFSET(MAINTABLE!AF$6,0,ROWS(B$10:$B170)-1)</f>
        <v>0</v>
      </c>
      <c r="C170" s="181">
        <f ca="1">OFFSET(MAINTABLE!AF$7,0,ROWS($C$10:C170)-1)</f>
        <v>0</v>
      </c>
      <c r="D170" s="181">
        <f ca="1">OFFSET(MAINTABLE!AF$8,0,ROWS($D$10:D170)-1)</f>
        <v>0</v>
      </c>
      <c r="E170" s="181">
        <f ca="1">OFFSET(MAINTABLE!AF$9,0,ROWS($E$10:E170)-1)</f>
        <v>0</v>
      </c>
      <c r="F170" s="181">
        <f ca="1">OFFSET(MAINTABLE!AF$10,0,ROWS($F$10:F170)-1)</f>
        <v>0</v>
      </c>
      <c r="G170" s="181">
        <f ca="1">OFFSET(MAINTABLE!AF$11,0,ROWS($F$10:G170)-1)</f>
        <v>0</v>
      </c>
      <c r="H170" s="181">
        <f ca="1">OFFSET(MAINTABLE!AF$12,0,ROWS($F$10:H170)-1)</f>
        <v>0</v>
      </c>
      <c r="J170" s="203" t="str">
        <f ca="1">OFFSET(MAINTABLE!AF$19,0,ROWS(J$10:$M170)-1)</f>
        <v>8208</v>
      </c>
      <c r="K170" s="215" t="str">
        <f ca="1">OFFSET(MAINTABLE!AF$20,0,ROWS(K$10:$M170)-1)</f>
        <v xml:space="preserve"> </v>
      </c>
      <c r="L170" s="102">
        <f ca="1">OFFSET(MAINTABLE!AF$22,0,ROWS(L$10:$M170)-1)</f>
        <v>8</v>
      </c>
      <c r="M170" s="168" t="str">
        <f ca="1">OFFSET(MAINTABLE!AF$21,0,ROWS($M$10:M170)-1)</f>
        <v>[резерв]</v>
      </c>
      <c r="N170" s="168" t="str">
        <f ca="1">OFFSET(MAINTABLE!AF$18,0,ROWS($M$10:N170)-1)</f>
        <v>[резерв]</v>
      </c>
      <c r="O170" s="168" t="str">
        <f ca="1">OFFSET(MAINTABLE!AF$16,0,ROWS($M$10:O170)-1)</f>
        <v>[резерв]</v>
      </c>
      <c r="P170" s="142" t="str">
        <f ca="1">OFFSET(MAINTABLE!$AF$58,0,ROWS($M$10:P169))</f>
        <v>00000000</v>
      </c>
      <c r="Q170" s="142" t="str">
        <f ca="1">OFFSET(MAINTABLE!$AF$92,0,ROWS($M$10:Q169))</f>
        <v>00000000</v>
      </c>
      <c r="R170" s="143" t="str">
        <f ca="1">OFFSET(MAINTABLE!$AF$126,0,ROWS($M$10:R169))</f>
        <v>00000000</v>
      </c>
      <c r="S170" s="143" t="str">
        <f ca="1">OFFSET(MAINTABLE!$AF$160,0,ROWS($M$10:S169))</f>
        <v>00000000</v>
      </c>
      <c r="T170" s="143" t="str">
        <f ca="1">OFFSET(MAINTABLE!$AF$194,0,ROWS($M$10:T169))</f>
        <v>00000000</v>
      </c>
      <c r="U170" s="143" t="str">
        <f ca="1">OFFSET(MAINTABLE!$AF$228,0,ROWS($M$10:U169))</f>
        <v>00000000</v>
      </c>
      <c r="V170" s="143" t="str">
        <f ca="1">OFFSET(MAINTABLE!$AF$262,0,ROWS($M$10:V169))</f>
        <v>00000000</v>
      </c>
      <c r="W170" s="143" t="str">
        <f ca="1">OFFSET(MAINTABLE!$AF$296,0,ROWS($M$10:W169))</f>
        <v>00000000</v>
      </c>
      <c r="X170" s="143" t="str">
        <f ca="1">OFFSET(MAINTABLE!$AF$330,0,ROWS($M$10:X169))</f>
        <v>00000000</v>
      </c>
      <c r="Y170" s="143" t="str">
        <f ca="1">OFFSET(MAINTABLE!$AF$364,0,ROWS($M$10:Y169))</f>
        <v>00000000</v>
      </c>
      <c r="Z170" s="143" t="str">
        <f ca="1">OFFSET(MAINTABLE!$AF$398,0,ROWS($M$10:Z169))</f>
        <v>00000000</v>
      </c>
      <c r="AA170" s="143" t="str">
        <f ca="1">OFFSET(MAINTABLE!$AF$432,0,ROWS($M$10:AA169))</f>
        <v>00000000</v>
      </c>
      <c r="AB170" s="143" t="str">
        <f ca="1">OFFSET(MAINTABLE!$AF$466,0,ROWS($M$10:AB169))</f>
        <v>00000000</v>
      </c>
      <c r="AC170" s="143" t="str">
        <f ca="1">OFFSET(MAINTABLE!$AF$500,0,ROWS($M$10:AC169))</f>
        <v>00000000</v>
      </c>
    </row>
    <row r="171" spans="2:29" ht="15.75" customHeight="1" x14ac:dyDescent="0.25">
      <c r="B171" s="181">
        <f ca="1">OFFSET(MAINTABLE!AF$6,0,ROWS(B$10:$B171)-1)</f>
        <v>0</v>
      </c>
      <c r="C171" s="181">
        <f ca="1">OFFSET(MAINTABLE!AF$7,0,ROWS($C$10:C171)-1)</f>
        <v>0</v>
      </c>
      <c r="D171" s="181">
        <f ca="1">OFFSET(MAINTABLE!AF$8,0,ROWS($D$10:D171)-1)</f>
        <v>0</v>
      </c>
      <c r="E171" s="181">
        <f ca="1">OFFSET(MAINTABLE!AF$9,0,ROWS($E$10:E171)-1)</f>
        <v>0</v>
      </c>
      <c r="F171" s="181">
        <f ca="1">OFFSET(MAINTABLE!AF$10,0,ROWS($F$10:F171)-1)</f>
        <v>0</v>
      </c>
      <c r="G171" s="181">
        <f ca="1">OFFSET(MAINTABLE!AF$11,0,ROWS($F$10:G171)-1)</f>
        <v>0</v>
      </c>
      <c r="H171" s="181">
        <f ca="1">OFFSET(MAINTABLE!AF$12,0,ROWS($F$10:H171)-1)</f>
        <v>0</v>
      </c>
      <c r="J171" s="203" t="str">
        <f ca="1">OFFSET(MAINTABLE!AF$19,0,ROWS(J$10:$M171)-1)</f>
        <v>8209</v>
      </c>
      <c r="K171" s="215" t="str">
        <f ca="1">OFFSET(MAINTABLE!AF$20,0,ROWS(K$10:$M171)-1)</f>
        <v xml:space="preserve"> </v>
      </c>
      <c r="L171" s="102">
        <f ca="1">OFFSET(MAINTABLE!AF$22,0,ROWS(L$10:$M171)-1)</f>
        <v>9</v>
      </c>
      <c r="M171" s="168" t="str">
        <f ca="1">OFFSET(MAINTABLE!AF$21,0,ROWS($M$10:M171)-1)</f>
        <v>[резерв]</v>
      </c>
      <c r="N171" s="168" t="str">
        <f ca="1">OFFSET(MAINTABLE!AF$18,0,ROWS($M$10:N171)-1)</f>
        <v>[резерв]</v>
      </c>
      <c r="O171" s="168" t="str">
        <f ca="1">OFFSET(MAINTABLE!AF$16,0,ROWS($M$10:O171)-1)</f>
        <v>[резерв]</v>
      </c>
      <c r="P171" s="142" t="str">
        <f ca="1">OFFSET(MAINTABLE!$AF$58,0,ROWS($M$10:P170))</f>
        <v>00000000</v>
      </c>
      <c r="Q171" s="142" t="str">
        <f ca="1">OFFSET(MAINTABLE!$AF$92,0,ROWS($M$10:Q170))</f>
        <v>00000000</v>
      </c>
      <c r="R171" s="143" t="str">
        <f ca="1">OFFSET(MAINTABLE!$AF$126,0,ROWS($M$10:R170))</f>
        <v>00000000</v>
      </c>
      <c r="S171" s="143" t="str">
        <f ca="1">OFFSET(MAINTABLE!$AF$160,0,ROWS($M$10:S170))</f>
        <v>00000000</v>
      </c>
      <c r="T171" s="143" t="str">
        <f ca="1">OFFSET(MAINTABLE!$AF$194,0,ROWS($M$10:T170))</f>
        <v>00000000</v>
      </c>
      <c r="U171" s="143" t="str">
        <f ca="1">OFFSET(MAINTABLE!$AF$228,0,ROWS($M$10:U170))</f>
        <v>00000000</v>
      </c>
      <c r="V171" s="143" t="str">
        <f ca="1">OFFSET(MAINTABLE!$AF$262,0,ROWS($M$10:V170))</f>
        <v>00000000</v>
      </c>
      <c r="W171" s="143" t="str">
        <f ca="1">OFFSET(MAINTABLE!$AF$296,0,ROWS($M$10:W170))</f>
        <v>00000000</v>
      </c>
      <c r="X171" s="143" t="str">
        <f ca="1">OFFSET(MAINTABLE!$AF$330,0,ROWS($M$10:X170))</f>
        <v>00000000</v>
      </c>
      <c r="Y171" s="143" t="str">
        <f ca="1">OFFSET(MAINTABLE!$AF$364,0,ROWS($M$10:Y170))</f>
        <v>00000000</v>
      </c>
      <c r="Z171" s="143" t="str">
        <f ca="1">OFFSET(MAINTABLE!$AF$398,0,ROWS($M$10:Z170))</f>
        <v>00000000</v>
      </c>
      <c r="AA171" s="143" t="str">
        <f ca="1">OFFSET(MAINTABLE!$AF$432,0,ROWS($M$10:AA170))</f>
        <v>00000000</v>
      </c>
      <c r="AB171" s="143" t="str">
        <f ca="1">OFFSET(MAINTABLE!$AF$466,0,ROWS($M$10:AB170))</f>
        <v>00000000</v>
      </c>
      <c r="AC171" s="143" t="str">
        <f ca="1">OFFSET(MAINTABLE!$AF$500,0,ROWS($M$10:AC170))</f>
        <v>00000000</v>
      </c>
    </row>
    <row r="172" spans="2:29" ht="15.75" customHeight="1" x14ac:dyDescent="0.25">
      <c r="B172" s="181">
        <f ca="1">OFFSET(MAINTABLE!AF$6,0,ROWS(B$10:$B172)-1)</f>
        <v>0</v>
      </c>
      <c r="C172" s="181">
        <f ca="1">OFFSET(MAINTABLE!AF$7,0,ROWS($C$10:C172)-1)</f>
        <v>0</v>
      </c>
      <c r="D172" s="181">
        <f ca="1">OFFSET(MAINTABLE!AF$8,0,ROWS($D$10:D172)-1)</f>
        <v>0</v>
      </c>
      <c r="E172" s="181">
        <f ca="1">OFFSET(MAINTABLE!AF$9,0,ROWS($E$10:E172)-1)</f>
        <v>0</v>
      </c>
      <c r="F172" s="181">
        <f ca="1">OFFSET(MAINTABLE!AF$10,0,ROWS($F$10:F172)-1)</f>
        <v>0</v>
      </c>
      <c r="G172" s="181">
        <f ca="1">OFFSET(MAINTABLE!AF$11,0,ROWS($F$10:G172)-1)</f>
        <v>0</v>
      </c>
      <c r="H172" s="181">
        <f ca="1">OFFSET(MAINTABLE!AF$12,0,ROWS($F$10:H172)-1)</f>
        <v>0</v>
      </c>
      <c r="J172" s="203" t="str">
        <f ca="1">OFFSET(MAINTABLE!AF$19,0,ROWS(J$10:$M172)-1)</f>
        <v>8210</v>
      </c>
      <c r="K172" s="215" t="str">
        <f ca="1">OFFSET(MAINTABLE!AF$20,0,ROWS(K$10:$M172)-1)</f>
        <v xml:space="preserve"> </v>
      </c>
      <c r="L172" s="102">
        <f ca="1">OFFSET(MAINTABLE!AF$22,0,ROWS(L$10:$M172)-1)</f>
        <v>10</v>
      </c>
      <c r="M172" s="168" t="str">
        <f ca="1">OFFSET(MAINTABLE!AF$21,0,ROWS($M$10:M172)-1)</f>
        <v>[резерв]</v>
      </c>
      <c r="N172" s="168" t="str">
        <f ca="1">OFFSET(MAINTABLE!AF$18,0,ROWS($M$10:N172)-1)</f>
        <v>[резерв]</v>
      </c>
      <c r="O172" s="168" t="str">
        <f ca="1">OFFSET(MAINTABLE!AF$16,0,ROWS($M$10:O172)-1)</f>
        <v>[резерв]</v>
      </c>
      <c r="P172" s="142" t="str">
        <f ca="1">OFFSET(MAINTABLE!$AF$58,0,ROWS($M$10:P171))</f>
        <v>00000000</v>
      </c>
      <c r="Q172" s="142" t="str">
        <f ca="1">OFFSET(MAINTABLE!$AF$92,0,ROWS($M$10:Q171))</f>
        <v>00000000</v>
      </c>
      <c r="R172" s="143" t="str">
        <f ca="1">OFFSET(MAINTABLE!$AF$126,0,ROWS($M$10:R171))</f>
        <v>00000000</v>
      </c>
      <c r="S172" s="143" t="str">
        <f ca="1">OFFSET(MAINTABLE!$AF$160,0,ROWS($M$10:S171))</f>
        <v>00000000</v>
      </c>
      <c r="T172" s="143" t="str">
        <f ca="1">OFFSET(MAINTABLE!$AF$194,0,ROWS($M$10:T171))</f>
        <v>00000000</v>
      </c>
      <c r="U172" s="143" t="str">
        <f ca="1">OFFSET(MAINTABLE!$AF$228,0,ROWS($M$10:U171))</f>
        <v>00000000</v>
      </c>
      <c r="V172" s="143" t="str">
        <f ca="1">OFFSET(MAINTABLE!$AF$262,0,ROWS($M$10:V171))</f>
        <v>00000000</v>
      </c>
      <c r="W172" s="143" t="str">
        <f ca="1">OFFSET(MAINTABLE!$AF$296,0,ROWS($M$10:W171))</f>
        <v>00000000</v>
      </c>
      <c r="X172" s="143" t="str">
        <f ca="1">OFFSET(MAINTABLE!$AF$330,0,ROWS($M$10:X171))</f>
        <v>00000000</v>
      </c>
      <c r="Y172" s="143" t="str">
        <f ca="1">OFFSET(MAINTABLE!$AF$364,0,ROWS($M$10:Y171))</f>
        <v>00000000</v>
      </c>
      <c r="Z172" s="143" t="str">
        <f ca="1">OFFSET(MAINTABLE!$AF$398,0,ROWS($M$10:Z171))</f>
        <v>00000000</v>
      </c>
      <c r="AA172" s="143" t="str">
        <f ca="1">OFFSET(MAINTABLE!$AF$432,0,ROWS($M$10:AA171))</f>
        <v>00000000</v>
      </c>
      <c r="AB172" s="143" t="str">
        <f ca="1">OFFSET(MAINTABLE!$AF$466,0,ROWS($M$10:AB171))</f>
        <v>00000000</v>
      </c>
      <c r="AC172" s="143" t="str">
        <f ca="1">OFFSET(MAINTABLE!$AF$500,0,ROWS($M$10:AC171))</f>
        <v>00000000</v>
      </c>
    </row>
    <row r="173" spans="2:29" ht="15.75" customHeight="1" x14ac:dyDescent="0.25">
      <c r="B173" s="181">
        <f ca="1">OFFSET(MAINTABLE!AF$6,0,ROWS(B$10:$B173)-1)</f>
        <v>0</v>
      </c>
      <c r="C173" s="181">
        <f ca="1">OFFSET(MAINTABLE!AF$7,0,ROWS($C$10:C173)-1)</f>
        <v>0</v>
      </c>
      <c r="D173" s="181">
        <f ca="1">OFFSET(MAINTABLE!AF$8,0,ROWS($D$10:D173)-1)</f>
        <v>0</v>
      </c>
      <c r="E173" s="181">
        <f ca="1">OFFSET(MAINTABLE!AF$9,0,ROWS($E$10:E173)-1)</f>
        <v>0</v>
      </c>
      <c r="F173" s="181">
        <f ca="1">OFFSET(MAINTABLE!AF$10,0,ROWS($F$10:F173)-1)</f>
        <v>0</v>
      </c>
      <c r="G173" s="181">
        <f ca="1">OFFSET(MAINTABLE!AF$11,0,ROWS($F$10:G173)-1)</f>
        <v>0</v>
      </c>
      <c r="H173" s="181">
        <f ca="1">OFFSET(MAINTABLE!AF$12,0,ROWS($F$10:H173)-1)</f>
        <v>0</v>
      </c>
      <c r="J173" s="203" t="str">
        <f ca="1">OFFSET(MAINTABLE!AF$19,0,ROWS(J$10:$M173)-1)</f>
        <v>8211</v>
      </c>
      <c r="K173" s="215" t="str">
        <f ca="1">OFFSET(MAINTABLE!AF$20,0,ROWS(K$10:$M173)-1)</f>
        <v xml:space="preserve"> </v>
      </c>
      <c r="L173" s="102">
        <f ca="1">OFFSET(MAINTABLE!AF$22,0,ROWS(L$10:$M173)-1)</f>
        <v>11</v>
      </c>
      <c r="M173" s="168" t="str">
        <f ca="1">OFFSET(MAINTABLE!AF$21,0,ROWS($M$10:M173)-1)</f>
        <v>[резерв]</v>
      </c>
      <c r="N173" s="168" t="str">
        <f ca="1">OFFSET(MAINTABLE!AF$18,0,ROWS($M$10:N173)-1)</f>
        <v>[резерв]</v>
      </c>
      <c r="O173" s="168" t="str">
        <f ca="1">OFFSET(MAINTABLE!AF$16,0,ROWS($M$10:O173)-1)</f>
        <v>[резерв]</v>
      </c>
      <c r="P173" s="142" t="str">
        <f ca="1">OFFSET(MAINTABLE!$AF$58,0,ROWS($M$10:P172))</f>
        <v>00000000</v>
      </c>
      <c r="Q173" s="142" t="str">
        <f ca="1">OFFSET(MAINTABLE!$AF$92,0,ROWS($M$10:Q172))</f>
        <v>00000000</v>
      </c>
      <c r="R173" s="143" t="str">
        <f ca="1">OFFSET(MAINTABLE!$AF$126,0,ROWS($M$10:R172))</f>
        <v>00000000</v>
      </c>
      <c r="S173" s="143" t="str">
        <f ca="1">OFFSET(MAINTABLE!$AF$160,0,ROWS($M$10:S172))</f>
        <v>00000000</v>
      </c>
      <c r="T173" s="143" t="str">
        <f ca="1">OFFSET(MAINTABLE!$AF$194,0,ROWS($M$10:T172))</f>
        <v>00000000</v>
      </c>
      <c r="U173" s="143" t="str">
        <f ca="1">OFFSET(MAINTABLE!$AF$228,0,ROWS($M$10:U172))</f>
        <v>00000000</v>
      </c>
      <c r="V173" s="143" t="str">
        <f ca="1">OFFSET(MAINTABLE!$AF$262,0,ROWS($M$10:V172))</f>
        <v>00000000</v>
      </c>
      <c r="W173" s="143" t="str">
        <f ca="1">OFFSET(MAINTABLE!$AF$296,0,ROWS($M$10:W172))</f>
        <v>00000000</v>
      </c>
      <c r="X173" s="143" t="str">
        <f ca="1">OFFSET(MAINTABLE!$AF$330,0,ROWS($M$10:X172))</f>
        <v>00000000</v>
      </c>
      <c r="Y173" s="143" t="str">
        <f ca="1">OFFSET(MAINTABLE!$AF$364,0,ROWS($M$10:Y172))</f>
        <v>00000000</v>
      </c>
      <c r="Z173" s="143" t="str">
        <f ca="1">OFFSET(MAINTABLE!$AF$398,0,ROWS($M$10:Z172))</f>
        <v>00000000</v>
      </c>
      <c r="AA173" s="143" t="str">
        <f ca="1">OFFSET(MAINTABLE!$AF$432,0,ROWS($M$10:AA172))</f>
        <v>00000000</v>
      </c>
      <c r="AB173" s="143" t="str">
        <f ca="1">OFFSET(MAINTABLE!$AF$466,0,ROWS($M$10:AB172))</f>
        <v>00000000</v>
      </c>
      <c r="AC173" s="143" t="str">
        <f ca="1">OFFSET(MAINTABLE!$AF$500,0,ROWS($M$10:AC172))</f>
        <v>00000000</v>
      </c>
    </row>
    <row r="174" spans="2:29" ht="15.75" customHeight="1" x14ac:dyDescent="0.25">
      <c r="B174" s="181">
        <f ca="1">OFFSET(MAINTABLE!AF$6,0,ROWS(B$10:$B174)-1)</f>
        <v>0</v>
      </c>
      <c r="C174" s="181">
        <f ca="1">OFFSET(MAINTABLE!AF$7,0,ROWS($C$10:C174)-1)</f>
        <v>0</v>
      </c>
      <c r="D174" s="181">
        <f ca="1">OFFSET(MAINTABLE!AF$8,0,ROWS($D$10:D174)-1)</f>
        <v>0</v>
      </c>
      <c r="E174" s="181">
        <f ca="1">OFFSET(MAINTABLE!AF$9,0,ROWS($E$10:E174)-1)</f>
        <v>0</v>
      </c>
      <c r="F174" s="181">
        <f ca="1">OFFSET(MAINTABLE!AF$10,0,ROWS($F$10:F174)-1)</f>
        <v>0</v>
      </c>
      <c r="G174" s="181">
        <f ca="1">OFFSET(MAINTABLE!AF$11,0,ROWS($F$10:G174)-1)</f>
        <v>0</v>
      </c>
      <c r="H174" s="181">
        <f ca="1">OFFSET(MAINTABLE!AF$12,0,ROWS($F$10:H174)-1)</f>
        <v>0</v>
      </c>
      <c r="J174" s="203" t="str">
        <f ca="1">OFFSET(MAINTABLE!AF$19,0,ROWS(J$10:$M174)-1)</f>
        <v>8212</v>
      </c>
      <c r="K174" s="215" t="str">
        <f ca="1">OFFSET(MAINTABLE!AF$20,0,ROWS(K$10:$M174)-1)</f>
        <v xml:space="preserve"> </v>
      </c>
      <c r="L174" s="102">
        <f ca="1">OFFSET(MAINTABLE!AF$22,0,ROWS(L$10:$M174)-1)</f>
        <v>12</v>
      </c>
      <c r="M174" s="168" t="str">
        <f ca="1">OFFSET(MAINTABLE!AF$21,0,ROWS($M$10:M174)-1)</f>
        <v>[резерв]</v>
      </c>
      <c r="N174" s="168" t="str">
        <f ca="1">OFFSET(MAINTABLE!AF$18,0,ROWS($M$10:N174)-1)</f>
        <v>[резерв]</v>
      </c>
      <c r="O174" s="168" t="str">
        <f ca="1">OFFSET(MAINTABLE!AF$16,0,ROWS($M$10:O174)-1)</f>
        <v>[резерв]</v>
      </c>
      <c r="P174" s="142" t="str">
        <f ca="1">OFFSET(MAINTABLE!$AF$58,0,ROWS($M$10:P173))</f>
        <v>00000000</v>
      </c>
      <c r="Q174" s="142" t="str">
        <f ca="1">OFFSET(MAINTABLE!$AF$92,0,ROWS($M$10:Q173))</f>
        <v>00000000</v>
      </c>
      <c r="R174" s="143" t="str">
        <f ca="1">OFFSET(MAINTABLE!$AF$126,0,ROWS($M$10:R173))</f>
        <v>00000000</v>
      </c>
      <c r="S174" s="143" t="str">
        <f ca="1">OFFSET(MAINTABLE!$AF$160,0,ROWS($M$10:S173))</f>
        <v>00000000</v>
      </c>
      <c r="T174" s="143" t="str">
        <f ca="1">OFFSET(MAINTABLE!$AF$194,0,ROWS($M$10:T173))</f>
        <v>00000000</v>
      </c>
      <c r="U174" s="143" t="str">
        <f ca="1">OFFSET(MAINTABLE!$AF$228,0,ROWS($M$10:U173))</f>
        <v>00000000</v>
      </c>
      <c r="V174" s="143" t="str">
        <f ca="1">OFFSET(MAINTABLE!$AF$262,0,ROWS($M$10:V173))</f>
        <v>00000000</v>
      </c>
      <c r="W174" s="143" t="str">
        <f ca="1">OFFSET(MAINTABLE!$AF$296,0,ROWS($M$10:W173))</f>
        <v>00000000</v>
      </c>
      <c r="X174" s="143" t="str">
        <f ca="1">OFFSET(MAINTABLE!$AF$330,0,ROWS($M$10:X173))</f>
        <v>00000000</v>
      </c>
      <c r="Y174" s="143" t="str">
        <f ca="1">OFFSET(MAINTABLE!$AF$364,0,ROWS($M$10:Y173))</f>
        <v>00000000</v>
      </c>
      <c r="Z174" s="143" t="str">
        <f ca="1">OFFSET(MAINTABLE!$AF$398,0,ROWS($M$10:Z173))</f>
        <v>00000000</v>
      </c>
      <c r="AA174" s="143" t="str">
        <f ca="1">OFFSET(MAINTABLE!$AF$432,0,ROWS($M$10:AA173))</f>
        <v>00000000</v>
      </c>
      <c r="AB174" s="143" t="str">
        <f ca="1">OFFSET(MAINTABLE!$AF$466,0,ROWS($M$10:AB173))</f>
        <v>00000000</v>
      </c>
      <c r="AC174" s="143" t="str">
        <f ca="1">OFFSET(MAINTABLE!$AF$500,0,ROWS($M$10:AC173))</f>
        <v>00000000</v>
      </c>
    </row>
    <row r="175" spans="2:29" ht="15.75" customHeight="1" x14ac:dyDescent="0.25">
      <c r="B175" s="181" t="str">
        <f ca="1">OFFSET(MAINTABLE!AF$6,0,ROWS(B$10:$B175)-1)</f>
        <v>0000001F</v>
      </c>
      <c r="C175" s="181" t="str">
        <f ca="1">OFFSET(MAINTABLE!AF$7,0,ROWS($C$10:C175)-1)</f>
        <v>0000001D</v>
      </c>
      <c r="D175" s="181" t="str">
        <f ca="1">OFFSET(MAINTABLE!AF$8,0,ROWS($D$10:D175)-1)</f>
        <v>00000001</v>
      </c>
      <c r="E175" s="181" t="str">
        <f ca="1">OFFSET(MAINTABLE!AF$9,0,ROWS($E$10:E175)-1)</f>
        <v>00000003</v>
      </c>
      <c r="F175" s="181" t="str">
        <f ca="1">OFFSET(MAINTABLE!AF$10,0,ROWS($F$10:F175)-1)</f>
        <v>00000000</v>
      </c>
      <c r="G175" s="181" t="str">
        <f ca="1">OFFSET(MAINTABLE!AF$11,0,ROWS($F$10:G175)-1)</f>
        <v>00000001</v>
      </c>
      <c r="H175" s="181" t="str">
        <f ca="1">OFFSET(MAINTABLE!AF$12,0,ROWS($F$10:H175)-1)</f>
        <v>00000007</v>
      </c>
      <c r="J175" s="203" t="str">
        <f ca="1">OFFSET(MAINTABLE!AF$19,0,ROWS(J$10:$M175)-1)</f>
        <v>==</v>
      </c>
      <c r="K175" s="215" t="str">
        <f ca="1">OFFSET(MAINTABLE!AF$20,0,ROWS(K$10:$M175)-1)</f>
        <v>ДОП. ОБОРУДОВАНИЕ</v>
      </c>
      <c r="L175" s="102" t="str">
        <f ca="1">OFFSET(MAINTABLE!AF$22,0,ROWS(L$10:$M175)-1)</f>
        <v>==</v>
      </c>
      <c r="M175" s="168" t="str">
        <f ca="1">OFFSET(MAINTABLE!AF$21,0,ROWS($M$10:M175)-1)</f>
        <v>====================</v>
      </c>
      <c r="N175" s="168" t="str">
        <f ca="1">OFFSET(MAINTABLE!AF$18,0,ROWS($M$10:N175)-1)</f>
        <v>====================</v>
      </c>
      <c r="O175" s="168" t="str">
        <f ca="1">OFFSET(MAINTABLE!AF$16,0,ROWS($M$10:O175)-1)</f>
        <v>====================</v>
      </c>
      <c r="P175" s="142" t="str">
        <f ca="1">OFFSET(MAINTABLE!$AF$58,0,ROWS($M$10:P174))</f>
        <v xml:space="preserve"> </v>
      </c>
      <c r="Q175" s="142" t="str">
        <f ca="1">OFFSET(MAINTABLE!$AF$92,0,ROWS($M$10:Q174))</f>
        <v xml:space="preserve"> </v>
      </c>
      <c r="R175" s="143" t="str">
        <f ca="1">OFFSET(MAINTABLE!$AF$126,0,ROWS($M$10:R174))</f>
        <v xml:space="preserve"> </v>
      </c>
      <c r="S175" s="143" t="str">
        <f ca="1">OFFSET(MAINTABLE!$AF$160,0,ROWS($M$10:S174))</f>
        <v xml:space="preserve"> </v>
      </c>
      <c r="T175" s="143" t="str">
        <f ca="1">OFFSET(MAINTABLE!$AF$194,0,ROWS($M$10:T174))</f>
        <v xml:space="preserve"> </v>
      </c>
      <c r="U175" s="143" t="str">
        <f ca="1">OFFSET(MAINTABLE!$AF$228,0,ROWS($M$10:U174))</f>
        <v xml:space="preserve"> </v>
      </c>
      <c r="V175" s="143" t="str">
        <f ca="1">OFFSET(MAINTABLE!$AF$262,0,ROWS($M$10:V174))</f>
        <v xml:space="preserve"> </v>
      </c>
      <c r="W175" s="143" t="str">
        <f ca="1">OFFSET(MAINTABLE!$AF$296,0,ROWS($M$10:W174))</f>
        <v xml:space="preserve"> </v>
      </c>
      <c r="X175" s="143" t="str">
        <f ca="1">OFFSET(MAINTABLE!$AF$330,0,ROWS($M$10:X174))</f>
        <v xml:space="preserve"> </v>
      </c>
      <c r="Y175" s="143" t="str">
        <f ca="1">OFFSET(MAINTABLE!$AF$364,0,ROWS($M$10:Y174))</f>
        <v xml:space="preserve"> </v>
      </c>
      <c r="Z175" s="143" t="str">
        <f ca="1">OFFSET(MAINTABLE!$AF$398,0,ROWS($M$10:Z174))</f>
        <v xml:space="preserve"> </v>
      </c>
      <c r="AA175" s="143" t="str">
        <f ca="1">OFFSET(MAINTABLE!$AF$432,0,ROWS($M$10:AA174))</f>
        <v xml:space="preserve"> </v>
      </c>
      <c r="AB175" s="143" t="str">
        <f ca="1">OFFSET(MAINTABLE!$AF$466,0,ROWS($M$10:AB174))</f>
        <v xml:space="preserve"> </v>
      </c>
      <c r="AC175" s="143" t="str">
        <f ca="1">OFFSET(MAINTABLE!$AF$500,0,ROWS($M$10:AC174))</f>
        <v xml:space="preserve"> </v>
      </c>
    </row>
    <row r="176" spans="2:29" x14ac:dyDescent="0.25">
      <c r="B176" s="181">
        <f ca="1">OFFSET(MAINTABLE!AF$6,0,ROWS(B$10:$B176)-1)</f>
        <v>1</v>
      </c>
      <c r="C176" s="181">
        <f ca="1">OFFSET(MAINTABLE!AF$7,0,ROWS($C$10:C176)-1)</f>
        <v>1</v>
      </c>
      <c r="D176" s="181">
        <f ca="1">OFFSET(MAINTABLE!AF$8,0,ROWS($D$10:D176)-1)</f>
        <v>1</v>
      </c>
      <c r="E176" s="181">
        <f ca="1">OFFSET(MAINTABLE!AF$9,0,ROWS($E$10:E176)-1)</f>
        <v>1</v>
      </c>
      <c r="F176" s="181">
        <f ca="1">OFFSET(MAINTABLE!AF$10,0,ROWS($F$10:F176)-1)</f>
        <v>0</v>
      </c>
      <c r="G176" s="181">
        <f ca="1">OFFSET(MAINTABLE!AF$11,0,ROWS($F$10:G176)-1)</f>
        <v>1</v>
      </c>
      <c r="H176" s="181">
        <f ca="1">OFFSET(MAINTABLE!AF$12,0,ROWS($F$10:H176)-1)</f>
        <v>1</v>
      </c>
      <c r="J176" s="203" t="str">
        <f ca="1">OFFSET(MAINTABLE!AF$19,0,ROWS(J$10:$M176)-1)</f>
        <v>10100</v>
      </c>
      <c r="L176" s="102">
        <f ca="1">OFFSET(MAINTABLE!AF$22,0,ROWS(L$10:$M176)-1)</f>
        <v>0</v>
      </c>
      <c r="M176" s="168" t="s">
        <v>2029</v>
      </c>
      <c r="N176" s="168" t="s">
        <v>2032</v>
      </c>
      <c r="O176" s="168" t="s">
        <v>291</v>
      </c>
      <c r="P176" s="142" t="str">
        <f ca="1">OFFSET(MAINTABLE!$AF$58,0,ROWS($M$10:P175))</f>
        <v>00000000</v>
      </c>
      <c r="Q176" s="142" t="str">
        <f ca="1">OFFSET(MAINTABLE!$AF$92,0,ROWS($M$10:Q175))</f>
        <v>00000000</v>
      </c>
      <c r="R176" s="143" t="str">
        <f ca="1">OFFSET(MAINTABLE!$AF$126,0,ROWS($M$10:R175))</f>
        <v>02000000</v>
      </c>
      <c r="S176" s="143" t="str">
        <f ca="1">OFFSET(MAINTABLE!$AF$160,0,ROWS($M$10:S175))</f>
        <v>00000000</v>
      </c>
      <c r="T176" s="143" t="str">
        <f ca="1">OFFSET(MAINTABLE!$AF$194,0,ROWS($M$10:T175))</f>
        <v>00000000</v>
      </c>
      <c r="U176" s="143" t="str">
        <f ca="1">OFFSET(MAINTABLE!$AF$228,0,ROWS($M$10:U175))</f>
        <v>00000000</v>
      </c>
      <c r="V176" s="143" t="str">
        <f ca="1">OFFSET(MAINTABLE!$AF$262,0,ROWS($M$10:V175))</f>
        <v>20000000</v>
      </c>
      <c r="W176" s="143" t="str">
        <f ca="1">OFFSET(MAINTABLE!$AF$296,0,ROWS($M$10:W175))</f>
        <v>00000000</v>
      </c>
      <c r="X176" s="143" t="str">
        <f ca="1">OFFSET(MAINTABLE!$AF$330,0,ROWS($M$10:X175))</f>
        <v>00000000</v>
      </c>
      <c r="Y176" s="143" t="str">
        <f ca="1">OFFSET(MAINTABLE!$AF$364,0,ROWS($M$10:Y175))</f>
        <v>00000000</v>
      </c>
      <c r="Z176" s="143" t="str">
        <f ca="1">OFFSET(MAINTABLE!$AF$398,0,ROWS($M$10:Z175))</f>
        <v>00000000</v>
      </c>
      <c r="AA176" s="143" t="str">
        <f ca="1">OFFSET(MAINTABLE!$AF$432,0,ROWS($M$10:AA175))</f>
        <v>00000000</v>
      </c>
      <c r="AB176" s="143" t="str">
        <f ca="1">OFFSET(MAINTABLE!$AF$466,0,ROWS($M$10:AB175))</f>
        <v>00000000</v>
      </c>
      <c r="AC176" s="143" t="str">
        <f ca="1">OFFSET(MAINTABLE!$AF$500,0,ROWS($M$10:AC175))</f>
        <v>00000000</v>
      </c>
    </row>
    <row r="177" spans="2:29" x14ac:dyDescent="0.25">
      <c r="B177" s="181">
        <f ca="1">OFFSET(MAINTABLE!AF$6,0,ROWS(B$10:$B177)-1)</f>
        <v>1</v>
      </c>
      <c r="C177" s="181">
        <f ca="1">OFFSET(MAINTABLE!AF$7,0,ROWS($C$10:C177)-1)</f>
        <v>0</v>
      </c>
      <c r="D177" s="181">
        <v>1</v>
      </c>
      <c r="E177" s="181">
        <f ca="1">OFFSET(MAINTABLE!AF$9,0,ROWS($E$10:E177)-1)</f>
        <v>1</v>
      </c>
      <c r="F177" s="181">
        <f ca="1">OFFSET(MAINTABLE!AF$10,0,ROWS($F$10:F177)-1)</f>
        <v>0</v>
      </c>
      <c r="G177" s="181">
        <f ca="1">OFFSET(MAINTABLE!AF$11,0,ROWS($F$10:G177)-1)</f>
        <v>0</v>
      </c>
      <c r="H177" s="181">
        <f ca="1">OFFSET(MAINTABLE!AF$12,0,ROWS($F$10:H177)-1)</f>
        <v>1</v>
      </c>
      <c r="J177" s="203" t="str">
        <f ca="1">OFFSET(MAINTABLE!AF$19,0,ROWS(J$10:$M177)-1)</f>
        <v>10200</v>
      </c>
      <c r="L177" s="102">
        <f ca="1">OFFSET(MAINTABLE!AF$22,0,ROWS(L$10:$M177)-1)</f>
        <v>0</v>
      </c>
      <c r="M177" s="168" t="s">
        <v>2030</v>
      </c>
      <c r="N177" s="168" t="s">
        <v>2036</v>
      </c>
      <c r="O177" s="168" t="s">
        <v>2037</v>
      </c>
      <c r="P177" s="142" t="str">
        <f ca="1">OFFSET(MAINTABLE!$AF$58,0,ROWS($M$10:P176))</f>
        <v>00000000</v>
      </c>
      <c r="Q177" s="142" t="str">
        <f ca="1">OFFSET(MAINTABLE!$AF$92,0,ROWS($M$10:Q176))</f>
        <v>00000000</v>
      </c>
      <c r="R177" s="143" t="str">
        <f ca="1">OFFSET(MAINTABLE!$AF$126,0,ROWS($M$10:R176))</f>
        <v>01000000</v>
      </c>
      <c r="S177" s="143" t="str">
        <f ca="1">OFFSET(MAINTABLE!$AF$160,0,ROWS($M$10:S176))</f>
        <v>00000000</v>
      </c>
      <c r="T177" s="143" t="str">
        <f ca="1">OFFSET(MAINTABLE!$AF$194,0,ROWS($M$10:T176))</f>
        <v>00000000</v>
      </c>
      <c r="U177" s="143" t="str">
        <f ca="1">OFFSET(MAINTABLE!$AF$228,0,ROWS($M$10:U176))</f>
        <v>00000000</v>
      </c>
      <c r="V177" s="143" t="str">
        <f ca="1">OFFSET(MAINTABLE!$AF$262,0,ROWS($M$10:V176))</f>
        <v>00000100</v>
      </c>
      <c r="W177" s="143" t="str">
        <f ca="1">OFFSET(MAINTABLE!$AF$296,0,ROWS($M$10:W176))</f>
        <v>00000000</v>
      </c>
      <c r="X177" s="143" t="str">
        <f ca="1">OFFSET(MAINTABLE!$AF$330,0,ROWS($M$10:X176))</f>
        <v>00000000</v>
      </c>
      <c r="Y177" s="143" t="str">
        <f ca="1">OFFSET(MAINTABLE!$AF$364,0,ROWS($M$10:Y176))</f>
        <v>00000000</v>
      </c>
      <c r="Z177" s="143" t="str">
        <f ca="1">OFFSET(MAINTABLE!$AF$398,0,ROWS($M$10:Z176))</f>
        <v>00000000</v>
      </c>
      <c r="AA177" s="143" t="str">
        <f ca="1">OFFSET(MAINTABLE!$AF$432,0,ROWS($M$10:AA176))</f>
        <v>00000000</v>
      </c>
      <c r="AB177" s="143" t="str">
        <f ca="1">OFFSET(MAINTABLE!$AF$466,0,ROWS($M$10:AB176))</f>
        <v>00000000</v>
      </c>
      <c r="AC177" s="143" t="str">
        <f ca="1">OFFSET(MAINTABLE!$AF$500,0,ROWS($M$10:AC176))</f>
        <v>00000000</v>
      </c>
    </row>
    <row r="178" spans="2:29" x14ac:dyDescent="0.25">
      <c r="B178" s="181">
        <f ca="1">OFFSET(MAINTABLE!AF$6,0,ROWS(B$10:$B178)-1)</f>
        <v>1</v>
      </c>
      <c r="C178" s="181">
        <f ca="1">OFFSET(MAINTABLE!AF$7,0,ROWS($C$10:C178)-1)</f>
        <v>1</v>
      </c>
      <c r="D178" s="181">
        <f ca="1">OFFSET(MAINTABLE!AF$8,0,ROWS($D$10:D178)-1)</f>
        <v>0</v>
      </c>
      <c r="E178" s="181">
        <f ca="1">OFFSET(MAINTABLE!AF$9,0,ROWS($E$10:E178)-1)</f>
        <v>0</v>
      </c>
      <c r="F178" s="181">
        <f ca="1">OFFSET(MAINTABLE!AF$10,0,ROWS($F$10:F178)-1)</f>
        <v>0</v>
      </c>
      <c r="G178" s="181">
        <f ca="1">OFFSET(MAINTABLE!AF$11,0,ROWS($F$10:G178)-1)</f>
        <v>0</v>
      </c>
      <c r="H178" s="181">
        <f ca="1">OFFSET(MAINTABLE!AF$12,0,ROWS($F$10:H178)-1)</f>
        <v>1</v>
      </c>
      <c r="J178" s="203" t="str">
        <f ca="1">OFFSET(MAINTABLE!AF$19,0,ROWS(J$10:$M178)-1)</f>
        <v>10300</v>
      </c>
      <c r="L178" s="102">
        <f ca="1">OFFSET(MAINTABLE!AF$22,0,ROWS(L$10:$M178)-1)</f>
        <v>0</v>
      </c>
      <c r="M178" s="168" t="s">
        <v>1434</v>
      </c>
      <c r="N178" s="168" t="s">
        <v>2038</v>
      </c>
      <c r="O178" s="168" t="s">
        <v>2033</v>
      </c>
      <c r="P178" s="142" t="str">
        <f ca="1">OFFSET(MAINTABLE!$AF$58,0,ROWS($M$10:P177))</f>
        <v>00000000</v>
      </c>
      <c r="Q178" s="142" t="str">
        <f ca="1">OFFSET(MAINTABLE!$AF$92,0,ROWS($M$10:Q177))</f>
        <v>00000000</v>
      </c>
      <c r="R178" s="143" t="str">
        <f ca="1">OFFSET(MAINTABLE!$AF$126,0,ROWS($M$10:R177))</f>
        <v>04000000</v>
      </c>
      <c r="S178" s="143" t="str">
        <f ca="1">OFFSET(MAINTABLE!$AF$160,0,ROWS($M$10:S177))</f>
        <v>00000000</v>
      </c>
      <c r="T178" s="143" t="str">
        <f ca="1">OFFSET(MAINTABLE!$AF$194,0,ROWS($M$10:T177))</f>
        <v>00000000</v>
      </c>
      <c r="U178" s="143" t="str">
        <f ca="1">OFFSET(MAINTABLE!$AF$228,0,ROWS($M$10:U177))</f>
        <v>00000000</v>
      </c>
      <c r="V178" s="143" t="str">
        <f ca="1">OFFSET(MAINTABLE!$AF$262,0,ROWS($M$10:V177))</f>
        <v>00000080</v>
      </c>
      <c r="W178" s="143" t="str">
        <f ca="1">OFFSET(MAINTABLE!$AF$296,0,ROWS($M$10:W177))</f>
        <v>00000000</v>
      </c>
      <c r="X178" s="143" t="str">
        <f ca="1">OFFSET(MAINTABLE!$AF$330,0,ROWS($M$10:X177))</f>
        <v>00000000</v>
      </c>
      <c r="Y178" s="143" t="str">
        <f ca="1">OFFSET(MAINTABLE!$AF$364,0,ROWS($M$10:Y177))</f>
        <v>00000000</v>
      </c>
      <c r="Z178" s="143" t="str">
        <f ca="1">OFFSET(MAINTABLE!$AF$398,0,ROWS($M$10:Z177))</f>
        <v>00000000</v>
      </c>
      <c r="AA178" s="143" t="str">
        <f ca="1">OFFSET(MAINTABLE!$AF$432,0,ROWS($M$10:AA177))</f>
        <v>00000000</v>
      </c>
      <c r="AB178" s="143" t="str">
        <f ca="1">OFFSET(MAINTABLE!$AF$466,0,ROWS($M$10:AB177))</f>
        <v>00000000</v>
      </c>
      <c r="AC178" s="143" t="str">
        <f ca="1">OFFSET(MAINTABLE!$AF$500,0,ROWS($M$10:AC177))</f>
        <v>00000000</v>
      </c>
    </row>
    <row r="179" spans="2:29" x14ac:dyDescent="0.25">
      <c r="B179" s="181">
        <f ca="1">OFFSET(MAINTABLE!AF$6,0,ROWS(B$10:$B179)-1)</f>
        <v>1</v>
      </c>
      <c r="C179" s="181">
        <f ca="1">OFFSET(MAINTABLE!AF$7,0,ROWS($C$10:C179)-1)</f>
        <v>1</v>
      </c>
      <c r="D179" s="181">
        <f ca="1">OFFSET(MAINTABLE!AF$8,0,ROWS($D$10:D179)-1)</f>
        <v>0</v>
      </c>
      <c r="E179" s="181">
        <f ca="1">OFFSET(MAINTABLE!AF$9,0,ROWS($E$10:E179)-1)</f>
        <v>0</v>
      </c>
      <c r="F179" s="181">
        <f ca="1">OFFSET(MAINTABLE!AF$10,0,ROWS($F$10:F179)-1)</f>
        <v>0</v>
      </c>
      <c r="G179" s="181">
        <f ca="1">OFFSET(MAINTABLE!AF$11,0,ROWS($F$10:G179)-1)</f>
        <v>0</v>
      </c>
      <c r="H179" s="181">
        <f ca="1">OFFSET(MAINTABLE!AF$12,0,ROWS($F$10:H179)-1)</f>
        <v>0</v>
      </c>
      <c r="J179" s="203" t="str">
        <f ca="1">OFFSET(MAINTABLE!AF$19,0,ROWS(J$10:$M179)-1)</f>
        <v>10400</v>
      </c>
      <c r="L179" s="102">
        <f ca="1">OFFSET(MAINTABLE!AF$22,0,ROWS(L$10:$M179)-1)</f>
        <v>0</v>
      </c>
      <c r="M179" s="168" t="s">
        <v>397</v>
      </c>
      <c r="N179" s="168" t="s">
        <v>2040</v>
      </c>
      <c r="O179" s="168" t="s">
        <v>2034</v>
      </c>
      <c r="P179" s="142" t="str">
        <f ca="1">OFFSET(MAINTABLE!$AF$58,0,ROWS($M$10:P178))</f>
        <v>00000000</v>
      </c>
      <c r="Q179" s="142" t="str">
        <f ca="1">OFFSET(MAINTABLE!$AF$92,0,ROWS($M$10:Q178))</f>
        <v>00000000</v>
      </c>
      <c r="R179" s="143" t="str">
        <f ca="1">OFFSET(MAINTABLE!$AF$126,0,ROWS($M$10:R178))</f>
        <v>00000000</v>
      </c>
      <c r="S179" s="143" t="str">
        <f ca="1">OFFSET(MAINTABLE!$AF$160,0,ROWS($M$10:S178))</f>
        <v>00000000</v>
      </c>
      <c r="T179" s="143" t="str">
        <f ca="1">OFFSET(MAINTABLE!$AF$194,0,ROWS($M$10:T178))</f>
        <v>00000000</v>
      </c>
      <c r="U179" s="143" t="str">
        <f ca="1">OFFSET(MAINTABLE!$AF$228,0,ROWS($M$10:U178))</f>
        <v>00000000</v>
      </c>
      <c r="V179" s="143" t="str">
        <f ca="1">OFFSET(MAINTABLE!$AF$262,0,ROWS($M$10:V178))</f>
        <v>00000000</v>
      </c>
      <c r="W179" s="143" t="str">
        <f ca="1">OFFSET(MAINTABLE!$AF$296,0,ROWS($M$10:W178))</f>
        <v>00000000</v>
      </c>
      <c r="X179" s="143" t="str">
        <f ca="1">OFFSET(MAINTABLE!$AF$330,0,ROWS($M$10:X178))</f>
        <v>00000000</v>
      </c>
      <c r="Y179" s="143" t="str">
        <f ca="1">OFFSET(MAINTABLE!$AF$364,0,ROWS($M$10:Y178))</f>
        <v>00000000</v>
      </c>
      <c r="Z179" s="143" t="str">
        <f ca="1">OFFSET(MAINTABLE!$AF$398,0,ROWS($M$10:Z178))</f>
        <v>00000000</v>
      </c>
      <c r="AA179" s="143" t="str">
        <f ca="1">OFFSET(MAINTABLE!$AF$432,0,ROWS($M$10:AA178))</f>
        <v>00001000</v>
      </c>
      <c r="AB179" s="143" t="str">
        <f ca="1">OFFSET(MAINTABLE!$AF$466,0,ROWS($M$10:AB178))</f>
        <v>00000000</v>
      </c>
      <c r="AC179" s="143" t="str">
        <f ca="1">OFFSET(MAINTABLE!$AF$500,0,ROWS($M$10:AC178))</f>
        <v>00000000</v>
      </c>
    </row>
    <row r="180" spans="2:29" x14ac:dyDescent="0.25">
      <c r="B180" s="181">
        <f ca="1">OFFSET(MAINTABLE!AF$6,0,ROWS(B$10:$B180)-1)</f>
        <v>1</v>
      </c>
      <c r="C180" s="181">
        <f ca="1">OFFSET(MAINTABLE!AF$7,0,ROWS($C$10:C180)-1)</f>
        <v>1</v>
      </c>
      <c r="D180" s="181">
        <f ca="1">OFFSET(MAINTABLE!AF$8,0,ROWS($D$10:D180)-1)</f>
        <v>0</v>
      </c>
      <c r="E180" s="181">
        <f ca="1">OFFSET(MAINTABLE!AF$9,0,ROWS($E$10:E180)-1)</f>
        <v>0</v>
      </c>
      <c r="F180" s="181">
        <f ca="1">OFFSET(MAINTABLE!AF$10,0,ROWS($F$10:F180)-1)</f>
        <v>0</v>
      </c>
      <c r="G180" s="181">
        <f ca="1">OFFSET(MAINTABLE!AF$11,0,ROWS($F$10:G180)-1)</f>
        <v>0</v>
      </c>
      <c r="H180" s="181">
        <f ca="1">OFFSET(MAINTABLE!AF$12,0,ROWS($F$10:H180)-1)</f>
        <v>0</v>
      </c>
      <c r="J180" s="203" t="str">
        <f ca="1">OFFSET(MAINTABLE!AF$19,0,ROWS(J$10:$M180)-1)</f>
        <v>10500</v>
      </c>
      <c r="L180" s="102">
        <f ca="1">OFFSET(MAINTABLE!AF$22,0,ROWS(L$10:$M180)-1)</f>
        <v>0</v>
      </c>
      <c r="M180" s="168" t="s">
        <v>1435</v>
      </c>
      <c r="N180" s="168" t="s">
        <v>2038</v>
      </c>
      <c r="O180" s="168" t="s">
        <v>2035</v>
      </c>
      <c r="P180" s="142" t="str">
        <f ca="1">OFFSET(MAINTABLE!$AF$58,0,ROWS($M$10:P179))</f>
        <v>00000000</v>
      </c>
      <c r="Q180" s="142" t="str">
        <f ca="1">OFFSET(MAINTABLE!$AF$92,0,ROWS($M$10:Q179))</f>
        <v>00000000</v>
      </c>
      <c r="R180" s="143" t="str">
        <f ca="1">OFFSET(MAINTABLE!$AF$126,0,ROWS($M$10:R179))</f>
        <v>00000000</v>
      </c>
      <c r="S180" s="143" t="str">
        <f ca="1">OFFSET(MAINTABLE!$AF$160,0,ROWS($M$10:S179))</f>
        <v>00000000</v>
      </c>
      <c r="T180" s="143" t="str">
        <f ca="1">OFFSET(MAINTABLE!$AF$194,0,ROWS($M$10:T179))</f>
        <v>04000000</v>
      </c>
      <c r="U180" s="143" t="str">
        <f ca="1">OFFSET(MAINTABLE!$AF$228,0,ROWS($M$10:U179))</f>
        <v>00000000</v>
      </c>
      <c r="V180" s="143" t="str">
        <f ca="1">OFFSET(MAINTABLE!$AF$262,0,ROWS($M$10:V179))</f>
        <v>00000020</v>
      </c>
      <c r="W180" s="143" t="str">
        <f ca="1">OFFSET(MAINTABLE!$AF$296,0,ROWS($M$10:W179))</f>
        <v>00000000</v>
      </c>
      <c r="X180" s="143" t="str">
        <f ca="1">OFFSET(MAINTABLE!$AF$330,0,ROWS($M$10:X179))</f>
        <v>00000000</v>
      </c>
      <c r="Y180" s="143" t="str">
        <f ca="1">OFFSET(MAINTABLE!$AF$364,0,ROWS($M$10:Y179))</f>
        <v>00000000</v>
      </c>
      <c r="Z180" s="143" t="str">
        <f ca="1">OFFSET(MAINTABLE!$AF$398,0,ROWS($M$10:Z179))</f>
        <v>00000000</v>
      </c>
      <c r="AA180" s="143" t="str">
        <f ca="1">OFFSET(MAINTABLE!$AF$432,0,ROWS($M$10:AA179))</f>
        <v>00000000</v>
      </c>
      <c r="AB180" s="143" t="str">
        <f ca="1">OFFSET(MAINTABLE!$AF$466,0,ROWS($M$10:AB179))</f>
        <v>00000000</v>
      </c>
      <c r="AC180" s="143" t="str">
        <f ca="1">OFFSET(MAINTABLE!$AF$500,0,ROWS($M$10:AC179))</f>
        <v>00000000</v>
      </c>
    </row>
    <row r="181" spans="2:29" x14ac:dyDescent="0.25">
      <c r="B181" s="181">
        <f ca="1">OFFSET(MAINTABLE!AF$6,0,ROWS(B$10:$B181)-1)</f>
        <v>0</v>
      </c>
      <c r="C181" s="181">
        <f ca="1">OFFSET(MAINTABLE!AF$7,0,ROWS($C$10:C181)-1)</f>
        <v>0</v>
      </c>
      <c r="D181" s="181">
        <f ca="1">OFFSET(MAINTABLE!AF$8,0,ROWS($D$10:D181)-1)</f>
        <v>0</v>
      </c>
      <c r="E181" s="181">
        <f ca="1">OFFSET(MAINTABLE!AF$9,0,ROWS($E$10:E181)-1)</f>
        <v>0</v>
      </c>
      <c r="F181" s="181">
        <f ca="1">OFFSET(MAINTABLE!AF$10,0,ROWS($F$10:F181)-1)</f>
        <v>0</v>
      </c>
      <c r="G181" s="181">
        <f ca="1">OFFSET(MAINTABLE!AF$11,0,ROWS($F$10:G181)-1)</f>
        <v>0</v>
      </c>
      <c r="H181" s="181">
        <f ca="1">OFFSET(MAINTABLE!AF$12,0,ROWS($F$10:H181)-1)</f>
        <v>0</v>
      </c>
      <c r="J181" s="203" t="str">
        <f ca="1">OFFSET(MAINTABLE!AF$19,0,ROWS(J$10:$M181)-1)</f>
        <v>10600</v>
      </c>
      <c r="L181" s="102">
        <f ca="1">OFFSET(MAINTABLE!AF$22,0,ROWS(L$10:$M181)-1)</f>
        <v>0</v>
      </c>
      <c r="M181" s="168" t="s">
        <v>2031</v>
      </c>
      <c r="N181" s="168" t="s">
        <v>2041</v>
      </c>
      <c r="O181" s="168" t="s">
        <v>2039</v>
      </c>
      <c r="P181" s="142" t="str">
        <f ca="1">OFFSET(MAINTABLE!$AF$58,0,ROWS($M$10:P180))</f>
        <v>00000000</v>
      </c>
      <c r="Q181" s="142" t="str">
        <f ca="1">OFFSET(MAINTABLE!$AF$92,0,ROWS($M$10:Q180))</f>
        <v>00000000</v>
      </c>
      <c r="R181" s="143" t="str">
        <f ca="1">OFFSET(MAINTABLE!$AF$126,0,ROWS($M$10:R180))</f>
        <v>00000000</v>
      </c>
      <c r="S181" s="143" t="str">
        <f ca="1">OFFSET(MAINTABLE!$AF$160,0,ROWS($M$10:S180))</f>
        <v>00000000</v>
      </c>
      <c r="T181" s="143" t="str">
        <f ca="1">OFFSET(MAINTABLE!$AF$194,0,ROWS($M$10:T180))</f>
        <v>00000000</v>
      </c>
      <c r="U181" s="143" t="str">
        <f ca="1">OFFSET(MAINTABLE!$AF$228,0,ROWS($M$10:U180))</f>
        <v>00000000</v>
      </c>
      <c r="V181" s="143" t="str">
        <f ca="1">OFFSET(MAINTABLE!$AF$262,0,ROWS($M$10:V180))</f>
        <v>00000000</v>
      </c>
      <c r="W181" s="143" t="str">
        <f ca="1">OFFSET(MAINTABLE!$AF$296,0,ROWS($M$10:W180))</f>
        <v>00000000</v>
      </c>
      <c r="X181" s="143" t="str">
        <f ca="1">OFFSET(MAINTABLE!$AF$330,0,ROWS($M$10:X180))</f>
        <v>00000000</v>
      </c>
      <c r="Y181" s="143" t="str">
        <f ca="1">OFFSET(MAINTABLE!$AF$364,0,ROWS($M$10:Y180))</f>
        <v>00000000</v>
      </c>
      <c r="Z181" s="143" t="str">
        <f ca="1">OFFSET(MAINTABLE!$AF$398,0,ROWS($M$10:Z180))</f>
        <v>00000000</v>
      </c>
      <c r="AA181" s="143" t="str">
        <f ca="1">OFFSET(MAINTABLE!$AF$432,0,ROWS($M$10:AA180))</f>
        <v>00000000</v>
      </c>
      <c r="AB181" s="143" t="str">
        <f ca="1">OFFSET(MAINTABLE!$AF$466,0,ROWS($M$10:AB180))</f>
        <v>00000000</v>
      </c>
      <c r="AC181" s="143" t="str">
        <f ca="1">OFFSET(MAINTABLE!$AF$500,0,ROWS($M$10:AC180))</f>
        <v>00000000</v>
      </c>
    </row>
  </sheetData>
  <conditionalFormatting sqref="L1:O3 L4:L5 L8:L9 L9:AB9 L10:O1048576">
    <cfRule type="containsText" dxfId="1134" priority="199" operator="containsText" text="[">
      <formula>NOT(ISERROR(SEARCH("[",L1)))</formula>
    </cfRule>
    <cfRule type="containsText" dxfId="1133" priority="200" operator="containsText" text="#">
      <formula>NOT(ISERROR(SEARCH("#",L1)))</formula>
    </cfRule>
  </conditionalFormatting>
  <conditionalFormatting sqref="P10:AA10 P9:AB9 P8:AA8">
    <cfRule type="containsText" dxfId="1132" priority="197" operator="containsText" text="[р">
      <formula>NOT(ISERROR(SEARCH("[р",P8)))</formula>
    </cfRule>
    <cfRule type="containsText" dxfId="1131" priority="198" operator="containsText" text="#">
      <formula>NOT(ISERROR(SEARCH("#",P8)))</formula>
    </cfRule>
  </conditionalFormatting>
  <conditionalFormatting sqref="P9:AB9 P8:AA8">
    <cfRule type="containsText" dxfId="1130" priority="192" operator="containsText" text="[р">
      <formula>NOT(ISERROR(SEARCH("[р",P8)))</formula>
    </cfRule>
    <cfRule type="containsText" dxfId="1129" priority="193" operator="containsText" text="#">
      <formula>NOT(ISERROR(SEARCH("#",P8)))</formula>
    </cfRule>
  </conditionalFormatting>
  <conditionalFormatting sqref="P3">
    <cfRule type="containsText" dxfId="1128" priority="190" operator="containsText" text="[р">
      <formula>NOT(ISERROR(SEARCH("[р",P3)))</formula>
    </cfRule>
    <cfRule type="containsText" dxfId="1127" priority="191" operator="containsText" text="#">
      <formula>NOT(ISERROR(SEARCH("#",P3)))</formula>
    </cfRule>
  </conditionalFormatting>
  <conditionalFormatting sqref="P11:AB181">
    <cfRule type="containsText" dxfId="1126" priority="187" operator="containsText" text="[р">
      <formula>NOT(ISERROR(SEARCH("[р",P11)))</formula>
    </cfRule>
    <cfRule type="containsText" dxfId="1125" priority="188" operator="containsText" text="#">
      <formula>NOT(ISERROR(SEARCH("#",P11)))</formula>
    </cfRule>
  </conditionalFormatting>
  <conditionalFormatting sqref="P11:AB181">
    <cfRule type="containsText" dxfId="1124" priority="186" operator="containsText" text="!">
      <formula>NOT(ISERROR(SEARCH("!",P11)))</formula>
    </cfRule>
  </conditionalFormatting>
  <conditionalFormatting sqref="M4:O5">
    <cfRule type="containsText" dxfId="1123" priority="167" operator="containsText" text="!">
      <formula>NOT(ISERROR(SEARCH("!",M4)))</formula>
    </cfRule>
  </conditionalFormatting>
  <conditionalFormatting sqref="K10:K175">
    <cfRule type="containsText" dxfId="1122" priority="156" operator="containsText" text="[">
      <formula>NOT(ISERROR(SEARCH("[",K10)))</formula>
    </cfRule>
    <cfRule type="containsText" dxfId="1121" priority="157" operator="containsText" text="#">
      <formula>NOT(ISERROR(SEARCH("#",K10)))</formula>
    </cfRule>
  </conditionalFormatting>
  <conditionalFormatting sqref="K8:K9">
    <cfRule type="containsText" dxfId="1120" priority="141" operator="containsText" text="[">
      <formula>NOT(ISERROR(SEARCH("[",K8)))</formula>
    </cfRule>
    <cfRule type="containsText" dxfId="1119" priority="142" operator="containsText" text="#">
      <formula>NOT(ISERROR(SEARCH("#",K8)))</formula>
    </cfRule>
  </conditionalFormatting>
  <conditionalFormatting sqref="K5">
    <cfRule type="containsText" dxfId="1118" priority="99" operator="containsText" text="!">
      <formula>NOT(ISERROR(SEARCH("!",K5)))</formula>
    </cfRule>
  </conditionalFormatting>
  <conditionalFormatting sqref="M8:O8">
    <cfRule type="containsText" dxfId="1117" priority="89" operator="containsText" text="[">
      <formula>NOT(ISERROR(SEARCH("[",M8)))</formula>
    </cfRule>
    <cfRule type="containsText" dxfId="1116" priority="90" operator="containsText" text="#">
      <formula>NOT(ISERROR(SEARCH("#",M8)))</formula>
    </cfRule>
  </conditionalFormatting>
  <conditionalFormatting sqref="B10:B181">
    <cfRule type="containsText" dxfId="1115" priority="63" operator="containsText" text="[">
      <formula>NOT(ISERROR(SEARCH("[",B10)))</formula>
    </cfRule>
    <cfRule type="containsText" dxfId="1114" priority="64" operator="containsText" text="#">
      <formula>NOT(ISERROR(SEARCH("#",B10)))</formula>
    </cfRule>
  </conditionalFormatting>
  <conditionalFormatting sqref="C10:C182">
    <cfRule type="containsText" dxfId="1113" priority="60" operator="containsText" text="[">
      <formula>NOT(ISERROR(SEARCH("[",C10)))</formula>
    </cfRule>
    <cfRule type="containsText" dxfId="1112" priority="61" operator="containsText" text="#">
      <formula>NOT(ISERROR(SEARCH("#",C10)))</formula>
    </cfRule>
  </conditionalFormatting>
  <conditionalFormatting sqref="D10:D182">
    <cfRule type="containsText" dxfId="1111" priority="57" operator="containsText" text="[">
      <formula>NOT(ISERROR(SEARCH("[",D10)))</formula>
    </cfRule>
    <cfRule type="containsText" dxfId="1110" priority="58" operator="containsText" text="#">
      <formula>NOT(ISERROR(SEARCH("#",D10)))</formula>
    </cfRule>
  </conditionalFormatting>
  <conditionalFormatting sqref="F10:H182">
    <cfRule type="containsText" dxfId="1109" priority="48" operator="containsText" text="[">
      <formula>NOT(ISERROR(SEARCH("[",F10)))</formula>
    </cfRule>
    <cfRule type="containsText" dxfId="1108" priority="49" operator="containsText" text="#">
      <formula>NOT(ISERROR(SEARCH("#",F10)))</formula>
    </cfRule>
  </conditionalFormatting>
  <conditionalFormatting sqref="E10:E182">
    <cfRule type="containsText" dxfId="1107" priority="51" operator="containsText" text="[">
      <formula>NOT(ISERROR(SEARCH("[",E10)))</formula>
    </cfRule>
    <cfRule type="containsText" dxfId="1106" priority="52" operator="containsText" text="#">
      <formula>NOT(ISERROR(SEARCH("#",E10)))</formula>
    </cfRule>
  </conditionalFormatting>
  <conditionalFormatting sqref="AE31:AM31">
    <cfRule type="containsText" dxfId="1105" priority="40" operator="containsText" text="[р">
      <formula>NOT(ISERROR(SEARCH("[р",AE31)))</formula>
    </cfRule>
    <cfRule type="containsText" dxfId="1104" priority="41" operator="containsText" text="#">
      <formula>NOT(ISERROR(SEARCH("#",AE31)))</formula>
    </cfRule>
  </conditionalFormatting>
  <conditionalFormatting sqref="AE31:AM31">
    <cfRule type="containsText" dxfId="1103" priority="38" operator="containsText" text="[р">
      <formula>NOT(ISERROR(SEARCH("[р",AE31)))</formula>
    </cfRule>
    <cfRule type="containsText" dxfId="1102" priority="39" operator="containsText" text="#">
      <formula>NOT(ISERROR(SEARCH("#",AE31)))</formula>
    </cfRule>
  </conditionalFormatting>
  <conditionalFormatting sqref="AB8 AB10">
    <cfRule type="containsText" dxfId="1101" priority="22" operator="containsText" text="[р">
      <formula>NOT(ISERROR(SEARCH("[р",AB8)))</formula>
    </cfRule>
    <cfRule type="containsText" dxfId="1100" priority="23" operator="containsText" text="#">
      <formula>NOT(ISERROR(SEARCH("#",AB8)))</formula>
    </cfRule>
  </conditionalFormatting>
  <conditionalFormatting sqref="AB8">
    <cfRule type="containsText" dxfId="1099" priority="20" operator="containsText" text="[р">
      <formula>NOT(ISERROR(SEARCH("[р",AB8)))</formula>
    </cfRule>
    <cfRule type="containsText" dxfId="1098" priority="21" operator="containsText" text="#">
      <formula>NOT(ISERROR(SEARCH("#",AB8)))</formula>
    </cfRule>
  </conditionalFormatting>
  <conditionalFormatting sqref="AC9">
    <cfRule type="containsText" dxfId="1097" priority="13" operator="containsText" text="[">
      <formula>NOT(ISERROR(SEARCH("[",AC9)))</formula>
    </cfRule>
    <cfRule type="containsText" dxfId="1096" priority="14" operator="containsText" text="#">
      <formula>NOT(ISERROR(SEARCH("#",AC9)))</formula>
    </cfRule>
  </conditionalFormatting>
  <conditionalFormatting sqref="AC9">
    <cfRule type="containsText" dxfId="1095" priority="11" operator="containsText" text="[р">
      <formula>NOT(ISERROR(SEARCH("[р",AC9)))</formula>
    </cfRule>
    <cfRule type="containsText" dxfId="1094" priority="12" operator="containsText" text="#">
      <formula>NOT(ISERROR(SEARCH("#",AC9)))</formula>
    </cfRule>
  </conditionalFormatting>
  <conditionalFormatting sqref="AC9">
    <cfRule type="containsText" dxfId="1093" priority="9" operator="containsText" text="[р">
      <formula>NOT(ISERROR(SEARCH("[р",AC9)))</formula>
    </cfRule>
    <cfRule type="containsText" dxfId="1092" priority="10" operator="containsText" text="#">
      <formula>NOT(ISERROR(SEARCH("#",AC9)))</formula>
    </cfRule>
  </conditionalFormatting>
  <conditionalFormatting sqref="AC11:AC181">
    <cfRule type="containsText" dxfId="1091" priority="7" operator="containsText" text="[р">
      <formula>NOT(ISERROR(SEARCH("[р",AC11)))</formula>
    </cfRule>
    <cfRule type="containsText" dxfId="1090" priority="8" operator="containsText" text="#">
      <formula>NOT(ISERROR(SEARCH("#",AC11)))</formula>
    </cfRule>
  </conditionalFormatting>
  <conditionalFormatting sqref="AC11:AC181">
    <cfRule type="containsText" dxfId="1089" priority="6" operator="containsText" text="!">
      <formula>NOT(ISERROR(SEARCH("!",AC11)))</formula>
    </cfRule>
  </conditionalFormatting>
  <conditionalFormatting sqref="AC8 AC10">
    <cfRule type="containsText" dxfId="1088" priority="3" operator="containsText" text="[р">
      <formula>NOT(ISERROR(SEARCH("[р",AC8)))</formula>
    </cfRule>
    <cfRule type="containsText" dxfId="1087" priority="4" operator="containsText" text="#">
      <formula>NOT(ISERROR(SEARCH("#",AC8)))</formula>
    </cfRule>
  </conditionalFormatting>
  <conditionalFormatting sqref="AC8">
    <cfRule type="containsText" dxfId="1086" priority="1" operator="containsText" text="[р">
      <formula>NOT(ISERROR(SEARCH("[р",AC8)))</formula>
    </cfRule>
    <cfRule type="containsText" dxfId="1085" priority="2" operator="containsText" text="#">
      <formula>NOT(ISERROR(SEARCH("#",AC8)))</formula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9" operator="containsText" id="{D6157AC9-0CAC-425B-A192-8EEF00D5D5AA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M1:O3 M10:O1048576</xm:sqref>
        </x14:conditionalFormatting>
        <x14:conditionalFormatting xmlns:xm="http://schemas.microsoft.com/office/excel/2006/main">
          <x14:cfRule type="containsText" priority="166" operator="containsText" id="{B6C16037-2288-45DD-975B-46665064E61B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L10:L181</xm:sqref>
        </x14:conditionalFormatting>
        <x14:conditionalFormatting xmlns:xm="http://schemas.microsoft.com/office/excel/2006/main">
          <x14:cfRule type="containsText" priority="161" operator="containsText" id="{54E7F11F-D53E-408E-B70E-604F2C5EE8DB}">
            <xm:f>NOT(ISERROR(SEARCH(0,L8)))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L8:L9 L9:AB9</xm:sqref>
        </x14:conditionalFormatting>
        <x14:conditionalFormatting xmlns:xm="http://schemas.microsoft.com/office/excel/2006/main">
          <x14:cfRule type="containsText" priority="155" operator="containsText" id="{946F22E2-A203-425D-9394-077CE1D18764}">
            <xm:f>NOT(ISERROR(SEARCH(0,K10)))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K10:K175</xm:sqref>
        </x14:conditionalFormatting>
        <x14:conditionalFormatting xmlns:xm="http://schemas.microsoft.com/office/excel/2006/main">
          <x14:cfRule type="containsText" priority="140" operator="containsText" id="{B184E88B-BD1B-439C-AD20-3B55ED508CCF}">
            <xm:f>NOT(ISERROR(SEARCH(0,K8)))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K8:K9</xm:sqref>
        </x14:conditionalFormatting>
        <x14:conditionalFormatting xmlns:xm="http://schemas.microsoft.com/office/excel/2006/main">
          <x14:cfRule type="containsText" priority="88" operator="containsText" id="{F13A4A51-EFB6-4DA9-A827-E07A35973AF2}">
            <xm:f>NOT(ISERROR(SEARCH(0,M8)))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M8:O8</xm:sqref>
        </x14:conditionalFormatting>
        <x14:conditionalFormatting xmlns:xm="http://schemas.microsoft.com/office/excel/2006/main">
          <x14:cfRule type="containsText" priority="62" operator="containsText" id="{C89CE1A5-B56B-4800-BAAA-65B5888960B9}">
            <xm:f>NOT(ISERROR(SEARCH(0,B10)))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B10:B181</xm:sqref>
        </x14:conditionalFormatting>
        <x14:conditionalFormatting xmlns:xm="http://schemas.microsoft.com/office/excel/2006/main">
          <x14:cfRule type="containsText" priority="59" operator="containsText" id="{98F303AA-D95D-4EAA-9337-EC10D007448D}">
            <xm:f>NOT(ISERROR(SEARCH(0,C10)))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C10:C182</xm:sqref>
        </x14:conditionalFormatting>
        <x14:conditionalFormatting xmlns:xm="http://schemas.microsoft.com/office/excel/2006/main">
          <x14:cfRule type="containsText" priority="56" operator="containsText" id="{BB43B13A-8271-4BB2-875E-CB81247314AF}">
            <xm:f>NOT(ISERROR(SEARCH(0,D10)))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D10:D182</xm:sqref>
        </x14:conditionalFormatting>
        <x14:conditionalFormatting xmlns:xm="http://schemas.microsoft.com/office/excel/2006/main">
          <x14:cfRule type="containsText" priority="47" operator="containsText" id="{5F88A80C-FB02-498F-ADA1-66D84EF1F2FD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F10:H182</xm:sqref>
        </x14:conditionalFormatting>
        <x14:conditionalFormatting xmlns:xm="http://schemas.microsoft.com/office/excel/2006/main">
          <x14:cfRule type="containsText" priority="50" operator="containsText" id="{9AA6F684-7F26-4278-A51A-0F956D1499F6}">
            <xm:f>NOT(ISERROR(SEARCH(0,E10)))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E10:E182</xm:sqref>
        </x14:conditionalFormatting>
        <x14:conditionalFormatting xmlns:xm="http://schemas.microsoft.com/office/excel/2006/main">
          <x14:cfRule type="containsText" priority="5" operator="containsText" id="{287C2436-892D-4AC6-B9A7-CD27EF7203E5}">
            <xm:f>NOT(ISERROR(SEARCH(0,AC9)))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498"/>
  <sheetViews>
    <sheetView zoomScale="85" zoomScaleNormal="85" workbookViewId="0">
      <pane ySplit="6" topLeftCell="A394" activePane="bottomLeft" state="frozen"/>
      <selection pane="bottomLeft" activeCell="N403" sqref="N403"/>
    </sheetView>
  </sheetViews>
  <sheetFormatPr defaultRowHeight="15" x14ac:dyDescent="0.25"/>
  <cols>
    <col min="2" max="11" width="6.85546875" style="213" customWidth="1"/>
    <col min="12" max="12" width="7.85546875" bestFit="1" customWidth="1"/>
    <col min="13" max="13" width="7.140625" style="6" customWidth="1"/>
    <col min="14" max="14" width="58.42578125" customWidth="1"/>
    <col min="15" max="15" width="18.42578125" customWidth="1"/>
    <col min="16" max="17" width="26" bestFit="1" customWidth="1"/>
    <col min="18" max="18" width="26.42578125" bestFit="1" customWidth="1"/>
    <col min="19" max="19" width="26" bestFit="1" customWidth="1"/>
  </cols>
  <sheetData>
    <row r="1" spans="1:19" x14ac:dyDescent="0.25">
      <c r="L1" s="3" t="s">
        <v>265</v>
      </c>
      <c r="M1" s="3"/>
      <c r="N1" s="3" t="s">
        <v>266</v>
      </c>
    </row>
    <row r="3" spans="1:19" x14ac:dyDescent="0.25">
      <c r="B3"/>
      <c r="M3" s="35" t="s">
        <v>231</v>
      </c>
      <c r="O3" s="95" t="s">
        <v>1721</v>
      </c>
    </row>
    <row r="4" spans="1:19" x14ac:dyDescent="0.25">
      <c r="B4" s="204" t="s">
        <v>751</v>
      </c>
      <c r="M4" s="35"/>
      <c r="O4" s="224"/>
    </row>
    <row r="5" spans="1:19" ht="24" x14ac:dyDescent="0.25">
      <c r="B5" s="201" t="s">
        <v>756</v>
      </c>
      <c r="C5" s="201" t="s">
        <v>770</v>
      </c>
      <c r="D5" s="201" t="s">
        <v>769</v>
      </c>
      <c r="E5" s="201" t="s">
        <v>771</v>
      </c>
      <c r="F5" s="201" t="s">
        <v>772</v>
      </c>
      <c r="G5" s="201" t="s">
        <v>773</v>
      </c>
      <c r="H5" s="201" t="s">
        <v>774</v>
      </c>
      <c r="I5" s="201" t="s">
        <v>775</v>
      </c>
      <c r="J5" s="201" t="s">
        <v>767</v>
      </c>
      <c r="K5" s="201" t="s">
        <v>768</v>
      </c>
      <c r="L5" s="104" t="s">
        <v>267</v>
      </c>
      <c r="M5" s="104" t="s">
        <v>232</v>
      </c>
      <c r="N5" s="104" t="s">
        <v>230</v>
      </c>
      <c r="O5" s="104" t="s">
        <v>398</v>
      </c>
      <c r="P5" s="104" t="s">
        <v>613</v>
      </c>
      <c r="Q5" s="104" t="s">
        <v>614</v>
      </c>
      <c r="R5" s="104" t="s">
        <v>1722</v>
      </c>
      <c r="S5" s="104" t="s">
        <v>1723</v>
      </c>
    </row>
    <row r="6" spans="1:19" ht="36" customHeight="1" x14ac:dyDescent="0.25">
      <c r="B6" s="202" t="s">
        <v>786</v>
      </c>
      <c r="C6" s="202" t="s">
        <v>787</v>
      </c>
      <c r="D6" s="202" t="s">
        <v>788</v>
      </c>
      <c r="E6" s="202" t="s">
        <v>789</v>
      </c>
      <c r="F6" s="202" t="s">
        <v>790</v>
      </c>
      <c r="G6" s="202" t="s">
        <v>791</v>
      </c>
      <c r="H6" s="202" t="s">
        <v>792</v>
      </c>
      <c r="I6" s="202" t="s">
        <v>793</v>
      </c>
      <c r="J6" s="202" t="s">
        <v>794</v>
      </c>
      <c r="K6" s="202" t="s">
        <v>795</v>
      </c>
      <c r="L6" s="215" t="s">
        <v>796</v>
      </c>
      <c r="M6" s="215" t="s">
        <v>797</v>
      </c>
      <c r="N6" s="215" t="s">
        <v>798</v>
      </c>
      <c r="O6" s="215" t="s">
        <v>799</v>
      </c>
      <c r="P6" s="215" t="s">
        <v>800</v>
      </c>
      <c r="Q6" s="215" t="s">
        <v>801</v>
      </c>
      <c r="R6" s="215" t="s">
        <v>1719</v>
      </c>
      <c r="S6" s="215" t="s">
        <v>1720</v>
      </c>
    </row>
    <row r="7" spans="1:19" s="93" customFormat="1" ht="18.75" customHeight="1" x14ac:dyDescent="0.25">
      <c r="A7" s="217"/>
      <c r="B7" s="214">
        <f ca="1">OFFSET(MAINTABLE!U$25,ROWS(B$7:$N7),0,)</f>
        <v>0</v>
      </c>
      <c r="C7" s="214">
        <f ca="1">OFFSET(MAINTABLE!V$25,ROWS(C$7:$N7),0,)</f>
        <v>0</v>
      </c>
      <c r="D7" s="214">
        <f ca="1">OFFSET(MAINTABLE!W$25,ROWS(D$7:$N7),0,)</f>
        <v>0</v>
      </c>
      <c r="E7" s="214">
        <f ca="1">OFFSET(MAINTABLE!X$25,ROWS(E$7:$N7),0,)</f>
        <v>0</v>
      </c>
      <c r="F7" s="214">
        <f ca="1">OFFSET(MAINTABLE!Y$25,ROWS(F$7:$N7),0,)</f>
        <v>0</v>
      </c>
      <c r="G7" s="214">
        <f ca="1">OFFSET(MAINTABLE!Z$25,ROWS(G$7:$N7),0,)</f>
        <v>0</v>
      </c>
      <c r="H7" s="214">
        <f ca="1">OFFSET(MAINTABLE!AA$25,ROWS(H$7:$N7),0,)</f>
        <v>0</v>
      </c>
      <c r="I7" s="214">
        <f ca="1">OFFSET(MAINTABLE!AB$25,ROWS(I$7:$N7),0,)</f>
        <v>0</v>
      </c>
      <c r="J7" s="214">
        <f ca="1">OFFSET(MAINTABLE!AC$25,ROWS(J$7:$N7),0,)</f>
        <v>0</v>
      </c>
      <c r="K7" s="214">
        <f ca="1">OFFSET(MAINTABLE!AD$25,ROWS(K$7:$N7),0,)</f>
        <v>0</v>
      </c>
      <c r="L7" s="102" t="str">
        <f ca="1">OFFSET(MAINTABLE!H$25,ROWS(L$7:$N7),0,)</f>
        <v>DI</v>
      </c>
      <c r="M7" s="102">
        <f ca="1">OFFSET(MAINTABLE!I$25,ROWS(M$7:$N7),0,)</f>
        <v>1</v>
      </c>
      <c r="N7" s="103" t="str">
        <f ca="1">OFFSET(MAINTABLE!J$25,ROWS($N$7:N7),0,)</f>
        <v>[резерв]</v>
      </c>
      <c r="O7" s="103" t="str">
        <f ca="1">OFFSET(MAINTABLE!T$25,ROWS($N$7:O7),0,)</f>
        <v xml:space="preserve"> </v>
      </c>
      <c r="P7" s="103" t="str">
        <f ca="1">OFFSET(MAINTABLE!L$25,ROWS($N$7:P7),0,)</f>
        <v xml:space="preserve"> </v>
      </c>
      <c r="Q7" s="103" t="str">
        <f ca="1">OFFSET(MAINTABLE!N$25,ROWS($N$7:Q7),0,)</f>
        <v xml:space="preserve"> </v>
      </c>
      <c r="R7" s="103" t="str">
        <f ca="1">OFFSET(MAINTABLE!N$25,ROWS($N$7:R7),0,)</f>
        <v xml:space="preserve"> </v>
      </c>
      <c r="S7" s="103" t="str">
        <f ca="1">OFFSET(MAINTABLE!P$25,ROWS($N$7:S7),0,)</f>
        <v xml:space="preserve"> </v>
      </c>
    </row>
    <row r="8" spans="1:19" s="93" customFormat="1" ht="18.75" customHeight="1" x14ac:dyDescent="0.25">
      <c r="B8" s="214">
        <f ca="1">OFFSET(MAINTABLE!U$25,ROWS(B$7:$N8),0,)</f>
        <v>0</v>
      </c>
      <c r="C8" s="214">
        <f ca="1">OFFSET(MAINTABLE!V$25,ROWS(C$7:$N8),0,)</f>
        <v>0</v>
      </c>
      <c r="D8" s="214">
        <f ca="1">OFFSET(MAINTABLE!W$25,ROWS(D$7:$N8),0,)</f>
        <v>0</v>
      </c>
      <c r="E8" s="214">
        <f ca="1">OFFSET(MAINTABLE!X$25,ROWS(E$7:$N8),0,)</f>
        <v>0</v>
      </c>
      <c r="F8" s="214">
        <f ca="1">OFFSET(MAINTABLE!Y$25,ROWS(F$7:$N8),0,)</f>
        <v>0</v>
      </c>
      <c r="G8" s="214">
        <f ca="1">OFFSET(MAINTABLE!Z$25,ROWS(G$7:$N8),0,)</f>
        <v>0</v>
      </c>
      <c r="H8" s="214">
        <f ca="1">OFFSET(MAINTABLE!AA$25,ROWS(H$7:$N8),0,)</f>
        <v>0</v>
      </c>
      <c r="I8" s="214">
        <f ca="1">OFFSET(MAINTABLE!AB$25,ROWS(I$7:$N8),0,)</f>
        <v>0</v>
      </c>
      <c r="J8" s="214">
        <f ca="1">OFFSET(MAINTABLE!AC$25,ROWS(J$7:$N8),0,)</f>
        <v>0</v>
      </c>
      <c r="K8" s="214">
        <f ca="1">OFFSET(MAINTABLE!AD$25,ROWS(K$7:$N8),0,)</f>
        <v>0</v>
      </c>
      <c r="L8" s="102" t="str">
        <f ca="1">OFFSET(MAINTABLE!H$25,ROWS(L$7:$N8),0,)</f>
        <v xml:space="preserve"> </v>
      </c>
      <c r="M8" s="102">
        <f ca="1">OFFSET(MAINTABLE!I$25,ROWS(M$7:$N8),0,)</f>
        <v>2</v>
      </c>
      <c r="N8" s="103" t="str">
        <f ca="1">OFFSET(MAINTABLE!J$25,ROWS($N$7:N8),0,)</f>
        <v>[резерв]</v>
      </c>
      <c r="O8" s="103" t="str">
        <f ca="1">OFFSET(MAINTABLE!T$25,ROWS($N$7:O8),0,)</f>
        <v xml:space="preserve"> </v>
      </c>
      <c r="P8" s="103" t="str">
        <f ca="1">OFFSET(MAINTABLE!L$25,ROWS($N$7:P8),0,)</f>
        <v xml:space="preserve"> </v>
      </c>
      <c r="Q8" s="103" t="str">
        <f ca="1">OFFSET(MAINTABLE!N$25,ROWS($N$7:Q8),0,)</f>
        <v xml:space="preserve"> </v>
      </c>
      <c r="R8" s="103" t="str">
        <f ca="1">OFFSET(MAINTABLE!N$25,ROWS($N$7:R8),0,)</f>
        <v xml:space="preserve"> </v>
      </c>
      <c r="S8" s="103" t="str">
        <f ca="1">OFFSET(MAINTABLE!P$25,ROWS($N$7:S8),0,)</f>
        <v xml:space="preserve"> </v>
      </c>
    </row>
    <row r="9" spans="1:19" s="93" customFormat="1" ht="18.75" customHeight="1" x14ac:dyDescent="0.25">
      <c r="B9" s="214">
        <f ca="1">OFFSET(MAINTABLE!U$25,ROWS(B$7:$N9),0,)</f>
        <v>0</v>
      </c>
      <c r="C9" s="214">
        <f ca="1">OFFSET(MAINTABLE!V$25,ROWS(C$7:$N9),0,)</f>
        <v>0</v>
      </c>
      <c r="D9" s="214">
        <f ca="1">OFFSET(MAINTABLE!W$25,ROWS(D$7:$N9),0,)</f>
        <v>0</v>
      </c>
      <c r="E9" s="214">
        <f ca="1">OFFSET(MAINTABLE!X$25,ROWS(E$7:$N9),0,)</f>
        <v>0</v>
      </c>
      <c r="F9" s="214">
        <f ca="1">OFFSET(MAINTABLE!Y$25,ROWS(F$7:$N9),0,)</f>
        <v>0</v>
      </c>
      <c r="G9" s="214">
        <f ca="1">OFFSET(MAINTABLE!Z$25,ROWS(G$7:$N9),0,)</f>
        <v>0</v>
      </c>
      <c r="H9" s="214">
        <f ca="1">OFFSET(MAINTABLE!AA$25,ROWS(H$7:$N9),0,)</f>
        <v>0</v>
      </c>
      <c r="I9" s="214">
        <f ca="1">OFFSET(MAINTABLE!AB$25,ROWS(I$7:$N9),0,)</f>
        <v>0</v>
      </c>
      <c r="J9" s="214">
        <f ca="1">OFFSET(MAINTABLE!AC$25,ROWS(J$7:$N9),0,)</f>
        <v>0</v>
      </c>
      <c r="K9" s="214">
        <f ca="1">OFFSET(MAINTABLE!AD$25,ROWS(K$7:$N9),0,)</f>
        <v>0</v>
      </c>
      <c r="L9" s="102" t="str">
        <f ca="1">OFFSET(MAINTABLE!H$25,ROWS(L$7:$N9),0,)</f>
        <v xml:space="preserve"> </v>
      </c>
      <c r="M9" s="102">
        <f ca="1">OFFSET(MAINTABLE!I$25,ROWS(M$7:$N9),0,)</f>
        <v>3</v>
      </c>
      <c r="N9" s="103" t="str">
        <f ca="1">OFFSET(MAINTABLE!J$25,ROWS($N$7:N9),0,)</f>
        <v>Дист.ВКЛ/ВЫКЛ.</v>
      </c>
      <c r="O9" s="103" t="str">
        <f ca="1">OFFSET(MAINTABLE!T$25,ROWS($N$7:O9),0,)</f>
        <v>Remote</v>
      </c>
      <c r="P9" s="103" t="str">
        <f ca="1">OFFSET(MAINTABLE!L$25,ROWS($N$7:P9),0,)</f>
        <v>Дистанционное упр.</v>
      </c>
      <c r="Q9" s="103" t="str">
        <f ca="1">OFFSET(MAINTABLE!N$25,ROWS($N$7:Q9),0,)</f>
        <v xml:space="preserve"> ВКЛ/ВЫКЛ.</v>
      </c>
      <c r="R9" s="103" t="str">
        <f ca="1">OFFSET(MAINTABLE!P$25,ROWS($N$7:R9),0,)</f>
        <v>Remote control</v>
      </c>
      <c r="S9" s="103" t="str">
        <f ca="1">OFFSET(MAINTABLE!R$25,ROWS($N$7:S9),0,)</f>
        <v>ON/OFF</v>
      </c>
    </row>
    <row r="10" spans="1:19" s="93" customFormat="1" ht="18.75" customHeight="1" x14ac:dyDescent="0.25">
      <c r="B10" s="214">
        <f ca="1">OFFSET(MAINTABLE!U$25,ROWS(B$7:$N10),0,)</f>
        <v>0</v>
      </c>
      <c r="C10" s="214">
        <f ca="1">OFFSET(MAINTABLE!V$25,ROWS(C$7:$N10),0,)</f>
        <v>0</v>
      </c>
      <c r="D10" s="214">
        <f ca="1">OFFSET(MAINTABLE!W$25,ROWS(D$7:$N10),0,)</f>
        <v>0</v>
      </c>
      <c r="E10" s="214">
        <f ca="1">OFFSET(MAINTABLE!X$25,ROWS(E$7:$N10),0,)</f>
        <v>0</v>
      </c>
      <c r="F10" s="214">
        <f ca="1">OFFSET(MAINTABLE!Y$25,ROWS(F$7:$N10),0,)</f>
        <v>0</v>
      </c>
      <c r="G10" s="214">
        <f ca="1">OFFSET(MAINTABLE!Z$25,ROWS(G$7:$N10),0,)</f>
        <v>0</v>
      </c>
      <c r="H10" s="214">
        <f ca="1">OFFSET(MAINTABLE!AA$25,ROWS(H$7:$N10),0,)</f>
        <v>0</v>
      </c>
      <c r="I10" s="214">
        <f ca="1">OFFSET(MAINTABLE!AB$25,ROWS(I$7:$N10),0,)</f>
        <v>0</v>
      </c>
      <c r="J10" s="214">
        <f ca="1">OFFSET(MAINTABLE!AC$25,ROWS(J$7:$N10),0,)</f>
        <v>0</v>
      </c>
      <c r="K10" s="214">
        <f ca="1">OFFSET(MAINTABLE!AD$25,ROWS(K$7:$N10),0,)</f>
        <v>0</v>
      </c>
      <c r="L10" s="102" t="str">
        <f ca="1">OFFSET(MAINTABLE!H$25,ROWS(L$7:$N10),0,)</f>
        <v xml:space="preserve"> </v>
      </c>
      <c r="M10" s="102">
        <f ca="1">OFFSET(MAINTABLE!I$25,ROWS(M$7:$N10),0,)</f>
        <v>4</v>
      </c>
      <c r="N10" s="103" t="str">
        <f ca="1">OFFSET(MAINTABLE!J$25,ROWS($N$7:N10),0,)</f>
        <v>Откл.при пожаре</v>
      </c>
      <c r="O10" s="103" t="str">
        <f ca="1">OFFSET(MAINTABLE!T$25,ROWS($N$7:O10),0,)</f>
        <v>Fire</v>
      </c>
      <c r="P10" s="103" t="str">
        <f ca="1">OFFSET(MAINTABLE!L$25,ROWS($N$7:P10),0,)</f>
        <v>Отключение при</v>
      </c>
      <c r="Q10" s="103" t="str">
        <f ca="1">OFFSET(MAINTABLE!N$25,ROWS($N$7:Q10),0,)</f>
        <v>пожаре</v>
      </c>
      <c r="R10" s="103" t="str">
        <f ca="1">OFFSET(MAINTABLE!P$25,ROWS($N$7:R10),0,)</f>
        <v>Disabling</v>
      </c>
      <c r="S10" s="103" t="str">
        <f ca="1">OFFSET(MAINTABLE!R$25,ROWS($N$7:S10),0,)</f>
        <v>in case of fire</v>
      </c>
    </row>
    <row r="11" spans="1:19" s="93" customFormat="1" ht="18.75" customHeight="1" x14ac:dyDescent="0.25">
      <c r="B11" s="214">
        <f ca="1">OFFSET(MAINTABLE!U$25,ROWS(B$7:$N11),0,)</f>
        <v>0</v>
      </c>
      <c r="C11" s="214">
        <f ca="1">OFFSET(MAINTABLE!V$25,ROWS(C$7:$N11),0,)</f>
        <v>0</v>
      </c>
      <c r="D11" s="214">
        <f ca="1">OFFSET(MAINTABLE!W$25,ROWS(D$7:$N11),0,)</f>
        <v>0</v>
      </c>
      <c r="E11" s="214">
        <f ca="1">OFFSET(MAINTABLE!X$25,ROWS(E$7:$N11),0,)</f>
        <v>0</v>
      </c>
      <c r="F11" s="214">
        <f ca="1">OFFSET(MAINTABLE!Y$25,ROWS(F$7:$N11),0,)</f>
        <v>0</v>
      </c>
      <c r="G11" s="214">
        <f ca="1">OFFSET(MAINTABLE!Z$25,ROWS(G$7:$N11),0,)</f>
        <v>0</v>
      </c>
      <c r="H11" s="214">
        <f ca="1">OFFSET(MAINTABLE!AA$25,ROWS(H$7:$N11),0,)</f>
        <v>0</v>
      </c>
      <c r="I11" s="214">
        <f ca="1">OFFSET(MAINTABLE!AB$25,ROWS(I$7:$N11),0,)</f>
        <v>0</v>
      </c>
      <c r="J11" s="214">
        <f ca="1">OFFSET(MAINTABLE!AC$25,ROWS(J$7:$N11),0,)</f>
        <v>0</v>
      </c>
      <c r="K11" s="214">
        <f ca="1">OFFSET(MAINTABLE!AD$25,ROWS(K$7:$N11),0,)</f>
        <v>0</v>
      </c>
      <c r="L11" s="102" t="str">
        <f ca="1">OFFSET(MAINTABLE!H$25,ROWS(L$7:$N11),0,)</f>
        <v xml:space="preserve"> </v>
      </c>
      <c r="M11" s="102">
        <f ca="1">OFFSET(MAINTABLE!I$25,ROWS(M$7:$N11),0,)</f>
        <v>5</v>
      </c>
      <c r="N11" s="103" t="str">
        <f ca="1">OFFSET(MAINTABLE!J$25,ROWS($N$7:N11),0,)</f>
        <v>Перекл.уставок</v>
      </c>
      <c r="O11" s="103" t="str">
        <f ca="1">OFFSET(MAINTABLE!T$25,ROWS($N$7:O11),0,)</f>
        <v>ShiftSetp</v>
      </c>
      <c r="P11" s="103" t="str">
        <f ca="1">OFFSET(MAINTABLE!L$25,ROWS($N$7:P11),0,)</f>
        <v>Перекл. наборов</v>
      </c>
      <c r="Q11" s="103" t="str">
        <f ca="1">OFFSET(MAINTABLE!N$25,ROWS($N$7:Q11),0,)</f>
        <v>параметров</v>
      </c>
      <c r="R11" s="103" t="str">
        <f ca="1">OFFSET(MAINTABLE!P$25,ROWS($N$7:R11),0,)</f>
        <v>Switching sets</v>
      </c>
      <c r="S11" s="103" t="str">
        <f ca="1">OFFSET(MAINTABLE!R$25,ROWS($N$7:S11),0,)</f>
        <v>parameters</v>
      </c>
    </row>
    <row r="12" spans="1:19" s="93" customFormat="1" ht="18.75" customHeight="1" x14ac:dyDescent="0.25">
      <c r="B12" s="214">
        <f ca="1">OFFSET(MAINTABLE!U$25,ROWS(B$7:$N12),0,)</f>
        <v>0</v>
      </c>
      <c r="C12" s="214">
        <f ca="1">OFFSET(MAINTABLE!V$25,ROWS(C$7:$N12),0,)</f>
        <v>0</v>
      </c>
      <c r="D12" s="214">
        <f ca="1">OFFSET(MAINTABLE!W$25,ROWS(D$7:$N12),0,)</f>
        <v>0</v>
      </c>
      <c r="E12" s="214">
        <f ca="1">OFFSET(MAINTABLE!X$25,ROWS(E$7:$N12),0,)</f>
        <v>0</v>
      </c>
      <c r="F12" s="214">
        <f ca="1">OFFSET(MAINTABLE!Y$25,ROWS(F$7:$N12),0,)</f>
        <v>0</v>
      </c>
      <c r="G12" s="214">
        <f ca="1">OFFSET(MAINTABLE!Z$25,ROWS(G$7:$N12),0,)</f>
        <v>0</v>
      </c>
      <c r="H12" s="214">
        <f ca="1">OFFSET(MAINTABLE!AA$25,ROWS(H$7:$N12),0,)</f>
        <v>0</v>
      </c>
      <c r="I12" s="214">
        <f ca="1">OFFSET(MAINTABLE!AB$25,ROWS(I$7:$N12),0,)</f>
        <v>0</v>
      </c>
      <c r="J12" s="214">
        <f ca="1">OFFSET(MAINTABLE!AC$25,ROWS(J$7:$N12),0,)</f>
        <v>0</v>
      </c>
      <c r="K12" s="214">
        <f ca="1">OFFSET(MAINTABLE!AD$25,ROWS(K$7:$N12),0,)</f>
        <v>0</v>
      </c>
      <c r="L12" s="102" t="str">
        <f ca="1">OFFSET(MAINTABLE!H$25,ROWS(L$7:$N12),0,)</f>
        <v xml:space="preserve"> </v>
      </c>
      <c r="M12" s="102">
        <f ca="1">OFFSET(MAINTABLE!I$25,ROWS(M$7:$N12),0,)</f>
        <v>6</v>
      </c>
      <c r="N12" s="103" t="str">
        <f ca="1">OFFSET(MAINTABLE!J$25,ROWS($N$7:N12),0,)</f>
        <v>Отказ питания</v>
      </c>
      <c r="O12" s="103" t="str">
        <f ca="1">OFFSET(MAINTABLE!T$25,ROWS($N$7:O12),0,)</f>
        <v>Power</v>
      </c>
      <c r="P12" s="103" t="str">
        <f ca="1">OFFSET(MAINTABLE!L$25,ROWS($N$7:P12),0,)</f>
        <v>Неисправность</v>
      </c>
      <c r="Q12" s="103" t="str">
        <f ca="1">OFFSET(MAINTABLE!N$25,ROWS($N$7:Q12),0,)</f>
        <v>электропитания</v>
      </c>
      <c r="R12" s="103" t="str">
        <f ca="1">OFFSET(MAINTABLE!P$25,ROWS($N$7:R12),0,)</f>
        <v>Power supply</v>
      </c>
      <c r="S12" s="103" t="str">
        <f ca="1">OFFSET(MAINTABLE!R$25,ROWS($N$7:S12),0,)</f>
        <v>failure</v>
      </c>
    </row>
    <row r="13" spans="1:19" s="93" customFormat="1" ht="18.75" customHeight="1" x14ac:dyDescent="0.25">
      <c r="B13" s="214">
        <f ca="1">OFFSET(MAINTABLE!U$25,ROWS(B$7:$N13),0,)</f>
        <v>0</v>
      </c>
      <c r="C13" s="214">
        <f ca="1">OFFSET(MAINTABLE!V$25,ROWS(C$7:$N13),0,)</f>
        <v>0</v>
      </c>
      <c r="D13" s="214">
        <f ca="1">OFFSET(MAINTABLE!W$25,ROWS(D$7:$N13),0,)</f>
        <v>0</v>
      </c>
      <c r="E13" s="214">
        <f ca="1">OFFSET(MAINTABLE!X$25,ROWS(E$7:$N13),0,)</f>
        <v>0</v>
      </c>
      <c r="F13" s="214">
        <f ca="1">OFFSET(MAINTABLE!Y$25,ROWS(F$7:$N13),0,)</f>
        <v>0</v>
      </c>
      <c r="G13" s="214">
        <f ca="1">OFFSET(MAINTABLE!Z$25,ROWS(G$7:$N13),0,)</f>
        <v>0</v>
      </c>
      <c r="H13" s="214">
        <f ca="1">OFFSET(MAINTABLE!AA$25,ROWS(H$7:$N13),0,)</f>
        <v>0</v>
      </c>
      <c r="I13" s="214">
        <f ca="1">OFFSET(MAINTABLE!AB$25,ROWS(I$7:$N13),0,)</f>
        <v>0</v>
      </c>
      <c r="J13" s="214">
        <f ca="1">OFFSET(MAINTABLE!AC$25,ROWS(J$7:$N13),0,)</f>
        <v>0</v>
      </c>
      <c r="K13" s="214">
        <f ca="1">OFFSET(MAINTABLE!AD$25,ROWS(K$7:$N13),0,)</f>
        <v>0</v>
      </c>
      <c r="L13" s="102" t="str">
        <f ca="1">OFFSET(MAINTABLE!H$25,ROWS(L$7:$N13),0,)</f>
        <v xml:space="preserve"> </v>
      </c>
      <c r="M13" s="102">
        <f ca="1">OFFSET(MAINTABLE!I$25,ROWS(M$7:$N13),0,)</f>
        <v>7</v>
      </c>
      <c r="N13" s="103" t="str">
        <f ca="1">OFFSET(MAINTABLE!J$25,ROWS($N$7:N13),0,)</f>
        <v>Фильтр П</v>
      </c>
      <c r="O13" s="103" t="str">
        <f ca="1">OFFSET(MAINTABLE!T$25,ROWS($N$7:O13),0,)</f>
        <v>FilterSuDpd</v>
      </c>
      <c r="P13" s="103" t="str">
        <f ca="1">OFFSET(MAINTABLE!L$25,ROWS($N$7:P13),0,)</f>
        <v>Перепад на фильтре</v>
      </c>
      <c r="Q13" s="103" t="str">
        <f ca="1">OFFSET(MAINTABLE!N$25,ROWS($N$7:Q13),0,)</f>
        <v>(приток)</v>
      </c>
      <c r="R13" s="103" t="str">
        <f ca="1">OFFSET(MAINTABLE!P$25,ROWS($N$7:R13),0,)</f>
        <v>Drop on the filter</v>
      </c>
      <c r="S13" s="103" t="str">
        <f ca="1">OFFSET(MAINTABLE!R$25,ROWS($N$7:S13),0,)</f>
        <v>(supply)</v>
      </c>
    </row>
    <row r="14" spans="1:19" s="93" customFormat="1" ht="18.75" customHeight="1" x14ac:dyDescent="0.25">
      <c r="B14" s="214">
        <f ca="1">OFFSET(MAINTABLE!U$25,ROWS(B$7:$N14),0,)</f>
        <v>0</v>
      </c>
      <c r="C14" s="214">
        <f ca="1">OFFSET(MAINTABLE!V$25,ROWS(C$7:$N14),0,)</f>
        <v>0</v>
      </c>
      <c r="D14" s="214">
        <f ca="1">OFFSET(MAINTABLE!W$25,ROWS(D$7:$N14),0,)</f>
        <v>0</v>
      </c>
      <c r="E14" s="214">
        <f ca="1">OFFSET(MAINTABLE!X$25,ROWS(E$7:$N14),0,)</f>
        <v>0</v>
      </c>
      <c r="F14" s="214">
        <f ca="1">OFFSET(MAINTABLE!Y$25,ROWS(F$7:$N14),0,)</f>
        <v>0</v>
      </c>
      <c r="G14" s="214">
        <f ca="1">OFFSET(MAINTABLE!Z$25,ROWS(G$7:$N14),0,)</f>
        <v>0</v>
      </c>
      <c r="H14" s="214">
        <f ca="1">OFFSET(MAINTABLE!AA$25,ROWS(H$7:$N14),0,)</f>
        <v>0</v>
      </c>
      <c r="I14" s="214">
        <f ca="1">OFFSET(MAINTABLE!AB$25,ROWS(I$7:$N14),0,)</f>
        <v>0</v>
      </c>
      <c r="J14" s="214">
        <f ca="1">OFFSET(MAINTABLE!AC$25,ROWS(J$7:$N14),0,)</f>
        <v>0</v>
      </c>
      <c r="K14" s="214">
        <f ca="1">OFFSET(MAINTABLE!AD$25,ROWS(K$7:$N14),0,)</f>
        <v>0</v>
      </c>
      <c r="L14" s="102" t="str">
        <f ca="1">OFFSET(MAINTABLE!H$25,ROWS(L$7:$N14),0,)</f>
        <v xml:space="preserve"> </v>
      </c>
      <c r="M14" s="102">
        <f ca="1">OFFSET(MAINTABLE!I$25,ROWS(M$7:$N14),0,)</f>
        <v>8</v>
      </c>
      <c r="N14" s="103" t="str">
        <f ca="1">OFFSET(MAINTABLE!J$25,ROWS($N$7:N14),0,)</f>
        <v>Фильтр В</v>
      </c>
      <c r="O14" s="103" t="str">
        <f ca="1">OFFSET(MAINTABLE!T$25,ROWS($N$7:O14),0,)</f>
        <v>FilterExhDpd</v>
      </c>
      <c r="P14" s="103" t="str">
        <f ca="1">OFFSET(MAINTABLE!L$25,ROWS($N$7:P14),0,)</f>
        <v>Перепад на фильтре</v>
      </c>
      <c r="Q14" s="103" t="str">
        <f ca="1">OFFSET(MAINTABLE!N$25,ROWS($N$7:Q14),0,)</f>
        <v>(вытяжка)</v>
      </c>
      <c r="R14" s="103" t="str">
        <f ca="1">OFFSET(MAINTABLE!P$25,ROWS($N$7:R14),0,)</f>
        <v>Drop on the filter</v>
      </c>
      <c r="S14" s="103" t="str">
        <f ca="1">OFFSET(MAINTABLE!R$25,ROWS($N$7:S14),0,)</f>
        <v>(extractor hood)</v>
      </c>
    </row>
    <row r="15" spans="1:19" s="93" customFormat="1" ht="18.75" customHeight="1" x14ac:dyDescent="0.25">
      <c r="B15" s="214">
        <f ca="1">OFFSET(MAINTABLE!U$25,ROWS(B$7:$N15),0,)</f>
        <v>0</v>
      </c>
      <c r="C15" s="214">
        <f ca="1">OFFSET(MAINTABLE!V$25,ROWS(C$7:$N15),0,)</f>
        <v>0</v>
      </c>
      <c r="D15" s="214">
        <f ca="1">OFFSET(MAINTABLE!W$25,ROWS(D$7:$N15),0,)</f>
        <v>0</v>
      </c>
      <c r="E15" s="214">
        <f ca="1">OFFSET(MAINTABLE!X$25,ROWS(E$7:$N15),0,)</f>
        <v>0</v>
      </c>
      <c r="F15" s="214">
        <f ca="1">OFFSET(MAINTABLE!Y$25,ROWS(F$7:$N15),0,)</f>
        <v>0</v>
      </c>
      <c r="G15" s="214">
        <f ca="1">OFFSET(MAINTABLE!Z$25,ROWS(G$7:$N15),0,)</f>
        <v>0</v>
      </c>
      <c r="H15" s="214">
        <f ca="1">OFFSET(MAINTABLE!AA$25,ROWS(H$7:$N15),0,)</f>
        <v>0</v>
      </c>
      <c r="I15" s="214">
        <f ca="1">OFFSET(MAINTABLE!AB$25,ROWS(I$7:$N15),0,)</f>
        <v>0</v>
      </c>
      <c r="J15" s="214">
        <f ca="1">OFFSET(MAINTABLE!AC$25,ROWS(J$7:$N15),0,)</f>
        <v>0</v>
      </c>
      <c r="K15" s="214">
        <f ca="1">OFFSET(MAINTABLE!AD$25,ROWS(K$7:$N15),0,)</f>
        <v>0</v>
      </c>
      <c r="L15" s="102" t="str">
        <f ca="1">OFFSET(MAINTABLE!H$25,ROWS(L$7:$N15),0,)</f>
        <v xml:space="preserve"> </v>
      </c>
      <c r="M15" s="102">
        <f ca="1">OFFSET(MAINTABLE!I$25,ROWS(M$7:$N15),0,)</f>
        <v>9</v>
      </c>
      <c r="N15" s="103" t="str">
        <f ca="1">OFFSET(MAINTABLE!J$25,ROWS($N$7:N15),0,)</f>
        <v>Доп.фильтр1</v>
      </c>
      <c r="O15" s="103" t="str">
        <f ca="1">OFFSET(MAINTABLE!T$25,ROWS($N$7:O15),0,)</f>
        <v>FilterAux1Dpd</v>
      </c>
      <c r="P15" s="103" t="str">
        <f ca="1">OFFSET(MAINTABLE!L$25,ROWS($N$7:P15),0,)</f>
        <v>Перепад на доп.</v>
      </c>
      <c r="Q15" s="103" t="str">
        <f ca="1">OFFSET(MAINTABLE!N$25,ROWS($N$7:Q15),0,)</f>
        <v>фильтре №1</v>
      </c>
      <c r="R15" s="103" t="str">
        <f ca="1">OFFSET(MAINTABLE!P$25,ROWS($N$7:R15),0,)</f>
        <v>Drop on the add.</v>
      </c>
      <c r="S15" s="103" t="str">
        <f ca="1">OFFSET(MAINTABLE!R$25,ROWS($N$7:S15),0,)</f>
        <v>filter 1</v>
      </c>
    </row>
    <row r="16" spans="1:19" s="93" customFormat="1" ht="18.75" customHeight="1" x14ac:dyDescent="0.25">
      <c r="B16" s="214">
        <f ca="1">OFFSET(MAINTABLE!U$25,ROWS(B$7:$N16),0,)</f>
        <v>0</v>
      </c>
      <c r="C16" s="214">
        <f ca="1">OFFSET(MAINTABLE!V$25,ROWS(C$7:$N16),0,)</f>
        <v>0</v>
      </c>
      <c r="D16" s="214">
        <f ca="1">OFFSET(MAINTABLE!W$25,ROWS(D$7:$N16),0,)</f>
        <v>0</v>
      </c>
      <c r="E16" s="214">
        <f ca="1">OFFSET(MAINTABLE!X$25,ROWS(E$7:$N16),0,)</f>
        <v>0</v>
      </c>
      <c r="F16" s="214">
        <f ca="1">OFFSET(MAINTABLE!Y$25,ROWS(F$7:$N16),0,)</f>
        <v>0</v>
      </c>
      <c r="G16" s="214">
        <f ca="1">OFFSET(MAINTABLE!Z$25,ROWS(G$7:$N16),0,)</f>
        <v>0</v>
      </c>
      <c r="H16" s="214">
        <f ca="1">OFFSET(MAINTABLE!AA$25,ROWS(H$7:$N16),0,)</f>
        <v>0</v>
      </c>
      <c r="I16" s="214">
        <f ca="1">OFFSET(MAINTABLE!AB$25,ROWS(I$7:$N16),0,)</f>
        <v>0</v>
      </c>
      <c r="J16" s="214">
        <f ca="1">OFFSET(MAINTABLE!AC$25,ROWS(J$7:$N16),0,)</f>
        <v>0</v>
      </c>
      <c r="K16" s="214">
        <f ca="1">OFFSET(MAINTABLE!AD$25,ROWS(K$7:$N16),0,)</f>
        <v>0</v>
      </c>
      <c r="L16" s="102" t="str">
        <f ca="1">OFFSET(MAINTABLE!H$25,ROWS(L$7:$N16),0,)</f>
        <v xml:space="preserve"> </v>
      </c>
      <c r="M16" s="102">
        <f ca="1">OFFSET(MAINTABLE!I$25,ROWS(M$7:$N16),0,)</f>
        <v>10</v>
      </c>
      <c r="N16" s="103" t="str">
        <f ca="1">OFFSET(MAINTABLE!J$25,ROWS($N$7:N16),0,)</f>
        <v>Доп.фильтр2</v>
      </c>
      <c r="O16" s="103" t="str">
        <f ca="1">OFFSET(MAINTABLE!T$25,ROWS($N$7:O16),0,)</f>
        <v>FilterAux2Dpd</v>
      </c>
      <c r="P16" s="103" t="str">
        <f ca="1">OFFSET(MAINTABLE!L$25,ROWS($N$7:P16),0,)</f>
        <v>Перепад на доп.</v>
      </c>
      <c r="Q16" s="103" t="str">
        <f ca="1">OFFSET(MAINTABLE!N$25,ROWS($N$7:Q16),0,)</f>
        <v>фильтре №2</v>
      </c>
      <c r="R16" s="103" t="str">
        <f ca="1">OFFSET(MAINTABLE!P$25,ROWS($N$7:R16),0,)</f>
        <v>Drop on the add.</v>
      </c>
      <c r="S16" s="103" t="str">
        <f ca="1">OFFSET(MAINTABLE!R$25,ROWS($N$7:S16),0,)</f>
        <v>filter 2</v>
      </c>
    </row>
    <row r="17" spans="2:19" s="93" customFormat="1" ht="18.75" customHeight="1" x14ac:dyDescent="0.25">
      <c r="B17" s="214">
        <f ca="1">OFFSET(MAINTABLE!U$25,ROWS(B$7:$N17),0,)</f>
        <v>0</v>
      </c>
      <c r="C17" s="214">
        <f ca="1">OFFSET(MAINTABLE!V$25,ROWS(C$7:$N17),0,)</f>
        <v>0</v>
      </c>
      <c r="D17" s="214">
        <f ca="1">OFFSET(MAINTABLE!W$25,ROWS(D$7:$N17),0,)</f>
        <v>0</v>
      </c>
      <c r="E17" s="214">
        <f ca="1">OFFSET(MAINTABLE!X$25,ROWS(E$7:$N17),0,)</f>
        <v>0</v>
      </c>
      <c r="F17" s="214">
        <f ca="1">OFFSET(MAINTABLE!Y$25,ROWS(F$7:$N17),0,)</f>
        <v>0</v>
      </c>
      <c r="G17" s="214">
        <f ca="1">OFFSET(MAINTABLE!Z$25,ROWS(G$7:$N17),0,)</f>
        <v>0</v>
      </c>
      <c r="H17" s="214">
        <f ca="1">OFFSET(MAINTABLE!AA$25,ROWS(H$7:$N17),0,)</f>
        <v>0</v>
      </c>
      <c r="I17" s="214">
        <f ca="1">OFFSET(MAINTABLE!AB$25,ROWS(I$7:$N17),0,)</f>
        <v>0</v>
      </c>
      <c r="J17" s="214">
        <f ca="1">OFFSET(MAINTABLE!AC$25,ROWS(J$7:$N17),0,)</f>
        <v>0</v>
      </c>
      <c r="K17" s="214">
        <f ca="1">OFFSET(MAINTABLE!AD$25,ROWS(K$7:$N17),0,)</f>
        <v>0</v>
      </c>
      <c r="L17" s="102" t="str">
        <f ca="1">OFFSET(MAINTABLE!H$25,ROWS(L$7:$N17),0,)</f>
        <v xml:space="preserve"> </v>
      </c>
      <c r="M17" s="102">
        <f ca="1">OFFSET(MAINTABLE!I$25,ROWS(M$7:$N17),0,)</f>
        <v>11</v>
      </c>
      <c r="N17" s="103" t="str">
        <f ca="1">OFFSET(MAINTABLE!J$25,ROWS($N$7:N17),0,)</f>
        <v>Внешняя тревога1</v>
      </c>
      <c r="O17" s="103" t="str">
        <f ca="1">OFFSET(MAINTABLE!T$25,ROWS($N$7:O17),0,)</f>
        <v>AuxAlarm1</v>
      </c>
      <c r="P17" s="103" t="str">
        <f ca="1">OFFSET(MAINTABLE!L$25,ROWS($N$7:P17),0,)</f>
        <v xml:space="preserve"> </v>
      </c>
      <c r="Q17" s="103" t="str">
        <f ca="1">OFFSET(MAINTABLE!N$25,ROWS($N$7:Q17),0,)</f>
        <v>Внешняя тревога 1</v>
      </c>
      <c r="R17" s="103" t="str">
        <f ca="1">OFFSET(MAINTABLE!P$25,ROWS($N$7:R17),0,)</f>
        <v xml:space="preserve"> </v>
      </c>
      <c r="S17" s="103" t="str">
        <f ca="1">OFFSET(MAINTABLE!R$25,ROWS($N$7:S17),0,)</f>
        <v>External alarm 1</v>
      </c>
    </row>
    <row r="18" spans="2:19" s="93" customFormat="1" ht="18.75" customHeight="1" x14ac:dyDescent="0.25">
      <c r="B18" s="214">
        <f ca="1">OFFSET(MAINTABLE!U$25,ROWS(B$7:$N18),0,)</f>
        <v>0</v>
      </c>
      <c r="C18" s="214">
        <f ca="1">OFFSET(MAINTABLE!V$25,ROWS(C$7:$N18),0,)</f>
        <v>0</v>
      </c>
      <c r="D18" s="214">
        <f ca="1">OFFSET(MAINTABLE!W$25,ROWS(D$7:$N18),0,)</f>
        <v>0</v>
      </c>
      <c r="E18" s="214">
        <f ca="1">OFFSET(MAINTABLE!X$25,ROWS(E$7:$N18),0,)</f>
        <v>0</v>
      </c>
      <c r="F18" s="214">
        <f ca="1">OFFSET(MAINTABLE!Y$25,ROWS(F$7:$N18),0,)</f>
        <v>0</v>
      </c>
      <c r="G18" s="214">
        <f ca="1">OFFSET(MAINTABLE!Z$25,ROWS(G$7:$N18),0,)</f>
        <v>0</v>
      </c>
      <c r="H18" s="214">
        <f ca="1">OFFSET(MAINTABLE!AA$25,ROWS(H$7:$N18),0,)</f>
        <v>0</v>
      </c>
      <c r="I18" s="214">
        <f ca="1">OFFSET(MAINTABLE!AB$25,ROWS(I$7:$N18),0,)</f>
        <v>0</v>
      </c>
      <c r="J18" s="214">
        <f ca="1">OFFSET(MAINTABLE!AC$25,ROWS(J$7:$N18),0,)</f>
        <v>0</v>
      </c>
      <c r="K18" s="214">
        <f ca="1">OFFSET(MAINTABLE!AD$25,ROWS(K$7:$N18),0,)</f>
        <v>0</v>
      </c>
      <c r="L18" s="102" t="str">
        <f ca="1">OFFSET(MAINTABLE!H$25,ROWS(L$7:$N18),0,)</f>
        <v xml:space="preserve"> </v>
      </c>
      <c r="M18" s="102">
        <f ca="1">OFFSET(MAINTABLE!I$25,ROWS(M$7:$N18),0,)</f>
        <v>12</v>
      </c>
      <c r="N18" s="103" t="str">
        <f ca="1">OFFSET(MAINTABLE!J$25,ROWS($N$7:N18),0,)</f>
        <v>Внешняя тревога2</v>
      </c>
      <c r="O18" s="103" t="str">
        <f ca="1">OFFSET(MAINTABLE!T$25,ROWS($N$7:O18),0,)</f>
        <v>AuxAlarm2</v>
      </c>
      <c r="P18" s="103" t="str">
        <f ca="1">OFFSET(MAINTABLE!L$25,ROWS($N$7:P18),0,)</f>
        <v xml:space="preserve"> </v>
      </c>
      <c r="Q18" s="103" t="str">
        <f ca="1">OFFSET(MAINTABLE!N$25,ROWS($N$7:Q18),0,)</f>
        <v>Внешняя тревога 2</v>
      </c>
      <c r="R18" s="103" t="str">
        <f ca="1">OFFSET(MAINTABLE!P$25,ROWS($N$7:R18),0,)</f>
        <v xml:space="preserve"> </v>
      </c>
      <c r="S18" s="103" t="str">
        <f ca="1">OFFSET(MAINTABLE!R$25,ROWS($N$7:S18),0,)</f>
        <v>External alarm 2</v>
      </c>
    </row>
    <row r="19" spans="2:19" s="93" customFormat="1" ht="18.75" customHeight="1" x14ac:dyDescent="0.25">
      <c r="B19" s="214">
        <f ca="1">OFFSET(MAINTABLE!U$25,ROWS(B$7:$N19),0,)</f>
        <v>0</v>
      </c>
      <c r="C19" s="214">
        <f ca="1">OFFSET(MAINTABLE!V$25,ROWS(C$7:$N19),0,)</f>
        <v>0</v>
      </c>
      <c r="D19" s="214">
        <f ca="1">OFFSET(MAINTABLE!W$25,ROWS(D$7:$N19),0,)</f>
        <v>0</v>
      </c>
      <c r="E19" s="214">
        <f ca="1">OFFSET(MAINTABLE!X$25,ROWS(E$7:$N19),0,)</f>
        <v>0</v>
      </c>
      <c r="F19" s="214">
        <f ca="1">OFFSET(MAINTABLE!Y$25,ROWS(F$7:$N19),0,)</f>
        <v>0</v>
      </c>
      <c r="G19" s="214">
        <f ca="1">OFFSET(MAINTABLE!Z$25,ROWS(G$7:$N19),0,)</f>
        <v>0</v>
      </c>
      <c r="H19" s="214">
        <f ca="1">OFFSET(MAINTABLE!AA$25,ROWS(H$7:$N19),0,)</f>
        <v>0</v>
      </c>
      <c r="I19" s="214">
        <f ca="1">OFFSET(MAINTABLE!AB$25,ROWS(I$7:$N19),0,)</f>
        <v>0</v>
      </c>
      <c r="J19" s="214">
        <f ca="1">OFFSET(MAINTABLE!AC$25,ROWS(J$7:$N19),0,)</f>
        <v>0</v>
      </c>
      <c r="K19" s="214">
        <f ca="1">OFFSET(MAINTABLE!AD$25,ROWS(K$7:$N19),0,)</f>
        <v>0</v>
      </c>
      <c r="L19" s="102" t="str">
        <f ca="1">OFFSET(MAINTABLE!H$25,ROWS(L$7:$N19),0,)</f>
        <v xml:space="preserve"> </v>
      </c>
      <c r="M19" s="102">
        <f ca="1">OFFSET(MAINTABLE!I$25,ROWS(M$7:$N19),0,)</f>
        <v>13</v>
      </c>
      <c r="N19" s="103" t="str">
        <f ca="1">OFFSET(MAINTABLE!J$25,ROWS($N$7:N19),0,)</f>
        <v>Фильтр Р</v>
      </c>
      <c r="O19" s="103" t="str">
        <f ca="1">OFFSET(MAINTABLE!T$25,ROWS($N$7:O19),0,)</f>
        <v>FilterRegDpd</v>
      </c>
      <c r="P19" s="103" t="str">
        <f ca="1">OFFSET(MAINTABLE!L$25,ROWS($N$7:P19),0,)</f>
        <v>Перепад на фильтре</v>
      </c>
      <c r="Q19" s="103" t="str">
        <f ca="1">OFFSET(MAINTABLE!N$25,ROWS($N$7:Q19),0,)</f>
        <v>(регенеративный)</v>
      </c>
      <c r="R19" s="103" t="str">
        <f ca="1">OFFSET(MAINTABLE!P$25,ROWS($N$7:R19),0,)</f>
        <v>Drop on the filter</v>
      </c>
      <c r="S19" s="103" t="str">
        <f ca="1">OFFSET(MAINTABLE!R$25,ROWS($N$7:S19),0,)</f>
        <v>(regenerative)</v>
      </c>
    </row>
    <row r="20" spans="2:19" s="93" customFormat="1" ht="18.75" customHeight="1" x14ac:dyDescent="0.25">
      <c r="B20" s="214">
        <f ca="1">OFFSET(MAINTABLE!U$25,ROWS(B$7:$N20),0,)</f>
        <v>0</v>
      </c>
      <c r="C20" s="214">
        <f ca="1">OFFSET(MAINTABLE!V$25,ROWS(C$7:$N20),0,)</f>
        <v>0</v>
      </c>
      <c r="D20" s="214">
        <f ca="1">OFFSET(MAINTABLE!W$25,ROWS(D$7:$N20),0,)</f>
        <v>0</v>
      </c>
      <c r="E20" s="214">
        <f ca="1">OFFSET(MAINTABLE!X$25,ROWS(E$7:$N20),0,)</f>
        <v>0</v>
      </c>
      <c r="F20" s="214">
        <f ca="1">OFFSET(MAINTABLE!Y$25,ROWS(F$7:$N20),0,)</f>
        <v>0</v>
      </c>
      <c r="G20" s="214">
        <f ca="1">OFFSET(MAINTABLE!Z$25,ROWS(G$7:$N20),0,)</f>
        <v>0</v>
      </c>
      <c r="H20" s="214">
        <f ca="1">OFFSET(MAINTABLE!AA$25,ROWS(H$7:$N20),0,)</f>
        <v>0</v>
      </c>
      <c r="I20" s="214">
        <f ca="1">OFFSET(MAINTABLE!AB$25,ROWS(I$7:$N20),0,)</f>
        <v>0</v>
      </c>
      <c r="J20" s="214">
        <f ca="1">OFFSET(MAINTABLE!AC$25,ROWS(J$7:$N20),0,)</f>
        <v>0</v>
      </c>
      <c r="K20" s="214">
        <f ca="1">OFFSET(MAINTABLE!AD$25,ROWS(K$7:$N20),0,)</f>
        <v>0</v>
      </c>
      <c r="L20" s="102" t="str">
        <f ca="1">OFFSET(MAINTABLE!H$25,ROWS(L$7:$N20),0,)</f>
        <v xml:space="preserve"> </v>
      </c>
      <c r="M20" s="102">
        <f ca="1">OFFSET(MAINTABLE!I$25,ROWS(M$7:$N20),0,)</f>
        <v>14</v>
      </c>
      <c r="N20" s="103" t="str">
        <f ca="1">OFFSET(MAINTABLE!J$25,ROWS($N$7:N20),0,)</f>
        <v>Отказ вент.П(осн.)</v>
      </c>
      <c r="O20" s="103" t="str">
        <f ca="1">OFFSET(MAINTABLE!T$25,ROWS($N$7:O20),0,)</f>
        <v>FanSu_FLR</v>
      </c>
      <c r="P20" s="103" t="str">
        <f ca="1">OFFSET(MAINTABLE!L$25,ROWS($N$7:P20),0,)</f>
        <v>Отказ: приточный</v>
      </c>
      <c r="Q20" s="103" t="str">
        <f ca="1">OFFSET(MAINTABLE!N$25,ROWS($N$7:Q20),0,)</f>
        <v>вентилятор(осн.)</v>
      </c>
      <c r="R20" s="103" t="str">
        <f ca="1">OFFSET(MAINTABLE!P$25,ROWS($N$7:R20),0,)</f>
        <v>Failure: supply</v>
      </c>
      <c r="S20" s="103" t="str">
        <f ca="1">OFFSET(MAINTABLE!R$25,ROWS($N$7:S20),0,)</f>
        <v>fan (main)</v>
      </c>
    </row>
    <row r="21" spans="2:19" s="93" customFormat="1" ht="18.75" customHeight="1" x14ac:dyDescent="0.25">
      <c r="B21" s="214">
        <f ca="1">OFFSET(MAINTABLE!U$25,ROWS(B$7:$N21),0,)</f>
        <v>0</v>
      </c>
      <c r="C21" s="214">
        <f ca="1">OFFSET(MAINTABLE!V$25,ROWS(C$7:$N21),0,)</f>
        <v>0</v>
      </c>
      <c r="D21" s="214">
        <f ca="1">OFFSET(MAINTABLE!W$25,ROWS(D$7:$N21),0,)</f>
        <v>0</v>
      </c>
      <c r="E21" s="214">
        <f ca="1">OFFSET(MAINTABLE!X$25,ROWS(E$7:$N21),0,)</f>
        <v>0</v>
      </c>
      <c r="F21" s="214">
        <f ca="1">OFFSET(MAINTABLE!Y$25,ROWS(F$7:$N21),0,)</f>
        <v>0</v>
      </c>
      <c r="G21" s="214">
        <f ca="1">OFFSET(MAINTABLE!Z$25,ROWS(G$7:$N21),0,)</f>
        <v>0</v>
      </c>
      <c r="H21" s="214">
        <f ca="1">OFFSET(MAINTABLE!AA$25,ROWS(H$7:$N21),0,)</f>
        <v>0</v>
      </c>
      <c r="I21" s="214">
        <f ca="1">OFFSET(MAINTABLE!AB$25,ROWS(I$7:$N21),0,)</f>
        <v>0</v>
      </c>
      <c r="J21" s="214">
        <f ca="1">OFFSET(MAINTABLE!AC$25,ROWS(J$7:$N21),0,)</f>
        <v>0</v>
      </c>
      <c r="K21" s="214">
        <f ca="1">OFFSET(MAINTABLE!AD$25,ROWS(K$7:$N21),0,)</f>
        <v>0</v>
      </c>
      <c r="L21" s="102" t="str">
        <f ca="1">OFFSET(MAINTABLE!H$25,ROWS(L$7:$N21),0,)</f>
        <v xml:space="preserve"> </v>
      </c>
      <c r="M21" s="102">
        <f ca="1">OFFSET(MAINTABLE!I$25,ROWS(M$7:$N21),0,)</f>
        <v>15</v>
      </c>
      <c r="N21" s="103" t="str">
        <f ca="1">OFFSET(MAINTABLE!J$25,ROWS($N$7:N21),0,)</f>
        <v>Отказ вент.П(рез.)</v>
      </c>
      <c r="O21" s="103" t="str">
        <f ca="1">OFFSET(MAINTABLE!T$25,ROWS($N$7:O21),0,)</f>
        <v>FanSuR_FLR</v>
      </c>
      <c r="P21" s="103" t="str">
        <f ca="1">OFFSET(MAINTABLE!L$25,ROWS($N$7:P21),0,)</f>
        <v>Отказ: приточный</v>
      </c>
      <c r="Q21" s="103" t="str">
        <f ca="1">OFFSET(MAINTABLE!N$25,ROWS($N$7:Q21),0,)</f>
        <v>вентилятор(рез.)</v>
      </c>
      <c r="R21" s="103" t="str">
        <f ca="1">OFFSET(MAINTABLE!P$25,ROWS($N$7:R21),0,)</f>
        <v>Failure: supply</v>
      </c>
      <c r="S21" s="103" t="str">
        <f ca="1">OFFSET(MAINTABLE!R$25,ROWS($N$7:S21),0,)</f>
        <v>fan (reserve)</v>
      </c>
    </row>
    <row r="22" spans="2:19" s="93" customFormat="1" ht="18.75" customHeight="1" x14ac:dyDescent="0.25">
      <c r="B22" s="214">
        <f ca="1">OFFSET(MAINTABLE!U$25,ROWS(B$7:$N22),0,)</f>
        <v>0</v>
      </c>
      <c r="C22" s="214">
        <f ca="1">OFFSET(MAINTABLE!V$25,ROWS(C$7:$N22),0,)</f>
        <v>0</v>
      </c>
      <c r="D22" s="214">
        <f ca="1">OFFSET(MAINTABLE!W$25,ROWS(D$7:$N22),0,)</f>
        <v>0</v>
      </c>
      <c r="E22" s="214">
        <f ca="1">OFFSET(MAINTABLE!X$25,ROWS(E$7:$N22),0,)</f>
        <v>0</v>
      </c>
      <c r="F22" s="214">
        <f ca="1">OFFSET(MAINTABLE!Y$25,ROWS(F$7:$N22),0,)</f>
        <v>0</v>
      </c>
      <c r="G22" s="214">
        <f ca="1">OFFSET(MAINTABLE!Z$25,ROWS(G$7:$N22),0,)</f>
        <v>0</v>
      </c>
      <c r="H22" s="214">
        <f ca="1">OFFSET(MAINTABLE!AA$25,ROWS(H$7:$N22),0,)</f>
        <v>0</v>
      </c>
      <c r="I22" s="214">
        <f ca="1">OFFSET(MAINTABLE!AB$25,ROWS(I$7:$N22),0,)</f>
        <v>0</v>
      </c>
      <c r="J22" s="214">
        <f ca="1">OFFSET(MAINTABLE!AC$25,ROWS(J$7:$N22),0,)</f>
        <v>0</v>
      </c>
      <c r="K22" s="214">
        <f ca="1">OFFSET(MAINTABLE!AD$25,ROWS(K$7:$N22),0,)</f>
        <v>0</v>
      </c>
      <c r="L22" s="102" t="str">
        <f ca="1">OFFSET(MAINTABLE!H$25,ROWS(L$7:$N22),0,)</f>
        <v xml:space="preserve"> </v>
      </c>
      <c r="M22" s="102">
        <f ca="1">OFFSET(MAINTABLE!I$25,ROWS(M$7:$N22),0,)</f>
        <v>16</v>
      </c>
      <c r="N22" s="103" t="str">
        <f ca="1">OFFSET(MAINTABLE!J$25,ROWS($N$7:N22),0,)</f>
        <v>Вент.П:перепад</v>
      </c>
      <c r="O22" s="103" t="str">
        <f ca="1">OFFSET(MAINTABLE!T$25,ROWS($N$7:O22),0,)</f>
        <v>FanSuDiff</v>
      </c>
      <c r="P22" s="103" t="str">
        <f ca="1">OFFSET(MAINTABLE!L$25,ROWS($N$7:P22),0,)</f>
        <v>Приточный вент.:</v>
      </c>
      <c r="Q22" s="103" t="str">
        <f ca="1">OFFSET(MAINTABLE!N$25,ROWS($N$7:Q22),0,)</f>
        <v>перепад давления</v>
      </c>
      <c r="R22" s="103" t="str">
        <f ca="1">OFFSET(MAINTABLE!P$25,ROWS($N$7:R22),0,)</f>
        <v>Supply fan.:</v>
      </c>
      <c r="S22" s="103" t="str">
        <f ca="1">OFFSET(MAINTABLE!R$25,ROWS($N$7:S22),0,)</f>
        <v>diff. pressure</v>
      </c>
    </row>
    <row r="23" spans="2:19" s="93" customFormat="1" ht="18.75" customHeight="1" x14ac:dyDescent="0.25">
      <c r="B23" s="214">
        <f ca="1">OFFSET(MAINTABLE!U$25,ROWS(B$7:$N23),0,)</f>
        <v>0</v>
      </c>
      <c r="C23" s="214">
        <f ca="1">OFFSET(MAINTABLE!V$25,ROWS(C$7:$N23),0,)</f>
        <v>0</v>
      </c>
      <c r="D23" s="214">
        <f ca="1">OFFSET(MAINTABLE!W$25,ROWS(D$7:$N23),0,)</f>
        <v>0</v>
      </c>
      <c r="E23" s="214">
        <f ca="1">OFFSET(MAINTABLE!X$25,ROWS(E$7:$N23),0,)</f>
        <v>0</v>
      </c>
      <c r="F23" s="214">
        <f ca="1">OFFSET(MAINTABLE!Y$25,ROWS(F$7:$N23),0,)</f>
        <v>0</v>
      </c>
      <c r="G23" s="214">
        <f ca="1">OFFSET(MAINTABLE!Z$25,ROWS(G$7:$N23),0,)</f>
        <v>0</v>
      </c>
      <c r="H23" s="214">
        <f ca="1">OFFSET(MAINTABLE!AA$25,ROWS(H$7:$N23),0,)</f>
        <v>0</v>
      </c>
      <c r="I23" s="214">
        <f ca="1">OFFSET(MAINTABLE!AB$25,ROWS(I$7:$N23),0,)</f>
        <v>0</v>
      </c>
      <c r="J23" s="214">
        <f ca="1">OFFSET(MAINTABLE!AC$25,ROWS(J$7:$N23),0,)</f>
        <v>0</v>
      </c>
      <c r="K23" s="214">
        <f ca="1">OFFSET(MAINTABLE!AD$25,ROWS(K$7:$N23),0,)</f>
        <v>0</v>
      </c>
      <c r="L23" s="102" t="str">
        <f ca="1">OFFSET(MAINTABLE!H$25,ROWS(L$7:$N23),0,)</f>
        <v xml:space="preserve"> </v>
      </c>
      <c r="M23" s="102">
        <f ca="1">OFFSET(MAINTABLE!I$25,ROWS(M$7:$N23),0,)</f>
        <v>17</v>
      </c>
      <c r="N23" s="103" t="str">
        <f ca="1">OFFSET(MAINTABLE!J$25,ROWS($N$7:N23),0,)</f>
        <v>Отказ вент.В(осн.)</v>
      </c>
      <c r="O23" s="103" t="str">
        <f ca="1">OFFSET(MAINTABLE!T$25,ROWS($N$7:O23),0,)</f>
        <v>FanExh_FLR</v>
      </c>
      <c r="P23" s="103" t="str">
        <f ca="1">OFFSET(MAINTABLE!L$25,ROWS($N$7:P23),0,)</f>
        <v>Отказ: вытяжной</v>
      </c>
      <c r="Q23" s="103" t="str">
        <f ca="1">OFFSET(MAINTABLE!N$25,ROWS($N$7:Q23),0,)</f>
        <v>вентилятор(осн.)</v>
      </c>
      <c r="R23" s="103" t="str">
        <f ca="1">OFFSET(MAINTABLE!P$25,ROWS($N$7:R23),0,)</f>
        <v>Failure: exhaust</v>
      </c>
      <c r="S23" s="103" t="str">
        <f ca="1">OFFSET(MAINTABLE!R$25,ROWS($N$7:S23),0,)</f>
        <v>fan (main)</v>
      </c>
    </row>
    <row r="24" spans="2:19" s="93" customFormat="1" ht="18.75" customHeight="1" x14ac:dyDescent="0.25">
      <c r="B24" s="214">
        <f ca="1">OFFSET(MAINTABLE!U$25,ROWS(B$7:$N24),0,)</f>
        <v>0</v>
      </c>
      <c r="C24" s="214">
        <f ca="1">OFFSET(MAINTABLE!V$25,ROWS(C$7:$N24),0,)</f>
        <v>0</v>
      </c>
      <c r="D24" s="214">
        <f ca="1">OFFSET(MAINTABLE!W$25,ROWS(D$7:$N24),0,)</f>
        <v>0</v>
      </c>
      <c r="E24" s="214">
        <f ca="1">OFFSET(MAINTABLE!X$25,ROWS(E$7:$N24),0,)</f>
        <v>0</v>
      </c>
      <c r="F24" s="214">
        <f ca="1">OFFSET(MAINTABLE!Y$25,ROWS(F$7:$N24),0,)</f>
        <v>0</v>
      </c>
      <c r="G24" s="214">
        <f ca="1">OFFSET(MAINTABLE!Z$25,ROWS(G$7:$N24),0,)</f>
        <v>0</v>
      </c>
      <c r="H24" s="214">
        <f ca="1">OFFSET(MAINTABLE!AA$25,ROWS(H$7:$N24),0,)</f>
        <v>0</v>
      </c>
      <c r="I24" s="214">
        <f ca="1">OFFSET(MAINTABLE!AB$25,ROWS(I$7:$N24),0,)</f>
        <v>0</v>
      </c>
      <c r="J24" s="214">
        <f ca="1">OFFSET(MAINTABLE!AC$25,ROWS(J$7:$N24),0,)</f>
        <v>0</v>
      </c>
      <c r="K24" s="214">
        <f ca="1">OFFSET(MAINTABLE!AD$25,ROWS(K$7:$N24),0,)</f>
        <v>0</v>
      </c>
      <c r="L24" s="102" t="str">
        <f ca="1">OFFSET(MAINTABLE!H$25,ROWS(L$7:$N24),0,)</f>
        <v xml:space="preserve"> </v>
      </c>
      <c r="M24" s="102">
        <f ca="1">OFFSET(MAINTABLE!I$25,ROWS(M$7:$N24),0,)</f>
        <v>18</v>
      </c>
      <c r="N24" s="103" t="str">
        <f ca="1">OFFSET(MAINTABLE!J$25,ROWS($N$7:N24),0,)</f>
        <v>Отказ вент.В(рез.)</v>
      </c>
      <c r="O24" s="103" t="str">
        <f ca="1">OFFSET(MAINTABLE!T$25,ROWS($N$7:O24),0,)</f>
        <v>FanExhR_FLR</v>
      </c>
      <c r="P24" s="103" t="str">
        <f ca="1">OFFSET(MAINTABLE!L$25,ROWS($N$7:P24),0,)</f>
        <v>Отказ: вытяжной</v>
      </c>
      <c r="Q24" s="103" t="str">
        <f ca="1">OFFSET(MAINTABLE!N$25,ROWS($N$7:Q24),0,)</f>
        <v>вентилятор(рез.)</v>
      </c>
      <c r="R24" s="103" t="str">
        <f ca="1">OFFSET(MAINTABLE!P$25,ROWS($N$7:R24),0,)</f>
        <v>Failure: exhaust</v>
      </c>
      <c r="S24" s="103" t="str">
        <f ca="1">OFFSET(MAINTABLE!R$25,ROWS($N$7:S24),0,)</f>
        <v>fan (reserve)</v>
      </c>
    </row>
    <row r="25" spans="2:19" s="93" customFormat="1" ht="18.75" customHeight="1" x14ac:dyDescent="0.25">
      <c r="B25" s="214">
        <f ca="1">OFFSET(MAINTABLE!U$25,ROWS(B$7:$N25),0,)</f>
        <v>0</v>
      </c>
      <c r="C25" s="214">
        <f ca="1">OFFSET(MAINTABLE!V$25,ROWS(C$7:$N25),0,)</f>
        <v>0</v>
      </c>
      <c r="D25" s="214">
        <f ca="1">OFFSET(MAINTABLE!W$25,ROWS(D$7:$N25),0,)</f>
        <v>0</v>
      </c>
      <c r="E25" s="214">
        <f ca="1">OFFSET(MAINTABLE!X$25,ROWS(E$7:$N25),0,)</f>
        <v>0</v>
      </c>
      <c r="F25" s="214">
        <f ca="1">OFFSET(MAINTABLE!Y$25,ROWS(F$7:$N25),0,)</f>
        <v>0</v>
      </c>
      <c r="G25" s="214">
        <f ca="1">OFFSET(MAINTABLE!Z$25,ROWS(G$7:$N25),0,)</f>
        <v>0</v>
      </c>
      <c r="H25" s="214">
        <f ca="1">OFFSET(MAINTABLE!AA$25,ROWS(H$7:$N25),0,)</f>
        <v>0</v>
      </c>
      <c r="I25" s="214">
        <f ca="1">OFFSET(MAINTABLE!AB$25,ROWS(I$7:$N25),0,)</f>
        <v>0</v>
      </c>
      <c r="J25" s="214">
        <f ca="1">OFFSET(MAINTABLE!AC$25,ROWS(J$7:$N25),0,)</f>
        <v>0</v>
      </c>
      <c r="K25" s="214">
        <f ca="1">OFFSET(MAINTABLE!AD$25,ROWS(K$7:$N25),0,)</f>
        <v>0</v>
      </c>
      <c r="L25" s="102" t="str">
        <f ca="1">OFFSET(MAINTABLE!H$25,ROWS(L$7:$N25),0,)</f>
        <v xml:space="preserve"> </v>
      </c>
      <c r="M25" s="102">
        <f ca="1">OFFSET(MAINTABLE!I$25,ROWS(M$7:$N25),0,)</f>
        <v>19</v>
      </c>
      <c r="N25" s="103" t="str">
        <f ca="1">OFFSET(MAINTABLE!J$25,ROWS($N$7:N25),0,)</f>
        <v>Вент.В:перепад</v>
      </c>
      <c r="O25" s="103" t="str">
        <f ca="1">OFFSET(MAINTABLE!T$25,ROWS($N$7:O25),0,)</f>
        <v>FanExhDiff</v>
      </c>
      <c r="P25" s="103" t="str">
        <f ca="1">OFFSET(MAINTABLE!L$25,ROWS($N$7:P25),0,)</f>
        <v>Вытяжной вент.:</v>
      </c>
      <c r="Q25" s="103" t="str">
        <f ca="1">OFFSET(MAINTABLE!N$25,ROWS($N$7:Q25),0,)</f>
        <v>перепад давления</v>
      </c>
      <c r="R25" s="103" t="str">
        <f ca="1">OFFSET(MAINTABLE!P$25,ROWS($N$7:R25),0,)</f>
        <v>Exhaust fan.:</v>
      </c>
      <c r="S25" s="103" t="str">
        <f ca="1">OFFSET(MAINTABLE!R$25,ROWS($N$7:S25),0,)</f>
        <v>diff. pressure</v>
      </c>
    </row>
    <row r="26" spans="2:19" s="93" customFormat="1" ht="18.75" customHeight="1" x14ac:dyDescent="0.25">
      <c r="B26" s="214">
        <f ca="1">OFFSET(MAINTABLE!U$25,ROWS(B$7:$N26),0,)</f>
        <v>0</v>
      </c>
      <c r="C26" s="214">
        <f ca="1">OFFSET(MAINTABLE!V$25,ROWS(C$7:$N26),0,)</f>
        <v>0</v>
      </c>
      <c r="D26" s="214">
        <f ca="1">OFFSET(MAINTABLE!W$25,ROWS(D$7:$N26),0,)</f>
        <v>0</v>
      </c>
      <c r="E26" s="214">
        <f ca="1">OFFSET(MAINTABLE!X$25,ROWS(E$7:$N26),0,)</f>
        <v>0</v>
      </c>
      <c r="F26" s="214">
        <f ca="1">OFFSET(MAINTABLE!Y$25,ROWS(F$7:$N26),0,)</f>
        <v>0</v>
      </c>
      <c r="G26" s="214">
        <f ca="1">OFFSET(MAINTABLE!Z$25,ROWS(G$7:$N26),0,)</f>
        <v>0</v>
      </c>
      <c r="H26" s="214">
        <f ca="1">OFFSET(MAINTABLE!AA$25,ROWS(H$7:$N26),0,)</f>
        <v>0</v>
      </c>
      <c r="I26" s="214">
        <f ca="1">OFFSET(MAINTABLE!AB$25,ROWS(I$7:$N26),0,)</f>
        <v>0</v>
      </c>
      <c r="J26" s="214">
        <f ca="1">OFFSET(MAINTABLE!AC$25,ROWS(J$7:$N26),0,)</f>
        <v>0</v>
      </c>
      <c r="K26" s="214">
        <f ca="1">OFFSET(MAINTABLE!AD$25,ROWS(K$7:$N26),0,)</f>
        <v>0</v>
      </c>
      <c r="L26" s="102" t="str">
        <f ca="1">OFFSET(MAINTABLE!H$25,ROWS(L$7:$N26),0,)</f>
        <v xml:space="preserve"> </v>
      </c>
      <c r="M26" s="102">
        <f ca="1">OFFSET(MAINTABLE!I$25,ROWS(M$7:$N26),0,)</f>
        <v>20</v>
      </c>
      <c r="N26" s="103" t="str">
        <f ca="1">OFFSET(MAINTABLE!J$25,ROWS($N$7:N26),0,)</f>
        <v>Отказ вент.Р(осн.)</v>
      </c>
      <c r="O26" s="103" t="str">
        <f ca="1">OFFSET(MAINTABLE!T$25,ROWS($N$7:O26),0,)</f>
        <v>FanReg_FLR</v>
      </c>
      <c r="P26" s="103" t="str">
        <f ca="1">OFFSET(MAINTABLE!L$25,ROWS($N$7:P26),0,)</f>
        <v>Отказ: регенерат.</v>
      </c>
      <c r="Q26" s="103" t="str">
        <f ca="1">OFFSET(MAINTABLE!N$25,ROWS($N$7:Q26),0,)</f>
        <v>вентилятор(осн.)</v>
      </c>
      <c r="R26" s="103" t="str">
        <f ca="1">OFFSET(MAINTABLE!P$25,ROWS($N$7:R26),0,)</f>
        <v>Failure: regenerat,</v>
      </c>
      <c r="S26" s="103" t="str">
        <f ca="1">OFFSET(MAINTABLE!R$25,ROWS($N$7:S26),0,)</f>
        <v>fan (main)</v>
      </c>
    </row>
    <row r="27" spans="2:19" s="93" customFormat="1" ht="18.75" customHeight="1" x14ac:dyDescent="0.25">
      <c r="B27" s="214">
        <f ca="1">OFFSET(MAINTABLE!U$25,ROWS(B$7:$N27),0,)</f>
        <v>0</v>
      </c>
      <c r="C27" s="214">
        <f ca="1">OFFSET(MAINTABLE!V$25,ROWS(C$7:$N27),0,)</f>
        <v>0</v>
      </c>
      <c r="D27" s="214">
        <f ca="1">OFFSET(MAINTABLE!W$25,ROWS(D$7:$N27),0,)</f>
        <v>0</v>
      </c>
      <c r="E27" s="214">
        <f ca="1">OFFSET(MAINTABLE!X$25,ROWS(E$7:$N27),0,)</f>
        <v>0</v>
      </c>
      <c r="F27" s="214">
        <f ca="1">OFFSET(MAINTABLE!Y$25,ROWS(F$7:$N27),0,)</f>
        <v>0</v>
      </c>
      <c r="G27" s="214">
        <f ca="1">OFFSET(MAINTABLE!Z$25,ROWS(G$7:$N27),0,)</f>
        <v>0</v>
      </c>
      <c r="H27" s="214">
        <f ca="1">OFFSET(MAINTABLE!AA$25,ROWS(H$7:$N27),0,)</f>
        <v>0</v>
      </c>
      <c r="I27" s="214">
        <f ca="1">OFFSET(MAINTABLE!AB$25,ROWS(I$7:$N27),0,)</f>
        <v>0</v>
      </c>
      <c r="J27" s="214">
        <f ca="1">OFFSET(MAINTABLE!AC$25,ROWS(J$7:$N27),0,)</f>
        <v>0</v>
      </c>
      <c r="K27" s="214">
        <f ca="1">OFFSET(MAINTABLE!AD$25,ROWS(K$7:$N27),0,)</f>
        <v>0</v>
      </c>
      <c r="L27" s="102" t="str">
        <f ca="1">OFFSET(MAINTABLE!H$25,ROWS(L$7:$N27),0,)</f>
        <v xml:space="preserve"> </v>
      </c>
      <c r="M27" s="102">
        <f ca="1">OFFSET(MAINTABLE!I$25,ROWS(M$7:$N27),0,)</f>
        <v>21</v>
      </c>
      <c r="N27" s="103" t="str">
        <f ca="1">OFFSET(MAINTABLE!J$25,ROWS($N$7:N27),0,)</f>
        <v>Отказ вент.Р(рез.)</v>
      </c>
      <c r="O27" s="103" t="str">
        <f ca="1">OFFSET(MAINTABLE!T$25,ROWS($N$7:O27),0,)</f>
        <v>FanRegR_FLR</v>
      </c>
      <c r="P27" s="103" t="str">
        <f ca="1">OFFSET(MAINTABLE!L$25,ROWS($N$7:P27),0,)</f>
        <v>Отказ: регенерат.</v>
      </c>
      <c r="Q27" s="103" t="str">
        <f ca="1">OFFSET(MAINTABLE!N$25,ROWS($N$7:Q27),0,)</f>
        <v>вентилятор(рез.)</v>
      </c>
      <c r="R27" s="103" t="str">
        <f ca="1">OFFSET(MAINTABLE!P$25,ROWS($N$7:R27),0,)</f>
        <v>Failure: regenerat,</v>
      </c>
      <c r="S27" s="103" t="str">
        <f ca="1">OFFSET(MAINTABLE!R$25,ROWS($N$7:S27),0,)</f>
        <v>fan (reserve)</v>
      </c>
    </row>
    <row r="28" spans="2:19" s="93" customFormat="1" ht="18.75" customHeight="1" x14ac:dyDescent="0.25">
      <c r="B28" s="214">
        <f ca="1">OFFSET(MAINTABLE!U$25,ROWS(B$7:$N28),0,)</f>
        <v>0</v>
      </c>
      <c r="C28" s="214">
        <f ca="1">OFFSET(MAINTABLE!V$25,ROWS(C$7:$N28),0,)</f>
        <v>0</v>
      </c>
      <c r="D28" s="214">
        <f ca="1">OFFSET(MAINTABLE!W$25,ROWS(D$7:$N28),0,)</f>
        <v>0</v>
      </c>
      <c r="E28" s="214">
        <f ca="1">OFFSET(MAINTABLE!X$25,ROWS(E$7:$N28),0,)</f>
        <v>0</v>
      </c>
      <c r="F28" s="214">
        <f ca="1">OFFSET(MAINTABLE!Y$25,ROWS(F$7:$N28),0,)</f>
        <v>0</v>
      </c>
      <c r="G28" s="214">
        <f ca="1">OFFSET(MAINTABLE!Z$25,ROWS(G$7:$N28),0,)</f>
        <v>0</v>
      </c>
      <c r="H28" s="214">
        <f ca="1">OFFSET(MAINTABLE!AA$25,ROWS(H$7:$N28),0,)</f>
        <v>0</v>
      </c>
      <c r="I28" s="214">
        <f ca="1">OFFSET(MAINTABLE!AB$25,ROWS(I$7:$N28),0,)</f>
        <v>0</v>
      </c>
      <c r="J28" s="214">
        <f ca="1">OFFSET(MAINTABLE!AC$25,ROWS(J$7:$N28),0,)</f>
        <v>0</v>
      </c>
      <c r="K28" s="214">
        <f ca="1">OFFSET(MAINTABLE!AD$25,ROWS(K$7:$N28),0,)</f>
        <v>0</v>
      </c>
      <c r="L28" s="102" t="str">
        <f ca="1">OFFSET(MAINTABLE!H$25,ROWS(L$7:$N28),0,)</f>
        <v xml:space="preserve"> </v>
      </c>
      <c r="M28" s="102">
        <f ca="1">OFFSET(MAINTABLE!I$25,ROWS(M$7:$N28),0,)</f>
        <v>22</v>
      </c>
      <c r="N28" s="103" t="str">
        <f ca="1">OFFSET(MAINTABLE!J$25,ROWS($N$7:N28),0,)</f>
        <v>Отказ доп.вент.1</v>
      </c>
      <c r="O28" s="103" t="str">
        <f ca="1">OFFSET(MAINTABLE!T$25,ROWS($N$7:O28),0,)</f>
        <v>FanAux1_FLR</v>
      </c>
      <c r="P28" s="103" t="str">
        <f ca="1">OFFSET(MAINTABLE!L$25,ROWS($N$7:P28),0,)</f>
        <v>Отказ доп./выносн.</v>
      </c>
      <c r="Q28" s="103" t="str">
        <f ca="1">OFFSET(MAINTABLE!N$25,ROWS($N$7:Q28),0,)</f>
        <v>вентилятора 1</v>
      </c>
      <c r="R28" s="103" t="str">
        <f ca="1">OFFSET(MAINTABLE!P$25,ROWS($N$7:R28),0,)</f>
        <v>Failure: add./rem.</v>
      </c>
      <c r="S28" s="103" t="str">
        <f ca="1">OFFSET(MAINTABLE!R$25,ROWS($N$7:S28),0,)</f>
        <v>fan 1</v>
      </c>
    </row>
    <row r="29" spans="2:19" s="93" customFormat="1" ht="18.75" customHeight="1" x14ac:dyDescent="0.25">
      <c r="B29" s="214">
        <f ca="1">OFFSET(MAINTABLE!U$25,ROWS(B$7:$N29),0,)</f>
        <v>0</v>
      </c>
      <c r="C29" s="214">
        <f ca="1">OFFSET(MAINTABLE!V$25,ROWS(C$7:$N29),0,)</f>
        <v>0</v>
      </c>
      <c r="D29" s="214">
        <f ca="1">OFFSET(MAINTABLE!W$25,ROWS(D$7:$N29),0,)</f>
        <v>0</v>
      </c>
      <c r="E29" s="214">
        <f ca="1">OFFSET(MAINTABLE!X$25,ROWS(E$7:$N29),0,)</f>
        <v>0</v>
      </c>
      <c r="F29" s="214">
        <f ca="1">OFFSET(MAINTABLE!Y$25,ROWS(F$7:$N29),0,)</f>
        <v>0</v>
      </c>
      <c r="G29" s="214">
        <f ca="1">OFFSET(MAINTABLE!Z$25,ROWS(G$7:$N29),0,)</f>
        <v>0</v>
      </c>
      <c r="H29" s="214">
        <f ca="1">OFFSET(MAINTABLE!AA$25,ROWS(H$7:$N29),0,)</f>
        <v>0</v>
      </c>
      <c r="I29" s="214">
        <f ca="1">OFFSET(MAINTABLE!AB$25,ROWS(I$7:$N29),0,)</f>
        <v>0</v>
      </c>
      <c r="J29" s="214">
        <f ca="1">OFFSET(MAINTABLE!AC$25,ROWS(J$7:$N29),0,)</f>
        <v>0</v>
      </c>
      <c r="K29" s="214">
        <f ca="1">OFFSET(MAINTABLE!AD$25,ROWS(K$7:$N29),0,)</f>
        <v>0</v>
      </c>
      <c r="L29" s="102" t="str">
        <f ca="1">OFFSET(MAINTABLE!H$25,ROWS(L$7:$N29),0,)</f>
        <v xml:space="preserve"> </v>
      </c>
      <c r="M29" s="102">
        <f ca="1">OFFSET(MAINTABLE!I$25,ROWS(M$7:$N29),0,)</f>
        <v>23</v>
      </c>
      <c r="N29" s="103" t="str">
        <f ca="1">OFFSET(MAINTABLE!J$25,ROWS($N$7:N29),0,)</f>
        <v>Отказ доп.вент.2</v>
      </c>
      <c r="O29" s="103" t="str">
        <f ca="1">OFFSET(MAINTABLE!T$25,ROWS($N$7:O29),0,)</f>
        <v>FanAux2_FLR</v>
      </c>
      <c r="P29" s="103" t="str">
        <f ca="1">OFFSET(MAINTABLE!L$25,ROWS($N$7:P29),0,)</f>
        <v>Отказ доп./выносн.</v>
      </c>
      <c r="Q29" s="103" t="str">
        <f ca="1">OFFSET(MAINTABLE!N$25,ROWS($N$7:Q29),0,)</f>
        <v>вентилятора 2</v>
      </c>
      <c r="R29" s="103" t="str">
        <f ca="1">OFFSET(MAINTABLE!P$25,ROWS($N$7:R29),0,)</f>
        <v>Failure: add./rem.</v>
      </c>
      <c r="S29" s="103" t="str">
        <f ca="1">OFFSET(MAINTABLE!R$25,ROWS($N$7:S29),0,)</f>
        <v>fan 2</v>
      </c>
    </row>
    <row r="30" spans="2:19" s="93" customFormat="1" ht="18.75" customHeight="1" x14ac:dyDescent="0.25">
      <c r="B30" s="214">
        <f ca="1">OFFSET(MAINTABLE!U$25,ROWS(B$7:$N30),0,)</f>
        <v>0</v>
      </c>
      <c r="C30" s="214">
        <f ca="1">OFFSET(MAINTABLE!V$25,ROWS(C$7:$N30),0,)</f>
        <v>0</v>
      </c>
      <c r="D30" s="214">
        <f ca="1">OFFSET(MAINTABLE!W$25,ROWS(D$7:$N30),0,)</f>
        <v>0</v>
      </c>
      <c r="E30" s="214">
        <f ca="1">OFFSET(MAINTABLE!X$25,ROWS(E$7:$N30),0,)</f>
        <v>0</v>
      </c>
      <c r="F30" s="214">
        <f ca="1">OFFSET(MAINTABLE!Y$25,ROWS(F$7:$N30),0,)</f>
        <v>0</v>
      </c>
      <c r="G30" s="214">
        <f ca="1">OFFSET(MAINTABLE!Z$25,ROWS(G$7:$N30),0,)</f>
        <v>0</v>
      </c>
      <c r="H30" s="214">
        <f ca="1">OFFSET(MAINTABLE!AA$25,ROWS(H$7:$N30),0,)</f>
        <v>0</v>
      </c>
      <c r="I30" s="214">
        <f ca="1">OFFSET(MAINTABLE!AB$25,ROWS(I$7:$N30),0,)</f>
        <v>0</v>
      </c>
      <c r="J30" s="214">
        <f ca="1">OFFSET(MAINTABLE!AC$25,ROWS(J$7:$N30),0,)</f>
        <v>0</v>
      </c>
      <c r="K30" s="214">
        <f ca="1">OFFSET(MAINTABLE!AD$25,ROWS(K$7:$N30),0,)</f>
        <v>0</v>
      </c>
      <c r="L30" s="102" t="str">
        <f ca="1">OFFSET(MAINTABLE!H$25,ROWS(L$7:$N30),0,)</f>
        <v xml:space="preserve"> </v>
      </c>
      <c r="M30" s="102">
        <f ca="1">OFFSET(MAINTABLE!I$25,ROWS(M$7:$N30),0,)</f>
        <v>24</v>
      </c>
      <c r="N30" s="103" t="str">
        <f ca="1">OFFSET(MAINTABLE!J$25,ROWS($N$7:N30),0,)</f>
        <v>Отказ доп.вент.3</v>
      </c>
      <c r="O30" s="103" t="str">
        <f ca="1">OFFSET(MAINTABLE!T$25,ROWS($N$7:O30),0,)</f>
        <v>FanAux3_FLR</v>
      </c>
      <c r="P30" s="103" t="str">
        <f ca="1">OFFSET(MAINTABLE!L$25,ROWS($N$7:P30),0,)</f>
        <v>Отказ доп./выносн.</v>
      </c>
      <c r="Q30" s="103" t="str">
        <f ca="1">OFFSET(MAINTABLE!N$25,ROWS($N$7:Q30),0,)</f>
        <v>вентилятора 3</v>
      </c>
      <c r="R30" s="103" t="str">
        <f ca="1">OFFSET(MAINTABLE!P$25,ROWS($N$7:R30),0,)</f>
        <v>Failure: add./rem.</v>
      </c>
      <c r="S30" s="103" t="str">
        <f ca="1">OFFSET(MAINTABLE!R$25,ROWS($N$7:S30),0,)</f>
        <v>fan 3</v>
      </c>
    </row>
    <row r="31" spans="2:19" s="93" customFormat="1" ht="18.75" customHeight="1" x14ac:dyDescent="0.25">
      <c r="B31" s="214">
        <f ca="1">OFFSET(MAINTABLE!U$25,ROWS(B$7:$N31),0,)</f>
        <v>0</v>
      </c>
      <c r="C31" s="214">
        <f ca="1">OFFSET(MAINTABLE!V$25,ROWS(C$7:$N31),0,)</f>
        <v>0</v>
      </c>
      <c r="D31" s="214">
        <f ca="1">OFFSET(MAINTABLE!W$25,ROWS(D$7:$N31),0,)</f>
        <v>0</v>
      </c>
      <c r="E31" s="214">
        <f ca="1">OFFSET(MAINTABLE!X$25,ROWS(E$7:$N31),0,)</f>
        <v>0</v>
      </c>
      <c r="F31" s="214">
        <f ca="1">OFFSET(MAINTABLE!Y$25,ROWS(F$7:$N31),0,)</f>
        <v>0</v>
      </c>
      <c r="G31" s="214">
        <f ca="1">OFFSET(MAINTABLE!Z$25,ROWS(G$7:$N31),0,)</f>
        <v>0</v>
      </c>
      <c r="H31" s="214">
        <f ca="1">OFFSET(MAINTABLE!AA$25,ROWS(H$7:$N31),0,)</f>
        <v>0</v>
      </c>
      <c r="I31" s="214">
        <f ca="1">OFFSET(MAINTABLE!AB$25,ROWS(I$7:$N31),0,)</f>
        <v>0</v>
      </c>
      <c r="J31" s="214">
        <f ca="1">OFFSET(MAINTABLE!AC$25,ROWS(J$7:$N31),0,)</f>
        <v>0</v>
      </c>
      <c r="K31" s="214">
        <f ca="1">OFFSET(MAINTABLE!AD$25,ROWS(K$7:$N31),0,)</f>
        <v>0</v>
      </c>
      <c r="L31" s="102" t="str">
        <f ca="1">OFFSET(MAINTABLE!H$25,ROWS(L$7:$N31),0,)</f>
        <v xml:space="preserve"> </v>
      </c>
      <c r="M31" s="102">
        <f ca="1">OFFSET(MAINTABLE!I$25,ROWS(M$7:$N31),0,)</f>
        <v>25</v>
      </c>
      <c r="N31" s="103" t="str">
        <f ca="1">OFFSET(MAINTABLE!J$25,ROWS($N$7:N31),0,)</f>
        <v>Вент.Р:перепад</v>
      </c>
      <c r="O31" s="103" t="str">
        <f ca="1">OFFSET(MAINTABLE!T$25,ROWS($N$7:O31),0,)</f>
        <v>FanRegDiff</v>
      </c>
      <c r="P31" s="103" t="str">
        <f ca="1">OFFSET(MAINTABLE!L$25,ROWS($N$7:P31),0,)</f>
        <v>Регенерат.вент.:</v>
      </c>
      <c r="Q31" s="103" t="str">
        <f ca="1">OFFSET(MAINTABLE!N$25,ROWS($N$7:Q31),0,)</f>
        <v>перепад давления</v>
      </c>
      <c r="R31" s="103" t="str">
        <f ca="1">OFFSET(MAINTABLE!P$25,ROWS($N$7:R31),0,)</f>
        <v>Regenerat.fan.:</v>
      </c>
      <c r="S31" s="103" t="str">
        <f ca="1">OFFSET(MAINTABLE!R$25,ROWS($N$7:S31),0,)</f>
        <v>diff. pressure</v>
      </c>
    </row>
    <row r="32" spans="2:19" s="93" customFormat="1" ht="18.75" customHeight="1" x14ac:dyDescent="0.25">
      <c r="B32" s="214">
        <f ca="1">OFFSET(MAINTABLE!U$25,ROWS(B$7:$N32),0,)</f>
        <v>0</v>
      </c>
      <c r="C32" s="214">
        <f ca="1">OFFSET(MAINTABLE!V$25,ROWS(C$7:$N32),0,)</f>
        <v>0</v>
      </c>
      <c r="D32" s="214">
        <f ca="1">OFFSET(MAINTABLE!W$25,ROWS(D$7:$N32),0,)</f>
        <v>0</v>
      </c>
      <c r="E32" s="214">
        <f ca="1">OFFSET(MAINTABLE!X$25,ROWS(E$7:$N32),0,)</f>
        <v>0</v>
      </c>
      <c r="F32" s="214">
        <f ca="1">OFFSET(MAINTABLE!Y$25,ROWS(F$7:$N32),0,)</f>
        <v>0</v>
      </c>
      <c r="G32" s="214">
        <f ca="1">OFFSET(MAINTABLE!Z$25,ROWS(G$7:$N32),0,)</f>
        <v>0</v>
      </c>
      <c r="H32" s="214">
        <f ca="1">OFFSET(MAINTABLE!AA$25,ROWS(H$7:$N32),0,)</f>
        <v>0</v>
      </c>
      <c r="I32" s="214">
        <f ca="1">OFFSET(MAINTABLE!AB$25,ROWS(I$7:$N32),0,)</f>
        <v>0</v>
      </c>
      <c r="J32" s="214">
        <f ca="1">OFFSET(MAINTABLE!AC$25,ROWS(J$7:$N32),0,)</f>
        <v>0</v>
      </c>
      <c r="K32" s="214">
        <f ca="1">OFFSET(MAINTABLE!AD$25,ROWS(K$7:$N32),0,)</f>
        <v>0</v>
      </c>
      <c r="L32" s="102" t="str">
        <f ca="1">OFFSET(MAINTABLE!H$25,ROWS(L$7:$N32),0,)</f>
        <v xml:space="preserve"> </v>
      </c>
      <c r="M32" s="102">
        <f ca="1">OFFSET(MAINTABLE!I$25,ROWS(M$7:$N32),0,)</f>
        <v>26</v>
      </c>
      <c r="N32" s="103" t="str">
        <f ca="1">OFFSET(MAINTABLE!J$25,ROWS($N$7:N32),0,)</f>
        <v>[резерв]</v>
      </c>
      <c r="O32" s="103" t="str">
        <f ca="1">OFFSET(MAINTABLE!T$25,ROWS($N$7:O32),0,)</f>
        <v xml:space="preserve"> </v>
      </c>
      <c r="P32" s="103" t="str">
        <f ca="1">OFFSET(MAINTABLE!L$25,ROWS($N$7:P32),0,)</f>
        <v xml:space="preserve"> </v>
      </c>
      <c r="Q32" s="103" t="str">
        <f ca="1">OFFSET(MAINTABLE!N$25,ROWS($N$7:Q32),0,)</f>
        <v xml:space="preserve"> </v>
      </c>
      <c r="R32" s="103" t="str">
        <f ca="1">OFFSET(MAINTABLE!P$25,ROWS($N$7:R32),0,)</f>
        <v xml:space="preserve"> </v>
      </c>
      <c r="S32" s="103" t="str">
        <f ca="1">OFFSET(MAINTABLE!R$25,ROWS($N$7:S32),0,)</f>
        <v xml:space="preserve"> </v>
      </c>
    </row>
    <row r="33" spans="2:19" s="93" customFormat="1" ht="18.75" customHeight="1" x14ac:dyDescent="0.25">
      <c r="B33" s="214">
        <f ca="1">OFFSET(MAINTABLE!U$25,ROWS(B$7:$N33),0,)</f>
        <v>0</v>
      </c>
      <c r="C33" s="214">
        <f ca="1">OFFSET(MAINTABLE!V$25,ROWS(C$7:$N33),0,)</f>
        <v>0</v>
      </c>
      <c r="D33" s="214">
        <f ca="1">OFFSET(MAINTABLE!W$25,ROWS(D$7:$N33),0,)</f>
        <v>0</v>
      </c>
      <c r="E33" s="214">
        <f ca="1">OFFSET(MAINTABLE!X$25,ROWS(E$7:$N33),0,)</f>
        <v>0</v>
      </c>
      <c r="F33" s="214">
        <f ca="1">OFFSET(MAINTABLE!Y$25,ROWS(F$7:$N33),0,)</f>
        <v>0</v>
      </c>
      <c r="G33" s="214">
        <f ca="1">OFFSET(MAINTABLE!Z$25,ROWS(G$7:$N33),0,)</f>
        <v>0</v>
      </c>
      <c r="H33" s="214">
        <f ca="1">OFFSET(MAINTABLE!AA$25,ROWS(H$7:$N33),0,)</f>
        <v>0</v>
      </c>
      <c r="I33" s="214">
        <f ca="1">OFFSET(MAINTABLE!AB$25,ROWS(I$7:$N33),0,)</f>
        <v>0</v>
      </c>
      <c r="J33" s="214">
        <f ca="1">OFFSET(MAINTABLE!AC$25,ROWS(J$7:$N33),0,)</f>
        <v>0</v>
      </c>
      <c r="K33" s="214">
        <f ca="1">OFFSET(MAINTABLE!AD$25,ROWS(K$7:$N33),0,)</f>
        <v>0</v>
      </c>
      <c r="L33" s="102" t="str">
        <f ca="1">OFFSET(MAINTABLE!H$25,ROWS(L$7:$N33),0,)</f>
        <v xml:space="preserve"> </v>
      </c>
      <c r="M33" s="102">
        <f ca="1">OFFSET(MAINTABLE!I$25,ROWS(M$7:$N33),0,)</f>
        <v>27</v>
      </c>
      <c r="N33" s="103" t="str">
        <f ca="1">OFFSET(MAINTABLE!J$25,ROWS($N$7:N33),0,)</f>
        <v>Засл. П:закр.</v>
      </c>
      <c r="O33" s="103" t="str">
        <f ca="1">OFFSET(MAINTABLE!T$25,ROWS($N$7:O33),0,)</f>
        <v>DampSuOpen</v>
      </c>
      <c r="P33" s="103" t="str">
        <f ca="1">OFFSET(MAINTABLE!L$25,ROWS($N$7:P33),0,)</f>
        <v>Заслонка / приток</v>
      </c>
      <c r="Q33" s="103" t="str">
        <f ca="1">OFFSET(MAINTABLE!N$25,ROWS($N$7:Q33),0,)</f>
        <v>положение: ЗАКРЫТА</v>
      </c>
      <c r="R33" s="103" t="str">
        <f ca="1">OFFSET(MAINTABLE!P$25,ROWS($N$7:R33),0,)</f>
        <v>Damper / supply</v>
      </c>
      <c r="S33" s="103" t="str">
        <f ca="1">OFFSET(MAINTABLE!R$25,ROWS($N$7:S33),0,)</f>
        <v>position: CLOSED</v>
      </c>
    </row>
    <row r="34" spans="2:19" s="93" customFormat="1" ht="18.75" customHeight="1" x14ac:dyDescent="0.25">
      <c r="B34" s="214">
        <f ca="1">OFFSET(MAINTABLE!U$25,ROWS(B$7:$N34),0,)</f>
        <v>0</v>
      </c>
      <c r="C34" s="214">
        <f ca="1">OFFSET(MAINTABLE!V$25,ROWS(C$7:$N34),0,)</f>
        <v>0</v>
      </c>
      <c r="D34" s="214">
        <f ca="1">OFFSET(MAINTABLE!W$25,ROWS(D$7:$N34),0,)</f>
        <v>0</v>
      </c>
      <c r="E34" s="214">
        <f ca="1">OFFSET(MAINTABLE!X$25,ROWS(E$7:$N34),0,)</f>
        <v>0</v>
      </c>
      <c r="F34" s="214">
        <f ca="1">OFFSET(MAINTABLE!Y$25,ROWS(F$7:$N34),0,)</f>
        <v>0</v>
      </c>
      <c r="G34" s="214">
        <f ca="1">OFFSET(MAINTABLE!Z$25,ROWS(G$7:$N34),0,)</f>
        <v>0</v>
      </c>
      <c r="H34" s="214">
        <f ca="1">OFFSET(MAINTABLE!AA$25,ROWS(H$7:$N34),0,)</f>
        <v>0</v>
      </c>
      <c r="I34" s="214">
        <f ca="1">OFFSET(MAINTABLE!AB$25,ROWS(I$7:$N34),0,)</f>
        <v>0</v>
      </c>
      <c r="J34" s="214">
        <f ca="1">OFFSET(MAINTABLE!AC$25,ROWS(J$7:$N34),0,)</f>
        <v>0</v>
      </c>
      <c r="K34" s="214">
        <f ca="1">OFFSET(MAINTABLE!AD$25,ROWS(K$7:$N34),0,)</f>
        <v>0</v>
      </c>
      <c r="L34" s="102" t="str">
        <f ca="1">OFFSET(MAINTABLE!H$25,ROWS(L$7:$N34),0,)</f>
        <v xml:space="preserve"> </v>
      </c>
      <c r="M34" s="102">
        <f ca="1">OFFSET(MAINTABLE!I$25,ROWS(M$7:$N34),0,)</f>
        <v>28</v>
      </c>
      <c r="N34" s="103" t="str">
        <f ca="1">OFFSET(MAINTABLE!J$25,ROWS($N$7:N34),0,)</f>
        <v>Засл. П:откр.</v>
      </c>
      <c r="O34" s="103" t="str">
        <f ca="1">OFFSET(MAINTABLE!T$25,ROWS($N$7:O34),0,)</f>
        <v>DampSuClose</v>
      </c>
      <c r="P34" s="103" t="str">
        <f ca="1">OFFSET(MAINTABLE!L$25,ROWS($N$7:P34),0,)</f>
        <v>Заслонка / приток</v>
      </c>
      <c r="Q34" s="103" t="str">
        <f ca="1">OFFSET(MAINTABLE!N$25,ROWS($N$7:Q34),0,)</f>
        <v>положение: ОТКРЫТА</v>
      </c>
      <c r="R34" s="103" t="str">
        <f ca="1">OFFSET(MAINTABLE!P$25,ROWS($N$7:R34),0,)</f>
        <v>Damper / supply</v>
      </c>
      <c r="S34" s="103" t="str">
        <f ca="1">OFFSET(MAINTABLE!R$25,ROWS($N$7:S34),0,)</f>
        <v>position: OPEN</v>
      </c>
    </row>
    <row r="35" spans="2:19" s="93" customFormat="1" ht="18.75" customHeight="1" x14ac:dyDescent="0.25">
      <c r="B35" s="214">
        <f ca="1">OFFSET(MAINTABLE!U$25,ROWS(B$7:$N35),0,)</f>
        <v>0</v>
      </c>
      <c r="C35" s="214">
        <f ca="1">OFFSET(MAINTABLE!V$25,ROWS(C$7:$N35),0,)</f>
        <v>0</v>
      </c>
      <c r="D35" s="214">
        <f ca="1">OFFSET(MAINTABLE!W$25,ROWS(D$7:$N35),0,)</f>
        <v>0</v>
      </c>
      <c r="E35" s="214">
        <f ca="1">OFFSET(MAINTABLE!X$25,ROWS(E$7:$N35),0,)</f>
        <v>0</v>
      </c>
      <c r="F35" s="214">
        <f ca="1">OFFSET(MAINTABLE!Y$25,ROWS(F$7:$N35),0,)</f>
        <v>0</v>
      </c>
      <c r="G35" s="214">
        <f ca="1">OFFSET(MAINTABLE!Z$25,ROWS(G$7:$N35),0,)</f>
        <v>0</v>
      </c>
      <c r="H35" s="214">
        <f ca="1">OFFSET(MAINTABLE!AA$25,ROWS(H$7:$N35),0,)</f>
        <v>0</v>
      </c>
      <c r="I35" s="214">
        <f ca="1">OFFSET(MAINTABLE!AB$25,ROWS(I$7:$N35),0,)</f>
        <v>0</v>
      </c>
      <c r="J35" s="214">
        <f ca="1">OFFSET(MAINTABLE!AC$25,ROWS(J$7:$N35),0,)</f>
        <v>0</v>
      </c>
      <c r="K35" s="214">
        <f ca="1">OFFSET(MAINTABLE!AD$25,ROWS(K$7:$N35),0,)</f>
        <v>0</v>
      </c>
      <c r="L35" s="102" t="str">
        <f ca="1">OFFSET(MAINTABLE!H$25,ROWS(L$7:$N35),0,)</f>
        <v xml:space="preserve"> </v>
      </c>
      <c r="M35" s="102">
        <f ca="1">OFFSET(MAINTABLE!I$25,ROWS(M$7:$N35),0,)</f>
        <v>29</v>
      </c>
      <c r="N35" s="103" t="str">
        <f ca="1">OFFSET(MAINTABLE!J$25,ROWS($N$7:N35),0,)</f>
        <v>Засл. В:закр.</v>
      </c>
      <c r="O35" s="103" t="str">
        <f ca="1">OFFSET(MAINTABLE!T$25,ROWS($N$7:O35),0,)</f>
        <v>DampExhOpen</v>
      </c>
      <c r="P35" s="103" t="str">
        <f ca="1">OFFSET(MAINTABLE!L$25,ROWS($N$7:P35),0,)</f>
        <v>Заслонка / вытяжка</v>
      </c>
      <c r="Q35" s="103" t="str">
        <f ca="1">OFFSET(MAINTABLE!N$25,ROWS($N$7:Q35),0,)</f>
        <v>положение: ЗАКРЫТА</v>
      </c>
      <c r="R35" s="103" t="str">
        <f ca="1">OFFSET(MAINTABLE!P$25,ROWS($N$7:R35),0,)</f>
        <v>Damper / exhaust</v>
      </c>
      <c r="S35" s="103" t="str">
        <f ca="1">OFFSET(MAINTABLE!R$25,ROWS($N$7:S35),0,)</f>
        <v>position: CLOSED</v>
      </c>
    </row>
    <row r="36" spans="2:19" s="93" customFormat="1" ht="18.75" customHeight="1" x14ac:dyDescent="0.25">
      <c r="B36" s="214">
        <f ca="1">OFFSET(MAINTABLE!U$25,ROWS(B$7:$N36),0,)</f>
        <v>0</v>
      </c>
      <c r="C36" s="214">
        <f ca="1">OFFSET(MAINTABLE!V$25,ROWS(C$7:$N36),0,)</f>
        <v>0</v>
      </c>
      <c r="D36" s="214">
        <f ca="1">OFFSET(MAINTABLE!W$25,ROWS(D$7:$N36),0,)</f>
        <v>0</v>
      </c>
      <c r="E36" s="214">
        <f ca="1">OFFSET(MAINTABLE!X$25,ROWS(E$7:$N36),0,)</f>
        <v>0</v>
      </c>
      <c r="F36" s="214">
        <f ca="1">OFFSET(MAINTABLE!Y$25,ROWS(F$7:$N36),0,)</f>
        <v>0</v>
      </c>
      <c r="G36" s="214">
        <f ca="1">OFFSET(MAINTABLE!Z$25,ROWS(G$7:$N36),0,)</f>
        <v>0</v>
      </c>
      <c r="H36" s="214">
        <f ca="1">OFFSET(MAINTABLE!AA$25,ROWS(H$7:$N36),0,)</f>
        <v>0</v>
      </c>
      <c r="I36" s="214">
        <f ca="1">OFFSET(MAINTABLE!AB$25,ROWS(I$7:$N36),0,)</f>
        <v>0</v>
      </c>
      <c r="J36" s="214">
        <f ca="1">OFFSET(MAINTABLE!AC$25,ROWS(J$7:$N36),0,)</f>
        <v>0</v>
      </c>
      <c r="K36" s="214">
        <f ca="1">OFFSET(MAINTABLE!AD$25,ROWS(K$7:$N36),0,)</f>
        <v>0</v>
      </c>
      <c r="L36" s="102" t="str">
        <f ca="1">OFFSET(MAINTABLE!H$25,ROWS(L$7:$N36),0,)</f>
        <v xml:space="preserve"> </v>
      </c>
      <c r="M36" s="102">
        <f ca="1">OFFSET(MAINTABLE!I$25,ROWS(M$7:$N36),0,)</f>
        <v>30</v>
      </c>
      <c r="N36" s="103" t="str">
        <f ca="1">OFFSET(MAINTABLE!J$25,ROWS($N$7:N36),0,)</f>
        <v>Засл. В:откр.</v>
      </c>
      <c r="O36" s="103" t="str">
        <f ca="1">OFFSET(MAINTABLE!T$25,ROWS($N$7:O36),0,)</f>
        <v>DampExhClose</v>
      </c>
      <c r="P36" s="103" t="str">
        <f ca="1">OFFSET(MAINTABLE!L$25,ROWS($N$7:P36),0,)</f>
        <v>Заслонка / вытяжка</v>
      </c>
      <c r="Q36" s="103" t="str">
        <f ca="1">OFFSET(MAINTABLE!N$25,ROWS($N$7:Q36),0,)</f>
        <v>положение: ОТКРЫТА</v>
      </c>
      <c r="R36" s="103" t="str">
        <f ca="1">OFFSET(MAINTABLE!P$25,ROWS($N$7:R36),0,)</f>
        <v>Damper / exhaust</v>
      </c>
      <c r="S36" s="103" t="str">
        <f ca="1">OFFSET(MAINTABLE!R$25,ROWS($N$7:S36),0,)</f>
        <v>position: OPEN</v>
      </c>
    </row>
    <row r="37" spans="2:19" s="93" customFormat="1" ht="18.75" customHeight="1" x14ac:dyDescent="0.25">
      <c r="B37" s="214">
        <f ca="1">OFFSET(MAINTABLE!U$25,ROWS(B$7:$N37),0,)</f>
        <v>0</v>
      </c>
      <c r="C37" s="214">
        <f ca="1">OFFSET(MAINTABLE!V$25,ROWS(C$7:$N37),0,)</f>
        <v>0</v>
      </c>
      <c r="D37" s="214">
        <f ca="1">OFFSET(MAINTABLE!W$25,ROWS(D$7:$N37),0,)</f>
        <v>0</v>
      </c>
      <c r="E37" s="214">
        <f ca="1">OFFSET(MAINTABLE!X$25,ROWS(E$7:$N37),0,)</f>
        <v>0</v>
      </c>
      <c r="F37" s="214">
        <f ca="1">OFFSET(MAINTABLE!Y$25,ROWS(F$7:$N37),0,)</f>
        <v>0</v>
      </c>
      <c r="G37" s="214">
        <f ca="1">OFFSET(MAINTABLE!Z$25,ROWS(G$7:$N37),0,)</f>
        <v>0</v>
      </c>
      <c r="H37" s="214">
        <f ca="1">OFFSET(MAINTABLE!AA$25,ROWS(H$7:$N37),0,)</f>
        <v>0</v>
      </c>
      <c r="I37" s="214">
        <f ca="1">OFFSET(MAINTABLE!AB$25,ROWS(I$7:$N37),0,)</f>
        <v>0</v>
      </c>
      <c r="J37" s="214">
        <f ca="1">OFFSET(MAINTABLE!AC$25,ROWS(J$7:$N37),0,)</f>
        <v>0</v>
      </c>
      <c r="K37" s="214">
        <f ca="1">OFFSET(MAINTABLE!AD$25,ROWS(K$7:$N37),0,)</f>
        <v>0</v>
      </c>
      <c r="L37" s="102" t="str">
        <f ca="1">OFFSET(MAINTABLE!H$25,ROWS(L$7:$N37),0,)</f>
        <v xml:space="preserve"> </v>
      </c>
      <c r="M37" s="102">
        <f ca="1">OFFSET(MAINTABLE!I$25,ROWS(M$7:$N37),0,)</f>
        <v>31</v>
      </c>
      <c r="N37" s="103" t="str">
        <f ca="1">OFFSET(MAINTABLE!J$25,ROWS($N$7:N37),0,)</f>
        <v>[резерв]</v>
      </c>
      <c r="O37" s="103" t="str">
        <f ca="1">OFFSET(MAINTABLE!T$25,ROWS($N$7:O37),0,)</f>
        <v xml:space="preserve"> </v>
      </c>
      <c r="P37" s="103" t="str">
        <f ca="1">OFFSET(MAINTABLE!L$25,ROWS($N$7:P37),0,)</f>
        <v xml:space="preserve"> </v>
      </c>
      <c r="Q37" s="103" t="str">
        <f ca="1">OFFSET(MAINTABLE!N$25,ROWS($N$7:Q37),0,)</f>
        <v xml:space="preserve"> </v>
      </c>
      <c r="R37" s="103" t="str">
        <f ca="1">OFFSET(MAINTABLE!P$25,ROWS($N$7:R37),0,)</f>
        <v xml:space="preserve"> </v>
      </c>
      <c r="S37" s="103" t="str">
        <f ca="1">OFFSET(MAINTABLE!R$25,ROWS($N$7:S37),0,)</f>
        <v xml:space="preserve"> </v>
      </c>
    </row>
    <row r="38" spans="2:19" s="93" customFormat="1" ht="18.75" customHeight="1" x14ac:dyDescent="0.25">
      <c r="B38" s="214">
        <f ca="1">OFFSET(MAINTABLE!U$25,ROWS(B$7:$N38),0,)</f>
        <v>0</v>
      </c>
      <c r="C38" s="214">
        <f ca="1">OFFSET(MAINTABLE!V$25,ROWS(C$7:$N38),0,)</f>
        <v>0</v>
      </c>
      <c r="D38" s="214">
        <f ca="1">OFFSET(MAINTABLE!W$25,ROWS(D$7:$N38),0,)</f>
        <v>0</v>
      </c>
      <c r="E38" s="214">
        <f ca="1">OFFSET(MAINTABLE!X$25,ROWS(E$7:$N38),0,)</f>
        <v>0</v>
      </c>
      <c r="F38" s="214">
        <f ca="1">OFFSET(MAINTABLE!Y$25,ROWS(F$7:$N38),0,)</f>
        <v>0</v>
      </c>
      <c r="G38" s="214">
        <f ca="1">OFFSET(MAINTABLE!Z$25,ROWS(G$7:$N38),0,)</f>
        <v>0</v>
      </c>
      <c r="H38" s="214">
        <f ca="1">OFFSET(MAINTABLE!AA$25,ROWS(H$7:$N38),0,)</f>
        <v>0</v>
      </c>
      <c r="I38" s="214">
        <f ca="1">OFFSET(MAINTABLE!AB$25,ROWS(I$7:$N38),0,)</f>
        <v>0</v>
      </c>
      <c r="J38" s="214">
        <f ca="1">OFFSET(MAINTABLE!AC$25,ROWS(J$7:$N38),0,)</f>
        <v>0</v>
      </c>
      <c r="K38" s="214">
        <f ca="1">OFFSET(MAINTABLE!AD$25,ROWS(K$7:$N38),0,)</f>
        <v>0</v>
      </c>
      <c r="L38" s="102" t="str">
        <f ca="1">OFFSET(MAINTABLE!H$25,ROWS(L$7:$N38),0,)</f>
        <v xml:space="preserve"> </v>
      </c>
      <c r="M38" s="102">
        <f ca="1">OFFSET(MAINTABLE!I$25,ROWS(M$7:$N38),0,)</f>
        <v>32</v>
      </c>
      <c r="N38" s="103" t="str">
        <f ca="1">OFFSET(MAINTABLE!J$25,ROWS($N$7:N38),0,)</f>
        <v>[резерв]</v>
      </c>
      <c r="O38" s="103" t="str">
        <f ca="1">OFFSET(MAINTABLE!T$25,ROWS($N$7:O38),0,)</f>
        <v xml:space="preserve"> </v>
      </c>
      <c r="P38" s="103" t="str">
        <f ca="1">OFFSET(MAINTABLE!L$25,ROWS($N$7:P38),0,)</f>
        <v xml:space="preserve"> </v>
      </c>
      <c r="Q38" s="103" t="str">
        <f ca="1">OFFSET(MAINTABLE!N$25,ROWS($N$7:Q38),0,)</f>
        <v xml:space="preserve"> </v>
      </c>
      <c r="R38" s="103" t="str">
        <f ca="1">OFFSET(MAINTABLE!P$25,ROWS($N$7:R38),0,)</f>
        <v xml:space="preserve"> </v>
      </c>
      <c r="S38" s="103" t="str">
        <f ca="1">OFFSET(MAINTABLE!R$25,ROWS($N$7:S38),0,)</f>
        <v xml:space="preserve"> </v>
      </c>
    </row>
    <row r="39" spans="2:19" s="93" customFormat="1" ht="18.75" customHeight="1" x14ac:dyDescent="0.25">
      <c r="B39" s="214" t="str">
        <f ca="1">OFFSET(MAINTABLE!U$25,ROWS(B$7:$N39),0,)</f>
        <v>=====</v>
      </c>
      <c r="C39" s="214" t="str">
        <f ca="1">OFFSET(MAINTABLE!V$25,ROWS(C$7:$N39),0,)</f>
        <v>=====</v>
      </c>
      <c r="D39" s="214" t="str">
        <f ca="1">OFFSET(MAINTABLE!W$25,ROWS(D$7:$N39),0,)</f>
        <v>=====</v>
      </c>
      <c r="E39" s="214" t="str">
        <f ca="1">OFFSET(MAINTABLE!X$25,ROWS(E$7:$N39),0,)</f>
        <v>=====</v>
      </c>
      <c r="F39" s="214" t="str">
        <f ca="1">OFFSET(MAINTABLE!Y$25,ROWS(F$7:$N39),0,)</f>
        <v>=====</v>
      </c>
      <c r="G39" s="214" t="str">
        <f ca="1">OFFSET(MAINTABLE!Z$25,ROWS(G$7:$N39),0,)</f>
        <v>=====</v>
      </c>
      <c r="H39" s="214" t="str">
        <f ca="1">OFFSET(MAINTABLE!AA$25,ROWS(H$7:$N39),0,)</f>
        <v>=====</v>
      </c>
      <c r="I39" s="214" t="str">
        <f ca="1">OFFSET(MAINTABLE!AB$25,ROWS(I$7:$N39),0,)</f>
        <v>=====</v>
      </c>
      <c r="J39" s="214" t="str">
        <f ca="1">OFFSET(MAINTABLE!AC$25,ROWS(J$7:$N39),0,)</f>
        <v>=====</v>
      </c>
      <c r="K39" s="214" t="str">
        <f ca="1">OFFSET(MAINTABLE!AD$25,ROWS(K$7:$N39),0,)</f>
        <v>=====</v>
      </c>
      <c r="L39" s="102" t="str">
        <f ca="1">OFFSET(MAINTABLE!H$25,ROWS(L$7:$N39),0,)</f>
        <v xml:space="preserve"> </v>
      </c>
      <c r="M39" s="102" t="str">
        <f ca="1">OFFSET(MAINTABLE!I$25,ROWS(M$7:$N39),0,)</f>
        <v>====</v>
      </c>
      <c r="N39" s="103" t="str">
        <f ca="1">OFFSET(MAINTABLE!J$25,ROWS($N$7:N39),0,)</f>
        <v>=====================================</v>
      </c>
      <c r="O39" s="103" t="str">
        <f ca="1">OFFSET(MAINTABLE!T$25,ROWS($N$7:O39),0,)</f>
        <v>===============</v>
      </c>
      <c r="P39" s="103" t="str">
        <f ca="1">OFFSET(MAINTABLE!L$25,ROWS($N$7:P39),0,)</f>
        <v>========================</v>
      </c>
      <c r="Q39" s="103" t="str">
        <f ca="1">OFFSET(MAINTABLE!N$25,ROWS($N$7:Q39),0,)</f>
        <v>========================</v>
      </c>
      <c r="R39" s="103" t="str">
        <f ca="1">OFFSET(MAINTABLE!P$25,ROWS($N$7:R39),0,)</f>
        <v>========================</v>
      </c>
      <c r="S39" s="103" t="str">
        <f ca="1">OFFSET(MAINTABLE!R$25,ROWS($N$7:S39),0,)</f>
        <v>========================</v>
      </c>
    </row>
    <row r="40" spans="2:19" s="93" customFormat="1" ht="18.75" customHeight="1" x14ac:dyDescent="0.25">
      <c r="B40" s="214" t="str">
        <f ca="1">OFFSET(MAINTABLE!U$25,ROWS(B$7:$N40),0,)</f>
        <v>=====</v>
      </c>
      <c r="C40" s="214" t="str">
        <f ca="1">OFFSET(MAINTABLE!V$25,ROWS(C$7:$N40),0,)</f>
        <v>=====</v>
      </c>
      <c r="D40" s="214" t="str">
        <f ca="1">OFFSET(MAINTABLE!W$25,ROWS(D$7:$N40),0,)</f>
        <v>=====</v>
      </c>
      <c r="E40" s="214" t="str">
        <f ca="1">OFFSET(MAINTABLE!X$25,ROWS(E$7:$N40),0,)</f>
        <v>=====</v>
      </c>
      <c r="F40" s="214" t="str">
        <f ca="1">OFFSET(MAINTABLE!Y$25,ROWS(F$7:$N40),0,)</f>
        <v>=====</v>
      </c>
      <c r="G40" s="214" t="str">
        <f ca="1">OFFSET(MAINTABLE!Z$25,ROWS(G$7:$N40),0,)</f>
        <v>=====</v>
      </c>
      <c r="H40" s="214" t="str">
        <f ca="1">OFFSET(MAINTABLE!AA$25,ROWS(H$7:$N40),0,)</f>
        <v>=====</v>
      </c>
      <c r="I40" s="214" t="str">
        <f ca="1">OFFSET(MAINTABLE!AB$25,ROWS(I$7:$N40),0,)</f>
        <v>=====</v>
      </c>
      <c r="J40" s="214" t="str">
        <f ca="1">OFFSET(MAINTABLE!AC$25,ROWS(J$7:$N40),0,)</f>
        <v>=====</v>
      </c>
      <c r="K40" s="214" t="str">
        <f ca="1">OFFSET(MAINTABLE!AD$25,ROWS(K$7:$N40),0,)</f>
        <v>=====</v>
      </c>
      <c r="L40" s="102" t="str">
        <f ca="1">OFFSET(MAINTABLE!H$25,ROWS(L$7:$N40),0,)</f>
        <v xml:space="preserve"> </v>
      </c>
      <c r="M40" s="102" t="str">
        <f ca="1">OFFSET(MAINTABLE!I$25,ROWS(M$7:$N40),0,)</f>
        <v>====</v>
      </c>
      <c r="N40" s="103" t="str">
        <f ca="1">OFFSET(MAINTABLE!J$25,ROWS($N$7:N40),0,)</f>
        <v>=====================================</v>
      </c>
      <c r="O40" s="103" t="str">
        <f ca="1">OFFSET(MAINTABLE!T$25,ROWS($N$7:O40),0,)</f>
        <v>===============</v>
      </c>
      <c r="P40" s="103" t="str">
        <f ca="1">OFFSET(MAINTABLE!L$25,ROWS($N$7:P40),0,)</f>
        <v>========================</v>
      </c>
      <c r="Q40" s="103" t="str">
        <f ca="1">OFFSET(MAINTABLE!N$25,ROWS($N$7:Q40),0,)</f>
        <v>========================</v>
      </c>
      <c r="R40" s="103" t="str">
        <f ca="1">OFFSET(MAINTABLE!P$25,ROWS($N$7:R40),0,)</f>
        <v>========================</v>
      </c>
      <c r="S40" s="103" t="str">
        <f ca="1">OFFSET(MAINTABLE!R$25,ROWS($N$7:S40),0,)</f>
        <v>========================</v>
      </c>
    </row>
    <row r="41" spans="2:19" s="93" customFormat="1" ht="18.75" customHeight="1" x14ac:dyDescent="0.25">
      <c r="B41" s="214">
        <f ca="1">OFFSET(MAINTABLE!U$25,ROWS(B$7:$N41),0,)</f>
        <v>0</v>
      </c>
      <c r="C41" s="214">
        <f ca="1">OFFSET(MAINTABLE!V$25,ROWS(C$7:$N41),0,)</f>
        <v>0</v>
      </c>
      <c r="D41" s="214">
        <f ca="1">OFFSET(MAINTABLE!W$25,ROWS(D$7:$N41),0,)</f>
        <v>0</v>
      </c>
      <c r="E41" s="214">
        <f ca="1">OFFSET(MAINTABLE!X$25,ROWS(E$7:$N41),0,)</f>
        <v>0</v>
      </c>
      <c r="F41" s="214">
        <f ca="1">OFFSET(MAINTABLE!Y$25,ROWS(F$7:$N41),0,)</f>
        <v>0</v>
      </c>
      <c r="G41" s="214">
        <f ca="1">OFFSET(MAINTABLE!Z$25,ROWS(G$7:$N41),0,)</f>
        <v>0</v>
      </c>
      <c r="H41" s="214">
        <f ca="1">OFFSET(MAINTABLE!AA$25,ROWS(H$7:$N41),0,)</f>
        <v>0</v>
      </c>
      <c r="I41" s="214">
        <f ca="1">OFFSET(MAINTABLE!AB$25,ROWS(I$7:$N41),0,)</f>
        <v>0</v>
      </c>
      <c r="J41" s="214">
        <f ca="1">OFFSET(MAINTABLE!AC$25,ROWS(J$7:$N41),0,)</f>
        <v>0</v>
      </c>
      <c r="K41" s="214">
        <f ca="1">OFFSET(MAINTABLE!AD$25,ROWS(K$7:$N41),0,)</f>
        <v>0</v>
      </c>
      <c r="L41" s="102" t="str">
        <f ca="1">OFFSET(MAINTABLE!H$25,ROWS(L$7:$N41),0,)</f>
        <v xml:space="preserve"> </v>
      </c>
      <c r="M41" s="102">
        <f ca="1">OFFSET(MAINTABLE!I$25,ROWS(M$7:$N41),0,)</f>
        <v>33</v>
      </c>
      <c r="N41" s="103" t="str">
        <f ca="1">OFFSET(MAINTABLE!J$25,ROWS($N$7:N41),0,)</f>
        <v>[резерв]</v>
      </c>
      <c r="O41" s="103" t="str">
        <f ca="1">OFFSET(MAINTABLE!T$25,ROWS($N$7:O41),0,)</f>
        <v xml:space="preserve"> </v>
      </c>
      <c r="P41" s="103" t="str">
        <f ca="1">OFFSET(MAINTABLE!L$25,ROWS($N$7:P41),0,)</f>
        <v xml:space="preserve"> </v>
      </c>
      <c r="Q41" s="103" t="str">
        <f ca="1">OFFSET(MAINTABLE!N$25,ROWS($N$7:Q41),0,)</f>
        <v xml:space="preserve"> </v>
      </c>
      <c r="R41" s="103" t="str">
        <f ca="1">OFFSET(MAINTABLE!P$25,ROWS($N$7:R41),0,)</f>
        <v xml:space="preserve"> </v>
      </c>
      <c r="S41" s="103" t="str">
        <f ca="1">OFFSET(MAINTABLE!R$25,ROWS($N$7:S41),0,)</f>
        <v xml:space="preserve"> </v>
      </c>
    </row>
    <row r="42" spans="2:19" s="93" customFormat="1" ht="18.75" customHeight="1" x14ac:dyDescent="0.25">
      <c r="B42" s="214">
        <f ca="1">OFFSET(MAINTABLE!U$25,ROWS(B$7:$N42),0,)</f>
        <v>0</v>
      </c>
      <c r="C42" s="214">
        <f ca="1">OFFSET(MAINTABLE!V$25,ROWS(C$7:$N42),0,)</f>
        <v>0</v>
      </c>
      <c r="D42" s="214">
        <f ca="1">OFFSET(MAINTABLE!W$25,ROWS(D$7:$N42),0,)</f>
        <v>0</v>
      </c>
      <c r="E42" s="214">
        <f ca="1">OFFSET(MAINTABLE!X$25,ROWS(E$7:$N42),0,)</f>
        <v>0</v>
      </c>
      <c r="F42" s="214">
        <f ca="1">OFFSET(MAINTABLE!Y$25,ROWS(F$7:$N42),0,)</f>
        <v>0</v>
      </c>
      <c r="G42" s="214">
        <f ca="1">OFFSET(MAINTABLE!Z$25,ROWS(G$7:$N42),0,)</f>
        <v>0</v>
      </c>
      <c r="H42" s="214">
        <f ca="1">OFFSET(MAINTABLE!AA$25,ROWS(H$7:$N42),0,)</f>
        <v>0</v>
      </c>
      <c r="I42" s="214">
        <f ca="1">OFFSET(MAINTABLE!AB$25,ROWS(I$7:$N42),0,)</f>
        <v>0</v>
      </c>
      <c r="J42" s="214">
        <f ca="1">OFFSET(MAINTABLE!AC$25,ROWS(J$7:$N42),0,)</f>
        <v>0</v>
      </c>
      <c r="K42" s="214">
        <f ca="1">OFFSET(MAINTABLE!AD$25,ROWS(K$7:$N42),0,)</f>
        <v>0</v>
      </c>
      <c r="L42" s="102" t="str">
        <f ca="1">OFFSET(MAINTABLE!H$25,ROWS(L$7:$N42),0,)</f>
        <v xml:space="preserve"> </v>
      </c>
      <c r="M42" s="102">
        <f ca="1">OFFSET(MAINTABLE!I$25,ROWS(M$7:$N42),0,)</f>
        <v>34</v>
      </c>
      <c r="N42" s="103" t="str">
        <f ca="1">OFFSET(MAINTABLE!J$25,ROWS($N$7:N42),0,)</f>
        <v>[резерв]</v>
      </c>
      <c r="O42" s="103" t="str">
        <f ca="1">OFFSET(MAINTABLE!T$25,ROWS($N$7:O42),0,)</f>
        <v xml:space="preserve"> </v>
      </c>
      <c r="P42" s="103" t="str">
        <f ca="1">OFFSET(MAINTABLE!L$25,ROWS($N$7:P42),0,)</f>
        <v xml:space="preserve"> </v>
      </c>
      <c r="Q42" s="103" t="str">
        <f ca="1">OFFSET(MAINTABLE!N$25,ROWS($N$7:Q42),0,)</f>
        <v xml:space="preserve"> </v>
      </c>
      <c r="R42" s="103" t="str">
        <f ca="1">OFFSET(MAINTABLE!P$25,ROWS($N$7:R42),0,)</f>
        <v xml:space="preserve"> </v>
      </c>
      <c r="S42" s="103" t="str">
        <f ca="1">OFFSET(MAINTABLE!R$25,ROWS($N$7:S42),0,)</f>
        <v xml:space="preserve"> </v>
      </c>
    </row>
    <row r="43" spans="2:19" s="93" customFormat="1" ht="18.75" customHeight="1" x14ac:dyDescent="0.25">
      <c r="B43" s="214">
        <f ca="1">OFFSET(MAINTABLE!U$25,ROWS(B$7:$N43),0,)</f>
        <v>0</v>
      </c>
      <c r="C43" s="214">
        <f ca="1">OFFSET(MAINTABLE!V$25,ROWS(C$7:$N43),0,)</f>
        <v>0</v>
      </c>
      <c r="D43" s="214">
        <f ca="1">OFFSET(MAINTABLE!W$25,ROWS(D$7:$N43),0,)</f>
        <v>0</v>
      </c>
      <c r="E43" s="214">
        <f ca="1">OFFSET(MAINTABLE!X$25,ROWS(E$7:$N43),0,)</f>
        <v>0</v>
      </c>
      <c r="F43" s="214">
        <f ca="1">OFFSET(MAINTABLE!Y$25,ROWS(F$7:$N43),0,)</f>
        <v>0</v>
      </c>
      <c r="G43" s="214">
        <f ca="1">OFFSET(MAINTABLE!Z$25,ROWS(G$7:$N43),0,)</f>
        <v>0</v>
      </c>
      <c r="H43" s="214">
        <f ca="1">OFFSET(MAINTABLE!AA$25,ROWS(H$7:$N43),0,)</f>
        <v>0</v>
      </c>
      <c r="I43" s="214">
        <f ca="1">OFFSET(MAINTABLE!AB$25,ROWS(I$7:$N43),0,)</f>
        <v>0</v>
      </c>
      <c r="J43" s="214">
        <f ca="1">OFFSET(MAINTABLE!AC$25,ROWS(J$7:$N43),0,)</f>
        <v>0</v>
      </c>
      <c r="K43" s="214">
        <f ca="1">OFFSET(MAINTABLE!AD$25,ROWS(K$7:$N43),0,)</f>
        <v>0</v>
      </c>
      <c r="L43" s="102" t="str">
        <f ca="1">OFFSET(MAINTABLE!H$25,ROWS(L$7:$N43),0,)</f>
        <v xml:space="preserve"> </v>
      </c>
      <c r="M43" s="102">
        <f ca="1">OFFSET(MAINTABLE!I$25,ROWS(M$7:$N43),0,)</f>
        <v>35</v>
      </c>
      <c r="N43" s="103" t="str">
        <f ca="1">OFFSET(MAINTABLE!J$25,ROWS($N$7:N43),0,)</f>
        <v>Wpr:отказ насос1</v>
      </c>
      <c r="O43" s="103" t="str">
        <f ca="1">OFFSET(MAINTABLE!T$25,ROWS($N$7:O43),0,)</f>
        <v>WprPump_FLR</v>
      </c>
      <c r="P43" s="103" t="str">
        <f ca="1">OFFSET(MAINTABLE!L$25,ROWS($N$7:P43),0,)</f>
        <v>Преднагрев: отказ</v>
      </c>
      <c r="Q43" s="103" t="str">
        <f ca="1">OFFSET(MAINTABLE!N$25,ROWS($N$7:Q43),0,)</f>
        <v>основного насоса</v>
      </c>
      <c r="R43" s="103" t="str">
        <f ca="1">OFFSET(MAINTABLE!P$25,ROWS($N$7:R43),0,)</f>
        <v>Pre-heater: failure</v>
      </c>
      <c r="S43" s="103" t="str">
        <f ca="1">OFFSET(MAINTABLE!R$25,ROWS($N$7:S43),0,)</f>
        <v>main pump</v>
      </c>
    </row>
    <row r="44" spans="2:19" s="93" customFormat="1" ht="18.75" customHeight="1" x14ac:dyDescent="0.25">
      <c r="B44" s="214">
        <f ca="1">OFFSET(MAINTABLE!U$25,ROWS(B$7:$N44),0,)</f>
        <v>0</v>
      </c>
      <c r="C44" s="214">
        <f ca="1">OFFSET(MAINTABLE!V$25,ROWS(C$7:$N44),0,)</f>
        <v>0</v>
      </c>
      <c r="D44" s="214">
        <f ca="1">OFFSET(MAINTABLE!W$25,ROWS(D$7:$N44),0,)</f>
        <v>0</v>
      </c>
      <c r="E44" s="214">
        <f ca="1">OFFSET(MAINTABLE!X$25,ROWS(E$7:$N44),0,)</f>
        <v>0</v>
      </c>
      <c r="F44" s="214">
        <f ca="1">OFFSET(MAINTABLE!Y$25,ROWS(F$7:$N44),0,)</f>
        <v>0</v>
      </c>
      <c r="G44" s="214">
        <f ca="1">OFFSET(MAINTABLE!Z$25,ROWS(G$7:$N44),0,)</f>
        <v>0</v>
      </c>
      <c r="H44" s="214">
        <f ca="1">OFFSET(MAINTABLE!AA$25,ROWS(H$7:$N44),0,)</f>
        <v>0</v>
      </c>
      <c r="I44" s="214">
        <f ca="1">OFFSET(MAINTABLE!AB$25,ROWS(I$7:$N44),0,)</f>
        <v>0</v>
      </c>
      <c r="J44" s="214">
        <f ca="1">OFFSET(MAINTABLE!AC$25,ROWS(J$7:$N44),0,)</f>
        <v>0</v>
      </c>
      <c r="K44" s="214">
        <f ca="1">OFFSET(MAINTABLE!AD$25,ROWS(K$7:$N44),0,)</f>
        <v>0</v>
      </c>
      <c r="L44" s="102" t="str">
        <f ca="1">OFFSET(MAINTABLE!H$25,ROWS(L$7:$N44),0,)</f>
        <v xml:space="preserve"> </v>
      </c>
      <c r="M44" s="102">
        <f ca="1">OFFSET(MAINTABLE!I$25,ROWS(M$7:$N44),0,)</f>
        <v>36</v>
      </c>
      <c r="N44" s="103" t="str">
        <f ca="1">OFFSET(MAINTABLE!J$25,ROWS($N$7:N44),0,)</f>
        <v>Wpr:отказ насос2</v>
      </c>
      <c r="O44" s="103" t="str">
        <f ca="1">OFFSET(MAINTABLE!T$25,ROWS($N$7:O44),0,)</f>
        <v>WprPumpR_FLR</v>
      </c>
      <c r="P44" s="103" t="str">
        <f ca="1">OFFSET(MAINTABLE!L$25,ROWS($N$7:P44),0,)</f>
        <v>Преднагрев: отказ</v>
      </c>
      <c r="Q44" s="103" t="str">
        <f ca="1">OFFSET(MAINTABLE!N$25,ROWS($N$7:Q44),0,)</f>
        <v>резервного насоса</v>
      </c>
      <c r="R44" s="103" t="str">
        <f ca="1">OFFSET(MAINTABLE!P$25,ROWS($N$7:R44),0,)</f>
        <v>Pre-heater: failure</v>
      </c>
      <c r="S44" s="103" t="str">
        <f ca="1">OFFSET(MAINTABLE!R$25,ROWS($N$7:S44),0,)</f>
        <v>reserve pump</v>
      </c>
    </row>
    <row r="45" spans="2:19" s="93" customFormat="1" ht="18.75" customHeight="1" x14ac:dyDescent="0.25">
      <c r="B45" s="214">
        <f ca="1">OFFSET(MAINTABLE!U$25,ROWS(B$7:$N45),0,)</f>
        <v>0</v>
      </c>
      <c r="C45" s="214">
        <f ca="1">OFFSET(MAINTABLE!V$25,ROWS(C$7:$N45),0,)</f>
        <v>0</v>
      </c>
      <c r="D45" s="214">
        <f ca="1">OFFSET(MAINTABLE!W$25,ROWS(D$7:$N45),0,)</f>
        <v>0</v>
      </c>
      <c r="E45" s="214">
        <f ca="1">OFFSET(MAINTABLE!X$25,ROWS(E$7:$N45),0,)</f>
        <v>0</v>
      </c>
      <c r="F45" s="214">
        <f ca="1">OFFSET(MAINTABLE!Y$25,ROWS(F$7:$N45),0,)</f>
        <v>0</v>
      </c>
      <c r="G45" s="214">
        <f ca="1">OFFSET(MAINTABLE!Z$25,ROWS(G$7:$N45),0,)</f>
        <v>0</v>
      </c>
      <c r="H45" s="214">
        <f ca="1">OFFSET(MAINTABLE!AA$25,ROWS(H$7:$N45),0,)</f>
        <v>0</v>
      </c>
      <c r="I45" s="214">
        <f ca="1">OFFSET(MAINTABLE!AB$25,ROWS(I$7:$N45),0,)</f>
        <v>0</v>
      </c>
      <c r="J45" s="214">
        <f ca="1">OFFSET(MAINTABLE!AC$25,ROWS(J$7:$N45),0,)</f>
        <v>0</v>
      </c>
      <c r="K45" s="214">
        <f ca="1">OFFSET(MAINTABLE!AD$25,ROWS(K$7:$N45),0,)</f>
        <v>0</v>
      </c>
      <c r="L45" s="102" t="str">
        <f ca="1">OFFSET(MAINTABLE!H$25,ROWS(L$7:$N45),0,)</f>
        <v xml:space="preserve"> </v>
      </c>
      <c r="M45" s="102">
        <f ca="1">OFFSET(MAINTABLE!I$25,ROWS(M$7:$N45),0,)</f>
        <v>37</v>
      </c>
      <c r="N45" s="103" t="str">
        <f ca="1">OFFSET(MAINTABLE!J$25,ROWS($N$7:N45),0,)</f>
        <v>Wpr:обмерзание</v>
      </c>
      <c r="O45" s="103" t="str">
        <f ca="1">OFFSET(MAINTABLE!T$25,ROWS($N$7:O45),0,)</f>
        <v>WprFreeze</v>
      </c>
      <c r="P45" s="103" t="str">
        <f ca="1">OFFSET(MAINTABLE!L$25,ROWS($N$7:P45),0,)</f>
        <v>Преднагрев:</v>
      </c>
      <c r="Q45" s="103" t="str">
        <f ca="1">OFFSET(MAINTABLE!N$25,ROWS($N$7:Q45),0,)</f>
        <v>обмерзание</v>
      </c>
      <c r="R45" s="103" t="str">
        <f ca="1">OFFSET(MAINTABLE!P$25,ROWS($N$7:R45),0,)</f>
        <v>Pre-heater:</v>
      </c>
      <c r="S45" s="103" t="str">
        <f ca="1">OFFSET(MAINTABLE!R$25,ROWS($N$7:S45),0,)</f>
        <v>frosting</v>
      </c>
    </row>
    <row r="46" spans="2:19" s="93" customFormat="1" ht="18.75" customHeight="1" x14ac:dyDescent="0.25">
      <c r="B46" s="214">
        <f ca="1">OFFSET(MAINTABLE!U$25,ROWS(B$7:$N46),0,)</f>
        <v>0</v>
      </c>
      <c r="C46" s="214">
        <f ca="1">OFFSET(MAINTABLE!V$25,ROWS(C$7:$N46),0,)</f>
        <v>0</v>
      </c>
      <c r="D46" s="214">
        <f ca="1">OFFSET(MAINTABLE!W$25,ROWS(D$7:$N46),0,)</f>
        <v>0</v>
      </c>
      <c r="E46" s="214">
        <f ca="1">OFFSET(MAINTABLE!X$25,ROWS(E$7:$N46),0,)</f>
        <v>0</v>
      </c>
      <c r="F46" s="214">
        <f ca="1">OFFSET(MAINTABLE!Y$25,ROWS(F$7:$N46),0,)</f>
        <v>0</v>
      </c>
      <c r="G46" s="214">
        <f ca="1">OFFSET(MAINTABLE!Z$25,ROWS(G$7:$N46),0,)</f>
        <v>0</v>
      </c>
      <c r="H46" s="214">
        <f ca="1">OFFSET(MAINTABLE!AA$25,ROWS(H$7:$N46),0,)</f>
        <v>0</v>
      </c>
      <c r="I46" s="214">
        <f ca="1">OFFSET(MAINTABLE!AB$25,ROWS(I$7:$N46),0,)</f>
        <v>0</v>
      </c>
      <c r="J46" s="214">
        <f ca="1">OFFSET(MAINTABLE!AC$25,ROWS(J$7:$N46),0,)</f>
        <v>0</v>
      </c>
      <c r="K46" s="214">
        <f ca="1">OFFSET(MAINTABLE!AD$25,ROWS(K$7:$N46),0,)</f>
        <v>0</v>
      </c>
      <c r="L46" s="102" t="str">
        <f ca="1">OFFSET(MAINTABLE!H$25,ROWS(L$7:$N46),0,)</f>
        <v xml:space="preserve"> </v>
      </c>
      <c r="M46" s="102">
        <f ca="1">OFFSET(MAINTABLE!I$25,ROWS(M$7:$N46),0,)</f>
        <v>38</v>
      </c>
      <c r="N46" s="103" t="str">
        <f ca="1">OFFSET(MAINTABLE!J$25,ROWS($N$7:N46),0,)</f>
        <v>Wpr:перепад</v>
      </c>
      <c r="O46" s="103" t="str">
        <f ca="1">OFFSET(MAINTABLE!T$25,ROWS($N$7:O46),0,)</f>
        <v>WprDiff</v>
      </c>
      <c r="P46" s="103" t="str">
        <f ca="1">OFFSET(MAINTABLE!L$25,ROWS($N$7:P46),0,)</f>
        <v>Преднагрев: отказ</v>
      </c>
      <c r="Q46" s="103" t="str">
        <f ca="1">OFFSET(MAINTABLE!N$25,ROWS($N$7:Q46),0,)</f>
        <v>перепада давления</v>
      </c>
      <c r="R46" s="103" t="str">
        <f ca="1">OFFSET(MAINTABLE!P$25,ROWS($N$7:R46),0,)</f>
        <v>Pre-heater: failure</v>
      </c>
      <c r="S46" s="103" t="str">
        <f ca="1">OFFSET(MAINTABLE!R$25,ROWS($N$7:S46),0,)</f>
        <v>diff. pressure</v>
      </c>
    </row>
    <row r="47" spans="2:19" s="93" customFormat="1" ht="18.75" customHeight="1" x14ac:dyDescent="0.25">
      <c r="B47" s="214">
        <f ca="1">OFFSET(MAINTABLE!U$25,ROWS(B$7:$N47),0,)</f>
        <v>0</v>
      </c>
      <c r="C47" s="214">
        <f ca="1">OFFSET(MAINTABLE!V$25,ROWS(C$7:$N47),0,)</f>
        <v>0</v>
      </c>
      <c r="D47" s="214">
        <f ca="1">OFFSET(MAINTABLE!W$25,ROWS(D$7:$N47),0,)</f>
        <v>0</v>
      </c>
      <c r="E47" s="214">
        <f ca="1">OFFSET(MAINTABLE!X$25,ROWS(E$7:$N47),0,)</f>
        <v>0</v>
      </c>
      <c r="F47" s="214">
        <f ca="1">OFFSET(MAINTABLE!Y$25,ROWS(F$7:$N47),0,)</f>
        <v>0</v>
      </c>
      <c r="G47" s="214">
        <f ca="1">OFFSET(MAINTABLE!Z$25,ROWS(G$7:$N47),0,)</f>
        <v>0</v>
      </c>
      <c r="H47" s="214">
        <f ca="1">OFFSET(MAINTABLE!AA$25,ROWS(H$7:$N47),0,)</f>
        <v>0</v>
      </c>
      <c r="I47" s="214">
        <f ca="1">OFFSET(MAINTABLE!AB$25,ROWS(I$7:$N47),0,)</f>
        <v>0</v>
      </c>
      <c r="J47" s="214">
        <f ca="1">OFFSET(MAINTABLE!AC$25,ROWS(J$7:$N47),0,)</f>
        <v>0</v>
      </c>
      <c r="K47" s="214">
        <f ca="1">OFFSET(MAINTABLE!AD$25,ROWS(K$7:$N47),0,)</f>
        <v>0</v>
      </c>
      <c r="L47" s="102" t="str">
        <f ca="1">OFFSET(MAINTABLE!H$25,ROWS(L$7:$N47),0,)</f>
        <v xml:space="preserve"> </v>
      </c>
      <c r="M47" s="102">
        <f ca="1">OFFSET(MAINTABLE!I$25,ROWS(M$7:$N47),0,)</f>
        <v>39</v>
      </c>
      <c r="N47" s="103" t="str">
        <f ca="1">OFFSET(MAINTABLE!J$25,ROWS($N$7:N47),0,)</f>
        <v>Wpr:нет протока</v>
      </c>
      <c r="O47" s="103" t="str">
        <f ca="1">OFFSET(MAINTABLE!T$25,ROWS($N$7:O47),0,)</f>
        <v>WprFlow</v>
      </c>
      <c r="P47" s="103" t="str">
        <f ca="1">OFFSET(MAINTABLE!L$25,ROWS($N$7:P47),0,)</f>
        <v>Преднагрев: отказ</v>
      </c>
      <c r="Q47" s="103" t="str">
        <f ca="1">OFFSET(MAINTABLE!N$25,ROWS($N$7:Q47),0,)</f>
        <v>протока т/носителя</v>
      </c>
      <c r="R47" s="103" t="str">
        <f ca="1">OFFSET(MAINTABLE!P$25,ROWS($N$7:R47),0,)</f>
        <v>Pre-heater: failure</v>
      </c>
      <c r="S47" s="103" t="str">
        <f ca="1">OFFSET(MAINTABLE!R$25,ROWS($N$7:S47),0,)</f>
        <v>duct heat-transfer</v>
      </c>
    </row>
    <row r="48" spans="2:19" s="93" customFormat="1" ht="18.75" customHeight="1" x14ac:dyDescent="0.25">
      <c r="B48" s="214">
        <f ca="1">OFFSET(MAINTABLE!U$25,ROWS(B$7:$N48),0,)</f>
        <v>0</v>
      </c>
      <c r="C48" s="214">
        <f ca="1">OFFSET(MAINTABLE!V$25,ROWS(C$7:$N48),0,)</f>
        <v>0</v>
      </c>
      <c r="D48" s="214">
        <f ca="1">OFFSET(MAINTABLE!W$25,ROWS(D$7:$N48),0,)</f>
        <v>0</v>
      </c>
      <c r="E48" s="214">
        <f ca="1">OFFSET(MAINTABLE!X$25,ROWS(E$7:$N48),0,)</f>
        <v>0</v>
      </c>
      <c r="F48" s="214">
        <f ca="1">OFFSET(MAINTABLE!Y$25,ROWS(F$7:$N48),0,)</f>
        <v>0</v>
      </c>
      <c r="G48" s="214">
        <f ca="1">OFFSET(MAINTABLE!Z$25,ROWS(G$7:$N48),0,)</f>
        <v>0</v>
      </c>
      <c r="H48" s="214">
        <f ca="1">OFFSET(MAINTABLE!AA$25,ROWS(H$7:$N48),0,)</f>
        <v>0</v>
      </c>
      <c r="I48" s="214">
        <f ca="1">OFFSET(MAINTABLE!AB$25,ROWS(I$7:$N48),0,)</f>
        <v>0</v>
      </c>
      <c r="J48" s="214">
        <f ca="1">OFFSET(MAINTABLE!AC$25,ROWS(J$7:$N48),0,)</f>
        <v>0</v>
      </c>
      <c r="K48" s="214">
        <f ca="1">OFFSET(MAINTABLE!AD$25,ROWS(K$7:$N48),0,)</f>
        <v>0</v>
      </c>
      <c r="L48" s="102" t="str">
        <f ca="1">OFFSET(MAINTABLE!H$25,ROWS(L$7:$N48),0,)</f>
        <v xml:space="preserve"> </v>
      </c>
      <c r="M48" s="102">
        <f ca="1">OFFSET(MAINTABLE!I$25,ROWS(M$7:$N48),0,)</f>
        <v>40</v>
      </c>
      <c r="N48" s="103" t="str">
        <f ca="1">OFFSET(MAINTABLE!J$25,ROWS($N$7:N48),0,)</f>
        <v>Epr:отказ э/нагр</v>
      </c>
      <c r="O48" s="103" t="str">
        <f ca="1">OFFSET(MAINTABLE!T$25,ROWS($N$7:O48),0,)</f>
        <v>EprOverheat</v>
      </c>
      <c r="P48" s="103" t="str">
        <f ca="1">OFFSET(MAINTABLE!L$25,ROWS($N$7:P48),0,)</f>
        <v>Электр.преднагрев:</v>
      </c>
      <c r="Q48" s="103" t="str">
        <f ca="1">OFFSET(MAINTABLE!N$25,ROWS($N$7:Q48),0,)</f>
        <v>перегрев/неиспр.</v>
      </c>
      <c r="R48" s="103" t="str">
        <f ca="1">OFFSET(MAINTABLE!P$25,ROWS($N$7:R48),0,)</f>
        <v>Electr.pre-heater:</v>
      </c>
      <c r="S48" s="103" t="str">
        <f ca="1">OFFSET(MAINTABLE!R$25,ROWS($N$7:S48),0,)</f>
        <v>overheating/faults</v>
      </c>
    </row>
    <row r="49" spans="2:19" s="93" customFormat="1" ht="18.75" customHeight="1" x14ac:dyDescent="0.25">
      <c r="B49" s="214">
        <f ca="1">OFFSET(MAINTABLE!U$25,ROWS(B$7:$N49),0,)</f>
        <v>0</v>
      </c>
      <c r="C49" s="214">
        <f ca="1">OFFSET(MAINTABLE!V$25,ROWS(C$7:$N49),0,)</f>
        <v>0</v>
      </c>
      <c r="D49" s="214">
        <f ca="1">OFFSET(MAINTABLE!W$25,ROWS(D$7:$N49),0,)</f>
        <v>0</v>
      </c>
      <c r="E49" s="214">
        <f ca="1">OFFSET(MAINTABLE!X$25,ROWS(E$7:$N49),0,)</f>
        <v>0</v>
      </c>
      <c r="F49" s="214">
        <f ca="1">OFFSET(MAINTABLE!Y$25,ROWS(F$7:$N49),0,)</f>
        <v>0</v>
      </c>
      <c r="G49" s="214">
        <f ca="1">OFFSET(MAINTABLE!Z$25,ROWS(G$7:$N49),0,)</f>
        <v>0</v>
      </c>
      <c r="H49" s="214">
        <f ca="1">OFFSET(MAINTABLE!AA$25,ROWS(H$7:$N49),0,)</f>
        <v>0</v>
      </c>
      <c r="I49" s="214">
        <f ca="1">OFFSET(MAINTABLE!AB$25,ROWS(I$7:$N49),0,)</f>
        <v>0</v>
      </c>
      <c r="J49" s="214">
        <f ca="1">OFFSET(MAINTABLE!AC$25,ROWS(J$7:$N49),0,)</f>
        <v>0</v>
      </c>
      <c r="K49" s="214">
        <f ca="1">OFFSET(MAINTABLE!AD$25,ROWS(K$7:$N49),0,)</f>
        <v>0</v>
      </c>
      <c r="L49" s="102" t="str">
        <f ca="1">OFFSET(MAINTABLE!H$25,ROWS(L$7:$N49),0,)</f>
        <v xml:space="preserve"> </v>
      </c>
      <c r="M49" s="102">
        <f ca="1">OFFSET(MAINTABLE!I$25,ROWS(M$7:$N49),0,)</f>
        <v>41</v>
      </c>
      <c r="N49" s="103" t="str">
        <f ca="1">OFFSET(MAINTABLE!J$25,ROWS($N$7:N49),0,)</f>
        <v>[резерв]</v>
      </c>
      <c r="O49" s="103" t="str">
        <f ca="1">OFFSET(MAINTABLE!T$25,ROWS($N$7:O49),0,)</f>
        <v xml:space="preserve"> </v>
      </c>
      <c r="P49" s="103" t="str">
        <f ca="1">OFFSET(MAINTABLE!L$25,ROWS($N$7:P49),0,)</f>
        <v xml:space="preserve"> </v>
      </c>
      <c r="Q49" s="103" t="str">
        <f ca="1">OFFSET(MAINTABLE!N$25,ROWS($N$7:Q49),0,)</f>
        <v xml:space="preserve"> </v>
      </c>
      <c r="R49" s="103" t="str">
        <f ca="1">OFFSET(MAINTABLE!P$25,ROWS($N$7:R49),0,)</f>
        <v xml:space="preserve"> </v>
      </c>
      <c r="S49" s="103" t="str">
        <f ca="1">OFFSET(MAINTABLE!R$25,ROWS($N$7:S49),0,)</f>
        <v xml:space="preserve"> </v>
      </c>
    </row>
    <row r="50" spans="2:19" s="93" customFormat="1" ht="18.75" customHeight="1" x14ac:dyDescent="0.25">
      <c r="B50" s="214">
        <f ca="1">OFFSET(MAINTABLE!U$25,ROWS(B$7:$N50),0,)</f>
        <v>0</v>
      </c>
      <c r="C50" s="214">
        <f ca="1">OFFSET(MAINTABLE!V$25,ROWS(C$7:$N50),0,)</f>
        <v>0</v>
      </c>
      <c r="D50" s="214">
        <f ca="1">OFFSET(MAINTABLE!W$25,ROWS(D$7:$N50),0,)</f>
        <v>0</v>
      </c>
      <c r="E50" s="214">
        <f ca="1">OFFSET(MAINTABLE!X$25,ROWS(E$7:$N50),0,)</f>
        <v>0</v>
      </c>
      <c r="F50" s="214">
        <f ca="1">OFFSET(MAINTABLE!Y$25,ROWS(F$7:$N50),0,)</f>
        <v>0</v>
      </c>
      <c r="G50" s="214">
        <f ca="1">OFFSET(MAINTABLE!Z$25,ROWS(G$7:$N50),0,)</f>
        <v>0</v>
      </c>
      <c r="H50" s="214">
        <f ca="1">OFFSET(MAINTABLE!AA$25,ROWS(H$7:$N50),0,)</f>
        <v>0</v>
      </c>
      <c r="I50" s="214">
        <f ca="1">OFFSET(MAINTABLE!AB$25,ROWS(I$7:$N50),0,)</f>
        <v>0</v>
      </c>
      <c r="J50" s="214">
        <f ca="1">OFFSET(MAINTABLE!AC$25,ROWS(J$7:$N50),0,)</f>
        <v>0</v>
      </c>
      <c r="K50" s="214">
        <f ca="1">OFFSET(MAINTABLE!AD$25,ROWS(K$7:$N50),0,)</f>
        <v>0</v>
      </c>
      <c r="L50" s="102" t="str">
        <f ca="1">OFFSET(MAINTABLE!H$25,ROWS(L$7:$N50),0,)</f>
        <v xml:space="preserve"> </v>
      </c>
      <c r="M50" s="102">
        <f ca="1">OFFSET(MAINTABLE!I$25,ROWS(M$7:$N50),0,)</f>
        <v>42</v>
      </c>
      <c r="N50" s="103" t="str">
        <f ca="1">OFFSET(MAINTABLE!J$25,ROWS($N$7:N50),0,)</f>
        <v>W1:отказ насос1</v>
      </c>
      <c r="O50" s="103" t="str">
        <f ca="1">OFFSET(MAINTABLE!T$25,ROWS($N$7:O50),0,)</f>
        <v>W1pump_FLR</v>
      </c>
      <c r="P50" s="103" t="str">
        <f ca="1">OFFSET(MAINTABLE!L$25,ROWS($N$7:P50),0,)</f>
        <v>Нагрев №1: отказ</v>
      </c>
      <c r="Q50" s="103" t="str">
        <f ca="1">OFFSET(MAINTABLE!N$25,ROWS($N$7:Q50),0,)</f>
        <v>основного насоса</v>
      </c>
      <c r="R50" s="103" t="str">
        <f ca="1">OFFSET(MAINTABLE!P$25,ROWS($N$7:R50),0,)</f>
        <v>Heat №1: failure</v>
      </c>
      <c r="S50" s="103" t="str">
        <f ca="1">OFFSET(MAINTABLE!R$25,ROWS($N$7:S50),0,)</f>
        <v>main pump</v>
      </c>
    </row>
    <row r="51" spans="2:19" s="93" customFormat="1" ht="18.75" customHeight="1" x14ac:dyDescent="0.25">
      <c r="B51" s="214">
        <f ca="1">OFFSET(MAINTABLE!U$25,ROWS(B$7:$N51),0,)</f>
        <v>0</v>
      </c>
      <c r="C51" s="214">
        <f ca="1">OFFSET(MAINTABLE!V$25,ROWS(C$7:$N51),0,)</f>
        <v>0</v>
      </c>
      <c r="D51" s="214">
        <f ca="1">OFFSET(MAINTABLE!W$25,ROWS(D$7:$N51),0,)</f>
        <v>0</v>
      </c>
      <c r="E51" s="214">
        <f ca="1">OFFSET(MAINTABLE!X$25,ROWS(E$7:$N51),0,)</f>
        <v>0</v>
      </c>
      <c r="F51" s="214">
        <f ca="1">OFFSET(MAINTABLE!Y$25,ROWS(F$7:$N51),0,)</f>
        <v>0</v>
      </c>
      <c r="G51" s="214">
        <f ca="1">OFFSET(MAINTABLE!Z$25,ROWS(G$7:$N51),0,)</f>
        <v>0</v>
      </c>
      <c r="H51" s="214">
        <f ca="1">OFFSET(MAINTABLE!AA$25,ROWS(H$7:$N51),0,)</f>
        <v>0</v>
      </c>
      <c r="I51" s="214">
        <f ca="1">OFFSET(MAINTABLE!AB$25,ROWS(I$7:$N51),0,)</f>
        <v>0</v>
      </c>
      <c r="J51" s="214">
        <f ca="1">OFFSET(MAINTABLE!AC$25,ROWS(J$7:$N51),0,)</f>
        <v>0</v>
      </c>
      <c r="K51" s="214">
        <f ca="1">OFFSET(MAINTABLE!AD$25,ROWS(K$7:$N51),0,)</f>
        <v>0</v>
      </c>
      <c r="L51" s="102" t="str">
        <f ca="1">OFFSET(MAINTABLE!H$25,ROWS(L$7:$N51),0,)</f>
        <v xml:space="preserve"> </v>
      </c>
      <c r="M51" s="102">
        <f ca="1">OFFSET(MAINTABLE!I$25,ROWS(M$7:$N51),0,)</f>
        <v>43</v>
      </c>
      <c r="N51" s="103" t="str">
        <f ca="1">OFFSET(MAINTABLE!J$25,ROWS($N$7:N51),0,)</f>
        <v>W1:отказ насос2</v>
      </c>
      <c r="O51" s="103" t="str">
        <f ca="1">OFFSET(MAINTABLE!T$25,ROWS($N$7:O51),0,)</f>
        <v>W1pumpR_FLR</v>
      </c>
      <c r="P51" s="103" t="str">
        <f ca="1">OFFSET(MAINTABLE!L$25,ROWS($N$7:P51),0,)</f>
        <v>Нагрев №1: отказ</v>
      </c>
      <c r="Q51" s="103" t="str">
        <f ca="1">OFFSET(MAINTABLE!N$25,ROWS($N$7:Q51),0,)</f>
        <v>резервного насоса</v>
      </c>
      <c r="R51" s="103" t="str">
        <f ca="1">OFFSET(MAINTABLE!P$25,ROWS($N$7:R51),0,)</f>
        <v>Heat №1: failure</v>
      </c>
      <c r="S51" s="103" t="str">
        <f ca="1">OFFSET(MAINTABLE!R$25,ROWS($N$7:S51),0,)</f>
        <v>reserve pump</v>
      </c>
    </row>
    <row r="52" spans="2:19" s="93" customFormat="1" ht="18.75" customHeight="1" x14ac:dyDescent="0.25">
      <c r="B52" s="214">
        <f ca="1">OFFSET(MAINTABLE!U$25,ROWS(B$7:$N52),0,)</f>
        <v>0</v>
      </c>
      <c r="C52" s="214">
        <f ca="1">OFFSET(MAINTABLE!V$25,ROWS(C$7:$N52),0,)</f>
        <v>0</v>
      </c>
      <c r="D52" s="214">
        <f ca="1">OFFSET(MAINTABLE!W$25,ROWS(D$7:$N52),0,)</f>
        <v>0</v>
      </c>
      <c r="E52" s="214">
        <f ca="1">OFFSET(MAINTABLE!X$25,ROWS(E$7:$N52),0,)</f>
        <v>0</v>
      </c>
      <c r="F52" s="214">
        <f ca="1">OFFSET(MAINTABLE!Y$25,ROWS(F$7:$N52),0,)</f>
        <v>0</v>
      </c>
      <c r="G52" s="214">
        <f ca="1">OFFSET(MAINTABLE!Z$25,ROWS(G$7:$N52),0,)</f>
        <v>0</v>
      </c>
      <c r="H52" s="214">
        <f ca="1">OFFSET(MAINTABLE!AA$25,ROWS(H$7:$N52),0,)</f>
        <v>0</v>
      </c>
      <c r="I52" s="214">
        <f ca="1">OFFSET(MAINTABLE!AB$25,ROWS(I$7:$N52),0,)</f>
        <v>0</v>
      </c>
      <c r="J52" s="214">
        <f ca="1">OFFSET(MAINTABLE!AC$25,ROWS(J$7:$N52),0,)</f>
        <v>0</v>
      </c>
      <c r="K52" s="214">
        <f ca="1">OFFSET(MAINTABLE!AD$25,ROWS(K$7:$N52),0,)</f>
        <v>0</v>
      </c>
      <c r="L52" s="102" t="str">
        <f ca="1">OFFSET(MAINTABLE!H$25,ROWS(L$7:$N52),0,)</f>
        <v xml:space="preserve"> </v>
      </c>
      <c r="M52" s="102">
        <f ca="1">OFFSET(MAINTABLE!I$25,ROWS(M$7:$N52),0,)</f>
        <v>44</v>
      </c>
      <c r="N52" s="103" t="str">
        <f ca="1">OFFSET(MAINTABLE!J$25,ROWS($N$7:N52),0,)</f>
        <v>W1:обмерзание</v>
      </c>
      <c r="O52" s="103" t="str">
        <f ca="1">OFFSET(MAINTABLE!T$25,ROWS($N$7:O52),0,)</f>
        <v>W1freeze</v>
      </c>
      <c r="P52" s="103" t="str">
        <f ca="1">OFFSET(MAINTABLE!L$25,ROWS($N$7:P52),0,)</f>
        <v>Нагрев №1:</v>
      </c>
      <c r="Q52" s="103" t="str">
        <f ca="1">OFFSET(MAINTABLE!N$25,ROWS($N$7:Q52),0,)</f>
        <v>обмерзание</v>
      </c>
      <c r="R52" s="103" t="str">
        <f ca="1">OFFSET(MAINTABLE!P$25,ROWS($N$7:R52),0,)</f>
        <v>Heat №1:</v>
      </c>
      <c r="S52" s="103" t="str">
        <f ca="1">OFFSET(MAINTABLE!R$25,ROWS($N$7:S52),0,)</f>
        <v>frosting</v>
      </c>
    </row>
    <row r="53" spans="2:19" s="93" customFormat="1" ht="18.75" customHeight="1" x14ac:dyDescent="0.25">
      <c r="B53" s="214">
        <f ca="1">OFFSET(MAINTABLE!U$25,ROWS(B$7:$N53),0,)</f>
        <v>0</v>
      </c>
      <c r="C53" s="214">
        <f ca="1">OFFSET(MAINTABLE!V$25,ROWS(C$7:$N53),0,)</f>
        <v>0</v>
      </c>
      <c r="D53" s="214">
        <f ca="1">OFFSET(MAINTABLE!W$25,ROWS(D$7:$N53),0,)</f>
        <v>0</v>
      </c>
      <c r="E53" s="214">
        <f ca="1">OFFSET(MAINTABLE!X$25,ROWS(E$7:$N53),0,)</f>
        <v>0</v>
      </c>
      <c r="F53" s="214">
        <f ca="1">OFFSET(MAINTABLE!Y$25,ROWS(F$7:$N53),0,)</f>
        <v>0</v>
      </c>
      <c r="G53" s="214">
        <f ca="1">OFFSET(MAINTABLE!Z$25,ROWS(G$7:$N53),0,)</f>
        <v>0</v>
      </c>
      <c r="H53" s="214">
        <f ca="1">OFFSET(MAINTABLE!AA$25,ROWS(H$7:$N53),0,)</f>
        <v>0</v>
      </c>
      <c r="I53" s="214">
        <f ca="1">OFFSET(MAINTABLE!AB$25,ROWS(I$7:$N53),0,)</f>
        <v>0</v>
      </c>
      <c r="J53" s="214">
        <f ca="1">OFFSET(MAINTABLE!AC$25,ROWS(J$7:$N53),0,)</f>
        <v>0</v>
      </c>
      <c r="K53" s="214">
        <f ca="1">OFFSET(MAINTABLE!AD$25,ROWS(K$7:$N53),0,)</f>
        <v>0</v>
      </c>
      <c r="L53" s="102" t="str">
        <f ca="1">OFFSET(MAINTABLE!H$25,ROWS(L$7:$N53),0,)</f>
        <v xml:space="preserve"> </v>
      </c>
      <c r="M53" s="102">
        <f ca="1">OFFSET(MAINTABLE!I$25,ROWS(M$7:$N53),0,)</f>
        <v>45</v>
      </c>
      <c r="N53" s="103" t="str">
        <f ca="1">OFFSET(MAINTABLE!J$25,ROWS($N$7:N53),0,)</f>
        <v>W1:перепад</v>
      </c>
      <c r="O53" s="103" t="str">
        <f ca="1">OFFSET(MAINTABLE!T$25,ROWS($N$7:O53),0,)</f>
        <v>W1diff</v>
      </c>
      <c r="P53" s="103" t="str">
        <f ca="1">OFFSET(MAINTABLE!L$25,ROWS($N$7:P53),0,)</f>
        <v>Нагрев №1:отказ</v>
      </c>
      <c r="Q53" s="103" t="str">
        <f ca="1">OFFSET(MAINTABLE!N$25,ROWS($N$7:Q53),0,)</f>
        <v>перепада давления</v>
      </c>
      <c r="R53" s="103" t="str">
        <f ca="1">OFFSET(MAINTABLE!P$25,ROWS($N$7:R53),0,)</f>
        <v>Heat №1: failure</v>
      </c>
      <c r="S53" s="103" t="str">
        <f ca="1">OFFSET(MAINTABLE!R$25,ROWS($N$7:S53),0,)</f>
        <v>diff. pressure</v>
      </c>
    </row>
    <row r="54" spans="2:19" s="93" customFormat="1" ht="18.75" customHeight="1" x14ac:dyDescent="0.25">
      <c r="B54" s="214">
        <f ca="1">OFFSET(MAINTABLE!U$25,ROWS(B$7:$N54),0,)</f>
        <v>0</v>
      </c>
      <c r="C54" s="214">
        <f ca="1">OFFSET(MAINTABLE!V$25,ROWS(C$7:$N54),0,)</f>
        <v>0</v>
      </c>
      <c r="D54" s="214">
        <f ca="1">OFFSET(MAINTABLE!W$25,ROWS(D$7:$N54),0,)</f>
        <v>0</v>
      </c>
      <c r="E54" s="214">
        <f ca="1">OFFSET(MAINTABLE!X$25,ROWS(E$7:$N54),0,)</f>
        <v>0</v>
      </c>
      <c r="F54" s="214">
        <f ca="1">OFFSET(MAINTABLE!Y$25,ROWS(F$7:$N54),0,)</f>
        <v>0</v>
      </c>
      <c r="G54" s="214">
        <f ca="1">OFFSET(MAINTABLE!Z$25,ROWS(G$7:$N54),0,)</f>
        <v>0</v>
      </c>
      <c r="H54" s="214">
        <f ca="1">OFFSET(MAINTABLE!AA$25,ROWS(H$7:$N54),0,)</f>
        <v>0</v>
      </c>
      <c r="I54" s="214">
        <f ca="1">OFFSET(MAINTABLE!AB$25,ROWS(I$7:$N54),0,)</f>
        <v>0</v>
      </c>
      <c r="J54" s="214">
        <f ca="1">OFFSET(MAINTABLE!AC$25,ROWS(J$7:$N54),0,)</f>
        <v>0</v>
      </c>
      <c r="K54" s="214">
        <f ca="1">OFFSET(MAINTABLE!AD$25,ROWS(K$7:$N54),0,)</f>
        <v>0</v>
      </c>
      <c r="L54" s="102" t="str">
        <f ca="1">OFFSET(MAINTABLE!H$25,ROWS(L$7:$N54),0,)</f>
        <v xml:space="preserve"> </v>
      </c>
      <c r="M54" s="102">
        <f ca="1">OFFSET(MAINTABLE!I$25,ROWS(M$7:$N54),0,)</f>
        <v>46</v>
      </c>
      <c r="N54" s="103" t="str">
        <f ca="1">OFFSET(MAINTABLE!J$25,ROWS($N$7:N54),0,)</f>
        <v>W1:нет протока</v>
      </c>
      <c r="O54" s="103" t="str">
        <f ca="1">OFFSET(MAINTABLE!T$25,ROWS($N$7:O54),0,)</f>
        <v>W1flow</v>
      </c>
      <c r="P54" s="103" t="str">
        <f ca="1">OFFSET(MAINTABLE!L$25,ROWS($N$7:P54),0,)</f>
        <v>Нагрев №1:отказ</v>
      </c>
      <c r="Q54" s="103" t="str">
        <f ca="1">OFFSET(MAINTABLE!N$25,ROWS($N$7:Q54),0,)</f>
        <v>протока т/носителя</v>
      </c>
      <c r="R54" s="103" t="str">
        <f ca="1">OFFSET(MAINTABLE!P$25,ROWS($N$7:R54),0,)</f>
        <v>Heat №1: failure</v>
      </c>
      <c r="S54" s="103" t="str">
        <f ca="1">OFFSET(MAINTABLE!R$25,ROWS($N$7:S54),0,)</f>
        <v>duct heat-transfer</v>
      </c>
    </row>
    <row r="55" spans="2:19" s="93" customFormat="1" ht="18.75" customHeight="1" x14ac:dyDescent="0.25">
      <c r="B55" s="214">
        <f ca="1">OFFSET(MAINTABLE!U$25,ROWS(B$7:$N55),0,)</f>
        <v>0</v>
      </c>
      <c r="C55" s="214">
        <f ca="1">OFFSET(MAINTABLE!V$25,ROWS(C$7:$N55),0,)</f>
        <v>0</v>
      </c>
      <c r="D55" s="214">
        <f ca="1">OFFSET(MAINTABLE!W$25,ROWS(D$7:$N55),0,)</f>
        <v>0</v>
      </c>
      <c r="E55" s="214">
        <f ca="1">OFFSET(MAINTABLE!X$25,ROWS(E$7:$N55),0,)</f>
        <v>0</v>
      </c>
      <c r="F55" s="214">
        <f ca="1">OFFSET(MAINTABLE!Y$25,ROWS(F$7:$N55),0,)</f>
        <v>0</v>
      </c>
      <c r="G55" s="214">
        <f ca="1">OFFSET(MAINTABLE!Z$25,ROWS(G$7:$N55),0,)</f>
        <v>0</v>
      </c>
      <c r="H55" s="214">
        <f ca="1">OFFSET(MAINTABLE!AA$25,ROWS(H$7:$N55),0,)</f>
        <v>0</v>
      </c>
      <c r="I55" s="214">
        <f ca="1">OFFSET(MAINTABLE!AB$25,ROWS(I$7:$N55),0,)</f>
        <v>0</v>
      </c>
      <c r="J55" s="214">
        <f ca="1">OFFSET(MAINTABLE!AC$25,ROWS(J$7:$N55),0,)</f>
        <v>0</v>
      </c>
      <c r="K55" s="214">
        <f ca="1">OFFSET(MAINTABLE!AD$25,ROWS(K$7:$N55),0,)</f>
        <v>0</v>
      </c>
      <c r="L55" s="102" t="str">
        <f ca="1">OFFSET(MAINTABLE!H$25,ROWS(L$7:$N55),0,)</f>
        <v xml:space="preserve"> </v>
      </c>
      <c r="M55" s="102">
        <f ca="1">OFFSET(MAINTABLE!I$25,ROWS(M$7:$N55),0,)</f>
        <v>47</v>
      </c>
      <c r="N55" s="103" t="str">
        <f ca="1">OFFSET(MAINTABLE!J$25,ROWS($N$7:N55),0,)</f>
        <v>E1:отказ э/нагр.</v>
      </c>
      <c r="O55" s="103" t="str">
        <f ca="1">OFFSET(MAINTABLE!T$25,ROWS($N$7:O55),0,)</f>
        <v>E1overheat</v>
      </c>
      <c r="P55" s="103" t="str">
        <f ca="1">OFFSET(MAINTABLE!L$25,ROWS($N$7:P55),0,)</f>
        <v>Электр.нагрев №1:</v>
      </c>
      <c r="Q55" s="103" t="str">
        <f ca="1">OFFSET(MAINTABLE!N$25,ROWS($N$7:Q55),0,)</f>
        <v>перегрев/неиспр.</v>
      </c>
      <c r="R55" s="103" t="str">
        <f ca="1">OFFSET(MAINTABLE!P$25,ROWS($N$7:R55),0,)</f>
        <v>Electr.heat №1:</v>
      </c>
      <c r="S55" s="103" t="str">
        <f ca="1">OFFSET(MAINTABLE!R$25,ROWS($N$7:S55),0,)</f>
        <v>overheating/faults</v>
      </c>
    </row>
    <row r="56" spans="2:19" s="93" customFormat="1" ht="18.75" customHeight="1" x14ac:dyDescent="0.25">
      <c r="B56" s="214">
        <f ca="1">OFFSET(MAINTABLE!U$25,ROWS(B$7:$N56),0,)</f>
        <v>0</v>
      </c>
      <c r="C56" s="214">
        <f ca="1">OFFSET(MAINTABLE!V$25,ROWS(C$7:$N56),0,)</f>
        <v>0</v>
      </c>
      <c r="D56" s="214">
        <f ca="1">OFFSET(MAINTABLE!W$25,ROWS(D$7:$N56),0,)</f>
        <v>0</v>
      </c>
      <c r="E56" s="214">
        <f ca="1">OFFSET(MAINTABLE!X$25,ROWS(E$7:$N56),0,)</f>
        <v>0</v>
      </c>
      <c r="F56" s="214">
        <f ca="1">OFFSET(MAINTABLE!Y$25,ROWS(F$7:$N56),0,)</f>
        <v>0</v>
      </c>
      <c r="G56" s="214">
        <f ca="1">OFFSET(MAINTABLE!Z$25,ROWS(G$7:$N56),0,)</f>
        <v>0</v>
      </c>
      <c r="H56" s="214">
        <f ca="1">OFFSET(MAINTABLE!AA$25,ROWS(H$7:$N56),0,)</f>
        <v>0</v>
      </c>
      <c r="I56" s="214">
        <f ca="1">OFFSET(MAINTABLE!AB$25,ROWS(I$7:$N56),0,)</f>
        <v>0</v>
      </c>
      <c r="J56" s="214">
        <f ca="1">OFFSET(MAINTABLE!AC$25,ROWS(J$7:$N56),0,)</f>
        <v>0</v>
      </c>
      <c r="K56" s="214">
        <f ca="1">OFFSET(MAINTABLE!AD$25,ROWS(K$7:$N56),0,)</f>
        <v>0</v>
      </c>
      <c r="L56" s="102" t="str">
        <f ca="1">OFFSET(MAINTABLE!H$25,ROWS(L$7:$N56),0,)</f>
        <v xml:space="preserve"> </v>
      </c>
      <c r="M56" s="102">
        <f ca="1">OFFSET(MAINTABLE!I$25,ROWS(M$7:$N56),0,)</f>
        <v>48</v>
      </c>
      <c r="N56" s="103" t="str">
        <f ca="1">OFFSET(MAINTABLE!J$25,ROWS($N$7:N56),0,)</f>
        <v>[резерв]</v>
      </c>
      <c r="O56" s="103" t="str">
        <f ca="1">OFFSET(MAINTABLE!T$25,ROWS($N$7:O56),0,)</f>
        <v xml:space="preserve"> </v>
      </c>
      <c r="P56" s="103" t="str">
        <f ca="1">OFFSET(MAINTABLE!L$25,ROWS($N$7:P56),0,)</f>
        <v xml:space="preserve"> </v>
      </c>
      <c r="Q56" s="103" t="str">
        <f ca="1">OFFSET(MAINTABLE!N$25,ROWS($N$7:Q56),0,)</f>
        <v xml:space="preserve"> </v>
      </c>
      <c r="R56" s="103" t="str">
        <f ca="1">OFFSET(MAINTABLE!P$25,ROWS($N$7:R56),0,)</f>
        <v xml:space="preserve"> </v>
      </c>
      <c r="S56" s="103" t="str">
        <f ca="1">OFFSET(MAINTABLE!R$25,ROWS($N$7:S56),0,)</f>
        <v xml:space="preserve"> </v>
      </c>
    </row>
    <row r="57" spans="2:19" s="93" customFormat="1" ht="18.75" customHeight="1" x14ac:dyDescent="0.25">
      <c r="B57" s="214">
        <f ca="1">OFFSET(MAINTABLE!U$25,ROWS(B$7:$N57),0,)</f>
        <v>0</v>
      </c>
      <c r="C57" s="214">
        <f ca="1">OFFSET(MAINTABLE!V$25,ROWS(C$7:$N57),0,)</f>
        <v>0</v>
      </c>
      <c r="D57" s="214">
        <f ca="1">OFFSET(MAINTABLE!W$25,ROWS(D$7:$N57),0,)</f>
        <v>0</v>
      </c>
      <c r="E57" s="214">
        <f ca="1">OFFSET(MAINTABLE!X$25,ROWS(E$7:$N57),0,)</f>
        <v>0</v>
      </c>
      <c r="F57" s="214">
        <f ca="1">OFFSET(MAINTABLE!Y$25,ROWS(F$7:$N57),0,)</f>
        <v>0</v>
      </c>
      <c r="G57" s="214">
        <f ca="1">OFFSET(MAINTABLE!Z$25,ROWS(G$7:$N57),0,)</f>
        <v>0</v>
      </c>
      <c r="H57" s="214">
        <f ca="1">OFFSET(MAINTABLE!AA$25,ROWS(H$7:$N57),0,)</f>
        <v>0</v>
      </c>
      <c r="I57" s="214">
        <f ca="1">OFFSET(MAINTABLE!AB$25,ROWS(I$7:$N57),0,)</f>
        <v>0</v>
      </c>
      <c r="J57" s="214">
        <f ca="1">OFFSET(MAINTABLE!AC$25,ROWS(J$7:$N57),0,)</f>
        <v>0</v>
      </c>
      <c r="K57" s="214">
        <f ca="1">OFFSET(MAINTABLE!AD$25,ROWS(K$7:$N57),0,)</f>
        <v>0</v>
      </c>
      <c r="L57" s="102" t="str">
        <f ca="1">OFFSET(MAINTABLE!H$25,ROWS(L$7:$N57),0,)</f>
        <v xml:space="preserve"> </v>
      </c>
      <c r="M57" s="102">
        <f ca="1">OFFSET(MAINTABLE!I$25,ROWS(M$7:$N57),0,)</f>
        <v>49</v>
      </c>
      <c r="N57" s="103" t="str">
        <f ca="1">OFFSET(MAINTABLE!J$25,ROWS($N$7:N57),0,)</f>
        <v>W2:отказ насос1</v>
      </c>
      <c r="O57" s="103" t="str">
        <f ca="1">OFFSET(MAINTABLE!T$25,ROWS($N$7:O57),0,)</f>
        <v>W2pump_FLR</v>
      </c>
      <c r="P57" s="103" t="str">
        <f ca="1">OFFSET(MAINTABLE!L$25,ROWS($N$7:P57),0,)</f>
        <v>Нагрев №2: отказ</v>
      </c>
      <c r="Q57" s="103" t="str">
        <f ca="1">OFFSET(MAINTABLE!N$25,ROWS($N$7:Q57),0,)</f>
        <v>основного насоса</v>
      </c>
      <c r="R57" s="103" t="str">
        <f ca="1">OFFSET(MAINTABLE!P$25,ROWS($N$7:R57),0,)</f>
        <v>Heat №2: failure</v>
      </c>
      <c r="S57" s="103" t="str">
        <f ca="1">OFFSET(MAINTABLE!R$25,ROWS($N$7:S57),0,)</f>
        <v>main pump</v>
      </c>
    </row>
    <row r="58" spans="2:19" s="93" customFormat="1" ht="18.75" customHeight="1" x14ac:dyDescent="0.25">
      <c r="B58" s="214">
        <f ca="1">OFFSET(MAINTABLE!U$25,ROWS(B$7:$N58),0,)</f>
        <v>0</v>
      </c>
      <c r="C58" s="214">
        <f ca="1">OFFSET(MAINTABLE!V$25,ROWS(C$7:$N58),0,)</f>
        <v>0</v>
      </c>
      <c r="D58" s="214">
        <f ca="1">OFFSET(MAINTABLE!W$25,ROWS(D$7:$N58),0,)</f>
        <v>0</v>
      </c>
      <c r="E58" s="214">
        <f ca="1">OFFSET(MAINTABLE!X$25,ROWS(E$7:$N58),0,)</f>
        <v>0</v>
      </c>
      <c r="F58" s="214">
        <f ca="1">OFFSET(MAINTABLE!Y$25,ROWS(F$7:$N58),0,)</f>
        <v>0</v>
      </c>
      <c r="G58" s="214">
        <f ca="1">OFFSET(MAINTABLE!Z$25,ROWS(G$7:$N58),0,)</f>
        <v>0</v>
      </c>
      <c r="H58" s="214">
        <f ca="1">OFFSET(MAINTABLE!AA$25,ROWS(H$7:$N58),0,)</f>
        <v>0</v>
      </c>
      <c r="I58" s="214">
        <f ca="1">OFFSET(MAINTABLE!AB$25,ROWS(I$7:$N58),0,)</f>
        <v>0</v>
      </c>
      <c r="J58" s="214">
        <f ca="1">OFFSET(MAINTABLE!AC$25,ROWS(J$7:$N58),0,)</f>
        <v>0</v>
      </c>
      <c r="K58" s="214">
        <f ca="1">OFFSET(MAINTABLE!AD$25,ROWS(K$7:$N58),0,)</f>
        <v>0</v>
      </c>
      <c r="L58" s="102" t="str">
        <f ca="1">OFFSET(MAINTABLE!H$25,ROWS(L$7:$N58),0,)</f>
        <v xml:space="preserve"> </v>
      </c>
      <c r="M58" s="102">
        <f ca="1">OFFSET(MAINTABLE!I$25,ROWS(M$7:$N58),0,)</f>
        <v>50</v>
      </c>
      <c r="N58" s="103" t="str">
        <f ca="1">OFFSET(MAINTABLE!J$25,ROWS($N$7:N58),0,)</f>
        <v>W2:отказ насос2</v>
      </c>
      <c r="O58" s="103" t="str">
        <f ca="1">OFFSET(MAINTABLE!T$25,ROWS($N$7:O58),0,)</f>
        <v>W2pumpR_FLR</v>
      </c>
      <c r="P58" s="103" t="str">
        <f ca="1">OFFSET(MAINTABLE!L$25,ROWS($N$7:P58),0,)</f>
        <v>Нагрев №2: отказ</v>
      </c>
      <c r="Q58" s="103" t="str">
        <f ca="1">OFFSET(MAINTABLE!N$25,ROWS($N$7:Q58),0,)</f>
        <v>резервного насоса</v>
      </c>
      <c r="R58" s="103" t="str">
        <f ca="1">OFFSET(MAINTABLE!P$25,ROWS($N$7:R58),0,)</f>
        <v>Heat №2: failure</v>
      </c>
      <c r="S58" s="103" t="str">
        <f ca="1">OFFSET(MAINTABLE!R$25,ROWS($N$7:S58),0,)</f>
        <v>reserve pump</v>
      </c>
    </row>
    <row r="59" spans="2:19" s="93" customFormat="1" ht="18.75" customHeight="1" x14ac:dyDescent="0.25">
      <c r="B59" s="214">
        <f ca="1">OFFSET(MAINTABLE!U$25,ROWS(B$7:$N59),0,)</f>
        <v>0</v>
      </c>
      <c r="C59" s="214">
        <f ca="1">OFFSET(MAINTABLE!V$25,ROWS(C$7:$N59),0,)</f>
        <v>0</v>
      </c>
      <c r="D59" s="214">
        <f ca="1">OFFSET(MAINTABLE!W$25,ROWS(D$7:$N59),0,)</f>
        <v>0</v>
      </c>
      <c r="E59" s="214">
        <f ca="1">OFFSET(MAINTABLE!X$25,ROWS(E$7:$N59),0,)</f>
        <v>0</v>
      </c>
      <c r="F59" s="214">
        <f ca="1">OFFSET(MAINTABLE!Y$25,ROWS(F$7:$N59),0,)</f>
        <v>0</v>
      </c>
      <c r="G59" s="214">
        <f ca="1">OFFSET(MAINTABLE!Z$25,ROWS(G$7:$N59),0,)</f>
        <v>0</v>
      </c>
      <c r="H59" s="214">
        <f ca="1">OFFSET(MAINTABLE!AA$25,ROWS(H$7:$N59),0,)</f>
        <v>0</v>
      </c>
      <c r="I59" s="214">
        <f ca="1">OFFSET(MAINTABLE!AB$25,ROWS(I$7:$N59),0,)</f>
        <v>0</v>
      </c>
      <c r="J59" s="214">
        <f ca="1">OFFSET(MAINTABLE!AC$25,ROWS(J$7:$N59),0,)</f>
        <v>0</v>
      </c>
      <c r="K59" s="214">
        <f ca="1">OFFSET(MAINTABLE!AD$25,ROWS(K$7:$N59),0,)</f>
        <v>0</v>
      </c>
      <c r="L59" s="102" t="str">
        <f ca="1">OFFSET(MAINTABLE!H$25,ROWS(L$7:$N59),0,)</f>
        <v xml:space="preserve"> </v>
      </c>
      <c r="M59" s="102">
        <f ca="1">OFFSET(MAINTABLE!I$25,ROWS(M$7:$N59),0,)</f>
        <v>51</v>
      </c>
      <c r="N59" s="103" t="str">
        <f ca="1">OFFSET(MAINTABLE!J$25,ROWS($N$7:N59),0,)</f>
        <v>W2:перепад</v>
      </c>
      <c r="O59" s="103" t="str">
        <f ca="1">OFFSET(MAINTABLE!T$25,ROWS($N$7:O59),0,)</f>
        <v>W2diff</v>
      </c>
      <c r="P59" s="103" t="str">
        <f ca="1">OFFSET(MAINTABLE!L$25,ROWS($N$7:P59),0,)</f>
        <v>Нагрев №2: отказ</v>
      </c>
      <c r="Q59" s="103" t="str">
        <f ca="1">OFFSET(MAINTABLE!N$25,ROWS($N$7:Q59),0,)</f>
        <v>перепада давления</v>
      </c>
      <c r="R59" s="103" t="str">
        <f ca="1">OFFSET(MAINTABLE!P$25,ROWS($N$7:R59),0,)</f>
        <v>Heat №2: failure</v>
      </c>
      <c r="S59" s="103" t="str">
        <f ca="1">OFFSET(MAINTABLE!R$25,ROWS($N$7:S59),0,)</f>
        <v>diff. pressure</v>
      </c>
    </row>
    <row r="60" spans="2:19" s="93" customFormat="1" ht="18.75" customHeight="1" x14ac:dyDescent="0.25">
      <c r="B60" s="214">
        <f ca="1">OFFSET(MAINTABLE!U$25,ROWS(B$7:$N60),0,)</f>
        <v>0</v>
      </c>
      <c r="C60" s="214">
        <f ca="1">OFFSET(MAINTABLE!V$25,ROWS(C$7:$N60),0,)</f>
        <v>0</v>
      </c>
      <c r="D60" s="214">
        <f ca="1">OFFSET(MAINTABLE!W$25,ROWS(D$7:$N60),0,)</f>
        <v>0</v>
      </c>
      <c r="E60" s="214">
        <f ca="1">OFFSET(MAINTABLE!X$25,ROWS(E$7:$N60),0,)</f>
        <v>0</v>
      </c>
      <c r="F60" s="214">
        <f ca="1">OFFSET(MAINTABLE!Y$25,ROWS(F$7:$N60),0,)</f>
        <v>0</v>
      </c>
      <c r="G60" s="214">
        <f ca="1">OFFSET(MAINTABLE!Z$25,ROWS(G$7:$N60),0,)</f>
        <v>0</v>
      </c>
      <c r="H60" s="214">
        <f ca="1">OFFSET(MAINTABLE!AA$25,ROWS(H$7:$N60),0,)</f>
        <v>0</v>
      </c>
      <c r="I60" s="214">
        <f ca="1">OFFSET(MAINTABLE!AB$25,ROWS(I$7:$N60),0,)</f>
        <v>0</v>
      </c>
      <c r="J60" s="214">
        <f ca="1">OFFSET(MAINTABLE!AC$25,ROWS(J$7:$N60),0,)</f>
        <v>0</v>
      </c>
      <c r="K60" s="214">
        <f ca="1">OFFSET(MAINTABLE!AD$25,ROWS(K$7:$N60),0,)</f>
        <v>0</v>
      </c>
      <c r="L60" s="102" t="str">
        <f ca="1">OFFSET(MAINTABLE!H$25,ROWS(L$7:$N60),0,)</f>
        <v xml:space="preserve"> </v>
      </c>
      <c r="M60" s="102">
        <f ca="1">OFFSET(MAINTABLE!I$25,ROWS(M$7:$N60),0,)</f>
        <v>52</v>
      </c>
      <c r="N60" s="103" t="str">
        <f ca="1">OFFSET(MAINTABLE!J$25,ROWS($N$7:N60),0,)</f>
        <v>W2:нет протока</v>
      </c>
      <c r="O60" s="103" t="str">
        <f ca="1">OFFSET(MAINTABLE!T$25,ROWS($N$7:O60),0,)</f>
        <v>W2flow</v>
      </c>
      <c r="P60" s="103" t="str">
        <f ca="1">OFFSET(MAINTABLE!L$25,ROWS($N$7:P60),0,)</f>
        <v>Нагрев №2: отказ</v>
      </c>
      <c r="Q60" s="103" t="str">
        <f ca="1">OFFSET(MAINTABLE!N$25,ROWS($N$7:Q60),0,)</f>
        <v>протока т/носителя</v>
      </c>
      <c r="R60" s="103" t="str">
        <f ca="1">OFFSET(MAINTABLE!P$25,ROWS($N$7:R60),0,)</f>
        <v>Heat №2: failure</v>
      </c>
      <c r="S60" s="103" t="str">
        <f ca="1">OFFSET(MAINTABLE!R$25,ROWS($N$7:S60),0,)</f>
        <v>duct heat-transfer</v>
      </c>
    </row>
    <row r="61" spans="2:19" s="93" customFormat="1" ht="18.75" customHeight="1" x14ac:dyDescent="0.25">
      <c r="B61" s="214">
        <f ca="1">OFFSET(MAINTABLE!U$25,ROWS(B$7:$N61),0,)</f>
        <v>0</v>
      </c>
      <c r="C61" s="214">
        <f ca="1">OFFSET(MAINTABLE!V$25,ROWS(C$7:$N61),0,)</f>
        <v>0</v>
      </c>
      <c r="D61" s="214">
        <f ca="1">OFFSET(MAINTABLE!W$25,ROWS(D$7:$N61),0,)</f>
        <v>0</v>
      </c>
      <c r="E61" s="214">
        <f ca="1">OFFSET(MAINTABLE!X$25,ROWS(E$7:$N61),0,)</f>
        <v>0</v>
      </c>
      <c r="F61" s="214">
        <f ca="1">OFFSET(MAINTABLE!Y$25,ROWS(F$7:$N61),0,)</f>
        <v>0</v>
      </c>
      <c r="G61" s="214">
        <f ca="1">OFFSET(MAINTABLE!Z$25,ROWS(G$7:$N61),0,)</f>
        <v>0</v>
      </c>
      <c r="H61" s="214">
        <f ca="1">OFFSET(MAINTABLE!AA$25,ROWS(H$7:$N61),0,)</f>
        <v>0</v>
      </c>
      <c r="I61" s="214">
        <f ca="1">OFFSET(MAINTABLE!AB$25,ROWS(I$7:$N61),0,)</f>
        <v>0</v>
      </c>
      <c r="J61" s="214">
        <f ca="1">OFFSET(MAINTABLE!AC$25,ROWS(J$7:$N61),0,)</f>
        <v>0</v>
      </c>
      <c r="K61" s="214">
        <f ca="1">OFFSET(MAINTABLE!AD$25,ROWS(K$7:$N61),0,)</f>
        <v>0</v>
      </c>
      <c r="L61" s="102" t="str">
        <f ca="1">OFFSET(MAINTABLE!H$25,ROWS(L$7:$N61),0,)</f>
        <v xml:space="preserve"> </v>
      </c>
      <c r="M61" s="102">
        <f ca="1">OFFSET(MAINTABLE!I$25,ROWS(M$7:$N61),0,)</f>
        <v>53</v>
      </c>
      <c r="N61" s="103" t="str">
        <f ca="1">OFFSET(MAINTABLE!J$25,ROWS($N$7:N61),0,)</f>
        <v>E2:отказ э/нагр.</v>
      </c>
      <c r="O61" s="103" t="str">
        <f ca="1">OFFSET(MAINTABLE!T$25,ROWS($N$7:O61),0,)</f>
        <v>E2overheat</v>
      </c>
      <c r="P61" s="103" t="str">
        <f ca="1">OFFSET(MAINTABLE!L$25,ROWS($N$7:P61),0,)</f>
        <v>Электр.нагрев №2:</v>
      </c>
      <c r="Q61" s="103" t="str">
        <f ca="1">OFFSET(MAINTABLE!N$25,ROWS($N$7:Q61),0,)</f>
        <v>перегрев/неиспр.</v>
      </c>
      <c r="R61" s="103" t="str">
        <f ca="1">OFFSET(MAINTABLE!P$25,ROWS($N$7:R61),0,)</f>
        <v>Electr. heat №1:</v>
      </c>
      <c r="S61" s="103" t="str">
        <f ca="1">OFFSET(MAINTABLE!R$25,ROWS($N$7:S61),0,)</f>
        <v>overheating/faults</v>
      </c>
    </row>
    <row r="62" spans="2:19" s="93" customFormat="1" ht="18.75" customHeight="1" x14ac:dyDescent="0.25">
      <c r="B62" s="214">
        <f ca="1">OFFSET(MAINTABLE!U$25,ROWS(B$7:$N62),0,)</f>
        <v>0</v>
      </c>
      <c r="C62" s="214">
        <f ca="1">OFFSET(MAINTABLE!V$25,ROWS(C$7:$N62),0,)</f>
        <v>0</v>
      </c>
      <c r="D62" s="214">
        <f ca="1">OFFSET(MAINTABLE!W$25,ROWS(D$7:$N62),0,)</f>
        <v>0</v>
      </c>
      <c r="E62" s="214">
        <f ca="1">OFFSET(MAINTABLE!X$25,ROWS(E$7:$N62),0,)</f>
        <v>0</v>
      </c>
      <c r="F62" s="214">
        <f ca="1">OFFSET(MAINTABLE!Y$25,ROWS(F$7:$N62),0,)</f>
        <v>0</v>
      </c>
      <c r="G62" s="214">
        <f ca="1">OFFSET(MAINTABLE!Z$25,ROWS(G$7:$N62),0,)</f>
        <v>0</v>
      </c>
      <c r="H62" s="214">
        <f ca="1">OFFSET(MAINTABLE!AA$25,ROWS(H$7:$N62),0,)</f>
        <v>0</v>
      </c>
      <c r="I62" s="214">
        <f ca="1">OFFSET(MAINTABLE!AB$25,ROWS(I$7:$N62),0,)</f>
        <v>0</v>
      </c>
      <c r="J62" s="214">
        <f ca="1">OFFSET(MAINTABLE!AC$25,ROWS(J$7:$N62),0,)</f>
        <v>0</v>
      </c>
      <c r="K62" s="214">
        <f ca="1">OFFSET(MAINTABLE!AD$25,ROWS(K$7:$N62),0,)</f>
        <v>0</v>
      </c>
      <c r="L62" s="102" t="str">
        <f ca="1">OFFSET(MAINTABLE!H$25,ROWS(L$7:$N62),0,)</f>
        <v xml:space="preserve"> </v>
      </c>
      <c r="M62" s="102">
        <f ca="1">OFFSET(MAINTABLE!I$25,ROWS(M$7:$N62),0,)</f>
        <v>54</v>
      </c>
      <c r="N62" s="103" t="str">
        <f ca="1">OFFSET(MAINTABLE!J$25,ROWS($N$7:N62),0,)</f>
        <v>[резерв]</v>
      </c>
      <c r="O62" s="103" t="str">
        <f ca="1">OFFSET(MAINTABLE!T$25,ROWS($N$7:O62),0,)</f>
        <v xml:space="preserve"> </v>
      </c>
      <c r="P62" s="103" t="str">
        <f ca="1">OFFSET(MAINTABLE!L$25,ROWS($N$7:P62),0,)</f>
        <v xml:space="preserve"> </v>
      </c>
      <c r="Q62" s="103" t="str">
        <f ca="1">OFFSET(MAINTABLE!N$25,ROWS($N$7:Q62),0,)</f>
        <v xml:space="preserve"> </v>
      </c>
      <c r="R62" s="103" t="str">
        <f ca="1">OFFSET(MAINTABLE!P$25,ROWS($N$7:R62),0,)</f>
        <v xml:space="preserve"> </v>
      </c>
      <c r="S62" s="103" t="str">
        <f ca="1">OFFSET(MAINTABLE!R$25,ROWS($N$7:S62),0,)</f>
        <v xml:space="preserve"> </v>
      </c>
    </row>
    <row r="63" spans="2:19" s="93" customFormat="1" ht="18.75" customHeight="1" x14ac:dyDescent="0.25">
      <c r="B63" s="214">
        <f ca="1">OFFSET(MAINTABLE!U$25,ROWS(B$7:$N63),0,)</f>
        <v>0</v>
      </c>
      <c r="C63" s="214">
        <f ca="1">OFFSET(MAINTABLE!V$25,ROWS(C$7:$N63),0,)</f>
        <v>0</v>
      </c>
      <c r="D63" s="214">
        <f ca="1">OFFSET(MAINTABLE!W$25,ROWS(D$7:$N63),0,)</f>
        <v>0</v>
      </c>
      <c r="E63" s="214">
        <f ca="1">OFFSET(MAINTABLE!X$25,ROWS(E$7:$N63),0,)</f>
        <v>0</v>
      </c>
      <c r="F63" s="214">
        <f ca="1">OFFSET(MAINTABLE!Y$25,ROWS(F$7:$N63),0,)</f>
        <v>0</v>
      </c>
      <c r="G63" s="214">
        <f ca="1">OFFSET(MAINTABLE!Z$25,ROWS(G$7:$N63),0,)</f>
        <v>0</v>
      </c>
      <c r="H63" s="214">
        <f ca="1">OFFSET(MAINTABLE!AA$25,ROWS(H$7:$N63),0,)</f>
        <v>0</v>
      </c>
      <c r="I63" s="214">
        <f ca="1">OFFSET(MAINTABLE!AB$25,ROWS(I$7:$N63),0,)</f>
        <v>0</v>
      </c>
      <c r="J63" s="214">
        <f ca="1">OFFSET(MAINTABLE!AC$25,ROWS(J$7:$N63),0,)</f>
        <v>0</v>
      </c>
      <c r="K63" s="214">
        <f ca="1">OFFSET(MAINTABLE!AD$25,ROWS(K$7:$N63),0,)</f>
        <v>0</v>
      </c>
      <c r="L63" s="102" t="str">
        <f ca="1">OFFSET(MAINTABLE!H$25,ROWS(L$7:$N63),0,)</f>
        <v xml:space="preserve"> </v>
      </c>
      <c r="M63" s="102">
        <f ca="1">OFFSET(MAINTABLE!I$25,ROWS(M$7:$N63),0,)</f>
        <v>55</v>
      </c>
      <c r="N63" s="103" t="str">
        <f ca="1">OFFSET(MAINTABLE!J$25,ROWS($N$7:N63),0,)</f>
        <v>Отказ насос охл.</v>
      </c>
      <c r="O63" s="103" t="str">
        <f ca="1">OFFSET(MAINTABLE!T$25,ROWS($N$7:O63),0,)</f>
        <v>CoolPump_FLR</v>
      </c>
      <c r="P63" s="103" t="str">
        <f ca="1">OFFSET(MAINTABLE!L$25,ROWS($N$7:P63),0,)</f>
        <v>Охладитель:отказ</v>
      </c>
      <c r="Q63" s="103" t="str">
        <f ca="1">OFFSET(MAINTABLE!N$25,ROWS($N$7:Q63),0,)</f>
        <v>насоса</v>
      </c>
      <c r="R63" s="103" t="str">
        <f ca="1">OFFSET(MAINTABLE!P$25,ROWS($N$7:R63),0,)</f>
        <v>Cooler: failure</v>
      </c>
      <c r="S63" s="103" t="str">
        <f ca="1">OFFSET(MAINTABLE!R$25,ROWS($N$7:S63),0,)</f>
        <v>pump</v>
      </c>
    </row>
    <row r="64" spans="2:19" s="93" customFormat="1" ht="18.75" customHeight="1" x14ac:dyDescent="0.25">
      <c r="B64" s="214">
        <f ca="1">OFFSET(MAINTABLE!U$25,ROWS(B$7:$N64),0,)</f>
        <v>0</v>
      </c>
      <c r="C64" s="214">
        <f ca="1">OFFSET(MAINTABLE!V$25,ROWS(C$7:$N64),0,)</f>
        <v>0</v>
      </c>
      <c r="D64" s="214">
        <f ca="1">OFFSET(MAINTABLE!W$25,ROWS(D$7:$N64),0,)</f>
        <v>0</v>
      </c>
      <c r="E64" s="214">
        <f ca="1">OFFSET(MAINTABLE!X$25,ROWS(E$7:$N64),0,)</f>
        <v>0</v>
      </c>
      <c r="F64" s="214">
        <f ca="1">OFFSET(MAINTABLE!Y$25,ROWS(F$7:$N64),0,)</f>
        <v>0</v>
      </c>
      <c r="G64" s="214">
        <f ca="1">OFFSET(MAINTABLE!Z$25,ROWS(G$7:$N64),0,)</f>
        <v>0</v>
      </c>
      <c r="H64" s="214">
        <f ca="1">OFFSET(MAINTABLE!AA$25,ROWS(H$7:$N64),0,)</f>
        <v>0</v>
      </c>
      <c r="I64" s="214">
        <f ca="1">OFFSET(MAINTABLE!AB$25,ROWS(I$7:$N64),0,)</f>
        <v>0</v>
      </c>
      <c r="J64" s="214">
        <f ca="1">OFFSET(MAINTABLE!AC$25,ROWS(J$7:$N64),0,)</f>
        <v>0</v>
      </c>
      <c r="K64" s="214">
        <f ca="1">OFFSET(MAINTABLE!AD$25,ROWS(K$7:$N64),0,)</f>
        <v>0</v>
      </c>
      <c r="L64" s="102" t="str">
        <f ca="1">OFFSET(MAINTABLE!H$25,ROWS(L$7:$N64),0,)</f>
        <v xml:space="preserve"> </v>
      </c>
      <c r="M64" s="102">
        <f ca="1">OFFSET(MAINTABLE!I$25,ROWS(M$7:$N64),0,)</f>
        <v>56</v>
      </c>
      <c r="N64" s="103" t="str">
        <f ca="1">OFFSET(MAINTABLE!J$25,ROWS($N$7:N64),0,)</f>
        <v>Охл.вода:перепад</v>
      </c>
      <c r="O64" s="103" t="str">
        <f ca="1">OFFSET(MAINTABLE!T$25,ROWS($N$7:O64),0,)</f>
        <v>CoolDiff</v>
      </c>
      <c r="P64" s="103" t="str">
        <f ca="1">OFFSET(MAINTABLE!L$25,ROWS($N$7:P64),0,)</f>
        <v>Охладитель:отказ</v>
      </c>
      <c r="Q64" s="103" t="str">
        <f ca="1">OFFSET(MAINTABLE!N$25,ROWS($N$7:Q64),0,)</f>
        <v>перепада давления</v>
      </c>
      <c r="R64" s="103" t="str">
        <f ca="1">OFFSET(MAINTABLE!P$25,ROWS($N$7:R64),0,)</f>
        <v>Cooler: failure</v>
      </c>
      <c r="S64" s="103" t="str">
        <f ca="1">OFFSET(MAINTABLE!R$25,ROWS($N$7:S64),0,)</f>
        <v>diff. pressure</v>
      </c>
    </row>
    <row r="65" spans="2:19" s="93" customFormat="1" ht="18.75" customHeight="1" x14ac:dyDescent="0.25">
      <c r="B65" s="214">
        <f ca="1">OFFSET(MAINTABLE!U$25,ROWS(B$7:$N65),0,)</f>
        <v>0</v>
      </c>
      <c r="C65" s="214">
        <f ca="1">OFFSET(MAINTABLE!V$25,ROWS(C$7:$N65),0,)</f>
        <v>0</v>
      </c>
      <c r="D65" s="214">
        <f ca="1">OFFSET(MAINTABLE!W$25,ROWS(D$7:$N65),0,)</f>
        <v>0</v>
      </c>
      <c r="E65" s="214">
        <f ca="1">OFFSET(MAINTABLE!X$25,ROWS(E$7:$N65),0,)</f>
        <v>0</v>
      </c>
      <c r="F65" s="214">
        <f ca="1">OFFSET(MAINTABLE!Y$25,ROWS(F$7:$N65),0,)</f>
        <v>0</v>
      </c>
      <c r="G65" s="214">
        <f ca="1">OFFSET(MAINTABLE!Z$25,ROWS(G$7:$N65),0,)</f>
        <v>0</v>
      </c>
      <c r="H65" s="214">
        <f ca="1">OFFSET(MAINTABLE!AA$25,ROWS(H$7:$N65),0,)</f>
        <v>0</v>
      </c>
      <c r="I65" s="214">
        <f ca="1">OFFSET(MAINTABLE!AB$25,ROWS(I$7:$N65),0,)</f>
        <v>0</v>
      </c>
      <c r="J65" s="214">
        <f ca="1">OFFSET(MAINTABLE!AC$25,ROWS(J$7:$N65),0,)</f>
        <v>0</v>
      </c>
      <c r="K65" s="214">
        <f ca="1">OFFSET(MAINTABLE!AD$25,ROWS(K$7:$N65),0,)</f>
        <v>0</v>
      </c>
      <c r="L65" s="102" t="str">
        <f ca="1">OFFSET(MAINTABLE!H$25,ROWS(L$7:$N65),0,)</f>
        <v xml:space="preserve"> </v>
      </c>
      <c r="M65" s="102">
        <f ca="1">OFFSET(MAINTABLE!I$25,ROWS(M$7:$N65),0,)</f>
        <v>57</v>
      </c>
      <c r="N65" s="103" t="str">
        <f ca="1">OFFSET(MAINTABLE!J$25,ROWS($N$7:N65),0,)</f>
        <v>Охл.вода:проток</v>
      </c>
      <c r="O65" s="103" t="str">
        <f ca="1">OFFSET(MAINTABLE!T$25,ROWS($N$7:O65),0,)</f>
        <v>CoolFlow</v>
      </c>
      <c r="P65" s="103" t="str">
        <f ca="1">OFFSET(MAINTABLE!L$25,ROWS($N$7:P65),0,)</f>
        <v>Охладитель:отказ</v>
      </c>
      <c r="Q65" s="103" t="str">
        <f ca="1">OFFSET(MAINTABLE!N$25,ROWS($N$7:Q65),0,)</f>
        <v>протока х/носителя</v>
      </c>
      <c r="R65" s="103" t="str">
        <f ca="1">OFFSET(MAINTABLE!P$25,ROWS($N$7:R65),0,)</f>
        <v>Cooler: failure</v>
      </c>
      <c r="S65" s="103" t="str">
        <f ca="1">OFFSET(MAINTABLE!R$25,ROWS($N$7:S65),0,)</f>
        <v>flow of a coolant</v>
      </c>
    </row>
    <row r="66" spans="2:19" s="93" customFormat="1" ht="18.75" customHeight="1" x14ac:dyDescent="0.25">
      <c r="B66" s="214">
        <f ca="1">OFFSET(MAINTABLE!U$25,ROWS(B$7:$N66),0,)</f>
        <v>0</v>
      </c>
      <c r="C66" s="214">
        <f ca="1">OFFSET(MAINTABLE!V$25,ROWS(C$7:$N66),0,)</f>
        <v>0</v>
      </c>
      <c r="D66" s="214">
        <f ca="1">OFFSET(MAINTABLE!W$25,ROWS(D$7:$N66),0,)</f>
        <v>0</v>
      </c>
      <c r="E66" s="214">
        <f ca="1">OFFSET(MAINTABLE!X$25,ROWS(E$7:$N66),0,)</f>
        <v>0</v>
      </c>
      <c r="F66" s="214">
        <f ca="1">OFFSET(MAINTABLE!Y$25,ROWS(F$7:$N66),0,)</f>
        <v>0</v>
      </c>
      <c r="G66" s="214">
        <f ca="1">OFFSET(MAINTABLE!Z$25,ROWS(G$7:$N66),0,)</f>
        <v>0</v>
      </c>
      <c r="H66" s="214">
        <f ca="1">OFFSET(MAINTABLE!AA$25,ROWS(H$7:$N66),0,)</f>
        <v>0</v>
      </c>
      <c r="I66" s="214">
        <f ca="1">OFFSET(MAINTABLE!AB$25,ROWS(I$7:$N66),0,)</f>
        <v>0</v>
      </c>
      <c r="J66" s="214">
        <f ca="1">OFFSET(MAINTABLE!AC$25,ROWS(J$7:$N66),0,)</f>
        <v>0</v>
      </c>
      <c r="K66" s="214">
        <f ca="1">OFFSET(MAINTABLE!AD$25,ROWS(K$7:$N66),0,)</f>
        <v>0</v>
      </c>
      <c r="L66" s="102" t="str">
        <f ca="1">OFFSET(MAINTABLE!H$25,ROWS(L$7:$N66),0,)</f>
        <v xml:space="preserve"> </v>
      </c>
      <c r="M66" s="102">
        <f ca="1">OFFSET(MAINTABLE!I$25,ROWS(M$7:$N66),0,)</f>
        <v>58</v>
      </c>
      <c r="N66" s="103" t="str">
        <f ca="1">OFFSET(MAINTABLE!J$25,ROWS($N$7:N66),0,)</f>
        <v>Отказ ККБ1/К.1</v>
      </c>
      <c r="O66" s="103" t="str">
        <f ca="1">OFFSET(MAINTABLE!T$25,ROWS($N$7:O66),0,)</f>
        <v>CoolStep1_FLR</v>
      </c>
      <c r="P66" s="103" t="str">
        <f ca="1">OFFSET(MAINTABLE!L$25,ROWS($N$7:P66),0,)</f>
        <v>Отказ компрессорн.</v>
      </c>
      <c r="Q66" s="103" t="str">
        <f ca="1">OFFSET(MAINTABLE!N$25,ROWS($N$7:Q66),0,)</f>
        <v>блока,ступень №1</v>
      </c>
      <c r="R66" s="103" t="str">
        <f ca="1">OFFSET(MAINTABLE!P$25,ROWS($N$7:R66),0,)</f>
        <v>Compressor failure</v>
      </c>
      <c r="S66" s="103" t="str">
        <f ca="1">OFFSET(MAINTABLE!R$25,ROWS($N$7:S66),0,)</f>
        <v>block, step №1</v>
      </c>
    </row>
    <row r="67" spans="2:19" s="93" customFormat="1" ht="18.75" customHeight="1" x14ac:dyDescent="0.25">
      <c r="B67" s="214">
        <f ca="1">OFFSET(MAINTABLE!U$25,ROWS(B$7:$N67),0,)</f>
        <v>0</v>
      </c>
      <c r="C67" s="214">
        <f ca="1">OFFSET(MAINTABLE!V$25,ROWS(C$7:$N67),0,)</f>
        <v>0</v>
      </c>
      <c r="D67" s="214">
        <f ca="1">OFFSET(MAINTABLE!W$25,ROWS(D$7:$N67),0,)</f>
        <v>0</v>
      </c>
      <c r="E67" s="214">
        <f ca="1">OFFSET(MAINTABLE!X$25,ROWS(E$7:$N67),0,)</f>
        <v>0</v>
      </c>
      <c r="F67" s="214">
        <f ca="1">OFFSET(MAINTABLE!Y$25,ROWS(F$7:$N67),0,)</f>
        <v>0</v>
      </c>
      <c r="G67" s="214">
        <f ca="1">OFFSET(MAINTABLE!Z$25,ROWS(G$7:$N67),0,)</f>
        <v>0</v>
      </c>
      <c r="H67" s="214">
        <f ca="1">OFFSET(MAINTABLE!AA$25,ROWS(H$7:$N67),0,)</f>
        <v>0</v>
      </c>
      <c r="I67" s="214">
        <f ca="1">OFFSET(MAINTABLE!AB$25,ROWS(I$7:$N67),0,)</f>
        <v>0</v>
      </c>
      <c r="J67" s="214">
        <f ca="1">OFFSET(MAINTABLE!AC$25,ROWS(J$7:$N67),0,)</f>
        <v>0</v>
      </c>
      <c r="K67" s="214">
        <f ca="1">OFFSET(MAINTABLE!AD$25,ROWS(K$7:$N67),0,)</f>
        <v>0</v>
      </c>
      <c r="L67" s="102" t="str">
        <f ca="1">OFFSET(MAINTABLE!H$25,ROWS(L$7:$N67),0,)</f>
        <v xml:space="preserve"> </v>
      </c>
      <c r="M67" s="102">
        <f ca="1">OFFSET(MAINTABLE!I$25,ROWS(M$7:$N67),0,)</f>
        <v>59</v>
      </c>
      <c r="N67" s="103" t="str">
        <f ca="1">OFFSET(MAINTABLE!J$25,ROWS($N$7:N67),0,)</f>
        <v>Отказ ККБ2/К.2</v>
      </c>
      <c r="O67" s="103" t="str">
        <f ca="1">OFFSET(MAINTABLE!T$25,ROWS($N$7:O67),0,)</f>
        <v>CoolStep2_FLR</v>
      </c>
      <c r="P67" s="103" t="str">
        <f ca="1">OFFSET(MAINTABLE!L$25,ROWS($N$7:P67),0,)</f>
        <v>Отказ компрессорн.</v>
      </c>
      <c r="Q67" s="103" t="str">
        <f ca="1">OFFSET(MAINTABLE!N$25,ROWS($N$7:Q67),0,)</f>
        <v>блока,ступень №2</v>
      </c>
      <c r="R67" s="103" t="str">
        <f ca="1">OFFSET(MAINTABLE!P$25,ROWS($N$7:R67),0,)</f>
        <v>Compressor failure</v>
      </c>
      <c r="S67" s="103" t="str">
        <f ca="1">OFFSET(MAINTABLE!R$25,ROWS($N$7:S67),0,)</f>
        <v>block, step №2</v>
      </c>
    </row>
    <row r="68" spans="2:19" s="93" customFormat="1" ht="18.75" customHeight="1" x14ac:dyDescent="0.25">
      <c r="B68" s="214">
        <f ca="1">OFFSET(MAINTABLE!U$25,ROWS(B$7:$N68),0,)</f>
        <v>0</v>
      </c>
      <c r="C68" s="214">
        <f ca="1">OFFSET(MAINTABLE!V$25,ROWS(C$7:$N68),0,)</f>
        <v>0</v>
      </c>
      <c r="D68" s="214">
        <f ca="1">OFFSET(MAINTABLE!W$25,ROWS(D$7:$N68),0,)</f>
        <v>0</v>
      </c>
      <c r="E68" s="214">
        <f ca="1">OFFSET(MAINTABLE!X$25,ROWS(E$7:$N68),0,)</f>
        <v>0</v>
      </c>
      <c r="F68" s="214">
        <f ca="1">OFFSET(MAINTABLE!Y$25,ROWS(F$7:$N68),0,)</f>
        <v>0</v>
      </c>
      <c r="G68" s="214">
        <f ca="1">OFFSET(MAINTABLE!Z$25,ROWS(G$7:$N68),0,)</f>
        <v>0</v>
      </c>
      <c r="H68" s="214">
        <f ca="1">OFFSET(MAINTABLE!AA$25,ROWS(H$7:$N68),0,)</f>
        <v>0</v>
      </c>
      <c r="I68" s="214">
        <f ca="1">OFFSET(MAINTABLE!AB$25,ROWS(I$7:$N68),0,)</f>
        <v>0</v>
      </c>
      <c r="J68" s="214">
        <f ca="1">OFFSET(MAINTABLE!AC$25,ROWS(J$7:$N68),0,)</f>
        <v>0</v>
      </c>
      <c r="K68" s="214">
        <f ca="1">OFFSET(MAINTABLE!AD$25,ROWS(K$7:$N68),0,)</f>
        <v>0</v>
      </c>
      <c r="L68" s="102" t="str">
        <f ca="1">OFFSET(MAINTABLE!H$25,ROWS(L$7:$N68),0,)</f>
        <v xml:space="preserve"> </v>
      </c>
      <c r="M68" s="102">
        <f ca="1">OFFSET(MAINTABLE!I$25,ROWS(M$7:$N68),0,)</f>
        <v>60</v>
      </c>
      <c r="N68" s="103" t="str">
        <f ca="1">OFFSET(MAINTABLE!J$25,ROWS($N$7:N68),0,)</f>
        <v>Отказ ККБ3/К.3</v>
      </c>
      <c r="O68" s="103" t="str">
        <f ca="1">OFFSET(MAINTABLE!T$25,ROWS($N$7:O68),0,)</f>
        <v>CoolStep3_FLR</v>
      </c>
      <c r="P68" s="103" t="str">
        <f ca="1">OFFSET(MAINTABLE!L$25,ROWS($N$7:P68),0,)</f>
        <v>Отказ компрессорн.</v>
      </c>
      <c r="Q68" s="103" t="str">
        <f ca="1">OFFSET(MAINTABLE!N$25,ROWS($N$7:Q68),0,)</f>
        <v>блока,ступень №3</v>
      </c>
      <c r="R68" s="103" t="str">
        <f ca="1">OFFSET(MAINTABLE!P$25,ROWS($N$7:R68),0,)</f>
        <v>Compressor failure</v>
      </c>
      <c r="S68" s="103" t="str">
        <f ca="1">OFFSET(MAINTABLE!R$25,ROWS($N$7:S68),0,)</f>
        <v>block, step №3</v>
      </c>
    </row>
    <row r="69" spans="2:19" s="93" customFormat="1" ht="18.75" customHeight="1" x14ac:dyDescent="0.25">
      <c r="B69" s="214">
        <f ca="1">OFFSET(MAINTABLE!U$25,ROWS(B$7:$N69),0,)</f>
        <v>0</v>
      </c>
      <c r="C69" s="214">
        <f ca="1">OFFSET(MAINTABLE!V$25,ROWS(C$7:$N69),0,)</f>
        <v>0</v>
      </c>
      <c r="D69" s="214">
        <f ca="1">OFFSET(MAINTABLE!W$25,ROWS(D$7:$N69),0,)</f>
        <v>0</v>
      </c>
      <c r="E69" s="214">
        <f ca="1">OFFSET(MAINTABLE!X$25,ROWS(E$7:$N69),0,)</f>
        <v>0</v>
      </c>
      <c r="F69" s="214">
        <f ca="1">OFFSET(MAINTABLE!Y$25,ROWS(F$7:$N69),0,)</f>
        <v>0</v>
      </c>
      <c r="G69" s="214">
        <f ca="1">OFFSET(MAINTABLE!Z$25,ROWS(G$7:$N69),0,)</f>
        <v>0</v>
      </c>
      <c r="H69" s="214">
        <f ca="1">OFFSET(MAINTABLE!AA$25,ROWS(H$7:$N69),0,)</f>
        <v>0</v>
      </c>
      <c r="I69" s="214">
        <f ca="1">OFFSET(MAINTABLE!AB$25,ROWS(I$7:$N69),0,)</f>
        <v>0</v>
      </c>
      <c r="J69" s="214">
        <f ca="1">OFFSET(MAINTABLE!AC$25,ROWS(J$7:$N69),0,)</f>
        <v>0</v>
      </c>
      <c r="K69" s="214">
        <f ca="1">OFFSET(MAINTABLE!AD$25,ROWS(K$7:$N69),0,)</f>
        <v>0</v>
      </c>
      <c r="L69" s="102" t="str">
        <f ca="1">OFFSET(MAINTABLE!H$25,ROWS(L$7:$N69),0,)</f>
        <v xml:space="preserve"> </v>
      </c>
      <c r="M69" s="102">
        <f ca="1">OFFSET(MAINTABLE!I$25,ROWS(M$7:$N69),0,)</f>
        <v>61</v>
      </c>
      <c r="N69" s="103" t="str">
        <f ca="1">OFFSET(MAINTABLE!J$25,ROWS($N$7:N69),0,)</f>
        <v>Отказ ККБ4/К.4</v>
      </c>
      <c r="O69" s="103" t="str">
        <f ca="1">OFFSET(MAINTABLE!T$25,ROWS($N$7:O69),0,)</f>
        <v>CoolStep4_FLR</v>
      </c>
      <c r="P69" s="103" t="str">
        <f ca="1">OFFSET(MAINTABLE!L$25,ROWS($N$7:P69),0,)</f>
        <v>Отказ компрессорн.</v>
      </c>
      <c r="Q69" s="103" t="str">
        <f ca="1">OFFSET(MAINTABLE!N$25,ROWS($N$7:Q69),0,)</f>
        <v>блока,ступень №4</v>
      </c>
      <c r="R69" s="103" t="str">
        <f ca="1">OFFSET(MAINTABLE!P$25,ROWS($N$7:R69),0,)</f>
        <v>Compressor failure</v>
      </c>
      <c r="S69" s="103" t="str">
        <f ca="1">OFFSET(MAINTABLE!R$25,ROWS($N$7:S69),0,)</f>
        <v>block, step №4</v>
      </c>
    </row>
    <row r="70" spans="2:19" s="93" customFormat="1" ht="18.75" customHeight="1" x14ac:dyDescent="0.25">
      <c r="B70" s="214">
        <f ca="1">OFFSET(MAINTABLE!U$25,ROWS(B$7:$N70),0,)</f>
        <v>0</v>
      </c>
      <c r="C70" s="214">
        <f ca="1">OFFSET(MAINTABLE!V$25,ROWS(C$7:$N70),0,)</f>
        <v>0</v>
      </c>
      <c r="D70" s="214">
        <f ca="1">OFFSET(MAINTABLE!W$25,ROWS(D$7:$N70),0,)</f>
        <v>0</v>
      </c>
      <c r="E70" s="214">
        <f ca="1">OFFSET(MAINTABLE!X$25,ROWS(E$7:$N70),0,)</f>
        <v>0</v>
      </c>
      <c r="F70" s="214">
        <f ca="1">OFFSET(MAINTABLE!Y$25,ROWS(F$7:$N70),0,)</f>
        <v>0</v>
      </c>
      <c r="G70" s="214">
        <f ca="1">OFFSET(MAINTABLE!Z$25,ROWS(G$7:$N70),0,)</f>
        <v>0</v>
      </c>
      <c r="H70" s="214">
        <f ca="1">OFFSET(MAINTABLE!AA$25,ROWS(H$7:$N70),0,)</f>
        <v>0</v>
      </c>
      <c r="I70" s="214">
        <f ca="1">OFFSET(MAINTABLE!AB$25,ROWS(I$7:$N70),0,)</f>
        <v>0</v>
      </c>
      <c r="J70" s="214">
        <f ca="1">OFFSET(MAINTABLE!AC$25,ROWS(J$7:$N70),0,)</f>
        <v>0</v>
      </c>
      <c r="K70" s="214">
        <f ca="1">OFFSET(MAINTABLE!AD$25,ROWS(K$7:$N70),0,)</f>
        <v>0</v>
      </c>
      <c r="L70" s="102" t="str">
        <f ca="1">OFFSET(MAINTABLE!H$25,ROWS(L$7:$N70),0,)</f>
        <v xml:space="preserve"> </v>
      </c>
      <c r="M70" s="102">
        <f ca="1">OFFSET(MAINTABLE!I$25,ROWS(M$7:$N70),0,)</f>
        <v>62</v>
      </c>
      <c r="N70" s="103" t="str">
        <f ca="1">OFFSET(MAINTABLE!J$25,ROWS($N$7:N70),0,)</f>
        <v>[резерв]</v>
      </c>
      <c r="O70" s="103" t="str">
        <f ca="1">OFFSET(MAINTABLE!T$25,ROWS($N$7:O70),0,)</f>
        <v xml:space="preserve"> </v>
      </c>
      <c r="P70" s="103" t="str">
        <f ca="1">OFFSET(MAINTABLE!L$25,ROWS($N$7:P70),0,)</f>
        <v xml:space="preserve"> </v>
      </c>
      <c r="Q70" s="103" t="str">
        <f ca="1">OFFSET(MAINTABLE!N$25,ROWS($N$7:Q70),0,)</f>
        <v xml:space="preserve"> </v>
      </c>
      <c r="R70" s="103" t="str">
        <f ca="1">OFFSET(MAINTABLE!P$25,ROWS($N$7:R70),0,)</f>
        <v xml:space="preserve"> </v>
      </c>
      <c r="S70" s="103" t="str">
        <f ca="1">OFFSET(MAINTABLE!R$25,ROWS($N$7:S70),0,)</f>
        <v xml:space="preserve"> </v>
      </c>
    </row>
    <row r="71" spans="2:19" s="93" customFormat="1" ht="18.75" customHeight="1" x14ac:dyDescent="0.25">
      <c r="B71" s="214">
        <f ca="1">OFFSET(MAINTABLE!U$25,ROWS(B$7:$N71),0,)</f>
        <v>0</v>
      </c>
      <c r="C71" s="214">
        <f ca="1">OFFSET(MAINTABLE!V$25,ROWS(C$7:$N71),0,)</f>
        <v>0</v>
      </c>
      <c r="D71" s="214">
        <f ca="1">OFFSET(MAINTABLE!W$25,ROWS(D$7:$N71),0,)</f>
        <v>0</v>
      </c>
      <c r="E71" s="214">
        <f ca="1">OFFSET(MAINTABLE!X$25,ROWS(E$7:$N71),0,)</f>
        <v>0</v>
      </c>
      <c r="F71" s="214">
        <f ca="1">OFFSET(MAINTABLE!Y$25,ROWS(F$7:$N71),0,)</f>
        <v>0</v>
      </c>
      <c r="G71" s="214">
        <f ca="1">OFFSET(MAINTABLE!Z$25,ROWS(G$7:$N71),0,)</f>
        <v>0</v>
      </c>
      <c r="H71" s="214">
        <f ca="1">OFFSET(MAINTABLE!AA$25,ROWS(H$7:$N71),0,)</f>
        <v>0</v>
      </c>
      <c r="I71" s="214">
        <f ca="1">OFFSET(MAINTABLE!AB$25,ROWS(I$7:$N71),0,)</f>
        <v>0</v>
      </c>
      <c r="J71" s="214">
        <f ca="1">OFFSET(MAINTABLE!AC$25,ROWS(J$7:$N71),0,)</f>
        <v>0</v>
      </c>
      <c r="K71" s="214">
        <f ca="1">OFFSET(MAINTABLE!AD$25,ROWS(K$7:$N71),0,)</f>
        <v>0</v>
      </c>
      <c r="L71" s="102" t="str">
        <f ca="1">OFFSET(MAINTABLE!H$25,ROWS(L$7:$N71),0,)</f>
        <v xml:space="preserve"> </v>
      </c>
      <c r="M71" s="102">
        <f ca="1">OFFSET(MAINTABLE!I$25,ROWS(M$7:$N71),0,)</f>
        <v>63</v>
      </c>
      <c r="N71" s="103" t="str">
        <f ca="1">OFFSET(MAINTABLE!J$25,ROWS($N$7:N71),0,)</f>
        <v>[резерв]</v>
      </c>
      <c r="O71" s="103" t="str">
        <f ca="1">OFFSET(MAINTABLE!T$25,ROWS($N$7:O71),0,)</f>
        <v xml:space="preserve"> </v>
      </c>
      <c r="P71" s="103" t="str">
        <f ca="1">OFFSET(MAINTABLE!L$25,ROWS($N$7:P71),0,)</f>
        <v xml:space="preserve"> </v>
      </c>
      <c r="Q71" s="103" t="str">
        <f ca="1">OFFSET(MAINTABLE!N$25,ROWS($N$7:Q71),0,)</f>
        <v xml:space="preserve"> </v>
      </c>
      <c r="R71" s="103" t="str">
        <f ca="1">OFFSET(MAINTABLE!P$25,ROWS($N$7:R71),0,)</f>
        <v xml:space="preserve"> </v>
      </c>
      <c r="S71" s="103" t="str">
        <f ca="1">OFFSET(MAINTABLE!R$25,ROWS($N$7:S71),0,)</f>
        <v xml:space="preserve"> </v>
      </c>
    </row>
    <row r="72" spans="2:19" s="93" customFormat="1" ht="18.75" customHeight="1" x14ac:dyDescent="0.25">
      <c r="B72" s="214">
        <f ca="1">OFFSET(MAINTABLE!U$25,ROWS(B$7:$N72),0,)</f>
        <v>0</v>
      </c>
      <c r="C72" s="214">
        <f ca="1">OFFSET(MAINTABLE!V$25,ROWS(C$7:$N72),0,)</f>
        <v>0</v>
      </c>
      <c r="D72" s="214">
        <f ca="1">OFFSET(MAINTABLE!W$25,ROWS(D$7:$N72),0,)</f>
        <v>0</v>
      </c>
      <c r="E72" s="214">
        <f ca="1">OFFSET(MAINTABLE!X$25,ROWS(E$7:$N72),0,)</f>
        <v>0</v>
      </c>
      <c r="F72" s="214">
        <f ca="1">OFFSET(MAINTABLE!Y$25,ROWS(F$7:$N72),0,)</f>
        <v>0</v>
      </c>
      <c r="G72" s="214">
        <f ca="1">OFFSET(MAINTABLE!Z$25,ROWS(G$7:$N72),0,)</f>
        <v>0</v>
      </c>
      <c r="H72" s="214">
        <f ca="1">OFFSET(MAINTABLE!AA$25,ROWS(H$7:$N72),0,)</f>
        <v>0</v>
      </c>
      <c r="I72" s="214">
        <f ca="1">OFFSET(MAINTABLE!AB$25,ROWS(I$7:$N72),0,)</f>
        <v>0</v>
      </c>
      <c r="J72" s="214">
        <f ca="1">OFFSET(MAINTABLE!AC$25,ROWS(J$7:$N72),0,)</f>
        <v>0</v>
      </c>
      <c r="K72" s="214">
        <f ca="1">OFFSET(MAINTABLE!AD$25,ROWS(K$7:$N72),0,)</f>
        <v>0</v>
      </c>
      <c r="L72" s="102" t="str">
        <f ca="1">OFFSET(MAINTABLE!H$25,ROWS(L$7:$N72),0,)</f>
        <v xml:space="preserve"> </v>
      </c>
      <c r="M72" s="102">
        <f ca="1">OFFSET(MAINTABLE!I$25,ROWS(M$7:$N72),0,)</f>
        <v>64</v>
      </c>
      <c r="N72" s="103" t="str">
        <f ca="1">OFFSET(MAINTABLE!J$25,ROWS($N$7:N72),0,)</f>
        <v>[резерв]</v>
      </c>
      <c r="O72" s="103" t="str">
        <f ca="1">OFFSET(MAINTABLE!T$25,ROWS($N$7:O72),0,)</f>
        <v xml:space="preserve"> </v>
      </c>
      <c r="P72" s="103" t="str">
        <f ca="1">OFFSET(MAINTABLE!L$25,ROWS($N$7:P72),0,)</f>
        <v xml:space="preserve"> </v>
      </c>
      <c r="Q72" s="103" t="str">
        <f ca="1">OFFSET(MAINTABLE!N$25,ROWS($N$7:Q72),0,)</f>
        <v xml:space="preserve"> </v>
      </c>
      <c r="R72" s="103" t="str">
        <f ca="1">OFFSET(MAINTABLE!P$25,ROWS($N$7:R72),0,)</f>
        <v xml:space="preserve"> </v>
      </c>
      <c r="S72" s="103" t="str">
        <f ca="1">OFFSET(MAINTABLE!R$25,ROWS($N$7:S72),0,)</f>
        <v xml:space="preserve"> </v>
      </c>
    </row>
    <row r="73" spans="2:19" s="93" customFormat="1" ht="18.75" customHeight="1" x14ac:dyDescent="0.25">
      <c r="B73" s="214" t="str">
        <f ca="1">OFFSET(MAINTABLE!U$25,ROWS(B$7:$N73),0,)</f>
        <v>=====</v>
      </c>
      <c r="C73" s="214" t="str">
        <f ca="1">OFFSET(MAINTABLE!V$25,ROWS(C$7:$N73),0,)</f>
        <v>=====</v>
      </c>
      <c r="D73" s="214" t="str">
        <f ca="1">OFFSET(MAINTABLE!W$25,ROWS(D$7:$N73),0,)</f>
        <v>=====</v>
      </c>
      <c r="E73" s="214" t="str">
        <f ca="1">OFFSET(MAINTABLE!X$25,ROWS(E$7:$N73),0,)</f>
        <v>=====</v>
      </c>
      <c r="F73" s="214" t="str">
        <f ca="1">OFFSET(MAINTABLE!Y$25,ROWS(F$7:$N73),0,)</f>
        <v>=====</v>
      </c>
      <c r="G73" s="214" t="str">
        <f ca="1">OFFSET(MAINTABLE!Z$25,ROWS(G$7:$N73),0,)</f>
        <v>=====</v>
      </c>
      <c r="H73" s="214" t="str">
        <f ca="1">OFFSET(MAINTABLE!AA$25,ROWS(H$7:$N73),0,)</f>
        <v>=====</v>
      </c>
      <c r="I73" s="214" t="str">
        <f ca="1">OFFSET(MAINTABLE!AB$25,ROWS(I$7:$N73),0,)</f>
        <v>=====</v>
      </c>
      <c r="J73" s="214" t="str">
        <f ca="1">OFFSET(MAINTABLE!AC$25,ROWS(J$7:$N73),0,)</f>
        <v>=====</v>
      </c>
      <c r="K73" s="214" t="str">
        <f ca="1">OFFSET(MAINTABLE!AD$25,ROWS(K$7:$N73),0,)</f>
        <v>=====</v>
      </c>
      <c r="L73" s="102" t="str">
        <f ca="1">OFFSET(MAINTABLE!H$25,ROWS(L$7:$N73),0,)</f>
        <v xml:space="preserve"> </v>
      </c>
      <c r="M73" s="102" t="str">
        <f ca="1">OFFSET(MAINTABLE!I$25,ROWS(M$7:$N73),0,)</f>
        <v>=====</v>
      </c>
      <c r="N73" s="103" t="str">
        <f ca="1">OFFSET(MAINTABLE!J$25,ROWS($N$7:N73),0,)</f>
        <v>=====================================</v>
      </c>
      <c r="O73" s="103" t="str">
        <f ca="1">OFFSET(MAINTABLE!T$25,ROWS($N$7:O73),0,)</f>
        <v>===============</v>
      </c>
      <c r="P73" s="103" t="str">
        <f ca="1">OFFSET(MAINTABLE!L$25,ROWS($N$7:P73),0,)</f>
        <v>========================</v>
      </c>
      <c r="Q73" s="103" t="str">
        <f ca="1">OFFSET(MAINTABLE!N$25,ROWS($N$7:Q73),0,)</f>
        <v>========================</v>
      </c>
      <c r="R73" s="103" t="str">
        <f ca="1">OFFSET(MAINTABLE!P$25,ROWS($N$7:R73),0,)</f>
        <v>========================</v>
      </c>
      <c r="S73" s="103" t="str">
        <f ca="1">OFFSET(MAINTABLE!R$25,ROWS($N$7:S73),0,)</f>
        <v>========================</v>
      </c>
    </row>
    <row r="74" spans="2:19" s="93" customFormat="1" ht="18.75" customHeight="1" x14ac:dyDescent="0.25">
      <c r="B74" s="214" t="str">
        <f ca="1">OFFSET(MAINTABLE!U$25,ROWS(B$7:$N74),0,)</f>
        <v>=====</v>
      </c>
      <c r="C74" s="214" t="str">
        <f ca="1">OFFSET(MAINTABLE!V$25,ROWS(C$7:$N74),0,)</f>
        <v>=====</v>
      </c>
      <c r="D74" s="214" t="str">
        <f ca="1">OFFSET(MAINTABLE!W$25,ROWS(D$7:$N74),0,)</f>
        <v>=====</v>
      </c>
      <c r="E74" s="214" t="str">
        <f ca="1">OFFSET(MAINTABLE!X$25,ROWS(E$7:$N74),0,)</f>
        <v>=====</v>
      </c>
      <c r="F74" s="214" t="str">
        <f ca="1">OFFSET(MAINTABLE!Y$25,ROWS(F$7:$N74),0,)</f>
        <v>=====</v>
      </c>
      <c r="G74" s="214" t="str">
        <f ca="1">OFFSET(MAINTABLE!Z$25,ROWS(G$7:$N74),0,)</f>
        <v>=====</v>
      </c>
      <c r="H74" s="214" t="str">
        <f ca="1">OFFSET(MAINTABLE!AA$25,ROWS(H$7:$N74),0,)</f>
        <v>=====</v>
      </c>
      <c r="I74" s="214" t="str">
        <f ca="1">OFFSET(MAINTABLE!AB$25,ROWS(I$7:$N74),0,)</f>
        <v>=====</v>
      </c>
      <c r="J74" s="214" t="str">
        <f ca="1">OFFSET(MAINTABLE!AC$25,ROWS(J$7:$N74),0,)</f>
        <v>=====</v>
      </c>
      <c r="K74" s="214" t="str">
        <f ca="1">OFFSET(MAINTABLE!AD$25,ROWS(K$7:$N74),0,)</f>
        <v>=====</v>
      </c>
      <c r="L74" s="102" t="str">
        <f ca="1">OFFSET(MAINTABLE!H$25,ROWS(L$7:$N74),0,)</f>
        <v xml:space="preserve"> </v>
      </c>
      <c r="M74" s="102" t="str">
        <f ca="1">OFFSET(MAINTABLE!I$25,ROWS(M$7:$N74),0,)</f>
        <v>=====</v>
      </c>
      <c r="N74" s="103" t="str">
        <f ca="1">OFFSET(MAINTABLE!J$25,ROWS($N$7:N74),0,)</f>
        <v>=====================================</v>
      </c>
      <c r="O74" s="103" t="str">
        <f ca="1">OFFSET(MAINTABLE!T$25,ROWS($N$7:O74),0,)</f>
        <v>===============</v>
      </c>
      <c r="P74" s="103" t="str">
        <f ca="1">OFFSET(MAINTABLE!L$25,ROWS($N$7:P74),0,)</f>
        <v>========================</v>
      </c>
      <c r="Q74" s="103" t="str">
        <f ca="1">OFFSET(MAINTABLE!N$25,ROWS($N$7:Q74),0,)</f>
        <v>========================</v>
      </c>
      <c r="R74" s="103" t="str">
        <f ca="1">OFFSET(MAINTABLE!P$25,ROWS($N$7:R74),0,)</f>
        <v>========================</v>
      </c>
      <c r="S74" s="103" t="str">
        <f ca="1">OFFSET(MAINTABLE!R$25,ROWS($N$7:S74),0,)</f>
        <v>========================</v>
      </c>
    </row>
    <row r="75" spans="2:19" s="93" customFormat="1" ht="18.75" customHeight="1" x14ac:dyDescent="0.25">
      <c r="B75" s="214">
        <f ca="1">OFFSET(MAINTABLE!U$25,ROWS(B$7:$N75),0,)</f>
        <v>0</v>
      </c>
      <c r="C75" s="214">
        <f ca="1">OFFSET(MAINTABLE!V$25,ROWS(C$7:$N75),0,)</f>
        <v>0</v>
      </c>
      <c r="D75" s="214">
        <f ca="1">OFFSET(MAINTABLE!W$25,ROWS(D$7:$N75),0,)</f>
        <v>0</v>
      </c>
      <c r="E75" s="214">
        <f ca="1">OFFSET(MAINTABLE!X$25,ROWS(E$7:$N75),0,)</f>
        <v>0</v>
      </c>
      <c r="F75" s="214">
        <f ca="1">OFFSET(MAINTABLE!Y$25,ROWS(F$7:$N75),0,)</f>
        <v>0</v>
      </c>
      <c r="G75" s="214">
        <f ca="1">OFFSET(MAINTABLE!Z$25,ROWS(G$7:$N75),0,)</f>
        <v>0</v>
      </c>
      <c r="H75" s="214">
        <f ca="1">OFFSET(MAINTABLE!AA$25,ROWS(H$7:$N75),0,)</f>
        <v>0</v>
      </c>
      <c r="I75" s="214">
        <f ca="1">OFFSET(MAINTABLE!AB$25,ROWS(I$7:$N75),0,)</f>
        <v>0</v>
      </c>
      <c r="J75" s="214">
        <f ca="1">OFFSET(MAINTABLE!AC$25,ROWS(J$7:$N75),0,)</f>
        <v>0</v>
      </c>
      <c r="K75" s="214">
        <f ca="1">OFFSET(MAINTABLE!AD$25,ROWS(K$7:$N75),0,)</f>
        <v>0</v>
      </c>
      <c r="L75" s="102" t="str">
        <f ca="1">OFFSET(MAINTABLE!H$25,ROWS(L$7:$N75),0,)</f>
        <v xml:space="preserve"> </v>
      </c>
      <c r="M75" s="102">
        <f ca="1">OFFSET(MAINTABLE!I$25,ROWS(M$7:$N75),0,)</f>
        <v>65</v>
      </c>
      <c r="N75" s="103" t="str">
        <f ca="1">OFFSET(MAINTABLE!J$25,ROWS($N$7:N75),0,)</f>
        <v>[резерв]</v>
      </c>
      <c r="O75" s="103" t="str">
        <f ca="1">OFFSET(MAINTABLE!T$25,ROWS($N$7:O75),0,)</f>
        <v xml:space="preserve"> </v>
      </c>
      <c r="P75" s="103" t="str">
        <f ca="1">OFFSET(MAINTABLE!L$25,ROWS($N$7:P75),0,)</f>
        <v xml:space="preserve"> </v>
      </c>
      <c r="Q75" s="103" t="str">
        <f ca="1">OFFSET(MAINTABLE!N$25,ROWS($N$7:Q75),0,)</f>
        <v xml:space="preserve"> </v>
      </c>
      <c r="R75" s="103" t="str">
        <f ca="1">OFFSET(MAINTABLE!P$25,ROWS($N$7:R75),0,)</f>
        <v xml:space="preserve"> </v>
      </c>
      <c r="S75" s="103" t="str">
        <f ca="1">OFFSET(MAINTABLE!R$25,ROWS($N$7:S75),0,)</f>
        <v xml:space="preserve"> </v>
      </c>
    </row>
    <row r="76" spans="2:19" s="93" customFormat="1" ht="18.75" customHeight="1" x14ac:dyDescent="0.25">
      <c r="B76" s="214">
        <f ca="1">OFFSET(MAINTABLE!U$25,ROWS(B$7:$N76),0,)</f>
        <v>0</v>
      </c>
      <c r="C76" s="214">
        <f ca="1">OFFSET(MAINTABLE!V$25,ROWS(C$7:$N76),0,)</f>
        <v>0</v>
      </c>
      <c r="D76" s="214">
        <f ca="1">OFFSET(MAINTABLE!W$25,ROWS(D$7:$N76),0,)</f>
        <v>0</v>
      </c>
      <c r="E76" s="214">
        <f ca="1">OFFSET(MAINTABLE!X$25,ROWS(E$7:$N76),0,)</f>
        <v>0</v>
      </c>
      <c r="F76" s="214">
        <f ca="1">OFFSET(MAINTABLE!Y$25,ROWS(F$7:$N76),0,)</f>
        <v>0</v>
      </c>
      <c r="G76" s="214">
        <f ca="1">OFFSET(MAINTABLE!Z$25,ROWS(G$7:$N76),0,)</f>
        <v>0</v>
      </c>
      <c r="H76" s="214">
        <f ca="1">OFFSET(MAINTABLE!AA$25,ROWS(H$7:$N76),0,)</f>
        <v>0</v>
      </c>
      <c r="I76" s="214">
        <f ca="1">OFFSET(MAINTABLE!AB$25,ROWS(I$7:$N76),0,)</f>
        <v>0</v>
      </c>
      <c r="J76" s="214">
        <f ca="1">OFFSET(MAINTABLE!AC$25,ROWS(J$7:$N76),0,)</f>
        <v>0</v>
      </c>
      <c r="K76" s="214">
        <f ca="1">OFFSET(MAINTABLE!AD$25,ROWS(K$7:$N76),0,)</f>
        <v>0</v>
      </c>
      <c r="L76" s="102" t="str">
        <f ca="1">OFFSET(MAINTABLE!H$25,ROWS(L$7:$N76),0,)</f>
        <v xml:space="preserve"> </v>
      </c>
      <c r="M76" s="102">
        <f ca="1">OFFSET(MAINTABLE!I$25,ROWS(M$7:$N76),0,)</f>
        <v>66</v>
      </c>
      <c r="N76" s="103" t="str">
        <f ca="1">OFFSET(MAINTABLE!J$25,ROWS($N$7:N76),0,)</f>
        <v>[резерв]</v>
      </c>
      <c r="O76" s="103" t="str">
        <f ca="1">OFFSET(MAINTABLE!T$25,ROWS($N$7:O76),0,)</f>
        <v xml:space="preserve"> </v>
      </c>
      <c r="P76" s="103" t="str">
        <f ca="1">OFFSET(MAINTABLE!L$25,ROWS($N$7:P76),0,)</f>
        <v xml:space="preserve"> </v>
      </c>
      <c r="Q76" s="103" t="str">
        <f ca="1">OFFSET(MAINTABLE!N$25,ROWS($N$7:Q76),0,)</f>
        <v xml:space="preserve"> </v>
      </c>
      <c r="R76" s="103" t="str">
        <f ca="1">OFFSET(MAINTABLE!P$25,ROWS($N$7:R76),0,)</f>
        <v xml:space="preserve"> </v>
      </c>
      <c r="S76" s="103" t="str">
        <f ca="1">OFFSET(MAINTABLE!R$25,ROWS($N$7:S76),0,)</f>
        <v xml:space="preserve"> </v>
      </c>
    </row>
    <row r="77" spans="2:19" s="93" customFormat="1" ht="18.75" customHeight="1" x14ac:dyDescent="0.25">
      <c r="B77" s="214">
        <f ca="1">OFFSET(MAINTABLE!U$25,ROWS(B$7:$N77),0,)</f>
        <v>0</v>
      </c>
      <c r="C77" s="214">
        <f ca="1">OFFSET(MAINTABLE!V$25,ROWS(C$7:$N77),0,)</f>
        <v>0</v>
      </c>
      <c r="D77" s="214">
        <f ca="1">OFFSET(MAINTABLE!W$25,ROWS(D$7:$N77),0,)</f>
        <v>0</v>
      </c>
      <c r="E77" s="214">
        <f ca="1">OFFSET(MAINTABLE!X$25,ROWS(E$7:$N77),0,)</f>
        <v>0</v>
      </c>
      <c r="F77" s="214">
        <f ca="1">OFFSET(MAINTABLE!Y$25,ROWS(F$7:$N77),0,)</f>
        <v>0</v>
      </c>
      <c r="G77" s="214">
        <f ca="1">OFFSET(MAINTABLE!Z$25,ROWS(G$7:$N77),0,)</f>
        <v>0</v>
      </c>
      <c r="H77" s="214">
        <f ca="1">OFFSET(MAINTABLE!AA$25,ROWS(H$7:$N77),0,)</f>
        <v>0</v>
      </c>
      <c r="I77" s="214">
        <f ca="1">OFFSET(MAINTABLE!AB$25,ROWS(I$7:$N77),0,)</f>
        <v>0</v>
      </c>
      <c r="J77" s="214">
        <f ca="1">OFFSET(MAINTABLE!AC$25,ROWS(J$7:$N77),0,)</f>
        <v>0</v>
      </c>
      <c r="K77" s="214">
        <f ca="1">OFFSET(MAINTABLE!AD$25,ROWS(K$7:$N77),0,)</f>
        <v>0</v>
      </c>
      <c r="L77" s="102" t="str">
        <f ca="1">OFFSET(MAINTABLE!H$25,ROWS(L$7:$N77),0,)</f>
        <v xml:space="preserve"> </v>
      </c>
      <c r="M77" s="102">
        <f ca="1">OFFSET(MAINTABLE!I$25,ROWS(M$7:$N77),0,)</f>
        <v>67</v>
      </c>
      <c r="N77" s="103" t="str">
        <f ca="1">OFFSET(MAINTABLE!J$25,ROWS($N$7:N77),0,)</f>
        <v>Рекупер.:отказ</v>
      </c>
      <c r="O77" s="103" t="str">
        <f ca="1">OFFSET(MAINTABLE!T$25,ROWS($N$7:O77),0,)</f>
        <v>HRUpump_FLR</v>
      </c>
      <c r="P77" s="103" t="str">
        <f ca="1">OFFSET(MAINTABLE!L$25,ROWS($N$7:P77),0,)</f>
        <v>Рекуператор: отказ</v>
      </c>
      <c r="Q77" s="103" t="str">
        <f ca="1">OFFSET(MAINTABLE!N$25,ROWS($N$7:Q77),0,)</f>
        <v>насоса</v>
      </c>
      <c r="R77" s="103" t="str">
        <f ca="1">OFFSET(MAINTABLE!P$25,ROWS($N$7:R77),0,)</f>
        <v xml:space="preserve">Recuperator: </v>
      </c>
      <c r="S77" s="103" t="str">
        <f ca="1">OFFSET(MAINTABLE!R$25,ROWS($N$7:S77),0,)</f>
        <v>pump failure</v>
      </c>
    </row>
    <row r="78" spans="2:19" s="93" customFormat="1" ht="18.75" customHeight="1" x14ac:dyDescent="0.25">
      <c r="B78" s="214">
        <f ca="1">OFFSET(MAINTABLE!U$25,ROWS(B$7:$N78),0,)</f>
        <v>0</v>
      </c>
      <c r="C78" s="214">
        <f ca="1">OFFSET(MAINTABLE!V$25,ROWS(C$7:$N78),0,)</f>
        <v>0</v>
      </c>
      <c r="D78" s="214">
        <f ca="1">OFFSET(MAINTABLE!W$25,ROWS(D$7:$N78),0,)</f>
        <v>0</v>
      </c>
      <c r="E78" s="214">
        <f ca="1">OFFSET(MAINTABLE!X$25,ROWS(E$7:$N78),0,)</f>
        <v>0</v>
      </c>
      <c r="F78" s="214">
        <f ca="1">OFFSET(MAINTABLE!Y$25,ROWS(F$7:$N78),0,)</f>
        <v>0</v>
      </c>
      <c r="G78" s="214">
        <f ca="1">OFFSET(MAINTABLE!Z$25,ROWS(G$7:$N78),0,)</f>
        <v>0</v>
      </c>
      <c r="H78" s="214">
        <f ca="1">OFFSET(MAINTABLE!AA$25,ROWS(H$7:$N78),0,)</f>
        <v>0</v>
      </c>
      <c r="I78" s="214">
        <f ca="1">OFFSET(MAINTABLE!AB$25,ROWS(I$7:$N78),0,)</f>
        <v>0</v>
      </c>
      <c r="J78" s="214">
        <f ca="1">OFFSET(MAINTABLE!AC$25,ROWS(J$7:$N78),0,)</f>
        <v>0</v>
      </c>
      <c r="K78" s="214">
        <f ca="1">OFFSET(MAINTABLE!AD$25,ROWS(K$7:$N78),0,)</f>
        <v>0</v>
      </c>
      <c r="L78" s="102" t="str">
        <f ca="1">OFFSET(MAINTABLE!H$25,ROWS(L$7:$N78),0,)</f>
        <v xml:space="preserve"> </v>
      </c>
      <c r="M78" s="102">
        <f ca="1">OFFSET(MAINTABLE!I$25,ROWS(M$7:$N78),0,)</f>
        <v>68</v>
      </c>
      <c r="N78" s="103" t="str">
        <f ca="1">OFFSET(MAINTABLE!J$25,ROWS($N$7:N78),0,)</f>
        <v>Рекупер.:перепад</v>
      </c>
      <c r="O78" s="103" t="str">
        <f ca="1">OFFSET(MAINTABLE!T$25,ROWS($N$7:O78),0,)</f>
        <v>HRUdpd</v>
      </c>
      <c r="P78" s="103" t="str">
        <f ca="1">OFFSET(MAINTABLE!L$25,ROWS($N$7:P78),0,)</f>
        <v>Рекуператор/Ротор:</v>
      </c>
      <c r="Q78" s="103" t="str">
        <f ca="1">OFFSET(MAINTABLE!N$25,ROWS($N$7:Q78),0,)</f>
        <v>обмерзание по ДПД</v>
      </c>
      <c r="R78" s="103" t="str">
        <f ca="1">OFFSET(MAINTABLE!P$25,ROWS($N$7:R78),0,)</f>
        <v xml:space="preserve">Recuperator/rotor: </v>
      </c>
      <c r="S78" s="103" t="str">
        <f ca="1">OFFSET(MAINTABLE!R$25,ROWS($N$7:S78),0,)</f>
        <v>freezing by DPD</v>
      </c>
    </row>
    <row r="79" spans="2:19" s="93" customFormat="1" ht="18.75" customHeight="1" x14ac:dyDescent="0.25">
      <c r="B79" s="214">
        <f ca="1">OFFSET(MAINTABLE!U$25,ROWS(B$7:$N79),0,)</f>
        <v>0</v>
      </c>
      <c r="C79" s="214">
        <f ca="1">OFFSET(MAINTABLE!V$25,ROWS(C$7:$N79),0,)</f>
        <v>0</v>
      </c>
      <c r="D79" s="214">
        <f ca="1">OFFSET(MAINTABLE!W$25,ROWS(D$7:$N79),0,)</f>
        <v>0</v>
      </c>
      <c r="E79" s="214">
        <f ca="1">OFFSET(MAINTABLE!X$25,ROWS(E$7:$N79),0,)</f>
        <v>0</v>
      </c>
      <c r="F79" s="214">
        <f ca="1">OFFSET(MAINTABLE!Y$25,ROWS(F$7:$N79),0,)</f>
        <v>0</v>
      </c>
      <c r="G79" s="214">
        <f ca="1">OFFSET(MAINTABLE!Z$25,ROWS(G$7:$N79),0,)</f>
        <v>0</v>
      </c>
      <c r="H79" s="214">
        <f ca="1">OFFSET(MAINTABLE!AA$25,ROWS(H$7:$N79),0,)</f>
        <v>0</v>
      </c>
      <c r="I79" s="214">
        <f ca="1">OFFSET(MAINTABLE!AB$25,ROWS(I$7:$N79),0,)</f>
        <v>0</v>
      </c>
      <c r="J79" s="214">
        <f ca="1">OFFSET(MAINTABLE!AC$25,ROWS(J$7:$N79),0,)</f>
        <v>0</v>
      </c>
      <c r="K79" s="214">
        <f ca="1">OFFSET(MAINTABLE!AD$25,ROWS(K$7:$N79),0,)</f>
        <v>0</v>
      </c>
      <c r="L79" s="102" t="str">
        <f ca="1">OFFSET(MAINTABLE!H$25,ROWS(L$7:$N79),0,)</f>
        <v xml:space="preserve"> </v>
      </c>
      <c r="M79" s="102">
        <f ca="1">OFFSET(MAINTABLE!I$25,ROWS(M$7:$N79),0,)</f>
        <v>69</v>
      </c>
      <c r="N79" s="103" t="str">
        <f ca="1">OFFSET(MAINTABLE!J$25,ROWS($N$7:N79),0,)</f>
        <v>Рекупер.:т/стат</v>
      </c>
      <c r="O79" s="103" t="str">
        <f ca="1">OFFSET(MAINTABLE!T$25,ROWS($N$7:O79),0,)</f>
        <v>HRUfreeze</v>
      </c>
      <c r="P79" s="103" t="str">
        <f ca="1">OFFSET(MAINTABLE!L$25,ROWS($N$7:P79),0,)</f>
        <v>Рекуператор:</v>
      </c>
      <c r="Q79" s="103" t="str">
        <f ca="1">OFFSET(MAINTABLE!N$25,ROWS($N$7:Q79),0,)</f>
        <v>обмерз.по т/стату</v>
      </c>
      <c r="R79" s="103" t="str">
        <f ca="1">OFFSET(MAINTABLE!P$25,ROWS($N$7:R79),0,)</f>
        <v xml:space="preserve">Recuperator: </v>
      </c>
      <c r="S79" s="103" t="str">
        <f ca="1">OFFSET(MAINTABLE!R$25,ROWS($N$7:S79),0,)</f>
        <v>freezing by t/stat</v>
      </c>
    </row>
    <row r="80" spans="2:19" s="93" customFormat="1" ht="18.75" customHeight="1" x14ac:dyDescent="0.25">
      <c r="B80" s="214">
        <f ca="1">OFFSET(MAINTABLE!U$25,ROWS(B$7:$N80),0,)</f>
        <v>0</v>
      </c>
      <c r="C80" s="214">
        <f ca="1">OFFSET(MAINTABLE!V$25,ROWS(C$7:$N80),0,)</f>
        <v>0</v>
      </c>
      <c r="D80" s="214">
        <f ca="1">OFFSET(MAINTABLE!W$25,ROWS(D$7:$N80),0,)</f>
        <v>0</v>
      </c>
      <c r="E80" s="214">
        <f ca="1">OFFSET(MAINTABLE!X$25,ROWS(E$7:$N80),0,)</f>
        <v>0</v>
      </c>
      <c r="F80" s="214">
        <f ca="1">OFFSET(MAINTABLE!Y$25,ROWS(F$7:$N80),0,)</f>
        <v>0</v>
      </c>
      <c r="G80" s="214">
        <f ca="1">OFFSET(MAINTABLE!Z$25,ROWS(G$7:$N80),0,)</f>
        <v>0</v>
      </c>
      <c r="H80" s="214">
        <f ca="1">OFFSET(MAINTABLE!AA$25,ROWS(H$7:$N80),0,)</f>
        <v>0</v>
      </c>
      <c r="I80" s="214">
        <f ca="1">OFFSET(MAINTABLE!AB$25,ROWS(I$7:$N80),0,)</f>
        <v>0</v>
      </c>
      <c r="J80" s="214">
        <f ca="1">OFFSET(MAINTABLE!AC$25,ROWS(J$7:$N80),0,)</f>
        <v>0</v>
      </c>
      <c r="K80" s="214">
        <f ca="1">OFFSET(MAINTABLE!AD$25,ROWS(K$7:$N80),0,)</f>
        <v>0</v>
      </c>
      <c r="L80" s="102" t="str">
        <f ca="1">OFFSET(MAINTABLE!H$25,ROWS(L$7:$N80),0,)</f>
        <v xml:space="preserve"> </v>
      </c>
      <c r="M80" s="102">
        <f ca="1">OFFSET(MAINTABLE!I$25,ROWS(M$7:$N80),0,)</f>
        <v>70</v>
      </c>
      <c r="N80" s="103" t="str">
        <f ca="1">OFFSET(MAINTABLE!J$25,ROWS($N$7:N80),0,)</f>
        <v>[резерв]</v>
      </c>
      <c r="O80" s="103" t="str">
        <f ca="1">OFFSET(MAINTABLE!T$25,ROWS($N$7:O80),0,)</f>
        <v xml:space="preserve"> </v>
      </c>
      <c r="P80" s="103" t="str">
        <f ca="1">OFFSET(MAINTABLE!L$25,ROWS($N$7:P80),0,)</f>
        <v xml:space="preserve"> </v>
      </c>
      <c r="Q80" s="103" t="str">
        <f ca="1">OFFSET(MAINTABLE!N$25,ROWS($N$7:Q80),0,)</f>
        <v xml:space="preserve"> </v>
      </c>
      <c r="R80" s="103" t="str">
        <f ca="1">OFFSET(MAINTABLE!P$25,ROWS($N$7:R80),0,)</f>
        <v xml:space="preserve"> </v>
      </c>
      <c r="S80" s="103" t="str">
        <f ca="1">OFFSET(MAINTABLE!R$25,ROWS($N$7:S80),0,)</f>
        <v xml:space="preserve"> </v>
      </c>
    </row>
    <row r="81" spans="2:19" s="93" customFormat="1" ht="18.75" customHeight="1" x14ac:dyDescent="0.25">
      <c r="B81" s="214">
        <f ca="1">OFFSET(MAINTABLE!U$25,ROWS(B$7:$N81),0,)</f>
        <v>0</v>
      </c>
      <c r="C81" s="214">
        <f ca="1">OFFSET(MAINTABLE!V$25,ROWS(C$7:$N81),0,)</f>
        <v>0</v>
      </c>
      <c r="D81" s="214">
        <f ca="1">OFFSET(MAINTABLE!W$25,ROWS(D$7:$N81),0,)</f>
        <v>0</v>
      </c>
      <c r="E81" s="214">
        <f ca="1">OFFSET(MAINTABLE!X$25,ROWS(E$7:$N81),0,)</f>
        <v>0</v>
      </c>
      <c r="F81" s="214">
        <f ca="1">OFFSET(MAINTABLE!Y$25,ROWS(F$7:$N81),0,)</f>
        <v>0</v>
      </c>
      <c r="G81" s="214">
        <f ca="1">OFFSET(MAINTABLE!Z$25,ROWS(G$7:$N81),0,)</f>
        <v>0</v>
      </c>
      <c r="H81" s="214">
        <f ca="1">OFFSET(MAINTABLE!AA$25,ROWS(H$7:$N81),0,)</f>
        <v>0</v>
      </c>
      <c r="I81" s="214">
        <f ca="1">OFFSET(MAINTABLE!AB$25,ROWS(I$7:$N81),0,)</f>
        <v>0</v>
      </c>
      <c r="J81" s="214">
        <f ca="1">OFFSET(MAINTABLE!AC$25,ROWS(J$7:$N81),0,)</f>
        <v>0</v>
      </c>
      <c r="K81" s="214">
        <f ca="1">OFFSET(MAINTABLE!AD$25,ROWS(K$7:$N81),0,)</f>
        <v>0</v>
      </c>
      <c r="L81" s="102" t="str">
        <f ca="1">OFFSET(MAINTABLE!H$25,ROWS(L$7:$N81),0,)</f>
        <v xml:space="preserve"> </v>
      </c>
      <c r="M81" s="102">
        <f ca="1">OFFSET(MAINTABLE!I$25,ROWS(M$7:$N81),0,)</f>
        <v>71</v>
      </c>
      <c r="N81" s="103" t="str">
        <f ca="1">OFFSET(MAINTABLE!J$25,ROWS($N$7:N81),0,)</f>
        <v>[резерв]</v>
      </c>
      <c r="O81" s="103" t="str">
        <f ca="1">OFFSET(MAINTABLE!T$25,ROWS($N$7:O81),0,)</f>
        <v xml:space="preserve"> </v>
      </c>
      <c r="P81" s="103" t="str">
        <f ca="1">OFFSET(MAINTABLE!L$25,ROWS($N$7:P81),0,)</f>
        <v xml:space="preserve"> </v>
      </c>
      <c r="Q81" s="103" t="str">
        <f ca="1">OFFSET(MAINTABLE!N$25,ROWS($N$7:Q81),0,)</f>
        <v xml:space="preserve"> </v>
      </c>
      <c r="R81" s="103" t="str">
        <f ca="1">OFFSET(MAINTABLE!P$25,ROWS($N$7:R81),0,)</f>
        <v xml:space="preserve"> </v>
      </c>
      <c r="S81" s="103" t="str">
        <f ca="1">OFFSET(MAINTABLE!R$25,ROWS($N$7:S81),0,)</f>
        <v xml:space="preserve"> </v>
      </c>
    </row>
    <row r="82" spans="2:19" s="93" customFormat="1" ht="18.75" customHeight="1" x14ac:dyDescent="0.25">
      <c r="B82" s="214">
        <f ca="1">OFFSET(MAINTABLE!U$25,ROWS(B$7:$N82),0,)</f>
        <v>0</v>
      </c>
      <c r="C82" s="214">
        <f ca="1">OFFSET(MAINTABLE!V$25,ROWS(C$7:$N82),0,)</f>
        <v>0</v>
      </c>
      <c r="D82" s="214">
        <f ca="1">OFFSET(MAINTABLE!W$25,ROWS(D$7:$N82),0,)</f>
        <v>0</v>
      </c>
      <c r="E82" s="214">
        <f ca="1">OFFSET(MAINTABLE!X$25,ROWS(E$7:$N82),0,)</f>
        <v>0</v>
      </c>
      <c r="F82" s="214">
        <f ca="1">OFFSET(MAINTABLE!Y$25,ROWS(F$7:$N82),0,)</f>
        <v>0</v>
      </c>
      <c r="G82" s="214">
        <f ca="1">OFFSET(MAINTABLE!Z$25,ROWS(G$7:$N82),0,)</f>
        <v>0</v>
      </c>
      <c r="H82" s="214">
        <f ca="1">OFFSET(MAINTABLE!AA$25,ROWS(H$7:$N82),0,)</f>
        <v>0</v>
      </c>
      <c r="I82" s="214">
        <f ca="1">OFFSET(MAINTABLE!AB$25,ROWS(I$7:$N82),0,)</f>
        <v>0</v>
      </c>
      <c r="J82" s="214">
        <f ca="1">OFFSET(MAINTABLE!AC$25,ROWS(J$7:$N82),0,)</f>
        <v>0</v>
      </c>
      <c r="K82" s="214">
        <f ca="1">OFFSET(MAINTABLE!AD$25,ROWS(K$7:$N82),0,)</f>
        <v>0</v>
      </c>
      <c r="L82" s="102" t="str">
        <f ca="1">OFFSET(MAINTABLE!H$25,ROWS(L$7:$N82),0,)</f>
        <v xml:space="preserve"> </v>
      </c>
      <c r="M82" s="102">
        <f ca="1">OFFSET(MAINTABLE!I$25,ROWS(M$7:$N82),0,)</f>
        <v>72</v>
      </c>
      <c r="N82" s="103" t="str">
        <f ca="1">OFFSET(MAINTABLE!J$25,ROWS($N$7:N82),0,)</f>
        <v>Ротор.:отказ</v>
      </c>
      <c r="O82" s="103" t="str">
        <f ca="1">OFFSET(MAINTABLE!T$25,ROWS($N$7:O82),0,)</f>
        <v>HRUrotor_FLR</v>
      </c>
      <c r="P82" s="103" t="str">
        <f ca="1">OFFSET(MAINTABLE!L$25,ROWS($N$7:P82),0,)</f>
        <v>Отказ оборудования</v>
      </c>
      <c r="Q82" s="103" t="str">
        <f ca="1">OFFSET(MAINTABLE!N$25,ROWS($N$7:Q82),0,)</f>
        <v>регенератора</v>
      </c>
      <c r="R82" s="103" t="str">
        <f ca="1">OFFSET(MAINTABLE!P$25,ROWS($N$7:R82),0,)</f>
        <v>Отказ оборудования</v>
      </c>
      <c r="S82" s="103" t="str">
        <f ca="1">OFFSET(MAINTABLE!R$25,ROWS($N$7:S82),0,)</f>
        <v>регенератора</v>
      </c>
    </row>
    <row r="83" spans="2:19" s="93" customFormat="1" ht="18.75" customHeight="1" x14ac:dyDescent="0.25">
      <c r="B83" s="214">
        <f ca="1">OFFSET(MAINTABLE!U$25,ROWS(B$7:$N83),0,)</f>
        <v>0</v>
      </c>
      <c r="C83" s="214">
        <f ca="1">OFFSET(MAINTABLE!V$25,ROWS(C$7:$N83),0,)</f>
        <v>0</v>
      </c>
      <c r="D83" s="214">
        <f ca="1">OFFSET(MAINTABLE!W$25,ROWS(D$7:$N83),0,)</f>
        <v>0</v>
      </c>
      <c r="E83" s="214">
        <f ca="1">OFFSET(MAINTABLE!X$25,ROWS(E$7:$N83),0,)</f>
        <v>0</v>
      </c>
      <c r="F83" s="214">
        <f ca="1">OFFSET(MAINTABLE!Y$25,ROWS(F$7:$N83),0,)</f>
        <v>0</v>
      </c>
      <c r="G83" s="214">
        <f ca="1">OFFSET(MAINTABLE!Z$25,ROWS(G$7:$N83),0,)</f>
        <v>0</v>
      </c>
      <c r="H83" s="214">
        <f ca="1">OFFSET(MAINTABLE!AA$25,ROWS(H$7:$N83),0,)</f>
        <v>0</v>
      </c>
      <c r="I83" s="214">
        <f ca="1">OFFSET(MAINTABLE!AB$25,ROWS(I$7:$N83),0,)</f>
        <v>0</v>
      </c>
      <c r="J83" s="214">
        <f ca="1">OFFSET(MAINTABLE!AC$25,ROWS(J$7:$N83),0,)</f>
        <v>0</v>
      </c>
      <c r="K83" s="214">
        <f ca="1">OFFSET(MAINTABLE!AD$25,ROWS(K$7:$N83),0,)</f>
        <v>0</v>
      </c>
      <c r="L83" s="102" t="str">
        <f ca="1">OFFSET(MAINTABLE!H$25,ROWS(L$7:$N83),0,)</f>
        <v xml:space="preserve"> </v>
      </c>
      <c r="M83" s="102">
        <f ca="1">OFFSET(MAINTABLE!I$25,ROWS(M$7:$N83),0,)</f>
        <v>73</v>
      </c>
      <c r="N83" s="103" t="str">
        <f ca="1">OFFSET(MAINTABLE!J$25,ROWS($N$7:N83),0,)</f>
        <v>[резерв]</v>
      </c>
      <c r="O83" s="103">
        <f ca="1">OFFSET(MAINTABLE!T$25,ROWS($N$7:O83),0,)</f>
        <v>0</v>
      </c>
      <c r="P83" s="103" t="str">
        <f ca="1">OFFSET(MAINTABLE!L$25,ROWS($N$7:P83),0,)</f>
        <v xml:space="preserve"> </v>
      </c>
      <c r="Q83" s="103" t="str">
        <f ca="1">OFFSET(MAINTABLE!N$25,ROWS($N$7:Q83),0,)</f>
        <v xml:space="preserve"> </v>
      </c>
      <c r="R83" s="103" t="str">
        <f ca="1">OFFSET(MAINTABLE!P$25,ROWS($N$7:R83),0,)</f>
        <v xml:space="preserve"> </v>
      </c>
      <c r="S83" s="103" t="str">
        <f ca="1">OFFSET(MAINTABLE!R$25,ROWS($N$7:S83),0,)</f>
        <v xml:space="preserve"> </v>
      </c>
    </row>
    <row r="84" spans="2:19" s="93" customFormat="1" ht="18.75" customHeight="1" x14ac:dyDescent="0.25">
      <c r="B84" s="214">
        <f ca="1">OFFSET(MAINTABLE!U$25,ROWS(B$7:$N84),0,)</f>
        <v>0</v>
      </c>
      <c r="C84" s="214">
        <f ca="1">OFFSET(MAINTABLE!V$25,ROWS(C$7:$N84),0,)</f>
        <v>0</v>
      </c>
      <c r="D84" s="214">
        <f ca="1">OFFSET(MAINTABLE!W$25,ROWS(D$7:$N84),0,)</f>
        <v>0</v>
      </c>
      <c r="E84" s="214">
        <f ca="1">OFFSET(MAINTABLE!X$25,ROWS(E$7:$N84),0,)</f>
        <v>0</v>
      </c>
      <c r="F84" s="214">
        <f ca="1">OFFSET(MAINTABLE!Y$25,ROWS(F$7:$N84),0,)</f>
        <v>0</v>
      </c>
      <c r="G84" s="214">
        <f ca="1">OFFSET(MAINTABLE!Z$25,ROWS(G$7:$N84),0,)</f>
        <v>0</v>
      </c>
      <c r="H84" s="214">
        <f ca="1">OFFSET(MAINTABLE!AA$25,ROWS(H$7:$N84),0,)</f>
        <v>0</v>
      </c>
      <c r="I84" s="214">
        <f ca="1">OFFSET(MAINTABLE!AB$25,ROWS(I$7:$N84),0,)</f>
        <v>0</v>
      </c>
      <c r="J84" s="214">
        <f ca="1">OFFSET(MAINTABLE!AC$25,ROWS(J$7:$N84),0,)</f>
        <v>0</v>
      </c>
      <c r="K84" s="214">
        <f ca="1">OFFSET(MAINTABLE!AD$25,ROWS(K$7:$N84),0,)</f>
        <v>0</v>
      </c>
      <c r="L84" s="102" t="str">
        <f ca="1">OFFSET(MAINTABLE!H$25,ROWS(L$7:$N84),0,)</f>
        <v xml:space="preserve"> </v>
      </c>
      <c r="M84" s="102">
        <f ca="1">OFFSET(MAINTABLE!I$25,ROWS(M$7:$N84),0,)</f>
        <v>74</v>
      </c>
      <c r="N84" s="103" t="str">
        <f ca="1">OFFSET(MAINTABLE!J$25,ROWS($N$7:N84),0,)</f>
        <v>[резерв]</v>
      </c>
      <c r="O84" s="103" t="str">
        <f ca="1">OFFSET(MAINTABLE!T$25,ROWS($N$7:O84),0,)</f>
        <v xml:space="preserve"> </v>
      </c>
      <c r="P84" s="103" t="str">
        <f ca="1">OFFSET(MAINTABLE!L$25,ROWS($N$7:P84),0,)</f>
        <v xml:space="preserve"> </v>
      </c>
      <c r="Q84" s="103" t="str">
        <f ca="1">OFFSET(MAINTABLE!N$25,ROWS($N$7:Q84),0,)</f>
        <v xml:space="preserve"> </v>
      </c>
      <c r="R84" s="103" t="str">
        <f ca="1">OFFSET(MAINTABLE!P$25,ROWS($N$7:R84),0,)</f>
        <v xml:space="preserve"> </v>
      </c>
      <c r="S84" s="103" t="str">
        <f ca="1">OFFSET(MAINTABLE!R$25,ROWS($N$7:S84),0,)</f>
        <v xml:space="preserve"> </v>
      </c>
    </row>
    <row r="85" spans="2:19" s="93" customFormat="1" ht="18.75" customHeight="1" x14ac:dyDescent="0.25">
      <c r="B85" s="214">
        <f ca="1">OFFSET(MAINTABLE!U$25,ROWS(B$7:$N85),0,)</f>
        <v>0</v>
      </c>
      <c r="C85" s="214">
        <f ca="1">OFFSET(MAINTABLE!V$25,ROWS(C$7:$N85),0,)</f>
        <v>0</v>
      </c>
      <c r="D85" s="214">
        <f ca="1">OFFSET(MAINTABLE!W$25,ROWS(D$7:$N85),0,)</f>
        <v>0</v>
      </c>
      <c r="E85" s="214">
        <f ca="1">OFFSET(MAINTABLE!X$25,ROWS(E$7:$N85),0,)</f>
        <v>0</v>
      </c>
      <c r="F85" s="214">
        <f ca="1">OFFSET(MAINTABLE!Y$25,ROWS(F$7:$N85),0,)</f>
        <v>0</v>
      </c>
      <c r="G85" s="214">
        <f ca="1">OFFSET(MAINTABLE!Z$25,ROWS(G$7:$N85),0,)</f>
        <v>0</v>
      </c>
      <c r="H85" s="214">
        <f ca="1">OFFSET(MAINTABLE!AA$25,ROWS(H$7:$N85),0,)</f>
        <v>0</v>
      </c>
      <c r="I85" s="214">
        <f ca="1">OFFSET(MAINTABLE!AB$25,ROWS(I$7:$N85),0,)</f>
        <v>0</v>
      </c>
      <c r="J85" s="214">
        <f ca="1">OFFSET(MAINTABLE!AC$25,ROWS(J$7:$N85),0,)</f>
        <v>0</v>
      </c>
      <c r="K85" s="214">
        <f ca="1">OFFSET(MAINTABLE!AD$25,ROWS(K$7:$N85),0,)</f>
        <v>0</v>
      </c>
      <c r="L85" s="102" t="str">
        <f ca="1">OFFSET(MAINTABLE!H$25,ROWS(L$7:$N85),0,)</f>
        <v xml:space="preserve"> </v>
      </c>
      <c r="M85" s="102">
        <f ca="1">OFFSET(MAINTABLE!I$25,ROWS(M$7:$N85),0,)</f>
        <v>75</v>
      </c>
      <c r="N85" s="103" t="str">
        <f ca="1">OFFSET(MAINTABLE!J$25,ROWS($N$7:N85),0,)</f>
        <v>Wau:отказ насос</v>
      </c>
      <c r="O85" s="103" t="str">
        <f ca="1">OFFSET(MAINTABLE!T$25,ROWS($N$7:O85),0,)</f>
        <v>WauxPump_FLR</v>
      </c>
      <c r="P85" s="103" t="str">
        <f ca="1">OFFSET(MAINTABLE!L$25,ROWS($N$7:P85),0,)</f>
        <v>Доп.нагрев: отказ</v>
      </c>
      <c r="Q85" s="103" t="str">
        <f ca="1">OFFSET(MAINTABLE!N$25,ROWS($N$7:Q85),0,)</f>
        <v>насоса</v>
      </c>
      <c r="R85" s="103" t="str">
        <f ca="1">OFFSET(MAINTABLE!P$25,ROWS($N$7:R85),0,)</f>
        <v>Доп.нагрев: отказ</v>
      </c>
      <c r="S85" s="103" t="str">
        <f ca="1">OFFSET(MAINTABLE!R$25,ROWS($N$7:S85),0,)</f>
        <v>насоса</v>
      </c>
    </row>
    <row r="86" spans="2:19" s="93" customFormat="1" ht="18.75" customHeight="1" x14ac:dyDescent="0.25">
      <c r="B86" s="214">
        <f ca="1">OFFSET(MAINTABLE!U$25,ROWS(B$7:$N86),0,)</f>
        <v>0</v>
      </c>
      <c r="C86" s="214">
        <f ca="1">OFFSET(MAINTABLE!V$25,ROWS(C$7:$N86),0,)</f>
        <v>0</v>
      </c>
      <c r="D86" s="214">
        <f ca="1">OFFSET(MAINTABLE!W$25,ROWS(D$7:$N86),0,)</f>
        <v>0</v>
      </c>
      <c r="E86" s="214">
        <f ca="1">OFFSET(MAINTABLE!X$25,ROWS(E$7:$N86),0,)</f>
        <v>0</v>
      </c>
      <c r="F86" s="214">
        <f ca="1">OFFSET(MAINTABLE!Y$25,ROWS(F$7:$N86),0,)</f>
        <v>0</v>
      </c>
      <c r="G86" s="214">
        <f ca="1">OFFSET(MAINTABLE!Z$25,ROWS(G$7:$N86),0,)</f>
        <v>0</v>
      </c>
      <c r="H86" s="214">
        <f ca="1">OFFSET(MAINTABLE!AA$25,ROWS(H$7:$N86),0,)</f>
        <v>0</v>
      </c>
      <c r="I86" s="214">
        <f ca="1">OFFSET(MAINTABLE!AB$25,ROWS(I$7:$N86),0,)</f>
        <v>0</v>
      </c>
      <c r="J86" s="214">
        <f ca="1">OFFSET(MAINTABLE!AC$25,ROWS(J$7:$N86),0,)</f>
        <v>0</v>
      </c>
      <c r="K86" s="214">
        <f ca="1">OFFSET(MAINTABLE!AD$25,ROWS(K$7:$N86),0,)</f>
        <v>0</v>
      </c>
      <c r="L86" s="102" t="str">
        <f ca="1">OFFSET(MAINTABLE!H$25,ROWS(L$7:$N86),0,)</f>
        <v xml:space="preserve"> </v>
      </c>
      <c r="M86" s="102">
        <f ca="1">OFFSET(MAINTABLE!I$25,ROWS(M$7:$N86),0,)</f>
        <v>76</v>
      </c>
      <c r="N86" s="103" t="str">
        <f ca="1">OFFSET(MAINTABLE!J$25,ROWS($N$7:N86),0,)</f>
        <v>Wau:перепад</v>
      </c>
      <c r="O86" s="103" t="str">
        <f ca="1">OFFSET(MAINTABLE!T$25,ROWS($N$7:O86),0,)</f>
        <v>WauxDiff</v>
      </c>
      <c r="P86" s="103" t="str">
        <f ca="1">OFFSET(MAINTABLE!L$25,ROWS($N$7:P86),0,)</f>
        <v>Доп.нагрев: отказ</v>
      </c>
      <c r="Q86" s="103" t="str">
        <f ca="1">OFFSET(MAINTABLE!N$25,ROWS($N$7:Q86),0,)</f>
        <v>перепада давления</v>
      </c>
      <c r="R86" s="103" t="str">
        <f ca="1">OFFSET(MAINTABLE!P$25,ROWS($N$7:R86),0,)</f>
        <v>Доп.нагрев: отказ</v>
      </c>
      <c r="S86" s="103" t="str">
        <f ca="1">OFFSET(MAINTABLE!R$25,ROWS($N$7:S86),0,)</f>
        <v>перепада давления</v>
      </c>
    </row>
    <row r="87" spans="2:19" s="93" customFormat="1" ht="18.75" customHeight="1" x14ac:dyDescent="0.25">
      <c r="B87" s="214">
        <f ca="1">OFFSET(MAINTABLE!U$25,ROWS(B$7:$N87),0,)</f>
        <v>0</v>
      </c>
      <c r="C87" s="214">
        <f ca="1">OFFSET(MAINTABLE!V$25,ROWS(C$7:$N87),0,)</f>
        <v>0</v>
      </c>
      <c r="D87" s="214">
        <f ca="1">OFFSET(MAINTABLE!W$25,ROWS(D$7:$N87),0,)</f>
        <v>0</v>
      </c>
      <c r="E87" s="214">
        <f ca="1">OFFSET(MAINTABLE!X$25,ROWS(E$7:$N87),0,)</f>
        <v>0</v>
      </c>
      <c r="F87" s="214">
        <f ca="1">OFFSET(MAINTABLE!Y$25,ROWS(F$7:$N87),0,)</f>
        <v>0</v>
      </c>
      <c r="G87" s="214">
        <f ca="1">OFFSET(MAINTABLE!Z$25,ROWS(G$7:$N87),0,)</f>
        <v>0</v>
      </c>
      <c r="H87" s="214">
        <f ca="1">OFFSET(MAINTABLE!AA$25,ROWS(H$7:$N87),0,)</f>
        <v>0</v>
      </c>
      <c r="I87" s="214">
        <f ca="1">OFFSET(MAINTABLE!AB$25,ROWS(I$7:$N87),0,)</f>
        <v>0</v>
      </c>
      <c r="J87" s="214">
        <f ca="1">OFFSET(MAINTABLE!AC$25,ROWS(J$7:$N87),0,)</f>
        <v>0</v>
      </c>
      <c r="K87" s="214">
        <f ca="1">OFFSET(MAINTABLE!AD$25,ROWS(K$7:$N87),0,)</f>
        <v>0</v>
      </c>
      <c r="L87" s="102" t="str">
        <f ca="1">OFFSET(MAINTABLE!H$25,ROWS(L$7:$N87),0,)</f>
        <v xml:space="preserve"> </v>
      </c>
      <c r="M87" s="102">
        <f ca="1">OFFSET(MAINTABLE!I$25,ROWS(M$7:$N87),0,)</f>
        <v>77</v>
      </c>
      <c r="N87" s="103" t="str">
        <f ca="1">OFFSET(MAINTABLE!J$25,ROWS($N$7:N87),0,)</f>
        <v>Wau:нет протока</v>
      </c>
      <c r="O87" s="103" t="str">
        <f ca="1">OFFSET(MAINTABLE!T$25,ROWS($N$7:O87),0,)</f>
        <v>WauxFlow</v>
      </c>
      <c r="P87" s="103" t="str">
        <f ca="1">OFFSET(MAINTABLE!L$25,ROWS($N$7:P87),0,)</f>
        <v>Доп.нагрев: отказ</v>
      </c>
      <c r="Q87" s="103" t="str">
        <f ca="1">OFFSET(MAINTABLE!N$25,ROWS($N$7:Q87),0,)</f>
        <v>протока т/носителя</v>
      </c>
      <c r="R87" s="103" t="str">
        <f ca="1">OFFSET(MAINTABLE!P$25,ROWS($N$7:R87),0,)</f>
        <v>Доп.нагрев: отказ</v>
      </c>
      <c r="S87" s="103" t="str">
        <f ca="1">OFFSET(MAINTABLE!R$25,ROWS($N$7:S87),0,)</f>
        <v>протока т/носителя</v>
      </c>
    </row>
    <row r="88" spans="2:19" s="93" customFormat="1" ht="18.75" customHeight="1" x14ac:dyDescent="0.25">
      <c r="B88" s="214">
        <f ca="1">OFFSET(MAINTABLE!U$25,ROWS(B$7:$N88),0,)</f>
        <v>0</v>
      </c>
      <c r="C88" s="214">
        <f ca="1">OFFSET(MAINTABLE!V$25,ROWS(C$7:$N88),0,)</f>
        <v>0</v>
      </c>
      <c r="D88" s="214">
        <f ca="1">OFFSET(MAINTABLE!W$25,ROWS(D$7:$N88),0,)</f>
        <v>0</v>
      </c>
      <c r="E88" s="214">
        <f ca="1">OFFSET(MAINTABLE!X$25,ROWS(E$7:$N88),0,)</f>
        <v>0</v>
      </c>
      <c r="F88" s="214">
        <f ca="1">OFFSET(MAINTABLE!Y$25,ROWS(F$7:$N88),0,)</f>
        <v>0</v>
      </c>
      <c r="G88" s="214">
        <f ca="1">OFFSET(MAINTABLE!Z$25,ROWS(G$7:$N88),0,)</f>
        <v>0</v>
      </c>
      <c r="H88" s="214">
        <f ca="1">OFFSET(MAINTABLE!AA$25,ROWS(H$7:$N88),0,)</f>
        <v>0</v>
      </c>
      <c r="I88" s="214">
        <f ca="1">OFFSET(MAINTABLE!AB$25,ROWS(I$7:$N88),0,)</f>
        <v>0</v>
      </c>
      <c r="J88" s="214">
        <f ca="1">OFFSET(MAINTABLE!AC$25,ROWS(J$7:$N88),0,)</f>
        <v>0</v>
      </c>
      <c r="K88" s="214">
        <f ca="1">OFFSET(MAINTABLE!AD$25,ROWS(K$7:$N88),0,)</f>
        <v>0</v>
      </c>
      <c r="L88" s="102" t="str">
        <f ca="1">OFFSET(MAINTABLE!H$25,ROWS(L$7:$N88),0,)</f>
        <v xml:space="preserve"> </v>
      </c>
      <c r="M88" s="102">
        <f ca="1">OFFSET(MAINTABLE!I$25,ROWS(M$7:$N88),0,)</f>
        <v>78</v>
      </c>
      <c r="N88" s="103" t="str">
        <f ca="1">OFFSET(MAINTABLE!J$25,ROWS($N$7:N88),0,)</f>
        <v>Eau:отказ э/нагр</v>
      </c>
      <c r="O88" s="103" t="str">
        <f ca="1">OFFSET(MAINTABLE!T$25,ROWS($N$7:O88),0,)</f>
        <v>EauxOverheat</v>
      </c>
      <c r="P88" s="103" t="str">
        <f ca="1">OFFSET(MAINTABLE!L$25,ROWS($N$7:P88),0,)</f>
        <v>Электр.доп.нагрев:</v>
      </c>
      <c r="Q88" s="103" t="str">
        <f ca="1">OFFSET(MAINTABLE!N$25,ROWS($N$7:Q88),0,)</f>
        <v>перегрев/неиспр.</v>
      </c>
      <c r="R88" s="103" t="str">
        <f ca="1">OFFSET(MAINTABLE!P$25,ROWS($N$7:R88),0,)</f>
        <v>Электр.доп.нагрев:</v>
      </c>
      <c r="S88" s="103" t="str">
        <f ca="1">OFFSET(MAINTABLE!R$25,ROWS($N$7:S88),0,)</f>
        <v>перегрев/неиспр.</v>
      </c>
    </row>
    <row r="89" spans="2:19" s="93" customFormat="1" ht="18.75" customHeight="1" x14ac:dyDescent="0.25">
      <c r="B89" s="214">
        <f ca="1">OFFSET(MAINTABLE!U$25,ROWS(B$7:$N89),0,)</f>
        <v>0</v>
      </c>
      <c r="C89" s="214">
        <f ca="1">OFFSET(MAINTABLE!V$25,ROWS(C$7:$N89),0,)</f>
        <v>0</v>
      </c>
      <c r="D89" s="214">
        <f ca="1">OFFSET(MAINTABLE!W$25,ROWS(D$7:$N89),0,)</f>
        <v>0</v>
      </c>
      <c r="E89" s="214">
        <f ca="1">OFFSET(MAINTABLE!X$25,ROWS(E$7:$N89),0,)</f>
        <v>0</v>
      </c>
      <c r="F89" s="214">
        <f ca="1">OFFSET(MAINTABLE!Y$25,ROWS(F$7:$N89),0,)</f>
        <v>0</v>
      </c>
      <c r="G89" s="214">
        <f ca="1">OFFSET(MAINTABLE!Z$25,ROWS(G$7:$N89),0,)</f>
        <v>0</v>
      </c>
      <c r="H89" s="214">
        <f ca="1">OFFSET(MAINTABLE!AA$25,ROWS(H$7:$N89),0,)</f>
        <v>0</v>
      </c>
      <c r="I89" s="214">
        <f ca="1">OFFSET(MAINTABLE!AB$25,ROWS(I$7:$N89),0,)</f>
        <v>0</v>
      </c>
      <c r="J89" s="214">
        <f ca="1">OFFSET(MAINTABLE!AC$25,ROWS(J$7:$N89),0,)</f>
        <v>0</v>
      </c>
      <c r="K89" s="214">
        <f ca="1">OFFSET(MAINTABLE!AD$25,ROWS(K$7:$N89),0,)</f>
        <v>0</v>
      </c>
      <c r="L89" s="102" t="str">
        <f ca="1">OFFSET(MAINTABLE!H$25,ROWS(L$7:$N89),0,)</f>
        <v xml:space="preserve"> </v>
      </c>
      <c r="M89" s="102">
        <f ca="1">OFFSET(MAINTABLE!I$25,ROWS(M$7:$N89),0,)</f>
        <v>79</v>
      </c>
      <c r="N89" s="103" t="str">
        <f ca="1">OFFSET(MAINTABLE!J$25,ROWS($N$7:N89),0,)</f>
        <v>[резерв]</v>
      </c>
      <c r="O89" s="103" t="str">
        <f ca="1">OFFSET(MAINTABLE!T$25,ROWS($N$7:O89),0,)</f>
        <v xml:space="preserve"> </v>
      </c>
      <c r="P89" s="103" t="str">
        <f ca="1">OFFSET(MAINTABLE!L$25,ROWS($N$7:P89),0,)</f>
        <v xml:space="preserve"> </v>
      </c>
      <c r="Q89" s="103" t="str">
        <f ca="1">OFFSET(MAINTABLE!N$25,ROWS($N$7:Q89),0,)</f>
        <v xml:space="preserve"> </v>
      </c>
      <c r="R89" s="103" t="str">
        <f ca="1">OFFSET(MAINTABLE!P$25,ROWS($N$7:R89),0,)</f>
        <v xml:space="preserve"> </v>
      </c>
      <c r="S89" s="103" t="str">
        <f ca="1">OFFSET(MAINTABLE!R$25,ROWS($N$7:S89),0,)</f>
        <v xml:space="preserve"> </v>
      </c>
    </row>
    <row r="90" spans="2:19" s="93" customFormat="1" ht="18.75" customHeight="1" x14ac:dyDescent="0.25">
      <c r="B90" s="214">
        <f ca="1">OFFSET(MAINTABLE!U$25,ROWS(B$7:$N90),0,)</f>
        <v>0</v>
      </c>
      <c r="C90" s="214">
        <f ca="1">OFFSET(MAINTABLE!V$25,ROWS(C$7:$N90),0,)</f>
        <v>0</v>
      </c>
      <c r="D90" s="214">
        <f ca="1">OFFSET(MAINTABLE!W$25,ROWS(D$7:$N90),0,)</f>
        <v>0</v>
      </c>
      <c r="E90" s="214">
        <f ca="1">OFFSET(MAINTABLE!X$25,ROWS(E$7:$N90),0,)</f>
        <v>0</v>
      </c>
      <c r="F90" s="214">
        <f ca="1">OFFSET(MAINTABLE!Y$25,ROWS(F$7:$N90),0,)</f>
        <v>0</v>
      </c>
      <c r="G90" s="214">
        <f ca="1">OFFSET(MAINTABLE!Z$25,ROWS(G$7:$N90),0,)</f>
        <v>0</v>
      </c>
      <c r="H90" s="214">
        <f ca="1">OFFSET(MAINTABLE!AA$25,ROWS(H$7:$N90),0,)</f>
        <v>0</v>
      </c>
      <c r="I90" s="214">
        <f ca="1">OFFSET(MAINTABLE!AB$25,ROWS(I$7:$N90),0,)</f>
        <v>0</v>
      </c>
      <c r="J90" s="214">
        <f ca="1">OFFSET(MAINTABLE!AC$25,ROWS(J$7:$N90),0,)</f>
        <v>0</v>
      </c>
      <c r="K90" s="214">
        <f ca="1">OFFSET(MAINTABLE!AD$25,ROWS(K$7:$N90),0,)</f>
        <v>0</v>
      </c>
      <c r="L90" s="102" t="str">
        <f ca="1">OFFSET(MAINTABLE!H$25,ROWS(L$7:$N90),0,)</f>
        <v xml:space="preserve"> </v>
      </c>
      <c r="M90" s="102">
        <f ca="1">OFFSET(MAINTABLE!I$25,ROWS(M$7:$N90),0,)</f>
        <v>80</v>
      </c>
      <c r="N90" s="103" t="str">
        <f ca="1">OFFSET(MAINTABLE!J$25,ROWS($N$7:N90),0,)</f>
        <v>[резерв]</v>
      </c>
      <c r="O90" s="103" t="str">
        <f ca="1">OFFSET(MAINTABLE!T$25,ROWS($N$7:O90),0,)</f>
        <v xml:space="preserve"> </v>
      </c>
      <c r="P90" s="103" t="str">
        <f ca="1">OFFSET(MAINTABLE!L$25,ROWS($N$7:P90),0,)</f>
        <v xml:space="preserve"> </v>
      </c>
      <c r="Q90" s="103" t="str">
        <f ca="1">OFFSET(MAINTABLE!N$25,ROWS($N$7:Q90),0,)</f>
        <v xml:space="preserve"> </v>
      </c>
      <c r="R90" s="103" t="str">
        <f ca="1">OFFSET(MAINTABLE!P$25,ROWS($N$7:R90),0,)</f>
        <v xml:space="preserve"> </v>
      </c>
      <c r="S90" s="103" t="str">
        <f ca="1">OFFSET(MAINTABLE!R$25,ROWS($N$7:S90),0,)</f>
        <v xml:space="preserve"> </v>
      </c>
    </row>
    <row r="91" spans="2:19" s="93" customFormat="1" ht="18.75" customHeight="1" x14ac:dyDescent="0.25">
      <c r="B91" s="214">
        <f ca="1">OFFSET(MAINTABLE!U$25,ROWS(B$7:$N91),0,)</f>
        <v>0</v>
      </c>
      <c r="C91" s="214">
        <f ca="1">OFFSET(MAINTABLE!V$25,ROWS(C$7:$N91),0,)</f>
        <v>0</v>
      </c>
      <c r="D91" s="214">
        <f ca="1">OFFSET(MAINTABLE!W$25,ROWS(D$7:$N91),0,)</f>
        <v>0</v>
      </c>
      <c r="E91" s="214">
        <f ca="1">OFFSET(MAINTABLE!X$25,ROWS(E$7:$N91),0,)</f>
        <v>0</v>
      </c>
      <c r="F91" s="214">
        <f ca="1">OFFSET(MAINTABLE!Y$25,ROWS(F$7:$N91),0,)</f>
        <v>0</v>
      </c>
      <c r="G91" s="214">
        <f ca="1">OFFSET(MAINTABLE!Z$25,ROWS(G$7:$N91),0,)</f>
        <v>0</v>
      </c>
      <c r="H91" s="214">
        <f ca="1">OFFSET(MAINTABLE!AA$25,ROWS(H$7:$N91),0,)</f>
        <v>0</v>
      </c>
      <c r="I91" s="214">
        <f ca="1">OFFSET(MAINTABLE!AB$25,ROWS(I$7:$N91),0,)</f>
        <v>0</v>
      </c>
      <c r="J91" s="214">
        <f ca="1">OFFSET(MAINTABLE!AC$25,ROWS(J$7:$N91),0,)</f>
        <v>0</v>
      </c>
      <c r="K91" s="214">
        <f ca="1">OFFSET(MAINTABLE!AD$25,ROWS(K$7:$N91),0,)</f>
        <v>0</v>
      </c>
      <c r="L91" s="102" t="str">
        <f ca="1">OFFSET(MAINTABLE!H$25,ROWS(L$7:$N91),0,)</f>
        <v xml:space="preserve"> </v>
      </c>
      <c r="M91" s="102">
        <f ca="1">OFFSET(MAINTABLE!I$25,ROWS(M$7:$N91),0,)</f>
        <v>81</v>
      </c>
      <c r="N91" s="103" t="str">
        <f ca="1">OFFSET(MAINTABLE!J$25,ROWS($N$7:N91),0,)</f>
        <v>[резерв]</v>
      </c>
      <c r="O91" s="103" t="str">
        <f ca="1">OFFSET(MAINTABLE!T$25,ROWS($N$7:O91),0,)</f>
        <v xml:space="preserve"> </v>
      </c>
      <c r="P91" s="103" t="str">
        <f ca="1">OFFSET(MAINTABLE!L$25,ROWS($N$7:P91),0,)</f>
        <v xml:space="preserve"> </v>
      </c>
      <c r="Q91" s="103" t="str">
        <f ca="1">OFFSET(MAINTABLE!N$25,ROWS($N$7:Q91),0,)</f>
        <v xml:space="preserve"> </v>
      </c>
      <c r="R91" s="103" t="str">
        <f ca="1">OFFSET(MAINTABLE!P$25,ROWS($N$7:R91),0,)</f>
        <v xml:space="preserve"> </v>
      </c>
      <c r="S91" s="103" t="str">
        <f ca="1">OFFSET(MAINTABLE!R$25,ROWS($N$7:S91),0,)</f>
        <v xml:space="preserve"> </v>
      </c>
    </row>
    <row r="92" spans="2:19" s="93" customFormat="1" ht="18.75" customHeight="1" x14ac:dyDescent="0.25">
      <c r="B92" s="214">
        <f ca="1">OFFSET(MAINTABLE!U$25,ROWS(B$7:$N92),0,)</f>
        <v>0</v>
      </c>
      <c r="C92" s="214">
        <f ca="1">OFFSET(MAINTABLE!V$25,ROWS(C$7:$N92),0,)</f>
        <v>0</v>
      </c>
      <c r="D92" s="214">
        <f ca="1">OFFSET(MAINTABLE!W$25,ROWS(D$7:$N92),0,)</f>
        <v>0</v>
      </c>
      <c r="E92" s="214">
        <f ca="1">OFFSET(MAINTABLE!X$25,ROWS(E$7:$N92),0,)</f>
        <v>0</v>
      </c>
      <c r="F92" s="214">
        <f ca="1">OFFSET(MAINTABLE!Y$25,ROWS(F$7:$N92),0,)</f>
        <v>0</v>
      </c>
      <c r="G92" s="214">
        <f ca="1">OFFSET(MAINTABLE!Z$25,ROWS(G$7:$N92),0,)</f>
        <v>0</v>
      </c>
      <c r="H92" s="214">
        <f ca="1">OFFSET(MAINTABLE!AA$25,ROWS(H$7:$N92),0,)</f>
        <v>0</v>
      </c>
      <c r="I92" s="214">
        <f ca="1">OFFSET(MAINTABLE!AB$25,ROWS(I$7:$N92),0,)</f>
        <v>0</v>
      </c>
      <c r="J92" s="214">
        <f ca="1">OFFSET(MAINTABLE!AC$25,ROWS(J$7:$N92),0,)</f>
        <v>0</v>
      </c>
      <c r="K92" s="214">
        <f ca="1">OFFSET(MAINTABLE!AD$25,ROWS(K$7:$N92),0,)</f>
        <v>0</v>
      </c>
      <c r="L92" s="102" t="str">
        <f ca="1">OFFSET(MAINTABLE!H$25,ROWS(L$7:$N92),0,)</f>
        <v xml:space="preserve"> </v>
      </c>
      <c r="M92" s="102">
        <f ca="1">OFFSET(MAINTABLE!I$25,ROWS(M$7:$N92),0,)</f>
        <v>82</v>
      </c>
      <c r="N92" s="103" t="str">
        <f ca="1">OFFSET(MAINTABLE!J$25,ROWS($N$7:N92),0,)</f>
        <v>Отказ резерва</v>
      </c>
      <c r="O92" s="103" t="str">
        <f ca="1">OFFSET(MAINTABLE!T$25,ROWS($N$7:O92),0,)</f>
        <v>Twin_FLR</v>
      </c>
      <c r="P92" s="103" t="str">
        <f ca="1">OFFSET(MAINTABLE!L$25,ROWS($N$7:P92),0,)</f>
        <v>Сигнал об отказе</v>
      </c>
      <c r="Q92" s="103" t="str">
        <f ca="1">OFFSET(MAINTABLE!N$25,ROWS($N$7:Q92),0,)</f>
        <v>резервн.установки</v>
      </c>
      <c r="R92" s="103" t="str">
        <f ca="1">OFFSET(MAINTABLE!P$25,ROWS($N$7:R92),0,)</f>
        <v>Сигнал об отказе</v>
      </c>
      <c r="S92" s="103" t="str">
        <f ca="1">OFFSET(MAINTABLE!R$25,ROWS($N$7:S92),0,)</f>
        <v>резервн.установки</v>
      </c>
    </row>
    <row r="93" spans="2:19" s="93" customFormat="1" ht="18.75" customHeight="1" x14ac:dyDescent="0.25">
      <c r="B93" s="214">
        <f ca="1">OFFSET(MAINTABLE!U$25,ROWS(B$7:$N93),0,)</f>
        <v>0</v>
      </c>
      <c r="C93" s="214">
        <f ca="1">OFFSET(MAINTABLE!V$25,ROWS(C$7:$N93),0,)</f>
        <v>0</v>
      </c>
      <c r="D93" s="214">
        <f ca="1">OFFSET(MAINTABLE!W$25,ROWS(D$7:$N93),0,)</f>
        <v>0</v>
      </c>
      <c r="E93" s="214">
        <f ca="1">OFFSET(MAINTABLE!X$25,ROWS(E$7:$N93),0,)</f>
        <v>0</v>
      </c>
      <c r="F93" s="214">
        <f ca="1">OFFSET(MAINTABLE!Y$25,ROWS(F$7:$N93),0,)</f>
        <v>0</v>
      </c>
      <c r="G93" s="214">
        <f ca="1">OFFSET(MAINTABLE!Z$25,ROWS(G$7:$N93),0,)</f>
        <v>0</v>
      </c>
      <c r="H93" s="214">
        <f ca="1">OFFSET(MAINTABLE!AA$25,ROWS(H$7:$N93),0,)</f>
        <v>0</v>
      </c>
      <c r="I93" s="214">
        <f ca="1">OFFSET(MAINTABLE!AB$25,ROWS(I$7:$N93),0,)</f>
        <v>0</v>
      </c>
      <c r="J93" s="214">
        <f ca="1">OFFSET(MAINTABLE!AC$25,ROWS(J$7:$N93),0,)</f>
        <v>0</v>
      </c>
      <c r="K93" s="214">
        <f ca="1">OFFSET(MAINTABLE!AD$25,ROWS(K$7:$N93),0,)</f>
        <v>0</v>
      </c>
      <c r="L93" s="102" t="str">
        <f ca="1">OFFSET(MAINTABLE!H$25,ROWS(L$7:$N93),0,)</f>
        <v xml:space="preserve"> </v>
      </c>
      <c r="M93" s="102">
        <f ca="1">OFFSET(MAINTABLE!I$25,ROWS(M$7:$N93),0,)</f>
        <v>83</v>
      </c>
      <c r="N93" s="103" t="str">
        <f ca="1">OFFSET(MAINTABLE!J$25,ROWS($N$7:N93),0,)</f>
        <v>Пуск от осн.уст.</v>
      </c>
      <c r="O93" s="103" t="str">
        <f ca="1">OFFSET(MAINTABLE!T$25,ROWS($N$7:O93),0,)</f>
        <v>TwinStart</v>
      </c>
      <c r="P93" s="103" t="str">
        <f ca="1">OFFSET(MAINTABLE!L$25,ROWS($N$7:P93),0,)</f>
        <v>Сигнал "ПУСК" от</v>
      </c>
      <c r="Q93" s="103" t="str">
        <f ca="1">OFFSET(MAINTABLE!N$25,ROWS($N$7:Q93),0,)</f>
        <v>основн.установки</v>
      </c>
      <c r="R93" s="103" t="str">
        <f ca="1">OFFSET(MAINTABLE!P$25,ROWS($N$7:R93),0,)</f>
        <v>Сигнал "ПУСК" от</v>
      </c>
      <c r="S93" s="103" t="str">
        <f ca="1">OFFSET(MAINTABLE!R$25,ROWS($N$7:S93),0,)</f>
        <v>основн.установки</v>
      </c>
    </row>
    <row r="94" spans="2:19" s="93" customFormat="1" ht="18.75" customHeight="1" x14ac:dyDescent="0.25">
      <c r="B94" s="214">
        <f ca="1">OFFSET(MAINTABLE!U$25,ROWS(B$7:$N94),0,)</f>
        <v>0</v>
      </c>
      <c r="C94" s="214">
        <f ca="1">OFFSET(MAINTABLE!V$25,ROWS(C$7:$N94),0,)</f>
        <v>0</v>
      </c>
      <c r="D94" s="214">
        <f ca="1">OFFSET(MAINTABLE!W$25,ROWS(D$7:$N94),0,)</f>
        <v>0</v>
      </c>
      <c r="E94" s="214">
        <f ca="1">OFFSET(MAINTABLE!X$25,ROWS(E$7:$N94),0,)</f>
        <v>0</v>
      </c>
      <c r="F94" s="214">
        <f ca="1">OFFSET(MAINTABLE!Y$25,ROWS(F$7:$N94),0,)</f>
        <v>0</v>
      </c>
      <c r="G94" s="214">
        <f ca="1">OFFSET(MAINTABLE!Z$25,ROWS(G$7:$N94),0,)</f>
        <v>0</v>
      </c>
      <c r="H94" s="214">
        <f ca="1">OFFSET(MAINTABLE!AA$25,ROWS(H$7:$N94),0,)</f>
        <v>0</v>
      </c>
      <c r="I94" s="214">
        <f ca="1">OFFSET(MAINTABLE!AB$25,ROWS(I$7:$N94),0,)</f>
        <v>0</v>
      </c>
      <c r="J94" s="214">
        <f ca="1">OFFSET(MAINTABLE!AC$25,ROWS(J$7:$N94),0,)</f>
        <v>0</v>
      </c>
      <c r="K94" s="214">
        <f ca="1">OFFSET(MAINTABLE!AD$25,ROWS(K$7:$N94),0,)</f>
        <v>0</v>
      </c>
      <c r="L94" s="102" t="str">
        <f ca="1">OFFSET(MAINTABLE!H$25,ROWS(L$7:$N94),0,)</f>
        <v xml:space="preserve"> </v>
      </c>
      <c r="M94" s="102">
        <f ca="1">OFFSET(MAINTABLE!I$25,ROWS(M$7:$N94),0,)</f>
        <v>84</v>
      </c>
      <c r="N94" s="103" t="str">
        <f ca="1">OFFSET(MAINTABLE!J$25,ROWS($N$7:N94),0,)</f>
        <v>[резерв]</v>
      </c>
      <c r="O94" s="103" t="str">
        <f ca="1">OFFSET(MAINTABLE!T$25,ROWS($N$7:O94),0,)</f>
        <v xml:space="preserve"> </v>
      </c>
      <c r="P94" s="103" t="str">
        <f ca="1">OFFSET(MAINTABLE!L$25,ROWS($N$7:P94),0,)</f>
        <v xml:space="preserve"> </v>
      </c>
      <c r="Q94" s="103" t="str">
        <f ca="1">OFFSET(MAINTABLE!N$25,ROWS($N$7:Q94),0,)</f>
        <v xml:space="preserve"> </v>
      </c>
      <c r="R94" s="103" t="str">
        <f ca="1">OFFSET(MAINTABLE!P$25,ROWS($N$7:R94),0,)</f>
        <v xml:space="preserve"> </v>
      </c>
      <c r="S94" s="103" t="str">
        <f ca="1">OFFSET(MAINTABLE!R$25,ROWS($N$7:S94),0,)</f>
        <v xml:space="preserve"> </v>
      </c>
    </row>
    <row r="95" spans="2:19" s="93" customFormat="1" ht="18.75" customHeight="1" x14ac:dyDescent="0.25">
      <c r="B95" s="214">
        <f ca="1">OFFSET(MAINTABLE!U$25,ROWS(B$7:$N95),0,)</f>
        <v>0</v>
      </c>
      <c r="C95" s="214">
        <f ca="1">OFFSET(MAINTABLE!V$25,ROWS(C$7:$N95),0,)</f>
        <v>0</v>
      </c>
      <c r="D95" s="214">
        <f ca="1">OFFSET(MAINTABLE!W$25,ROWS(D$7:$N95),0,)</f>
        <v>0</v>
      </c>
      <c r="E95" s="214">
        <f ca="1">OFFSET(MAINTABLE!X$25,ROWS(E$7:$N95),0,)</f>
        <v>0</v>
      </c>
      <c r="F95" s="214">
        <f ca="1">OFFSET(MAINTABLE!Y$25,ROWS(F$7:$N95),0,)</f>
        <v>0</v>
      </c>
      <c r="G95" s="214">
        <f ca="1">OFFSET(MAINTABLE!Z$25,ROWS(G$7:$N95),0,)</f>
        <v>0</v>
      </c>
      <c r="H95" s="214">
        <f ca="1">OFFSET(MAINTABLE!AA$25,ROWS(H$7:$N95),0,)</f>
        <v>0</v>
      </c>
      <c r="I95" s="214">
        <f ca="1">OFFSET(MAINTABLE!AB$25,ROWS(I$7:$N95),0,)</f>
        <v>0</v>
      </c>
      <c r="J95" s="214">
        <f ca="1">OFFSET(MAINTABLE!AC$25,ROWS(J$7:$N95),0,)</f>
        <v>0</v>
      </c>
      <c r="K95" s="214">
        <f ca="1">OFFSET(MAINTABLE!AD$25,ROWS(K$7:$N95),0,)</f>
        <v>0</v>
      </c>
      <c r="L95" s="102" t="str">
        <f ca="1">OFFSET(MAINTABLE!H$25,ROWS(L$7:$N95),0,)</f>
        <v xml:space="preserve"> </v>
      </c>
      <c r="M95" s="102">
        <f ca="1">OFFSET(MAINTABLE!I$25,ROWS(M$7:$N95),0,)</f>
        <v>85</v>
      </c>
      <c r="N95" s="103" t="str">
        <f ca="1">OFFSET(MAINTABLE!J$25,ROWS($N$7:N95),0,)</f>
        <v>Дискр. вход 1</v>
      </c>
      <c r="O95" s="103" t="str">
        <f ca="1">OFFSET(MAINTABLE!T$25,ROWS($N$7:O95),0,)</f>
        <v>Contr_DI1</v>
      </c>
      <c r="P95" s="103" t="str">
        <f ca="1">OFFSET(MAINTABLE!L$25,ROWS($N$7:P95),0,)</f>
        <v>Универс.контр-р</v>
      </c>
      <c r="Q95" s="103" t="str">
        <f ca="1">OFFSET(MAINTABLE!N$25,ROWS($N$7:Q95),0,)</f>
        <v>дискр.вход 1</v>
      </c>
      <c r="R95" s="103" t="str">
        <f ca="1">OFFSET(MAINTABLE!P$25,ROWS($N$7:R95),0,)</f>
        <v>Универс.контр-р</v>
      </c>
      <c r="S95" s="103" t="str">
        <f ca="1">OFFSET(MAINTABLE!R$25,ROWS($N$7:S95),0,)</f>
        <v>дискр.вход 1</v>
      </c>
    </row>
    <row r="96" spans="2:19" s="93" customFormat="1" ht="18.75" customHeight="1" x14ac:dyDescent="0.25">
      <c r="B96" s="214">
        <f ca="1">OFFSET(MAINTABLE!U$25,ROWS(B$7:$N96),0,)</f>
        <v>0</v>
      </c>
      <c r="C96" s="214">
        <f ca="1">OFFSET(MAINTABLE!V$25,ROWS(C$7:$N96),0,)</f>
        <v>0</v>
      </c>
      <c r="D96" s="214">
        <f ca="1">OFFSET(MAINTABLE!W$25,ROWS(D$7:$N96),0,)</f>
        <v>0</v>
      </c>
      <c r="E96" s="214">
        <f ca="1">OFFSET(MAINTABLE!X$25,ROWS(E$7:$N96),0,)</f>
        <v>0</v>
      </c>
      <c r="F96" s="214">
        <f ca="1">OFFSET(MAINTABLE!Y$25,ROWS(F$7:$N96),0,)</f>
        <v>0</v>
      </c>
      <c r="G96" s="214">
        <f ca="1">OFFSET(MAINTABLE!Z$25,ROWS(G$7:$N96),0,)</f>
        <v>0</v>
      </c>
      <c r="H96" s="214">
        <f ca="1">OFFSET(MAINTABLE!AA$25,ROWS(H$7:$N96),0,)</f>
        <v>0</v>
      </c>
      <c r="I96" s="214">
        <f ca="1">OFFSET(MAINTABLE!AB$25,ROWS(I$7:$N96),0,)</f>
        <v>0</v>
      </c>
      <c r="J96" s="214">
        <f ca="1">OFFSET(MAINTABLE!AC$25,ROWS(J$7:$N96),0,)</f>
        <v>0</v>
      </c>
      <c r="K96" s="214">
        <f ca="1">OFFSET(MAINTABLE!AD$25,ROWS(K$7:$N96),0,)</f>
        <v>0</v>
      </c>
      <c r="L96" s="102" t="str">
        <f ca="1">OFFSET(MAINTABLE!H$25,ROWS(L$7:$N96),0,)</f>
        <v xml:space="preserve"> </v>
      </c>
      <c r="M96" s="102">
        <f ca="1">OFFSET(MAINTABLE!I$25,ROWS(M$7:$N96),0,)</f>
        <v>86</v>
      </c>
      <c r="N96" s="103" t="str">
        <f ca="1">OFFSET(MAINTABLE!J$25,ROWS($N$7:N96),0,)</f>
        <v>Дискр. вход 2</v>
      </c>
      <c r="O96" s="103" t="str">
        <f ca="1">OFFSET(MAINTABLE!T$25,ROWS($N$7:O96),0,)</f>
        <v>Contr_DI2</v>
      </c>
      <c r="P96" s="103" t="str">
        <f ca="1">OFFSET(MAINTABLE!L$25,ROWS($N$7:P96),0,)</f>
        <v>Универс.контр-р</v>
      </c>
      <c r="Q96" s="103" t="str">
        <f ca="1">OFFSET(MAINTABLE!N$25,ROWS($N$7:Q96),0,)</f>
        <v>дискр.вход 2</v>
      </c>
      <c r="R96" s="103" t="str">
        <f ca="1">OFFSET(MAINTABLE!P$25,ROWS($N$7:R96),0,)</f>
        <v>Универс.контр-р</v>
      </c>
      <c r="S96" s="103" t="str">
        <f ca="1">OFFSET(MAINTABLE!R$25,ROWS($N$7:S96),0,)</f>
        <v>дискр.вход 2</v>
      </c>
    </row>
    <row r="97" spans="2:19" s="93" customFormat="1" ht="18.75" customHeight="1" x14ac:dyDescent="0.25">
      <c r="B97" s="214">
        <f ca="1">OFFSET(MAINTABLE!U$25,ROWS(B$7:$N97),0,)</f>
        <v>0</v>
      </c>
      <c r="C97" s="214">
        <f ca="1">OFFSET(MAINTABLE!V$25,ROWS(C$7:$N97),0,)</f>
        <v>0</v>
      </c>
      <c r="D97" s="214">
        <f ca="1">OFFSET(MAINTABLE!W$25,ROWS(D$7:$N97),0,)</f>
        <v>0</v>
      </c>
      <c r="E97" s="214">
        <f ca="1">OFFSET(MAINTABLE!X$25,ROWS(E$7:$N97),0,)</f>
        <v>0</v>
      </c>
      <c r="F97" s="214">
        <f ca="1">OFFSET(MAINTABLE!Y$25,ROWS(F$7:$N97),0,)</f>
        <v>0</v>
      </c>
      <c r="G97" s="214">
        <f ca="1">OFFSET(MAINTABLE!Z$25,ROWS(G$7:$N97),0,)</f>
        <v>0</v>
      </c>
      <c r="H97" s="214">
        <f ca="1">OFFSET(MAINTABLE!AA$25,ROWS(H$7:$N97),0,)</f>
        <v>0</v>
      </c>
      <c r="I97" s="214">
        <f ca="1">OFFSET(MAINTABLE!AB$25,ROWS(I$7:$N97),0,)</f>
        <v>0</v>
      </c>
      <c r="J97" s="214">
        <f ca="1">OFFSET(MAINTABLE!AC$25,ROWS(J$7:$N97),0,)</f>
        <v>0</v>
      </c>
      <c r="K97" s="214">
        <f ca="1">OFFSET(MAINTABLE!AD$25,ROWS(K$7:$N97),0,)</f>
        <v>0</v>
      </c>
      <c r="L97" s="102" t="str">
        <f ca="1">OFFSET(MAINTABLE!H$25,ROWS(L$7:$N97),0,)</f>
        <v xml:space="preserve"> </v>
      </c>
      <c r="M97" s="102">
        <f ca="1">OFFSET(MAINTABLE!I$25,ROWS(M$7:$N97),0,)</f>
        <v>87</v>
      </c>
      <c r="N97" s="103" t="str">
        <f ca="1">OFFSET(MAINTABLE!J$25,ROWS($N$7:N97),0,)</f>
        <v>[резерв]</v>
      </c>
      <c r="O97" s="103" t="str">
        <f ca="1">OFFSET(MAINTABLE!T$25,ROWS($N$7:O97),0,)</f>
        <v xml:space="preserve"> </v>
      </c>
      <c r="P97" s="103" t="str">
        <f ca="1">OFFSET(MAINTABLE!L$25,ROWS($N$7:P97),0,)</f>
        <v xml:space="preserve"> </v>
      </c>
      <c r="Q97" s="103" t="str">
        <f ca="1">OFFSET(MAINTABLE!N$25,ROWS($N$7:Q97),0,)</f>
        <v xml:space="preserve"> </v>
      </c>
      <c r="R97" s="103" t="str">
        <f ca="1">OFFSET(MAINTABLE!P$25,ROWS($N$7:R97),0,)</f>
        <v xml:space="preserve"> </v>
      </c>
      <c r="S97" s="103" t="str">
        <f ca="1">OFFSET(MAINTABLE!R$25,ROWS($N$7:S97),0,)</f>
        <v xml:space="preserve"> </v>
      </c>
    </row>
    <row r="98" spans="2:19" s="93" customFormat="1" ht="18.75" customHeight="1" x14ac:dyDescent="0.25">
      <c r="B98" s="214">
        <f ca="1">OFFSET(MAINTABLE!U$25,ROWS(B$7:$N98),0,)</f>
        <v>0</v>
      </c>
      <c r="C98" s="214">
        <f ca="1">OFFSET(MAINTABLE!V$25,ROWS(C$7:$N98),0,)</f>
        <v>0</v>
      </c>
      <c r="D98" s="214">
        <f ca="1">OFFSET(MAINTABLE!W$25,ROWS(D$7:$N98),0,)</f>
        <v>0</v>
      </c>
      <c r="E98" s="214">
        <f ca="1">OFFSET(MAINTABLE!X$25,ROWS(E$7:$N98),0,)</f>
        <v>0</v>
      </c>
      <c r="F98" s="214">
        <f ca="1">OFFSET(MAINTABLE!Y$25,ROWS(F$7:$N98),0,)</f>
        <v>0</v>
      </c>
      <c r="G98" s="214">
        <f ca="1">OFFSET(MAINTABLE!Z$25,ROWS(G$7:$N98),0,)</f>
        <v>0</v>
      </c>
      <c r="H98" s="214">
        <f ca="1">OFFSET(MAINTABLE!AA$25,ROWS(H$7:$N98),0,)</f>
        <v>0</v>
      </c>
      <c r="I98" s="214">
        <f ca="1">OFFSET(MAINTABLE!AB$25,ROWS(I$7:$N98),0,)</f>
        <v>0</v>
      </c>
      <c r="J98" s="214">
        <f ca="1">OFFSET(MAINTABLE!AC$25,ROWS(J$7:$N98),0,)</f>
        <v>0</v>
      </c>
      <c r="K98" s="214">
        <f ca="1">OFFSET(MAINTABLE!AD$25,ROWS(K$7:$N98),0,)</f>
        <v>0</v>
      </c>
      <c r="L98" s="102" t="str">
        <f ca="1">OFFSET(MAINTABLE!H$25,ROWS(L$7:$N98),0,)</f>
        <v xml:space="preserve"> </v>
      </c>
      <c r="M98" s="102">
        <f ca="1">OFFSET(MAINTABLE!I$25,ROWS(M$7:$N98),0,)</f>
        <v>88</v>
      </c>
      <c r="N98" s="103" t="str">
        <f ca="1">OFFSET(MAINTABLE!J$25,ROWS($N$7:N98),0,)</f>
        <v>[резерв]</v>
      </c>
      <c r="O98" s="103" t="str">
        <f ca="1">OFFSET(MAINTABLE!T$25,ROWS($N$7:O98),0,)</f>
        <v xml:space="preserve"> </v>
      </c>
      <c r="P98" s="103" t="str">
        <f ca="1">OFFSET(MAINTABLE!L$25,ROWS($N$7:P98),0,)</f>
        <v xml:space="preserve"> </v>
      </c>
      <c r="Q98" s="103" t="str">
        <f ca="1">OFFSET(MAINTABLE!N$25,ROWS($N$7:Q98),0,)</f>
        <v xml:space="preserve"> </v>
      </c>
      <c r="R98" s="103" t="str">
        <f ca="1">OFFSET(MAINTABLE!P$25,ROWS($N$7:R98),0,)</f>
        <v xml:space="preserve"> </v>
      </c>
      <c r="S98" s="103" t="str">
        <f ca="1">OFFSET(MAINTABLE!R$25,ROWS($N$7:S98),0,)</f>
        <v xml:space="preserve"> </v>
      </c>
    </row>
    <row r="99" spans="2:19" s="93" customFormat="1" ht="18.75" customHeight="1" x14ac:dyDescent="0.25">
      <c r="B99" s="214">
        <f ca="1">OFFSET(MAINTABLE!U$25,ROWS(B$7:$N99),0,)</f>
        <v>0</v>
      </c>
      <c r="C99" s="214">
        <f ca="1">OFFSET(MAINTABLE!V$25,ROWS(C$7:$N99),0,)</f>
        <v>0</v>
      </c>
      <c r="D99" s="214">
        <f ca="1">OFFSET(MAINTABLE!W$25,ROWS(D$7:$N99),0,)</f>
        <v>0</v>
      </c>
      <c r="E99" s="214">
        <f ca="1">OFFSET(MAINTABLE!X$25,ROWS(E$7:$N99),0,)</f>
        <v>0</v>
      </c>
      <c r="F99" s="214">
        <f ca="1">OFFSET(MAINTABLE!Y$25,ROWS(F$7:$N99),0,)</f>
        <v>0</v>
      </c>
      <c r="G99" s="214">
        <f ca="1">OFFSET(MAINTABLE!Z$25,ROWS(G$7:$N99),0,)</f>
        <v>0</v>
      </c>
      <c r="H99" s="214">
        <f ca="1">OFFSET(MAINTABLE!AA$25,ROWS(H$7:$N99),0,)</f>
        <v>0</v>
      </c>
      <c r="I99" s="214">
        <f ca="1">OFFSET(MAINTABLE!AB$25,ROWS(I$7:$N99),0,)</f>
        <v>0</v>
      </c>
      <c r="J99" s="214">
        <f ca="1">OFFSET(MAINTABLE!AC$25,ROWS(J$7:$N99),0,)</f>
        <v>0</v>
      </c>
      <c r="K99" s="214">
        <f ca="1">OFFSET(MAINTABLE!AD$25,ROWS(K$7:$N99),0,)</f>
        <v>0</v>
      </c>
      <c r="L99" s="102" t="str">
        <f ca="1">OFFSET(MAINTABLE!H$25,ROWS(L$7:$N99),0,)</f>
        <v xml:space="preserve"> </v>
      </c>
      <c r="M99" s="102">
        <f ca="1">OFFSET(MAINTABLE!I$25,ROWS(M$7:$N99),0,)</f>
        <v>89</v>
      </c>
      <c r="N99" s="103" t="str">
        <f ca="1">OFFSET(MAINTABLE!J$25,ROWS($N$7:N99),0,)</f>
        <v>Бакт.секц.:отказ</v>
      </c>
      <c r="O99" s="103" t="str">
        <f ca="1">OFFSET(MAINTABLE!T$25,ROWS($N$7:O99),0,)</f>
        <v>UVunit_FLR</v>
      </c>
      <c r="P99" s="103" t="str">
        <f ca="1">OFFSET(MAINTABLE!L$25,ROWS($N$7:P99),0,)</f>
        <v>Бактериц. секция:</v>
      </c>
      <c r="Q99" s="103" t="str">
        <f ca="1">OFFSET(MAINTABLE!N$25,ROWS($N$7:Q99),0,)</f>
        <v>отказ э/питания</v>
      </c>
      <c r="R99" s="103" t="str">
        <f ca="1">OFFSET(MAINTABLE!P$25,ROWS($N$7:R99),0,)</f>
        <v>Бактериц. секция:</v>
      </c>
      <c r="S99" s="103" t="str">
        <f ca="1">OFFSET(MAINTABLE!R$25,ROWS($N$7:S99),0,)</f>
        <v>отказ э/питания</v>
      </c>
    </row>
    <row r="100" spans="2:19" s="93" customFormat="1" ht="18.75" customHeight="1" x14ac:dyDescent="0.25">
      <c r="B100" s="214">
        <f ca="1">OFFSET(MAINTABLE!U$25,ROWS(B$7:$N100),0,)</f>
        <v>0</v>
      </c>
      <c r="C100" s="214">
        <f ca="1">OFFSET(MAINTABLE!V$25,ROWS(C$7:$N100),0,)</f>
        <v>0</v>
      </c>
      <c r="D100" s="214">
        <f ca="1">OFFSET(MAINTABLE!W$25,ROWS(D$7:$N100),0,)</f>
        <v>0</v>
      </c>
      <c r="E100" s="214">
        <f ca="1">OFFSET(MAINTABLE!X$25,ROWS(E$7:$N100),0,)</f>
        <v>0</v>
      </c>
      <c r="F100" s="214">
        <f ca="1">OFFSET(MAINTABLE!Y$25,ROWS(F$7:$N100),0,)</f>
        <v>0</v>
      </c>
      <c r="G100" s="214">
        <f ca="1">OFFSET(MAINTABLE!Z$25,ROWS(G$7:$N100),0,)</f>
        <v>0</v>
      </c>
      <c r="H100" s="214">
        <f ca="1">OFFSET(MAINTABLE!AA$25,ROWS(H$7:$N100),0,)</f>
        <v>0</v>
      </c>
      <c r="I100" s="214">
        <f ca="1">OFFSET(MAINTABLE!AB$25,ROWS(I$7:$N100),0,)</f>
        <v>0</v>
      </c>
      <c r="J100" s="214">
        <f ca="1">OFFSET(MAINTABLE!AC$25,ROWS(J$7:$N100),0,)</f>
        <v>0</v>
      </c>
      <c r="K100" s="214">
        <f ca="1">OFFSET(MAINTABLE!AD$25,ROWS(K$7:$N100),0,)</f>
        <v>0</v>
      </c>
      <c r="L100" s="102" t="str">
        <f ca="1">OFFSET(MAINTABLE!H$25,ROWS(L$7:$N100),0,)</f>
        <v xml:space="preserve"> </v>
      </c>
      <c r="M100" s="102">
        <f ca="1">OFFSET(MAINTABLE!I$25,ROWS(M$7:$N100),0,)</f>
        <v>90</v>
      </c>
      <c r="N100" s="103" t="str">
        <f ca="1">OFFSET(MAINTABLE!J$25,ROWS($N$7:N100),0,)</f>
        <v>КВУ:отказ</v>
      </c>
      <c r="O100" s="103" t="str">
        <f ca="1">OFFSET(MAINTABLE!T$25,ROWS($N$7:O100),0,)</f>
        <v>HeaterDamper_FLR</v>
      </c>
      <c r="P100" s="103" t="str">
        <f ca="1">OFFSET(MAINTABLE!L$25,ROWS($N$7:P100),0,)</f>
        <v>Заслонка с подогр.:</v>
      </c>
      <c r="Q100" s="103" t="str">
        <f ca="1">OFFSET(MAINTABLE!N$25,ROWS($N$7:Q100),0,)</f>
        <v>отказ э/питания</v>
      </c>
      <c r="R100" s="103" t="str">
        <f ca="1">OFFSET(MAINTABLE!P$25,ROWS($N$7:R100),0,)</f>
        <v>Заслонка с подогр.:</v>
      </c>
      <c r="S100" s="103" t="str">
        <f ca="1">OFFSET(MAINTABLE!R$25,ROWS($N$7:S100),0,)</f>
        <v>отказ э/питания</v>
      </c>
    </row>
    <row r="101" spans="2:19" s="93" customFormat="1" ht="18.75" customHeight="1" x14ac:dyDescent="0.25">
      <c r="B101" s="214">
        <f ca="1">OFFSET(MAINTABLE!U$25,ROWS(B$7:$N101),0,)</f>
        <v>0</v>
      </c>
      <c r="C101" s="214">
        <f ca="1">OFFSET(MAINTABLE!V$25,ROWS(C$7:$N101),0,)</f>
        <v>0</v>
      </c>
      <c r="D101" s="214">
        <f ca="1">OFFSET(MAINTABLE!W$25,ROWS(D$7:$N101),0,)</f>
        <v>0</v>
      </c>
      <c r="E101" s="214">
        <f ca="1">OFFSET(MAINTABLE!X$25,ROWS(E$7:$N101),0,)</f>
        <v>0</v>
      </c>
      <c r="F101" s="214">
        <f ca="1">OFFSET(MAINTABLE!Y$25,ROWS(F$7:$N101),0,)</f>
        <v>0</v>
      </c>
      <c r="G101" s="214">
        <f ca="1">OFFSET(MAINTABLE!Z$25,ROWS(G$7:$N101),0,)</f>
        <v>0</v>
      </c>
      <c r="H101" s="214">
        <f ca="1">OFFSET(MAINTABLE!AA$25,ROWS(H$7:$N101),0,)</f>
        <v>0</v>
      </c>
      <c r="I101" s="214">
        <f ca="1">OFFSET(MAINTABLE!AB$25,ROWS(I$7:$N101),0,)</f>
        <v>0</v>
      </c>
      <c r="J101" s="214">
        <f ca="1">OFFSET(MAINTABLE!AC$25,ROWS(J$7:$N101),0,)</f>
        <v>0</v>
      </c>
      <c r="K101" s="214">
        <f ca="1">OFFSET(MAINTABLE!AD$25,ROWS(K$7:$N101),0,)</f>
        <v>0</v>
      </c>
      <c r="L101" s="102" t="str">
        <f ca="1">OFFSET(MAINTABLE!H$25,ROWS(L$7:$N101),0,)</f>
        <v xml:space="preserve"> </v>
      </c>
      <c r="M101" s="102">
        <f ca="1">OFFSET(MAINTABLE!I$25,ROWS(M$7:$N101),0,)</f>
        <v>91</v>
      </c>
      <c r="N101" s="103" t="str">
        <f ca="1">OFFSET(MAINTABLE!J$25,ROWS($N$7:N101),0,)</f>
        <v>Обогр.прив:отказ</v>
      </c>
      <c r="O101" s="103" t="str">
        <f ca="1">OFFSET(MAINTABLE!T$25,ROWS($N$7:O101),0,)</f>
        <v>HeaterActuator_FLR</v>
      </c>
      <c r="P101" s="103" t="str">
        <f ca="1">OFFSET(MAINTABLE!L$25,ROWS($N$7:P101),0,)</f>
        <v>Обогрев приводов:</v>
      </c>
      <c r="Q101" s="103" t="str">
        <f ca="1">OFFSET(MAINTABLE!N$25,ROWS($N$7:Q101),0,)</f>
        <v>отказ э/питания</v>
      </c>
      <c r="R101" s="103" t="str">
        <f ca="1">OFFSET(MAINTABLE!P$25,ROWS($N$7:R101),0,)</f>
        <v>Обогрев приводов:</v>
      </c>
      <c r="S101" s="103" t="str">
        <f ca="1">OFFSET(MAINTABLE!R$25,ROWS($N$7:S101),0,)</f>
        <v>отказ э/питания</v>
      </c>
    </row>
    <row r="102" spans="2:19" s="93" customFormat="1" ht="18.75" customHeight="1" x14ac:dyDescent="0.25">
      <c r="B102" s="214">
        <f ca="1">OFFSET(MAINTABLE!U$25,ROWS(B$7:$N102),0,)</f>
        <v>0</v>
      </c>
      <c r="C102" s="214">
        <f ca="1">OFFSET(MAINTABLE!V$25,ROWS(C$7:$N102),0,)</f>
        <v>0</v>
      </c>
      <c r="D102" s="214">
        <f ca="1">OFFSET(MAINTABLE!W$25,ROWS(D$7:$N102),0,)</f>
        <v>0</v>
      </c>
      <c r="E102" s="214">
        <f ca="1">OFFSET(MAINTABLE!X$25,ROWS(E$7:$N102),0,)</f>
        <v>0</v>
      </c>
      <c r="F102" s="214">
        <f ca="1">OFFSET(MAINTABLE!Y$25,ROWS(F$7:$N102),0,)</f>
        <v>0</v>
      </c>
      <c r="G102" s="214">
        <f ca="1">OFFSET(MAINTABLE!Z$25,ROWS(G$7:$N102),0,)</f>
        <v>0</v>
      </c>
      <c r="H102" s="214">
        <f ca="1">OFFSET(MAINTABLE!AA$25,ROWS(H$7:$N102),0,)</f>
        <v>0</v>
      </c>
      <c r="I102" s="214">
        <f ca="1">OFFSET(MAINTABLE!AB$25,ROWS(I$7:$N102),0,)</f>
        <v>0</v>
      </c>
      <c r="J102" s="214">
        <f ca="1">OFFSET(MAINTABLE!AC$25,ROWS(J$7:$N102),0,)</f>
        <v>0</v>
      </c>
      <c r="K102" s="214">
        <f ca="1">OFFSET(MAINTABLE!AD$25,ROWS(K$7:$N102),0,)</f>
        <v>0</v>
      </c>
      <c r="L102" s="102" t="str">
        <f ca="1">OFFSET(MAINTABLE!H$25,ROWS(L$7:$N102),0,)</f>
        <v xml:space="preserve"> </v>
      </c>
      <c r="M102" s="102">
        <f ca="1">OFFSET(MAINTABLE!I$25,ROWS(M$7:$N102),0,)</f>
        <v>92</v>
      </c>
      <c r="N102" s="103" t="str">
        <f ca="1">OFFSET(MAINTABLE!J$25,ROWS($N$7:N102),0,)</f>
        <v>[резерв]</v>
      </c>
      <c r="O102" s="103" t="str">
        <f ca="1">OFFSET(MAINTABLE!T$25,ROWS($N$7:O102),0,)</f>
        <v xml:space="preserve"> </v>
      </c>
      <c r="P102" s="103" t="str">
        <f ca="1">OFFSET(MAINTABLE!L$25,ROWS($N$7:P102),0,)</f>
        <v xml:space="preserve"> </v>
      </c>
      <c r="Q102" s="103" t="str">
        <f ca="1">OFFSET(MAINTABLE!N$25,ROWS($N$7:Q102),0,)</f>
        <v xml:space="preserve"> </v>
      </c>
      <c r="R102" s="103" t="str">
        <f ca="1">OFFSET(MAINTABLE!P$25,ROWS($N$7:R102),0,)</f>
        <v xml:space="preserve"> </v>
      </c>
      <c r="S102" s="103" t="str">
        <f ca="1">OFFSET(MAINTABLE!R$25,ROWS($N$7:S102),0,)</f>
        <v xml:space="preserve"> </v>
      </c>
    </row>
    <row r="103" spans="2:19" s="93" customFormat="1" ht="18.75" customHeight="1" x14ac:dyDescent="0.25">
      <c r="B103" s="214">
        <f ca="1">OFFSET(MAINTABLE!U$25,ROWS(B$7:$N103),0,)</f>
        <v>0</v>
      </c>
      <c r="C103" s="214">
        <f ca="1">OFFSET(MAINTABLE!V$25,ROWS(C$7:$N103),0,)</f>
        <v>0</v>
      </c>
      <c r="D103" s="214">
        <f ca="1">OFFSET(MAINTABLE!W$25,ROWS(D$7:$N103),0,)</f>
        <v>0</v>
      </c>
      <c r="E103" s="214">
        <f ca="1">OFFSET(MAINTABLE!X$25,ROWS(E$7:$N103),0,)</f>
        <v>0</v>
      </c>
      <c r="F103" s="214">
        <f ca="1">OFFSET(MAINTABLE!Y$25,ROWS(F$7:$N103),0,)</f>
        <v>0</v>
      </c>
      <c r="G103" s="214">
        <f ca="1">OFFSET(MAINTABLE!Z$25,ROWS(G$7:$N103),0,)</f>
        <v>0</v>
      </c>
      <c r="H103" s="214">
        <f ca="1">OFFSET(MAINTABLE!AA$25,ROWS(H$7:$N103),0,)</f>
        <v>0</v>
      </c>
      <c r="I103" s="214">
        <f ca="1">OFFSET(MAINTABLE!AB$25,ROWS(I$7:$N103),0,)</f>
        <v>0</v>
      </c>
      <c r="J103" s="214">
        <f ca="1">OFFSET(MAINTABLE!AC$25,ROWS(J$7:$N103),0,)</f>
        <v>0</v>
      </c>
      <c r="K103" s="214">
        <f ca="1">OFFSET(MAINTABLE!AD$25,ROWS(K$7:$N103),0,)</f>
        <v>0</v>
      </c>
      <c r="L103" s="102" t="str">
        <f ca="1">OFFSET(MAINTABLE!H$25,ROWS(L$7:$N103),0,)</f>
        <v xml:space="preserve"> </v>
      </c>
      <c r="M103" s="102">
        <f ca="1">OFFSET(MAINTABLE!I$25,ROWS(M$7:$N103),0,)</f>
        <v>93</v>
      </c>
      <c r="N103" s="103" t="str">
        <f ca="1">OFFSET(MAINTABLE!J$25,ROWS($N$7:N103),0,)</f>
        <v>Увлажнение:отказ</v>
      </c>
      <c r="O103" s="103" t="str">
        <f ca="1">OFFSET(MAINTABLE!T$25,ROWS($N$7:O103),0,)</f>
        <v>Humid_FLR</v>
      </c>
      <c r="P103" s="103" t="str">
        <f ca="1">OFFSET(MAINTABLE!L$25,ROWS($N$7:P103),0,)</f>
        <v>Отказ оборудования</v>
      </c>
      <c r="Q103" s="103" t="str">
        <f ca="1">OFFSET(MAINTABLE!N$25,ROWS($N$7:Q103),0,)</f>
        <v>увлажнителя</v>
      </c>
      <c r="R103" s="103" t="str">
        <f ca="1">OFFSET(MAINTABLE!P$25,ROWS($N$7:R103),0,)</f>
        <v>Отказ оборудования</v>
      </c>
      <c r="S103" s="103" t="str">
        <f ca="1">OFFSET(MAINTABLE!R$25,ROWS($N$7:S103),0,)</f>
        <v>увлажнителя</v>
      </c>
    </row>
    <row r="104" spans="2:19" s="93" customFormat="1" ht="18.75" customHeight="1" x14ac:dyDescent="0.25">
      <c r="B104" s="214">
        <f ca="1">OFFSET(MAINTABLE!U$25,ROWS(B$7:$N104),0,)</f>
        <v>0</v>
      </c>
      <c r="C104" s="214">
        <f ca="1">OFFSET(MAINTABLE!V$25,ROWS(C$7:$N104),0,)</f>
        <v>0</v>
      </c>
      <c r="D104" s="214">
        <f ca="1">OFFSET(MAINTABLE!W$25,ROWS(D$7:$N104),0,)</f>
        <v>0</v>
      </c>
      <c r="E104" s="214">
        <f ca="1">OFFSET(MAINTABLE!X$25,ROWS(E$7:$N104),0,)</f>
        <v>0</v>
      </c>
      <c r="F104" s="214">
        <f ca="1">OFFSET(MAINTABLE!Y$25,ROWS(F$7:$N104),0,)</f>
        <v>0</v>
      </c>
      <c r="G104" s="214">
        <f ca="1">OFFSET(MAINTABLE!Z$25,ROWS(G$7:$N104),0,)</f>
        <v>0</v>
      </c>
      <c r="H104" s="214">
        <f ca="1">OFFSET(MAINTABLE!AA$25,ROWS(H$7:$N104),0,)</f>
        <v>0</v>
      </c>
      <c r="I104" s="214">
        <f ca="1">OFFSET(MAINTABLE!AB$25,ROWS(I$7:$N104),0,)</f>
        <v>0</v>
      </c>
      <c r="J104" s="214">
        <f ca="1">OFFSET(MAINTABLE!AC$25,ROWS(J$7:$N104),0,)</f>
        <v>0</v>
      </c>
      <c r="K104" s="214">
        <f ca="1">OFFSET(MAINTABLE!AD$25,ROWS(K$7:$N104),0,)</f>
        <v>0</v>
      </c>
      <c r="L104" s="102" t="str">
        <f ca="1">OFFSET(MAINTABLE!H$25,ROWS(L$7:$N104),0,)</f>
        <v xml:space="preserve"> </v>
      </c>
      <c r="M104" s="102">
        <f ca="1">OFFSET(MAINTABLE!I$25,ROWS(M$7:$N104),0,)</f>
        <v>94</v>
      </c>
      <c r="N104" s="103" t="str">
        <f ca="1">OFFSET(MAINTABLE!J$25,ROWS($N$7:N104),0,)</f>
        <v>Протечка</v>
      </c>
      <c r="O104" s="103" t="str">
        <f ca="1">OFFSET(MAINTABLE!T$25,ROWS($N$7:O104),0,)</f>
        <v>Leak_Sens_FLR</v>
      </c>
      <c r="P104" s="103" t="str">
        <f ca="1">OFFSET(MAINTABLE!L$25,ROWS($N$7:P104),0,)</f>
        <v>Датчик</v>
      </c>
      <c r="Q104" s="103" t="str">
        <f ca="1">OFFSET(MAINTABLE!N$25,ROWS($N$7:Q104),0,)</f>
        <v>протечки</v>
      </c>
      <c r="R104" s="103" t="str">
        <f ca="1">OFFSET(MAINTABLE!P$25,ROWS($N$7:R104),0,)</f>
        <v>Leak</v>
      </c>
      <c r="S104" s="103" t="str">
        <f ca="1">OFFSET(MAINTABLE!R$25,ROWS($N$7:S104),0,)</f>
        <v>sensor</v>
      </c>
    </row>
    <row r="105" spans="2:19" s="93" customFormat="1" ht="18.75" customHeight="1" x14ac:dyDescent="0.25">
      <c r="B105" s="214">
        <f ca="1">OFFSET(MAINTABLE!U$25,ROWS(B$7:$N105),0,)</f>
        <v>0</v>
      </c>
      <c r="C105" s="214">
        <f ca="1">OFFSET(MAINTABLE!V$25,ROWS(C$7:$N105),0,)</f>
        <v>0</v>
      </c>
      <c r="D105" s="214">
        <f ca="1">OFFSET(MAINTABLE!W$25,ROWS(D$7:$N105),0,)</f>
        <v>0</v>
      </c>
      <c r="E105" s="214">
        <f ca="1">OFFSET(MAINTABLE!X$25,ROWS(E$7:$N105),0,)</f>
        <v>0</v>
      </c>
      <c r="F105" s="214">
        <f ca="1">OFFSET(MAINTABLE!Y$25,ROWS(F$7:$N105),0,)</f>
        <v>0</v>
      </c>
      <c r="G105" s="214">
        <f ca="1">OFFSET(MAINTABLE!Z$25,ROWS(G$7:$N105),0,)</f>
        <v>0</v>
      </c>
      <c r="H105" s="214">
        <f ca="1">OFFSET(MAINTABLE!AA$25,ROWS(H$7:$N105),0,)</f>
        <v>0</v>
      </c>
      <c r="I105" s="214">
        <f ca="1">OFFSET(MAINTABLE!AB$25,ROWS(I$7:$N105),0,)</f>
        <v>0</v>
      </c>
      <c r="J105" s="214">
        <f ca="1">OFFSET(MAINTABLE!AC$25,ROWS(J$7:$N105),0,)</f>
        <v>0</v>
      </c>
      <c r="K105" s="214">
        <f ca="1">OFFSET(MAINTABLE!AD$25,ROWS(K$7:$N105),0,)</f>
        <v>0</v>
      </c>
      <c r="L105" s="102" t="str">
        <f ca="1">OFFSET(MAINTABLE!H$25,ROWS(L$7:$N105),0,)</f>
        <v xml:space="preserve"> </v>
      </c>
      <c r="M105" s="102">
        <f ca="1">OFFSET(MAINTABLE!I$25,ROWS(M$7:$N105),0,)</f>
        <v>95</v>
      </c>
      <c r="N105" s="103" t="str">
        <f ca="1">OFFSET(MAINTABLE!J$25,ROWS($N$7:N105),0,)</f>
        <v>[резерв]</v>
      </c>
      <c r="O105" s="103" t="str">
        <f ca="1">OFFSET(MAINTABLE!T$25,ROWS($N$7:O105),0,)</f>
        <v xml:space="preserve"> </v>
      </c>
      <c r="P105" s="103" t="str">
        <f ca="1">OFFSET(MAINTABLE!L$25,ROWS($N$7:P105),0,)</f>
        <v xml:space="preserve"> </v>
      </c>
      <c r="Q105" s="103" t="str">
        <f ca="1">OFFSET(MAINTABLE!N$25,ROWS($N$7:Q105),0,)</f>
        <v xml:space="preserve"> </v>
      </c>
      <c r="R105" s="103" t="str">
        <f ca="1">OFFSET(MAINTABLE!P$25,ROWS($N$7:R105),0,)</f>
        <v xml:space="preserve"> </v>
      </c>
      <c r="S105" s="103" t="str">
        <f ca="1">OFFSET(MAINTABLE!R$25,ROWS($N$7:S105),0,)</f>
        <v xml:space="preserve"> </v>
      </c>
    </row>
    <row r="106" spans="2:19" s="93" customFormat="1" ht="18.75" customHeight="1" x14ac:dyDescent="0.25">
      <c r="B106" s="214">
        <f ca="1">OFFSET(MAINTABLE!U$25,ROWS(B$7:$N106),0,)</f>
        <v>0</v>
      </c>
      <c r="C106" s="214">
        <f ca="1">OFFSET(MAINTABLE!V$25,ROWS(C$7:$N106),0,)</f>
        <v>0</v>
      </c>
      <c r="D106" s="214">
        <f ca="1">OFFSET(MAINTABLE!W$25,ROWS(D$7:$N106),0,)</f>
        <v>0</v>
      </c>
      <c r="E106" s="214">
        <f ca="1">OFFSET(MAINTABLE!X$25,ROWS(E$7:$N106),0,)</f>
        <v>0</v>
      </c>
      <c r="F106" s="214">
        <f ca="1">OFFSET(MAINTABLE!Y$25,ROWS(F$7:$N106),0,)</f>
        <v>0</v>
      </c>
      <c r="G106" s="214">
        <f ca="1">OFFSET(MAINTABLE!Z$25,ROWS(G$7:$N106),0,)</f>
        <v>0</v>
      </c>
      <c r="H106" s="214">
        <f ca="1">OFFSET(MAINTABLE!AA$25,ROWS(H$7:$N106),0,)</f>
        <v>0</v>
      </c>
      <c r="I106" s="214">
        <f ca="1">OFFSET(MAINTABLE!AB$25,ROWS(I$7:$N106),0,)</f>
        <v>0</v>
      </c>
      <c r="J106" s="214">
        <f ca="1">OFFSET(MAINTABLE!AC$25,ROWS(J$7:$N106),0,)</f>
        <v>0</v>
      </c>
      <c r="K106" s="214">
        <f ca="1">OFFSET(MAINTABLE!AD$25,ROWS(K$7:$N106),0,)</f>
        <v>0</v>
      </c>
      <c r="L106" s="102" t="str">
        <f ca="1">OFFSET(MAINTABLE!H$25,ROWS(L$7:$N106),0,)</f>
        <v xml:space="preserve"> </v>
      </c>
      <c r="M106" s="102">
        <f ca="1">OFFSET(MAINTABLE!I$25,ROWS(M$7:$N106),0,)</f>
        <v>96</v>
      </c>
      <c r="N106" s="103" t="str">
        <f ca="1">OFFSET(MAINTABLE!J$25,ROWS($N$7:N106),0,)</f>
        <v>[резерв]</v>
      </c>
      <c r="O106" s="103" t="str">
        <f ca="1">OFFSET(MAINTABLE!T$25,ROWS($N$7:O106),0,)</f>
        <v xml:space="preserve"> </v>
      </c>
      <c r="P106" s="103" t="str">
        <f ca="1">OFFSET(MAINTABLE!L$25,ROWS($N$7:P106),0,)</f>
        <v xml:space="preserve"> </v>
      </c>
      <c r="Q106" s="103" t="str">
        <f ca="1">OFFSET(MAINTABLE!N$25,ROWS($N$7:Q106),0,)</f>
        <v xml:space="preserve"> </v>
      </c>
      <c r="R106" s="103" t="str">
        <f ca="1">OFFSET(MAINTABLE!P$25,ROWS($N$7:R106),0,)</f>
        <v xml:space="preserve"> </v>
      </c>
      <c r="S106" s="103" t="str">
        <f ca="1">OFFSET(MAINTABLE!R$25,ROWS($N$7:S106),0,)</f>
        <v xml:space="preserve"> </v>
      </c>
    </row>
    <row r="107" spans="2:19" s="93" customFormat="1" ht="18.75" customHeight="1" x14ac:dyDescent="0.25">
      <c r="B107" s="214" t="str">
        <f ca="1">OFFSET(MAINTABLE!U$25,ROWS(B$7:$N107),0,)</f>
        <v>=====</v>
      </c>
      <c r="C107" s="214" t="str">
        <f ca="1">OFFSET(MAINTABLE!V$25,ROWS(C$7:$N107),0,)</f>
        <v>=====</v>
      </c>
      <c r="D107" s="214" t="str">
        <f ca="1">OFFSET(MAINTABLE!W$25,ROWS(D$7:$N107),0,)</f>
        <v>=====</v>
      </c>
      <c r="E107" s="214" t="str">
        <f ca="1">OFFSET(MAINTABLE!X$25,ROWS(E$7:$N107),0,)</f>
        <v>=====</v>
      </c>
      <c r="F107" s="214" t="str">
        <f ca="1">OFFSET(MAINTABLE!Y$25,ROWS(F$7:$N107),0,)</f>
        <v>=====</v>
      </c>
      <c r="G107" s="214" t="str">
        <f ca="1">OFFSET(MAINTABLE!Z$25,ROWS(G$7:$N107),0,)</f>
        <v>=====</v>
      </c>
      <c r="H107" s="214" t="str">
        <f ca="1">OFFSET(MAINTABLE!AA$25,ROWS(H$7:$N107),0,)</f>
        <v>=====</v>
      </c>
      <c r="I107" s="214" t="str">
        <f ca="1">OFFSET(MAINTABLE!AB$25,ROWS(I$7:$N107),0,)</f>
        <v>=====</v>
      </c>
      <c r="J107" s="214" t="str">
        <f ca="1">OFFSET(MAINTABLE!AC$25,ROWS(J$7:$N107),0,)</f>
        <v>=====</v>
      </c>
      <c r="K107" s="214" t="str">
        <f ca="1">OFFSET(MAINTABLE!AD$25,ROWS(K$7:$N107),0,)</f>
        <v>=====</v>
      </c>
      <c r="L107" s="102" t="str">
        <f ca="1">OFFSET(MAINTABLE!H$25,ROWS(L$7:$N107),0,)</f>
        <v xml:space="preserve"> </v>
      </c>
      <c r="M107" s="102" t="str">
        <f ca="1">OFFSET(MAINTABLE!I$25,ROWS(M$7:$N107),0,)</f>
        <v>=====</v>
      </c>
      <c r="N107" s="103" t="str">
        <f ca="1">OFFSET(MAINTABLE!J$25,ROWS($N$7:N107),0,)</f>
        <v>=====================================</v>
      </c>
      <c r="O107" s="103" t="str">
        <f ca="1">OFFSET(MAINTABLE!T$25,ROWS($N$7:O107),0,)</f>
        <v>===============</v>
      </c>
      <c r="P107" s="103" t="str">
        <f ca="1">OFFSET(MAINTABLE!L$25,ROWS($N$7:P107),0,)</f>
        <v>========================</v>
      </c>
      <c r="Q107" s="103" t="str">
        <f ca="1">OFFSET(MAINTABLE!N$25,ROWS($N$7:Q107),0,)</f>
        <v>========================</v>
      </c>
      <c r="R107" s="103" t="str">
        <f ca="1">OFFSET(MAINTABLE!P$25,ROWS($N$7:R107),0,)</f>
        <v>========================</v>
      </c>
      <c r="S107" s="103" t="str">
        <f ca="1">OFFSET(MAINTABLE!R$25,ROWS($N$7:S107),0,)</f>
        <v>========================</v>
      </c>
    </row>
    <row r="108" spans="2:19" s="93" customFormat="1" ht="18.75" customHeight="1" x14ac:dyDescent="0.25">
      <c r="B108" s="214" t="str">
        <f ca="1">OFFSET(MAINTABLE!U$25,ROWS(B$7:$N108),0,)</f>
        <v>=====</v>
      </c>
      <c r="C108" s="214" t="str">
        <f ca="1">OFFSET(MAINTABLE!V$25,ROWS(C$7:$N108),0,)</f>
        <v>=====</v>
      </c>
      <c r="D108" s="214" t="str">
        <f ca="1">OFFSET(MAINTABLE!W$25,ROWS(D$7:$N108),0,)</f>
        <v>=====</v>
      </c>
      <c r="E108" s="214" t="str">
        <f ca="1">OFFSET(MAINTABLE!X$25,ROWS(E$7:$N108),0,)</f>
        <v>=====</v>
      </c>
      <c r="F108" s="214" t="str">
        <f ca="1">OFFSET(MAINTABLE!Y$25,ROWS(F$7:$N108),0,)</f>
        <v>=====</v>
      </c>
      <c r="G108" s="214" t="str">
        <f ca="1">OFFSET(MAINTABLE!Z$25,ROWS(G$7:$N108),0,)</f>
        <v>=====</v>
      </c>
      <c r="H108" s="214" t="str">
        <f ca="1">OFFSET(MAINTABLE!AA$25,ROWS(H$7:$N108),0,)</f>
        <v>=====</v>
      </c>
      <c r="I108" s="214" t="str">
        <f ca="1">OFFSET(MAINTABLE!AB$25,ROWS(I$7:$N108),0,)</f>
        <v>=====</v>
      </c>
      <c r="J108" s="214" t="str">
        <f ca="1">OFFSET(MAINTABLE!AC$25,ROWS(J$7:$N108),0,)</f>
        <v>=====</v>
      </c>
      <c r="K108" s="214" t="str">
        <f ca="1">OFFSET(MAINTABLE!AD$25,ROWS(K$7:$N108),0,)</f>
        <v>=====</v>
      </c>
      <c r="L108" s="102" t="str">
        <f ca="1">OFFSET(MAINTABLE!H$25,ROWS(L$7:$N108),0,)</f>
        <v xml:space="preserve"> </v>
      </c>
      <c r="M108" s="102" t="str">
        <f ca="1">OFFSET(MAINTABLE!I$25,ROWS(M$7:$N108),0,)</f>
        <v>=====</v>
      </c>
      <c r="N108" s="103" t="str">
        <f ca="1">OFFSET(MAINTABLE!J$25,ROWS($N$7:N108),0,)</f>
        <v>=====================================</v>
      </c>
      <c r="O108" s="103" t="str">
        <f ca="1">OFFSET(MAINTABLE!T$25,ROWS($N$7:O108),0,)</f>
        <v>===============</v>
      </c>
      <c r="P108" s="103" t="str">
        <f ca="1">OFFSET(MAINTABLE!L$25,ROWS($N$7:P108),0,)</f>
        <v>========================</v>
      </c>
      <c r="Q108" s="103" t="str">
        <f ca="1">OFFSET(MAINTABLE!N$25,ROWS($N$7:Q108),0,)</f>
        <v>========================</v>
      </c>
      <c r="R108" s="103" t="str">
        <f ca="1">OFFSET(MAINTABLE!P$25,ROWS($N$7:R108),0,)</f>
        <v>========================</v>
      </c>
      <c r="S108" s="103" t="str">
        <f ca="1">OFFSET(MAINTABLE!R$25,ROWS($N$7:S108),0,)</f>
        <v>========================</v>
      </c>
    </row>
    <row r="109" spans="2:19" s="93" customFormat="1" ht="18.75" customHeight="1" x14ac:dyDescent="0.25">
      <c r="B109" s="214">
        <f ca="1">OFFSET(MAINTABLE!U$25,ROWS(B$7:$N109),0,)</f>
        <v>0</v>
      </c>
      <c r="C109" s="214">
        <f ca="1">OFFSET(MAINTABLE!V$25,ROWS(C$7:$N109),0,)</f>
        <v>0</v>
      </c>
      <c r="D109" s="214">
        <f ca="1">OFFSET(MAINTABLE!W$25,ROWS(D$7:$N109),0,)</f>
        <v>0</v>
      </c>
      <c r="E109" s="214">
        <f ca="1">OFFSET(MAINTABLE!X$25,ROWS(E$7:$N109),0,)</f>
        <v>0</v>
      </c>
      <c r="F109" s="214">
        <f ca="1">OFFSET(MAINTABLE!Y$25,ROWS(F$7:$N109),0,)</f>
        <v>0</v>
      </c>
      <c r="G109" s="214">
        <f ca="1">OFFSET(MAINTABLE!Z$25,ROWS(G$7:$N109),0,)</f>
        <v>0</v>
      </c>
      <c r="H109" s="214">
        <f ca="1">OFFSET(MAINTABLE!AA$25,ROWS(H$7:$N109),0,)</f>
        <v>0</v>
      </c>
      <c r="I109" s="214">
        <f ca="1">OFFSET(MAINTABLE!AB$25,ROWS(I$7:$N109),0,)</f>
        <v>0</v>
      </c>
      <c r="J109" s="214">
        <f ca="1">OFFSET(MAINTABLE!AC$25,ROWS(J$7:$N109),0,)</f>
        <v>0</v>
      </c>
      <c r="K109" s="214">
        <f ca="1">OFFSET(MAINTABLE!AD$25,ROWS(K$7:$N109),0,)</f>
        <v>0</v>
      </c>
      <c r="L109" s="102" t="str">
        <f ca="1">OFFSET(MAINTABLE!H$25,ROWS(L$7:$N109),0,)</f>
        <v xml:space="preserve"> </v>
      </c>
      <c r="M109" s="102">
        <f ca="1">OFFSET(MAINTABLE!I$25,ROWS(M$7:$N109),0,)</f>
        <v>97</v>
      </c>
      <c r="N109" s="103" t="str">
        <f ca="1">OFFSET(MAINTABLE!J$25,ROWS($N$7:N109),0,)</f>
        <v>ХМ_HP компр.1</v>
      </c>
      <c r="O109" s="103" t="str">
        <f ca="1">OFFSET(MAINTABLE!T$25,ROWS($N$7:O109),0,)</f>
        <v>Comp1_RelayHP_FLR</v>
      </c>
      <c r="P109" s="103" t="str">
        <f ca="1">OFFSET(MAINTABLE!L$25,ROWS($N$7:P109),0,)</f>
        <v>Реле высокого давл.</v>
      </c>
      <c r="Q109" s="103" t="str">
        <f ca="1">OFFSET(MAINTABLE!N$25,ROWS($N$7:Q109),0,)</f>
        <v>Компрессора 1</v>
      </c>
      <c r="R109" s="103" t="str">
        <f ca="1">OFFSET(MAINTABLE!P$25,ROWS($N$7:R109),0,)</f>
        <v>Реле высокого давл.</v>
      </c>
      <c r="S109" s="103" t="str">
        <f ca="1">OFFSET(MAINTABLE!R$25,ROWS($N$7:S109),0,)</f>
        <v>Компрессора 1</v>
      </c>
    </row>
    <row r="110" spans="2:19" s="93" customFormat="1" ht="18.75" customHeight="1" x14ac:dyDescent="0.25">
      <c r="B110" s="214">
        <f ca="1">OFFSET(MAINTABLE!U$25,ROWS(B$7:$N110),0,)</f>
        <v>0</v>
      </c>
      <c r="C110" s="214">
        <f ca="1">OFFSET(MAINTABLE!V$25,ROWS(C$7:$N110),0,)</f>
        <v>0</v>
      </c>
      <c r="D110" s="214">
        <f ca="1">OFFSET(MAINTABLE!W$25,ROWS(D$7:$N110),0,)</f>
        <v>0</v>
      </c>
      <c r="E110" s="214">
        <f ca="1">OFFSET(MAINTABLE!X$25,ROWS(E$7:$N110),0,)</f>
        <v>0</v>
      </c>
      <c r="F110" s="214">
        <f ca="1">OFFSET(MAINTABLE!Y$25,ROWS(F$7:$N110),0,)</f>
        <v>0</v>
      </c>
      <c r="G110" s="214">
        <f ca="1">OFFSET(MAINTABLE!Z$25,ROWS(G$7:$N110),0,)</f>
        <v>0</v>
      </c>
      <c r="H110" s="214">
        <f ca="1">OFFSET(MAINTABLE!AA$25,ROWS(H$7:$N110),0,)</f>
        <v>0</v>
      </c>
      <c r="I110" s="214">
        <f ca="1">OFFSET(MAINTABLE!AB$25,ROWS(I$7:$N110),0,)</f>
        <v>0</v>
      </c>
      <c r="J110" s="214">
        <f ca="1">OFFSET(MAINTABLE!AC$25,ROWS(J$7:$N110),0,)</f>
        <v>0</v>
      </c>
      <c r="K110" s="214">
        <f ca="1">OFFSET(MAINTABLE!AD$25,ROWS(K$7:$N110),0,)</f>
        <v>0</v>
      </c>
      <c r="L110" s="102" t="str">
        <f ca="1">OFFSET(MAINTABLE!H$25,ROWS(L$7:$N110),0,)</f>
        <v xml:space="preserve"> </v>
      </c>
      <c r="M110" s="102">
        <f ca="1">OFFSET(MAINTABLE!I$25,ROWS(M$7:$N110),0,)</f>
        <v>98</v>
      </c>
      <c r="N110" s="103" t="str">
        <f ca="1">OFFSET(MAINTABLE!J$25,ROWS($N$7:N110),0,)</f>
        <v>ХМ_HP компр.2</v>
      </c>
      <c r="O110" s="103" t="str">
        <f ca="1">OFFSET(MAINTABLE!T$25,ROWS($N$7:O110),0,)</f>
        <v>Comp2_RelayHP_FLR</v>
      </c>
      <c r="P110" s="103" t="str">
        <f ca="1">OFFSET(MAINTABLE!L$25,ROWS($N$7:P110),0,)</f>
        <v>Реле высокого давл.</v>
      </c>
      <c r="Q110" s="103" t="str">
        <f ca="1">OFFSET(MAINTABLE!N$25,ROWS($N$7:Q110),0,)</f>
        <v>Компрессора 2</v>
      </c>
      <c r="R110" s="103" t="str">
        <f ca="1">OFFSET(MAINTABLE!P$25,ROWS($N$7:R110),0,)</f>
        <v>Реле высокого давл.</v>
      </c>
      <c r="S110" s="103" t="str">
        <f ca="1">OFFSET(MAINTABLE!R$25,ROWS($N$7:S110),0,)</f>
        <v>Компрессора 2</v>
      </c>
    </row>
    <row r="111" spans="2:19" s="93" customFormat="1" ht="18.75" customHeight="1" x14ac:dyDescent="0.25">
      <c r="B111" s="214">
        <f ca="1">OFFSET(MAINTABLE!U$25,ROWS(B$7:$N111),0,)</f>
        <v>0</v>
      </c>
      <c r="C111" s="214">
        <f ca="1">OFFSET(MAINTABLE!V$25,ROWS(C$7:$N111),0,)</f>
        <v>0</v>
      </c>
      <c r="D111" s="214">
        <f ca="1">OFFSET(MAINTABLE!W$25,ROWS(D$7:$N111),0,)</f>
        <v>0</v>
      </c>
      <c r="E111" s="214">
        <f ca="1">OFFSET(MAINTABLE!X$25,ROWS(E$7:$N111),0,)</f>
        <v>0</v>
      </c>
      <c r="F111" s="214">
        <f ca="1">OFFSET(MAINTABLE!Y$25,ROWS(F$7:$N111),0,)</f>
        <v>0</v>
      </c>
      <c r="G111" s="214">
        <f ca="1">OFFSET(MAINTABLE!Z$25,ROWS(G$7:$N111),0,)</f>
        <v>0</v>
      </c>
      <c r="H111" s="214">
        <f ca="1">OFFSET(MAINTABLE!AA$25,ROWS(H$7:$N111),0,)</f>
        <v>0</v>
      </c>
      <c r="I111" s="214">
        <f ca="1">OFFSET(MAINTABLE!AB$25,ROWS(I$7:$N111),0,)</f>
        <v>0</v>
      </c>
      <c r="J111" s="214">
        <f ca="1">OFFSET(MAINTABLE!AC$25,ROWS(J$7:$N111),0,)</f>
        <v>0</v>
      </c>
      <c r="K111" s="214">
        <f ca="1">OFFSET(MAINTABLE!AD$25,ROWS(K$7:$N111),0,)</f>
        <v>0</v>
      </c>
      <c r="L111" s="102" t="str">
        <f ca="1">OFFSET(MAINTABLE!H$25,ROWS(L$7:$N111),0,)</f>
        <v xml:space="preserve"> </v>
      </c>
      <c r="M111" s="102">
        <f ca="1">OFFSET(MAINTABLE!I$25,ROWS(M$7:$N111),0,)</f>
        <v>99</v>
      </c>
      <c r="N111" s="103" t="str">
        <f ca="1">OFFSET(MAINTABLE!J$25,ROWS($N$7:N111),0,)</f>
        <v>ХМ_HP компр.3</v>
      </c>
      <c r="O111" s="103" t="str">
        <f ca="1">OFFSET(MAINTABLE!T$25,ROWS($N$7:O111),0,)</f>
        <v>Comp3_RelayHP_FLR</v>
      </c>
      <c r="P111" s="103" t="str">
        <f ca="1">OFFSET(MAINTABLE!L$25,ROWS($N$7:P111),0,)</f>
        <v>Реле высокого давл.</v>
      </c>
      <c r="Q111" s="103" t="str">
        <f ca="1">OFFSET(MAINTABLE!N$25,ROWS($N$7:Q111),0,)</f>
        <v>Компрессора 3</v>
      </c>
      <c r="R111" s="103" t="str">
        <f ca="1">OFFSET(MAINTABLE!P$25,ROWS($N$7:R111),0,)</f>
        <v>Реле высокого давл.</v>
      </c>
      <c r="S111" s="103" t="str">
        <f ca="1">OFFSET(MAINTABLE!R$25,ROWS($N$7:S111),0,)</f>
        <v>Компрессора 3</v>
      </c>
    </row>
    <row r="112" spans="2:19" s="93" customFormat="1" ht="18.75" customHeight="1" x14ac:dyDescent="0.25">
      <c r="B112" s="214">
        <f ca="1">OFFSET(MAINTABLE!U$25,ROWS(B$7:$N112),0,)</f>
        <v>0</v>
      </c>
      <c r="C112" s="214">
        <f ca="1">OFFSET(MAINTABLE!V$25,ROWS(C$7:$N112),0,)</f>
        <v>0</v>
      </c>
      <c r="D112" s="214">
        <f ca="1">OFFSET(MAINTABLE!W$25,ROWS(D$7:$N112),0,)</f>
        <v>0</v>
      </c>
      <c r="E112" s="214">
        <f ca="1">OFFSET(MAINTABLE!X$25,ROWS(E$7:$N112),0,)</f>
        <v>0</v>
      </c>
      <c r="F112" s="214">
        <f ca="1">OFFSET(MAINTABLE!Y$25,ROWS(F$7:$N112),0,)</f>
        <v>0</v>
      </c>
      <c r="G112" s="214">
        <f ca="1">OFFSET(MAINTABLE!Z$25,ROWS(G$7:$N112),0,)</f>
        <v>0</v>
      </c>
      <c r="H112" s="214">
        <f ca="1">OFFSET(MAINTABLE!AA$25,ROWS(H$7:$N112),0,)</f>
        <v>0</v>
      </c>
      <c r="I112" s="214">
        <f ca="1">OFFSET(MAINTABLE!AB$25,ROWS(I$7:$N112),0,)</f>
        <v>0</v>
      </c>
      <c r="J112" s="214">
        <f ca="1">OFFSET(MAINTABLE!AC$25,ROWS(J$7:$N112),0,)</f>
        <v>0</v>
      </c>
      <c r="K112" s="214">
        <f ca="1">OFFSET(MAINTABLE!AD$25,ROWS(K$7:$N112),0,)</f>
        <v>0</v>
      </c>
      <c r="L112" s="102" t="str">
        <f ca="1">OFFSET(MAINTABLE!H$25,ROWS(L$7:$N112),0,)</f>
        <v xml:space="preserve"> </v>
      </c>
      <c r="M112" s="102">
        <f ca="1">OFFSET(MAINTABLE!I$25,ROWS(M$7:$N112),0,)</f>
        <v>100</v>
      </c>
      <c r="N112" s="103" t="str">
        <f ca="1">OFFSET(MAINTABLE!J$25,ROWS($N$7:N112),0,)</f>
        <v>ХМ_LP компр.1</v>
      </c>
      <c r="O112" s="103" t="str">
        <f ca="1">OFFSET(MAINTABLE!T$25,ROWS($N$7:O112),0,)</f>
        <v>Comp1_RelayLP_FLR</v>
      </c>
      <c r="P112" s="103" t="str">
        <f ca="1">OFFSET(MAINTABLE!L$25,ROWS($N$7:P112),0,)</f>
        <v>Реле низкого давл.</v>
      </c>
      <c r="Q112" s="103" t="str">
        <f ca="1">OFFSET(MAINTABLE!N$25,ROWS($N$7:Q112),0,)</f>
        <v>Компрессора 1</v>
      </c>
      <c r="R112" s="103" t="str">
        <f ca="1">OFFSET(MAINTABLE!P$25,ROWS($N$7:R112),0,)</f>
        <v>Реле низкого давл.</v>
      </c>
      <c r="S112" s="103" t="str">
        <f ca="1">OFFSET(MAINTABLE!R$25,ROWS($N$7:S112),0,)</f>
        <v>Компрессора 1</v>
      </c>
    </row>
    <row r="113" spans="2:19" s="93" customFormat="1" ht="18.75" customHeight="1" x14ac:dyDescent="0.25">
      <c r="B113" s="214">
        <f ca="1">OFFSET(MAINTABLE!U$25,ROWS(B$7:$N113),0,)</f>
        <v>0</v>
      </c>
      <c r="C113" s="214">
        <f ca="1">OFFSET(MAINTABLE!V$25,ROWS(C$7:$N113),0,)</f>
        <v>0</v>
      </c>
      <c r="D113" s="214">
        <f ca="1">OFFSET(MAINTABLE!W$25,ROWS(D$7:$N113),0,)</f>
        <v>0</v>
      </c>
      <c r="E113" s="214">
        <f ca="1">OFFSET(MAINTABLE!X$25,ROWS(E$7:$N113),0,)</f>
        <v>0</v>
      </c>
      <c r="F113" s="214">
        <f ca="1">OFFSET(MAINTABLE!Y$25,ROWS(F$7:$N113),0,)</f>
        <v>0</v>
      </c>
      <c r="G113" s="214">
        <f ca="1">OFFSET(MAINTABLE!Z$25,ROWS(G$7:$N113),0,)</f>
        <v>0</v>
      </c>
      <c r="H113" s="214">
        <f ca="1">OFFSET(MAINTABLE!AA$25,ROWS(H$7:$N113),0,)</f>
        <v>0</v>
      </c>
      <c r="I113" s="214">
        <f ca="1">OFFSET(MAINTABLE!AB$25,ROWS(I$7:$N113),0,)</f>
        <v>0</v>
      </c>
      <c r="J113" s="214">
        <f ca="1">OFFSET(MAINTABLE!AC$25,ROWS(J$7:$N113),0,)</f>
        <v>0</v>
      </c>
      <c r="K113" s="214">
        <f ca="1">OFFSET(MAINTABLE!AD$25,ROWS(K$7:$N113),0,)</f>
        <v>0</v>
      </c>
      <c r="L113" s="102" t="str">
        <f ca="1">OFFSET(MAINTABLE!H$25,ROWS(L$7:$N113),0,)</f>
        <v xml:space="preserve"> </v>
      </c>
      <c r="M113" s="102">
        <f ca="1">OFFSET(MAINTABLE!I$25,ROWS(M$7:$N113),0,)</f>
        <v>101</v>
      </c>
      <c r="N113" s="103" t="str">
        <f ca="1">OFFSET(MAINTABLE!J$25,ROWS($N$7:N113),0,)</f>
        <v>ХМ_LP компр.2</v>
      </c>
      <c r="O113" s="103" t="str">
        <f ca="1">OFFSET(MAINTABLE!T$25,ROWS($N$7:O113),0,)</f>
        <v>Comp2_RelayLP_FLR</v>
      </c>
      <c r="P113" s="103" t="str">
        <f ca="1">OFFSET(MAINTABLE!L$25,ROWS($N$7:P113),0,)</f>
        <v>Реле низкого давл.</v>
      </c>
      <c r="Q113" s="103" t="str">
        <f ca="1">OFFSET(MAINTABLE!N$25,ROWS($N$7:Q113),0,)</f>
        <v>Компрессора 2</v>
      </c>
      <c r="R113" s="103" t="str">
        <f ca="1">OFFSET(MAINTABLE!P$25,ROWS($N$7:R113),0,)</f>
        <v>Реле низкого давл.</v>
      </c>
      <c r="S113" s="103" t="str">
        <f ca="1">OFFSET(MAINTABLE!R$25,ROWS($N$7:S113),0,)</f>
        <v>Компрессора 2</v>
      </c>
    </row>
    <row r="114" spans="2:19" s="93" customFormat="1" ht="18.75" customHeight="1" x14ac:dyDescent="0.25">
      <c r="B114" s="214">
        <f ca="1">OFFSET(MAINTABLE!U$25,ROWS(B$7:$N114),0,)</f>
        <v>0</v>
      </c>
      <c r="C114" s="214">
        <f ca="1">OFFSET(MAINTABLE!V$25,ROWS(C$7:$N114),0,)</f>
        <v>0</v>
      </c>
      <c r="D114" s="214">
        <f ca="1">OFFSET(MAINTABLE!W$25,ROWS(D$7:$N114),0,)</f>
        <v>0</v>
      </c>
      <c r="E114" s="214">
        <f ca="1">OFFSET(MAINTABLE!X$25,ROWS(E$7:$N114),0,)</f>
        <v>0</v>
      </c>
      <c r="F114" s="214">
        <f ca="1">OFFSET(MAINTABLE!Y$25,ROWS(F$7:$N114),0,)</f>
        <v>0</v>
      </c>
      <c r="G114" s="214">
        <f ca="1">OFFSET(MAINTABLE!Z$25,ROWS(G$7:$N114),0,)</f>
        <v>0</v>
      </c>
      <c r="H114" s="214">
        <f ca="1">OFFSET(MAINTABLE!AA$25,ROWS(H$7:$N114),0,)</f>
        <v>0</v>
      </c>
      <c r="I114" s="214">
        <f ca="1">OFFSET(MAINTABLE!AB$25,ROWS(I$7:$N114),0,)</f>
        <v>0</v>
      </c>
      <c r="J114" s="214">
        <f ca="1">OFFSET(MAINTABLE!AC$25,ROWS(J$7:$N114),0,)</f>
        <v>0</v>
      </c>
      <c r="K114" s="214">
        <f ca="1">OFFSET(MAINTABLE!AD$25,ROWS(K$7:$N114),0,)</f>
        <v>0</v>
      </c>
      <c r="L114" s="102" t="str">
        <f ca="1">OFFSET(MAINTABLE!H$25,ROWS(L$7:$N114),0,)</f>
        <v xml:space="preserve"> </v>
      </c>
      <c r="M114" s="102">
        <f ca="1">OFFSET(MAINTABLE!I$25,ROWS(M$7:$N114),0,)</f>
        <v>102</v>
      </c>
      <c r="N114" s="103" t="str">
        <f ca="1">OFFSET(MAINTABLE!J$25,ROWS($N$7:N114),0,)</f>
        <v>ХМ_LP компр.3</v>
      </c>
      <c r="O114" s="103" t="str">
        <f ca="1">OFFSET(MAINTABLE!T$25,ROWS($N$7:O114),0,)</f>
        <v>Comp3_RelayLP_FLR</v>
      </c>
      <c r="P114" s="103" t="str">
        <f ca="1">OFFSET(MAINTABLE!L$25,ROWS($N$7:P114),0,)</f>
        <v>Реле низкого давл.</v>
      </c>
      <c r="Q114" s="103" t="str">
        <f ca="1">OFFSET(MAINTABLE!N$25,ROWS($N$7:Q114),0,)</f>
        <v>Компрессора 3</v>
      </c>
      <c r="R114" s="103" t="str">
        <f ca="1">OFFSET(MAINTABLE!P$25,ROWS($N$7:R114),0,)</f>
        <v>Реле низкого давл.</v>
      </c>
      <c r="S114" s="103" t="str">
        <f ca="1">OFFSET(MAINTABLE!R$25,ROWS($N$7:S114),0,)</f>
        <v>Компрессора 3</v>
      </c>
    </row>
    <row r="115" spans="2:19" s="93" customFormat="1" ht="18.75" customHeight="1" x14ac:dyDescent="0.25">
      <c r="B115" s="214">
        <f ca="1">OFFSET(MAINTABLE!U$25,ROWS(B$7:$N115),0,)</f>
        <v>0</v>
      </c>
      <c r="C115" s="214">
        <f ca="1">OFFSET(MAINTABLE!V$25,ROWS(C$7:$N115),0,)</f>
        <v>0</v>
      </c>
      <c r="D115" s="214">
        <f ca="1">OFFSET(MAINTABLE!W$25,ROWS(D$7:$N115),0,)</f>
        <v>0</v>
      </c>
      <c r="E115" s="214">
        <f ca="1">OFFSET(MAINTABLE!X$25,ROWS(E$7:$N115),0,)</f>
        <v>0</v>
      </c>
      <c r="F115" s="214">
        <f ca="1">OFFSET(MAINTABLE!Y$25,ROWS(F$7:$N115),0,)</f>
        <v>0</v>
      </c>
      <c r="G115" s="214">
        <f ca="1">OFFSET(MAINTABLE!Z$25,ROWS(G$7:$N115),0,)</f>
        <v>0</v>
      </c>
      <c r="H115" s="214">
        <f ca="1">OFFSET(MAINTABLE!AA$25,ROWS(H$7:$N115),0,)</f>
        <v>0</v>
      </c>
      <c r="I115" s="214">
        <f ca="1">OFFSET(MAINTABLE!AB$25,ROWS(I$7:$N115),0,)</f>
        <v>0</v>
      </c>
      <c r="J115" s="214">
        <f ca="1">OFFSET(MAINTABLE!AC$25,ROWS(J$7:$N115),0,)</f>
        <v>0</v>
      </c>
      <c r="K115" s="214">
        <f ca="1">OFFSET(MAINTABLE!AD$25,ROWS(K$7:$N115),0,)</f>
        <v>0</v>
      </c>
      <c r="L115" s="102" t="str">
        <f ca="1">OFFSET(MAINTABLE!H$25,ROWS(L$7:$N115),0,)</f>
        <v xml:space="preserve"> </v>
      </c>
      <c r="M115" s="102">
        <f ca="1">OFFSET(MAINTABLE!I$25,ROWS(M$7:$N115),0,)</f>
        <v>103</v>
      </c>
      <c r="N115" s="103" t="str">
        <f ca="1">OFFSET(MAINTABLE!J$25,ROWS($N$7:N115),0,)</f>
        <v>Т/стат нагнет.К1</v>
      </c>
      <c r="O115" s="103" t="str">
        <f ca="1">OFFSET(MAINTABLE!T$25,ROWS($N$7:O115),0,)</f>
        <v>Comp1_TState_FLR</v>
      </c>
      <c r="P115" s="103" t="str">
        <f ca="1">OFFSET(MAINTABLE!L$25,ROWS($N$7:P115),0,)</f>
        <v>Термостат нагнет.</v>
      </c>
      <c r="Q115" s="103" t="str">
        <f ca="1">OFFSET(MAINTABLE!N$25,ROWS($N$7:Q115),0,)</f>
        <v>Компрессора 1</v>
      </c>
      <c r="R115" s="103" t="str">
        <f ca="1">OFFSET(MAINTABLE!P$25,ROWS($N$7:R115),0,)</f>
        <v>Термостат нагнет.</v>
      </c>
      <c r="S115" s="103" t="str">
        <f ca="1">OFFSET(MAINTABLE!R$25,ROWS($N$7:S115),0,)</f>
        <v>Компрессора 1</v>
      </c>
    </row>
    <row r="116" spans="2:19" s="93" customFormat="1" ht="18.75" customHeight="1" x14ac:dyDescent="0.25">
      <c r="B116" s="214">
        <f ca="1">OFFSET(MAINTABLE!U$25,ROWS(B$7:$N116),0,)</f>
        <v>0</v>
      </c>
      <c r="C116" s="214">
        <f ca="1">OFFSET(MAINTABLE!V$25,ROWS(C$7:$N116),0,)</f>
        <v>0</v>
      </c>
      <c r="D116" s="214">
        <f ca="1">OFFSET(MAINTABLE!W$25,ROWS(D$7:$N116),0,)</f>
        <v>0</v>
      </c>
      <c r="E116" s="214">
        <f ca="1">OFFSET(MAINTABLE!X$25,ROWS(E$7:$N116),0,)</f>
        <v>0</v>
      </c>
      <c r="F116" s="214">
        <f ca="1">OFFSET(MAINTABLE!Y$25,ROWS(F$7:$N116),0,)</f>
        <v>0</v>
      </c>
      <c r="G116" s="214">
        <f ca="1">OFFSET(MAINTABLE!Z$25,ROWS(G$7:$N116),0,)</f>
        <v>0</v>
      </c>
      <c r="H116" s="214">
        <f ca="1">OFFSET(MAINTABLE!AA$25,ROWS(H$7:$N116),0,)</f>
        <v>0</v>
      </c>
      <c r="I116" s="214">
        <f ca="1">OFFSET(MAINTABLE!AB$25,ROWS(I$7:$N116),0,)</f>
        <v>0</v>
      </c>
      <c r="J116" s="214">
        <f ca="1">OFFSET(MAINTABLE!AC$25,ROWS(J$7:$N116),0,)</f>
        <v>0</v>
      </c>
      <c r="K116" s="214">
        <f ca="1">OFFSET(MAINTABLE!AD$25,ROWS(K$7:$N116),0,)</f>
        <v>0</v>
      </c>
      <c r="L116" s="102" t="str">
        <f ca="1">OFFSET(MAINTABLE!H$25,ROWS(L$7:$N116),0,)</f>
        <v xml:space="preserve"> </v>
      </c>
      <c r="M116" s="102">
        <f ca="1">OFFSET(MAINTABLE!I$25,ROWS(M$7:$N116),0,)</f>
        <v>104</v>
      </c>
      <c r="N116" s="103" t="str">
        <f ca="1">OFFSET(MAINTABLE!J$25,ROWS($N$7:N116),0,)</f>
        <v>Т/стат нагнет.К2</v>
      </c>
      <c r="O116" s="103" t="str">
        <f ca="1">OFFSET(MAINTABLE!T$25,ROWS($N$7:O116),0,)</f>
        <v>Comp2_TState_FLR</v>
      </c>
      <c r="P116" s="103" t="str">
        <f ca="1">OFFSET(MAINTABLE!L$25,ROWS($N$7:P116),0,)</f>
        <v>Термостат нагнет.</v>
      </c>
      <c r="Q116" s="103" t="str">
        <f ca="1">OFFSET(MAINTABLE!N$25,ROWS($N$7:Q116),0,)</f>
        <v>Компрессора 2</v>
      </c>
      <c r="R116" s="103" t="str">
        <f ca="1">OFFSET(MAINTABLE!P$25,ROWS($N$7:R116),0,)</f>
        <v>Термостат нагнет.</v>
      </c>
      <c r="S116" s="103" t="str">
        <f ca="1">OFFSET(MAINTABLE!R$25,ROWS($N$7:S116),0,)</f>
        <v>Компрессора 2</v>
      </c>
    </row>
    <row r="117" spans="2:19" s="93" customFormat="1" ht="18.75" customHeight="1" x14ac:dyDescent="0.25">
      <c r="B117" s="214">
        <f ca="1">OFFSET(MAINTABLE!U$25,ROWS(B$7:$N117),0,)</f>
        <v>0</v>
      </c>
      <c r="C117" s="214">
        <f ca="1">OFFSET(MAINTABLE!V$25,ROWS(C$7:$N117),0,)</f>
        <v>0</v>
      </c>
      <c r="D117" s="214">
        <f ca="1">OFFSET(MAINTABLE!W$25,ROWS(D$7:$N117),0,)</f>
        <v>0</v>
      </c>
      <c r="E117" s="214">
        <f ca="1">OFFSET(MAINTABLE!X$25,ROWS(E$7:$N117),0,)</f>
        <v>0</v>
      </c>
      <c r="F117" s="214">
        <f ca="1">OFFSET(MAINTABLE!Y$25,ROWS(F$7:$N117),0,)</f>
        <v>0</v>
      </c>
      <c r="G117" s="214">
        <f ca="1">OFFSET(MAINTABLE!Z$25,ROWS(G$7:$N117),0,)</f>
        <v>0</v>
      </c>
      <c r="H117" s="214">
        <f ca="1">OFFSET(MAINTABLE!AA$25,ROWS(H$7:$N117),0,)</f>
        <v>0</v>
      </c>
      <c r="I117" s="214">
        <f ca="1">OFFSET(MAINTABLE!AB$25,ROWS(I$7:$N117),0,)</f>
        <v>0</v>
      </c>
      <c r="J117" s="214">
        <f ca="1">OFFSET(MAINTABLE!AC$25,ROWS(J$7:$N117),0,)</f>
        <v>0</v>
      </c>
      <c r="K117" s="214">
        <f ca="1">OFFSET(MAINTABLE!AD$25,ROWS(K$7:$N117),0,)</f>
        <v>0</v>
      </c>
      <c r="L117" s="102" t="str">
        <f ca="1">OFFSET(MAINTABLE!H$25,ROWS(L$7:$N117),0,)</f>
        <v xml:space="preserve"> </v>
      </c>
      <c r="M117" s="102">
        <f ca="1">OFFSET(MAINTABLE!I$25,ROWS(M$7:$N117),0,)</f>
        <v>105</v>
      </c>
      <c r="N117" s="103" t="str">
        <f ca="1">OFFSET(MAINTABLE!J$25,ROWS($N$7:N117),0,)</f>
        <v>Т/стат нагнет.К3</v>
      </c>
      <c r="O117" s="103" t="str">
        <f ca="1">OFFSET(MAINTABLE!T$25,ROWS($N$7:O117),0,)</f>
        <v>Comp3_TState_FLR</v>
      </c>
      <c r="P117" s="103" t="str">
        <f ca="1">OFFSET(MAINTABLE!L$25,ROWS($N$7:P117),0,)</f>
        <v>Термостат нагнет.</v>
      </c>
      <c r="Q117" s="103" t="str">
        <f ca="1">OFFSET(MAINTABLE!N$25,ROWS($N$7:Q117),0,)</f>
        <v>Компрессора 3</v>
      </c>
      <c r="R117" s="103" t="str">
        <f ca="1">OFFSET(MAINTABLE!P$25,ROWS($N$7:R117),0,)</f>
        <v>Термостат нагнет.</v>
      </c>
      <c r="S117" s="103" t="str">
        <f ca="1">OFFSET(MAINTABLE!R$25,ROWS($N$7:S117),0,)</f>
        <v>Компрессора 3</v>
      </c>
    </row>
    <row r="118" spans="2:19" s="93" customFormat="1" ht="18.75" customHeight="1" x14ac:dyDescent="0.25">
      <c r="B118" s="214">
        <f ca="1">OFFSET(MAINTABLE!U$25,ROWS(B$7:$N118),0,)</f>
        <v>0</v>
      </c>
      <c r="C118" s="214">
        <f ca="1">OFFSET(MAINTABLE!V$25,ROWS(C$7:$N118),0,)</f>
        <v>0</v>
      </c>
      <c r="D118" s="214">
        <f ca="1">OFFSET(MAINTABLE!W$25,ROWS(D$7:$N118),0,)</f>
        <v>0</v>
      </c>
      <c r="E118" s="214">
        <f ca="1">OFFSET(MAINTABLE!X$25,ROWS(E$7:$N118),0,)</f>
        <v>0</v>
      </c>
      <c r="F118" s="214">
        <f ca="1">OFFSET(MAINTABLE!Y$25,ROWS(F$7:$N118),0,)</f>
        <v>0</v>
      </c>
      <c r="G118" s="214">
        <f ca="1">OFFSET(MAINTABLE!Z$25,ROWS(G$7:$N118),0,)</f>
        <v>0</v>
      </c>
      <c r="H118" s="214">
        <f ca="1">OFFSET(MAINTABLE!AA$25,ROWS(H$7:$N118),0,)</f>
        <v>0</v>
      </c>
      <c r="I118" s="214">
        <f ca="1">OFFSET(MAINTABLE!AB$25,ROWS(I$7:$N118),0,)</f>
        <v>0</v>
      </c>
      <c r="J118" s="214">
        <f ca="1">OFFSET(MAINTABLE!AC$25,ROWS(J$7:$N118),0,)</f>
        <v>0</v>
      </c>
      <c r="K118" s="214">
        <f ca="1">OFFSET(MAINTABLE!AD$25,ROWS(K$7:$N118),0,)</f>
        <v>0</v>
      </c>
      <c r="L118" s="102" t="str">
        <f ca="1">OFFSET(MAINTABLE!H$25,ROWS(L$7:$N118),0,)</f>
        <v xml:space="preserve"> </v>
      </c>
      <c r="M118" s="102">
        <f ca="1">OFFSET(MAINTABLE!I$25,ROWS(M$7:$N118),0,)</f>
        <v>106</v>
      </c>
      <c r="N118" s="103" t="str">
        <f ca="1">OFFSET(MAINTABLE!J$25,ROWS($N$7:N118),0,)</f>
        <v>Уровень масла К1</v>
      </c>
      <c r="O118" s="103" t="str">
        <f ca="1">OFFSET(MAINTABLE!T$25,ROWS($N$7:O118),0,)</f>
        <v>Comp1_Oil_FLR</v>
      </c>
      <c r="P118" s="103" t="str">
        <f ca="1">OFFSET(MAINTABLE!L$25,ROWS($N$7:P118),0,)</f>
        <v>Отказ:Компр.1</v>
      </c>
      <c r="Q118" s="103" t="str">
        <f ca="1">OFFSET(MAINTABLE!N$25,ROWS($N$7:Q118),0,)</f>
        <v>уровень масла</v>
      </c>
      <c r="R118" s="103" t="str">
        <f ca="1">OFFSET(MAINTABLE!P$25,ROWS($N$7:R118),0,)</f>
        <v>Отказ:Компр.1</v>
      </c>
      <c r="S118" s="103" t="str">
        <f ca="1">OFFSET(MAINTABLE!R$25,ROWS($N$7:S118),0,)</f>
        <v>уровень масла</v>
      </c>
    </row>
    <row r="119" spans="2:19" s="93" customFormat="1" ht="18.75" customHeight="1" x14ac:dyDescent="0.25">
      <c r="B119" s="214">
        <f ca="1">OFFSET(MAINTABLE!U$25,ROWS(B$7:$N119),0,)</f>
        <v>0</v>
      </c>
      <c r="C119" s="214">
        <f ca="1">OFFSET(MAINTABLE!V$25,ROWS(C$7:$N119),0,)</f>
        <v>0</v>
      </c>
      <c r="D119" s="214">
        <f ca="1">OFFSET(MAINTABLE!W$25,ROWS(D$7:$N119),0,)</f>
        <v>0</v>
      </c>
      <c r="E119" s="214">
        <f ca="1">OFFSET(MAINTABLE!X$25,ROWS(E$7:$N119),0,)</f>
        <v>0</v>
      </c>
      <c r="F119" s="214">
        <f ca="1">OFFSET(MAINTABLE!Y$25,ROWS(F$7:$N119),0,)</f>
        <v>0</v>
      </c>
      <c r="G119" s="214">
        <f ca="1">OFFSET(MAINTABLE!Z$25,ROWS(G$7:$N119),0,)</f>
        <v>0</v>
      </c>
      <c r="H119" s="214">
        <f ca="1">OFFSET(MAINTABLE!AA$25,ROWS(H$7:$N119),0,)</f>
        <v>0</v>
      </c>
      <c r="I119" s="214">
        <f ca="1">OFFSET(MAINTABLE!AB$25,ROWS(I$7:$N119),0,)</f>
        <v>0</v>
      </c>
      <c r="J119" s="214">
        <f ca="1">OFFSET(MAINTABLE!AC$25,ROWS(J$7:$N119),0,)</f>
        <v>0</v>
      </c>
      <c r="K119" s="214">
        <f ca="1">OFFSET(MAINTABLE!AD$25,ROWS(K$7:$N119),0,)</f>
        <v>0</v>
      </c>
      <c r="L119" s="102" t="str">
        <f ca="1">OFFSET(MAINTABLE!H$25,ROWS(L$7:$N119),0,)</f>
        <v xml:space="preserve"> </v>
      </c>
      <c r="M119" s="102">
        <f ca="1">OFFSET(MAINTABLE!I$25,ROWS(M$7:$N119),0,)</f>
        <v>107</v>
      </c>
      <c r="N119" s="103" t="str">
        <f ca="1">OFFSET(MAINTABLE!J$25,ROWS($N$7:N119),0,)</f>
        <v>Уровень масла К2</v>
      </c>
      <c r="O119" s="103" t="str">
        <f ca="1">OFFSET(MAINTABLE!T$25,ROWS($N$7:O119),0,)</f>
        <v>Comp2_Oil_FLR</v>
      </c>
      <c r="P119" s="103" t="str">
        <f ca="1">OFFSET(MAINTABLE!L$25,ROWS($N$7:P119),0,)</f>
        <v>Отказ:Компр.2</v>
      </c>
      <c r="Q119" s="103" t="str">
        <f ca="1">OFFSET(MAINTABLE!N$25,ROWS($N$7:Q119),0,)</f>
        <v>уровень масла</v>
      </c>
      <c r="R119" s="103" t="str">
        <f ca="1">OFFSET(MAINTABLE!P$25,ROWS($N$7:R119),0,)</f>
        <v>Отказ:Компр.2</v>
      </c>
      <c r="S119" s="103" t="str">
        <f ca="1">OFFSET(MAINTABLE!R$25,ROWS($N$7:S119),0,)</f>
        <v>уровень масла</v>
      </c>
    </row>
    <row r="120" spans="2:19" s="93" customFormat="1" ht="18.75" customHeight="1" x14ac:dyDescent="0.25">
      <c r="B120" s="214">
        <f ca="1">OFFSET(MAINTABLE!U$25,ROWS(B$7:$N120),0,)</f>
        <v>0</v>
      </c>
      <c r="C120" s="214">
        <f ca="1">OFFSET(MAINTABLE!V$25,ROWS(C$7:$N120),0,)</f>
        <v>0</v>
      </c>
      <c r="D120" s="214">
        <f ca="1">OFFSET(MAINTABLE!W$25,ROWS(D$7:$N120),0,)</f>
        <v>0</v>
      </c>
      <c r="E120" s="214">
        <f ca="1">OFFSET(MAINTABLE!X$25,ROWS(E$7:$N120),0,)</f>
        <v>0</v>
      </c>
      <c r="F120" s="214">
        <f ca="1">OFFSET(MAINTABLE!Y$25,ROWS(F$7:$N120),0,)</f>
        <v>0</v>
      </c>
      <c r="G120" s="214">
        <f ca="1">OFFSET(MAINTABLE!Z$25,ROWS(G$7:$N120),0,)</f>
        <v>0</v>
      </c>
      <c r="H120" s="214">
        <f ca="1">OFFSET(MAINTABLE!AA$25,ROWS(H$7:$N120),0,)</f>
        <v>0</v>
      </c>
      <c r="I120" s="214">
        <f ca="1">OFFSET(MAINTABLE!AB$25,ROWS(I$7:$N120),0,)</f>
        <v>0</v>
      </c>
      <c r="J120" s="214">
        <f ca="1">OFFSET(MAINTABLE!AC$25,ROWS(J$7:$N120),0,)</f>
        <v>0</v>
      </c>
      <c r="K120" s="214">
        <f ca="1">OFFSET(MAINTABLE!AD$25,ROWS(K$7:$N120),0,)</f>
        <v>0</v>
      </c>
      <c r="L120" s="102" t="str">
        <f ca="1">OFFSET(MAINTABLE!H$25,ROWS(L$7:$N120),0,)</f>
        <v xml:space="preserve"> </v>
      </c>
      <c r="M120" s="102">
        <f ca="1">OFFSET(MAINTABLE!I$25,ROWS(M$7:$N120),0,)</f>
        <v>108</v>
      </c>
      <c r="N120" s="103" t="str">
        <f ca="1">OFFSET(MAINTABLE!J$25,ROWS($N$7:N120),0,)</f>
        <v>Уровень масла К3</v>
      </c>
      <c r="O120" s="103" t="str">
        <f ca="1">OFFSET(MAINTABLE!T$25,ROWS($N$7:O120),0,)</f>
        <v>Comp3_Oil_FLR</v>
      </c>
      <c r="P120" s="103" t="str">
        <f ca="1">OFFSET(MAINTABLE!L$25,ROWS($N$7:P120),0,)</f>
        <v>Отказ:Компр.3</v>
      </c>
      <c r="Q120" s="103" t="str">
        <f ca="1">OFFSET(MAINTABLE!N$25,ROWS($N$7:Q120),0,)</f>
        <v>уровень масла</v>
      </c>
      <c r="R120" s="103" t="str">
        <f ca="1">OFFSET(MAINTABLE!P$25,ROWS($N$7:R120),0,)</f>
        <v>Отказ:Компр.3</v>
      </c>
      <c r="S120" s="103" t="str">
        <f ca="1">OFFSET(MAINTABLE!R$25,ROWS($N$7:S120),0,)</f>
        <v>уровень масла</v>
      </c>
    </row>
    <row r="121" spans="2:19" s="93" customFormat="1" ht="18.75" customHeight="1" x14ac:dyDescent="0.25">
      <c r="B121" s="214">
        <f ca="1">OFFSET(MAINTABLE!U$25,ROWS(B$7:$N121),0,)</f>
        <v>0</v>
      </c>
      <c r="C121" s="214">
        <f ca="1">OFFSET(MAINTABLE!V$25,ROWS(C$7:$N121),0,)</f>
        <v>0</v>
      </c>
      <c r="D121" s="214">
        <f ca="1">OFFSET(MAINTABLE!W$25,ROWS(D$7:$N121),0,)</f>
        <v>0</v>
      </c>
      <c r="E121" s="214">
        <f ca="1">OFFSET(MAINTABLE!X$25,ROWS(E$7:$N121),0,)</f>
        <v>0</v>
      </c>
      <c r="F121" s="214">
        <f ca="1">OFFSET(MAINTABLE!Y$25,ROWS(F$7:$N121),0,)</f>
        <v>0</v>
      </c>
      <c r="G121" s="214">
        <f ca="1">OFFSET(MAINTABLE!Z$25,ROWS(G$7:$N121),0,)</f>
        <v>0</v>
      </c>
      <c r="H121" s="214">
        <f ca="1">OFFSET(MAINTABLE!AA$25,ROWS(H$7:$N121),0,)</f>
        <v>0</v>
      </c>
      <c r="I121" s="214">
        <f ca="1">OFFSET(MAINTABLE!AB$25,ROWS(I$7:$N121),0,)</f>
        <v>0</v>
      </c>
      <c r="J121" s="214">
        <f ca="1">OFFSET(MAINTABLE!AC$25,ROWS(J$7:$N121),0,)</f>
        <v>0</v>
      </c>
      <c r="K121" s="214">
        <f ca="1">OFFSET(MAINTABLE!AD$25,ROWS(K$7:$N121),0,)</f>
        <v>0</v>
      </c>
      <c r="L121" s="102" t="str">
        <f ca="1">OFFSET(MAINTABLE!H$25,ROWS(L$7:$N121),0,)</f>
        <v xml:space="preserve"> </v>
      </c>
      <c r="M121" s="102">
        <f ca="1">OFFSET(MAINTABLE!I$25,ROWS(M$7:$N121),0,)</f>
        <v>109</v>
      </c>
      <c r="N121" s="103" t="str">
        <f ca="1">OFFSET(MAINTABLE!J$25,ROWS($N$7:N121),0,)</f>
        <v>Авария ЭРВ EVD</v>
      </c>
      <c r="O121" s="103" t="str">
        <f ca="1">OFFSET(MAINTABLE!T$25,ROWS($N$7:O121),0,)</f>
        <v>EVD_FLR</v>
      </c>
      <c r="P121" s="103" t="str">
        <f ca="1">OFFSET(MAINTABLE!L$25,ROWS($N$7:P121),0,)</f>
        <v>Авария модуля ЭРВ</v>
      </c>
      <c r="Q121" s="103" t="str">
        <f ca="1">OFFSET(MAINTABLE!N$25,ROWS($N$7:Q121),0,)</f>
        <v xml:space="preserve"> </v>
      </c>
      <c r="R121" s="103" t="str">
        <f ca="1">OFFSET(MAINTABLE!P$25,ROWS($N$7:R121),0,)</f>
        <v>Авария модуля ЭРВ</v>
      </c>
      <c r="S121" s="103" t="str">
        <f ca="1">OFFSET(MAINTABLE!R$25,ROWS($N$7:S121),0,)</f>
        <v xml:space="preserve"> </v>
      </c>
    </row>
    <row r="122" spans="2:19" s="93" customFormat="1" ht="18.75" customHeight="1" x14ac:dyDescent="0.25">
      <c r="B122" s="214">
        <f ca="1">OFFSET(MAINTABLE!U$25,ROWS(B$7:$N122),0,)</f>
        <v>0</v>
      </c>
      <c r="C122" s="214">
        <f ca="1">OFFSET(MAINTABLE!V$25,ROWS(C$7:$N122),0,)</f>
        <v>0</v>
      </c>
      <c r="D122" s="214">
        <f ca="1">OFFSET(MAINTABLE!W$25,ROWS(D$7:$N122),0,)</f>
        <v>0</v>
      </c>
      <c r="E122" s="214">
        <f ca="1">OFFSET(MAINTABLE!X$25,ROWS(E$7:$N122),0,)</f>
        <v>0</v>
      </c>
      <c r="F122" s="214">
        <f ca="1">OFFSET(MAINTABLE!Y$25,ROWS(F$7:$N122),0,)</f>
        <v>0</v>
      </c>
      <c r="G122" s="214">
        <f ca="1">OFFSET(MAINTABLE!Z$25,ROWS(G$7:$N122),0,)</f>
        <v>0</v>
      </c>
      <c r="H122" s="214">
        <f ca="1">OFFSET(MAINTABLE!AA$25,ROWS(H$7:$N122),0,)</f>
        <v>0</v>
      </c>
      <c r="I122" s="214">
        <f ca="1">OFFSET(MAINTABLE!AB$25,ROWS(I$7:$N122),0,)</f>
        <v>0</v>
      </c>
      <c r="J122" s="214">
        <f ca="1">OFFSET(MAINTABLE!AC$25,ROWS(J$7:$N122),0,)</f>
        <v>0</v>
      </c>
      <c r="K122" s="214">
        <f ca="1">OFFSET(MAINTABLE!AD$25,ROWS(K$7:$N122),0,)</f>
        <v>0</v>
      </c>
      <c r="L122" s="102" t="str">
        <f ca="1">OFFSET(MAINTABLE!H$25,ROWS(L$7:$N122),0,)</f>
        <v xml:space="preserve"> </v>
      </c>
      <c r="M122" s="102">
        <f ca="1">OFFSET(MAINTABLE!I$25,ROWS(M$7:$N122),0,)</f>
        <v>110</v>
      </c>
      <c r="N122" s="103" t="str">
        <f ca="1">OFFSET(MAINTABLE!J$25,ROWS($N$7:N122),0,)</f>
        <v>ХМ_HP компр.4</v>
      </c>
      <c r="O122" s="103" t="str">
        <f ca="1">OFFSET(MAINTABLE!T$25,ROWS($N$7:O122),0,)</f>
        <v>Comp4_RelayHP_FLR</v>
      </c>
      <c r="P122" s="103" t="str">
        <f ca="1">OFFSET(MAINTABLE!L$25,ROWS($N$7:P122),0,)</f>
        <v>Реле высокого давл.</v>
      </c>
      <c r="Q122" s="103" t="str">
        <f ca="1">OFFSET(MAINTABLE!N$25,ROWS($N$7:Q122),0,)</f>
        <v>Компрессора 4</v>
      </c>
      <c r="R122" s="103" t="str">
        <f ca="1">OFFSET(MAINTABLE!P$25,ROWS($N$7:R122),0,)</f>
        <v>Реле высокого давл.</v>
      </c>
      <c r="S122" s="103" t="str">
        <f ca="1">OFFSET(MAINTABLE!R$25,ROWS($N$7:S122),0,)</f>
        <v>Компрессора 4</v>
      </c>
    </row>
    <row r="123" spans="2:19" s="93" customFormat="1" ht="18.75" customHeight="1" x14ac:dyDescent="0.25">
      <c r="B123" s="214">
        <f ca="1">OFFSET(MAINTABLE!U$25,ROWS(B$7:$N123),0,)</f>
        <v>0</v>
      </c>
      <c r="C123" s="214">
        <f ca="1">OFFSET(MAINTABLE!V$25,ROWS(C$7:$N123),0,)</f>
        <v>0</v>
      </c>
      <c r="D123" s="214">
        <f ca="1">OFFSET(MAINTABLE!W$25,ROWS(D$7:$N123),0,)</f>
        <v>0</v>
      </c>
      <c r="E123" s="214">
        <f ca="1">OFFSET(MAINTABLE!X$25,ROWS(E$7:$N123),0,)</f>
        <v>0</v>
      </c>
      <c r="F123" s="214">
        <f ca="1">OFFSET(MAINTABLE!Y$25,ROWS(F$7:$N123),0,)</f>
        <v>0</v>
      </c>
      <c r="G123" s="214">
        <f ca="1">OFFSET(MAINTABLE!Z$25,ROWS(G$7:$N123),0,)</f>
        <v>0</v>
      </c>
      <c r="H123" s="214">
        <f ca="1">OFFSET(MAINTABLE!AA$25,ROWS(H$7:$N123),0,)</f>
        <v>0</v>
      </c>
      <c r="I123" s="214">
        <f ca="1">OFFSET(MAINTABLE!AB$25,ROWS(I$7:$N123),0,)</f>
        <v>0</v>
      </c>
      <c r="J123" s="214">
        <f ca="1">OFFSET(MAINTABLE!AC$25,ROWS(J$7:$N123),0,)</f>
        <v>0</v>
      </c>
      <c r="K123" s="214">
        <f ca="1">OFFSET(MAINTABLE!AD$25,ROWS(K$7:$N123),0,)</f>
        <v>0</v>
      </c>
      <c r="L123" s="102" t="str">
        <f ca="1">OFFSET(MAINTABLE!H$25,ROWS(L$7:$N123),0,)</f>
        <v xml:space="preserve"> </v>
      </c>
      <c r="M123" s="102">
        <f ca="1">OFFSET(MAINTABLE!I$25,ROWS(M$7:$N123),0,)</f>
        <v>111</v>
      </c>
      <c r="N123" s="103" t="str">
        <f ca="1">OFFSET(MAINTABLE!J$25,ROWS($N$7:N123),0,)</f>
        <v>ХМ_LP компр.4</v>
      </c>
      <c r="O123" s="103" t="str">
        <f ca="1">OFFSET(MAINTABLE!T$25,ROWS($N$7:O123),0,)</f>
        <v>Comp4_RelayLP_FLR</v>
      </c>
      <c r="P123" s="103" t="str">
        <f ca="1">OFFSET(MAINTABLE!L$25,ROWS($N$7:P123),0,)</f>
        <v>Реле низкого давл.</v>
      </c>
      <c r="Q123" s="103" t="str">
        <f ca="1">OFFSET(MAINTABLE!N$25,ROWS($N$7:Q123),0,)</f>
        <v>Компрессора 4</v>
      </c>
      <c r="R123" s="103" t="str">
        <f ca="1">OFFSET(MAINTABLE!P$25,ROWS($N$7:R123),0,)</f>
        <v>Реле низкого давл.</v>
      </c>
      <c r="S123" s="103" t="str">
        <f ca="1">OFFSET(MAINTABLE!R$25,ROWS($N$7:S123),0,)</f>
        <v>Компрессора 4</v>
      </c>
    </row>
    <row r="124" spans="2:19" s="93" customFormat="1" ht="18.75" customHeight="1" x14ac:dyDescent="0.25">
      <c r="B124" s="214">
        <f ca="1">OFFSET(MAINTABLE!U$25,ROWS(B$7:$N124),0,)</f>
        <v>0</v>
      </c>
      <c r="C124" s="214">
        <f ca="1">OFFSET(MAINTABLE!V$25,ROWS(C$7:$N124),0,)</f>
        <v>0</v>
      </c>
      <c r="D124" s="214">
        <f ca="1">OFFSET(MAINTABLE!W$25,ROWS(D$7:$N124),0,)</f>
        <v>0</v>
      </c>
      <c r="E124" s="214">
        <f ca="1">OFFSET(MAINTABLE!X$25,ROWS(E$7:$N124),0,)</f>
        <v>0</v>
      </c>
      <c r="F124" s="214">
        <f ca="1">OFFSET(MAINTABLE!Y$25,ROWS(F$7:$N124),0,)</f>
        <v>0</v>
      </c>
      <c r="G124" s="214">
        <f ca="1">OFFSET(MAINTABLE!Z$25,ROWS(G$7:$N124),0,)</f>
        <v>0</v>
      </c>
      <c r="H124" s="214">
        <f ca="1">OFFSET(MAINTABLE!AA$25,ROWS(H$7:$N124),0,)</f>
        <v>0</v>
      </c>
      <c r="I124" s="214">
        <f ca="1">OFFSET(MAINTABLE!AB$25,ROWS(I$7:$N124),0,)</f>
        <v>0</v>
      </c>
      <c r="J124" s="214">
        <f ca="1">OFFSET(MAINTABLE!AC$25,ROWS(J$7:$N124),0,)</f>
        <v>0</v>
      </c>
      <c r="K124" s="214">
        <f ca="1">OFFSET(MAINTABLE!AD$25,ROWS(K$7:$N124),0,)</f>
        <v>0</v>
      </c>
      <c r="L124" s="102" t="str">
        <f ca="1">OFFSET(MAINTABLE!H$25,ROWS(L$7:$N124),0,)</f>
        <v xml:space="preserve"> </v>
      </c>
      <c r="M124" s="102">
        <f ca="1">OFFSET(MAINTABLE!I$25,ROWS(M$7:$N124),0,)</f>
        <v>112</v>
      </c>
      <c r="N124" s="103" t="str">
        <f ca="1">OFFSET(MAINTABLE!J$25,ROWS($N$7:N124),0,)</f>
        <v>Т/стат нагнет.К4</v>
      </c>
      <c r="O124" s="103" t="str">
        <f ca="1">OFFSET(MAINTABLE!T$25,ROWS($N$7:O124),0,)</f>
        <v>Comp4_TState_FLR</v>
      </c>
      <c r="P124" s="103" t="str">
        <f ca="1">OFFSET(MAINTABLE!L$25,ROWS($N$7:P124),0,)</f>
        <v>Термостат нагнет.</v>
      </c>
      <c r="Q124" s="103" t="str">
        <f ca="1">OFFSET(MAINTABLE!N$25,ROWS($N$7:Q124),0,)</f>
        <v>Компрессора 4</v>
      </c>
      <c r="R124" s="103" t="str">
        <f ca="1">OFFSET(MAINTABLE!P$25,ROWS($N$7:R124),0,)</f>
        <v>Термостат нагнет.</v>
      </c>
      <c r="S124" s="103" t="str">
        <f ca="1">OFFSET(MAINTABLE!R$25,ROWS($N$7:S124),0,)</f>
        <v>Компрессора 4</v>
      </c>
    </row>
    <row r="125" spans="2:19" s="93" customFormat="1" ht="18.75" customHeight="1" x14ac:dyDescent="0.25">
      <c r="B125" s="214">
        <f ca="1">OFFSET(MAINTABLE!U$25,ROWS(B$7:$N125),0,)</f>
        <v>0</v>
      </c>
      <c r="C125" s="214">
        <f ca="1">OFFSET(MAINTABLE!V$25,ROWS(C$7:$N125),0,)</f>
        <v>0</v>
      </c>
      <c r="D125" s="214">
        <f ca="1">OFFSET(MAINTABLE!W$25,ROWS(D$7:$N125),0,)</f>
        <v>0</v>
      </c>
      <c r="E125" s="214">
        <f ca="1">OFFSET(MAINTABLE!X$25,ROWS(E$7:$N125),0,)</f>
        <v>0</v>
      </c>
      <c r="F125" s="214">
        <f ca="1">OFFSET(MAINTABLE!Y$25,ROWS(F$7:$N125),0,)</f>
        <v>0</v>
      </c>
      <c r="G125" s="214">
        <f ca="1">OFFSET(MAINTABLE!Z$25,ROWS(G$7:$N125),0,)</f>
        <v>0</v>
      </c>
      <c r="H125" s="214">
        <f ca="1">OFFSET(MAINTABLE!AA$25,ROWS(H$7:$N125),0,)</f>
        <v>0</v>
      </c>
      <c r="I125" s="214">
        <f ca="1">OFFSET(MAINTABLE!AB$25,ROWS(I$7:$N125),0,)</f>
        <v>0</v>
      </c>
      <c r="J125" s="214">
        <f ca="1">OFFSET(MAINTABLE!AC$25,ROWS(J$7:$N125),0,)</f>
        <v>0</v>
      </c>
      <c r="K125" s="214">
        <f ca="1">OFFSET(MAINTABLE!AD$25,ROWS(K$7:$N125),0,)</f>
        <v>0</v>
      </c>
      <c r="L125" s="102" t="str">
        <f ca="1">OFFSET(MAINTABLE!H$25,ROWS(L$7:$N125),0,)</f>
        <v xml:space="preserve"> </v>
      </c>
      <c r="M125" s="102">
        <f ca="1">OFFSET(MAINTABLE!I$25,ROWS(M$7:$N125),0,)</f>
        <v>113</v>
      </c>
      <c r="N125" s="103" t="str">
        <f ca="1">OFFSET(MAINTABLE!J$25,ROWS($N$7:N125),0,)</f>
        <v>Уровень масла К4</v>
      </c>
      <c r="O125" s="103" t="str">
        <f ca="1">OFFSET(MAINTABLE!T$25,ROWS($N$7:O125),0,)</f>
        <v>Comp4_Oil_FLR</v>
      </c>
      <c r="P125" s="103" t="str">
        <f ca="1">OFFSET(MAINTABLE!L$25,ROWS($N$7:P125),0,)</f>
        <v>Отказ:Компр.4</v>
      </c>
      <c r="Q125" s="103" t="str">
        <f ca="1">OFFSET(MAINTABLE!N$25,ROWS($N$7:Q125),0,)</f>
        <v>уровень масла</v>
      </c>
      <c r="R125" s="103" t="str">
        <f ca="1">OFFSET(MAINTABLE!P$25,ROWS($N$7:R125),0,)</f>
        <v>Отказ:Компр.4</v>
      </c>
      <c r="S125" s="103" t="str">
        <f ca="1">OFFSET(MAINTABLE!R$25,ROWS($N$7:S125),0,)</f>
        <v>уровень масла</v>
      </c>
    </row>
    <row r="126" spans="2:19" s="93" customFormat="1" ht="18.75" customHeight="1" x14ac:dyDescent="0.25">
      <c r="B126" s="214">
        <f ca="1">OFFSET(MAINTABLE!U$25,ROWS(B$7:$N126),0,)</f>
        <v>0</v>
      </c>
      <c r="C126" s="214">
        <f ca="1">OFFSET(MAINTABLE!V$25,ROWS(C$7:$N126),0,)</f>
        <v>0</v>
      </c>
      <c r="D126" s="214">
        <f ca="1">OFFSET(MAINTABLE!W$25,ROWS(D$7:$N126),0,)</f>
        <v>0</v>
      </c>
      <c r="E126" s="214">
        <f ca="1">OFFSET(MAINTABLE!X$25,ROWS(E$7:$N126),0,)</f>
        <v>0</v>
      </c>
      <c r="F126" s="214">
        <f ca="1">OFFSET(MAINTABLE!Y$25,ROWS(F$7:$N126),0,)</f>
        <v>0</v>
      </c>
      <c r="G126" s="214">
        <f ca="1">OFFSET(MAINTABLE!Z$25,ROWS(G$7:$N126),0,)</f>
        <v>0</v>
      </c>
      <c r="H126" s="214">
        <f ca="1">OFFSET(MAINTABLE!AA$25,ROWS(H$7:$N126),0,)</f>
        <v>0</v>
      </c>
      <c r="I126" s="214">
        <f ca="1">OFFSET(MAINTABLE!AB$25,ROWS(I$7:$N126),0,)</f>
        <v>0</v>
      </c>
      <c r="J126" s="214">
        <f ca="1">OFFSET(MAINTABLE!AC$25,ROWS(J$7:$N126),0,)</f>
        <v>0</v>
      </c>
      <c r="K126" s="214">
        <f ca="1">OFFSET(MAINTABLE!AD$25,ROWS(K$7:$N126),0,)</f>
        <v>0</v>
      </c>
      <c r="L126" s="102" t="str">
        <f ca="1">OFFSET(MAINTABLE!H$25,ROWS(L$7:$N126),0,)</f>
        <v xml:space="preserve"> </v>
      </c>
      <c r="M126" s="102">
        <f ca="1">OFFSET(MAINTABLE!I$25,ROWS(M$7:$N126),0,)</f>
        <v>114</v>
      </c>
      <c r="N126" s="103" t="str">
        <f ca="1">OFFSET(MAINTABLE!J$25,ROWS($N$7:N126),0,)</f>
        <v>[резерв]</v>
      </c>
      <c r="O126" s="103" t="str">
        <f ca="1">OFFSET(MAINTABLE!T$25,ROWS($N$7:O126),0,)</f>
        <v xml:space="preserve"> </v>
      </c>
      <c r="P126" s="103" t="str">
        <f ca="1">OFFSET(MAINTABLE!L$25,ROWS($N$7:P126),0,)</f>
        <v xml:space="preserve"> </v>
      </c>
      <c r="Q126" s="103" t="str">
        <f ca="1">OFFSET(MAINTABLE!N$25,ROWS($N$7:Q126),0,)</f>
        <v xml:space="preserve"> </v>
      </c>
      <c r="R126" s="103" t="str">
        <f ca="1">OFFSET(MAINTABLE!P$25,ROWS($N$7:R126),0,)</f>
        <v xml:space="preserve"> </v>
      </c>
      <c r="S126" s="103" t="str">
        <f ca="1">OFFSET(MAINTABLE!R$25,ROWS($N$7:S126),0,)</f>
        <v xml:space="preserve"> </v>
      </c>
    </row>
    <row r="127" spans="2:19" s="93" customFormat="1" ht="18.75" customHeight="1" x14ac:dyDescent="0.25">
      <c r="B127" s="214">
        <f ca="1">OFFSET(MAINTABLE!U$25,ROWS(B$7:$N127),0,)</f>
        <v>0</v>
      </c>
      <c r="C127" s="214">
        <f ca="1">OFFSET(MAINTABLE!V$25,ROWS(C$7:$N127),0,)</f>
        <v>0</v>
      </c>
      <c r="D127" s="214">
        <f ca="1">OFFSET(MAINTABLE!W$25,ROWS(D$7:$N127),0,)</f>
        <v>0</v>
      </c>
      <c r="E127" s="214">
        <f ca="1">OFFSET(MAINTABLE!X$25,ROWS(E$7:$N127),0,)</f>
        <v>0</v>
      </c>
      <c r="F127" s="214">
        <f ca="1">OFFSET(MAINTABLE!Y$25,ROWS(F$7:$N127),0,)</f>
        <v>0</v>
      </c>
      <c r="G127" s="214">
        <f ca="1">OFFSET(MAINTABLE!Z$25,ROWS(G$7:$N127),0,)</f>
        <v>0</v>
      </c>
      <c r="H127" s="214">
        <f ca="1">OFFSET(MAINTABLE!AA$25,ROWS(H$7:$N127),0,)</f>
        <v>0</v>
      </c>
      <c r="I127" s="214">
        <f ca="1">OFFSET(MAINTABLE!AB$25,ROWS(I$7:$N127),0,)</f>
        <v>0</v>
      </c>
      <c r="J127" s="214">
        <f ca="1">OFFSET(MAINTABLE!AC$25,ROWS(J$7:$N127),0,)</f>
        <v>0</v>
      </c>
      <c r="K127" s="214">
        <f ca="1">OFFSET(MAINTABLE!AD$25,ROWS(K$7:$N127),0,)</f>
        <v>0</v>
      </c>
      <c r="L127" s="102" t="str">
        <f ca="1">OFFSET(MAINTABLE!H$25,ROWS(L$7:$N127),0,)</f>
        <v xml:space="preserve"> </v>
      </c>
      <c r="M127" s="102">
        <f ca="1">OFFSET(MAINTABLE!I$25,ROWS(M$7:$N127),0,)</f>
        <v>115</v>
      </c>
      <c r="N127" s="103" t="str">
        <f ca="1">OFFSET(MAINTABLE!J$25,ROWS($N$7:N127),0,)</f>
        <v>RegW1:отказ насос1</v>
      </c>
      <c r="O127" s="103" t="str">
        <f ca="1">OFFSET(MAINTABLE!T$25,ROWS($N$7:O127),0,)</f>
        <v>RegW1pump_FLR</v>
      </c>
      <c r="P127" s="103" t="str">
        <f ca="1">OFFSET(MAINTABLE!L$25,ROWS($N$7:P127),0,)</f>
        <v>Нагрев реген.№1:</v>
      </c>
      <c r="Q127" s="103" t="str">
        <f ca="1">OFFSET(MAINTABLE!N$25,ROWS($N$7:Q127),0,)</f>
        <v>отказ насоса</v>
      </c>
      <c r="R127" s="103" t="str">
        <f ca="1">OFFSET(MAINTABLE!P$25,ROWS($N$7:R127),0,)</f>
        <v xml:space="preserve">Regen.heat.№1: </v>
      </c>
      <c r="S127" s="103" t="str">
        <f ca="1">OFFSET(MAINTABLE!R$25,ROWS($N$7:S127),0,)</f>
        <v>pump failure</v>
      </c>
    </row>
    <row r="128" spans="2:19" s="93" customFormat="1" ht="18.75" customHeight="1" x14ac:dyDescent="0.25">
      <c r="B128" s="214">
        <f ca="1">OFFSET(MAINTABLE!U$25,ROWS(B$7:$N128),0,)</f>
        <v>0</v>
      </c>
      <c r="C128" s="214">
        <f ca="1">OFFSET(MAINTABLE!V$25,ROWS(C$7:$N128),0,)</f>
        <v>0</v>
      </c>
      <c r="D128" s="214">
        <f ca="1">OFFSET(MAINTABLE!W$25,ROWS(D$7:$N128),0,)</f>
        <v>0</v>
      </c>
      <c r="E128" s="214">
        <f ca="1">OFFSET(MAINTABLE!X$25,ROWS(E$7:$N128),0,)</f>
        <v>0</v>
      </c>
      <c r="F128" s="214">
        <f ca="1">OFFSET(MAINTABLE!Y$25,ROWS(F$7:$N128),0,)</f>
        <v>0</v>
      </c>
      <c r="G128" s="214">
        <f ca="1">OFFSET(MAINTABLE!Z$25,ROWS(G$7:$N128),0,)</f>
        <v>0</v>
      </c>
      <c r="H128" s="214">
        <f ca="1">OFFSET(MAINTABLE!AA$25,ROWS(H$7:$N128),0,)</f>
        <v>0</v>
      </c>
      <c r="I128" s="214">
        <f ca="1">OFFSET(MAINTABLE!AB$25,ROWS(I$7:$N128),0,)</f>
        <v>0</v>
      </c>
      <c r="J128" s="214">
        <f ca="1">OFFSET(MAINTABLE!AC$25,ROWS(J$7:$N128),0,)</f>
        <v>0</v>
      </c>
      <c r="K128" s="214">
        <f ca="1">OFFSET(MAINTABLE!AD$25,ROWS(K$7:$N128),0,)</f>
        <v>0</v>
      </c>
      <c r="L128" s="102" t="str">
        <f ca="1">OFFSET(MAINTABLE!H$25,ROWS(L$7:$N128),0,)</f>
        <v xml:space="preserve"> </v>
      </c>
      <c r="M128" s="102">
        <f ca="1">OFFSET(MAINTABLE!I$25,ROWS(M$7:$N128),0,)</f>
        <v>116</v>
      </c>
      <c r="N128" s="103" t="str">
        <f ca="1">OFFSET(MAINTABLE!J$25,ROWS($N$7:N128),0,)</f>
        <v>RegW:обмерзание</v>
      </c>
      <c r="O128" s="103" t="str">
        <f ca="1">OFFSET(MAINTABLE!T$25,ROWS($N$7:O128),0,)</f>
        <v>RegWfreeze</v>
      </c>
      <c r="P128" s="103" t="str">
        <f ca="1">OFFSET(MAINTABLE!L$25,ROWS($N$7:P128),0,)</f>
        <v>Нагрев реген.:</v>
      </c>
      <c r="Q128" s="103" t="str">
        <f ca="1">OFFSET(MAINTABLE!N$25,ROWS($N$7:Q128),0,)</f>
        <v>обмерзание</v>
      </c>
      <c r="R128" s="103" t="str">
        <f ca="1">OFFSET(MAINTABLE!P$25,ROWS($N$7:R128),0,)</f>
        <v xml:space="preserve">Regen.heat.: </v>
      </c>
      <c r="S128" s="103" t="str">
        <f ca="1">OFFSET(MAINTABLE!R$25,ROWS($N$7:S128),0,)</f>
        <v>frosting</v>
      </c>
    </row>
    <row r="129" spans="2:19" s="93" customFormat="1" ht="18.75" customHeight="1" x14ac:dyDescent="0.25">
      <c r="B129" s="214">
        <f ca="1">OFFSET(MAINTABLE!U$25,ROWS(B$7:$N129),0,)</f>
        <v>0</v>
      </c>
      <c r="C129" s="214">
        <f ca="1">OFFSET(MAINTABLE!V$25,ROWS(C$7:$N129),0,)</f>
        <v>0</v>
      </c>
      <c r="D129" s="214">
        <f ca="1">OFFSET(MAINTABLE!W$25,ROWS(D$7:$N129),0,)</f>
        <v>0</v>
      </c>
      <c r="E129" s="214">
        <f ca="1">OFFSET(MAINTABLE!X$25,ROWS(E$7:$N129),0,)</f>
        <v>0</v>
      </c>
      <c r="F129" s="214">
        <f ca="1">OFFSET(MAINTABLE!Y$25,ROWS(F$7:$N129),0,)</f>
        <v>0</v>
      </c>
      <c r="G129" s="214">
        <f ca="1">OFFSET(MAINTABLE!Z$25,ROWS(G$7:$N129),0,)</f>
        <v>0</v>
      </c>
      <c r="H129" s="214">
        <f ca="1">OFFSET(MAINTABLE!AA$25,ROWS(H$7:$N129),0,)</f>
        <v>0</v>
      </c>
      <c r="I129" s="214">
        <f ca="1">OFFSET(MAINTABLE!AB$25,ROWS(I$7:$N129),0,)</f>
        <v>0</v>
      </c>
      <c r="J129" s="214">
        <f ca="1">OFFSET(MAINTABLE!AC$25,ROWS(J$7:$N129),0,)</f>
        <v>0</v>
      </c>
      <c r="K129" s="214">
        <f ca="1">OFFSET(MAINTABLE!AD$25,ROWS(K$7:$N129),0,)</f>
        <v>0</v>
      </c>
      <c r="L129" s="102" t="str">
        <f ca="1">OFFSET(MAINTABLE!H$25,ROWS(L$7:$N129),0,)</f>
        <v xml:space="preserve"> </v>
      </c>
      <c r="M129" s="102">
        <f ca="1">OFFSET(MAINTABLE!I$25,ROWS(M$7:$N129),0,)</f>
        <v>117</v>
      </c>
      <c r="N129" s="103" t="str">
        <f ca="1">OFFSET(MAINTABLE!J$25,ROWS($N$7:N129),0,)</f>
        <v>RegE1:отказ э/нагр.</v>
      </c>
      <c r="O129" s="103" t="str">
        <f ca="1">OFFSET(MAINTABLE!T$25,ROWS($N$7:O129),0,)</f>
        <v>RegE1overheat</v>
      </c>
      <c r="P129" s="103" t="str">
        <f ca="1">OFFSET(MAINTABLE!L$25,ROWS($N$7:P129),0,)</f>
        <v>Э/нагрев реген.№1:</v>
      </c>
      <c r="Q129" s="103" t="str">
        <f ca="1">OFFSET(MAINTABLE!N$25,ROWS($N$7:Q129),0,)</f>
        <v>перегрев/неиспр.</v>
      </c>
      <c r="R129" s="103" t="str">
        <f ca="1">OFFSET(MAINTABLE!P$25,ROWS($N$7:R129),0,)</f>
        <v xml:space="preserve">Regen.e/heat.№1: </v>
      </c>
      <c r="S129" s="103" t="str">
        <f ca="1">OFFSET(MAINTABLE!R$25,ROWS($N$7:S129),0,)</f>
        <v>overheating/faults</v>
      </c>
    </row>
    <row r="130" spans="2:19" s="93" customFormat="1" ht="18.75" customHeight="1" x14ac:dyDescent="0.25">
      <c r="B130" s="214">
        <f ca="1">OFFSET(MAINTABLE!U$25,ROWS(B$7:$N130),0,)</f>
        <v>0</v>
      </c>
      <c r="C130" s="214">
        <f ca="1">OFFSET(MAINTABLE!V$25,ROWS(C$7:$N130),0,)</f>
        <v>0</v>
      </c>
      <c r="D130" s="214">
        <f ca="1">OFFSET(MAINTABLE!W$25,ROWS(D$7:$N130),0,)</f>
        <v>0</v>
      </c>
      <c r="E130" s="214">
        <f ca="1">OFFSET(MAINTABLE!X$25,ROWS(E$7:$N130),0,)</f>
        <v>0</v>
      </c>
      <c r="F130" s="214">
        <f ca="1">OFFSET(MAINTABLE!Y$25,ROWS(F$7:$N130),0,)</f>
        <v>0</v>
      </c>
      <c r="G130" s="214">
        <f ca="1">OFFSET(MAINTABLE!Z$25,ROWS(G$7:$N130),0,)</f>
        <v>0</v>
      </c>
      <c r="H130" s="214">
        <f ca="1">OFFSET(MAINTABLE!AA$25,ROWS(H$7:$N130),0,)</f>
        <v>0</v>
      </c>
      <c r="I130" s="214">
        <f ca="1">OFFSET(MAINTABLE!AB$25,ROWS(I$7:$N130),0,)</f>
        <v>0</v>
      </c>
      <c r="J130" s="214">
        <f ca="1">OFFSET(MAINTABLE!AC$25,ROWS(J$7:$N130),0,)</f>
        <v>0</v>
      </c>
      <c r="K130" s="214">
        <f ca="1">OFFSET(MAINTABLE!AD$25,ROWS(K$7:$N130),0,)</f>
        <v>0</v>
      </c>
      <c r="L130" s="102" t="str">
        <f ca="1">OFFSET(MAINTABLE!H$25,ROWS(L$7:$N130),0,)</f>
        <v xml:space="preserve"> </v>
      </c>
      <c r="M130" s="102">
        <f ca="1">OFFSET(MAINTABLE!I$25,ROWS(M$7:$N130),0,)</f>
        <v>118</v>
      </c>
      <c r="N130" s="103" t="str">
        <f ca="1">OFFSET(MAINTABLE!J$25,ROWS($N$7:N130),0,)</f>
        <v>[резерв]</v>
      </c>
      <c r="O130" s="103" t="str">
        <f ca="1">OFFSET(MAINTABLE!T$25,ROWS($N$7:O130),0,)</f>
        <v xml:space="preserve"> </v>
      </c>
      <c r="P130" s="103" t="str">
        <f ca="1">OFFSET(MAINTABLE!L$25,ROWS($N$7:P130),0,)</f>
        <v xml:space="preserve"> </v>
      </c>
      <c r="Q130" s="103" t="str">
        <f ca="1">OFFSET(MAINTABLE!N$25,ROWS($N$7:Q130),0,)</f>
        <v xml:space="preserve"> </v>
      </c>
      <c r="R130" s="103" t="str">
        <f ca="1">OFFSET(MAINTABLE!P$25,ROWS($N$7:R130),0,)</f>
        <v xml:space="preserve"> </v>
      </c>
      <c r="S130" s="103" t="str">
        <f ca="1">OFFSET(MAINTABLE!R$25,ROWS($N$7:S130),0,)</f>
        <v xml:space="preserve"> </v>
      </c>
    </row>
    <row r="131" spans="2:19" s="93" customFormat="1" ht="18.75" customHeight="1" x14ac:dyDescent="0.25">
      <c r="B131" s="214">
        <f ca="1">OFFSET(MAINTABLE!U$25,ROWS(B$7:$N131),0,)</f>
        <v>0</v>
      </c>
      <c r="C131" s="214">
        <f ca="1">OFFSET(MAINTABLE!V$25,ROWS(C$7:$N131),0,)</f>
        <v>0</v>
      </c>
      <c r="D131" s="214">
        <f ca="1">OFFSET(MAINTABLE!W$25,ROWS(D$7:$N131),0,)</f>
        <v>0</v>
      </c>
      <c r="E131" s="214">
        <f ca="1">OFFSET(MAINTABLE!X$25,ROWS(E$7:$N131),0,)</f>
        <v>0</v>
      </c>
      <c r="F131" s="214">
        <f ca="1">OFFSET(MAINTABLE!Y$25,ROWS(F$7:$N131),0,)</f>
        <v>0</v>
      </c>
      <c r="G131" s="214">
        <f ca="1">OFFSET(MAINTABLE!Z$25,ROWS(G$7:$N131),0,)</f>
        <v>0</v>
      </c>
      <c r="H131" s="214">
        <f ca="1">OFFSET(MAINTABLE!AA$25,ROWS(H$7:$N131),0,)</f>
        <v>0</v>
      </c>
      <c r="I131" s="214">
        <f ca="1">OFFSET(MAINTABLE!AB$25,ROWS(I$7:$N131),0,)</f>
        <v>0</v>
      </c>
      <c r="J131" s="214">
        <f ca="1">OFFSET(MAINTABLE!AC$25,ROWS(J$7:$N131),0,)</f>
        <v>0</v>
      </c>
      <c r="K131" s="214">
        <f ca="1">OFFSET(MAINTABLE!AD$25,ROWS(K$7:$N131),0,)</f>
        <v>0</v>
      </c>
      <c r="L131" s="102" t="str">
        <f ca="1">OFFSET(MAINTABLE!H$25,ROWS(L$7:$N131),0,)</f>
        <v xml:space="preserve"> </v>
      </c>
      <c r="M131" s="102">
        <f ca="1">OFFSET(MAINTABLE!I$25,ROWS(M$7:$N131),0,)</f>
        <v>119</v>
      </c>
      <c r="N131" s="103" t="str">
        <f ca="1">OFFSET(MAINTABLE!J$25,ROWS($N$7:N131),0,)</f>
        <v>RegW2:отказ насос1</v>
      </c>
      <c r="O131" s="103" t="str">
        <f ca="1">OFFSET(MAINTABLE!T$25,ROWS($N$7:O131),0,)</f>
        <v>RegW2pump_FLR</v>
      </c>
      <c r="P131" s="103" t="str">
        <f ca="1">OFFSET(MAINTABLE!L$25,ROWS($N$7:P131),0,)</f>
        <v>Нагрев реген.№2:</v>
      </c>
      <c r="Q131" s="103" t="str">
        <f ca="1">OFFSET(MAINTABLE!N$25,ROWS($N$7:Q131),0,)</f>
        <v>отказ насоса</v>
      </c>
      <c r="R131" s="103" t="str">
        <f ca="1">OFFSET(MAINTABLE!P$25,ROWS($N$7:R131),0,)</f>
        <v xml:space="preserve">Regen.heat.№2: </v>
      </c>
      <c r="S131" s="103" t="str">
        <f ca="1">OFFSET(MAINTABLE!R$25,ROWS($N$7:S131),0,)</f>
        <v>pump failure</v>
      </c>
    </row>
    <row r="132" spans="2:19" s="93" customFormat="1" ht="18.75" customHeight="1" x14ac:dyDescent="0.25">
      <c r="B132" s="214">
        <f ca="1">OFFSET(MAINTABLE!U$25,ROWS(B$7:$N132),0,)</f>
        <v>0</v>
      </c>
      <c r="C132" s="214">
        <f ca="1">OFFSET(MAINTABLE!V$25,ROWS(C$7:$N132),0,)</f>
        <v>0</v>
      </c>
      <c r="D132" s="214">
        <f ca="1">OFFSET(MAINTABLE!W$25,ROWS(D$7:$N132),0,)</f>
        <v>0</v>
      </c>
      <c r="E132" s="214">
        <f ca="1">OFFSET(MAINTABLE!X$25,ROWS(E$7:$N132),0,)</f>
        <v>0</v>
      </c>
      <c r="F132" s="214">
        <f ca="1">OFFSET(MAINTABLE!Y$25,ROWS(F$7:$N132),0,)</f>
        <v>0</v>
      </c>
      <c r="G132" s="214">
        <f ca="1">OFFSET(MAINTABLE!Z$25,ROWS(G$7:$N132),0,)</f>
        <v>0</v>
      </c>
      <c r="H132" s="214">
        <f ca="1">OFFSET(MAINTABLE!AA$25,ROWS(H$7:$N132),0,)</f>
        <v>0</v>
      </c>
      <c r="I132" s="214">
        <f ca="1">OFFSET(MAINTABLE!AB$25,ROWS(I$7:$N132),0,)</f>
        <v>0</v>
      </c>
      <c r="J132" s="214">
        <f ca="1">OFFSET(MAINTABLE!AC$25,ROWS(J$7:$N132),0,)</f>
        <v>0</v>
      </c>
      <c r="K132" s="214">
        <f ca="1">OFFSET(MAINTABLE!AD$25,ROWS(K$7:$N132),0,)</f>
        <v>0</v>
      </c>
      <c r="L132" s="102" t="str">
        <f ca="1">OFFSET(MAINTABLE!H$25,ROWS(L$7:$N132),0,)</f>
        <v xml:space="preserve"> </v>
      </c>
      <c r="M132" s="102">
        <f ca="1">OFFSET(MAINTABLE!I$25,ROWS(M$7:$N132),0,)</f>
        <v>120</v>
      </c>
      <c r="N132" s="103" t="str">
        <f ca="1">OFFSET(MAINTABLE!J$25,ROWS($N$7:N132),0,)</f>
        <v>RegE2:отказ э/нагр.</v>
      </c>
      <c r="O132" s="103" t="str">
        <f ca="1">OFFSET(MAINTABLE!T$25,ROWS($N$7:O132),0,)</f>
        <v>RegE2overheat</v>
      </c>
      <c r="P132" s="103" t="str">
        <f ca="1">OFFSET(MAINTABLE!L$25,ROWS($N$7:P132),0,)</f>
        <v>Э/нагрев реген.№2:</v>
      </c>
      <c r="Q132" s="103" t="str">
        <f ca="1">OFFSET(MAINTABLE!N$25,ROWS($N$7:Q132),0,)</f>
        <v>перегрев/неиспр.</v>
      </c>
      <c r="R132" s="103" t="str">
        <f ca="1">OFFSET(MAINTABLE!P$25,ROWS($N$7:R132),0,)</f>
        <v xml:space="preserve">Regen.e/heat.№2: </v>
      </c>
      <c r="S132" s="103" t="str">
        <f ca="1">OFFSET(MAINTABLE!R$25,ROWS($N$7:S132),0,)</f>
        <v>overheating/faults</v>
      </c>
    </row>
    <row r="133" spans="2:19" s="93" customFormat="1" ht="18.75" customHeight="1" x14ac:dyDescent="0.25">
      <c r="B133" s="214">
        <f ca="1">OFFSET(MAINTABLE!U$25,ROWS(B$7:$N133),0,)</f>
        <v>0</v>
      </c>
      <c r="C133" s="214">
        <f ca="1">OFFSET(MAINTABLE!V$25,ROWS(C$7:$N133),0,)</f>
        <v>0</v>
      </c>
      <c r="D133" s="214">
        <f ca="1">OFFSET(MAINTABLE!W$25,ROWS(D$7:$N133),0,)</f>
        <v>0</v>
      </c>
      <c r="E133" s="214">
        <f ca="1">OFFSET(MAINTABLE!X$25,ROWS(E$7:$N133),0,)</f>
        <v>0</v>
      </c>
      <c r="F133" s="214">
        <f ca="1">OFFSET(MAINTABLE!Y$25,ROWS(F$7:$N133),0,)</f>
        <v>0</v>
      </c>
      <c r="G133" s="214">
        <f ca="1">OFFSET(MAINTABLE!Z$25,ROWS(G$7:$N133),0,)</f>
        <v>0</v>
      </c>
      <c r="H133" s="214">
        <f ca="1">OFFSET(MAINTABLE!AA$25,ROWS(H$7:$N133),0,)</f>
        <v>0</v>
      </c>
      <c r="I133" s="214">
        <f ca="1">OFFSET(MAINTABLE!AB$25,ROWS(I$7:$N133),0,)</f>
        <v>0</v>
      </c>
      <c r="J133" s="214">
        <f ca="1">OFFSET(MAINTABLE!AC$25,ROWS(J$7:$N133),0,)</f>
        <v>0</v>
      </c>
      <c r="K133" s="214">
        <f ca="1">OFFSET(MAINTABLE!AD$25,ROWS(K$7:$N133),0,)</f>
        <v>0</v>
      </c>
      <c r="L133" s="102" t="str">
        <f ca="1">OFFSET(MAINTABLE!H$25,ROWS(L$7:$N133),0,)</f>
        <v xml:space="preserve"> </v>
      </c>
      <c r="M133" s="102">
        <f ca="1">OFFSET(MAINTABLE!I$25,ROWS(M$7:$N133),0,)</f>
        <v>121</v>
      </c>
      <c r="N133" s="103" t="str">
        <f ca="1">OFFSET(MAINTABLE!J$25,ROWS($N$7:N133),0,)</f>
        <v>[резерв]</v>
      </c>
      <c r="O133" s="103" t="str">
        <f ca="1">OFFSET(MAINTABLE!T$25,ROWS($N$7:O133),0,)</f>
        <v xml:space="preserve"> </v>
      </c>
      <c r="P133" s="103" t="str">
        <f ca="1">OFFSET(MAINTABLE!L$25,ROWS($N$7:P133),0,)</f>
        <v xml:space="preserve"> </v>
      </c>
      <c r="Q133" s="103" t="str">
        <f ca="1">OFFSET(MAINTABLE!N$25,ROWS($N$7:Q133),0,)</f>
        <v xml:space="preserve"> </v>
      </c>
      <c r="R133" s="103" t="str">
        <f ca="1">OFFSET(MAINTABLE!P$25,ROWS($N$7:R133),0,)</f>
        <v xml:space="preserve"> </v>
      </c>
      <c r="S133" s="103" t="str">
        <f ca="1">OFFSET(MAINTABLE!R$25,ROWS($N$7:S133),0,)</f>
        <v xml:space="preserve"> </v>
      </c>
    </row>
    <row r="134" spans="2:19" s="93" customFormat="1" ht="18.75" customHeight="1" x14ac:dyDescent="0.25">
      <c r="B134" s="214">
        <f ca="1">OFFSET(MAINTABLE!U$25,ROWS(B$7:$N134),0,)</f>
        <v>0</v>
      </c>
      <c r="C134" s="214">
        <f ca="1">OFFSET(MAINTABLE!V$25,ROWS(C$7:$N134),0,)</f>
        <v>0</v>
      </c>
      <c r="D134" s="214">
        <f ca="1">OFFSET(MAINTABLE!W$25,ROWS(D$7:$N134),0,)</f>
        <v>0</v>
      </c>
      <c r="E134" s="214">
        <f ca="1">OFFSET(MAINTABLE!X$25,ROWS(E$7:$N134),0,)</f>
        <v>0</v>
      </c>
      <c r="F134" s="214">
        <f ca="1">OFFSET(MAINTABLE!Y$25,ROWS(F$7:$N134),0,)</f>
        <v>0</v>
      </c>
      <c r="G134" s="214">
        <f ca="1">OFFSET(MAINTABLE!Z$25,ROWS(G$7:$N134),0,)</f>
        <v>0</v>
      </c>
      <c r="H134" s="214">
        <f ca="1">OFFSET(MAINTABLE!AA$25,ROWS(H$7:$N134),0,)</f>
        <v>0</v>
      </c>
      <c r="I134" s="214">
        <f ca="1">OFFSET(MAINTABLE!AB$25,ROWS(I$7:$N134),0,)</f>
        <v>0</v>
      </c>
      <c r="J134" s="214">
        <f ca="1">OFFSET(MAINTABLE!AC$25,ROWS(J$7:$N134),0,)</f>
        <v>0</v>
      </c>
      <c r="K134" s="214">
        <f ca="1">OFFSET(MAINTABLE!AD$25,ROWS(K$7:$N134),0,)</f>
        <v>0</v>
      </c>
      <c r="L134" s="102" t="str">
        <f ca="1">OFFSET(MAINTABLE!H$25,ROWS(L$7:$N134),0,)</f>
        <v xml:space="preserve"> </v>
      </c>
      <c r="M134" s="102">
        <f ca="1">OFFSET(MAINTABLE!I$25,ROWS(M$7:$N134),0,)</f>
        <v>122</v>
      </c>
      <c r="N134" s="103" t="str">
        <f ca="1">OFFSET(MAINTABLE!J$25,ROWS($N$7:N134),0,)</f>
        <v>RegSorp:отказ э/нагр.</v>
      </c>
      <c r="O134" s="103" t="str">
        <f ca="1">OFFSET(MAINTABLE!T$25,ROWS($N$7:O134),0,)</f>
        <v>RegSorpOverheat</v>
      </c>
      <c r="P134" s="103" t="str">
        <f ca="1">OFFSET(MAINTABLE!L$25,ROWS($N$7:P134),0,)</f>
        <v>Э/нагрев сорбц.рег.:</v>
      </c>
      <c r="Q134" s="103" t="str">
        <f ca="1">OFFSET(MAINTABLE!N$25,ROWS($N$7:Q134),0,)</f>
        <v>перегрев/неиспр.</v>
      </c>
      <c r="R134" s="103" t="str">
        <f ca="1">OFFSET(MAINTABLE!P$25,ROWS($N$7:R134),0,)</f>
        <v xml:space="preserve">Sorp.кegen.e/heat.: </v>
      </c>
      <c r="S134" s="103" t="str">
        <f ca="1">OFFSET(MAINTABLE!R$25,ROWS($N$7:S134),0,)</f>
        <v>overheating/faults</v>
      </c>
    </row>
    <row r="135" spans="2:19" s="93" customFormat="1" ht="18.75" customHeight="1" x14ac:dyDescent="0.25">
      <c r="B135" s="214">
        <f ca="1">OFFSET(MAINTABLE!U$25,ROWS(B$7:$N135),0,)</f>
        <v>0</v>
      </c>
      <c r="C135" s="214">
        <f ca="1">OFFSET(MAINTABLE!V$25,ROWS(C$7:$N135),0,)</f>
        <v>0</v>
      </c>
      <c r="D135" s="214">
        <f ca="1">OFFSET(MAINTABLE!W$25,ROWS(D$7:$N135),0,)</f>
        <v>0</v>
      </c>
      <c r="E135" s="214">
        <f ca="1">OFFSET(MAINTABLE!X$25,ROWS(E$7:$N135),0,)</f>
        <v>0</v>
      </c>
      <c r="F135" s="214">
        <f ca="1">OFFSET(MAINTABLE!Y$25,ROWS(F$7:$N135),0,)</f>
        <v>0</v>
      </c>
      <c r="G135" s="214">
        <f ca="1">OFFSET(MAINTABLE!Z$25,ROWS(G$7:$N135),0,)</f>
        <v>0</v>
      </c>
      <c r="H135" s="214">
        <f ca="1">OFFSET(MAINTABLE!AA$25,ROWS(H$7:$N135),0,)</f>
        <v>0</v>
      </c>
      <c r="I135" s="214">
        <f ca="1">OFFSET(MAINTABLE!AB$25,ROWS(I$7:$N135),0,)</f>
        <v>0</v>
      </c>
      <c r="J135" s="214">
        <f ca="1">OFFSET(MAINTABLE!AC$25,ROWS(J$7:$N135),0,)</f>
        <v>0</v>
      </c>
      <c r="K135" s="214">
        <f ca="1">OFFSET(MAINTABLE!AD$25,ROWS(K$7:$N135),0,)</f>
        <v>0</v>
      </c>
      <c r="L135" s="102" t="str">
        <f ca="1">OFFSET(MAINTABLE!H$25,ROWS(L$7:$N135),0,)</f>
        <v xml:space="preserve"> </v>
      </c>
      <c r="M135" s="102">
        <f ca="1">OFFSET(MAINTABLE!I$25,ROWS(M$7:$N135),0,)</f>
        <v>123</v>
      </c>
      <c r="N135" s="103" t="str">
        <f ca="1">OFFSET(MAINTABLE!J$25,ROWS($N$7:N135),0,)</f>
        <v>[резерв]</v>
      </c>
      <c r="O135" s="103" t="str">
        <f ca="1">OFFSET(MAINTABLE!T$25,ROWS($N$7:O135),0,)</f>
        <v xml:space="preserve"> </v>
      </c>
      <c r="P135" s="103" t="str">
        <f ca="1">OFFSET(MAINTABLE!L$25,ROWS($N$7:P135),0,)</f>
        <v xml:space="preserve"> </v>
      </c>
      <c r="Q135" s="103" t="str">
        <f ca="1">OFFSET(MAINTABLE!N$25,ROWS($N$7:Q135),0,)</f>
        <v xml:space="preserve"> </v>
      </c>
      <c r="R135" s="103" t="str">
        <f ca="1">OFFSET(MAINTABLE!P$25,ROWS($N$7:R135),0,)</f>
        <v xml:space="preserve"> </v>
      </c>
      <c r="S135" s="103" t="str">
        <f ca="1">OFFSET(MAINTABLE!R$25,ROWS($N$7:S135),0,)</f>
        <v xml:space="preserve"> </v>
      </c>
    </row>
    <row r="136" spans="2:19" s="93" customFormat="1" ht="18.75" customHeight="1" x14ac:dyDescent="0.25">
      <c r="B136" s="214">
        <f ca="1">OFFSET(MAINTABLE!U$25,ROWS(B$7:$N136),0,)</f>
        <v>0</v>
      </c>
      <c r="C136" s="214">
        <f ca="1">OFFSET(MAINTABLE!V$25,ROWS(C$7:$N136),0,)</f>
        <v>0</v>
      </c>
      <c r="D136" s="214">
        <f ca="1">OFFSET(MAINTABLE!W$25,ROWS(D$7:$N136),0,)</f>
        <v>0</v>
      </c>
      <c r="E136" s="214">
        <f ca="1">OFFSET(MAINTABLE!X$25,ROWS(E$7:$N136),0,)</f>
        <v>0</v>
      </c>
      <c r="F136" s="214">
        <f ca="1">OFFSET(MAINTABLE!Y$25,ROWS(F$7:$N136),0,)</f>
        <v>0</v>
      </c>
      <c r="G136" s="214">
        <f ca="1">OFFSET(MAINTABLE!Z$25,ROWS(G$7:$N136),0,)</f>
        <v>0</v>
      </c>
      <c r="H136" s="214">
        <f ca="1">OFFSET(MAINTABLE!AA$25,ROWS(H$7:$N136),0,)</f>
        <v>0</v>
      </c>
      <c r="I136" s="214">
        <f ca="1">OFFSET(MAINTABLE!AB$25,ROWS(I$7:$N136),0,)</f>
        <v>0</v>
      </c>
      <c r="J136" s="214">
        <f ca="1">OFFSET(MAINTABLE!AC$25,ROWS(J$7:$N136),0,)</f>
        <v>0</v>
      </c>
      <c r="K136" s="214">
        <f ca="1">OFFSET(MAINTABLE!AD$25,ROWS(K$7:$N136),0,)</f>
        <v>0</v>
      </c>
      <c r="L136" s="102" t="str">
        <f ca="1">OFFSET(MAINTABLE!H$25,ROWS(L$7:$N136),0,)</f>
        <v xml:space="preserve"> </v>
      </c>
      <c r="M136" s="102">
        <f ca="1">OFFSET(MAINTABLE!I$25,ROWS(M$7:$N136),0,)</f>
        <v>124</v>
      </c>
      <c r="N136" s="103" t="str">
        <f ca="1">OFFSET(MAINTABLE!J$25,ROWS($N$7:N136),0,)</f>
        <v>[резерв]</v>
      </c>
      <c r="O136" s="103" t="str">
        <f ca="1">OFFSET(MAINTABLE!T$25,ROWS($N$7:O136),0,)</f>
        <v xml:space="preserve"> </v>
      </c>
      <c r="P136" s="103" t="str">
        <f ca="1">OFFSET(MAINTABLE!L$25,ROWS($N$7:P136),0,)</f>
        <v xml:space="preserve"> </v>
      </c>
      <c r="Q136" s="103" t="str">
        <f ca="1">OFFSET(MAINTABLE!N$25,ROWS($N$7:Q136),0,)</f>
        <v xml:space="preserve"> </v>
      </c>
      <c r="R136" s="103" t="str">
        <f ca="1">OFFSET(MAINTABLE!P$25,ROWS($N$7:R136),0,)</f>
        <v xml:space="preserve"> </v>
      </c>
      <c r="S136" s="103" t="str">
        <f ca="1">OFFSET(MAINTABLE!R$25,ROWS($N$7:S136),0,)</f>
        <v xml:space="preserve"> </v>
      </c>
    </row>
    <row r="137" spans="2:19" s="93" customFormat="1" ht="18.75" customHeight="1" x14ac:dyDescent="0.25">
      <c r="B137" s="214">
        <f ca="1">OFFSET(MAINTABLE!U$25,ROWS(B$7:$N137),0,)</f>
        <v>0</v>
      </c>
      <c r="C137" s="214">
        <f ca="1">OFFSET(MAINTABLE!V$25,ROWS(C$7:$N137),0,)</f>
        <v>0</v>
      </c>
      <c r="D137" s="214">
        <f ca="1">OFFSET(MAINTABLE!W$25,ROWS(D$7:$N137),0,)</f>
        <v>0</v>
      </c>
      <c r="E137" s="214">
        <f ca="1">OFFSET(MAINTABLE!X$25,ROWS(E$7:$N137),0,)</f>
        <v>0</v>
      </c>
      <c r="F137" s="214">
        <f ca="1">OFFSET(MAINTABLE!Y$25,ROWS(F$7:$N137),0,)</f>
        <v>0</v>
      </c>
      <c r="G137" s="214">
        <f ca="1">OFFSET(MAINTABLE!Z$25,ROWS(G$7:$N137),0,)</f>
        <v>0</v>
      </c>
      <c r="H137" s="214">
        <f ca="1">OFFSET(MAINTABLE!AA$25,ROWS(H$7:$N137),0,)</f>
        <v>0</v>
      </c>
      <c r="I137" s="214">
        <f ca="1">OFFSET(MAINTABLE!AB$25,ROWS(I$7:$N137),0,)</f>
        <v>0</v>
      </c>
      <c r="J137" s="214">
        <f ca="1">OFFSET(MAINTABLE!AC$25,ROWS(J$7:$N137),0,)</f>
        <v>0</v>
      </c>
      <c r="K137" s="214">
        <f ca="1">OFFSET(MAINTABLE!AD$25,ROWS(K$7:$N137),0,)</f>
        <v>0</v>
      </c>
      <c r="L137" s="102" t="str">
        <f ca="1">OFFSET(MAINTABLE!H$25,ROWS(L$7:$N137),0,)</f>
        <v xml:space="preserve"> </v>
      </c>
      <c r="M137" s="102">
        <f ca="1">OFFSET(MAINTABLE!I$25,ROWS(M$7:$N137),0,)</f>
        <v>125</v>
      </c>
      <c r="N137" s="103" t="str">
        <f ca="1">OFFSET(MAINTABLE!J$25,ROWS($N$7:N137),0,)</f>
        <v>[резерв]</v>
      </c>
      <c r="O137" s="103" t="str">
        <f ca="1">OFFSET(MAINTABLE!T$25,ROWS($N$7:O137),0,)</f>
        <v xml:space="preserve"> </v>
      </c>
      <c r="P137" s="103" t="str">
        <f ca="1">OFFSET(MAINTABLE!L$25,ROWS($N$7:P137),0,)</f>
        <v xml:space="preserve"> </v>
      </c>
      <c r="Q137" s="103" t="str">
        <f ca="1">OFFSET(MAINTABLE!N$25,ROWS($N$7:Q137),0,)</f>
        <v xml:space="preserve"> </v>
      </c>
      <c r="R137" s="103" t="str">
        <f ca="1">OFFSET(MAINTABLE!P$25,ROWS($N$7:R137),0,)</f>
        <v xml:space="preserve"> </v>
      </c>
      <c r="S137" s="103" t="str">
        <f ca="1">OFFSET(MAINTABLE!R$25,ROWS($N$7:S137),0,)</f>
        <v xml:space="preserve"> </v>
      </c>
    </row>
    <row r="138" spans="2:19" s="93" customFormat="1" ht="18.75" customHeight="1" x14ac:dyDescent="0.25">
      <c r="B138" s="214">
        <f ca="1">OFFSET(MAINTABLE!U$25,ROWS(B$7:$N138),0,)</f>
        <v>0</v>
      </c>
      <c r="C138" s="214">
        <f ca="1">OFFSET(MAINTABLE!V$25,ROWS(C$7:$N138),0,)</f>
        <v>0</v>
      </c>
      <c r="D138" s="214">
        <f ca="1">OFFSET(MAINTABLE!W$25,ROWS(D$7:$N138),0,)</f>
        <v>0</v>
      </c>
      <c r="E138" s="214">
        <f ca="1">OFFSET(MAINTABLE!X$25,ROWS(E$7:$N138),0,)</f>
        <v>0</v>
      </c>
      <c r="F138" s="214">
        <f ca="1">OFFSET(MAINTABLE!Y$25,ROWS(F$7:$N138),0,)</f>
        <v>0</v>
      </c>
      <c r="G138" s="214">
        <f ca="1">OFFSET(MAINTABLE!Z$25,ROWS(G$7:$N138),0,)</f>
        <v>0</v>
      </c>
      <c r="H138" s="214">
        <f ca="1">OFFSET(MAINTABLE!AA$25,ROWS(H$7:$N138),0,)</f>
        <v>0</v>
      </c>
      <c r="I138" s="214">
        <f ca="1">OFFSET(MAINTABLE!AB$25,ROWS(I$7:$N138),0,)</f>
        <v>0</v>
      </c>
      <c r="J138" s="214">
        <f ca="1">OFFSET(MAINTABLE!AC$25,ROWS(J$7:$N138),0,)</f>
        <v>0</v>
      </c>
      <c r="K138" s="214">
        <f ca="1">OFFSET(MAINTABLE!AD$25,ROWS(K$7:$N138),0,)</f>
        <v>0</v>
      </c>
      <c r="L138" s="102" t="str">
        <f ca="1">OFFSET(MAINTABLE!H$25,ROWS(L$7:$N138),0,)</f>
        <v xml:space="preserve"> </v>
      </c>
      <c r="M138" s="102">
        <f ca="1">OFFSET(MAINTABLE!I$25,ROWS(M$7:$N138),0,)</f>
        <v>126</v>
      </c>
      <c r="N138" s="103" t="str">
        <f ca="1">OFFSET(MAINTABLE!J$25,ROWS($N$7:N138),0,)</f>
        <v>[резерв]</v>
      </c>
      <c r="O138" s="103" t="str">
        <f ca="1">OFFSET(MAINTABLE!T$25,ROWS($N$7:O138),0,)</f>
        <v xml:space="preserve"> </v>
      </c>
      <c r="P138" s="103" t="str">
        <f ca="1">OFFSET(MAINTABLE!L$25,ROWS($N$7:P138),0,)</f>
        <v xml:space="preserve"> </v>
      </c>
      <c r="Q138" s="103" t="str">
        <f ca="1">OFFSET(MAINTABLE!N$25,ROWS($N$7:Q138),0,)</f>
        <v xml:space="preserve"> </v>
      </c>
      <c r="R138" s="103" t="str">
        <f ca="1">OFFSET(MAINTABLE!P$25,ROWS($N$7:R138),0,)</f>
        <v xml:space="preserve"> </v>
      </c>
      <c r="S138" s="103" t="str">
        <f ca="1">OFFSET(MAINTABLE!R$25,ROWS($N$7:S138),0,)</f>
        <v xml:space="preserve"> </v>
      </c>
    </row>
    <row r="139" spans="2:19" s="93" customFormat="1" ht="18.75" customHeight="1" x14ac:dyDescent="0.25">
      <c r="B139" s="214">
        <f ca="1">OFFSET(MAINTABLE!U$25,ROWS(B$7:$N139),0,)</f>
        <v>0</v>
      </c>
      <c r="C139" s="214">
        <f ca="1">OFFSET(MAINTABLE!V$25,ROWS(C$7:$N139),0,)</f>
        <v>0</v>
      </c>
      <c r="D139" s="214">
        <f ca="1">OFFSET(MAINTABLE!W$25,ROWS(D$7:$N139),0,)</f>
        <v>0</v>
      </c>
      <c r="E139" s="214">
        <f ca="1">OFFSET(MAINTABLE!X$25,ROWS(E$7:$N139),0,)</f>
        <v>0</v>
      </c>
      <c r="F139" s="214">
        <f ca="1">OFFSET(MAINTABLE!Y$25,ROWS(F$7:$N139),0,)</f>
        <v>0</v>
      </c>
      <c r="G139" s="214">
        <f ca="1">OFFSET(MAINTABLE!Z$25,ROWS(G$7:$N139),0,)</f>
        <v>0</v>
      </c>
      <c r="H139" s="214">
        <f ca="1">OFFSET(MAINTABLE!AA$25,ROWS(H$7:$N139),0,)</f>
        <v>0</v>
      </c>
      <c r="I139" s="214">
        <f ca="1">OFFSET(MAINTABLE!AB$25,ROWS(I$7:$N139),0,)</f>
        <v>0</v>
      </c>
      <c r="J139" s="214">
        <f ca="1">OFFSET(MAINTABLE!AC$25,ROWS(J$7:$N139),0,)</f>
        <v>0</v>
      </c>
      <c r="K139" s="214">
        <f ca="1">OFFSET(MAINTABLE!AD$25,ROWS(K$7:$N139),0,)</f>
        <v>0</v>
      </c>
      <c r="L139" s="102" t="str">
        <f ca="1">OFFSET(MAINTABLE!H$25,ROWS(L$7:$N139),0,)</f>
        <v xml:space="preserve"> </v>
      </c>
      <c r="M139" s="102">
        <f ca="1">OFFSET(MAINTABLE!I$25,ROWS(M$7:$N139),0,)</f>
        <v>127</v>
      </c>
      <c r="N139" s="103" t="str">
        <f ca="1">OFFSET(MAINTABLE!J$25,ROWS($N$7:N139),0,)</f>
        <v>[резерв]</v>
      </c>
      <c r="O139" s="103" t="str">
        <f ca="1">OFFSET(MAINTABLE!T$25,ROWS($N$7:O139),0,)</f>
        <v xml:space="preserve"> </v>
      </c>
      <c r="P139" s="103" t="str">
        <f ca="1">OFFSET(MAINTABLE!L$25,ROWS($N$7:P139),0,)</f>
        <v xml:space="preserve"> </v>
      </c>
      <c r="Q139" s="103" t="str">
        <f ca="1">OFFSET(MAINTABLE!N$25,ROWS($N$7:Q139),0,)</f>
        <v xml:space="preserve"> </v>
      </c>
      <c r="R139" s="103" t="str">
        <f ca="1">OFFSET(MAINTABLE!P$25,ROWS($N$7:R139),0,)</f>
        <v xml:space="preserve"> </v>
      </c>
      <c r="S139" s="103" t="str">
        <f ca="1">OFFSET(MAINTABLE!R$25,ROWS($N$7:S139),0,)</f>
        <v xml:space="preserve"> </v>
      </c>
    </row>
    <row r="140" spans="2:19" s="93" customFormat="1" ht="18.75" customHeight="1" x14ac:dyDescent="0.25">
      <c r="B140" s="214">
        <f ca="1">OFFSET(MAINTABLE!U$25,ROWS(B$7:$N140),0,)</f>
        <v>0</v>
      </c>
      <c r="C140" s="214">
        <f ca="1">OFFSET(MAINTABLE!V$25,ROWS(C$7:$N140),0,)</f>
        <v>0</v>
      </c>
      <c r="D140" s="214">
        <f ca="1">OFFSET(MAINTABLE!W$25,ROWS(D$7:$N140),0,)</f>
        <v>0</v>
      </c>
      <c r="E140" s="214">
        <f ca="1">OFFSET(MAINTABLE!X$25,ROWS(E$7:$N140),0,)</f>
        <v>0</v>
      </c>
      <c r="F140" s="214">
        <f ca="1">OFFSET(MAINTABLE!Y$25,ROWS(F$7:$N140),0,)</f>
        <v>0</v>
      </c>
      <c r="G140" s="214">
        <f ca="1">OFFSET(MAINTABLE!Z$25,ROWS(G$7:$N140),0,)</f>
        <v>0</v>
      </c>
      <c r="H140" s="214">
        <f ca="1">OFFSET(MAINTABLE!AA$25,ROWS(H$7:$N140),0,)</f>
        <v>0</v>
      </c>
      <c r="I140" s="214">
        <f ca="1">OFFSET(MAINTABLE!AB$25,ROWS(I$7:$N140),0,)</f>
        <v>0</v>
      </c>
      <c r="J140" s="214">
        <f ca="1">OFFSET(MAINTABLE!AC$25,ROWS(J$7:$N140),0,)</f>
        <v>0</v>
      </c>
      <c r="K140" s="214">
        <f ca="1">OFFSET(MAINTABLE!AD$25,ROWS(K$7:$N140),0,)</f>
        <v>0</v>
      </c>
      <c r="L140" s="102" t="str">
        <f ca="1">OFFSET(MAINTABLE!H$25,ROWS(L$7:$N140),0,)</f>
        <v xml:space="preserve"> </v>
      </c>
      <c r="M140" s="102">
        <f ca="1">OFFSET(MAINTABLE!I$25,ROWS(M$7:$N140),0,)</f>
        <v>128</v>
      </c>
      <c r="N140" s="103" t="str">
        <f ca="1">OFFSET(MAINTABLE!J$25,ROWS($N$7:N140),0,)</f>
        <v>[резерв]</v>
      </c>
      <c r="O140" s="103" t="str">
        <f ca="1">OFFSET(MAINTABLE!T$25,ROWS($N$7:O140),0,)</f>
        <v xml:space="preserve"> </v>
      </c>
      <c r="P140" s="103" t="str">
        <f ca="1">OFFSET(MAINTABLE!L$25,ROWS($N$7:P140),0,)</f>
        <v xml:space="preserve"> </v>
      </c>
      <c r="Q140" s="103" t="str">
        <f ca="1">OFFSET(MAINTABLE!N$25,ROWS($N$7:Q140),0,)</f>
        <v xml:space="preserve"> </v>
      </c>
      <c r="R140" s="103" t="str">
        <f ca="1">OFFSET(MAINTABLE!P$25,ROWS($N$7:R140),0,)</f>
        <v xml:space="preserve"> </v>
      </c>
      <c r="S140" s="103" t="str">
        <f ca="1">OFFSET(MAINTABLE!R$25,ROWS($N$7:S140),0,)</f>
        <v xml:space="preserve"> </v>
      </c>
    </row>
    <row r="141" spans="2:19" s="93" customFormat="1" ht="18.75" customHeight="1" x14ac:dyDescent="0.25">
      <c r="B141" s="214" t="str">
        <f ca="1">OFFSET(MAINTABLE!U$25,ROWS(B$7:$N141),0,)</f>
        <v>=====</v>
      </c>
      <c r="C141" s="214" t="str">
        <f ca="1">OFFSET(MAINTABLE!V$25,ROWS(C$7:$N141),0,)</f>
        <v>=====</v>
      </c>
      <c r="D141" s="214" t="str">
        <f ca="1">OFFSET(MAINTABLE!W$25,ROWS(D$7:$N141),0,)</f>
        <v>=====</v>
      </c>
      <c r="E141" s="214" t="str">
        <f ca="1">OFFSET(MAINTABLE!X$25,ROWS(E$7:$N141),0,)</f>
        <v>=====</v>
      </c>
      <c r="F141" s="214" t="str">
        <f ca="1">OFFSET(MAINTABLE!Y$25,ROWS(F$7:$N141),0,)</f>
        <v>=====</v>
      </c>
      <c r="G141" s="214" t="str">
        <f ca="1">OFFSET(MAINTABLE!Z$25,ROWS(G$7:$N141),0,)</f>
        <v>=====</v>
      </c>
      <c r="H141" s="214" t="str">
        <f ca="1">OFFSET(MAINTABLE!AA$25,ROWS(H$7:$N141),0,)</f>
        <v>=====</v>
      </c>
      <c r="I141" s="214" t="str">
        <f ca="1">OFFSET(MAINTABLE!AB$25,ROWS(I$7:$N141),0,)</f>
        <v>=====</v>
      </c>
      <c r="J141" s="214" t="str">
        <f ca="1">OFFSET(MAINTABLE!AC$25,ROWS(J$7:$N141),0,)</f>
        <v>=====</v>
      </c>
      <c r="K141" s="214" t="str">
        <f ca="1">OFFSET(MAINTABLE!AD$25,ROWS(K$7:$N141),0,)</f>
        <v>=====</v>
      </c>
      <c r="L141" s="102" t="str">
        <f ca="1">OFFSET(MAINTABLE!H$25,ROWS(L$7:$N141),0,)</f>
        <v xml:space="preserve"> </v>
      </c>
      <c r="M141" s="102" t="str">
        <f ca="1">OFFSET(MAINTABLE!I$25,ROWS(M$7:$N141),0,)</f>
        <v>=====</v>
      </c>
      <c r="N141" s="103" t="str">
        <f ca="1">OFFSET(MAINTABLE!J$25,ROWS($N$7:N141),0,)</f>
        <v>=====================================</v>
      </c>
      <c r="O141" s="103" t="str">
        <f ca="1">OFFSET(MAINTABLE!T$25,ROWS($N$7:O141),0,)</f>
        <v>===============</v>
      </c>
      <c r="P141" s="103" t="str">
        <f ca="1">OFFSET(MAINTABLE!L$25,ROWS($N$7:P141),0,)</f>
        <v>========================</v>
      </c>
      <c r="Q141" s="103" t="str">
        <f ca="1">OFFSET(MAINTABLE!N$25,ROWS($N$7:Q141),0,)</f>
        <v>========================</v>
      </c>
      <c r="R141" s="103" t="str">
        <f ca="1">OFFSET(MAINTABLE!P$25,ROWS($N$7:R141),0,)</f>
        <v>========================</v>
      </c>
      <c r="S141" s="103" t="str">
        <f ca="1">OFFSET(MAINTABLE!R$25,ROWS($N$7:S141),0,)</f>
        <v>========================</v>
      </c>
    </row>
    <row r="142" spans="2:19" s="93" customFormat="1" ht="18.75" customHeight="1" x14ac:dyDescent="0.25">
      <c r="B142" s="214" t="str">
        <f ca="1">OFFSET(MAINTABLE!U$25,ROWS(B$7:$N142),0,)</f>
        <v>=====</v>
      </c>
      <c r="C142" s="214" t="str">
        <f ca="1">OFFSET(MAINTABLE!V$25,ROWS(C$7:$N142),0,)</f>
        <v>=====</v>
      </c>
      <c r="D142" s="214" t="str">
        <f ca="1">OFFSET(MAINTABLE!W$25,ROWS(D$7:$N142),0,)</f>
        <v>=====</v>
      </c>
      <c r="E142" s="214" t="str">
        <f ca="1">OFFSET(MAINTABLE!X$25,ROWS(E$7:$N142),0,)</f>
        <v>=====</v>
      </c>
      <c r="F142" s="214" t="str">
        <f ca="1">OFFSET(MAINTABLE!Y$25,ROWS(F$7:$N142),0,)</f>
        <v>=====</v>
      </c>
      <c r="G142" s="214" t="str">
        <f ca="1">OFFSET(MAINTABLE!Z$25,ROWS(G$7:$N142),0,)</f>
        <v>=====</v>
      </c>
      <c r="H142" s="214" t="str">
        <f ca="1">OFFSET(MAINTABLE!AA$25,ROWS(H$7:$N142),0,)</f>
        <v>=====</v>
      </c>
      <c r="I142" s="214" t="str">
        <f ca="1">OFFSET(MAINTABLE!AB$25,ROWS(I$7:$N142),0,)</f>
        <v>=====</v>
      </c>
      <c r="J142" s="214" t="str">
        <f ca="1">OFFSET(MAINTABLE!AC$25,ROWS(J$7:$N142),0,)</f>
        <v>=====</v>
      </c>
      <c r="K142" s="214" t="str">
        <f ca="1">OFFSET(MAINTABLE!AD$25,ROWS(K$7:$N142),0,)</f>
        <v>=====</v>
      </c>
      <c r="L142" s="102" t="str">
        <f ca="1">OFFSET(MAINTABLE!H$25,ROWS(L$7:$N142),0,)</f>
        <v xml:space="preserve"> </v>
      </c>
      <c r="M142" s="102" t="str">
        <f ca="1">OFFSET(MAINTABLE!I$25,ROWS(M$7:$N142),0,)</f>
        <v>=====</v>
      </c>
      <c r="N142" s="103" t="str">
        <f ca="1">OFFSET(MAINTABLE!J$25,ROWS($N$7:N142),0,)</f>
        <v>=====================================</v>
      </c>
      <c r="O142" s="103" t="str">
        <f ca="1">OFFSET(MAINTABLE!T$25,ROWS($N$7:O142),0,)</f>
        <v>===============</v>
      </c>
      <c r="P142" s="103" t="str">
        <f ca="1">OFFSET(MAINTABLE!L$25,ROWS($N$7:P142),0,)</f>
        <v>========================</v>
      </c>
      <c r="Q142" s="103" t="str">
        <f ca="1">OFFSET(MAINTABLE!N$25,ROWS($N$7:Q142),0,)</f>
        <v>========================</v>
      </c>
      <c r="R142" s="103" t="str">
        <f ca="1">OFFSET(MAINTABLE!P$25,ROWS($N$7:R142),0,)</f>
        <v>========================</v>
      </c>
      <c r="S142" s="103" t="str">
        <f ca="1">OFFSET(MAINTABLE!R$25,ROWS($N$7:S142),0,)</f>
        <v>========================</v>
      </c>
    </row>
    <row r="143" spans="2:19" s="93" customFormat="1" ht="18.75" customHeight="1" x14ac:dyDescent="0.25">
      <c r="B143" s="386">
        <f ca="1">OFFSET(MAINTABLE!U$25,ROWS(B$7:$N143),0,)</f>
        <v>0</v>
      </c>
      <c r="C143" s="386">
        <f ca="1">OFFSET(MAINTABLE!V$25,ROWS(C$7:$N143),0,)</f>
        <v>0</v>
      </c>
      <c r="D143" s="386">
        <f ca="1">OFFSET(MAINTABLE!W$25,ROWS(D$7:$N143),0,)</f>
        <v>0</v>
      </c>
      <c r="E143" s="386">
        <f ca="1">OFFSET(MAINTABLE!X$25,ROWS(E$7:$N143),0,)</f>
        <v>0</v>
      </c>
      <c r="F143" s="386">
        <f ca="1">OFFSET(MAINTABLE!Y$25,ROWS(F$7:$N143),0,)</f>
        <v>0</v>
      </c>
      <c r="G143" s="386">
        <f ca="1">OFFSET(MAINTABLE!Z$25,ROWS(G$7:$N143),0,)</f>
        <v>0</v>
      </c>
      <c r="H143" s="386">
        <f ca="1">OFFSET(MAINTABLE!AA$25,ROWS(H$7:$N143),0,)</f>
        <v>0</v>
      </c>
      <c r="I143" s="386">
        <f ca="1">OFFSET(MAINTABLE!AB$25,ROWS(I$7:$N143),0,)</f>
        <v>0</v>
      </c>
      <c r="J143" s="386">
        <f ca="1">OFFSET(MAINTABLE!AC$25,ROWS(J$7:$N143),0,)</f>
        <v>0</v>
      </c>
      <c r="K143" s="386">
        <f ca="1">OFFSET(MAINTABLE!AD$25,ROWS(K$7:$N143),0,)</f>
        <v>0</v>
      </c>
      <c r="L143" s="102" t="str">
        <f ca="1">OFFSET(MAINTABLE!H$25,ROWS(L$7:$N143),0,)</f>
        <v>AI</v>
      </c>
      <c r="M143" s="102">
        <f ca="1">OFFSET(MAINTABLE!I$25,ROWS(M$7:$N143),0,)</f>
        <v>129</v>
      </c>
      <c r="N143" s="103" t="str">
        <f ca="1">OFFSET(MAINTABLE!J$25,ROWS($N$7:N143),0,)</f>
        <v>[резерв]</v>
      </c>
      <c r="O143" s="103" t="str">
        <f ca="1">OFFSET(MAINTABLE!T$25,ROWS($N$7:O143),0,)</f>
        <v xml:space="preserve"> </v>
      </c>
      <c r="P143" s="103" t="str">
        <f ca="1">OFFSET(MAINTABLE!L$25,ROWS($N$7:P143),0,)</f>
        <v xml:space="preserve"> </v>
      </c>
      <c r="Q143" s="103" t="str">
        <f ca="1">OFFSET(MAINTABLE!N$25,ROWS($N$7:Q143),0,)</f>
        <v xml:space="preserve"> </v>
      </c>
      <c r="R143" s="103" t="str">
        <f ca="1">OFFSET(MAINTABLE!P$25,ROWS($N$7:R143),0,)</f>
        <v xml:space="preserve"> </v>
      </c>
      <c r="S143" s="103" t="str">
        <f ca="1">OFFSET(MAINTABLE!R$25,ROWS($N$7:S143),0,)</f>
        <v xml:space="preserve"> </v>
      </c>
    </row>
    <row r="144" spans="2:19" s="93" customFormat="1" ht="18.75" customHeight="1" x14ac:dyDescent="0.25">
      <c r="B144" s="386">
        <f ca="1">OFFSET(MAINTABLE!U$25,ROWS(B$7:$N144),0,)</f>
        <v>0</v>
      </c>
      <c r="C144" s="386">
        <f ca="1">OFFSET(MAINTABLE!V$25,ROWS(C$7:$N144),0,)</f>
        <v>0</v>
      </c>
      <c r="D144" s="386">
        <f ca="1">OFFSET(MAINTABLE!W$25,ROWS(D$7:$N144),0,)</f>
        <v>0</v>
      </c>
      <c r="E144" s="386">
        <f ca="1">OFFSET(MAINTABLE!X$25,ROWS(E$7:$N144),0,)</f>
        <v>0</v>
      </c>
      <c r="F144" s="386">
        <f ca="1">OFFSET(MAINTABLE!Y$25,ROWS(F$7:$N144),0,)</f>
        <v>0</v>
      </c>
      <c r="G144" s="386">
        <f ca="1">OFFSET(MAINTABLE!Z$25,ROWS(G$7:$N144),0,)</f>
        <v>0</v>
      </c>
      <c r="H144" s="386">
        <f ca="1">OFFSET(MAINTABLE!AA$25,ROWS(H$7:$N144),0,)</f>
        <v>0</v>
      </c>
      <c r="I144" s="386">
        <f ca="1">OFFSET(MAINTABLE!AB$25,ROWS(I$7:$N144),0,)</f>
        <v>0</v>
      </c>
      <c r="J144" s="386">
        <f ca="1">OFFSET(MAINTABLE!AC$25,ROWS(J$7:$N144),0,)</f>
        <v>0</v>
      </c>
      <c r="K144" s="386">
        <f ca="1">OFFSET(MAINTABLE!AD$25,ROWS(K$7:$N144),0,)</f>
        <v>0</v>
      </c>
      <c r="L144" s="102" t="str">
        <f ca="1">OFFSET(MAINTABLE!H$25,ROWS(L$7:$N144),0,)</f>
        <v xml:space="preserve"> </v>
      </c>
      <c r="M144" s="102">
        <f ca="1">OFFSET(MAINTABLE!I$25,ROWS(M$7:$N144),0,)</f>
        <v>130</v>
      </c>
      <c r="N144" s="103" t="str">
        <f ca="1">OFFSET(MAINTABLE!J$25,ROWS($N$7:N144),0,)</f>
        <v>[резерв]</v>
      </c>
      <c r="O144" s="103" t="str">
        <f ca="1">OFFSET(MAINTABLE!T$25,ROWS($N$7:O144),0,)</f>
        <v xml:space="preserve"> </v>
      </c>
      <c r="P144" s="103" t="str">
        <f ca="1">OFFSET(MAINTABLE!L$25,ROWS($N$7:P144),0,)</f>
        <v xml:space="preserve"> </v>
      </c>
      <c r="Q144" s="103" t="str">
        <f ca="1">OFFSET(MAINTABLE!N$25,ROWS($N$7:Q144),0,)</f>
        <v xml:space="preserve"> </v>
      </c>
      <c r="R144" s="103" t="str">
        <f ca="1">OFFSET(MAINTABLE!P$25,ROWS($N$7:R144),0,)</f>
        <v xml:space="preserve"> </v>
      </c>
      <c r="S144" s="103" t="str">
        <f ca="1">OFFSET(MAINTABLE!R$25,ROWS($N$7:S144),0,)</f>
        <v xml:space="preserve"> </v>
      </c>
    </row>
    <row r="145" spans="2:19" s="93" customFormat="1" ht="18.75" customHeight="1" x14ac:dyDescent="0.25">
      <c r="B145" s="386" t="str">
        <f ca="1">OFFSET(MAINTABLE!U$25,ROWS(B$7:$N145),0,)</f>
        <v>°C</v>
      </c>
      <c r="C145" s="386">
        <f ca="1">OFFSET(MAINTABLE!V$25,ROWS(C$7:$N145),0,)</f>
        <v>-30</v>
      </c>
      <c r="D145" s="386">
        <f ca="1">OFFSET(MAINTABLE!W$25,ROWS(D$7:$N145),0,)</f>
        <v>-100</v>
      </c>
      <c r="E145" s="386">
        <f ca="1">OFFSET(MAINTABLE!X$25,ROWS(E$7:$N145),0,)</f>
        <v>0</v>
      </c>
      <c r="F145" s="386">
        <f ca="1">OFFSET(MAINTABLE!Y$25,ROWS(F$7:$N145),0,)</f>
        <v>70</v>
      </c>
      <c r="G145" s="386">
        <f ca="1">OFFSET(MAINTABLE!Z$25,ROWS(G$7:$N145),0,)</f>
        <v>20</v>
      </c>
      <c r="H145" s="386">
        <f ca="1">OFFSET(MAINTABLE!AA$25,ROWS(H$7:$N145),0,)</f>
        <v>100</v>
      </c>
      <c r="I145" s="386" t="str">
        <f ca="1">OFFSET(MAINTABLE!AB$25,ROWS(I$7:$N145),0,)</f>
        <v>0,1</v>
      </c>
      <c r="J145" s="386" t="str">
        <f ca="1">OFFSET(MAINTABLE!AC$25,ROWS(J$7:$N145),0,)</f>
        <v>-5</v>
      </c>
      <c r="K145" s="386">
        <f ca="1">OFFSET(MAINTABLE!AD$25,ROWS(K$7:$N145),0,)</f>
        <v>5</v>
      </c>
      <c r="L145" s="102" t="str">
        <f ca="1">OFFSET(MAINTABLE!H$25,ROWS(L$7:$N145),0,)</f>
        <v xml:space="preserve"> </v>
      </c>
      <c r="M145" s="102">
        <f ca="1">OFFSET(MAINTABLE!I$25,ROWS(M$7:$N145),0,)</f>
        <v>131</v>
      </c>
      <c r="N145" s="103" t="str">
        <f ca="1">OFFSET(MAINTABLE!J$25,ROWS($N$7:N145),0,)</f>
        <v>Т:наружн.</v>
      </c>
      <c r="O145" s="103" t="str">
        <f ca="1">OFFSET(MAINTABLE!T$25,ROWS($N$7:O145),0,)</f>
        <v>Tout</v>
      </c>
      <c r="P145" s="103" t="str">
        <f ca="1">OFFSET(MAINTABLE!L$25,ROWS($N$7:P145),0,)</f>
        <v>Температура</v>
      </c>
      <c r="Q145" s="103" t="str">
        <f ca="1">OFFSET(MAINTABLE!N$25,ROWS($N$7:Q145),0,)</f>
        <v>наружного воздуха</v>
      </c>
      <c r="R145" s="103" t="str">
        <f ca="1">OFFSET(MAINTABLE!P$25,ROWS($N$7:R145),0,)</f>
        <v>Температура</v>
      </c>
      <c r="S145" s="103" t="str">
        <f ca="1">OFFSET(MAINTABLE!R$25,ROWS($N$7:S145),0,)</f>
        <v>наружного воздуха</v>
      </c>
    </row>
    <row r="146" spans="2:19" s="93" customFormat="1" ht="18.75" customHeight="1" x14ac:dyDescent="0.25">
      <c r="B146" s="386" t="str">
        <f ca="1">OFFSET(MAINTABLE!U$25,ROWS(B$7:$N146),0,)</f>
        <v>°C</v>
      </c>
      <c r="C146" s="386">
        <f ca="1">OFFSET(MAINTABLE!V$25,ROWS(C$7:$N146),0,)</f>
        <v>-30</v>
      </c>
      <c r="D146" s="386">
        <f ca="1">OFFSET(MAINTABLE!W$25,ROWS(D$7:$N146),0,)</f>
        <v>-100</v>
      </c>
      <c r="E146" s="386">
        <f ca="1">OFFSET(MAINTABLE!X$25,ROWS(E$7:$N146),0,)</f>
        <v>0</v>
      </c>
      <c r="F146" s="386">
        <f ca="1">OFFSET(MAINTABLE!Y$25,ROWS(F$7:$N146),0,)</f>
        <v>70</v>
      </c>
      <c r="G146" s="386">
        <f ca="1">OFFSET(MAINTABLE!Z$25,ROWS(G$7:$N146),0,)</f>
        <v>20</v>
      </c>
      <c r="H146" s="386">
        <f ca="1">OFFSET(MAINTABLE!AA$25,ROWS(H$7:$N146),0,)</f>
        <v>100</v>
      </c>
      <c r="I146" s="386" t="str">
        <f ca="1">OFFSET(MAINTABLE!AB$25,ROWS(I$7:$N146),0,)</f>
        <v>0,1</v>
      </c>
      <c r="J146" s="386" t="str">
        <f ca="1">OFFSET(MAINTABLE!AC$25,ROWS(J$7:$N146),0,)</f>
        <v>-5</v>
      </c>
      <c r="K146" s="386">
        <f ca="1">OFFSET(MAINTABLE!AD$25,ROWS(K$7:$N146),0,)</f>
        <v>5</v>
      </c>
      <c r="L146" s="102" t="str">
        <f ca="1">OFFSET(MAINTABLE!H$25,ROWS(L$7:$N146),0,)</f>
        <v xml:space="preserve"> </v>
      </c>
      <c r="M146" s="102">
        <f ca="1">OFFSET(MAINTABLE!I$25,ROWS(M$7:$N146),0,)</f>
        <v>132</v>
      </c>
      <c r="N146" s="103" t="str">
        <f ca="1">OFFSET(MAINTABLE!J$25,ROWS($N$7:N146),0,)</f>
        <v>Т:прит.</v>
      </c>
      <c r="O146" s="103" t="str">
        <f ca="1">OFFSET(MAINTABLE!T$25,ROWS($N$7:O146),0,)</f>
        <v>Tsu1</v>
      </c>
      <c r="P146" s="103" t="str">
        <f ca="1">OFFSET(MAINTABLE!L$25,ROWS($N$7:P146),0,)</f>
        <v>Температура</v>
      </c>
      <c r="Q146" s="103" t="str">
        <f ca="1">OFFSET(MAINTABLE!N$25,ROWS($N$7:Q146),0,)</f>
        <v>в приточном канале</v>
      </c>
      <c r="R146" s="103" t="str">
        <f ca="1">OFFSET(MAINTABLE!P$25,ROWS($N$7:R146),0,)</f>
        <v>Температура</v>
      </c>
      <c r="S146" s="103" t="str">
        <f ca="1">OFFSET(MAINTABLE!R$25,ROWS($N$7:S146),0,)</f>
        <v>в приточном канале</v>
      </c>
    </row>
    <row r="147" spans="2:19" s="93" customFormat="1" ht="18.75" customHeight="1" x14ac:dyDescent="0.25">
      <c r="B147" s="386" t="str">
        <f ca="1">OFFSET(MAINTABLE!U$25,ROWS(B$7:$N147),0,)</f>
        <v>°C</v>
      </c>
      <c r="C147" s="386">
        <f ca="1">OFFSET(MAINTABLE!V$25,ROWS(C$7:$N147),0,)</f>
        <v>-30</v>
      </c>
      <c r="D147" s="386">
        <f ca="1">OFFSET(MAINTABLE!W$25,ROWS(D$7:$N147),0,)</f>
        <v>-100</v>
      </c>
      <c r="E147" s="386">
        <f ca="1">OFFSET(MAINTABLE!X$25,ROWS(E$7:$N147),0,)</f>
        <v>0</v>
      </c>
      <c r="F147" s="386">
        <f ca="1">OFFSET(MAINTABLE!Y$25,ROWS(F$7:$N147),0,)</f>
        <v>70</v>
      </c>
      <c r="G147" s="386">
        <f ca="1">OFFSET(MAINTABLE!Z$25,ROWS(G$7:$N147),0,)</f>
        <v>20</v>
      </c>
      <c r="H147" s="386">
        <f ca="1">OFFSET(MAINTABLE!AA$25,ROWS(H$7:$N147),0,)</f>
        <v>100</v>
      </c>
      <c r="I147" s="386" t="str">
        <f ca="1">OFFSET(MAINTABLE!AB$25,ROWS(I$7:$N147),0,)</f>
        <v>0,1</v>
      </c>
      <c r="J147" s="386" t="str">
        <f ca="1">OFFSET(MAINTABLE!AC$25,ROWS(J$7:$N147),0,)</f>
        <v>-5</v>
      </c>
      <c r="K147" s="386">
        <f ca="1">OFFSET(MAINTABLE!AD$25,ROWS(K$7:$N147),0,)</f>
        <v>5</v>
      </c>
      <c r="L147" s="102" t="str">
        <f ca="1">OFFSET(MAINTABLE!H$25,ROWS(L$7:$N147),0,)</f>
        <v xml:space="preserve"> </v>
      </c>
      <c r="M147" s="102">
        <f ca="1">OFFSET(MAINTABLE!I$25,ROWS(M$7:$N147),0,)</f>
        <v>133</v>
      </c>
      <c r="N147" s="103" t="str">
        <f ca="1">OFFSET(MAINTABLE!J$25,ROWS($N$7:N147),0,)</f>
        <v>Т:помещение</v>
      </c>
      <c r="O147" s="103" t="str">
        <f ca="1">OFFSET(MAINTABLE!T$25,ROWS($N$7:O147),0,)</f>
        <v>Troom</v>
      </c>
      <c r="P147" s="103" t="str">
        <f ca="1">OFFSET(MAINTABLE!L$25,ROWS($N$7:P147),0,)</f>
        <v>Т-ра в помещении/</v>
      </c>
      <c r="Q147" s="103" t="str">
        <f ca="1">OFFSET(MAINTABLE!N$25,ROWS($N$7:Q147),0,)</f>
        <v>вытяжном канале</v>
      </c>
      <c r="R147" s="103" t="str">
        <f ca="1">OFFSET(MAINTABLE!P$25,ROWS($N$7:R147),0,)</f>
        <v>Т-ра в помещении/</v>
      </c>
      <c r="S147" s="103" t="str">
        <f ca="1">OFFSET(MAINTABLE!R$25,ROWS($N$7:S147),0,)</f>
        <v>вытяжном канале</v>
      </c>
    </row>
    <row r="148" spans="2:19" s="93" customFormat="1" ht="18.75" customHeight="1" x14ac:dyDescent="0.25">
      <c r="B148" s="386" t="str">
        <f ca="1">OFFSET(MAINTABLE!U$25,ROWS(B$7:$N148),0,)</f>
        <v>°C</v>
      </c>
      <c r="C148" s="386">
        <f ca="1">OFFSET(MAINTABLE!V$25,ROWS(C$7:$N148),0,)</f>
        <v>-30</v>
      </c>
      <c r="D148" s="386">
        <f ca="1">OFFSET(MAINTABLE!W$25,ROWS(D$7:$N148),0,)</f>
        <v>-100</v>
      </c>
      <c r="E148" s="386">
        <f ca="1">OFFSET(MAINTABLE!X$25,ROWS(E$7:$N148),0,)</f>
        <v>0</v>
      </c>
      <c r="F148" s="386">
        <f ca="1">OFFSET(MAINTABLE!Y$25,ROWS(F$7:$N148),0,)</f>
        <v>70</v>
      </c>
      <c r="G148" s="386">
        <f ca="1">OFFSET(MAINTABLE!Z$25,ROWS(G$7:$N148),0,)</f>
        <v>20</v>
      </c>
      <c r="H148" s="386">
        <f ca="1">OFFSET(MAINTABLE!AA$25,ROWS(H$7:$N148),0,)</f>
        <v>100</v>
      </c>
      <c r="I148" s="386" t="str">
        <f ca="1">OFFSET(MAINTABLE!AB$25,ROWS(I$7:$N148),0,)</f>
        <v>0,1</v>
      </c>
      <c r="J148" s="386" t="str">
        <f ca="1">OFFSET(MAINTABLE!AC$25,ROWS(J$7:$N148),0,)</f>
        <v>-5</v>
      </c>
      <c r="K148" s="386">
        <f ca="1">OFFSET(MAINTABLE!AD$25,ROWS(K$7:$N148),0,)</f>
        <v>5</v>
      </c>
      <c r="L148" s="102" t="str">
        <f ca="1">OFFSET(MAINTABLE!H$25,ROWS(L$7:$N148),0,)</f>
        <v xml:space="preserve"> </v>
      </c>
      <c r="M148" s="102">
        <f ca="1">OFFSET(MAINTABLE!I$25,ROWS(M$7:$N148),0,)</f>
        <v>134</v>
      </c>
      <c r="N148" s="103" t="str">
        <f ca="1">OFFSET(MAINTABLE!J$25,ROWS($N$7:N148),0,)</f>
        <v>Т:за рекупер.</v>
      </c>
      <c r="O148" s="103" t="str">
        <f ca="1">OFFSET(MAINTABLE!T$25,ROWS($N$7:O148),0,)</f>
        <v>Thru</v>
      </c>
      <c r="P148" s="103" t="str">
        <f ca="1">OFFSET(MAINTABLE!L$25,ROWS($N$7:P148),0,)</f>
        <v>Температура после</v>
      </c>
      <c r="Q148" s="103" t="str">
        <f ca="1">OFFSET(MAINTABLE!N$25,ROWS($N$7:Q148),0,)</f>
        <v>рекупер./регенер.</v>
      </c>
      <c r="R148" s="103" t="str">
        <f ca="1">OFFSET(MAINTABLE!P$25,ROWS($N$7:R148),0,)</f>
        <v>Температура после</v>
      </c>
      <c r="S148" s="103" t="str">
        <f ca="1">OFFSET(MAINTABLE!R$25,ROWS($N$7:S148),0,)</f>
        <v>рекупер./регенер.</v>
      </c>
    </row>
    <row r="149" spans="2:19" s="93" customFormat="1" ht="18.75" customHeight="1" x14ac:dyDescent="0.25">
      <c r="B149" s="386" t="str">
        <f ca="1">OFFSET(MAINTABLE!U$25,ROWS(B$7:$N149),0,)</f>
        <v>°C</v>
      </c>
      <c r="C149" s="386">
        <f ca="1">OFFSET(MAINTABLE!V$25,ROWS(C$7:$N149),0,)</f>
        <v>-30</v>
      </c>
      <c r="D149" s="386">
        <f ca="1">OFFSET(MAINTABLE!W$25,ROWS(D$7:$N149),0,)</f>
        <v>-100</v>
      </c>
      <c r="E149" s="386">
        <f ca="1">OFFSET(MAINTABLE!X$25,ROWS(E$7:$N149),0,)</f>
        <v>0</v>
      </c>
      <c r="F149" s="386">
        <f ca="1">OFFSET(MAINTABLE!Y$25,ROWS(F$7:$N149),0,)</f>
        <v>70</v>
      </c>
      <c r="G149" s="386">
        <f ca="1">OFFSET(MAINTABLE!Z$25,ROWS(G$7:$N149),0,)</f>
        <v>20</v>
      </c>
      <c r="H149" s="386">
        <f ca="1">OFFSET(MAINTABLE!AA$25,ROWS(H$7:$N149),0,)</f>
        <v>100</v>
      </c>
      <c r="I149" s="386" t="str">
        <f ca="1">OFFSET(MAINTABLE!AB$25,ROWS(I$7:$N149),0,)</f>
        <v>0,1</v>
      </c>
      <c r="J149" s="386" t="str">
        <f ca="1">OFFSET(MAINTABLE!AC$25,ROWS(J$7:$N149),0,)</f>
        <v>-5</v>
      </c>
      <c r="K149" s="386">
        <f ca="1">OFFSET(MAINTABLE!AD$25,ROWS(K$7:$N149),0,)</f>
        <v>5</v>
      </c>
      <c r="L149" s="102" t="str">
        <f ca="1">OFFSET(MAINTABLE!H$25,ROWS(L$7:$N149),0,)</f>
        <v xml:space="preserve"> </v>
      </c>
      <c r="M149" s="102">
        <f ca="1">OFFSET(MAINTABLE!I$25,ROWS(M$7:$N149),0,)</f>
        <v>135</v>
      </c>
      <c r="N149" s="103" t="str">
        <f ca="1">OFFSET(MAINTABLE!J$25,ROWS($N$7:N149),0,)</f>
        <v>Т:возд.преднагр.</v>
      </c>
      <c r="O149" s="103" t="str">
        <f ca="1">OFFSET(MAINTABLE!T$25,ROWS($N$7:O149),0,)</f>
        <v>TsuPre</v>
      </c>
      <c r="P149" s="103" t="str">
        <f ca="1">OFFSET(MAINTABLE!L$25,ROWS($N$7:P149),0,)</f>
        <v>Температура после</v>
      </c>
      <c r="Q149" s="103" t="str">
        <f ca="1">OFFSET(MAINTABLE!N$25,ROWS($N$7:Q149),0,)</f>
        <v>пред.нагревателя</v>
      </c>
      <c r="R149" s="103" t="str">
        <f ca="1">OFFSET(MAINTABLE!P$25,ROWS($N$7:R149),0,)</f>
        <v>Температура после</v>
      </c>
      <c r="S149" s="103" t="str">
        <f ca="1">OFFSET(MAINTABLE!R$25,ROWS($N$7:S149),0,)</f>
        <v>пред.нагревателя</v>
      </c>
    </row>
    <row r="150" spans="2:19" s="93" customFormat="1" ht="18.75" customHeight="1" x14ac:dyDescent="0.25">
      <c r="B150" s="386" t="str">
        <f ca="1">OFFSET(MAINTABLE!U$25,ROWS(B$7:$N150),0,)</f>
        <v>°C</v>
      </c>
      <c r="C150" s="386">
        <f ca="1">OFFSET(MAINTABLE!V$25,ROWS(C$7:$N150),0,)</f>
        <v>-30</v>
      </c>
      <c r="D150" s="386">
        <f ca="1">OFFSET(MAINTABLE!W$25,ROWS(D$7:$N150),0,)</f>
        <v>-100</v>
      </c>
      <c r="E150" s="386">
        <f ca="1">OFFSET(MAINTABLE!X$25,ROWS(E$7:$N150),0,)</f>
        <v>0</v>
      </c>
      <c r="F150" s="386">
        <f ca="1">OFFSET(MAINTABLE!Y$25,ROWS(F$7:$N150),0,)</f>
        <v>70</v>
      </c>
      <c r="G150" s="386">
        <f ca="1">OFFSET(MAINTABLE!Z$25,ROWS(G$7:$N150),0,)</f>
        <v>20</v>
      </c>
      <c r="H150" s="386">
        <f ca="1">OFFSET(MAINTABLE!AA$25,ROWS(H$7:$N150),0,)</f>
        <v>100</v>
      </c>
      <c r="I150" s="386" t="str">
        <f ca="1">OFFSET(MAINTABLE!AB$25,ROWS(I$7:$N150),0,)</f>
        <v>0,1</v>
      </c>
      <c r="J150" s="386" t="str">
        <f ca="1">OFFSET(MAINTABLE!AC$25,ROWS(J$7:$N150),0,)</f>
        <v>-5</v>
      </c>
      <c r="K150" s="386">
        <f ca="1">OFFSET(MAINTABLE!AD$25,ROWS(K$7:$N150),0,)</f>
        <v>5</v>
      </c>
      <c r="L150" s="102" t="str">
        <f ca="1">OFFSET(MAINTABLE!H$25,ROWS(L$7:$N150),0,)</f>
        <v xml:space="preserve"> </v>
      </c>
      <c r="M150" s="102">
        <f ca="1">OFFSET(MAINTABLE!I$25,ROWS(M$7:$N150),0,)</f>
        <v>136</v>
      </c>
      <c r="N150" s="103" t="str">
        <f ca="1">OFFSET(MAINTABLE!J$25,ROWS($N$7:N150),0,)</f>
        <v>Т:возд.доп.нагр.</v>
      </c>
      <c r="O150" s="103" t="str">
        <f ca="1">OFFSET(MAINTABLE!T$25,ROWS($N$7:O150),0,)</f>
        <v>TsuAux</v>
      </c>
      <c r="P150" s="103" t="str">
        <f ca="1">OFFSET(MAINTABLE!L$25,ROWS($N$7:P150),0,)</f>
        <v>Температура после</v>
      </c>
      <c r="Q150" s="103" t="str">
        <f ca="1">OFFSET(MAINTABLE!N$25,ROWS($N$7:Q150),0,)</f>
        <v>доп.нагревателя</v>
      </c>
      <c r="R150" s="103" t="str">
        <f ca="1">OFFSET(MAINTABLE!P$25,ROWS($N$7:R150),0,)</f>
        <v>Температура после</v>
      </c>
      <c r="S150" s="103" t="str">
        <f ca="1">OFFSET(MAINTABLE!R$25,ROWS($N$7:S150),0,)</f>
        <v>доп.нагревателя</v>
      </c>
    </row>
    <row r="151" spans="2:19" s="93" customFormat="1" ht="18.75" customHeight="1" x14ac:dyDescent="0.25">
      <c r="B151" s="386" t="str">
        <f ca="1">OFFSET(MAINTABLE!U$25,ROWS(B$7:$N151),0,)</f>
        <v>°C</v>
      </c>
      <c r="C151" s="386">
        <f ca="1">OFFSET(MAINTABLE!V$25,ROWS(C$7:$N151),0,)</f>
        <v>-30</v>
      </c>
      <c r="D151" s="386">
        <f ca="1">OFFSET(MAINTABLE!W$25,ROWS(D$7:$N151),0,)</f>
        <v>-100</v>
      </c>
      <c r="E151" s="386">
        <f ca="1">OFFSET(MAINTABLE!X$25,ROWS(E$7:$N151),0,)</f>
        <v>0</v>
      </c>
      <c r="F151" s="386">
        <f ca="1">OFFSET(MAINTABLE!Y$25,ROWS(F$7:$N151),0,)</f>
        <v>70</v>
      </c>
      <c r="G151" s="386">
        <f ca="1">OFFSET(MAINTABLE!Z$25,ROWS(G$7:$N151),0,)</f>
        <v>20</v>
      </c>
      <c r="H151" s="386">
        <f ca="1">OFFSET(MAINTABLE!AA$25,ROWS(H$7:$N151),0,)</f>
        <v>100</v>
      </c>
      <c r="I151" s="386" t="str">
        <f ca="1">OFFSET(MAINTABLE!AB$25,ROWS(I$7:$N151),0,)</f>
        <v>0,1</v>
      </c>
      <c r="J151" s="386" t="str">
        <f ca="1">OFFSET(MAINTABLE!AC$25,ROWS(J$7:$N151),0,)</f>
        <v>-5</v>
      </c>
      <c r="K151" s="386">
        <f ca="1">OFFSET(MAINTABLE!AD$25,ROWS(K$7:$N151),0,)</f>
        <v>5</v>
      </c>
      <c r="L151" s="102" t="str">
        <f ca="1">OFFSET(MAINTABLE!H$25,ROWS(L$7:$N151),0,)</f>
        <v xml:space="preserve"> </v>
      </c>
      <c r="M151" s="102">
        <f ca="1">OFFSET(MAINTABLE!I$25,ROWS(M$7:$N151),0,)</f>
        <v>137</v>
      </c>
      <c r="N151" s="103" t="str">
        <f ca="1">OFFSET(MAINTABLE!J$25,ROWS($N$7:N151),0,)</f>
        <v>Т:камера смеш.</v>
      </c>
      <c r="O151" s="103" t="str">
        <f ca="1">OFFSET(MAINTABLE!T$25,ROWS($N$7:O151),0,)</f>
        <v>Tmixchamb</v>
      </c>
      <c r="P151" s="103" t="str">
        <f ca="1">OFFSET(MAINTABLE!L$25,ROWS($N$7:P151),0,)</f>
        <v>Температура</v>
      </c>
      <c r="Q151" s="103" t="str">
        <f ca="1">OFFSET(MAINTABLE!N$25,ROWS($N$7:Q151),0,)</f>
        <v>в камере смешения</v>
      </c>
      <c r="R151" s="103" t="str">
        <f ca="1">OFFSET(MAINTABLE!P$25,ROWS($N$7:R151),0,)</f>
        <v>Температура</v>
      </c>
      <c r="S151" s="103" t="str">
        <f ca="1">OFFSET(MAINTABLE!R$25,ROWS($N$7:S151),0,)</f>
        <v>в камере смешения</v>
      </c>
    </row>
    <row r="152" spans="2:19" s="93" customFormat="1" ht="18.75" customHeight="1" x14ac:dyDescent="0.25">
      <c r="B152" s="386">
        <f ca="1">OFFSET(MAINTABLE!U$25,ROWS(B$7:$N152),0,)</f>
        <v>0</v>
      </c>
      <c r="C152" s="386">
        <f ca="1">OFFSET(MAINTABLE!V$25,ROWS(C$7:$N152),0,)</f>
        <v>0</v>
      </c>
      <c r="D152" s="386">
        <f ca="1">OFFSET(MAINTABLE!W$25,ROWS(D$7:$N152),0,)</f>
        <v>0</v>
      </c>
      <c r="E152" s="386">
        <f ca="1">OFFSET(MAINTABLE!X$25,ROWS(E$7:$N152),0,)</f>
        <v>0</v>
      </c>
      <c r="F152" s="386">
        <f ca="1">OFFSET(MAINTABLE!Y$25,ROWS(F$7:$N152),0,)</f>
        <v>0</v>
      </c>
      <c r="G152" s="386">
        <f ca="1">OFFSET(MAINTABLE!Z$25,ROWS(G$7:$N152),0,)</f>
        <v>0</v>
      </c>
      <c r="H152" s="386">
        <f ca="1">OFFSET(MAINTABLE!AA$25,ROWS(H$7:$N152),0,)</f>
        <v>0</v>
      </c>
      <c r="I152" s="386">
        <f ca="1">OFFSET(MAINTABLE!AB$25,ROWS(I$7:$N152),0,)</f>
        <v>0</v>
      </c>
      <c r="J152" s="386">
        <f ca="1">OFFSET(MAINTABLE!AC$25,ROWS(J$7:$N152),0,)</f>
        <v>0</v>
      </c>
      <c r="K152" s="386">
        <f ca="1">OFFSET(MAINTABLE!AD$25,ROWS(K$7:$N152),0,)</f>
        <v>0</v>
      </c>
      <c r="L152" s="102" t="str">
        <f ca="1">OFFSET(MAINTABLE!H$25,ROWS(L$7:$N152),0,)</f>
        <v xml:space="preserve"> </v>
      </c>
      <c r="M152" s="102">
        <f ca="1">OFFSET(MAINTABLE!I$25,ROWS(M$7:$N152),0,)</f>
        <v>138</v>
      </c>
      <c r="N152" s="103" t="str">
        <f ca="1">OFFSET(MAINTABLE!J$25,ROWS($N$7:N152),0,)</f>
        <v>[резерв]</v>
      </c>
      <c r="O152" s="103" t="str">
        <f ca="1">OFFSET(MAINTABLE!T$25,ROWS($N$7:O152),0,)</f>
        <v xml:space="preserve"> </v>
      </c>
      <c r="P152" s="103" t="str">
        <f ca="1">OFFSET(MAINTABLE!L$25,ROWS($N$7:P152),0,)</f>
        <v xml:space="preserve"> </v>
      </c>
      <c r="Q152" s="103" t="str">
        <f ca="1">OFFSET(MAINTABLE!N$25,ROWS($N$7:Q152),0,)</f>
        <v xml:space="preserve"> </v>
      </c>
      <c r="R152" s="103" t="str">
        <f ca="1">OFFSET(MAINTABLE!P$25,ROWS($N$7:R152),0,)</f>
        <v xml:space="preserve"> </v>
      </c>
      <c r="S152" s="103" t="str">
        <f ca="1">OFFSET(MAINTABLE!R$25,ROWS($N$7:S152),0,)</f>
        <v xml:space="preserve"> </v>
      </c>
    </row>
    <row r="153" spans="2:19" s="93" customFormat="1" ht="18.75" customHeight="1" x14ac:dyDescent="0.25">
      <c r="B153" s="386" t="str">
        <f ca="1">OFFSET(MAINTABLE!U$25,ROWS(B$7:$N153),0,)</f>
        <v>°C</v>
      </c>
      <c r="C153" s="386">
        <f ca="1">OFFSET(MAINTABLE!V$25,ROWS(C$7:$N153),0,)</f>
        <v>-30</v>
      </c>
      <c r="D153" s="386">
        <f ca="1">OFFSET(MAINTABLE!W$25,ROWS(D$7:$N153),0,)</f>
        <v>-100</v>
      </c>
      <c r="E153" s="386">
        <f ca="1">OFFSET(MAINTABLE!X$25,ROWS(E$7:$N153),0,)</f>
        <v>0</v>
      </c>
      <c r="F153" s="386">
        <f ca="1">OFFSET(MAINTABLE!Y$25,ROWS(F$7:$N153),0,)</f>
        <v>70</v>
      </c>
      <c r="G153" s="386">
        <f ca="1">OFFSET(MAINTABLE!Z$25,ROWS(G$7:$N153),0,)</f>
        <v>20</v>
      </c>
      <c r="H153" s="386">
        <f ca="1">OFFSET(MAINTABLE!AA$25,ROWS(H$7:$N153),0,)</f>
        <v>100</v>
      </c>
      <c r="I153" s="386" t="str">
        <f ca="1">OFFSET(MAINTABLE!AB$25,ROWS(I$7:$N153),0,)</f>
        <v>0,1</v>
      </c>
      <c r="J153" s="386" t="str">
        <f ca="1">OFFSET(MAINTABLE!AC$25,ROWS(J$7:$N153),0,)</f>
        <v>-5</v>
      </c>
      <c r="K153" s="386">
        <f ca="1">OFFSET(MAINTABLE!AD$25,ROWS(K$7:$N153),0,)</f>
        <v>5</v>
      </c>
      <c r="L153" s="102" t="str">
        <f ca="1">OFFSET(MAINTABLE!H$25,ROWS(L$7:$N153),0,)</f>
        <v xml:space="preserve"> </v>
      </c>
      <c r="M153" s="102">
        <f ca="1">OFFSET(MAINTABLE!I$25,ROWS(M$7:$N153),0,)</f>
        <v>139</v>
      </c>
      <c r="N153" s="103" t="str">
        <f ca="1">OFFSET(MAINTABLE!J$25,ROWS($N$7:N153),0,)</f>
        <v>T:насыщение</v>
      </c>
      <c r="O153" s="103" t="str">
        <f ca="1">OFFSET(MAINTABLE!T$25,ROWS($N$7:O153),0,)</f>
        <v>Tsat</v>
      </c>
      <c r="P153" s="103" t="str">
        <f ca="1">OFFSET(MAINTABLE!L$25,ROWS($N$7:P153),0,)</f>
        <v>Температура</v>
      </c>
      <c r="Q153" s="103" t="str">
        <f ca="1">OFFSET(MAINTABLE!N$25,ROWS($N$7:Q153),0,)</f>
        <v>насыщения</v>
      </c>
      <c r="R153" s="103" t="str">
        <f ca="1">OFFSET(MAINTABLE!P$25,ROWS($N$7:R153),0,)</f>
        <v>Температура</v>
      </c>
      <c r="S153" s="103" t="str">
        <f ca="1">OFFSET(MAINTABLE!R$25,ROWS($N$7:S153),0,)</f>
        <v>насыщения</v>
      </c>
    </row>
    <row r="154" spans="2:19" s="93" customFormat="1" ht="18.75" customHeight="1" x14ac:dyDescent="0.25">
      <c r="B154" s="386" t="str">
        <f ca="1">OFFSET(MAINTABLE!U$25,ROWS(B$7:$N154),0,)</f>
        <v>°C</v>
      </c>
      <c r="C154" s="386">
        <f ca="1">OFFSET(MAINTABLE!V$25,ROWS(C$7:$N154),0,)</f>
        <v>-30</v>
      </c>
      <c r="D154" s="386">
        <f ca="1">OFFSET(MAINTABLE!W$25,ROWS(D$7:$N154),0,)</f>
        <v>-100</v>
      </c>
      <c r="E154" s="386">
        <f ca="1">OFFSET(MAINTABLE!X$25,ROWS(E$7:$N154),0,)</f>
        <v>0</v>
      </c>
      <c r="F154" s="386">
        <f ca="1">OFFSET(MAINTABLE!Y$25,ROWS(F$7:$N154),0,)</f>
        <v>70</v>
      </c>
      <c r="G154" s="386">
        <f ca="1">OFFSET(MAINTABLE!Z$25,ROWS(G$7:$N154),0,)</f>
        <v>20</v>
      </c>
      <c r="H154" s="386">
        <f ca="1">OFFSET(MAINTABLE!AA$25,ROWS(H$7:$N154),0,)</f>
        <v>100</v>
      </c>
      <c r="I154" s="386" t="str">
        <f ca="1">OFFSET(MAINTABLE!AB$25,ROWS(I$7:$N154),0,)</f>
        <v>0,1</v>
      </c>
      <c r="J154" s="386" t="str">
        <f ca="1">OFFSET(MAINTABLE!AC$25,ROWS(J$7:$N154),0,)</f>
        <v>-5</v>
      </c>
      <c r="K154" s="386">
        <f ca="1">OFFSET(MAINTABLE!AD$25,ROWS(K$7:$N154),0,)</f>
        <v>5</v>
      </c>
      <c r="L154" s="102" t="str">
        <f ca="1">OFFSET(MAINTABLE!H$25,ROWS(L$7:$N154),0,)</f>
        <v xml:space="preserve"> </v>
      </c>
      <c r="M154" s="102">
        <f ca="1">OFFSET(MAINTABLE!I$25,ROWS(M$7:$N154),0,)</f>
        <v>140</v>
      </c>
      <c r="N154" s="103" t="str">
        <f ca="1">OFFSET(MAINTABLE!J$25,ROWS($N$7:N154),0,)</f>
        <v>Т:обр.нагр.1</v>
      </c>
      <c r="O154" s="103" t="str">
        <f ca="1">OFFSET(MAINTABLE!T$25,ROWS($N$7:O154),0,)</f>
        <v>Tw1</v>
      </c>
      <c r="P154" s="103" t="str">
        <f ca="1">OFFSET(MAINTABLE!L$25,ROWS($N$7:P154),0,)</f>
        <v>Т-ра обратной воды</v>
      </c>
      <c r="Q154" s="103" t="str">
        <f ca="1">OFFSET(MAINTABLE!N$25,ROWS($N$7:Q154),0,)</f>
        <v>нагреватель №1</v>
      </c>
      <c r="R154" s="103" t="str">
        <f ca="1">OFFSET(MAINTABLE!P$25,ROWS($N$7:R154),0,)</f>
        <v>Т-ра обратной воды</v>
      </c>
      <c r="S154" s="103" t="str">
        <f ca="1">OFFSET(MAINTABLE!R$25,ROWS($N$7:S154),0,)</f>
        <v>нагреватель №1</v>
      </c>
    </row>
    <row r="155" spans="2:19" s="93" customFormat="1" ht="18.75" customHeight="1" x14ac:dyDescent="0.25">
      <c r="B155" s="386" t="str">
        <f ca="1">OFFSET(MAINTABLE!U$25,ROWS(B$7:$N155),0,)</f>
        <v>°C</v>
      </c>
      <c r="C155" s="386">
        <f ca="1">OFFSET(MAINTABLE!V$25,ROWS(C$7:$N155),0,)</f>
        <v>-30</v>
      </c>
      <c r="D155" s="386">
        <f ca="1">OFFSET(MAINTABLE!W$25,ROWS(D$7:$N155),0,)</f>
        <v>-100</v>
      </c>
      <c r="E155" s="386">
        <f ca="1">OFFSET(MAINTABLE!X$25,ROWS(E$7:$N155),0,)</f>
        <v>0</v>
      </c>
      <c r="F155" s="386">
        <f ca="1">OFFSET(MAINTABLE!Y$25,ROWS(F$7:$N155),0,)</f>
        <v>70</v>
      </c>
      <c r="G155" s="386">
        <f ca="1">OFFSET(MAINTABLE!Z$25,ROWS(G$7:$N155),0,)</f>
        <v>20</v>
      </c>
      <c r="H155" s="386">
        <f ca="1">OFFSET(MAINTABLE!AA$25,ROWS(H$7:$N155),0,)</f>
        <v>100</v>
      </c>
      <c r="I155" s="386" t="str">
        <f ca="1">OFFSET(MAINTABLE!AB$25,ROWS(I$7:$N155),0,)</f>
        <v>0,1</v>
      </c>
      <c r="J155" s="386" t="str">
        <f ca="1">OFFSET(MAINTABLE!AC$25,ROWS(J$7:$N155),0,)</f>
        <v>-5</v>
      </c>
      <c r="K155" s="386">
        <f ca="1">OFFSET(MAINTABLE!AD$25,ROWS(K$7:$N155),0,)</f>
        <v>5</v>
      </c>
      <c r="L155" s="102" t="str">
        <f ca="1">OFFSET(MAINTABLE!H$25,ROWS(L$7:$N155),0,)</f>
        <v xml:space="preserve"> </v>
      </c>
      <c r="M155" s="102">
        <f ca="1">OFFSET(MAINTABLE!I$25,ROWS(M$7:$N155),0,)</f>
        <v>141</v>
      </c>
      <c r="N155" s="103" t="str">
        <f ca="1">OFFSET(MAINTABLE!J$25,ROWS($N$7:N155),0,)</f>
        <v>Т:обр.нагр.2</v>
      </c>
      <c r="O155" s="103" t="str">
        <f ca="1">OFFSET(MAINTABLE!T$25,ROWS($N$7:O155),0,)</f>
        <v>Tw2</v>
      </c>
      <c r="P155" s="103" t="str">
        <f ca="1">OFFSET(MAINTABLE!L$25,ROWS($N$7:P155),0,)</f>
        <v>Т-ра обратной воды</v>
      </c>
      <c r="Q155" s="103" t="str">
        <f ca="1">OFFSET(MAINTABLE!N$25,ROWS($N$7:Q155),0,)</f>
        <v>нагреватель №2</v>
      </c>
      <c r="R155" s="103" t="str">
        <f ca="1">OFFSET(MAINTABLE!P$25,ROWS($N$7:R155),0,)</f>
        <v>Т-ра обратной воды</v>
      </c>
      <c r="S155" s="103" t="str">
        <f ca="1">OFFSET(MAINTABLE!R$25,ROWS($N$7:S155),0,)</f>
        <v>нагреватель №2</v>
      </c>
    </row>
    <row r="156" spans="2:19" s="93" customFormat="1" ht="18.75" customHeight="1" x14ac:dyDescent="0.25">
      <c r="B156" s="386" t="str">
        <f ca="1">OFFSET(MAINTABLE!U$25,ROWS(B$7:$N156),0,)</f>
        <v>°C</v>
      </c>
      <c r="C156" s="386">
        <f ca="1">OFFSET(MAINTABLE!V$25,ROWS(C$7:$N156),0,)</f>
        <v>-30</v>
      </c>
      <c r="D156" s="386">
        <f ca="1">OFFSET(MAINTABLE!W$25,ROWS(D$7:$N156),0,)</f>
        <v>-100</v>
      </c>
      <c r="E156" s="386">
        <f ca="1">OFFSET(MAINTABLE!X$25,ROWS(E$7:$N156),0,)</f>
        <v>0</v>
      </c>
      <c r="F156" s="386">
        <f ca="1">OFFSET(MAINTABLE!Y$25,ROWS(F$7:$N156),0,)</f>
        <v>70</v>
      </c>
      <c r="G156" s="386">
        <f ca="1">OFFSET(MAINTABLE!Z$25,ROWS(G$7:$N156),0,)</f>
        <v>20</v>
      </c>
      <c r="H156" s="386">
        <f ca="1">OFFSET(MAINTABLE!AA$25,ROWS(H$7:$N156),0,)</f>
        <v>100</v>
      </c>
      <c r="I156" s="386" t="str">
        <f ca="1">OFFSET(MAINTABLE!AB$25,ROWS(I$7:$N156),0,)</f>
        <v>0,1</v>
      </c>
      <c r="J156" s="386" t="str">
        <f ca="1">OFFSET(MAINTABLE!AC$25,ROWS(J$7:$N156),0,)</f>
        <v>-5</v>
      </c>
      <c r="K156" s="386">
        <f ca="1">OFFSET(MAINTABLE!AD$25,ROWS(K$7:$N156),0,)</f>
        <v>5</v>
      </c>
      <c r="L156" s="102" t="str">
        <f ca="1">OFFSET(MAINTABLE!H$25,ROWS(L$7:$N156),0,)</f>
        <v xml:space="preserve"> </v>
      </c>
      <c r="M156" s="102">
        <f ca="1">OFFSET(MAINTABLE!I$25,ROWS(M$7:$N156),0,)</f>
        <v>142</v>
      </c>
      <c r="N156" s="103" t="str">
        <f ca="1">OFFSET(MAINTABLE!J$25,ROWS($N$7:N156),0,)</f>
        <v>Т:обр.преднагр.</v>
      </c>
      <c r="O156" s="103" t="str">
        <f ca="1">OFFSET(MAINTABLE!T$25,ROWS($N$7:O156),0,)</f>
        <v>TwPre</v>
      </c>
      <c r="P156" s="103" t="str">
        <f ca="1">OFFSET(MAINTABLE!L$25,ROWS($N$7:P156),0,)</f>
        <v>Т-ра обратной воды</v>
      </c>
      <c r="Q156" s="103" t="str">
        <f ca="1">OFFSET(MAINTABLE!N$25,ROWS($N$7:Q156),0,)</f>
        <v>пред.нагревателя</v>
      </c>
      <c r="R156" s="103" t="str">
        <f ca="1">OFFSET(MAINTABLE!P$25,ROWS($N$7:R156),0,)</f>
        <v>Т-ра обратной воды</v>
      </c>
      <c r="S156" s="103" t="str">
        <f ca="1">OFFSET(MAINTABLE!R$25,ROWS($N$7:S156),0,)</f>
        <v>пред.нагревателя</v>
      </c>
    </row>
    <row r="157" spans="2:19" s="93" customFormat="1" ht="18.75" customHeight="1" x14ac:dyDescent="0.25">
      <c r="B157" s="386" t="str">
        <f ca="1">OFFSET(MAINTABLE!U$25,ROWS(B$7:$N157),0,)</f>
        <v>бар</v>
      </c>
      <c r="C157" s="386">
        <f ca="1">OFFSET(MAINTABLE!V$25,ROWS(C$7:$N157),0,)</f>
        <v>0</v>
      </c>
      <c r="D157" s="386">
        <f ca="1">OFFSET(MAINTABLE!W$25,ROWS(D$7:$N157),0,)</f>
        <v>0</v>
      </c>
      <c r="E157" s="386">
        <f ca="1">OFFSET(MAINTABLE!X$25,ROWS(E$7:$N157),0,)</f>
        <v>-1</v>
      </c>
      <c r="F157" s="386">
        <f ca="1">OFFSET(MAINTABLE!Y$25,ROWS(F$7:$N157),0,)</f>
        <v>10</v>
      </c>
      <c r="G157" s="386">
        <f ca="1">OFFSET(MAINTABLE!Z$25,ROWS(G$7:$N157),0,)</f>
        <v>2</v>
      </c>
      <c r="H157" s="386">
        <f ca="1">OFFSET(MAINTABLE!AA$25,ROWS(H$7:$N157),0,)</f>
        <v>18</v>
      </c>
      <c r="I157" s="386" t="str">
        <f ca="1">OFFSET(MAINTABLE!AB$25,ROWS(I$7:$N157),0,)</f>
        <v>0,1</v>
      </c>
      <c r="J157" s="386">
        <f ca="1">OFFSET(MAINTABLE!AC$25,ROWS(J$7:$N157),0,)</f>
        <v>-1</v>
      </c>
      <c r="K157" s="386">
        <f ca="1">OFFSET(MAINTABLE!AD$25,ROWS(K$7:$N157),0,)</f>
        <v>1</v>
      </c>
      <c r="L157" s="102" t="str">
        <f ca="1">OFFSET(MAINTABLE!H$25,ROWS(L$7:$N157),0,)</f>
        <v xml:space="preserve"> </v>
      </c>
      <c r="M157" s="102">
        <f ca="1">OFFSET(MAINTABLE!I$25,ROWS(M$7:$N157),0,)</f>
        <v>143</v>
      </c>
      <c r="N157" s="103" t="str">
        <f ca="1">OFFSET(MAINTABLE!J$25,ROWS($N$7:N157),0,)</f>
        <v>Давл.воды нагр.1</v>
      </c>
      <c r="O157" s="103" t="str">
        <f ca="1">OFFSET(MAINTABLE!T$25,ROWS($N$7:O157),0,)</f>
        <v>Pw1</v>
      </c>
      <c r="P157" s="103" t="str">
        <f ca="1">OFFSET(MAINTABLE!L$25,ROWS($N$7:P157),0,)</f>
        <v>Давление обр.воды</v>
      </c>
      <c r="Q157" s="103" t="str">
        <f ca="1">OFFSET(MAINTABLE!N$25,ROWS($N$7:Q157),0,)</f>
        <v>нагреватель №1</v>
      </c>
      <c r="R157" s="103" t="str">
        <f ca="1">OFFSET(MAINTABLE!P$25,ROWS($N$7:R157),0,)</f>
        <v>Давление обр.воды</v>
      </c>
      <c r="S157" s="103" t="str">
        <f ca="1">OFFSET(MAINTABLE!R$25,ROWS($N$7:S157),0,)</f>
        <v>нагреватель №1</v>
      </c>
    </row>
    <row r="158" spans="2:19" s="93" customFormat="1" ht="18.75" customHeight="1" x14ac:dyDescent="0.25">
      <c r="B158" s="386" t="str">
        <f ca="1">OFFSET(MAINTABLE!U$25,ROWS(B$7:$N158),0,)</f>
        <v>%</v>
      </c>
      <c r="C158" s="386">
        <f ca="1">OFFSET(MAINTABLE!V$25,ROWS(C$7:$N158),0,)</f>
        <v>0</v>
      </c>
      <c r="D158" s="386">
        <f ca="1">OFFSET(MAINTABLE!W$25,ROWS(D$7:$N158),0,)</f>
        <v>0</v>
      </c>
      <c r="E158" s="386">
        <f ca="1">OFFSET(MAINTABLE!X$25,ROWS(E$7:$N158),0,)</f>
        <v>0</v>
      </c>
      <c r="F158" s="386">
        <f ca="1">OFFSET(MAINTABLE!Y$25,ROWS(F$7:$N158),0,)</f>
        <v>100</v>
      </c>
      <c r="G158" s="386">
        <f ca="1">OFFSET(MAINTABLE!Z$25,ROWS(G$7:$N158),0,)</f>
        <v>100</v>
      </c>
      <c r="H158" s="386">
        <f ca="1">OFFSET(MAINTABLE!AA$25,ROWS(H$7:$N158),0,)</f>
        <v>100</v>
      </c>
      <c r="I158" s="386">
        <f ca="1">OFFSET(MAINTABLE!AB$25,ROWS(I$7:$N158),0,)</f>
        <v>0</v>
      </c>
      <c r="J158" s="386">
        <f ca="1">OFFSET(MAINTABLE!AC$25,ROWS(J$7:$N158),0,)</f>
        <v>0</v>
      </c>
      <c r="K158" s="386">
        <f ca="1">OFFSET(MAINTABLE!AD$25,ROWS(K$7:$N158),0,)</f>
        <v>0</v>
      </c>
      <c r="L158" s="102" t="str">
        <f ca="1">OFFSET(MAINTABLE!H$25,ROWS(L$7:$N158),0,)</f>
        <v xml:space="preserve"> </v>
      </c>
      <c r="M158" s="102">
        <f ca="1">OFFSET(MAINTABLE!I$25,ROWS(M$7:$N158),0,)</f>
        <v>144</v>
      </c>
      <c r="N158" s="103" t="str">
        <f ca="1">OFFSET(MAINTABLE!J$25,ROWS($N$7:N158),0,)</f>
        <v>Полож.3-х.предн.</v>
      </c>
      <c r="O158" s="103" t="str">
        <f ca="1">OFFSET(MAINTABLE!T$25,ROWS($N$7:O158),0,)</f>
        <v>Wpr_3wayPos</v>
      </c>
      <c r="P158" s="103" t="str">
        <f ca="1">OFFSET(MAINTABLE!L$25,ROWS($N$7:P158),0,)</f>
        <v>Положение 3-ход.</v>
      </c>
      <c r="Q158" s="103" t="str">
        <f ca="1">OFFSET(MAINTABLE!N$25,ROWS($N$7:Q158),0,)</f>
        <v>пред.нагревателя</v>
      </c>
      <c r="R158" s="103" t="str">
        <f ca="1">OFFSET(MAINTABLE!P$25,ROWS($N$7:R158),0,)</f>
        <v>Положение 3-ход.</v>
      </c>
      <c r="S158" s="103" t="str">
        <f ca="1">OFFSET(MAINTABLE!R$25,ROWS($N$7:S158),0,)</f>
        <v>пред.нагревателя</v>
      </c>
    </row>
    <row r="159" spans="2:19" s="93" customFormat="1" ht="18.75" customHeight="1" x14ac:dyDescent="0.25">
      <c r="B159" s="386" t="str">
        <f ca="1">OFFSET(MAINTABLE!U$25,ROWS(B$7:$N159),0,)</f>
        <v>%</v>
      </c>
      <c r="C159" s="386">
        <f ca="1">OFFSET(MAINTABLE!V$25,ROWS(C$7:$N159),0,)</f>
        <v>0</v>
      </c>
      <c r="D159" s="386">
        <f ca="1">OFFSET(MAINTABLE!W$25,ROWS(D$7:$N159),0,)</f>
        <v>0</v>
      </c>
      <c r="E159" s="386">
        <f ca="1">OFFSET(MAINTABLE!X$25,ROWS(E$7:$N159),0,)</f>
        <v>0</v>
      </c>
      <c r="F159" s="386">
        <f ca="1">OFFSET(MAINTABLE!Y$25,ROWS(F$7:$N159),0,)</f>
        <v>100</v>
      </c>
      <c r="G159" s="386">
        <f ca="1">OFFSET(MAINTABLE!Z$25,ROWS(G$7:$N159),0,)</f>
        <v>100</v>
      </c>
      <c r="H159" s="386">
        <f ca="1">OFFSET(MAINTABLE!AA$25,ROWS(H$7:$N159),0,)</f>
        <v>100</v>
      </c>
      <c r="I159" s="386">
        <f ca="1">OFFSET(MAINTABLE!AB$25,ROWS(I$7:$N159),0,)</f>
        <v>0</v>
      </c>
      <c r="J159" s="386">
        <f ca="1">OFFSET(MAINTABLE!AC$25,ROWS(J$7:$N159),0,)</f>
        <v>0</v>
      </c>
      <c r="K159" s="386">
        <f ca="1">OFFSET(MAINTABLE!AD$25,ROWS(K$7:$N159),0,)</f>
        <v>0</v>
      </c>
      <c r="L159" s="102" t="str">
        <f ca="1">OFFSET(MAINTABLE!H$25,ROWS(L$7:$N159),0,)</f>
        <v xml:space="preserve"> </v>
      </c>
      <c r="M159" s="102">
        <f ca="1">OFFSET(MAINTABLE!I$25,ROWS(M$7:$N159),0,)</f>
        <v>145</v>
      </c>
      <c r="N159" s="103" t="str">
        <f ca="1">OFFSET(MAINTABLE!J$25,ROWS($N$7:N159),0,)</f>
        <v>Полож.3-х.нагр.1</v>
      </c>
      <c r="O159" s="103" t="str">
        <f ca="1">OFFSET(MAINTABLE!T$25,ROWS($N$7:O159),0,)</f>
        <v>W1_3wayPos</v>
      </c>
      <c r="P159" s="103" t="str">
        <f ca="1">OFFSET(MAINTABLE!L$25,ROWS($N$7:P159),0,)</f>
        <v>Положение 3-ход.</v>
      </c>
      <c r="Q159" s="103" t="str">
        <f ca="1">OFFSET(MAINTABLE!N$25,ROWS($N$7:Q159),0,)</f>
        <v>нагревателя №1</v>
      </c>
      <c r="R159" s="103" t="str">
        <f ca="1">OFFSET(MAINTABLE!P$25,ROWS($N$7:R159),0,)</f>
        <v>Положение 3-ход.</v>
      </c>
      <c r="S159" s="103" t="str">
        <f ca="1">OFFSET(MAINTABLE!R$25,ROWS($N$7:S159),0,)</f>
        <v>нагревателя №1</v>
      </c>
    </row>
    <row r="160" spans="2:19" s="93" customFormat="1" ht="18.75" customHeight="1" x14ac:dyDescent="0.25">
      <c r="B160" s="386" t="str">
        <f ca="1">OFFSET(MAINTABLE!U$25,ROWS(B$7:$N160),0,)</f>
        <v>%</v>
      </c>
      <c r="C160" s="386">
        <f ca="1">OFFSET(MAINTABLE!V$25,ROWS(C$7:$N160),0,)</f>
        <v>0</v>
      </c>
      <c r="D160" s="386">
        <f ca="1">OFFSET(MAINTABLE!W$25,ROWS(D$7:$N160),0,)</f>
        <v>0</v>
      </c>
      <c r="E160" s="386">
        <f ca="1">OFFSET(MAINTABLE!X$25,ROWS(E$7:$N160),0,)</f>
        <v>0</v>
      </c>
      <c r="F160" s="386">
        <f ca="1">OFFSET(MAINTABLE!Y$25,ROWS(F$7:$N160),0,)</f>
        <v>100</v>
      </c>
      <c r="G160" s="386">
        <f ca="1">OFFSET(MAINTABLE!Z$25,ROWS(G$7:$N160),0,)</f>
        <v>100</v>
      </c>
      <c r="H160" s="386">
        <f ca="1">OFFSET(MAINTABLE!AA$25,ROWS(H$7:$N160),0,)</f>
        <v>100</v>
      </c>
      <c r="I160" s="386">
        <f ca="1">OFFSET(MAINTABLE!AB$25,ROWS(I$7:$N160),0,)</f>
        <v>0</v>
      </c>
      <c r="J160" s="386">
        <f ca="1">OFFSET(MAINTABLE!AC$25,ROWS(J$7:$N160),0,)</f>
        <v>0</v>
      </c>
      <c r="K160" s="386">
        <f ca="1">OFFSET(MAINTABLE!AD$25,ROWS(K$7:$N160),0,)</f>
        <v>0</v>
      </c>
      <c r="L160" s="102" t="str">
        <f ca="1">OFFSET(MAINTABLE!H$25,ROWS(L$7:$N160),0,)</f>
        <v xml:space="preserve"> </v>
      </c>
      <c r="M160" s="102">
        <f ca="1">OFFSET(MAINTABLE!I$25,ROWS(M$7:$N160),0,)</f>
        <v>146</v>
      </c>
      <c r="N160" s="103" t="str">
        <f ca="1">OFFSET(MAINTABLE!J$25,ROWS($N$7:N160),0,)</f>
        <v>Полож.3-х.нагр.2</v>
      </c>
      <c r="O160" s="103" t="str">
        <f ca="1">OFFSET(MAINTABLE!T$25,ROWS($N$7:O160),0,)</f>
        <v>W2_3wayPos</v>
      </c>
      <c r="P160" s="103" t="str">
        <f ca="1">OFFSET(MAINTABLE!L$25,ROWS($N$7:P160),0,)</f>
        <v>Положение 3-ход.</v>
      </c>
      <c r="Q160" s="103" t="str">
        <f ca="1">OFFSET(MAINTABLE!N$25,ROWS($N$7:Q160),0,)</f>
        <v>нагревателя №2</v>
      </c>
      <c r="R160" s="103" t="str">
        <f ca="1">OFFSET(MAINTABLE!P$25,ROWS($N$7:R160),0,)</f>
        <v>Положение 3-ход.</v>
      </c>
      <c r="S160" s="103" t="str">
        <f ca="1">OFFSET(MAINTABLE!R$25,ROWS($N$7:S160),0,)</f>
        <v>нагревателя №2</v>
      </c>
    </row>
    <row r="161" spans="2:19" s="93" customFormat="1" ht="18.75" customHeight="1" x14ac:dyDescent="0.25">
      <c r="B161" s="386" t="str">
        <f ca="1">OFFSET(MAINTABLE!U$25,ROWS(B$7:$N161),0,)</f>
        <v>Па</v>
      </c>
      <c r="C161" s="386">
        <f ca="1">OFFSET(MAINTABLE!V$25,ROWS(C$7:$N161),0,)</f>
        <v>0</v>
      </c>
      <c r="D161" s="386">
        <f ca="1">OFFSET(MAINTABLE!W$25,ROWS(D$7:$N161),0,)</f>
        <v>-10000</v>
      </c>
      <c r="E161" s="386">
        <f ca="1">OFFSET(MAINTABLE!X$25,ROWS(E$7:$N161),0,)</f>
        <v>0</v>
      </c>
      <c r="F161" s="386">
        <f ca="1">OFFSET(MAINTABLE!Y$25,ROWS(F$7:$N161),0,)</f>
        <v>2500</v>
      </c>
      <c r="G161" s="386">
        <f ca="1">OFFSET(MAINTABLE!Z$25,ROWS(G$7:$N161),0,)</f>
        <v>20</v>
      </c>
      <c r="H161" s="386">
        <f ca="1">OFFSET(MAINTABLE!AA$25,ROWS(H$7:$N161),0,)</f>
        <v>10000</v>
      </c>
      <c r="I161" s="386">
        <f ca="1">OFFSET(MAINTABLE!AB$25,ROWS(I$7:$N161),0,)</f>
        <v>1</v>
      </c>
      <c r="J161" s="386">
        <f ca="1">OFFSET(MAINTABLE!AC$25,ROWS(J$7:$N161),0,)</f>
        <v>-100</v>
      </c>
      <c r="K161" s="386">
        <f ca="1">OFFSET(MAINTABLE!AD$25,ROWS(K$7:$N161),0,)</f>
        <v>100</v>
      </c>
      <c r="L161" s="102" t="str">
        <f ca="1">OFFSET(MAINTABLE!H$25,ROWS(L$7:$N161),0,)</f>
        <v xml:space="preserve"> </v>
      </c>
      <c r="M161" s="102">
        <f ca="1">OFFSET(MAINTABLE!I$25,ROWS(M$7:$N161),0,)</f>
        <v>147</v>
      </c>
      <c r="N161" s="103" t="str">
        <f ca="1">OFFSET(MAINTABLE!J$25,ROWS($N$7:N161),0,)</f>
        <v>Давление возд.П</v>
      </c>
      <c r="O161" s="103" t="str">
        <f ca="1">OFFSET(MAINTABLE!T$25,ROWS($N$7:O161),0,)</f>
        <v>Psu</v>
      </c>
      <c r="P161" s="103" t="str">
        <f ca="1">OFFSET(MAINTABLE!L$25,ROWS($N$7:P161),0,)</f>
        <v>Давление в приточн.</v>
      </c>
      <c r="Q161" s="103" t="str">
        <f ca="1">OFFSET(MAINTABLE!N$25,ROWS($N$7:Q161),0,)</f>
        <v>канале</v>
      </c>
      <c r="R161" s="103" t="str">
        <f ca="1">OFFSET(MAINTABLE!P$25,ROWS($N$7:R161),0,)</f>
        <v>Давление в приточн.</v>
      </c>
      <c r="S161" s="103" t="str">
        <f ca="1">OFFSET(MAINTABLE!R$25,ROWS($N$7:S161),0,)</f>
        <v>канале</v>
      </c>
    </row>
    <row r="162" spans="2:19" s="93" customFormat="1" ht="18.75" customHeight="1" x14ac:dyDescent="0.25">
      <c r="B162" s="386" t="str">
        <f ca="1">OFFSET(MAINTABLE!U$25,ROWS(B$7:$N162),0,)</f>
        <v>Па</v>
      </c>
      <c r="C162" s="386">
        <f ca="1">OFFSET(MAINTABLE!V$25,ROWS(C$7:$N162),0,)</f>
        <v>0</v>
      </c>
      <c r="D162" s="386">
        <f ca="1">OFFSET(MAINTABLE!W$25,ROWS(D$7:$N162),0,)</f>
        <v>-10000</v>
      </c>
      <c r="E162" s="386">
        <f ca="1">OFFSET(MAINTABLE!X$25,ROWS(E$7:$N162),0,)</f>
        <v>0</v>
      </c>
      <c r="F162" s="386">
        <f ca="1">OFFSET(MAINTABLE!Y$25,ROWS(F$7:$N162),0,)</f>
        <v>2500</v>
      </c>
      <c r="G162" s="386">
        <f ca="1">OFFSET(MAINTABLE!Z$25,ROWS(G$7:$N162),0,)</f>
        <v>20</v>
      </c>
      <c r="H162" s="386">
        <f ca="1">OFFSET(MAINTABLE!AA$25,ROWS(H$7:$N162),0,)</f>
        <v>10000</v>
      </c>
      <c r="I162" s="386">
        <f ca="1">OFFSET(MAINTABLE!AB$25,ROWS(I$7:$N162),0,)</f>
        <v>1</v>
      </c>
      <c r="J162" s="386">
        <f ca="1">OFFSET(MAINTABLE!AC$25,ROWS(J$7:$N162),0,)</f>
        <v>-100</v>
      </c>
      <c r="K162" s="386">
        <f ca="1">OFFSET(MAINTABLE!AD$25,ROWS(K$7:$N162),0,)</f>
        <v>100</v>
      </c>
      <c r="L162" s="102" t="str">
        <f ca="1">OFFSET(MAINTABLE!H$25,ROWS(L$7:$N162),0,)</f>
        <v xml:space="preserve"> </v>
      </c>
      <c r="M162" s="102">
        <f ca="1">OFFSET(MAINTABLE!I$25,ROWS(M$7:$N162),0,)</f>
        <v>148</v>
      </c>
      <c r="N162" s="103" t="str">
        <f ca="1">OFFSET(MAINTABLE!J$25,ROWS($N$7:N162),0,)</f>
        <v>Давление возд.В</v>
      </c>
      <c r="O162" s="103" t="str">
        <f ca="1">OFFSET(MAINTABLE!T$25,ROWS($N$7:O162),0,)</f>
        <v>Pexh</v>
      </c>
      <c r="P162" s="103" t="str">
        <f ca="1">OFFSET(MAINTABLE!L$25,ROWS($N$7:P162),0,)</f>
        <v>Давление в вытяжном</v>
      </c>
      <c r="Q162" s="103" t="str">
        <f ca="1">OFFSET(MAINTABLE!N$25,ROWS($N$7:Q162),0,)</f>
        <v>канале</v>
      </c>
      <c r="R162" s="103" t="str">
        <f ca="1">OFFSET(MAINTABLE!P$25,ROWS($N$7:R162),0,)</f>
        <v>Давление в вытяжном</v>
      </c>
      <c r="S162" s="103" t="str">
        <f ca="1">OFFSET(MAINTABLE!R$25,ROWS($N$7:S162),0,)</f>
        <v>канале</v>
      </c>
    </row>
    <row r="163" spans="2:19" s="93" customFormat="1" ht="18.75" customHeight="1" x14ac:dyDescent="0.25">
      <c r="B163" s="386" t="str">
        <f ca="1">OFFSET(MAINTABLE!U$25,ROWS(B$7:$N163),0,)</f>
        <v>бар</v>
      </c>
      <c r="C163" s="386">
        <f ca="1">OFFSET(MAINTABLE!V$25,ROWS(C$7:$N163),0,)</f>
        <v>0</v>
      </c>
      <c r="D163" s="386">
        <f ca="1">OFFSET(MAINTABLE!W$25,ROWS(D$7:$N163),0,)</f>
        <v>0</v>
      </c>
      <c r="E163" s="386">
        <f ca="1">OFFSET(MAINTABLE!X$25,ROWS(E$7:$N163),0,)</f>
        <v>-1</v>
      </c>
      <c r="F163" s="386">
        <f ca="1">OFFSET(MAINTABLE!Y$25,ROWS(F$7:$N163),0,)</f>
        <v>10</v>
      </c>
      <c r="G163" s="386">
        <f ca="1">OFFSET(MAINTABLE!Z$25,ROWS(G$7:$N163),0,)</f>
        <v>2</v>
      </c>
      <c r="H163" s="386">
        <f ca="1">OFFSET(MAINTABLE!AA$25,ROWS(H$7:$N163),0,)</f>
        <v>18</v>
      </c>
      <c r="I163" s="386" t="str">
        <f ca="1">OFFSET(MAINTABLE!AB$25,ROWS(I$7:$N163),0,)</f>
        <v>0,1</v>
      </c>
      <c r="J163" s="386">
        <f ca="1">OFFSET(MAINTABLE!AC$25,ROWS(J$7:$N163),0,)</f>
        <v>-1</v>
      </c>
      <c r="K163" s="386">
        <f ca="1">OFFSET(MAINTABLE!AD$25,ROWS(K$7:$N163),0,)</f>
        <v>1</v>
      </c>
      <c r="L163" s="102" t="str">
        <f ca="1">OFFSET(MAINTABLE!H$25,ROWS(L$7:$N163),0,)</f>
        <v xml:space="preserve"> </v>
      </c>
      <c r="M163" s="102">
        <f ca="1">OFFSET(MAINTABLE!I$25,ROWS(M$7:$N163),0,)</f>
        <v>149</v>
      </c>
      <c r="N163" s="103" t="str">
        <f ca="1">OFFSET(MAINTABLE!J$25,ROWS($N$7:N163),0,)</f>
        <v>Давл.воды нагр.2</v>
      </c>
      <c r="O163" s="103" t="str">
        <f ca="1">OFFSET(MAINTABLE!T$25,ROWS($N$7:O163),0,)</f>
        <v>Pw2</v>
      </c>
      <c r="P163" s="103" t="str">
        <f ca="1">OFFSET(MAINTABLE!L$25,ROWS($N$7:P163),0,)</f>
        <v>Давление обр.воды</v>
      </c>
      <c r="Q163" s="103" t="str">
        <f ca="1">OFFSET(MAINTABLE!N$25,ROWS($N$7:Q163),0,)</f>
        <v>нагреватель №2</v>
      </c>
      <c r="R163" s="103" t="str">
        <f ca="1">OFFSET(MAINTABLE!P$25,ROWS($N$7:R163),0,)</f>
        <v>Давление обр.воды</v>
      </c>
      <c r="S163" s="103" t="str">
        <f ca="1">OFFSET(MAINTABLE!R$25,ROWS($N$7:S163),0,)</f>
        <v>нагреватель №2</v>
      </c>
    </row>
    <row r="164" spans="2:19" s="93" customFormat="1" ht="18.75" customHeight="1" x14ac:dyDescent="0.25">
      <c r="B164" s="386" t="str">
        <f ca="1">OFFSET(MAINTABLE!U$25,ROWS(B$7:$N164),0,)</f>
        <v>бар</v>
      </c>
      <c r="C164" s="386">
        <f ca="1">OFFSET(MAINTABLE!V$25,ROWS(C$7:$N164),0,)</f>
        <v>0</v>
      </c>
      <c r="D164" s="386">
        <f ca="1">OFFSET(MAINTABLE!W$25,ROWS(D$7:$N164),0,)</f>
        <v>0</v>
      </c>
      <c r="E164" s="386">
        <f ca="1">OFFSET(MAINTABLE!X$25,ROWS(E$7:$N164),0,)</f>
        <v>-1</v>
      </c>
      <c r="F164" s="386">
        <f ca="1">OFFSET(MAINTABLE!Y$25,ROWS(F$7:$N164),0,)</f>
        <v>10</v>
      </c>
      <c r="G164" s="386">
        <f ca="1">OFFSET(MAINTABLE!Z$25,ROWS(G$7:$N164),0,)</f>
        <v>2</v>
      </c>
      <c r="H164" s="386">
        <f ca="1">OFFSET(MAINTABLE!AA$25,ROWS(H$7:$N164),0,)</f>
        <v>18</v>
      </c>
      <c r="I164" s="386" t="str">
        <f ca="1">OFFSET(MAINTABLE!AB$25,ROWS(I$7:$N164),0,)</f>
        <v>0,1</v>
      </c>
      <c r="J164" s="386">
        <f ca="1">OFFSET(MAINTABLE!AC$25,ROWS(J$7:$N164),0,)</f>
        <v>-1</v>
      </c>
      <c r="K164" s="386">
        <f ca="1">OFFSET(MAINTABLE!AD$25,ROWS(K$7:$N164),0,)</f>
        <v>1</v>
      </c>
      <c r="L164" s="102" t="str">
        <f ca="1">OFFSET(MAINTABLE!H$25,ROWS(L$7:$N164),0,)</f>
        <v xml:space="preserve"> </v>
      </c>
      <c r="M164" s="102">
        <f ca="1">OFFSET(MAINTABLE!I$25,ROWS(M$7:$N164),0,)</f>
        <v>150</v>
      </c>
      <c r="N164" s="103" t="str">
        <f ca="1">OFFSET(MAINTABLE!J$25,ROWS($N$7:N164),0,)</f>
        <v>Давл.воды п/нагр</v>
      </c>
      <c r="O164" s="103" t="str">
        <f ca="1">OFFSET(MAINTABLE!T$25,ROWS($N$7:O164),0,)</f>
        <v>PwPre</v>
      </c>
      <c r="P164" s="103" t="str">
        <f ca="1">OFFSET(MAINTABLE!L$25,ROWS($N$7:P164),0,)</f>
        <v>Давление обр.воды</v>
      </c>
      <c r="Q164" s="103" t="str">
        <f ca="1">OFFSET(MAINTABLE!N$25,ROWS($N$7:Q164),0,)</f>
        <v>предв.нагревателя</v>
      </c>
      <c r="R164" s="103" t="str">
        <f ca="1">OFFSET(MAINTABLE!P$25,ROWS($N$7:R164),0,)</f>
        <v>Давление обр.воды</v>
      </c>
      <c r="S164" s="103" t="str">
        <f ca="1">OFFSET(MAINTABLE!R$25,ROWS($N$7:S164),0,)</f>
        <v>предв.нагревателя</v>
      </c>
    </row>
    <row r="165" spans="2:19" s="93" customFormat="1" ht="18.75" customHeight="1" x14ac:dyDescent="0.25">
      <c r="B165" s="386" t="str">
        <f ca="1">OFFSET(MAINTABLE!U$25,ROWS(B$7:$N165),0,)</f>
        <v>%</v>
      </c>
      <c r="C165" s="386">
        <f ca="1">OFFSET(MAINTABLE!V$25,ROWS(C$7:$N165),0,)</f>
        <v>0</v>
      </c>
      <c r="D165" s="386">
        <f ca="1">OFFSET(MAINTABLE!W$25,ROWS(D$7:$N165),0,)</f>
        <v>0</v>
      </c>
      <c r="E165" s="386">
        <f ca="1">OFFSET(MAINTABLE!X$25,ROWS(E$7:$N165),0,)</f>
        <v>20</v>
      </c>
      <c r="F165" s="386">
        <f ca="1">OFFSET(MAINTABLE!Y$25,ROWS(F$7:$N165),0,)</f>
        <v>100</v>
      </c>
      <c r="G165" s="386">
        <f ca="1">OFFSET(MAINTABLE!Z$25,ROWS(G$7:$N165),0,)</f>
        <v>20</v>
      </c>
      <c r="H165" s="386">
        <f ca="1">OFFSET(MAINTABLE!AA$25,ROWS(H$7:$N165),0,)</f>
        <v>100</v>
      </c>
      <c r="I165" s="386">
        <f ca="1">OFFSET(MAINTABLE!AB$25,ROWS(I$7:$N165),0,)</f>
        <v>1</v>
      </c>
      <c r="J165" s="386">
        <f ca="1">OFFSET(MAINTABLE!AC$25,ROWS(J$7:$N165),0,)</f>
        <v>-10</v>
      </c>
      <c r="K165" s="386">
        <f ca="1">OFFSET(MAINTABLE!AD$25,ROWS(K$7:$N165),0,)</f>
        <v>10</v>
      </c>
      <c r="L165" s="102" t="str">
        <f ca="1">OFFSET(MAINTABLE!H$25,ROWS(L$7:$N165),0,)</f>
        <v xml:space="preserve"> </v>
      </c>
      <c r="M165" s="102">
        <f ca="1">OFFSET(MAINTABLE!I$25,ROWS(M$7:$N165),0,)</f>
        <v>151</v>
      </c>
      <c r="N165" s="103" t="str">
        <f ca="1">OFFSET(MAINTABLE!J$25,ROWS($N$7:N165),0,)</f>
        <v>Влажность приток</v>
      </c>
      <c r="O165" s="103" t="str">
        <f ca="1">OFFSET(MAINTABLE!T$25,ROWS($N$7:O165),0,)</f>
        <v>Usu</v>
      </c>
      <c r="P165" s="103" t="str">
        <f ca="1">OFFSET(MAINTABLE!L$25,ROWS($N$7:P165),0,)</f>
        <v>Датчик влажности</v>
      </c>
      <c r="Q165" s="103" t="str">
        <f ca="1">OFFSET(MAINTABLE!N$25,ROWS($N$7:Q165),0,)</f>
        <v>в приточн. канале</v>
      </c>
      <c r="R165" s="103" t="str">
        <f ca="1">OFFSET(MAINTABLE!P$25,ROWS($N$7:R165),0,)</f>
        <v>Датчик влажности</v>
      </c>
      <c r="S165" s="103" t="str">
        <f ca="1">OFFSET(MAINTABLE!R$25,ROWS($N$7:S165),0,)</f>
        <v>в приточн. канале</v>
      </c>
    </row>
    <row r="166" spans="2:19" s="93" customFormat="1" ht="18.75" customHeight="1" x14ac:dyDescent="0.25">
      <c r="B166" s="386" t="str">
        <f ca="1">OFFSET(MAINTABLE!U$25,ROWS(B$7:$N166),0,)</f>
        <v>%</v>
      </c>
      <c r="C166" s="386">
        <f ca="1">OFFSET(MAINTABLE!V$25,ROWS(C$7:$N166),0,)</f>
        <v>0</v>
      </c>
      <c r="D166" s="386">
        <f ca="1">OFFSET(MAINTABLE!W$25,ROWS(D$7:$N166),0,)</f>
        <v>0</v>
      </c>
      <c r="E166" s="386">
        <f ca="1">OFFSET(MAINTABLE!X$25,ROWS(E$7:$N166),0,)</f>
        <v>20</v>
      </c>
      <c r="F166" s="386">
        <f ca="1">OFFSET(MAINTABLE!Y$25,ROWS(F$7:$N166),0,)</f>
        <v>100</v>
      </c>
      <c r="G166" s="386">
        <f ca="1">OFFSET(MAINTABLE!Z$25,ROWS(G$7:$N166),0,)</f>
        <v>20</v>
      </c>
      <c r="H166" s="386">
        <f ca="1">OFFSET(MAINTABLE!AA$25,ROWS(H$7:$N166),0,)</f>
        <v>100</v>
      </c>
      <c r="I166" s="386">
        <f ca="1">OFFSET(MAINTABLE!AB$25,ROWS(I$7:$N166),0,)</f>
        <v>1</v>
      </c>
      <c r="J166" s="386">
        <f ca="1">OFFSET(MAINTABLE!AC$25,ROWS(J$7:$N166),0,)</f>
        <v>-10</v>
      </c>
      <c r="K166" s="386">
        <f ca="1">OFFSET(MAINTABLE!AD$25,ROWS(K$7:$N166),0,)</f>
        <v>10</v>
      </c>
      <c r="L166" s="102" t="str">
        <f ca="1">OFFSET(MAINTABLE!H$25,ROWS(L$7:$N166),0,)</f>
        <v xml:space="preserve"> </v>
      </c>
      <c r="M166" s="102">
        <f ca="1">OFFSET(MAINTABLE!I$25,ROWS(M$7:$N166),0,)</f>
        <v>152</v>
      </c>
      <c r="N166" s="103" t="str">
        <f ca="1">OFFSET(MAINTABLE!J$25,ROWS($N$7:N166),0,)</f>
        <v>Влажность помещ.</v>
      </c>
      <c r="O166" s="103" t="str">
        <f ca="1">OFFSET(MAINTABLE!T$25,ROWS($N$7:O166),0,)</f>
        <v>Uroom</v>
      </c>
      <c r="P166" s="103" t="str">
        <f ca="1">OFFSET(MAINTABLE!L$25,ROWS($N$7:P166),0,)</f>
        <v>Датчик влажности</v>
      </c>
      <c r="Q166" s="103" t="str">
        <f ca="1">OFFSET(MAINTABLE!N$25,ROWS($N$7:Q166),0,)</f>
        <v>в вытяжном канале</v>
      </c>
      <c r="R166" s="103" t="str">
        <f ca="1">OFFSET(MAINTABLE!P$25,ROWS($N$7:R166),0,)</f>
        <v>Датчик влажности</v>
      </c>
      <c r="S166" s="103" t="str">
        <f ca="1">OFFSET(MAINTABLE!R$25,ROWS($N$7:S166),0,)</f>
        <v>в вытяжном канале</v>
      </c>
    </row>
    <row r="167" spans="2:19" s="93" customFormat="1" ht="18.75" customHeight="1" x14ac:dyDescent="0.25">
      <c r="B167" s="386" t="str">
        <f ca="1">OFFSET(MAINTABLE!U$25,ROWS(B$7:$N167),0,)</f>
        <v>ppm</v>
      </c>
      <c r="C167" s="386">
        <f ca="1">OFFSET(MAINTABLE!V$25,ROWS(C$7:$N167),0,)</f>
        <v>0</v>
      </c>
      <c r="D167" s="386">
        <f ca="1">OFFSET(MAINTABLE!W$25,ROWS(D$7:$N167),0,)</f>
        <v>0</v>
      </c>
      <c r="E167" s="386">
        <f ca="1">OFFSET(MAINTABLE!X$25,ROWS(E$7:$N167),0,)</f>
        <v>20</v>
      </c>
      <c r="F167" s="386">
        <f ca="1">OFFSET(MAINTABLE!Y$25,ROWS(F$7:$N167),0,)</f>
        <v>5000</v>
      </c>
      <c r="G167" s="386">
        <f ca="1">OFFSET(MAINTABLE!Z$25,ROWS(G$7:$N167),0,)</f>
        <v>2000</v>
      </c>
      <c r="H167" s="386">
        <f ca="1">OFFSET(MAINTABLE!AA$25,ROWS(H$7:$N167),0,)</f>
        <v>10000</v>
      </c>
      <c r="I167" s="386">
        <f ca="1">OFFSET(MAINTABLE!AB$25,ROWS(I$7:$N167),0,)</f>
        <v>10</v>
      </c>
      <c r="J167" s="386">
        <f ca="1">OFFSET(MAINTABLE!AC$25,ROWS(J$7:$N167),0,)</f>
        <v>-100</v>
      </c>
      <c r="K167" s="386">
        <f ca="1">OFFSET(MAINTABLE!AD$25,ROWS(K$7:$N167),0,)</f>
        <v>100</v>
      </c>
      <c r="L167" s="102" t="str">
        <f ca="1">OFFSET(MAINTABLE!H$25,ROWS(L$7:$N167),0,)</f>
        <v xml:space="preserve"> </v>
      </c>
      <c r="M167" s="102">
        <f ca="1">OFFSET(MAINTABLE!I$25,ROWS(M$7:$N167),0,)</f>
        <v>153</v>
      </c>
      <c r="N167" s="103" t="str">
        <f ca="1">OFFSET(MAINTABLE!J$25,ROWS($N$7:N167),0,)</f>
        <v>СО2 в помещ.</v>
      </c>
      <c r="O167" s="103" t="str">
        <f ca="1">OFFSET(MAINTABLE!T$25,ROWS($N$7:O167),0,)</f>
        <v>CO2room</v>
      </c>
      <c r="P167" s="103" t="str">
        <f ca="1">OFFSET(MAINTABLE!L$25,ROWS($N$7:P167),0,)</f>
        <v>Концентрация СО2</v>
      </c>
      <c r="Q167" s="103" t="str">
        <f ca="1">OFFSET(MAINTABLE!N$25,ROWS($N$7:Q167),0,)</f>
        <v>в помещении</v>
      </c>
      <c r="R167" s="103" t="str">
        <f ca="1">OFFSET(MAINTABLE!P$25,ROWS($N$7:R167),0,)</f>
        <v>Концентрация СО2</v>
      </c>
      <c r="S167" s="103" t="str">
        <f ca="1">OFFSET(MAINTABLE!R$25,ROWS($N$7:S167),0,)</f>
        <v>в помещении</v>
      </c>
    </row>
    <row r="168" spans="2:19" s="93" customFormat="1" ht="18.75" customHeight="1" x14ac:dyDescent="0.25">
      <c r="B168" s="386" t="str">
        <f ca="1">OFFSET(MAINTABLE!U$25,ROWS(B$7:$N168),0,)</f>
        <v>ppm</v>
      </c>
      <c r="C168" s="386">
        <f ca="1">OFFSET(MAINTABLE!V$25,ROWS(C$7:$N168),0,)</f>
        <v>0</v>
      </c>
      <c r="D168" s="386">
        <f ca="1">OFFSET(MAINTABLE!W$25,ROWS(D$7:$N168),0,)</f>
        <v>0</v>
      </c>
      <c r="E168" s="386">
        <f ca="1">OFFSET(MAINTABLE!X$25,ROWS(E$7:$N168),0,)</f>
        <v>20</v>
      </c>
      <c r="F168" s="386">
        <f ca="1">OFFSET(MAINTABLE!Y$25,ROWS(F$7:$N168),0,)</f>
        <v>5000</v>
      </c>
      <c r="G168" s="386">
        <f ca="1">OFFSET(MAINTABLE!Z$25,ROWS(G$7:$N168),0,)</f>
        <v>2000</v>
      </c>
      <c r="H168" s="386">
        <f ca="1">OFFSET(MAINTABLE!AA$25,ROWS(H$7:$N168),0,)</f>
        <v>10000</v>
      </c>
      <c r="I168" s="386">
        <f ca="1">OFFSET(MAINTABLE!AB$25,ROWS(I$7:$N168),0,)</f>
        <v>10</v>
      </c>
      <c r="J168" s="386">
        <f ca="1">OFFSET(MAINTABLE!AC$25,ROWS(J$7:$N168),0,)</f>
        <v>-100</v>
      </c>
      <c r="K168" s="386">
        <f ca="1">OFFSET(MAINTABLE!AD$25,ROWS(K$7:$N168),0,)</f>
        <v>100</v>
      </c>
      <c r="L168" s="102" t="str">
        <f ca="1">OFFSET(MAINTABLE!H$25,ROWS(L$7:$N168),0,)</f>
        <v xml:space="preserve"> </v>
      </c>
      <c r="M168" s="102">
        <f ca="1">OFFSET(MAINTABLE!I$25,ROWS(M$7:$N168),0,)</f>
        <v>154</v>
      </c>
      <c r="N168" s="103" t="str">
        <f ca="1">OFFSET(MAINTABLE!J$25,ROWS($N$7:N168),0,)</f>
        <v>VOC в помещ.</v>
      </c>
      <c r="O168" s="103" t="str">
        <f ca="1">OFFSET(MAINTABLE!T$25,ROWS($N$7:O168),0,)</f>
        <v>VOCroom</v>
      </c>
      <c r="P168" s="103" t="str">
        <f ca="1">OFFSET(MAINTABLE!L$25,ROWS($N$7:P168),0,)</f>
        <v>Концентрация VOC</v>
      </c>
      <c r="Q168" s="103" t="str">
        <f ca="1">OFFSET(MAINTABLE!N$25,ROWS($N$7:Q168),0,)</f>
        <v>вредных примесей</v>
      </c>
      <c r="R168" s="103" t="str">
        <f ca="1">OFFSET(MAINTABLE!P$25,ROWS($N$7:R168),0,)</f>
        <v>Концентрация VOC</v>
      </c>
      <c r="S168" s="103" t="str">
        <f ca="1">OFFSET(MAINTABLE!R$25,ROWS($N$7:S168),0,)</f>
        <v>вредных примесей</v>
      </c>
    </row>
    <row r="169" spans="2:19" s="93" customFormat="1" ht="18.75" customHeight="1" x14ac:dyDescent="0.25">
      <c r="B169" s="386" t="str">
        <f ca="1">OFFSET(MAINTABLE!U$25,ROWS(B$7:$N169),0,)</f>
        <v>°C</v>
      </c>
      <c r="C169" s="386">
        <f ca="1">OFFSET(MAINTABLE!V$25,ROWS(C$7:$N169),0,)</f>
        <v>-30</v>
      </c>
      <c r="D169" s="386">
        <f ca="1">OFFSET(MAINTABLE!W$25,ROWS(D$7:$N169),0,)</f>
        <v>-100</v>
      </c>
      <c r="E169" s="386">
        <f ca="1">OFFSET(MAINTABLE!X$25,ROWS(E$7:$N169),0,)</f>
        <v>0</v>
      </c>
      <c r="F169" s="386">
        <f ca="1">OFFSET(MAINTABLE!Y$25,ROWS(F$7:$N169),0,)</f>
        <v>70</v>
      </c>
      <c r="G169" s="386">
        <f ca="1">OFFSET(MAINTABLE!Z$25,ROWS(G$7:$N169),0,)</f>
        <v>20</v>
      </c>
      <c r="H169" s="386">
        <f ca="1">OFFSET(MAINTABLE!AA$25,ROWS(H$7:$N169),0,)</f>
        <v>100</v>
      </c>
      <c r="I169" s="386" t="str">
        <f ca="1">OFFSET(MAINTABLE!AB$25,ROWS(I$7:$N169),0,)</f>
        <v>0,1</v>
      </c>
      <c r="J169" s="386" t="str">
        <f ca="1">OFFSET(MAINTABLE!AC$25,ROWS(J$7:$N169),0,)</f>
        <v>-5</v>
      </c>
      <c r="K169" s="386">
        <f ca="1">OFFSET(MAINTABLE!AD$25,ROWS(K$7:$N169),0,)</f>
        <v>5</v>
      </c>
      <c r="L169" s="102" t="str">
        <f ca="1">OFFSET(MAINTABLE!H$25,ROWS(L$7:$N169),0,)</f>
        <v xml:space="preserve"> </v>
      </c>
      <c r="M169" s="102">
        <f ca="1">OFFSET(MAINTABLE!I$25,ROWS(M$7:$N169),0,)</f>
        <v>155</v>
      </c>
      <c r="N169" s="103" t="str">
        <f ca="1">OFFSET(MAINTABLE!J$25,ROWS($N$7:N169),0,)</f>
        <v>Т:шкаф</v>
      </c>
      <c r="O169" s="103" t="str">
        <f ca="1">OFFSET(MAINTABLE!T$25,ROWS($N$7:O169),0,)</f>
        <v>Tcase</v>
      </c>
      <c r="P169" s="103" t="str">
        <f ca="1">OFFSET(MAINTABLE!L$25,ROWS($N$7:P169),0,)</f>
        <v>Температура в шкафу</v>
      </c>
      <c r="Q169" s="103" t="str">
        <f ca="1">OFFSET(MAINTABLE!N$25,ROWS($N$7:Q169),0,)</f>
        <v>управления</v>
      </c>
      <c r="R169" s="103" t="str">
        <f ca="1">OFFSET(MAINTABLE!P$25,ROWS($N$7:R169),0,)</f>
        <v>Температура в шкафу</v>
      </c>
      <c r="S169" s="103" t="str">
        <f ca="1">OFFSET(MAINTABLE!R$25,ROWS($N$7:S169),0,)</f>
        <v>управления</v>
      </c>
    </row>
    <row r="170" spans="2:19" s="93" customFormat="1" ht="18.75" customHeight="1" x14ac:dyDescent="0.25">
      <c r="B170" s="386">
        <f ca="1">OFFSET(MAINTABLE!U$25,ROWS(B$7:$N170),0,)</f>
        <v>0</v>
      </c>
      <c r="C170" s="386">
        <f ca="1">OFFSET(MAINTABLE!V$25,ROWS(C$7:$N170),0,)</f>
        <v>0</v>
      </c>
      <c r="D170" s="386">
        <f ca="1">OFFSET(MAINTABLE!W$25,ROWS(D$7:$N170),0,)</f>
        <v>0</v>
      </c>
      <c r="E170" s="386">
        <f ca="1">OFFSET(MAINTABLE!X$25,ROWS(E$7:$N170),0,)</f>
        <v>0</v>
      </c>
      <c r="F170" s="386">
        <f ca="1">OFFSET(MAINTABLE!Y$25,ROWS(F$7:$N170),0,)</f>
        <v>0</v>
      </c>
      <c r="G170" s="386">
        <f ca="1">OFFSET(MAINTABLE!Z$25,ROWS(G$7:$N170),0,)</f>
        <v>0</v>
      </c>
      <c r="H170" s="386">
        <f ca="1">OFFSET(MAINTABLE!AA$25,ROWS(H$7:$N170),0,)</f>
        <v>0</v>
      </c>
      <c r="I170" s="386">
        <f ca="1">OFFSET(MAINTABLE!AB$25,ROWS(I$7:$N170),0,)</f>
        <v>0</v>
      </c>
      <c r="J170" s="386">
        <f ca="1">OFFSET(MAINTABLE!AC$25,ROWS(J$7:$N170),0,)</f>
        <v>0</v>
      </c>
      <c r="K170" s="386">
        <f ca="1">OFFSET(MAINTABLE!AD$25,ROWS(K$7:$N170),0,)</f>
        <v>0</v>
      </c>
      <c r="L170" s="102" t="str">
        <f ca="1">OFFSET(MAINTABLE!H$25,ROWS(L$7:$N170),0,)</f>
        <v xml:space="preserve"> </v>
      </c>
      <c r="M170" s="102">
        <f ca="1">OFFSET(MAINTABLE!I$25,ROWS(M$7:$N170),0,)</f>
        <v>156</v>
      </c>
      <c r="N170" s="103" t="str">
        <f ca="1">OFFSET(MAINTABLE!J$25,ROWS($N$7:N170),0,)</f>
        <v>[резерв]</v>
      </c>
      <c r="O170" s="103" t="str">
        <f ca="1">OFFSET(MAINTABLE!T$25,ROWS($N$7:O170),0,)</f>
        <v xml:space="preserve"> </v>
      </c>
      <c r="P170" s="103" t="str">
        <f ca="1">OFFSET(MAINTABLE!L$25,ROWS($N$7:P170),0,)</f>
        <v xml:space="preserve"> </v>
      </c>
      <c r="Q170" s="103" t="str">
        <f ca="1">OFFSET(MAINTABLE!N$25,ROWS($N$7:Q170),0,)</f>
        <v xml:space="preserve"> </v>
      </c>
      <c r="R170" s="103" t="str">
        <f ca="1">OFFSET(MAINTABLE!P$25,ROWS($N$7:R170),0,)</f>
        <v xml:space="preserve"> </v>
      </c>
      <c r="S170" s="103" t="str">
        <f ca="1">OFFSET(MAINTABLE!R$25,ROWS($N$7:S170),0,)</f>
        <v xml:space="preserve"> </v>
      </c>
    </row>
    <row r="171" spans="2:19" s="93" customFormat="1" ht="18.75" customHeight="1" x14ac:dyDescent="0.25">
      <c r="B171" s="386" t="str">
        <f ca="1">OFFSET(MAINTABLE!U$25,ROWS(B$7:$N171),0,)</f>
        <v>%</v>
      </c>
      <c r="C171" s="386">
        <f ca="1">OFFSET(MAINTABLE!V$25,ROWS(C$7:$N171),0,)</f>
        <v>0</v>
      </c>
      <c r="D171" s="386">
        <f ca="1">OFFSET(MAINTABLE!W$25,ROWS(D$7:$N171),0,)</f>
        <v>0</v>
      </c>
      <c r="E171" s="386">
        <f ca="1">OFFSET(MAINTABLE!X$25,ROWS(E$7:$N171),0,)</f>
        <v>0</v>
      </c>
      <c r="F171" s="386">
        <f ca="1">OFFSET(MAINTABLE!Y$25,ROWS(F$7:$N171),0,)</f>
        <v>100</v>
      </c>
      <c r="G171" s="386">
        <f ca="1">OFFSET(MAINTABLE!Z$25,ROWS(G$7:$N171),0,)</f>
        <v>100</v>
      </c>
      <c r="H171" s="386">
        <f ca="1">OFFSET(MAINTABLE!AA$25,ROWS(H$7:$N171),0,)</f>
        <v>100</v>
      </c>
      <c r="I171" s="386">
        <f ca="1">OFFSET(MAINTABLE!AB$25,ROWS(I$7:$N171),0,)</f>
        <v>0</v>
      </c>
      <c r="J171" s="386">
        <f ca="1">OFFSET(MAINTABLE!AC$25,ROWS(J$7:$N171),0,)</f>
        <v>0</v>
      </c>
      <c r="K171" s="386">
        <f ca="1">OFFSET(MAINTABLE!AD$25,ROWS(K$7:$N171),0,)</f>
        <v>0</v>
      </c>
      <c r="L171" s="102" t="str">
        <f ca="1">OFFSET(MAINTABLE!H$25,ROWS(L$7:$N171),0,)</f>
        <v xml:space="preserve"> </v>
      </c>
      <c r="M171" s="102">
        <f ca="1">OFFSET(MAINTABLE!I$25,ROWS(M$7:$N171),0,)</f>
        <v>157</v>
      </c>
      <c r="N171" s="103" t="str">
        <f ca="1">OFFSET(MAINTABLE!J$25,ROWS($N$7:N171),0,)</f>
        <v>Засл.П:полож.</v>
      </c>
      <c r="O171" s="103" t="str">
        <f ca="1">OFFSET(MAINTABLE!T$25,ROWS($N$7:O171),0,)</f>
        <v>DampSuPos</v>
      </c>
      <c r="P171" s="103" t="str">
        <f ca="1">OFFSET(MAINTABLE!L$25,ROWS($N$7:P171),0,)</f>
        <v>Положение заслонок</v>
      </c>
      <c r="Q171" s="103" t="str">
        <f ca="1">OFFSET(MAINTABLE!N$25,ROWS($N$7:Q171),0,)</f>
        <v>приточного возд.</v>
      </c>
      <c r="R171" s="103" t="str">
        <f ca="1">OFFSET(MAINTABLE!P$25,ROWS($N$7:R171),0,)</f>
        <v>Положение заслонок</v>
      </c>
      <c r="S171" s="103" t="str">
        <f ca="1">OFFSET(MAINTABLE!R$25,ROWS($N$7:S171),0,)</f>
        <v>приточного возд.</v>
      </c>
    </row>
    <row r="172" spans="2:19" s="93" customFormat="1" ht="18.75" customHeight="1" x14ac:dyDescent="0.25">
      <c r="B172" s="386" t="str">
        <f ca="1">OFFSET(MAINTABLE!U$25,ROWS(B$7:$N172),0,)</f>
        <v>%</v>
      </c>
      <c r="C172" s="386">
        <f ca="1">OFFSET(MAINTABLE!V$25,ROWS(C$7:$N172),0,)</f>
        <v>0</v>
      </c>
      <c r="D172" s="386">
        <f ca="1">OFFSET(MAINTABLE!W$25,ROWS(D$7:$N172),0,)</f>
        <v>0</v>
      </c>
      <c r="E172" s="386">
        <f ca="1">OFFSET(MAINTABLE!X$25,ROWS(E$7:$N172),0,)</f>
        <v>0</v>
      </c>
      <c r="F172" s="386">
        <f ca="1">OFFSET(MAINTABLE!Y$25,ROWS(F$7:$N172),0,)</f>
        <v>100</v>
      </c>
      <c r="G172" s="386">
        <f ca="1">OFFSET(MAINTABLE!Z$25,ROWS(G$7:$N172),0,)</f>
        <v>100</v>
      </c>
      <c r="H172" s="386">
        <f ca="1">OFFSET(MAINTABLE!AA$25,ROWS(H$7:$N172),0,)</f>
        <v>100</v>
      </c>
      <c r="I172" s="386">
        <f ca="1">OFFSET(MAINTABLE!AB$25,ROWS(I$7:$N172),0,)</f>
        <v>0</v>
      </c>
      <c r="J172" s="386">
        <f ca="1">OFFSET(MAINTABLE!AC$25,ROWS(J$7:$N172),0,)</f>
        <v>0</v>
      </c>
      <c r="K172" s="386">
        <f ca="1">OFFSET(MAINTABLE!AD$25,ROWS(K$7:$N172),0,)</f>
        <v>0</v>
      </c>
      <c r="L172" s="102" t="str">
        <f ca="1">OFFSET(MAINTABLE!H$25,ROWS(L$7:$N172),0,)</f>
        <v xml:space="preserve"> </v>
      </c>
      <c r="M172" s="102">
        <f ca="1">OFFSET(MAINTABLE!I$25,ROWS(M$7:$N172),0,)</f>
        <v>158</v>
      </c>
      <c r="N172" s="103" t="str">
        <f ca="1">OFFSET(MAINTABLE!J$25,ROWS($N$7:N172),0,)</f>
        <v>Засл.В:полож.</v>
      </c>
      <c r="O172" s="103" t="str">
        <f ca="1">OFFSET(MAINTABLE!T$25,ROWS($N$7:O172),0,)</f>
        <v>DampExhPos</v>
      </c>
      <c r="P172" s="103" t="str">
        <f ca="1">OFFSET(MAINTABLE!L$25,ROWS($N$7:P172),0,)</f>
        <v>Положение заслонок</v>
      </c>
      <c r="Q172" s="103" t="str">
        <f ca="1">OFFSET(MAINTABLE!N$25,ROWS($N$7:Q172),0,)</f>
        <v>вытяжного возд.</v>
      </c>
      <c r="R172" s="103" t="str">
        <f ca="1">OFFSET(MAINTABLE!P$25,ROWS($N$7:R172),0,)</f>
        <v>Положение заслонок</v>
      </c>
      <c r="S172" s="103" t="str">
        <f ca="1">OFFSET(MAINTABLE!R$25,ROWS($N$7:S172),0,)</f>
        <v>вытяжного возд.</v>
      </c>
    </row>
    <row r="173" spans="2:19" s="93" customFormat="1" ht="18.75" customHeight="1" x14ac:dyDescent="0.25">
      <c r="B173" s="386" t="str">
        <f ca="1">OFFSET(MAINTABLE!U$25,ROWS(B$7:$N173),0,)</f>
        <v>n/a</v>
      </c>
      <c r="C173" s="386">
        <f ca="1">OFFSET(MAINTABLE!V$25,ROWS(C$7:$N173),0,)</f>
        <v>-30</v>
      </c>
      <c r="D173" s="386">
        <f ca="1">OFFSET(MAINTABLE!W$25,ROWS(D$7:$N173),0,)</f>
        <v>-10000</v>
      </c>
      <c r="E173" s="386">
        <f ca="1">OFFSET(MAINTABLE!X$25,ROWS(E$7:$N173),0,)</f>
        <v>0</v>
      </c>
      <c r="F173" s="386">
        <f ca="1">OFFSET(MAINTABLE!Y$25,ROWS(F$7:$N173),0,)</f>
        <v>70</v>
      </c>
      <c r="G173" s="386">
        <f ca="1">OFFSET(MAINTABLE!Z$25,ROWS(G$7:$N173),0,)</f>
        <v>0</v>
      </c>
      <c r="H173" s="386">
        <f ca="1">OFFSET(MAINTABLE!AA$25,ROWS(H$7:$N173),0,)</f>
        <v>10000</v>
      </c>
      <c r="I173" s="386" t="str">
        <f ca="1">OFFSET(MAINTABLE!AB$25,ROWS(I$7:$N173),0,)</f>
        <v>0,1</v>
      </c>
      <c r="J173" s="386">
        <f ca="1">OFFSET(MAINTABLE!AC$25,ROWS(J$7:$N173),0,)</f>
        <v>-100</v>
      </c>
      <c r="K173" s="386">
        <f ca="1">OFFSET(MAINTABLE!AD$25,ROWS(K$7:$N173),0,)</f>
        <v>100</v>
      </c>
      <c r="L173" s="102" t="str">
        <f ca="1">OFFSET(MAINTABLE!H$25,ROWS(L$7:$N173),0,)</f>
        <v xml:space="preserve"> </v>
      </c>
      <c r="M173" s="102">
        <f ca="1">OFFSET(MAINTABLE!I$25,ROWS(M$7:$N173),0,)</f>
        <v>159</v>
      </c>
      <c r="N173" s="103" t="str">
        <f ca="1">OFFSET(MAINTABLE!J$25,ROWS($N$7:N173),0,)</f>
        <v>Аналоговый вход1</v>
      </c>
      <c r="O173" s="103" t="str">
        <f ca="1">OFFSET(MAINTABLE!T$25,ROWS($N$7:O173),0,)</f>
        <v>Contr_AI1</v>
      </c>
      <c r="P173" s="103" t="str">
        <f ca="1">OFFSET(MAINTABLE!L$25,ROWS($N$7:P173),0,)</f>
        <v>Универс.контр-р</v>
      </c>
      <c r="Q173" s="103" t="str">
        <f ca="1">OFFSET(MAINTABLE!N$25,ROWS($N$7:Q173),0,)</f>
        <v>аналог.вход 1</v>
      </c>
      <c r="R173" s="103" t="str">
        <f ca="1">OFFSET(MAINTABLE!P$25,ROWS($N$7:R173),0,)</f>
        <v>Универс.контр-р</v>
      </c>
      <c r="S173" s="103" t="str">
        <f ca="1">OFFSET(MAINTABLE!R$25,ROWS($N$7:S173),0,)</f>
        <v>аналог.вход 1</v>
      </c>
    </row>
    <row r="174" spans="2:19" s="93" customFormat="1" ht="18.75" customHeight="1" x14ac:dyDescent="0.25">
      <c r="B174" s="386" t="str">
        <f ca="1">OFFSET(MAINTABLE!U$25,ROWS(B$7:$N174),0,)</f>
        <v>n/a</v>
      </c>
      <c r="C174" s="386">
        <f ca="1">OFFSET(MAINTABLE!V$25,ROWS(C$7:$N174),0,)</f>
        <v>-30</v>
      </c>
      <c r="D174" s="386">
        <f ca="1">OFFSET(MAINTABLE!W$25,ROWS(D$7:$N174),0,)</f>
        <v>-10000</v>
      </c>
      <c r="E174" s="386">
        <f ca="1">OFFSET(MAINTABLE!X$25,ROWS(E$7:$N174),0,)</f>
        <v>0</v>
      </c>
      <c r="F174" s="386">
        <f ca="1">OFFSET(MAINTABLE!Y$25,ROWS(F$7:$N174),0,)</f>
        <v>70</v>
      </c>
      <c r="G174" s="386">
        <f ca="1">OFFSET(MAINTABLE!Z$25,ROWS(G$7:$N174),0,)</f>
        <v>0</v>
      </c>
      <c r="H174" s="386">
        <f ca="1">OFFSET(MAINTABLE!AA$25,ROWS(H$7:$N174),0,)</f>
        <v>10000</v>
      </c>
      <c r="I174" s="386" t="str">
        <f ca="1">OFFSET(MAINTABLE!AB$25,ROWS(I$7:$N174),0,)</f>
        <v>0,1</v>
      </c>
      <c r="J174" s="386">
        <f ca="1">OFFSET(MAINTABLE!AC$25,ROWS(J$7:$N174),0,)</f>
        <v>-100</v>
      </c>
      <c r="K174" s="386">
        <f ca="1">OFFSET(MAINTABLE!AD$25,ROWS(K$7:$N174),0,)</f>
        <v>100</v>
      </c>
      <c r="L174" s="102" t="str">
        <f ca="1">OFFSET(MAINTABLE!H$25,ROWS(L$7:$N174),0,)</f>
        <v xml:space="preserve"> </v>
      </c>
      <c r="M174" s="102">
        <f ca="1">OFFSET(MAINTABLE!I$25,ROWS(M$7:$N174),0,)</f>
        <v>160</v>
      </c>
      <c r="N174" s="103" t="str">
        <f ca="1">OFFSET(MAINTABLE!J$25,ROWS($N$7:N174),0,)</f>
        <v>Аналоговый вход2</v>
      </c>
      <c r="O174" s="103" t="str">
        <f ca="1">OFFSET(MAINTABLE!T$25,ROWS($N$7:O174),0,)</f>
        <v>Contr_AI2</v>
      </c>
      <c r="P174" s="103" t="str">
        <f ca="1">OFFSET(MAINTABLE!L$25,ROWS($N$7:P174),0,)</f>
        <v>Универс.контр-р</v>
      </c>
      <c r="Q174" s="103" t="str">
        <f ca="1">OFFSET(MAINTABLE!N$25,ROWS($N$7:Q174),0,)</f>
        <v>аналог.вход 2</v>
      </c>
      <c r="R174" s="103" t="str">
        <f ca="1">OFFSET(MAINTABLE!P$25,ROWS($N$7:R174),0,)</f>
        <v>Универс.контр-р</v>
      </c>
      <c r="S174" s="103" t="str">
        <f ca="1">OFFSET(MAINTABLE!R$25,ROWS($N$7:S174),0,)</f>
        <v>аналог.вход 2</v>
      </c>
    </row>
    <row r="175" spans="2:19" s="93" customFormat="1" ht="18.75" customHeight="1" x14ac:dyDescent="0.25">
      <c r="B175" s="386" t="str">
        <f ca="1">OFFSET(MAINTABLE!U$25,ROWS(B$7:$N175),0,)</f>
        <v>=====</v>
      </c>
      <c r="C175" s="386" t="str">
        <f ca="1">OFFSET(MAINTABLE!V$25,ROWS(C$7:$N175),0,)</f>
        <v>=====</v>
      </c>
      <c r="D175" s="386" t="str">
        <f ca="1">OFFSET(MAINTABLE!W$25,ROWS(D$7:$N175),0,)</f>
        <v>=====</v>
      </c>
      <c r="E175" s="386" t="str">
        <f ca="1">OFFSET(MAINTABLE!X$25,ROWS(E$7:$N175),0,)</f>
        <v>=====</v>
      </c>
      <c r="F175" s="386" t="str">
        <f ca="1">OFFSET(MAINTABLE!Y$25,ROWS(F$7:$N175),0,)</f>
        <v>=====</v>
      </c>
      <c r="G175" s="386" t="str">
        <f ca="1">OFFSET(MAINTABLE!Z$25,ROWS(G$7:$N175),0,)</f>
        <v>=====</v>
      </c>
      <c r="H175" s="386" t="str">
        <f ca="1">OFFSET(MAINTABLE!AA$25,ROWS(H$7:$N175),0,)</f>
        <v>=====</v>
      </c>
      <c r="I175" s="386" t="str">
        <f ca="1">OFFSET(MAINTABLE!AB$25,ROWS(I$7:$N175),0,)</f>
        <v>=====</v>
      </c>
      <c r="J175" s="386" t="str">
        <f ca="1">OFFSET(MAINTABLE!AC$25,ROWS(J$7:$N175),0,)</f>
        <v>=====</v>
      </c>
      <c r="K175" s="386" t="str">
        <f ca="1">OFFSET(MAINTABLE!AD$25,ROWS(K$7:$N175),0,)</f>
        <v>=====</v>
      </c>
      <c r="L175" s="102" t="str">
        <f ca="1">OFFSET(MAINTABLE!H$25,ROWS(L$7:$N175),0,)</f>
        <v xml:space="preserve"> </v>
      </c>
      <c r="M175" s="102" t="str">
        <f ca="1">OFFSET(MAINTABLE!I$25,ROWS(M$7:$N175),0,)</f>
        <v>=====</v>
      </c>
      <c r="N175" s="103" t="str">
        <f ca="1">OFFSET(MAINTABLE!J$25,ROWS($N$7:N175),0,)</f>
        <v>=====================================</v>
      </c>
      <c r="O175" s="103" t="str">
        <f ca="1">OFFSET(MAINTABLE!T$25,ROWS($N$7:O175),0,)</f>
        <v>===============</v>
      </c>
      <c r="P175" s="103" t="str">
        <f ca="1">OFFSET(MAINTABLE!L$25,ROWS($N$7:P175),0,)</f>
        <v>========================</v>
      </c>
      <c r="Q175" s="103" t="str">
        <f ca="1">OFFSET(MAINTABLE!N$25,ROWS($N$7:Q175),0,)</f>
        <v>========================</v>
      </c>
      <c r="R175" s="103" t="str">
        <f ca="1">OFFSET(MAINTABLE!P$25,ROWS($N$7:R175),0,)</f>
        <v>========================</v>
      </c>
      <c r="S175" s="103" t="str">
        <f ca="1">OFFSET(MAINTABLE!R$25,ROWS($N$7:S175),0,)</f>
        <v>========================</v>
      </c>
    </row>
    <row r="176" spans="2:19" s="93" customFormat="1" ht="18.75" customHeight="1" x14ac:dyDescent="0.25">
      <c r="B176" s="386" t="str">
        <f ca="1">OFFSET(MAINTABLE!U$25,ROWS(B$7:$N176),0,)</f>
        <v>=====</v>
      </c>
      <c r="C176" s="386" t="str">
        <f ca="1">OFFSET(MAINTABLE!V$25,ROWS(C$7:$N176),0,)</f>
        <v>=====</v>
      </c>
      <c r="D176" s="386" t="str">
        <f ca="1">OFFSET(MAINTABLE!W$25,ROWS(D$7:$N176),0,)</f>
        <v>=====</v>
      </c>
      <c r="E176" s="386" t="str">
        <f ca="1">OFFSET(MAINTABLE!X$25,ROWS(E$7:$N176),0,)</f>
        <v>=====</v>
      </c>
      <c r="F176" s="386" t="str">
        <f ca="1">OFFSET(MAINTABLE!Y$25,ROWS(F$7:$N176),0,)</f>
        <v>=====</v>
      </c>
      <c r="G176" s="386" t="str">
        <f ca="1">OFFSET(MAINTABLE!Z$25,ROWS(G$7:$N176),0,)</f>
        <v>=====</v>
      </c>
      <c r="H176" s="386" t="str">
        <f ca="1">OFFSET(MAINTABLE!AA$25,ROWS(H$7:$N176),0,)</f>
        <v>=====</v>
      </c>
      <c r="I176" s="386" t="str">
        <f ca="1">OFFSET(MAINTABLE!AB$25,ROWS(I$7:$N176),0,)</f>
        <v>=====</v>
      </c>
      <c r="J176" s="386" t="str">
        <f ca="1">OFFSET(MAINTABLE!AC$25,ROWS(J$7:$N176),0,)</f>
        <v>=====</v>
      </c>
      <c r="K176" s="386" t="str">
        <f ca="1">OFFSET(MAINTABLE!AD$25,ROWS(K$7:$N176),0,)</f>
        <v>=====</v>
      </c>
      <c r="L176" s="102" t="str">
        <f ca="1">OFFSET(MAINTABLE!H$25,ROWS(L$7:$N176),0,)</f>
        <v xml:space="preserve"> </v>
      </c>
      <c r="M176" s="102" t="str">
        <f ca="1">OFFSET(MAINTABLE!I$25,ROWS(M$7:$N176),0,)</f>
        <v>=====</v>
      </c>
      <c r="N176" s="103" t="str">
        <f ca="1">OFFSET(MAINTABLE!J$25,ROWS($N$7:N176),0,)</f>
        <v>=====================================</v>
      </c>
      <c r="O176" s="103" t="str">
        <f ca="1">OFFSET(MAINTABLE!T$25,ROWS($N$7:O176),0,)</f>
        <v>===============</v>
      </c>
      <c r="P176" s="103" t="str">
        <f ca="1">OFFSET(MAINTABLE!L$25,ROWS($N$7:P176),0,)</f>
        <v>========================</v>
      </c>
      <c r="Q176" s="103" t="str">
        <f ca="1">OFFSET(MAINTABLE!N$25,ROWS($N$7:Q176),0,)</f>
        <v>========================</v>
      </c>
      <c r="R176" s="103" t="str">
        <f ca="1">OFFSET(MAINTABLE!P$25,ROWS($N$7:R176),0,)</f>
        <v>========================</v>
      </c>
      <c r="S176" s="103" t="str">
        <f ca="1">OFFSET(MAINTABLE!R$25,ROWS($N$7:S176),0,)</f>
        <v>========================</v>
      </c>
    </row>
    <row r="177" spans="2:19" s="93" customFormat="1" ht="18.75" customHeight="1" x14ac:dyDescent="0.25">
      <c r="B177" s="386" t="str">
        <f ca="1">OFFSET(MAINTABLE!U$25,ROWS(B$7:$N177),0,)</f>
        <v>бар</v>
      </c>
      <c r="C177" s="386">
        <f ca="1">OFFSET(MAINTABLE!V$25,ROWS(C$7:$N177),0,)</f>
        <v>0</v>
      </c>
      <c r="D177" s="386">
        <f ca="1">OFFSET(MAINTABLE!W$25,ROWS(D$7:$N177),0,)</f>
        <v>0</v>
      </c>
      <c r="E177" s="386">
        <f ca="1">OFFSET(MAINTABLE!X$25,ROWS(E$7:$N177),0,)</f>
        <v>1</v>
      </c>
      <c r="F177" s="386" t="str">
        <f ca="1">OFFSET(MAINTABLE!Y$25,ROWS(F$7:$N177),0,)</f>
        <v>44,8</v>
      </c>
      <c r="G177" s="386">
        <f ca="1">OFFSET(MAINTABLE!Z$25,ROWS(G$7:$N177),0,)</f>
        <v>2</v>
      </c>
      <c r="H177" s="386">
        <f ca="1">OFFSET(MAINTABLE!AA$25,ROWS(H$7:$N177),0,)</f>
        <v>50</v>
      </c>
      <c r="I177" s="386" t="str">
        <f ca="1">OFFSET(MAINTABLE!AB$25,ROWS(I$7:$N177),0,)</f>
        <v>0,1</v>
      </c>
      <c r="J177" s="386" t="str">
        <f ca="1">OFFSET(MAINTABLE!AC$25,ROWS(J$7:$N177),0,)</f>
        <v>-0,3</v>
      </c>
      <c r="K177" s="386" t="str">
        <f ca="1">OFFSET(MAINTABLE!AD$25,ROWS(K$7:$N177),0,)</f>
        <v>0,3</v>
      </c>
      <c r="L177" s="102" t="str">
        <f ca="1">OFFSET(MAINTABLE!H$25,ROWS(L$7:$N177),0,)</f>
        <v xml:space="preserve"> </v>
      </c>
      <c r="M177" s="102">
        <f ca="1">OFFSET(MAINTABLE!I$25,ROWS(M$7:$N177),0,)</f>
        <v>161</v>
      </c>
      <c r="N177" s="103" t="str">
        <f ca="1">OFFSET(MAINTABLE!J$25,ROWS($N$7:N177),0,)</f>
        <v>ХМ_ДВД1/ДВД(ICE)</v>
      </c>
      <c r="O177" s="103" t="str">
        <f ca="1">OFFSET(MAINTABLE!T$25,ROWS($N$7:O177),0,)</f>
        <v>Sensor_DVD1</v>
      </c>
      <c r="P177" s="103" t="str">
        <f ca="1">OFFSET(MAINTABLE!L$25,ROWS($N$7:P177),0,)</f>
        <v>Датчик высокого</v>
      </c>
      <c r="Q177" s="103" t="str">
        <f ca="1">OFFSET(MAINTABLE!N$25,ROWS($N$7:Q177),0,)</f>
        <v>давления 1</v>
      </c>
      <c r="R177" s="103" t="str">
        <f ca="1">OFFSET(MAINTABLE!P$25,ROWS($N$7:R177),0,)</f>
        <v>Датчик высокого</v>
      </c>
      <c r="S177" s="103" t="str">
        <f ca="1">OFFSET(MAINTABLE!R$25,ROWS($N$7:S177),0,)</f>
        <v>давления 1</v>
      </c>
    </row>
    <row r="178" spans="2:19" s="93" customFormat="1" ht="18.75" customHeight="1" x14ac:dyDescent="0.25">
      <c r="B178" s="386" t="str">
        <f ca="1">OFFSET(MAINTABLE!U$25,ROWS(B$7:$N178),0,)</f>
        <v>бар</v>
      </c>
      <c r="C178" s="386">
        <f ca="1">OFFSET(MAINTABLE!V$25,ROWS(C$7:$N178),0,)</f>
        <v>0</v>
      </c>
      <c r="D178" s="386">
        <f ca="1">OFFSET(MAINTABLE!W$25,ROWS(D$7:$N178),0,)</f>
        <v>0</v>
      </c>
      <c r="E178" s="386">
        <f ca="1">OFFSET(MAINTABLE!X$25,ROWS(E$7:$N178),0,)</f>
        <v>1</v>
      </c>
      <c r="F178" s="386" t="str">
        <f ca="1">OFFSET(MAINTABLE!Y$25,ROWS(F$7:$N178),0,)</f>
        <v>44,8</v>
      </c>
      <c r="G178" s="386">
        <f ca="1">OFFSET(MAINTABLE!Z$25,ROWS(G$7:$N178),0,)</f>
        <v>2</v>
      </c>
      <c r="H178" s="386">
        <f ca="1">OFFSET(MAINTABLE!AA$25,ROWS(H$7:$N178),0,)</f>
        <v>50</v>
      </c>
      <c r="I178" s="386" t="str">
        <f ca="1">OFFSET(MAINTABLE!AB$25,ROWS(I$7:$N178),0,)</f>
        <v>0,1</v>
      </c>
      <c r="J178" s="386" t="str">
        <f ca="1">OFFSET(MAINTABLE!AC$25,ROWS(J$7:$N178),0,)</f>
        <v>-0,3</v>
      </c>
      <c r="K178" s="386" t="str">
        <f ca="1">OFFSET(MAINTABLE!AD$25,ROWS(K$7:$N178),0,)</f>
        <v>0,3</v>
      </c>
      <c r="L178" s="102" t="str">
        <f ca="1">OFFSET(MAINTABLE!H$25,ROWS(L$7:$N178),0,)</f>
        <v xml:space="preserve"> </v>
      </c>
      <c r="M178" s="102">
        <f ca="1">OFFSET(MAINTABLE!I$25,ROWS(M$7:$N178),0,)</f>
        <v>162</v>
      </c>
      <c r="N178" s="103" t="str">
        <f ca="1">OFFSET(MAINTABLE!J$25,ROWS($N$7:N178),0,)</f>
        <v>ХМ_ДВД2</v>
      </c>
      <c r="O178" s="103" t="str">
        <f ca="1">OFFSET(MAINTABLE!T$25,ROWS($N$7:O178),0,)</f>
        <v>Sensor_DVD2</v>
      </c>
      <c r="P178" s="103" t="str">
        <f ca="1">OFFSET(MAINTABLE!L$25,ROWS($N$7:P178),0,)</f>
        <v>Датчик высокого</v>
      </c>
      <c r="Q178" s="103" t="str">
        <f ca="1">OFFSET(MAINTABLE!N$25,ROWS($N$7:Q178),0,)</f>
        <v>давления 2</v>
      </c>
      <c r="R178" s="103" t="str">
        <f ca="1">OFFSET(MAINTABLE!P$25,ROWS($N$7:R178),0,)</f>
        <v>Датчик высокого</v>
      </c>
      <c r="S178" s="103" t="str">
        <f ca="1">OFFSET(MAINTABLE!R$25,ROWS($N$7:S178),0,)</f>
        <v>давления 2</v>
      </c>
    </row>
    <row r="179" spans="2:19" s="93" customFormat="1" ht="18.75" customHeight="1" x14ac:dyDescent="0.25">
      <c r="B179" s="386" t="str">
        <f ca="1">OFFSET(MAINTABLE!U$25,ROWS(B$7:$N179),0,)</f>
        <v>бар</v>
      </c>
      <c r="C179" s="386">
        <f ca="1">OFFSET(MAINTABLE!V$25,ROWS(C$7:$N179),0,)</f>
        <v>0</v>
      </c>
      <c r="D179" s="386">
        <f ca="1">OFFSET(MAINTABLE!W$25,ROWS(D$7:$N179),0,)</f>
        <v>0</v>
      </c>
      <c r="E179" s="386">
        <f ca="1">OFFSET(MAINTABLE!X$25,ROWS(E$7:$N179),0,)</f>
        <v>1</v>
      </c>
      <c r="F179" s="386" t="str">
        <f ca="1">OFFSET(MAINTABLE!Y$25,ROWS(F$7:$N179),0,)</f>
        <v>18,2</v>
      </c>
      <c r="G179" s="386">
        <f ca="1">OFFSET(MAINTABLE!Z$25,ROWS(G$7:$N179),0,)</f>
        <v>2</v>
      </c>
      <c r="H179" s="386">
        <f ca="1">OFFSET(MAINTABLE!AA$25,ROWS(H$7:$N179),0,)</f>
        <v>25</v>
      </c>
      <c r="I179" s="386" t="str">
        <f ca="1">OFFSET(MAINTABLE!AB$25,ROWS(I$7:$N179),0,)</f>
        <v>0,1</v>
      </c>
      <c r="J179" s="386" t="str">
        <f ca="1">OFFSET(MAINTABLE!AC$25,ROWS(J$7:$N179),0,)</f>
        <v>-0,3</v>
      </c>
      <c r="K179" s="386" t="str">
        <f ca="1">OFFSET(MAINTABLE!AD$25,ROWS(K$7:$N179),0,)</f>
        <v>0,3</v>
      </c>
      <c r="L179" s="102" t="str">
        <f ca="1">OFFSET(MAINTABLE!H$25,ROWS(L$7:$N179),0,)</f>
        <v xml:space="preserve"> </v>
      </c>
      <c r="M179" s="102">
        <f ca="1">OFFSET(MAINTABLE!I$25,ROWS(M$7:$N179),0,)</f>
        <v>163</v>
      </c>
      <c r="N179" s="103" t="str">
        <f ca="1">OFFSET(MAINTABLE!J$25,ROWS($N$7:N179),0,)</f>
        <v>ХМ_ДНД</v>
      </c>
      <c r="O179" s="103" t="str">
        <f ca="1">OFFSET(MAINTABLE!T$25,ROWS($N$7:O179),0,)</f>
        <v>Sensor_DND</v>
      </c>
      <c r="P179" s="103" t="str">
        <f ca="1">OFFSET(MAINTABLE!L$25,ROWS($N$7:P179),0,)</f>
        <v>Датчик низкого</v>
      </c>
      <c r="Q179" s="103" t="str">
        <f ca="1">OFFSET(MAINTABLE!N$25,ROWS($N$7:Q179),0,)</f>
        <v>давления</v>
      </c>
      <c r="R179" s="103" t="str">
        <f ca="1">OFFSET(MAINTABLE!P$25,ROWS($N$7:R179),0,)</f>
        <v>Датчик низкого</v>
      </c>
      <c r="S179" s="103" t="str">
        <f ca="1">OFFSET(MAINTABLE!R$25,ROWS($N$7:S179),0,)</f>
        <v>давления</v>
      </c>
    </row>
    <row r="180" spans="2:19" s="93" customFormat="1" ht="18.75" customHeight="1" x14ac:dyDescent="0.25">
      <c r="B180" s="386" t="str">
        <f ca="1">OFFSET(MAINTABLE!U$25,ROWS(B$7:$N180),0,)</f>
        <v>бар</v>
      </c>
      <c r="C180" s="386">
        <f ca="1">OFFSET(MAINTABLE!V$25,ROWS(C$7:$N180),0,)</f>
        <v>0</v>
      </c>
      <c r="D180" s="386">
        <f ca="1">OFFSET(MAINTABLE!W$25,ROWS(D$7:$N180),0,)</f>
        <v>0</v>
      </c>
      <c r="E180" s="386">
        <f ca="1">OFFSET(MAINTABLE!X$25,ROWS(E$7:$N180),0,)</f>
        <v>1</v>
      </c>
      <c r="F180" s="386" t="str">
        <f ca="1">OFFSET(MAINTABLE!Y$25,ROWS(F$7:$N180),0,)</f>
        <v>44,8</v>
      </c>
      <c r="G180" s="386">
        <f ca="1">OFFSET(MAINTABLE!Z$25,ROWS(G$7:$N180),0,)</f>
        <v>2</v>
      </c>
      <c r="H180" s="386">
        <f ca="1">OFFSET(MAINTABLE!AA$25,ROWS(H$7:$N180),0,)</f>
        <v>50</v>
      </c>
      <c r="I180" s="386" t="str">
        <f ca="1">OFFSET(MAINTABLE!AB$25,ROWS(I$7:$N180),0,)</f>
        <v>0,1</v>
      </c>
      <c r="J180" s="386" t="str">
        <f ca="1">OFFSET(MAINTABLE!AC$25,ROWS(J$7:$N180),0,)</f>
        <v>-0,3</v>
      </c>
      <c r="K180" s="386" t="str">
        <f ca="1">OFFSET(MAINTABLE!AD$25,ROWS(K$7:$N180),0,)</f>
        <v>0,3</v>
      </c>
      <c r="L180" s="102" t="str">
        <f ca="1">OFFSET(MAINTABLE!H$25,ROWS(L$7:$N180),0,)</f>
        <v xml:space="preserve"> </v>
      </c>
      <c r="M180" s="102">
        <f ca="1">OFFSET(MAINTABLE!I$25,ROWS(M$7:$N180),0,)</f>
        <v>164</v>
      </c>
      <c r="N180" s="103" t="str">
        <f ca="1">OFFSET(MAINTABLE!J$25,ROWS($N$7:N180),0,)</f>
        <v>ХМ_ДВД1(контур2)</v>
      </c>
      <c r="O180" s="103" t="str">
        <f ca="1">OFFSET(MAINTABLE!T$25,ROWS($N$7:O180),0,)</f>
        <v>Sensor_DVD1_Circ2</v>
      </c>
      <c r="P180" s="103" t="str">
        <f ca="1">OFFSET(MAINTABLE!L$25,ROWS($N$7:P180),0,)</f>
        <v>Датчик высокого</v>
      </c>
      <c r="Q180" s="103" t="str">
        <f ca="1">OFFSET(MAINTABLE!N$25,ROWS($N$7:Q180),0,)</f>
        <v>давления 1(контур2)</v>
      </c>
      <c r="R180" s="103" t="str">
        <f ca="1">OFFSET(MAINTABLE!P$25,ROWS($N$7:R180),0,)</f>
        <v>Датчик высокого</v>
      </c>
      <c r="S180" s="103" t="str">
        <f ca="1">OFFSET(MAINTABLE!R$25,ROWS($N$7:S180),0,)</f>
        <v>давления 1(контур2)</v>
      </c>
    </row>
    <row r="181" spans="2:19" s="93" customFormat="1" ht="18.75" customHeight="1" x14ac:dyDescent="0.25">
      <c r="B181" s="386" t="str">
        <f ca="1">OFFSET(MAINTABLE!U$25,ROWS(B$7:$N181),0,)</f>
        <v>бар</v>
      </c>
      <c r="C181" s="386">
        <f ca="1">OFFSET(MAINTABLE!V$25,ROWS(C$7:$N181),0,)</f>
        <v>0</v>
      </c>
      <c r="D181" s="386">
        <f ca="1">OFFSET(MAINTABLE!W$25,ROWS(D$7:$N181),0,)</f>
        <v>0</v>
      </c>
      <c r="E181" s="386">
        <f ca="1">OFFSET(MAINTABLE!X$25,ROWS(E$7:$N181),0,)</f>
        <v>1</v>
      </c>
      <c r="F181" s="386" t="str">
        <f ca="1">OFFSET(MAINTABLE!Y$25,ROWS(F$7:$N181),0,)</f>
        <v>44,8</v>
      </c>
      <c r="G181" s="386">
        <f ca="1">OFFSET(MAINTABLE!Z$25,ROWS(G$7:$N181),0,)</f>
        <v>2</v>
      </c>
      <c r="H181" s="386">
        <f ca="1">OFFSET(MAINTABLE!AA$25,ROWS(H$7:$N181),0,)</f>
        <v>50</v>
      </c>
      <c r="I181" s="386" t="str">
        <f ca="1">OFFSET(MAINTABLE!AB$25,ROWS(I$7:$N181),0,)</f>
        <v>0,1</v>
      </c>
      <c r="J181" s="386" t="str">
        <f ca="1">OFFSET(MAINTABLE!AC$25,ROWS(J$7:$N181),0,)</f>
        <v>-0,3</v>
      </c>
      <c r="K181" s="386" t="str">
        <f ca="1">OFFSET(MAINTABLE!AD$25,ROWS(K$7:$N181),0,)</f>
        <v>0,3</v>
      </c>
      <c r="L181" s="102" t="str">
        <f ca="1">OFFSET(MAINTABLE!H$25,ROWS(L$7:$N181),0,)</f>
        <v xml:space="preserve"> </v>
      </c>
      <c r="M181" s="102">
        <f ca="1">OFFSET(MAINTABLE!I$25,ROWS(M$7:$N181),0,)</f>
        <v>165</v>
      </c>
      <c r="N181" s="103" t="str">
        <f ca="1">OFFSET(MAINTABLE!J$25,ROWS($N$7:N181),0,)</f>
        <v>ХМ_ДВД2(контур2)</v>
      </c>
      <c r="O181" s="103" t="str">
        <f ca="1">OFFSET(MAINTABLE!T$25,ROWS($N$7:O181),0,)</f>
        <v>Sensor_DVD2_Circ2</v>
      </c>
      <c r="P181" s="103" t="str">
        <f ca="1">OFFSET(MAINTABLE!L$25,ROWS($N$7:P181),0,)</f>
        <v>Датчик высокого</v>
      </c>
      <c r="Q181" s="103" t="str">
        <f ca="1">OFFSET(MAINTABLE!N$25,ROWS($N$7:Q181),0,)</f>
        <v>давления 2(контур2)</v>
      </c>
      <c r="R181" s="103" t="str">
        <f ca="1">OFFSET(MAINTABLE!P$25,ROWS($N$7:R181),0,)</f>
        <v>Датчик высокого</v>
      </c>
      <c r="S181" s="103" t="str">
        <f ca="1">OFFSET(MAINTABLE!R$25,ROWS($N$7:S181),0,)</f>
        <v>давления 2(контур2)</v>
      </c>
    </row>
    <row r="182" spans="2:19" s="93" customFormat="1" ht="18.75" customHeight="1" x14ac:dyDescent="0.25">
      <c r="B182" s="386" t="str">
        <f ca="1">OFFSET(MAINTABLE!U$25,ROWS(B$7:$N182),0,)</f>
        <v>бар</v>
      </c>
      <c r="C182" s="386">
        <f ca="1">OFFSET(MAINTABLE!V$25,ROWS(C$7:$N182),0,)</f>
        <v>0</v>
      </c>
      <c r="D182" s="386">
        <f ca="1">OFFSET(MAINTABLE!W$25,ROWS(D$7:$N182),0,)</f>
        <v>0</v>
      </c>
      <c r="E182" s="386">
        <f ca="1">OFFSET(MAINTABLE!X$25,ROWS(E$7:$N182),0,)</f>
        <v>1</v>
      </c>
      <c r="F182" s="386" t="str">
        <f ca="1">OFFSET(MAINTABLE!Y$25,ROWS(F$7:$N182),0,)</f>
        <v>18,2</v>
      </c>
      <c r="G182" s="386">
        <f ca="1">OFFSET(MAINTABLE!Z$25,ROWS(G$7:$N182),0,)</f>
        <v>2</v>
      </c>
      <c r="H182" s="386">
        <f ca="1">OFFSET(MAINTABLE!AA$25,ROWS(H$7:$N182),0,)</f>
        <v>25</v>
      </c>
      <c r="I182" s="386" t="str">
        <f ca="1">OFFSET(MAINTABLE!AB$25,ROWS(I$7:$N182),0,)</f>
        <v>0,1</v>
      </c>
      <c r="J182" s="386" t="str">
        <f ca="1">OFFSET(MAINTABLE!AC$25,ROWS(J$7:$N182),0,)</f>
        <v>-0,3</v>
      </c>
      <c r="K182" s="386" t="str">
        <f ca="1">OFFSET(MAINTABLE!AD$25,ROWS(K$7:$N182),0,)</f>
        <v>0,3</v>
      </c>
      <c r="L182" s="102" t="str">
        <f ca="1">OFFSET(MAINTABLE!H$25,ROWS(L$7:$N182),0,)</f>
        <v xml:space="preserve"> </v>
      </c>
      <c r="M182" s="102">
        <f ca="1">OFFSET(MAINTABLE!I$25,ROWS(M$7:$N182),0,)</f>
        <v>166</v>
      </c>
      <c r="N182" s="103" t="str">
        <f ca="1">OFFSET(MAINTABLE!J$25,ROWS($N$7:N182),0,)</f>
        <v>ХМ_ДНД(контур 2)</v>
      </c>
      <c r="O182" s="103" t="str">
        <f ca="1">OFFSET(MAINTABLE!T$25,ROWS($N$7:O182),0,)</f>
        <v>Sensor_DND_Circ2</v>
      </c>
      <c r="P182" s="103" t="str">
        <f ca="1">OFFSET(MAINTABLE!L$25,ROWS($N$7:P182),0,)</f>
        <v>Датчик низкого</v>
      </c>
      <c r="Q182" s="103" t="str">
        <f ca="1">OFFSET(MAINTABLE!N$25,ROWS($N$7:Q182),0,)</f>
        <v>давления (контур 2)</v>
      </c>
      <c r="R182" s="103" t="str">
        <f ca="1">OFFSET(MAINTABLE!P$25,ROWS($N$7:R182),0,)</f>
        <v>Датчик низкого</v>
      </c>
      <c r="S182" s="103" t="str">
        <f ca="1">OFFSET(MAINTABLE!R$25,ROWS($N$7:S182),0,)</f>
        <v>давления (контур 2)</v>
      </c>
    </row>
    <row r="183" spans="2:19" s="93" customFormat="1" ht="18.75" customHeight="1" x14ac:dyDescent="0.25">
      <c r="B183" s="386">
        <f ca="1">OFFSET(MAINTABLE!U$25,ROWS(B$7:$N183),0,)</f>
        <v>0</v>
      </c>
      <c r="C183" s="386">
        <f ca="1">OFFSET(MAINTABLE!V$25,ROWS(C$7:$N183),0,)</f>
        <v>0</v>
      </c>
      <c r="D183" s="386">
        <f ca="1">OFFSET(MAINTABLE!W$25,ROWS(D$7:$N183),0,)</f>
        <v>0</v>
      </c>
      <c r="E183" s="386">
        <f ca="1">OFFSET(MAINTABLE!X$25,ROWS(E$7:$N183),0,)</f>
        <v>0</v>
      </c>
      <c r="F183" s="386">
        <f ca="1">OFFSET(MAINTABLE!Y$25,ROWS(F$7:$N183),0,)</f>
        <v>0</v>
      </c>
      <c r="G183" s="386">
        <f ca="1">OFFSET(MAINTABLE!Z$25,ROWS(G$7:$N183),0,)</f>
        <v>0</v>
      </c>
      <c r="H183" s="386">
        <f ca="1">OFFSET(MAINTABLE!AA$25,ROWS(H$7:$N183),0,)</f>
        <v>0</v>
      </c>
      <c r="I183" s="386">
        <f ca="1">OFFSET(MAINTABLE!AB$25,ROWS(I$7:$N183),0,)</f>
        <v>0</v>
      </c>
      <c r="J183" s="386">
        <f ca="1">OFFSET(MAINTABLE!AC$25,ROWS(J$7:$N183),0,)</f>
        <v>0</v>
      </c>
      <c r="K183" s="386">
        <f ca="1">OFFSET(MAINTABLE!AD$25,ROWS(K$7:$N183),0,)</f>
        <v>0</v>
      </c>
      <c r="L183" s="102" t="str">
        <f ca="1">OFFSET(MAINTABLE!H$25,ROWS(L$7:$N183),0,)</f>
        <v xml:space="preserve"> </v>
      </c>
      <c r="M183" s="102">
        <f ca="1">OFFSET(MAINTABLE!I$25,ROWS(M$7:$N183),0,)</f>
        <v>167</v>
      </c>
      <c r="N183" s="103" t="str">
        <f ca="1">OFFSET(MAINTABLE!J$25,ROWS($N$7:N183),0,)</f>
        <v>[резерв]</v>
      </c>
      <c r="O183" s="103" t="str">
        <f ca="1">OFFSET(MAINTABLE!T$25,ROWS($N$7:O183),0,)</f>
        <v xml:space="preserve"> </v>
      </c>
      <c r="P183" s="103" t="str">
        <f ca="1">OFFSET(MAINTABLE!L$25,ROWS($N$7:P183),0,)</f>
        <v xml:space="preserve"> </v>
      </c>
      <c r="Q183" s="103" t="str">
        <f ca="1">OFFSET(MAINTABLE!N$25,ROWS($N$7:Q183),0,)</f>
        <v xml:space="preserve"> </v>
      </c>
      <c r="R183" s="103" t="str">
        <f ca="1">OFFSET(MAINTABLE!P$25,ROWS($N$7:R183),0,)</f>
        <v xml:space="preserve"> </v>
      </c>
      <c r="S183" s="103" t="str">
        <f ca="1">OFFSET(MAINTABLE!R$25,ROWS($N$7:S183),0,)</f>
        <v xml:space="preserve"> </v>
      </c>
    </row>
    <row r="184" spans="2:19" s="93" customFormat="1" ht="18.75" customHeight="1" x14ac:dyDescent="0.25">
      <c r="B184" s="386" t="str">
        <f ca="1">OFFSET(MAINTABLE!U$25,ROWS(B$7:$N184),0,)</f>
        <v>°C</v>
      </c>
      <c r="C184" s="386">
        <f ca="1">OFFSET(MAINTABLE!V$25,ROWS(C$7:$N184),0,)</f>
        <v>-30</v>
      </c>
      <c r="D184" s="386">
        <f ca="1">OFFSET(MAINTABLE!W$25,ROWS(D$7:$N184),0,)</f>
        <v>-100</v>
      </c>
      <c r="E184" s="386">
        <f ca="1">OFFSET(MAINTABLE!X$25,ROWS(E$7:$N184),0,)</f>
        <v>0</v>
      </c>
      <c r="F184" s="386">
        <f ca="1">OFFSET(MAINTABLE!Y$25,ROWS(F$7:$N184),0,)</f>
        <v>70</v>
      </c>
      <c r="G184" s="386">
        <f ca="1">OFFSET(MAINTABLE!Z$25,ROWS(G$7:$N184),0,)</f>
        <v>20</v>
      </c>
      <c r="H184" s="386">
        <f ca="1">OFFSET(MAINTABLE!AA$25,ROWS(H$7:$N184),0,)</f>
        <v>100</v>
      </c>
      <c r="I184" s="386" t="str">
        <f ca="1">OFFSET(MAINTABLE!AB$25,ROWS(I$7:$N184),0,)</f>
        <v>0,1</v>
      </c>
      <c r="J184" s="386" t="str">
        <f ca="1">OFFSET(MAINTABLE!AC$25,ROWS(J$7:$N184),0,)</f>
        <v>-5</v>
      </c>
      <c r="K184" s="386">
        <f ca="1">OFFSET(MAINTABLE!AD$25,ROWS(K$7:$N184),0,)</f>
        <v>5</v>
      </c>
      <c r="L184" s="102" t="str">
        <f ca="1">OFFSET(MAINTABLE!H$25,ROWS(L$7:$N184),0,)</f>
        <v xml:space="preserve"> </v>
      </c>
      <c r="M184" s="102">
        <f ca="1">OFFSET(MAINTABLE!I$25,ROWS(M$7:$N184),0,)</f>
        <v>168</v>
      </c>
      <c r="N184" s="103" t="str">
        <f ca="1">OFFSET(MAINTABLE!J$25,ROWS($N$7:N184),0,)</f>
        <v>Т:обр.нагр.реген.1</v>
      </c>
      <c r="O184" s="103" t="str">
        <f ca="1">OFFSET(MAINTABLE!T$25,ROWS($N$7:O184),0,)</f>
        <v>RegTw1</v>
      </c>
      <c r="P184" s="103" t="str">
        <f ca="1">OFFSET(MAINTABLE!L$25,ROWS($N$7:P184),0,)</f>
        <v>Т-ра обратной воды</v>
      </c>
      <c r="Q184" s="103" t="str">
        <f ca="1">OFFSET(MAINTABLE!N$25,ROWS($N$7:Q184),0,)</f>
        <v>нагрев.реген.№1</v>
      </c>
      <c r="R184" s="103" t="str">
        <f ca="1">OFFSET(MAINTABLE!P$25,ROWS($N$7:R184),0,)</f>
        <v>Т-ра обратной воды</v>
      </c>
      <c r="S184" s="103" t="str">
        <f ca="1">OFFSET(MAINTABLE!R$25,ROWS($N$7:S184),0,)</f>
        <v>нагрев.реген.№1</v>
      </c>
    </row>
    <row r="185" spans="2:19" s="93" customFormat="1" ht="18.75" customHeight="1" x14ac:dyDescent="0.25">
      <c r="B185" s="386" t="str">
        <f ca="1">OFFSET(MAINTABLE!U$25,ROWS(B$7:$N185),0,)</f>
        <v>°C</v>
      </c>
      <c r="C185" s="386">
        <f ca="1">OFFSET(MAINTABLE!V$25,ROWS(C$7:$N185),0,)</f>
        <v>-30</v>
      </c>
      <c r="D185" s="386">
        <f ca="1">OFFSET(MAINTABLE!W$25,ROWS(D$7:$N185),0,)</f>
        <v>-100</v>
      </c>
      <c r="E185" s="386">
        <f ca="1">OFFSET(MAINTABLE!X$25,ROWS(E$7:$N185),0,)</f>
        <v>0</v>
      </c>
      <c r="F185" s="386">
        <f ca="1">OFFSET(MAINTABLE!Y$25,ROWS(F$7:$N185),0,)</f>
        <v>70</v>
      </c>
      <c r="G185" s="386">
        <f ca="1">OFFSET(MAINTABLE!Z$25,ROWS(G$7:$N185),0,)</f>
        <v>20</v>
      </c>
      <c r="H185" s="386">
        <f ca="1">OFFSET(MAINTABLE!AA$25,ROWS(H$7:$N185),0,)</f>
        <v>100</v>
      </c>
      <c r="I185" s="386" t="str">
        <f ca="1">OFFSET(MAINTABLE!AB$25,ROWS(I$7:$N185),0,)</f>
        <v>0,1</v>
      </c>
      <c r="J185" s="386" t="str">
        <f ca="1">OFFSET(MAINTABLE!AC$25,ROWS(J$7:$N185),0,)</f>
        <v>-5</v>
      </c>
      <c r="K185" s="386">
        <f ca="1">OFFSET(MAINTABLE!AD$25,ROWS(K$7:$N185),0,)</f>
        <v>5</v>
      </c>
      <c r="L185" s="102" t="str">
        <f ca="1">OFFSET(MAINTABLE!H$25,ROWS(L$7:$N185),0,)</f>
        <v xml:space="preserve"> </v>
      </c>
      <c r="M185" s="102">
        <f ca="1">OFFSET(MAINTABLE!I$25,ROWS(M$7:$N185),0,)</f>
        <v>169</v>
      </c>
      <c r="N185" s="103" t="str">
        <f ca="1">OFFSET(MAINTABLE!J$25,ROWS($N$7:N185),0,)</f>
        <v>Т:обр.нагр.реген.2</v>
      </c>
      <c r="O185" s="103" t="str">
        <f ca="1">OFFSET(MAINTABLE!T$25,ROWS($N$7:O185),0,)</f>
        <v>RegTw2</v>
      </c>
      <c r="P185" s="103" t="str">
        <f ca="1">OFFSET(MAINTABLE!L$25,ROWS($N$7:P185),0,)</f>
        <v>Т-ра обратной воды</v>
      </c>
      <c r="Q185" s="103" t="str">
        <f ca="1">OFFSET(MAINTABLE!N$25,ROWS($N$7:Q185),0,)</f>
        <v>нагрев.реген.№2</v>
      </c>
      <c r="R185" s="103" t="str">
        <f ca="1">OFFSET(MAINTABLE!P$25,ROWS($N$7:R185),0,)</f>
        <v>Т-ра обратной воды</v>
      </c>
      <c r="S185" s="103" t="str">
        <f ca="1">OFFSET(MAINTABLE!R$25,ROWS($N$7:S185),0,)</f>
        <v>нагрев.реген.№2</v>
      </c>
    </row>
    <row r="186" spans="2:19" s="93" customFormat="1" ht="18.75" customHeight="1" x14ac:dyDescent="0.25">
      <c r="B186" s="386">
        <f ca="1">OFFSET(MAINTABLE!U$25,ROWS(B$7:$N186),0,)</f>
        <v>0</v>
      </c>
      <c r="C186" s="386">
        <f ca="1">OFFSET(MAINTABLE!V$25,ROWS(C$7:$N186),0,)</f>
        <v>0</v>
      </c>
      <c r="D186" s="386">
        <f ca="1">OFFSET(MAINTABLE!W$25,ROWS(D$7:$N186),0,)</f>
        <v>0</v>
      </c>
      <c r="E186" s="386">
        <f ca="1">OFFSET(MAINTABLE!X$25,ROWS(E$7:$N186),0,)</f>
        <v>0</v>
      </c>
      <c r="F186" s="386">
        <f ca="1">OFFSET(MAINTABLE!Y$25,ROWS(F$7:$N186),0,)</f>
        <v>0</v>
      </c>
      <c r="G186" s="386">
        <f ca="1">OFFSET(MAINTABLE!Z$25,ROWS(G$7:$N186),0,)</f>
        <v>0</v>
      </c>
      <c r="H186" s="386">
        <f ca="1">OFFSET(MAINTABLE!AA$25,ROWS(H$7:$N186),0,)</f>
        <v>0</v>
      </c>
      <c r="I186" s="386">
        <f ca="1">OFFSET(MAINTABLE!AB$25,ROWS(I$7:$N186),0,)</f>
        <v>0</v>
      </c>
      <c r="J186" s="386">
        <f ca="1">OFFSET(MAINTABLE!AC$25,ROWS(J$7:$N186),0,)</f>
        <v>0</v>
      </c>
      <c r="K186" s="386">
        <f ca="1">OFFSET(MAINTABLE!AD$25,ROWS(K$7:$N186),0,)</f>
        <v>0</v>
      </c>
      <c r="L186" s="102" t="str">
        <f ca="1">OFFSET(MAINTABLE!H$25,ROWS(L$7:$N186),0,)</f>
        <v xml:space="preserve"> </v>
      </c>
      <c r="M186" s="102">
        <f ca="1">OFFSET(MAINTABLE!I$25,ROWS(M$7:$N186),0,)</f>
        <v>170</v>
      </c>
      <c r="N186" s="103" t="str">
        <f ca="1">OFFSET(MAINTABLE!J$25,ROWS($N$7:N186),0,)</f>
        <v>[резерв]</v>
      </c>
      <c r="O186" s="103" t="str">
        <f ca="1">OFFSET(MAINTABLE!T$25,ROWS($N$7:O186),0,)</f>
        <v xml:space="preserve"> </v>
      </c>
      <c r="P186" s="103" t="str">
        <f ca="1">OFFSET(MAINTABLE!L$25,ROWS($N$7:P186),0,)</f>
        <v xml:space="preserve"> </v>
      </c>
      <c r="Q186" s="103" t="str">
        <f ca="1">OFFSET(MAINTABLE!N$25,ROWS($N$7:Q186),0,)</f>
        <v xml:space="preserve"> </v>
      </c>
      <c r="R186" s="103" t="str">
        <f ca="1">OFFSET(MAINTABLE!P$25,ROWS($N$7:R186),0,)</f>
        <v xml:space="preserve"> </v>
      </c>
      <c r="S186" s="103" t="str">
        <f ca="1">OFFSET(MAINTABLE!R$25,ROWS($N$7:S186),0,)</f>
        <v xml:space="preserve"> </v>
      </c>
    </row>
    <row r="187" spans="2:19" s="93" customFormat="1" ht="18.75" customHeight="1" x14ac:dyDescent="0.25">
      <c r="B187" s="386">
        <f ca="1">OFFSET(MAINTABLE!U$25,ROWS(B$7:$N187),0,)</f>
        <v>0</v>
      </c>
      <c r="C187" s="386">
        <f ca="1">OFFSET(MAINTABLE!V$25,ROWS(C$7:$N187),0,)</f>
        <v>0</v>
      </c>
      <c r="D187" s="386">
        <f ca="1">OFFSET(MAINTABLE!W$25,ROWS(D$7:$N187),0,)</f>
        <v>0</v>
      </c>
      <c r="E187" s="386">
        <f ca="1">OFFSET(MAINTABLE!X$25,ROWS(E$7:$N187),0,)</f>
        <v>0</v>
      </c>
      <c r="F187" s="386">
        <f ca="1">OFFSET(MAINTABLE!Y$25,ROWS(F$7:$N187),0,)</f>
        <v>0</v>
      </c>
      <c r="G187" s="386">
        <f ca="1">OFFSET(MAINTABLE!Z$25,ROWS(G$7:$N187),0,)</f>
        <v>0</v>
      </c>
      <c r="H187" s="386">
        <f ca="1">OFFSET(MAINTABLE!AA$25,ROWS(H$7:$N187),0,)</f>
        <v>0</v>
      </c>
      <c r="I187" s="386">
        <f ca="1">OFFSET(MAINTABLE!AB$25,ROWS(I$7:$N187),0,)</f>
        <v>0</v>
      </c>
      <c r="J187" s="386">
        <f ca="1">OFFSET(MAINTABLE!AC$25,ROWS(J$7:$N187),0,)</f>
        <v>0</v>
      </c>
      <c r="K187" s="386">
        <f ca="1">OFFSET(MAINTABLE!AD$25,ROWS(K$7:$N187),0,)</f>
        <v>0</v>
      </c>
      <c r="L187" s="102" t="str">
        <f ca="1">OFFSET(MAINTABLE!H$25,ROWS(L$7:$N187),0,)</f>
        <v xml:space="preserve"> </v>
      </c>
      <c r="M187" s="102">
        <f ca="1">OFFSET(MAINTABLE!I$25,ROWS(M$7:$N187),0,)</f>
        <v>171</v>
      </c>
      <c r="N187" s="103" t="str">
        <f ca="1">OFFSET(MAINTABLE!J$25,ROWS($N$7:N187),0,)</f>
        <v>[резерв]</v>
      </c>
      <c r="O187" s="103" t="str">
        <f ca="1">OFFSET(MAINTABLE!T$25,ROWS($N$7:O187),0,)</f>
        <v xml:space="preserve"> </v>
      </c>
      <c r="P187" s="103" t="str">
        <f ca="1">OFFSET(MAINTABLE!L$25,ROWS($N$7:P187),0,)</f>
        <v xml:space="preserve"> </v>
      </c>
      <c r="Q187" s="103" t="str">
        <f ca="1">OFFSET(MAINTABLE!N$25,ROWS($N$7:Q187),0,)</f>
        <v xml:space="preserve"> </v>
      </c>
      <c r="R187" s="103" t="str">
        <f ca="1">OFFSET(MAINTABLE!P$25,ROWS($N$7:R187),0,)</f>
        <v xml:space="preserve"> </v>
      </c>
      <c r="S187" s="103" t="str">
        <f ca="1">OFFSET(MAINTABLE!R$25,ROWS($N$7:S187),0,)</f>
        <v xml:space="preserve"> </v>
      </c>
    </row>
    <row r="188" spans="2:19" s="93" customFormat="1" ht="18.75" customHeight="1" x14ac:dyDescent="0.25">
      <c r="B188" s="386">
        <f ca="1">OFFSET(MAINTABLE!U$25,ROWS(B$7:$N188),0,)</f>
        <v>0</v>
      </c>
      <c r="C188" s="386">
        <f ca="1">OFFSET(MAINTABLE!V$25,ROWS(C$7:$N188),0,)</f>
        <v>0</v>
      </c>
      <c r="D188" s="386">
        <f ca="1">OFFSET(MAINTABLE!W$25,ROWS(D$7:$N188),0,)</f>
        <v>0</v>
      </c>
      <c r="E188" s="386">
        <f ca="1">OFFSET(MAINTABLE!X$25,ROWS(E$7:$N188),0,)</f>
        <v>0</v>
      </c>
      <c r="F188" s="386">
        <f ca="1">OFFSET(MAINTABLE!Y$25,ROWS(F$7:$N188),0,)</f>
        <v>0</v>
      </c>
      <c r="G188" s="386">
        <f ca="1">OFFSET(MAINTABLE!Z$25,ROWS(G$7:$N188),0,)</f>
        <v>0</v>
      </c>
      <c r="H188" s="386">
        <f ca="1">OFFSET(MAINTABLE!AA$25,ROWS(H$7:$N188),0,)</f>
        <v>0</v>
      </c>
      <c r="I188" s="386">
        <f ca="1">OFFSET(MAINTABLE!AB$25,ROWS(I$7:$N188),0,)</f>
        <v>0</v>
      </c>
      <c r="J188" s="386">
        <f ca="1">OFFSET(MAINTABLE!AC$25,ROWS(J$7:$N188),0,)</f>
        <v>0</v>
      </c>
      <c r="K188" s="386">
        <f ca="1">OFFSET(MAINTABLE!AD$25,ROWS(K$7:$N188),0,)</f>
        <v>0</v>
      </c>
      <c r="L188" s="102" t="str">
        <f ca="1">OFFSET(MAINTABLE!H$25,ROWS(L$7:$N188),0,)</f>
        <v xml:space="preserve"> </v>
      </c>
      <c r="M188" s="102">
        <f ca="1">OFFSET(MAINTABLE!I$25,ROWS(M$7:$N188),0,)</f>
        <v>172</v>
      </c>
      <c r="N188" s="103" t="str">
        <f ca="1">OFFSET(MAINTABLE!J$25,ROWS($N$7:N188),0,)</f>
        <v>[резерв]</v>
      </c>
      <c r="O188" s="103" t="str">
        <f ca="1">OFFSET(MAINTABLE!T$25,ROWS($N$7:O188),0,)</f>
        <v xml:space="preserve"> </v>
      </c>
      <c r="P188" s="103" t="str">
        <f ca="1">OFFSET(MAINTABLE!L$25,ROWS($N$7:P188),0,)</f>
        <v xml:space="preserve"> </v>
      </c>
      <c r="Q188" s="103" t="str">
        <f ca="1">OFFSET(MAINTABLE!N$25,ROWS($N$7:Q188),0,)</f>
        <v xml:space="preserve"> </v>
      </c>
      <c r="R188" s="103" t="str">
        <f ca="1">OFFSET(MAINTABLE!P$25,ROWS($N$7:R188),0,)</f>
        <v xml:space="preserve"> </v>
      </c>
      <c r="S188" s="103" t="str">
        <f ca="1">OFFSET(MAINTABLE!R$25,ROWS($N$7:S188),0,)</f>
        <v xml:space="preserve"> </v>
      </c>
    </row>
    <row r="189" spans="2:19" s="93" customFormat="1" ht="18.75" customHeight="1" x14ac:dyDescent="0.25">
      <c r="B189" s="386">
        <f ca="1">OFFSET(MAINTABLE!U$25,ROWS(B$7:$N189),0,)</f>
        <v>0</v>
      </c>
      <c r="C189" s="386">
        <f ca="1">OFFSET(MAINTABLE!V$25,ROWS(C$7:$N189),0,)</f>
        <v>0</v>
      </c>
      <c r="D189" s="386">
        <f ca="1">OFFSET(MAINTABLE!W$25,ROWS(D$7:$N189),0,)</f>
        <v>0</v>
      </c>
      <c r="E189" s="386">
        <f ca="1">OFFSET(MAINTABLE!X$25,ROWS(E$7:$N189),0,)</f>
        <v>0</v>
      </c>
      <c r="F189" s="386">
        <f ca="1">OFFSET(MAINTABLE!Y$25,ROWS(F$7:$N189),0,)</f>
        <v>0</v>
      </c>
      <c r="G189" s="386">
        <f ca="1">OFFSET(MAINTABLE!Z$25,ROWS(G$7:$N189),0,)</f>
        <v>0</v>
      </c>
      <c r="H189" s="386">
        <f ca="1">OFFSET(MAINTABLE!AA$25,ROWS(H$7:$N189),0,)</f>
        <v>0</v>
      </c>
      <c r="I189" s="386">
        <f ca="1">OFFSET(MAINTABLE!AB$25,ROWS(I$7:$N189),0,)</f>
        <v>0</v>
      </c>
      <c r="J189" s="386">
        <f ca="1">OFFSET(MAINTABLE!AC$25,ROWS(J$7:$N189),0,)</f>
        <v>0</v>
      </c>
      <c r="K189" s="386">
        <f ca="1">OFFSET(MAINTABLE!AD$25,ROWS(K$7:$N189),0,)</f>
        <v>0</v>
      </c>
      <c r="L189" s="102" t="str">
        <f ca="1">OFFSET(MAINTABLE!H$25,ROWS(L$7:$N189),0,)</f>
        <v xml:space="preserve"> </v>
      </c>
      <c r="M189" s="102">
        <f ca="1">OFFSET(MAINTABLE!I$25,ROWS(M$7:$N189),0,)</f>
        <v>173</v>
      </c>
      <c r="N189" s="103" t="str">
        <f ca="1">OFFSET(MAINTABLE!J$25,ROWS($N$7:N189),0,)</f>
        <v>[резерв]</v>
      </c>
      <c r="O189" s="103" t="str">
        <f ca="1">OFFSET(MAINTABLE!T$25,ROWS($N$7:O189),0,)</f>
        <v xml:space="preserve"> </v>
      </c>
      <c r="P189" s="103" t="str">
        <f ca="1">OFFSET(MAINTABLE!L$25,ROWS($N$7:P189),0,)</f>
        <v xml:space="preserve"> </v>
      </c>
      <c r="Q189" s="103" t="str">
        <f ca="1">OFFSET(MAINTABLE!N$25,ROWS($N$7:Q189),0,)</f>
        <v xml:space="preserve"> </v>
      </c>
      <c r="R189" s="103" t="str">
        <f ca="1">OFFSET(MAINTABLE!P$25,ROWS($N$7:R189),0,)</f>
        <v xml:space="preserve"> </v>
      </c>
      <c r="S189" s="103" t="str">
        <f ca="1">OFFSET(MAINTABLE!R$25,ROWS($N$7:S189),0,)</f>
        <v xml:space="preserve"> </v>
      </c>
    </row>
    <row r="190" spans="2:19" s="93" customFormat="1" ht="18.75" customHeight="1" x14ac:dyDescent="0.25">
      <c r="B190" s="386">
        <f ca="1">OFFSET(MAINTABLE!U$25,ROWS(B$7:$N190),0,)</f>
        <v>0</v>
      </c>
      <c r="C190" s="386">
        <f ca="1">OFFSET(MAINTABLE!V$25,ROWS(C$7:$N190),0,)</f>
        <v>0</v>
      </c>
      <c r="D190" s="386">
        <f ca="1">OFFSET(MAINTABLE!W$25,ROWS(D$7:$N190),0,)</f>
        <v>0</v>
      </c>
      <c r="E190" s="386">
        <f ca="1">OFFSET(MAINTABLE!X$25,ROWS(E$7:$N190),0,)</f>
        <v>0</v>
      </c>
      <c r="F190" s="386">
        <f ca="1">OFFSET(MAINTABLE!Y$25,ROWS(F$7:$N190),0,)</f>
        <v>0</v>
      </c>
      <c r="G190" s="386">
        <f ca="1">OFFSET(MAINTABLE!Z$25,ROWS(G$7:$N190),0,)</f>
        <v>0</v>
      </c>
      <c r="H190" s="386">
        <f ca="1">OFFSET(MAINTABLE!AA$25,ROWS(H$7:$N190),0,)</f>
        <v>0</v>
      </c>
      <c r="I190" s="386">
        <f ca="1">OFFSET(MAINTABLE!AB$25,ROWS(I$7:$N190),0,)</f>
        <v>0</v>
      </c>
      <c r="J190" s="386">
        <f ca="1">OFFSET(MAINTABLE!AC$25,ROWS(J$7:$N190),0,)</f>
        <v>0</v>
      </c>
      <c r="K190" s="386">
        <f ca="1">OFFSET(MAINTABLE!AD$25,ROWS(K$7:$N190),0,)</f>
        <v>0</v>
      </c>
      <c r="L190" s="102" t="str">
        <f ca="1">OFFSET(MAINTABLE!H$25,ROWS(L$7:$N190),0,)</f>
        <v xml:space="preserve"> </v>
      </c>
      <c r="M190" s="102">
        <f ca="1">OFFSET(MAINTABLE!I$25,ROWS(M$7:$N190),0,)</f>
        <v>174</v>
      </c>
      <c r="N190" s="103" t="str">
        <f ca="1">OFFSET(MAINTABLE!J$25,ROWS($N$7:N190),0,)</f>
        <v>[резерв]</v>
      </c>
      <c r="O190" s="103" t="str">
        <f ca="1">OFFSET(MAINTABLE!T$25,ROWS($N$7:O190),0,)</f>
        <v xml:space="preserve"> </v>
      </c>
      <c r="P190" s="103" t="str">
        <f ca="1">OFFSET(MAINTABLE!L$25,ROWS($N$7:P190),0,)</f>
        <v xml:space="preserve"> </v>
      </c>
      <c r="Q190" s="103" t="str">
        <f ca="1">OFFSET(MAINTABLE!N$25,ROWS($N$7:Q190),0,)</f>
        <v xml:space="preserve"> </v>
      </c>
      <c r="R190" s="103" t="str">
        <f ca="1">OFFSET(MAINTABLE!P$25,ROWS($N$7:R190),0,)</f>
        <v xml:space="preserve"> </v>
      </c>
      <c r="S190" s="103" t="str">
        <f ca="1">OFFSET(MAINTABLE!R$25,ROWS($N$7:S190),0,)</f>
        <v xml:space="preserve"> </v>
      </c>
    </row>
    <row r="191" spans="2:19" s="93" customFormat="1" ht="18.75" customHeight="1" x14ac:dyDescent="0.25">
      <c r="B191" s="386">
        <f ca="1">OFFSET(MAINTABLE!U$25,ROWS(B$7:$N191),0,)</f>
        <v>0</v>
      </c>
      <c r="C191" s="386">
        <f ca="1">OFFSET(MAINTABLE!V$25,ROWS(C$7:$N191),0,)</f>
        <v>0</v>
      </c>
      <c r="D191" s="386">
        <f ca="1">OFFSET(MAINTABLE!W$25,ROWS(D$7:$N191),0,)</f>
        <v>0</v>
      </c>
      <c r="E191" s="386">
        <f ca="1">OFFSET(MAINTABLE!X$25,ROWS(E$7:$N191),0,)</f>
        <v>0</v>
      </c>
      <c r="F191" s="386">
        <f ca="1">OFFSET(MAINTABLE!Y$25,ROWS(F$7:$N191),0,)</f>
        <v>0</v>
      </c>
      <c r="G191" s="386">
        <f ca="1">OFFSET(MAINTABLE!Z$25,ROWS(G$7:$N191),0,)</f>
        <v>0</v>
      </c>
      <c r="H191" s="386">
        <f ca="1">OFFSET(MAINTABLE!AA$25,ROWS(H$7:$N191),0,)</f>
        <v>0</v>
      </c>
      <c r="I191" s="386">
        <f ca="1">OFFSET(MAINTABLE!AB$25,ROWS(I$7:$N191),0,)</f>
        <v>0</v>
      </c>
      <c r="J191" s="386">
        <f ca="1">OFFSET(MAINTABLE!AC$25,ROWS(J$7:$N191),0,)</f>
        <v>0</v>
      </c>
      <c r="K191" s="386">
        <f ca="1">OFFSET(MAINTABLE!AD$25,ROWS(K$7:$N191),0,)</f>
        <v>0</v>
      </c>
      <c r="L191" s="102" t="str">
        <f ca="1">OFFSET(MAINTABLE!H$25,ROWS(L$7:$N191),0,)</f>
        <v xml:space="preserve"> </v>
      </c>
      <c r="M191" s="102">
        <f ca="1">OFFSET(MAINTABLE!I$25,ROWS(M$7:$N191),0,)</f>
        <v>175</v>
      </c>
      <c r="N191" s="103" t="str">
        <f ca="1">OFFSET(MAINTABLE!J$25,ROWS($N$7:N191),0,)</f>
        <v>[резерв]</v>
      </c>
      <c r="O191" s="103" t="str">
        <f ca="1">OFFSET(MAINTABLE!T$25,ROWS($N$7:O191),0,)</f>
        <v xml:space="preserve"> </v>
      </c>
      <c r="P191" s="103" t="str">
        <f ca="1">OFFSET(MAINTABLE!L$25,ROWS($N$7:P191),0,)</f>
        <v xml:space="preserve"> </v>
      </c>
      <c r="Q191" s="103" t="str">
        <f ca="1">OFFSET(MAINTABLE!N$25,ROWS($N$7:Q191),0,)</f>
        <v xml:space="preserve"> </v>
      </c>
      <c r="R191" s="103" t="str">
        <f ca="1">OFFSET(MAINTABLE!P$25,ROWS($N$7:R191),0,)</f>
        <v xml:space="preserve"> </v>
      </c>
      <c r="S191" s="103" t="str">
        <f ca="1">OFFSET(MAINTABLE!R$25,ROWS($N$7:S191),0,)</f>
        <v xml:space="preserve"> </v>
      </c>
    </row>
    <row r="192" spans="2:19" s="93" customFormat="1" ht="18.75" customHeight="1" x14ac:dyDescent="0.25">
      <c r="B192" s="386">
        <f ca="1">OFFSET(MAINTABLE!U$25,ROWS(B$7:$N192),0,)</f>
        <v>0</v>
      </c>
      <c r="C192" s="386">
        <f ca="1">OFFSET(MAINTABLE!V$25,ROWS(C$7:$N192),0,)</f>
        <v>0</v>
      </c>
      <c r="D192" s="386">
        <f ca="1">OFFSET(MAINTABLE!W$25,ROWS(D$7:$N192),0,)</f>
        <v>0</v>
      </c>
      <c r="E192" s="386">
        <f ca="1">OFFSET(MAINTABLE!X$25,ROWS(E$7:$N192),0,)</f>
        <v>0</v>
      </c>
      <c r="F192" s="386">
        <f ca="1">OFFSET(MAINTABLE!Y$25,ROWS(F$7:$N192),0,)</f>
        <v>0</v>
      </c>
      <c r="G192" s="386">
        <f ca="1">OFFSET(MAINTABLE!Z$25,ROWS(G$7:$N192),0,)</f>
        <v>0</v>
      </c>
      <c r="H192" s="386">
        <f ca="1">OFFSET(MAINTABLE!AA$25,ROWS(H$7:$N192),0,)</f>
        <v>0</v>
      </c>
      <c r="I192" s="386">
        <f ca="1">OFFSET(MAINTABLE!AB$25,ROWS(I$7:$N192),0,)</f>
        <v>0</v>
      </c>
      <c r="J192" s="386">
        <f ca="1">OFFSET(MAINTABLE!AC$25,ROWS(J$7:$N192),0,)</f>
        <v>0</v>
      </c>
      <c r="K192" s="386">
        <f ca="1">OFFSET(MAINTABLE!AD$25,ROWS(K$7:$N192),0,)</f>
        <v>0</v>
      </c>
      <c r="L192" s="102" t="str">
        <f ca="1">OFFSET(MAINTABLE!H$25,ROWS(L$7:$N192),0,)</f>
        <v xml:space="preserve"> </v>
      </c>
      <c r="M192" s="102">
        <f ca="1">OFFSET(MAINTABLE!I$25,ROWS(M$7:$N192),0,)</f>
        <v>176</v>
      </c>
      <c r="N192" s="103" t="str">
        <f ca="1">OFFSET(MAINTABLE!J$25,ROWS($N$7:N192),0,)</f>
        <v>[резерв]</v>
      </c>
      <c r="O192" s="103" t="str">
        <f ca="1">OFFSET(MAINTABLE!T$25,ROWS($N$7:O192),0,)</f>
        <v xml:space="preserve"> </v>
      </c>
      <c r="P192" s="103" t="str">
        <f ca="1">OFFSET(MAINTABLE!L$25,ROWS($N$7:P192),0,)</f>
        <v xml:space="preserve"> </v>
      </c>
      <c r="Q192" s="103" t="str">
        <f ca="1">OFFSET(MAINTABLE!N$25,ROWS($N$7:Q192),0,)</f>
        <v xml:space="preserve"> </v>
      </c>
      <c r="R192" s="103" t="str">
        <f ca="1">OFFSET(MAINTABLE!P$25,ROWS($N$7:R192),0,)</f>
        <v xml:space="preserve"> </v>
      </c>
      <c r="S192" s="103" t="str">
        <f ca="1">OFFSET(MAINTABLE!R$25,ROWS($N$7:S192),0,)</f>
        <v xml:space="preserve"> </v>
      </c>
    </row>
    <row r="193" spans="2:19" s="93" customFormat="1" ht="18.75" customHeight="1" x14ac:dyDescent="0.25">
      <c r="B193" s="386">
        <f ca="1">OFFSET(MAINTABLE!U$25,ROWS(B$7:$N193),0,)</f>
        <v>0</v>
      </c>
      <c r="C193" s="386">
        <f ca="1">OFFSET(MAINTABLE!V$25,ROWS(C$7:$N193),0,)</f>
        <v>0</v>
      </c>
      <c r="D193" s="386">
        <f ca="1">OFFSET(MAINTABLE!W$25,ROWS(D$7:$N193),0,)</f>
        <v>0</v>
      </c>
      <c r="E193" s="386">
        <f ca="1">OFFSET(MAINTABLE!X$25,ROWS(E$7:$N193),0,)</f>
        <v>0</v>
      </c>
      <c r="F193" s="386">
        <f ca="1">OFFSET(MAINTABLE!Y$25,ROWS(F$7:$N193),0,)</f>
        <v>0</v>
      </c>
      <c r="G193" s="386">
        <f ca="1">OFFSET(MAINTABLE!Z$25,ROWS(G$7:$N193),0,)</f>
        <v>0</v>
      </c>
      <c r="H193" s="386">
        <f ca="1">OFFSET(MAINTABLE!AA$25,ROWS(H$7:$N193),0,)</f>
        <v>0</v>
      </c>
      <c r="I193" s="386">
        <f ca="1">OFFSET(MAINTABLE!AB$25,ROWS(I$7:$N193),0,)</f>
        <v>0</v>
      </c>
      <c r="J193" s="386">
        <f ca="1">OFFSET(MAINTABLE!AC$25,ROWS(J$7:$N193),0,)</f>
        <v>0</v>
      </c>
      <c r="K193" s="386">
        <f ca="1">OFFSET(MAINTABLE!AD$25,ROWS(K$7:$N193),0,)</f>
        <v>0</v>
      </c>
      <c r="L193" s="102" t="str">
        <f ca="1">OFFSET(MAINTABLE!H$25,ROWS(L$7:$N193),0,)</f>
        <v xml:space="preserve"> </v>
      </c>
      <c r="M193" s="102">
        <f ca="1">OFFSET(MAINTABLE!I$25,ROWS(M$7:$N193),0,)</f>
        <v>177</v>
      </c>
      <c r="N193" s="103" t="str">
        <f ca="1">OFFSET(MAINTABLE!J$25,ROWS($N$7:N193),0,)</f>
        <v>[резерв]</v>
      </c>
      <c r="O193" s="103" t="str">
        <f ca="1">OFFSET(MAINTABLE!T$25,ROWS($N$7:O193),0,)</f>
        <v xml:space="preserve"> </v>
      </c>
      <c r="P193" s="103" t="str">
        <f ca="1">OFFSET(MAINTABLE!L$25,ROWS($N$7:P193),0,)</f>
        <v xml:space="preserve"> </v>
      </c>
      <c r="Q193" s="103" t="str">
        <f ca="1">OFFSET(MAINTABLE!N$25,ROWS($N$7:Q193),0,)</f>
        <v xml:space="preserve"> </v>
      </c>
      <c r="R193" s="103" t="str">
        <f ca="1">OFFSET(MAINTABLE!P$25,ROWS($N$7:R193),0,)</f>
        <v xml:space="preserve"> </v>
      </c>
      <c r="S193" s="103" t="str">
        <f ca="1">OFFSET(MAINTABLE!R$25,ROWS($N$7:S193),0,)</f>
        <v xml:space="preserve"> </v>
      </c>
    </row>
    <row r="194" spans="2:19" s="93" customFormat="1" ht="18.75" customHeight="1" x14ac:dyDescent="0.25">
      <c r="B194" s="386">
        <f ca="1">OFFSET(MAINTABLE!U$25,ROWS(B$7:$N194),0,)</f>
        <v>0</v>
      </c>
      <c r="C194" s="386">
        <f ca="1">OFFSET(MAINTABLE!V$25,ROWS(C$7:$N194),0,)</f>
        <v>0</v>
      </c>
      <c r="D194" s="386">
        <f ca="1">OFFSET(MAINTABLE!W$25,ROWS(D$7:$N194),0,)</f>
        <v>0</v>
      </c>
      <c r="E194" s="386">
        <f ca="1">OFFSET(MAINTABLE!X$25,ROWS(E$7:$N194),0,)</f>
        <v>0</v>
      </c>
      <c r="F194" s="386">
        <f ca="1">OFFSET(MAINTABLE!Y$25,ROWS(F$7:$N194),0,)</f>
        <v>0</v>
      </c>
      <c r="G194" s="386">
        <f ca="1">OFFSET(MAINTABLE!Z$25,ROWS(G$7:$N194),0,)</f>
        <v>0</v>
      </c>
      <c r="H194" s="386">
        <f ca="1">OFFSET(MAINTABLE!AA$25,ROWS(H$7:$N194),0,)</f>
        <v>0</v>
      </c>
      <c r="I194" s="386">
        <f ca="1">OFFSET(MAINTABLE!AB$25,ROWS(I$7:$N194),0,)</f>
        <v>0</v>
      </c>
      <c r="J194" s="386">
        <f ca="1">OFFSET(MAINTABLE!AC$25,ROWS(J$7:$N194),0,)</f>
        <v>0</v>
      </c>
      <c r="K194" s="386">
        <f ca="1">OFFSET(MAINTABLE!AD$25,ROWS(K$7:$N194),0,)</f>
        <v>0</v>
      </c>
      <c r="L194" s="102" t="str">
        <f ca="1">OFFSET(MAINTABLE!H$25,ROWS(L$7:$N194),0,)</f>
        <v xml:space="preserve"> </v>
      </c>
      <c r="M194" s="102">
        <f ca="1">OFFSET(MAINTABLE!I$25,ROWS(M$7:$N194),0,)</f>
        <v>178</v>
      </c>
      <c r="N194" s="103" t="str">
        <f ca="1">OFFSET(MAINTABLE!J$25,ROWS($N$7:N194),0,)</f>
        <v>[резерв]</v>
      </c>
      <c r="O194" s="103" t="str">
        <f ca="1">OFFSET(MAINTABLE!T$25,ROWS($N$7:O194),0,)</f>
        <v xml:space="preserve"> </v>
      </c>
      <c r="P194" s="103" t="str">
        <f ca="1">OFFSET(MAINTABLE!L$25,ROWS($N$7:P194),0,)</f>
        <v xml:space="preserve"> </v>
      </c>
      <c r="Q194" s="103" t="str">
        <f ca="1">OFFSET(MAINTABLE!N$25,ROWS($N$7:Q194),0,)</f>
        <v xml:space="preserve"> </v>
      </c>
      <c r="R194" s="103" t="str">
        <f ca="1">OFFSET(MAINTABLE!P$25,ROWS($N$7:R194),0,)</f>
        <v xml:space="preserve"> </v>
      </c>
      <c r="S194" s="103" t="str">
        <f ca="1">OFFSET(MAINTABLE!R$25,ROWS($N$7:S194),0,)</f>
        <v xml:space="preserve"> </v>
      </c>
    </row>
    <row r="195" spans="2:19" s="93" customFormat="1" ht="18.75" customHeight="1" x14ac:dyDescent="0.25">
      <c r="B195" s="386">
        <f ca="1">OFFSET(MAINTABLE!U$25,ROWS(B$7:$N195),0,)</f>
        <v>0</v>
      </c>
      <c r="C195" s="386">
        <f ca="1">OFFSET(MAINTABLE!V$25,ROWS(C$7:$N195),0,)</f>
        <v>0</v>
      </c>
      <c r="D195" s="386">
        <f ca="1">OFFSET(MAINTABLE!W$25,ROWS(D$7:$N195),0,)</f>
        <v>0</v>
      </c>
      <c r="E195" s="386">
        <f ca="1">OFFSET(MAINTABLE!X$25,ROWS(E$7:$N195),0,)</f>
        <v>0</v>
      </c>
      <c r="F195" s="386">
        <f ca="1">OFFSET(MAINTABLE!Y$25,ROWS(F$7:$N195),0,)</f>
        <v>0</v>
      </c>
      <c r="G195" s="386">
        <f ca="1">OFFSET(MAINTABLE!Z$25,ROWS(G$7:$N195),0,)</f>
        <v>0</v>
      </c>
      <c r="H195" s="386">
        <f ca="1">OFFSET(MAINTABLE!AA$25,ROWS(H$7:$N195),0,)</f>
        <v>0</v>
      </c>
      <c r="I195" s="386">
        <f ca="1">OFFSET(MAINTABLE!AB$25,ROWS(I$7:$N195),0,)</f>
        <v>0</v>
      </c>
      <c r="J195" s="386">
        <f ca="1">OFFSET(MAINTABLE!AC$25,ROWS(J$7:$N195),0,)</f>
        <v>0</v>
      </c>
      <c r="K195" s="386">
        <f ca="1">OFFSET(MAINTABLE!AD$25,ROWS(K$7:$N195),0,)</f>
        <v>0</v>
      </c>
      <c r="L195" s="102" t="str">
        <f ca="1">OFFSET(MAINTABLE!H$25,ROWS(L$7:$N195),0,)</f>
        <v xml:space="preserve"> </v>
      </c>
      <c r="M195" s="102">
        <f ca="1">OFFSET(MAINTABLE!I$25,ROWS(M$7:$N195),0,)</f>
        <v>179</v>
      </c>
      <c r="N195" s="103" t="str">
        <f ca="1">OFFSET(MAINTABLE!J$25,ROWS($N$7:N195),0,)</f>
        <v>[резерв]</v>
      </c>
      <c r="O195" s="103" t="str">
        <f ca="1">OFFSET(MAINTABLE!T$25,ROWS($N$7:O195),0,)</f>
        <v xml:space="preserve"> </v>
      </c>
      <c r="P195" s="103" t="str">
        <f ca="1">OFFSET(MAINTABLE!L$25,ROWS($N$7:P195),0,)</f>
        <v xml:space="preserve"> </v>
      </c>
      <c r="Q195" s="103" t="str">
        <f ca="1">OFFSET(MAINTABLE!N$25,ROWS($N$7:Q195),0,)</f>
        <v xml:space="preserve"> </v>
      </c>
      <c r="R195" s="103" t="str">
        <f ca="1">OFFSET(MAINTABLE!P$25,ROWS($N$7:R195),0,)</f>
        <v xml:space="preserve"> </v>
      </c>
      <c r="S195" s="103" t="str">
        <f ca="1">OFFSET(MAINTABLE!R$25,ROWS($N$7:S195),0,)</f>
        <v xml:space="preserve"> </v>
      </c>
    </row>
    <row r="196" spans="2:19" s="93" customFormat="1" ht="18.75" customHeight="1" x14ac:dyDescent="0.25">
      <c r="B196" s="386">
        <f ca="1">OFFSET(MAINTABLE!U$25,ROWS(B$7:$N196),0,)</f>
        <v>0</v>
      </c>
      <c r="C196" s="386">
        <f ca="1">OFFSET(MAINTABLE!V$25,ROWS(C$7:$N196),0,)</f>
        <v>0</v>
      </c>
      <c r="D196" s="386">
        <f ca="1">OFFSET(MAINTABLE!W$25,ROWS(D$7:$N196),0,)</f>
        <v>0</v>
      </c>
      <c r="E196" s="386">
        <f ca="1">OFFSET(MAINTABLE!X$25,ROWS(E$7:$N196),0,)</f>
        <v>0</v>
      </c>
      <c r="F196" s="386">
        <f ca="1">OFFSET(MAINTABLE!Y$25,ROWS(F$7:$N196),0,)</f>
        <v>0</v>
      </c>
      <c r="G196" s="386">
        <f ca="1">OFFSET(MAINTABLE!Z$25,ROWS(G$7:$N196),0,)</f>
        <v>0</v>
      </c>
      <c r="H196" s="386">
        <f ca="1">OFFSET(MAINTABLE!AA$25,ROWS(H$7:$N196),0,)</f>
        <v>0</v>
      </c>
      <c r="I196" s="386">
        <f ca="1">OFFSET(MAINTABLE!AB$25,ROWS(I$7:$N196),0,)</f>
        <v>0</v>
      </c>
      <c r="J196" s="386">
        <f ca="1">OFFSET(MAINTABLE!AC$25,ROWS(J$7:$N196),0,)</f>
        <v>0</v>
      </c>
      <c r="K196" s="386">
        <f ca="1">OFFSET(MAINTABLE!AD$25,ROWS(K$7:$N196),0,)</f>
        <v>0</v>
      </c>
      <c r="L196" s="102" t="str">
        <f ca="1">OFFSET(MAINTABLE!H$25,ROWS(L$7:$N196),0,)</f>
        <v xml:space="preserve"> </v>
      </c>
      <c r="M196" s="102">
        <f ca="1">OFFSET(MAINTABLE!I$25,ROWS(M$7:$N196),0,)</f>
        <v>180</v>
      </c>
      <c r="N196" s="103" t="str">
        <f ca="1">OFFSET(MAINTABLE!J$25,ROWS($N$7:N196),0,)</f>
        <v>[резерв]</v>
      </c>
      <c r="O196" s="103" t="str">
        <f ca="1">OFFSET(MAINTABLE!T$25,ROWS($N$7:O196),0,)</f>
        <v xml:space="preserve"> </v>
      </c>
      <c r="P196" s="103" t="str">
        <f ca="1">OFFSET(MAINTABLE!L$25,ROWS($N$7:P196),0,)</f>
        <v xml:space="preserve"> </v>
      </c>
      <c r="Q196" s="103" t="str">
        <f ca="1">OFFSET(MAINTABLE!N$25,ROWS($N$7:Q196),0,)</f>
        <v xml:space="preserve"> </v>
      </c>
      <c r="R196" s="103" t="str">
        <f ca="1">OFFSET(MAINTABLE!P$25,ROWS($N$7:R196),0,)</f>
        <v xml:space="preserve"> </v>
      </c>
      <c r="S196" s="103" t="str">
        <f ca="1">OFFSET(MAINTABLE!R$25,ROWS($N$7:S196),0,)</f>
        <v xml:space="preserve"> </v>
      </c>
    </row>
    <row r="197" spans="2:19" s="93" customFormat="1" ht="18.75" customHeight="1" x14ac:dyDescent="0.25">
      <c r="B197" s="386">
        <f ca="1">OFFSET(MAINTABLE!U$25,ROWS(B$7:$N197),0,)</f>
        <v>0</v>
      </c>
      <c r="C197" s="386">
        <f ca="1">OFFSET(MAINTABLE!V$25,ROWS(C$7:$N197),0,)</f>
        <v>0</v>
      </c>
      <c r="D197" s="386">
        <f ca="1">OFFSET(MAINTABLE!W$25,ROWS(D$7:$N197),0,)</f>
        <v>0</v>
      </c>
      <c r="E197" s="386">
        <f ca="1">OFFSET(MAINTABLE!X$25,ROWS(E$7:$N197),0,)</f>
        <v>0</v>
      </c>
      <c r="F197" s="386">
        <f ca="1">OFFSET(MAINTABLE!Y$25,ROWS(F$7:$N197),0,)</f>
        <v>0</v>
      </c>
      <c r="G197" s="386">
        <f ca="1">OFFSET(MAINTABLE!Z$25,ROWS(G$7:$N197),0,)</f>
        <v>0</v>
      </c>
      <c r="H197" s="386">
        <f ca="1">OFFSET(MAINTABLE!AA$25,ROWS(H$7:$N197),0,)</f>
        <v>0</v>
      </c>
      <c r="I197" s="386">
        <f ca="1">OFFSET(MAINTABLE!AB$25,ROWS(I$7:$N197),0,)</f>
        <v>0</v>
      </c>
      <c r="J197" s="386">
        <f ca="1">OFFSET(MAINTABLE!AC$25,ROWS(J$7:$N197),0,)</f>
        <v>0</v>
      </c>
      <c r="K197" s="386">
        <f ca="1">OFFSET(MAINTABLE!AD$25,ROWS(K$7:$N197),0,)</f>
        <v>0</v>
      </c>
      <c r="L197" s="102" t="str">
        <f ca="1">OFFSET(MAINTABLE!H$25,ROWS(L$7:$N197),0,)</f>
        <v xml:space="preserve"> </v>
      </c>
      <c r="M197" s="102">
        <f ca="1">OFFSET(MAINTABLE!I$25,ROWS(M$7:$N197),0,)</f>
        <v>181</v>
      </c>
      <c r="N197" s="103" t="str">
        <f ca="1">OFFSET(MAINTABLE!J$25,ROWS($N$7:N197),0,)</f>
        <v>[резерв]</v>
      </c>
      <c r="O197" s="103" t="str">
        <f ca="1">OFFSET(MAINTABLE!T$25,ROWS($N$7:O197),0,)</f>
        <v xml:space="preserve"> </v>
      </c>
      <c r="P197" s="103" t="str">
        <f ca="1">OFFSET(MAINTABLE!L$25,ROWS($N$7:P197),0,)</f>
        <v xml:space="preserve"> </v>
      </c>
      <c r="Q197" s="103" t="str">
        <f ca="1">OFFSET(MAINTABLE!N$25,ROWS($N$7:Q197),0,)</f>
        <v xml:space="preserve"> </v>
      </c>
      <c r="R197" s="103" t="str">
        <f ca="1">OFFSET(MAINTABLE!P$25,ROWS($N$7:R197),0,)</f>
        <v xml:space="preserve"> </v>
      </c>
      <c r="S197" s="103" t="str">
        <f ca="1">OFFSET(MAINTABLE!R$25,ROWS($N$7:S197),0,)</f>
        <v xml:space="preserve"> </v>
      </c>
    </row>
    <row r="198" spans="2:19" s="93" customFormat="1" ht="18.75" customHeight="1" x14ac:dyDescent="0.25">
      <c r="B198" s="386">
        <f ca="1">OFFSET(MAINTABLE!U$25,ROWS(B$7:$N198),0,)</f>
        <v>0</v>
      </c>
      <c r="C198" s="386">
        <f ca="1">OFFSET(MAINTABLE!V$25,ROWS(C$7:$N198),0,)</f>
        <v>0</v>
      </c>
      <c r="D198" s="386">
        <f ca="1">OFFSET(MAINTABLE!W$25,ROWS(D$7:$N198),0,)</f>
        <v>0</v>
      </c>
      <c r="E198" s="386">
        <f ca="1">OFFSET(MAINTABLE!X$25,ROWS(E$7:$N198),0,)</f>
        <v>0</v>
      </c>
      <c r="F198" s="386">
        <f ca="1">OFFSET(MAINTABLE!Y$25,ROWS(F$7:$N198),0,)</f>
        <v>0</v>
      </c>
      <c r="G198" s="386">
        <f ca="1">OFFSET(MAINTABLE!Z$25,ROWS(G$7:$N198),0,)</f>
        <v>0</v>
      </c>
      <c r="H198" s="386">
        <f ca="1">OFFSET(MAINTABLE!AA$25,ROWS(H$7:$N198),0,)</f>
        <v>0</v>
      </c>
      <c r="I198" s="386">
        <f ca="1">OFFSET(MAINTABLE!AB$25,ROWS(I$7:$N198),0,)</f>
        <v>0</v>
      </c>
      <c r="J198" s="386">
        <f ca="1">OFFSET(MAINTABLE!AC$25,ROWS(J$7:$N198),0,)</f>
        <v>0</v>
      </c>
      <c r="K198" s="386">
        <f ca="1">OFFSET(MAINTABLE!AD$25,ROWS(K$7:$N198),0,)</f>
        <v>0</v>
      </c>
      <c r="L198" s="102" t="str">
        <f ca="1">OFFSET(MAINTABLE!H$25,ROWS(L$7:$N198),0,)</f>
        <v xml:space="preserve"> </v>
      </c>
      <c r="M198" s="102">
        <f ca="1">OFFSET(MAINTABLE!I$25,ROWS(M$7:$N198),0,)</f>
        <v>182</v>
      </c>
      <c r="N198" s="103" t="str">
        <f ca="1">OFFSET(MAINTABLE!J$25,ROWS($N$7:N198),0,)</f>
        <v>[резерв]</v>
      </c>
      <c r="O198" s="103" t="str">
        <f ca="1">OFFSET(MAINTABLE!T$25,ROWS($N$7:O198),0,)</f>
        <v xml:space="preserve"> </v>
      </c>
      <c r="P198" s="103" t="str">
        <f ca="1">OFFSET(MAINTABLE!L$25,ROWS($N$7:P198),0,)</f>
        <v xml:space="preserve"> </v>
      </c>
      <c r="Q198" s="103" t="str">
        <f ca="1">OFFSET(MAINTABLE!N$25,ROWS($N$7:Q198),0,)</f>
        <v xml:space="preserve"> </v>
      </c>
      <c r="R198" s="103" t="str">
        <f ca="1">OFFSET(MAINTABLE!P$25,ROWS($N$7:R198),0,)</f>
        <v xml:space="preserve"> </v>
      </c>
      <c r="S198" s="103" t="str">
        <f ca="1">OFFSET(MAINTABLE!R$25,ROWS($N$7:S198),0,)</f>
        <v xml:space="preserve"> </v>
      </c>
    </row>
    <row r="199" spans="2:19" s="93" customFormat="1" ht="18.75" customHeight="1" x14ac:dyDescent="0.25">
      <c r="B199" s="386">
        <f ca="1">OFFSET(MAINTABLE!U$25,ROWS(B$7:$N199),0,)</f>
        <v>0</v>
      </c>
      <c r="C199" s="386">
        <f ca="1">OFFSET(MAINTABLE!V$25,ROWS(C$7:$N199),0,)</f>
        <v>0</v>
      </c>
      <c r="D199" s="386">
        <f ca="1">OFFSET(MAINTABLE!W$25,ROWS(D$7:$N199),0,)</f>
        <v>0</v>
      </c>
      <c r="E199" s="386">
        <f ca="1">OFFSET(MAINTABLE!X$25,ROWS(E$7:$N199),0,)</f>
        <v>0</v>
      </c>
      <c r="F199" s="386">
        <f ca="1">OFFSET(MAINTABLE!Y$25,ROWS(F$7:$N199),0,)</f>
        <v>0</v>
      </c>
      <c r="G199" s="386">
        <f ca="1">OFFSET(MAINTABLE!Z$25,ROWS(G$7:$N199),0,)</f>
        <v>0</v>
      </c>
      <c r="H199" s="386">
        <f ca="1">OFFSET(MAINTABLE!AA$25,ROWS(H$7:$N199),0,)</f>
        <v>0</v>
      </c>
      <c r="I199" s="386">
        <f ca="1">OFFSET(MAINTABLE!AB$25,ROWS(I$7:$N199),0,)</f>
        <v>0</v>
      </c>
      <c r="J199" s="386">
        <f ca="1">OFFSET(MAINTABLE!AC$25,ROWS(J$7:$N199),0,)</f>
        <v>0</v>
      </c>
      <c r="K199" s="386">
        <f ca="1">OFFSET(MAINTABLE!AD$25,ROWS(K$7:$N199),0,)</f>
        <v>0</v>
      </c>
      <c r="L199" s="102" t="str">
        <f ca="1">OFFSET(MAINTABLE!H$25,ROWS(L$7:$N199),0,)</f>
        <v xml:space="preserve"> </v>
      </c>
      <c r="M199" s="102">
        <f ca="1">OFFSET(MAINTABLE!I$25,ROWS(M$7:$N199),0,)</f>
        <v>183</v>
      </c>
      <c r="N199" s="103" t="str">
        <f ca="1">OFFSET(MAINTABLE!J$25,ROWS($N$7:N199),0,)</f>
        <v>[резерв]</v>
      </c>
      <c r="O199" s="103" t="str">
        <f ca="1">OFFSET(MAINTABLE!T$25,ROWS($N$7:O199),0,)</f>
        <v xml:space="preserve"> </v>
      </c>
      <c r="P199" s="103" t="str">
        <f ca="1">OFFSET(MAINTABLE!L$25,ROWS($N$7:P199),0,)</f>
        <v xml:space="preserve"> </v>
      </c>
      <c r="Q199" s="103" t="str">
        <f ca="1">OFFSET(MAINTABLE!N$25,ROWS($N$7:Q199),0,)</f>
        <v xml:space="preserve"> </v>
      </c>
      <c r="R199" s="103" t="str">
        <f ca="1">OFFSET(MAINTABLE!P$25,ROWS($N$7:R199),0,)</f>
        <v xml:space="preserve"> </v>
      </c>
      <c r="S199" s="103" t="str">
        <f ca="1">OFFSET(MAINTABLE!R$25,ROWS($N$7:S199),0,)</f>
        <v xml:space="preserve"> </v>
      </c>
    </row>
    <row r="200" spans="2:19" s="93" customFormat="1" ht="18.75" customHeight="1" x14ac:dyDescent="0.25">
      <c r="B200" s="386">
        <f ca="1">OFFSET(MAINTABLE!U$25,ROWS(B$7:$N200),0,)</f>
        <v>0</v>
      </c>
      <c r="C200" s="386">
        <f ca="1">OFFSET(MAINTABLE!V$25,ROWS(C$7:$N200),0,)</f>
        <v>0</v>
      </c>
      <c r="D200" s="386">
        <f ca="1">OFFSET(MAINTABLE!W$25,ROWS(D$7:$N200),0,)</f>
        <v>0</v>
      </c>
      <c r="E200" s="386">
        <f ca="1">OFFSET(MAINTABLE!X$25,ROWS(E$7:$N200),0,)</f>
        <v>0</v>
      </c>
      <c r="F200" s="386">
        <f ca="1">OFFSET(MAINTABLE!Y$25,ROWS(F$7:$N200),0,)</f>
        <v>0</v>
      </c>
      <c r="G200" s="386">
        <f ca="1">OFFSET(MAINTABLE!Z$25,ROWS(G$7:$N200),0,)</f>
        <v>0</v>
      </c>
      <c r="H200" s="386">
        <f ca="1">OFFSET(MAINTABLE!AA$25,ROWS(H$7:$N200),0,)</f>
        <v>0</v>
      </c>
      <c r="I200" s="386">
        <f ca="1">OFFSET(MAINTABLE!AB$25,ROWS(I$7:$N200),0,)</f>
        <v>0</v>
      </c>
      <c r="J200" s="386">
        <f ca="1">OFFSET(MAINTABLE!AC$25,ROWS(J$7:$N200),0,)</f>
        <v>0</v>
      </c>
      <c r="K200" s="386">
        <f ca="1">OFFSET(MAINTABLE!AD$25,ROWS(K$7:$N200),0,)</f>
        <v>0</v>
      </c>
      <c r="L200" s="102" t="str">
        <f ca="1">OFFSET(MAINTABLE!H$25,ROWS(L$7:$N200),0,)</f>
        <v xml:space="preserve"> </v>
      </c>
      <c r="M200" s="102">
        <f ca="1">OFFSET(MAINTABLE!I$25,ROWS(M$7:$N200),0,)</f>
        <v>184</v>
      </c>
      <c r="N200" s="103" t="str">
        <f ca="1">OFFSET(MAINTABLE!J$25,ROWS($N$7:N200),0,)</f>
        <v>[резерв]</v>
      </c>
      <c r="O200" s="103" t="str">
        <f ca="1">OFFSET(MAINTABLE!T$25,ROWS($N$7:O200),0,)</f>
        <v xml:space="preserve"> </v>
      </c>
      <c r="P200" s="103" t="str">
        <f ca="1">OFFSET(MAINTABLE!L$25,ROWS($N$7:P200),0,)</f>
        <v xml:space="preserve"> </v>
      </c>
      <c r="Q200" s="103" t="str">
        <f ca="1">OFFSET(MAINTABLE!N$25,ROWS($N$7:Q200),0,)</f>
        <v xml:space="preserve"> </v>
      </c>
      <c r="R200" s="103" t="str">
        <f ca="1">OFFSET(MAINTABLE!P$25,ROWS($N$7:R200),0,)</f>
        <v xml:space="preserve"> </v>
      </c>
      <c r="S200" s="103" t="str">
        <f ca="1">OFFSET(MAINTABLE!R$25,ROWS($N$7:S200),0,)</f>
        <v xml:space="preserve"> </v>
      </c>
    </row>
    <row r="201" spans="2:19" s="93" customFormat="1" ht="18.75" customHeight="1" x14ac:dyDescent="0.25">
      <c r="B201" s="386">
        <f ca="1">OFFSET(MAINTABLE!U$25,ROWS(B$7:$N201),0,)</f>
        <v>0</v>
      </c>
      <c r="C201" s="386">
        <f ca="1">OFFSET(MAINTABLE!V$25,ROWS(C$7:$N201),0,)</f>
        <v>0</v>
      </c>
      <c r="D201" s="386">
        <f ca="1">OFFSET(MAINTABLE!W$25,ROWS(D$7:$N201),0,)</f>
        <v>0</v>
      </c>
      <c r="E201" s="386">
        <f ca="1">OFFSET(MAINTABLE!X$25,ROWS(E$7:$N201),0,)</f>
        <v>0</v>
      </c>
      <c r="F201" s="386">
        <f ca="1">OFFSET(MAINTABLE!Y$25,ROWS(F$7:$N201),0,)</f>
        <v>0</v>
      </c>
      <c r="G201" s="386">
        <f ca="1">OFFSET(MAINTABLE!Z$25,ROWS(G$7:$N201),0,)</f>
        <v>0</v>
      </c>
      <c r="H201" s="386">
        <f ca="1">OFFSET(MAINTABLE!AA$25,ROWS(H$7:$N201),0,)</f>
        <v>0</v>
      </c>
      <c r="I201" s="386">
        <f ca="1">OFFSET(MAINTABLE!AB$25,ROWS(I$7:$N201),0,)</f>
        <v>0</v>
      </c>
      <c r="J201" s="386">
        <f ca="1">OFFSET(MAINTABLE!AC$25,ROWS(J$7:$N201),0,)</f>
        <v>0</v>
      </c>
      <c r="K201" s="386">
        <f ca="1">OFFSET(MAINTABLE!AD$25,ROWS(K$7:$N201),0,)</f>
        <v>0</v>
      </c>
      <c r="L201" s="102" t="str">
        <f ca="1">OFFSET(MAINTABLE!H$25,ROWS(L$7:$N201),0,)</f>
        <v xml:space="preserve"> </v>
      </c>
      <c r="M201" s="102">
        <f ca="1">OFFSET(MAINTABLE!I$25,ROWS(M$7:$N201),0,)</f>
        <v>185</v>
      </c>
      <c r="N201" s="103" t="str">
        <f ca="1">OFFSET(MAINTABLE!J$25,ROWS($N$7:N201),0,)</f>
        <v>[резерв]</v>
      </c>
      <c r="O201" s="103" t="str">
        <f ca="1">OFFSET(MAINTABLE!T$25,ROWS($N$7:O201),0,)</f>
        <v xml:space="preserve"> </v>
      </c>
      <c r="P201" s="103" t="str">
        <f ca="1">OFFSET(MAINTABLE!L$25,ROWS($N$7:P201),0,)</f>
        <v xml:space="preserve"> </v>
      </c>
      <c r="Q201" s="103" t="str">
        <f ca="1">OFFSET(MAINTABLE!N$25,ROWS($N$7:Q201),0,)</f>
        <v xml:space="preserve"> </v>
      </c>
      <c r="R201" s="103" t="str">
        <f ca="1">OFFSET(MAINTABLE!P$25,ROWS($N$7:R201),0,)</f>
        <v xml:space="preserve"> </v>
      </c>
      <c r="S201" s="103" t="str">
        <f ca="1">OFFSET(MAINTABLE!R$25,ROWS($N$7:S201),0,)</f>
        <v xml:space="preserve"> </v>
      </c>
    </row>
    <row r="202" spans="2:19" s="93" customFormat="1" ht="18.75" customHeight="1" x14ac:dyDescent="0.25">
      <c r="B202" s="386">
        <f ca="1">OFFSET(MAINTABLE!U$25,ROWS(B$7:$N202),0,)</f>
        <v>0</v>
      </c>
      <c r="C202" s="386">
        <f ca="1">OFFSET(MAINTABLE!V$25,ROWS(C$7:$N202),0,)</f>
        <v>0</v>
      </c>
      <c r="D202" s="386">
        <f ca="1">OFFSET(MAINTABLE!W$25,ROWS(D$7:$N202),0,)</f>
        <v>0</v>
      </c>
      <c r="E202" s="386">
        <f ca="1">OFFSET(MAINTABLE!X$25,ROWS(E$7:$N202),0,)</f>
        <v>0</v>
      </c>
      <c r="F202" s="386">
        <f ca="1">OFFSET(MAINTABLE!Y$25,ROWS(F$7:$N202),0,)</f>
        <v>0</v>
      </c>
      <c r="G202" s="386">
        <f ca="1">OFFSET(MAINTABLE!Z$25,ROWS(G$7:$N202),0,)</f>
        <v>0</v>
      </c>
      <c r="H202" s="386">
        <f ca="1">OFFSET(MAINTABLE!AA$25,ROWS(H$7:$N202),0,)</f>
        <v>0</v>
      </c>
      <c r="I202" s="386">
        <f ca="1">OFFSET(MAINTABLE!AB$25,ROWS(I$7:$N202),0,)</f>
        <v>0</v>
      </c>
      <c r="J202" s="386">
        <f ca="1">OFFSET(MAINTABLE!AC$25,ROWS(J$7:$N202),0,)</f>
        <v>0</v>
      </c>
      <c r="K202" s="386">
        <f ca="1">OFFSET(MAINTABLE!AD$25,ROWS(K$7:$N202),0,)</f>
        <v>0</v>
      </c>
      <c r="L202" s="102" t="str">
        <f ca="1">OFFSET(MAINTABLE!H$25,ROWS(L$7:$N202),0,)</f>
        <v xml:space="preserve"> </v>
      </c>
      <c r="M202" s="102">
        <f ca="1">OFFSET(MAINTABLE!I$25,ROWS(M$7:$N202),0,)</f>
        <v>186</v>
      </c>
      <c r="N202" s="103" t="str">
        <f ca="1">OFFSET(MAINTABLE!J$25,ROWS($N$7:N202),0,)</f>
        <v>[резерв]</v>
      </c>
      <c r="O202" s="103" t="str">
        <f ca="1">OFFSET(MAINTABLE!T$25,ROWS($N$7:O202),0,)</f>
        <v xml:space="preserve"> </v>
      </c>
      <c r="P202" s="103" t="str">
        <f ca="1">OFFSET(MAINTABLE!L$25,ROWS($N$7:P202),0,)</f>
        <v xml:space="preserve"> </v>
      </c>
      <c r="Q202" s="103" t="str">
        <f ca="1">OFFSET(MAINTABLE!N$25,ROWS($N$7:Q202),0,)</f>
        <v xml:space="preserve"> </v>
      </c>
      <c r="R202" s="103" t="str">
        <f ca="1">OFFSET(MAINTABLE!P$25,ROWS($N$7:R202),0,)</f>
        <v xml:space="preserve"> </v>
      </c>
      <c r="S202" s="103" t="str">
        <f ca="1">OFFSET(MAINTABLE!R$25,ROWS($N$7:S202),0,)</f>
        <v xml:space="preserve"> </v>
      </c>
    </row>
    <row r="203" spans="2:19" s="93" customFormat="1" ht="18.75" customHeight="1" x14ac:dyDescent="0.25">
      <c r="B203" s="386">
        <f ca="1">OFFSET(MAINTABLE!U$25,ROWS(B$7:$N203),0,)</f>
        <v>0</v>
      </c>
      <c r="C203" s="386">
        <f ca="1">OFFSET(MAINTABLE!V$25,ROWS(C$7:$N203),0,)</f>
        <v>0</v>
      </c>
      <c r="D203" s="386">
        <f ca="1">OFFSET(MAINTABLE!W$25,ROWS(D$7:$N203),0,)</f>
        <v>0</v>
      </c>
      <c r="E203" s="386">
        <f ca="1">OFFSET(MAINTABLE!X$25,ROWS(E$7:$N203),0,)</f>
        <v>0</v>
      </c>
      <c r="F203" s="386">
        <f ca="1">OFFSET(MAINTABLE!Y$25,ROWS(F$7:$N203),0,)</f>
        <v>0</v>
      </c>
      <c r="G203" s="386">
        <f ca="1">OFFSET(MAINTABLE!Z$25,ROWS(G$7:$N203),0,)</f>
        <v>0</v>
      </c>
      <c r="H203" s="386">
        <f ca="1">OFFSET(MAINTABLE!AA$25,ROWS(H$7:$N203),0,)</f>
        <v>0</v>
      </c>
      <c r="I203" s="386">
        <f ca="1">OFFSET(MAINTABLE!AB$25,ROWS(I$7:$N203),0,)</f>
        <v>0</v>
      </c>
      <c r="J203" s="386">
        <f ca="1">OFFSET(MAINTABLE!AC$25,ROWS(J$7:$N203),0,)</f>
        <v>0</v>
      </c>
      <c r="K203" s="386">
        <f ca="1">OFFSET(MAINTABLE!AD$25,ROWS(K$7:$N203),0,)</f>
        <v>0</v>
      </c>
      <c r="L203" s="102" t="str">
        <f ca="1">OFFSET(MAINTABLE!H$25,ROWS(L$7:$N203),0,)</f>
        <v xml:space="preserve"> </v>
      </c>
      <c r="M203" s="102">
        <f ca="1">OFFSET(MAINTABLE!I$25,ROWS(M$7:$N203),0,)</f>
        <v>187</v>
      </c>
      <c r="N203" s="103" t="str">
        <f ca="1">OFFSET(MAINTABLE!J$25,ROWS($N$7:N203),0,)</f>
        <v>[резерв]</v>
      </c>
      <c r="O203" s="103" t="str">
        <f ca="1">OFFSET(MAINTABLE!T$25,ROWS($N$7:O203),0,)</f>
        <v xml:space="preserve"> </v>
      </c>
      <c r="P203" s="103" t="str">
        <f ca="1">OFFSET(MAINTABLE!L$25,ROWS($N$7:P203),0,)</f>
        <v xml:space="preserve"> </v>
      </c>
      <c r="Q203" s="103" t="str">
        <f ca="1">OFFSET(MAINTABLE!N$25,ROWS($N$7:Q203),0,)</f>
        <v xml:space="preserve"> </v>
      </c>
      <c r="R203" s="103" t="str">
        <f ca="1">OFFSET(MAINTABLE!P$25,ROWS($N$7:R203),0,)</f>
        <v xml:space="preserve"> </v>
      </c>
      <c r="S203" s="103" t="str">
        <f ca="1">OFFSET(MAINTABLE!R$25,ROWS($N$7:S203),0,)</f>
        <v xml:space="preserve"> </v>
      </c>
    </row>
    <row r="204" spans="2:19" s="93" customFormat="1" ht="18.75" customHeight="1" x14ac:dyDescent="0.25">
      <c r="B204" s="386">
        <f ca="1">OFFSET(MAINTABLE!U$25,ROWS(B$7:$N204),0,)</f>
        <v>0</v>
      </c>
      <c r="C204" s="386">
        <f ca="1">OFFSET(MAINTABLE!V$25,ROWS(C$7:$N204),0,)</f>
        <v>0</v>
      </c>
      <c r="D204" s="386">
        <f ca="1">OFFSET(MAINTABLE!W$25,ROWS(D$7:$N204),0,)</f>
        <v>0</v>
      </c>
      <c r="E204" s="386">
        <f ca="1">OFFSET(MAINTABLE!X$25,ROWS(E$7:$N204),0,)</f>
        <v>0</v>
      </c>
      <c r="F204" s="386">
        <f ca="1">OFFSET(MAINTABLE!Y$25,ROWS(F$7:$N204),0,)</f>
        <v>0</v>
      </c>
      <c r="G204" s="386">
        <f ca="1">OFFSET(MAINTABLE!Z$25,ROWS(G$7:$N204),0,)</f>
        <v>0</v>
      </c>
      <c r="H204" s="386">
        <f ca="1">OFFSET(MAINTABLE!AA$25,ROWS(H$7:$N204),0,)</f>
        <v>0</v>
      </c>
      <c r="I204" s="386">
        <f ca="1">OFFSET(MAINTABLE!AB$25,ROWS(I$7:$N204),0,)</f>
        <v>0</v>
      </c>
      <c r="J204" s="386">
        <f ca="1">OFFSET(MAINTABLE!AC$25,ROWS(J$7:$N204),0,)</f>
        <v>0</v>
      </c>
      <c r="K204" s="386">
        <f ca="1">OFFSET(MAINTABLE!AD$25,ROWS(K$7:$N204),0,)</f>
        <v>0</v>
      </c>
      <c r="L204" s="102" t="str">
        <f ca="1">OFFSET(MAINTABLE!H$25,ROWS(L$7:$N204),0,)</f>
        <v xml:space="preserve"> </v>
      </c>
      <c r="M204" s="102">
        <f ca="1">OFFSET(MAINTABLE!I$25,ROWS(M$7:$N204),0,)</f>
        <v>188</v>
      </c>
      <c r="N204" s="103" t="str">
        <f ca="1">OFFSET(MAINTABLE!J$25,ROWS($N$7:N204),0,)</f>
        <v>[резерв]</v>
      </c>
      <c r="O204" s="103" t="str">
        <f ca="1">OFFSET(MAINTABLE!T$25,ROWS($N$7:O204),0,)</f>
        <v xml:space="preserve"> </v>
      </c>
      <c r="P204" s="103" t="str">
        <f ca="1">OFFSET(MAINTABLE!L$25,ROWS($N$7:P204),0,)</f>
        <v xml:space="preserve"> </v>
      </c>
      <c r="Q204" s="103" t="str">
        <f ca="1">OFFSET(MAINTABLE!N$25,ROWS($N$7:Q204),0,)</f>
        <v xml:space="preserve"> </v>
      </c>
      <c r="R204" s="103" t="str">
        <f ca="1">OFFSET(MAINTABLE!P$25,ROWS($N$7:R204),0,)</f>
        <v xml:space="preserve"> </v>
      </c>
      <c r="S204" s="103" t="str">
        <f ca="1">OFFSET(MAINTABLE!R$25,ROWS($N$7:S204),0,)</f>
        <v xml:space="preserve"> </v>
      </c>
    </row>
    <row r="205" spans="2:19" s="93" customFormat="1" ht="18.75" customHeight="1" x14ac:dyDescent="0.25">
      <c r="B205" s="386">
        <f ca="1">OFFSET(MAINTABLE!U$25,ROWS(B$7:$N205),0,)</f>
        <v>0</v>
      </c>
      <c r="C205" s="386">
        <f ca="1">OFFSET(MAINTABLE!V$25,ROWS(C$7:$N205),0,)</f>
        <v>0</v>
      </c>
      <c r="D205" s="386">
        <f ca="1">OFFSET(MAINTABLE!W$25,ROWS(D$7:$N205),0,)</f>
        <v>0</v>
      </c>
      <c r="E205" s="386">
        <f ca="1">OFFSET(MAINTABLE!X$25,ROWS(E$7:$N205),0,)</f>
        <v>0</v>
      </c>
      <c r="F205" s="386">
        <f ca="1">OFFSET(MAINTABLE!Y$25,ROWS(F$7:$N205),0,)</f>
        <v>0</v>
      </c>
      <c r="G205" s="386">
        <f ca="1">OFFSET(MAINTABLE!Z$25,ROWS(G$7:$N205),0,)</f>
        <v>0</v>
      </c>
      <c r="H205" s="386">
        <f ca="1">OFFSET(MAINTABLE!AA$25,ROWS(H$7:$N205),0,)</f>
        <v>0</v>
      </c>
      <c r="I205" s="386">
        <f ca="1">OFFSET(MAINTABLE!AB$25,ROWS(I$7:$N205),0,)</f>
        <v>0</v>
      </c>
      <c r="J205" s="386">
        <f ca="1">OFFSET(MAINTABLE!AC$25,ROWS(J$7:$N205),0,)</f>
        <v>0</v>
      </c>
      <c r="K205" s="386">
        <f ca="1">OFFSET(MAINTABLE!AD$25,ROWS(K$7:$N205),0,)</f>
        <v>0</v>
      </c>
      <c r="L205" s="102" t="str">
        <f ca="1">OFFSET(MAINTABLE!H$25,ROWS(L$7:$N205),0,)</f>
        <v xml:space="preserve"> </v>
      </c>
      <c r="M205" s="102">
        <f ca="1">OFFSET(MAINTABLE!I$25,ROWS(M$7:$N205),0,)</f>
        <v>189</v>
      </c>
      <c r="N205" s="103" t="str">
        <f ca="1">OFFSET(MAINTABLE!J$25,ROWS($N$7:N205),0,)</f>
        <v>[резерв]</v>
      </c>
      <c r="O205" s="103" t="str">
        <f ca="1">OFFSET(MAINTABLE!T$25,ROWS($N$7:O205),0,)</f>
        <v xml:space="preserve"> </v>
      </c>
      <c r="P205" s="103" t="str">
        <f ca="1">OFFSET(MAINTABLE!L$25,ROWS($N$7:P205),0,)</f>
        <v xml:space="preserve"> </v>
      </c>
      <c r="Q205" s="103" t="str">
        <f ca="1">OFFSET(MAINTABLE!N$25,ROWS($N$7:Q205),0,)</f>
        <v xml:space="preserve"> </v>
      </c>
      <c r="R205" s="103" t="str">
        <f ca="1">OFFSET(MAINTABLE!P$25,ROWS($N$7:R205),0,)</f>
        <v xml:space="preserve"> </v>
      </c>
      <c r="S205" s="103" t="str">
        <f ca="1">OFFSET(MAINTABLE!R$25,ROWS($N$7:S205),0,)</f>
        <v xml:space="preserve"> </v>
      </c>
    </row>
    <row r="206" spans="2:19" s="93" customFormat="1" ht="18.75" customHeight="1" x14ac:dyDescent="0.25">
      <c r="B206" s="386">
        <f ca="1">OFFSET(MAINTABLE!U$25,ROWS(B$7:$N206),0,)</f>
        <v>0</v>
      </c>
      <c r="C206" s="386">
        <f ca="1">OFFSET(MAINTABLE!V$25,ROWS(C$7:$N206),0,)</f>
        <v>0</v>
      </c>
      <c r="D206" s="386">
        <f ca="1">OFFSET(MAINTABLE!W$25,ROWS(D$7:$N206),0,)</f>
        <v>0</v>
      </c>
      <c r="E206" s="386">
        <f ca="1">OFFSET(MAINTABLE!X$25,ROWS(E$7:$N206),0,)</f>
        <v>0</v>
      </c>
      <c r="F206" s="386">
        <f ca="1">OFFSET(MAINTABLE!Y$25,ROWS(F$7:$N206),0,)</f>
        <v>0</v>
      </c>
      <c r="G206" s="386">
        <f ca="1">OFFSET(MAINTABLE!Z$25,ROWS(G$7:$N206),0,)</f>
        <v>0</v>
      </c>
      <c r="H206" s="386">
        <f ca="1">OFFSET(MAINTABLE!AA$25,ROWS(H$7:$N206),0,)</f>
        <v>0</v>
      </c>
      <c r="I206" s="386">
        <f ca="1">OFFSET(MAINTABLE!AB$25,ROWS(I$7:$N206),0,)</f>
        <v>0</v>
      </c>
      <c r="J206" s="386">
        <f ca="1">OFFSET(MAINTABLE!AC$25,ROWS(J$7:$N206),0,)</f>
        <v>0</v>
      </c>
      <c r="K206" s="386">
        <f ca="1">OFFSET(MAINTABLE!AD$25,ROWS(K$7:$N206),0,)</f>
        <v>0</v>
      </c>
      <c r="L206" s="102" t="str">
        <f ca="1">OFFSET(MAINTABLE!H$25,ROWS(L$7:$N206),0,)</f>
        <v xml:space="preserve"> </v>
      </c>
      <c r="M206" s="102">
        <f ca="1">OFFSET(MAINTABLE!I$25,ROWS(M$7:$N206),0,)</f>
        <v>190</v>
      </c>
      <c r="N206" s="103" t="str">
        <f ca="1">OFFSET(MAINTABLE!J$25,ROWS($N$7:N206),0,)</f>
        <v>[резерв]</v>
      </c>
      <c r="O206" s="103" t="str">
        <f ca="1">OFFSET(MAINTABLE!T$25,ROWS($N$7:O206),0,)</f>
        <v xml:space="preserve"> </v>
      </c>
      <c r="P206" s="103" t="str">
        <f ca="1">OFFSET(MAINTABLE!L$25,ROWS($N$7:P206),0,)</f>
        <v xml:space="preserve"> </v>
      </c>
      <c r="Q206" s="103" t="str">
        <f ca="1">OFFSET(MAINTABLE!N$25,ROWS($N$7:Q206),0,)</f>
        <v xml:space="preserve"> </v>
      </c>
      <c r="R206" s="103" t="str">
        <f ca="1">OFFSET(MAINTABLE!P$25,ROWS($N$7:R206),0,)</f>
        <v xml:space="preserve"> </v>
      </c>
      <c r="S206" s="103" t="str">
        <f ca="1">OFFSET(MAINTABLE!R$25,ROWS($N$7:S206),0,)</f>
        <v xml:space="preserve"> </v>
      </c>
    </row>
    <row r="207" spans="2:19" s="93" customFormat="1" ht="18.75" customHeight="1" x14ac:dyDescent="0.25">
      <c r="B207" s="386">
        <f ca="1">OFFSET(MAINTABLE!U$25,ROWS(B$7:$N207),0,)</f>
        <v>0</v>
      </c>
      <c r="C207" s="386">
        <f ca="1">OFFSET(MAINTABLE!V$25,ROWS(C$7:$N207),0,)</f>
        <v>0</v>
      </c>
      <c r="D207" s="386">
        <f ca="1">OFFSET(MAINTABLE!W$25,ROWS(D$7:$N207),0,)</f>
        <v>0</v>
      </c>
      <c r="E207" s="386">
        <f ca="1">OFFSET(MAINTABLE!X$25,ROWS(E$7:$N207),0,)</f>
        <v>0</v>
      </c>
      <c r="F207" s="386">
        <f ca="1">OFFSET(MAINTABLE!Y$25,ROWS(F$7:$N207),0,)</f>
        <v>0</v>
      </c>
      <c r="G207" s="386">
        <f ca="1">OFFSET(MAINTABLE!Z$25,ROWS(G$7:$N207),0,)</f>
        <v>0</v>
      </c>
      <c r="H207" s="386">
        <f ca="1">OFFSET(MAINTABLE!AA$25,ROWS(H$7:$N207),0,)</f>
        <v>0</v>
      </c>
      <c r="I207" s="386">
        <f ca="1">OFFSET(MAINTABLE!AB$25,ROWS(I$7:$N207),0,)</f>
        <v>0</v>
      </c>
      <c r="J207" s="386">
        <f ca="1">OFFSET(MAINTABLE!AC$25,ROWS(J$7:$N207),0,)</f>
        <v>0</v>
      </c>
      <c r="K207" s="386">
        <f ca="1">OFFSET(MAINTABLE!AD$25,ROWS(K$7:$N207),0,)</f>
        <v>0</v>
      </c>
      <c r="L207" s="102" t="str">
        <f ca="1">OFFSET(MAINTABLE!H$25,ROWS(L$7:$N207),0,)</f>
        <v xml:space="preserve"> </v>
      </c>
      <c r="M207" s="102">
        <f ca="1">OFFSET(MAINTABLE!I$25,ROWS(M$7:$N207),0,)</f>
        <v>191</v>
      </c>
      <c r="N207" s="103" t="str">
        <f ca="1">OFFSET(MAINTABLE!J$25,ROWS($N$7:N207),0,)</f>
        <v>[резерв]</v>
      </c>
      <c r="O207" s="103" t="str">
        <f ca="1">OFFSET(MAINTABLE!T$25,ROWS($N$7:O207),0,)</f>
        <v xml:space="preserve"> </v>
      </c>
      <c r="P207" s="103" t="str">
        <f ca="1">OFFSET(MAINTABLE!L$25,ROWS($N$7:P207),0,)</f>
        <v xml:space="preserve"> </v>
      </c>
      <c r="Q207" s="103" t="str">
        <f ca="1">OFFSET(MAINTABLE!N$25,ROWS($N$7:Q207),0,)</f>
        <v xml:space="preserve"> </v>
      </c>
      <c r="R207" s="103" t="str">
        <f ca="1">OFFSET(MAINTABLE!P$25,ROWS($N$7:R207),0,)</f>
        <v xml:space="preserve"> </v>
      </c>
      <c r="S207" s="103" t="str">
        <f ca="1">OFFSET(MAINTABLE!R$25,ROWS($N$7:S207),0,)</f>
        <v xml:space="preserve"> </v>
      </c>
    </row>
    <row r="208" spans="2:19" s="93" customFormat="1" ht="18.75" customHeight="1" x14ac:dyDescent="0.25">
      <c r="B208" s="386">
        <f ca="1">OFFSET(MAINTABLE!U$25,ROWS(B$7:$N208),0,)</f>
        <v>0</v>
      </c>
      <c r="C208" s="386">
        <f ca="1">OFFSET(MAINTABLE!V$25,ROWS(C$7:$N208),0,)</f>
        <v>0</v>
      </c>
      <c r="D208" s="386">
        <f ca="1">OFFSET(MAINTABLE!W$25,ROWS(D$7:$N208),0,)</f>
        <v>0</v>
      </c>
      <c r="E208" s="386">
        <f ca="1">OFFSET(MAINTABLE!X$25,ROWS(E$7:$N208),0,)</f>
        <v>0</v>
      </c>
      <c r="F208" s="386">
        <f ca="1">OFFSET(MAINTABLE!Y$25,ROWS(F$7:$N208),0,)</f>
        <v>0</v>
      </c>
      <c r="G208" s="386">
        <f ca="1">OFFSET(MAINTABLE!Z$25,ROWS(G$7:$N208),0,)</f>
        <v>0</v>
      </c>
      <c r="H208" s="386">
        <f ca="1">OFFSET(MAINTABLE!AA$25,ROWS(H$7:$N208),0,)</f>
        <v>0</v>
      </c>
      <c r="I208" s="386">
        <f ca="1">OFFSET(MAINTABLE!AB$25,ROWS(I$7:$N208),0,)</f>
        <v>0</v>
      </c>
      <c r="J208" s="386">
        <f ca="1">OFFSET(MAINTABLE!AC$25,ROWS(J$7:$N208),0,)</f>
        <v>0</v>
      </c>
      <c r="K208" s="386">
        <f ca="1">OFFSET(MAINTABLE!AD$25,ROWS(K$7:$N208),0,)</f>
        <v>0</v>
      </c>
      <c r="L208" s="102" t="str">
        <f ca="1">OFFSET(MAINTABLE!H$25,ROWS(L$7:$N208),0,)</f>
        <v xml:space="preserve"> </v>
      </c>
      <c r="M208" s="102">
        <f ca="1">OFFSET(MAINTABLE!I$25,ROWS(M$7:$N208),0,)</f>
        <v>192</v>
      </c>
      <c r="N208" s="103" t="str">
        <f ca="1">OFFSET(MAINTABLE!J$25,ROWS($N$7:N208),0,)</f>
        <v>[резерв]</v>
      </c>
      <c r="O208" s="103" t="str">
        <f ca="1">OFFSET(MAINTABLE!T$25,ROWS($N$7:O208),0,)</f>
        <v xml:space="preserve"> </v>
      </c>
      <c r="P208" s="103" t="str">
        <f ca="1">OFFSET(MAINTABLE!L$25,ROWS($N$7:P208),0,)</f>
        <v xml:space="preserve"> </v>
      </c>
      <c r="Q208" s="103" t="str">
        <f ca="1">OFFSET(MAINTABLE!N$25,ROWS($N$7:Q208),0,)</f>
        <v xml:space="preserve"> </v>
      </c>
      <c r="R208" s="103" t="str">
        <f ca="1">OFFSET(MAINTABLE!P$25,ROWS($N$7:R208),0,)</f>
        <v xml:space="preserve"> </v>
      </c>
      <c r="S208" s="103" t="str">
        <f ca="1">OFFSET(MAINTABLE!R$25,ROWS($N$7:S208),0,)</f>
        <v xml:space="preserve"> </v>
      </c>
    </row>
    <row r="209" spans="2:19" s="93" customFormat="1" ht="18.75" customHeight="1" x14ac:dyDescent="0.25">
      <c r="B209" s="214" t="str">
        <f ca="1">OFFSET(MAINTABLE!U$25,ROWS(B$7:$N209),0,)</f>
        <v>=====</v>
      </c>
      <c r="C209" s="214" t="str">
        <f ca="1">OFFSET(MAINTABLE!V$25,ROWS(C$7:$N209),0,)</f>
        <v>=====</v>
      </c>
      <c r="D209" s="214" t="str">
        <f ca="1">OFFSET(MAINTABLE!W$25,ROWS(D$7:$N209),0,)</f>
        <v>=====</v>
      </c>
      <c r="E209" s="214" t="str">
        <f ca="1">OFFSET(MAINTABLE!X$25,ROWS(E$7:$N209),0,)</f>
        <v>=====</v>
      </c>
      <c r="F209" s="214" t="str">
        <f ca="1">OFFSET(MAINTABLE!Y$25,ROWS(F$7:$N209),0,)</f>
        <v>=====</v>
      </c>
      <c r="G209" s="214" t="str">
        <f ca="1">OFFSET(MAINTABLE!Z$25,ROWS(G$7:$N209),0,)</f>
        <v>=====</v>
      </c>
      <c r="H209" s="214" t="str">
        <f ca="1">OFFSET(MAINTABLE!AA$25,ROWS(H$7:$N209),0,)</f>
        <v>=====</v>
      </c>
      <c r="I209" s="214" t="str">
        <f ca="1">OFFSET(MAINTABLE!AB$25,ROWS(I$7:$N209),0,)</f>
        <v>=====</v>
      </c>
      <c r="J209" s="214" t="str">
        <f ca="1">OFFSET(MAINTABLE!AC$25,ROWS(J$7:$N209),0,)</f>
        <v>=====</v>
      </c>
      <c r="K209" s="214" t="str">
        <f ca="1">OFFSET(MAINTABLE!AD$25,ROWS(K$7:$N209),0,)</f>
        <v>=====</v>
      </c>
      <c r="L209" s="102" t="str">
        <f ca="1">OFFSET(MAINTABLE!H$25,ROWS(L$7:$N209),0,)</f>
        <v xml:space="preserve"> </v>
      </c>
      <c r="M209" s="102" t="str">
        <f ca="1">OFFSET(MAINTABLE!I$25,ROWS(M$7:$N209),0,)</f>
        <v>=====</v>
      </c>
      <c r="N209" s="103" t="str">
        <f ca="1">OFFSET(MAINTABLE!J$25,ROWS($N$7:N209),0,)</f>
        <v>=====================================</v>
      </c>
      <c r="O209" s="103" t="str">
        <f ca="1">OFFSET(MAINTABLE!T$25,ROWS($N$7:O209),0,)</f>
        <v>===============</v>
      </c>
      <c r="P209" s="103" t="str">
        <f ca="1">OFFSET(MAINTABLE!L$25,ROWS($N$7:P209),0,)</f>
        <v>========================</v>
      </c>
      <c r="Q209" s="103" t="str">
        <f ca="1">OFFSET(MAINTABLE!N$25,ROWS($N$7:Q209),0,)</f>
        <v>========================</v>
      </c>
      <c r="R209" s="103" t="str">
        <f ca="1">OFFSET(MAINTABLE!P$25,ROWS($N$7:R209),0,)</f>
        <v>========================</v>
      </c>
      <c r="S209" s="103" t="str">
        <f ca="1">OFFSET(MAINTABLE!R$25,ROWS($N$7:S209),0,)</f>
        <v>========================</v>
      </c>
    </row>
    <row r="210" spans="2:19" s="93" customFormat="1" ht="18.75" customHeight="1" x14ac:dyDescent="0.25">
      <c r="B210" s="214" t="str">
        <f ca="1">OFFSET(MAINTABLE!U$25,ROWS(B$7:$N210),0,)</f>
        <v>=====</v>
      </c>
      <c r="C210" s="214" t="str">
        <f ca="1">OFFSET(MAINTABLE!V$25,ROWS(C$7:$N210),0,)</f>
        <v>=====</v>
      </c>
      <c r="D210" s="214" t="str">
        <f ca="1">OFFSET(MAINTABLE!W$25,ROWS(D$7:$N210),0,)</f>
        <v>=====</v>
      </c>
      <c r="E210" s="214" t="str">
        <f ca="1">OFFSET(MAINTABLE!X$25,ROWS(E$7:$N210),0,)</f>
        <v>=====</v>
      </c>
      <c r="F210" s="214" t="str">
        <f ca="1">OFFSET(MAINTABLE!Y$25,ROWS(F$7:$N210),0,)</f>
        <v>=====</v>
      </c>
      <c r="G210" s="214" t="str">
        <f ca="1">OFFSET(MAINTABLE!Z$25,ROWS(G$7:$N210),0,)</f>
        <v>=====</v>
      </c>
      <c r="H210" s="214" t="str">
        <f ca="1">OFFSET(MAINTABLE!AA$25,ROWS(H$7:$N210),0,)</f>
        <v>=====</v>
      </c>
      <c r="I210" s="214" t="str">
        <f ca="1">OFFSET(MAINTABLE!AB$25,ROWS(I$7:$N210),0,)</f>
        <v>=====</v>
      </c>
      <c r="J210" s="214" t="str">
        <f ca="1">OFFSET(MAINTABLE!AC$25,ROWS(J$7:$N210),0,)</f>
        <v>=====</v>
      </c>
      <c r="K210" s="214" t="str">
        <f ca="1">OFFSET(MAINTABLE!AD$25,ROWS(K$7:$N210),0,)</f>
        <v>=====</v>
      </c>
      <c r="L210" s="102" t="str">
        <f ca="1">OFFSET(MAINTABLE!H$25,ROWS(L$7:$N210),0,)</f>
        <v xml:space="preserve"> </v>
      </c>
      <c r="M210" s="102" t="str">
        <f ca="1">OFFSET(MAINTABLE!I$25,ROWS(M$7:$N210),0,)</f>
        <v>=====</v>
      </c>
      <c r="N210" s="103" t="str">
        <f ca="1">OFFSET(MAINTABLE!J$25,ROWS($N$7:N210),0,)</f>
        <v>=====================================</v>
      </c>
      <c r="O210" s="103" t="str">
        <f ca="1">OFFSET(MAINTABLE!T$25,ROWS($N$7:O210),0,)</f>
        <v>===============</v>
      </c>
      <c r="P210" s="103" t="str">
        <f ca="1">OFFSET(MAINTABLE!L$25,ROWS($N$7:P210),0,)</f>
        <v>========================</v>
      </c>
      <c r="Q210" s="103" t="str">
        <f ca="1">OFFSET(MAINTABLE!N$25,ROWS($N$7:Q210),0,)</f>
        <v>========================</v>
      </c>
      <c r="R210" s="103" t="str">
        <f ca="1">OFFSET(MAINTABLE!P$25,ROWS($N$7:R210),0,)</f>
        <v>========================</v>
      </c>
      <c r="S210" s="103" t="str">
        <f ca="1">OFFSET(MAINTABLE!R$25,ROWS($N$7:S210),0,)</f>
        <v>========================</v>
      </c>
    </row>
    <row r="211" spans="2:19" s="93" customFormat="1" ht="18.75" customHeight="1" x14ac:dyDescent="0.25">
      <c r="B211" s="214">
        <f ca="1">OFFSET(MAINTABLE!U$25,ROWS(B$7:$N211),0,)</f>
        <v>0</v>
      </c>
      <c r="C211" s="214">
        <f ca="1">OFFSET(MAINTABLE!V$25,ROWS(C$7:$N211),0,)</f>
        <v>0</v>
      </c>
      <c r="D211" s="214">
        <f ca="1">OFFSET(MAINTABLE!W$25,ROWS(D$7:$N211),0,)</f>
        <v>0</v>
      </c>
      <c r="E211" s="214">
        <f ca="1">OFFSET(MAINTABLE!X$25,ROWS(E$7:$N211),0,)</f>
        <v>0</v>
      </c>
      <c r="F211" s="214">
        <f ca="1">OFFSET(MAINTABLE!Y$25,ROWS(F$7:$N211),0,)</f>
        <v>0</v>
      </c>
      <c r="G211" s="214">
        <f ca="1">OFFSET(MAINTABLE!Z$25,ROWS(G$7:$N211),0,)</f>
        <v>0</v>
      </c>
      <c r="H211" s="214">
        <f ca="1">OFFSET(MAINTABLE!AA$25,ROWS(H$7:$N211),0,)</f>
        <v>0</v>
      </c>
      <c r="I211" s="214">
        <f ca="1">OFFSET(MAINTABLE!AB$25,ROWS(I$7:$N211),0,)</f>
        <v>0</v>
      </c>
      <c r="J211" s="214">
        <f ca="1">OFFSET(MAINTABLE!AC$25,ROWS(J$7:$N211),0,)</f>
        <v>0</v>
      </c>
      <c r="K211" s="214">
        <f ca="1">OFFSET(MAINTABLE!AD$25,ROWS(K$7:$N211),0,)</f>
        <v>0</v>
      </c>
      <c r="L211" s="102" t="str">
        <f ca="1">OFFSET(MAINTABLE!H$25,ROWS(L$7:$N211),0,)</f>
        <v>DO</v>
      </c>
      <c r="M211" s="102">
        <f ca="1">OFFSET(MAINTABLE!I$25,ROWS(M$7:$N211),0,)</f>
        <v>193</v>
      </c>
      <c r="N211" s="103" t="str">
        <f ca="1">OFFSET(MAINTABLE!J$25,ROWS($N$7:N211),0,)</f>
        <v>[резерв]</v>
      </c>
      <c r="O211" s="103" t="str">
        <f ca="1">OFFSET(MAINTABLE!T$25,ROWS($N$7:O211),0,)</f>
        <v xml:space="preserve"> </v>
      </c>
      <c r="P211" s="103" t="str">
        <f ca="1">OFFSET(MAINTABLE!L$25,ROWS($N$7:P211),0,)</f>
        <v xml:space="preserve"> </v>
      </c>
      <c r="Q211" s="103" t="str">
        <f ca="1">OFFSET(MAINTABLE!N$25,ROWS($N$7:Q211),0,)</f>
        <v xml:space="preserve"> </v>
      </c>
      <c r="R211" s="103" t="str">
        <f ca="1">OFFSET(MAINTABLE!P$25,ROWS($N$7:R211),0,)</f>
        <v xml:space="preserve"> </v>
      </c>
      <c r="S211" s="103" t="str">
        <f ca="1">OFFSET(MAINTABLE!R$25,ROWS($N$7:S211),0,)</f>
        <v xml:space="preserve"> </v>
      </c>
    </row>
    <row r="212" spans="2:19" s="93" customFormat="1" ht="18.75" customHeight="1" x14ac:dyDescent="0.25">
      <c r="B212" s="214">
        <f ca="1">OFFSET(MAINTABLE!U$25,ROWS(B$7:$N212),0,)</f>
        <v>0</v>
      </c>
      <c r="C212" s="214">
        <f ca="1">OFFSET(MAINTABLE!V$25,ROWS(C$7:$N212),0,)</f>
        <v>0</v>
      </c>
      <c r="D212" s="214">
        <f ca="1">OFFSET(MAINTABLE!W$25,ROWS(D$7:$N212),0,)</f>
        <v>0</v>
      </c>
      <c r="E212" s="214">
        <f ca="1">OFFSET(MAINTABLE!X$25,ROWS(E$7:$N212),0,)</f>
        <v>0</v>
      </c>
      <c r="F212" s="214">
        <f ca="1">OFFSET(MAINTABLE!Y$25,ROWS(F$7:$N212),0,)</f>
        <v>0</v>
      </c>
      <c r="G212" s="214">
        <f ca="1">OFFSET(MAINTABLE!Z$25,ROWS(G$7:$N212),0,)</f>
        <v>0</v>
      </c>
      <c r="H212" s="214">
        <f ca="1">OFFSET(MAINTABLE!AA$25,ROWS(H$7:$N212),0,)</f>
        <v>0</v>
      </c>
      <c r="I212" s="214">
        <f ca="1">OFFSET(MAINTABLE!AB$25,ROWS(I$7:$N212),0,)</f>
        <v>0</v>
      </c>
      <c r="J212" s="214">
        <f ca="1">OFFSET(MAINTABLE!AC$25,ROWS(J$7:$N212),0,)</f>
        <v>0</v>
      </c>
      <c r="K212" s="214">
        <f ca="1">OFFSET(MAINTABLE!AD$25,ROWS(K$7:$N212),0,)</f>
        <v>0</v>
      </c>
      <c r="L212" s="102" t="str">
        <f ca="1">OFFSET(MAINTABLE!H$25,ROWS(L$7:$N212),0,)</f>
        <v xml:space="preserve"> </v>
      </c>
      <c r="M212" s="102">
        <f ca="1">OFFSET(MAINTABLE!I$25,ROWS(M$7:$N212),0,)</f>
        <v>194</v>
      </c>
      <c r="N212" s="103" t="str">
        <f ca="1">OFFSET(MAINTABLE!J$25,ROWS($N$7:N212),0,)</f>
        <v>[резерв]</v>
      </c>
      <c r="O212" s="103" t="str">
        <f ca="1">OFFSET(MAINTABLE!T$25,ROWS($N$7:O212),0,)</f>
        <v xml:space="preserve"> </v>
      </c>
      <c r="P212" s="103" t="str">
        <f ca="1">OFFSET(MAINTABLE!L$25,ROWS($N$7:P212),0,)</f>
        <v xml:space="preserve"> </v>
      </c>
      <c r="Q212" s="103" t="str">
        <f ca="1">OFFSET(MAINTABLE!N$25,ROWS($N$7:Q212),0,)</f>
        <v xml:space="preserve"> </v>
      </c>
      <c r="R212" s="103" t="str">
        <f ca="1">OFFSET(MAINTABLE!P$25,ROWS($N$7:R212),0,)</f>
        <v xml:space="preserve"> </v>
      </c>
      <c r="S212" s="103" t="str">
        <f ca="1">OFFSET(MAINTABLE!R$25,ROWS($N$7:S212),0,)</f>
        <v xml:space="preserve"> </v>
      </c>
    </row>
    <row r="213" spans="2:19" s="93" customFormat="1" ht="18.75" customHeight="1" x14ac:dyDescent="0.25">
      <c r="B213" s="214">
        <f ca="1">OFFSET(MAINTABLE!U$25,ROWS(B$7:$N213),0,)</f>
        <v>0</v>
      </c>
      <c r="C213" s="214">
        <f ca="1">OFFSET(MAINTABLE!V$25,ROWS(C$7:$N213),0,)</f>
        <v>0</v>
      </c>
      <c r="D213" s="214">
        <f ca="1">OFFSET(MAINTABLE!W$25,ROWS(D$7:$N213),0,)</f>
        <v>0</v>
      </c>
      <c r="E213" s="214">
        <f ca="1">OFFSET(MAINTABLE!X$25,ROWS(E$7:$N213),0,)</f>
        <v>0</v>
      </c>
      <c r="F213" s="214">
        <f ca="1">OFFSET(MAINTABLE!Y$25,ROWS(F$7:$N213),0,)</f>
        <v>0</v>
      </c>
      <c r="G213" s="214">
        <f ca="1">OFFSET(MAINTABLE!Z$25,ROWS(G$7:$N213),0,)</f>
        <v>0</v>
      </c>
      <c r="H213" s="214">
        <f ca="1">OFFSET(MAINTABLE!AA$25,ROWS(H$7:$N213),0,)</f>
        <v>0</v>
      </c>
      <c r="I213" s="214">
        <f ca="1">OFFSET(MAINTABLE!AB$25,ROWS(I$7:$N213),0,)</f>
        <v>0</v>
      </c>
      <c r="J213" s="214">
        <f ca="1">OFFSET(MAINTABLE!AC$25,ROWS(J$7:$N213),0,)</f>
        <v>0</v>
      </c>
      <c r="K213" s="214">
        <f ca="1">OFFSET(MAINTABLE!AD$25,ROWS(K$7:$N213),0,)</f>
        <v>0</v>
      </c>
      <c r="L213" s="102" t="str">
        <f ca="1">OFFSET(MAINTABLE!H$25,ROWS(L$7:$N213),0,)</f>
        <v xml:space="preserve"> </v>
      </c>
      <c r="M213" s="102">
        <f ca="1">OFFSET(MAINTABLE!I$25,ROWS(M$7:$N213),0,)</f>
        <v>195</v>
      </c>
      <c r="N213" s="103" t="str">
        <f ca="1">OFFSET(MAINTABLE!J$25,ROWS($N$7:N213),0,)</f>
        <v>Норма/Авария</v>
      </c>
      <c r="O213" s="103" t="str">
        <f ca="1">OFFSET(MAINTABLE!T$25,ROWS($N$7:O213),0,)</f>
        <v>FailureDO</v>
      </c>
      <c r="P213" s="103" t="str">
        <f ca="1">OFFSET(MAINTABLE!L$25,ROWS($N$7:P213),0,)</f>
        <v>Сигнал о состоянии</v>
      </c>
      <c r="Q213" s="103" t="str">
        <f ca="1">OFFSET(MAINTABLE!N$25,ROWS($N$7:Q213),0,)</f>
        <v>"Авария/Норма"</v>
      </c>
      <c r="R213" s="103" t="str">
        <f ca="1">OFFSET(MAINTABLE!P$25,ROWS($N$7:R213),0,)</f>
        <v>Сигнал о состоянии</v>
      </c>
      <c r="S213" s="103" t="str">
        <f ca="1">OFFSET(MAINTABLE!R$25,ROWS($N$7:S213),0,)</f>
        <v>"Авария/Норма"</v>
      </c>
    </row>
    <row r="214" spans="2:19" s="93" customFormat="1" ht="18.75" customHeight="1" x14ac:dyDescent="0.25">
      <c r="B214" s="214">
        <f ca="1">OFFSET(MAINTABLE!U$25,ROWS(B$7:$N214),0,)</f>
        <v>0</v>
      </c>
      <c r="C214" s="214">
        <f ca="1">OFFSET(MAINTABLE!V$25,ROWS(C$7:$N214),0,)</f>
        <v>0</v>
      </c>
      <c r="D214" s="214">
        <f ca="1">OFFSET(MAINTABLE!W$25,ROWS(D$7:$N214),0,)</f>
        <v>0</v>
      </c>
      <c r="E214" s="214">
        <f ca="1">OFFSET(MAINTABLE!X$25,ROWS(E$7:$N214),0,)</f>
        <v>0</v>
      </c>
      <c r="F214" s="214">
        <f ca="1">OFFSET(MAINTABLE!Y$25,ROWS(F$7:$N214),0,)</f>
        <v>0</v>
      </c>
      <c r="G214" s="214">
        <f ca="1">OFFSET(MAINTABLE!Z$25,ROWS(G$7:$N214),0,)</f>
        <v>0</v>
      </c>
      <c r="H214" s="214">
        <f ca="1">OFFSET(MAINTABLE!AA$25,ROWS(H$7:$N214),0,)</f>
        <v>0</v>
      </c>
      <c r="I214" s="214">
        <f ca="1">OFFSET(MAINTABLE!AB$25,ROWS(I$7:$N214),0,)</f>
        <v>0</v>
      </c>
      <c r="J214" s="214">
        <f ca="1">OFFSET(MAINTABLE!AC$25,ROWS(J$7:$N214),0,)</f>
        <v>0</v>
      </c>
      <c r="K214" s="214">
        <f ca="1">OFFSET(MAINTABLE!AD$25,ROWS(K$7:$N214),0,)</f>
        <v>0</v>
      </c>
      <c r="L214" s="102" t="str">
        <f ca="1">OFFSET(MAINTABLE!H$25,ROWS(L$7:$N214),0,)</f>
        <v xml:space="preserve"> </v>
      </c>
      <c r="M214" s="102">
        <f ca="1">OFFSET(MAINTABLE!I$25,ROWS(M$7:$N214),0,)</f>
        <v>196</v>
      </c>
      <c r="N214" s="103" t="str">
        <f ca="1">OFFSET(MAINTABLE!J$25,ROWS($N$7:N214),0,)</f>
        <v>Простой/Работа</v>
      </c>
      <c r="O214" s="103" t="str">
        <f ca="1">OFFSET(MAINTABLE!T$25,ROWS($N$7:O214),0,)</f>
        <v>RunDO</v>
      </c>
      <c r="P214" s="103" t="str">
        <f ca="1">OFFSET(MAINTABLE!L$25,ROWS($N$7:P214),0,)</f>
        <v>Сигнал о режиме</v>
      </c>
      <c r="Q214" s="103" t="str">
        <f ca="1">OFFSET(MAINTABLE!N$25,ROWS($N$7:Q214),0,)</f>
        <v>"Простой/Работа"</v>
      </c>
      <c r="R214" s="103" t="str">
        <f ca="1">OFFSET(MAINTABLE!P$25,ROWS($N$7:R214),0,)</f>
        <v>Сигнал о режиме</v>
      </c>
      <c r="S214" s="103" t="str">
        <f ca="1">OFFSET(MAINTABLE!R$25,ROWS($N$7:S214),0,)</f>
        <v>"Простой/Работа"</v>
      </c>
    </row>
    <row r="215" spans="2:19" s="93" customFormat="1" ht="18.75" customHeight="1" x14ac:dyDescent="0.25">
      <c r="B215" s="214">
        <f ca="1">OFFSET(MAINTABLE!U$25,ROWS(B$7:$N215),0,)</f>
        <v>0</v>
      </c>
      <c r="C215" s="214">
        <f ca="1">OFFSET(MAINTABLE!V$25,ROWS(C$7:$N215),0,)</f>
        <v>0</v>
      </c>
      <c r="D215" s="214">
        <f ca="1">OFFSET(MAINTABLE!W$25,ROWS(D$7:$N215),0,)</f>
        <v>0</v>
      </c>
      <c r="E215" s="214">
        <f ca="1">OFFSET(MAINTABLE!X$25,ROWS(E$7:$N215),0,)</f>
        <v>0</v>
      </c>
      <c r="F215" s="214">
        <f ca="1">OFFSET(MAINTABLE!Y$25,ROWS(F$7:$N215),0,)</f>
        <v>0</v>
      </c>
      <c r="G215" s="214">
        <f ca="1">OFFSET(MAINTABLE!Z$25,ROWS(G$7:$N215),0,)</f>
        <v>0</v>
      </c>
      <c r="H215" s="214">
        <f ca="1">OFFSET(MAINTABLE!AA$25,ROWS(H$7:$N215),0,)</f>
        <v>0</v>
      </c>
      <c r="I215" s="214">
        <f ca="1">OFFSET(MAINTABLE!AB$25,ROWS(I$7:$N215),0,)</f>
        <v>0</v>
      </c>
      <c r="J215" s="214">
        <f ca="1">OFFSET(MAINTABLE!AC$25,ROWS(J$7:$N215),0,)</f>
        <v>0</v>
      </c>
      <c r="K215" s="214">
        <f ca="1">OFFSET(MAINTABLE!AD$25,ROWS(K$7:$N215),0,)</f>
        <v>0</v>
      </c>
      <c r="L215" s="102" t="str">
        <f ca="1">OFFSET(MAINTABLE!H$25,ROWS(L$7:$N215),0,)</f>
        <v xml:space="preserve"> </v>
      </c>
      <c r="M215" s="102">
        <f ca="1">OFFSET(MAINTABLE!I$25,ROWS(M$7:$N215),0,)</f>
        <v>197</v>
      </c>
      <c r="N215" s="103" t="str">
        <f ca="1">OFFSET(MAINTABLE!J$25,ROWS($N$7:N215),0,)</f>
        <v>Универс.DO</v>
      </c>
      <c r="O215" s="103" t="str">
        <f ca="1">OFFSET(MAINTABLE!T$25,ROWS($N$7:O215),0,)</f>
        <v>UniversalDO</v>
      </c>
      <c r="P215" s="103" t="str">
        <f ca="1">OFFSET(MAINTABLE!L$25,ROWS($N$7:P215),0,)</f>
        <v>Универсальный</v>
      </c>
      <c r="Q215" s="103" t="str">
        <f ca="1">OFFSET(MAINTABLE!N$25,ROWS($N$7:Q215),0,)</f>
        <v>дискр. выход</v>
      </c>
      <c r="R215" s="103" t="str">
        <f ca="1">OFFSET(MAINTABLE!P$25,ROWS($N$7:R215),0,)</f>
        <v>Универсальный</v>
      </c>
      <c r="S215" s="103" t="str">
        <f ca="1">OFFSET(MAINTABLE!R$25,ROWS($N$7:S215),0,)</f>
        <v>дискр. выход</v>
      </c>
    </row>
    <row r="216" spans="2:19" s="93" customFormat="1" ht="18.75" customHeight="1" x14ac:dyDescent="0.25">
      <c r="B216" s="214">
        <f ca="1">OFFSET(MAINTABLE!U$25,ROWS(B$7:$N216),0,)</f>
        <v>0</v>
      </c>
      <c r="C216" s="214">
        <f ca="1">OFFSET(MAINTABLE!V$25,ROWS(C$7:$N216),0,)</f>
        <v>0</v>
      </c>
      <c r="D216" s="214">
        <f ca="1">OFFSET(MAINTABLE!W$25,ROWS(D$7:$N216),0,)</f>
        <v>0</v>
      </c>
      <c r="E216" s="214">
        <f ca="1">OFFSET(MAINTABLE!X$25,ROWS(E$7:$N216),0,)</f>
        <v>0</v>
      </c>
      <c r="F216" s="214">
        <f ca="1">OFFSET(MAINTABLE!Y$25,ROWS(F$7:$N216),0,)</f>
        <v>0</v>
      </c>
      <c r="G216" s="214">
        <f ca="1">OFFSET(MAINTABLE!Z$25,ROWS(G$7:$N216),0,)</f>
        <v>0</v>
      </c>
      <c r="H216" s="214">
        <f ca="1">OFFSET(MAINTABLE!AA$25,ROWS(H$7:$N216),0,)</f>
        <v>0</v>
      </c>
      <c r="I216" s="214">
        <f ca="1">OFFSET(MAINTABLE!AB$25,ROWS(I$7:$N216),0,)</f>
        <v>0</v>
      </c>
      <c r="J216" s="214">
        <f ca="1">OFFSET(MAINTABLE!AC$25,ROWS(J$7:$N216),0,)</f>
        <v>0</v>
      </c>
      <c r="K216" s="214">
        <f ca="1">OFFSET(MAINTABLE!AD$25,ROWS(K$7:$N216),0,)</f>
        <v>0</v>
      </c>
      <c r="L216" s="102" t="str">
        <f ca="1">OFFSET(MAINTABLE!H$25,ROWS(L$7:$N216),0,)</f>
        <v xml:space="preserve"> </v>
      </c>
      <c r="M216" s="102">
        <f ca="1">OFFSET(MAINTABLE!I$25,ROWS(M$7:$N216),0,)</f>
        <v>198</v>
      </c>
      <c r="N216" s="103" t="str">
        <f ca="1">OFFSET(MAINTABLE!J$25,ROWS($N$7:N216),0,)</f>
        <v>ТЭН шкафа</v>
      </c>
      <c r="O216" s="103" t="str">
        <f ca="1">OFFSET(MAINTABLE!T$25,ROWS($N$7:O216),0,)</f>
        <v>HeaterCase_ONOFF</v>
      </c>
      <c r="P216" s="103" t="str">
        <f ca="1">OFFSET(MAINTABLE!L$25,ROWS($N$7:P216),0,)</f>
        <v>Вкл/выкл.обогрева</v>
      </c>
      <c r="Q216" s="103" t="str">
        <f ca="1">OFFSET(MAINTABLE!N$25,ROWS($N$7:Q216),0,)</f>
        <v>шкафа управления</v>
      </c>
      <c r="R216" s="103" t="str">
        <f ca="1">OFFSET(MAINTABLE!P$25,ROWS($N$7:R216),0,)</f>
        <v>Вкл/выкл.обогрева</v>
      </c>
      <c r="S216" s="103" t="str">
        <f ca="1">OFFSET(MAINTABLE!R$25,ROWS($N$7:S216),0,)</f>
        <v>шкафа управления</v>
      </c>
    </row>
    <row r="217" spans="2:19" s="93" customFormat="1" ht="18.75" customHeight="1" x14ac:dyDescent="0.25">
      <c r="B217" s="214">
        <f ca="1">OFFSET(MAINTABLE!U$25,ROWS(B$7:$N217),0,)</f>
        <v>0</v>
      </c>
      <c r="C217" s="214">
        <f ca="1">OFFSET(MAINTABLE!V$25,ROWS(C$7:$N217),0,)</f>
        <v>0</v>
      </c>
      <c r="D217" s="214">
        <f ca="1">OFFSET(MAINTABLE!W$25,ROWS(D$7:$N217),0,)</f>
        <v>0</v>
      </c>
      <c r="E217" s="214">
        <f ca="1">OFFSET(MAINTABLE!X$25,ROWS(E$7:$N217),0,)</f>
        <v>0</v>
      </c>
      <c r="F217" s="214">
        <f ca="1">OFFSET(MAINTABLE!Y$25,ROWS(F$7:$N217),0,)</f>
        <v>0</v>
      </c>
      <c r="G217" s="214">
        <f ca="1">OFFSET(MAINTABLE!Z$25,ROWS(G$7:$N217),0,)</f>
        <v>0</v>
      </c>
      <c r="H217" s="214">
        <f ca="1">OFFSET(MAINTABLE!AA$25,ROWS(H$7:$N217),0,)</f>
        <v>0</v>
      </c>
      <c r="I217" s="214">
        <f ca="1">OFFSET(MAINTABLE!AB$25,ROWS(I$7:$N217),0,)</f>
        <v>0</v>
      </c>
      <c r="J217" s="214">
        <f ca="1">OFFSET(MAINTABLE!AC$25,ROWS(J$7:$N217),0,)</f>
        <v>0</v>
      </c>
      <c r="K217" s="214">
        <f ca="1">OFFSET(MAINTABLE!AD$25,ROWS(K$7:$N217),0,)</f>
        <v>0</v>
      </c>
      <c r="L217" s="102" t="str">
        <f ca="1">OFFSET(MAINTABLE!H$25,ROWS(L$7:$N217),0,)</f>
        <v xml:space="preserve"> </v>
      </c>
      <c r="M217" s="102">
        <f ca="1">OFFSET(MAINTABLE!I$25,ROWS(M$7:$N217),0,)</f>
        <v>199</v>
      </c>
      <c r="N217" s="103" t="str">
        <f ca="1">OFFSET(MAINTABLE!J$25,ROWS($N$7:N217),0,)</f>
        <v>Заслонки R4.4.1</v>
      </c>
      <c r="O217" s="103" t="str">
        <f ca="1">OFFSET(MAINTABLE!T$25,ROWS($N$7:O217),0,)</f>
        <v>R441Damper_ONOFF</v>
      </c>
      <c r="P217" s="103" t="str">
        <f ca="1">OFFSET(MAINTABLE!L$25,ROWS($N$7:P217),0,)</f>
        <v>Возд.заслонки опции</v>
      </c>
      <c r="Q217" s="103" t="str">
        <f ca="1">OFFSET(MAINTABLE!N$25,ROWS($N$7:Q217),0,)</f>
        <v>летнего охл.(POOL)</v>
      </c>
      <c r="R217" s="103" t="str">
        <f ca="1">OFFSET(MAINTABLE!P$25,ROWS($N$7:R217),0,)</f>
        <v>Возд.заслонки опции</v>
      </c>
      <c r="S217" s="103" t="str">
        <f ca="1">OFFSET(MAINTABLE!R$25,ROWS($N$7:S217),0,)</f>
        <v>летнего охл.(POOL)</v>
      </c>
    </row>
    <row r="218" spans="2:19" s="93" customFormat="1" ht="18.75" customHeight="1" x14ac:dyDescent="0.25">
      <c r="B218" s="214">
        <f ca="1">OFFSET(MAINTABLE!U$25,ROWS(B$7:$N218),0,)</f>
        <v>0</v>
      </c>
      <c r="C218" s="214">
        <f ca="1">OFFSET(MAINTABLE!V$25,ROWS(C$7:$N218),0,)</f>
        <v>0</v>
      </c>
      <c r="D218" s="214">
        <f ca="1">OFFSET(MAINTABLE!W$25,ROWS(D$7:$N218),0,)</f>
        <v>0</v>
      </c>
      <c r="E218" s="214">
        <f ca="1">OFFSET(MAINTABLE!X$25,ROWS(E$7:$N218),0,)</f>
        <v>0</v>
      </c>
      <c r="F218" s="214">
        <f ca="1">OFFSET(MAINTABLE!Y$25,ROWS(F$7:$N218),0,)</f>
        <v>0</v>
      </c>
      <c r="G218" s="214">
        <f ca="1">OFFSET(MAINTABLE!Z$25,ROWS(G$7:$N218),0,)</f>
        <v>0</v>
      </c>
      <c r="H218" s="214">
        <f ca="1">OFFSET(MAINTABLE!AA$25,ROWS(H$7:$N218),0,)</f>
        <v>0</v>
      </c>
      <c r="I218" s="214">
        <f ca="1">OFFSET(MAINTABLE!AB$25,ROWS(I$7:$N218),0,)</f>
        <v>0</v>
      </c>
      <c r="J218" s="214">
        <f ca="1">OFFSET(MAINTABLE!AC$25,ROWS(J$7:$N218),0,)</f>
        <v>0</v>
      </c>
      <c r="K218" s="214">
        <f ca="1">OFFSET(MAINTABLE!AD$25,ROWS(K$7:$N218),0,)</f>
        <v>0</v>
      </c>
      <c r="L218" s="102" t="str">
        <f ca="1">OFFSET(MAINTABLE!H$25,ROWS(L$7:$N218),0,)</f>
        <v xml:space="preserve"> </v>
      </c>
      <c r="M218" s="102">
        <f ca="1">OFFSET(MAINTABLE!I$25,ROWS(M$7:$N218),0,)</f>
        <v>200</v>
      </c>
      <c r="N218" s="103" t="str">
        <f ca="1">OFFSET(MAINTABLE!J$25,ROWS($N$7:N218),0,)</f>
        <v>Обогр.приводов</v>
      </c>
      <c r="O218" s="103" t="str">
        <f ca="1">OFFSET(MAINTABLE!T$25,ROWS($N$7:O218),0,)</f>
        <v>HeaterActuator_ONOFF</v>
      </c>
      <c r="P218" s="103" t="str">
        <f ca="1">OFFSET(MAINTABLE!L$25,ROWS($N$7:P218),0,)</f>
        <v>Вкл/выкл.ТЭНов</v>
      </c>
      <c r="Q218" s="103" t="str">
        <f ca="1">OFFSET(MAINTABLE!N$25,ROWS($N$7:Q218),0,)</f>
        <v>обогрева приводов</v>
      </c>
      <c r="R218" s="103" t="str">
        <f ca="1">OFFSET(MAINTABLE!P$25,ROWS($N$7:R218),0,)</f>
        <v>Вкл/выкл.ТЭНов</v>
      </c>
      <c r="S218" s="103" t="str">
        <f ca="1">OFFSET(MAINTABLE!R$25,ROWS($N$7:S218),0,)</f>
        <v>обогрева приводов</v>
      </c>
    </row>
    <row r="219" spans="2:19" s="93" customFormat="1" ht="18.75" customHeight="1" x14ac:dyDescent="0.25">
      <c r="B219" s="214">
        <f ca="1">OFFSET(MAINTABLE!U$25,ROWS(B$7:$N219),0,)</f>
        <v>0</v>
      </c>
      <c r="C219" s="214">
        <f ca="1">OFFSET(MAINTABLE!V$25,ROWS(C$7:$N219),0,)</f>
        <v>0</v>
      </c>
      <c r="D219" s="214">
        <f ca="1">OFFSET(MAINTABLE!W$25,ROWS(D$7:$N219),0,)</f>
        <v>0</v>
      </c>
      <c r="E219" s="214">
        <f ca="1">OFFSET(MAINTABLE!X$25,ROWS(E$7:$N219),0,)</f>
        <v>0</v>
      </c>
      <c r="F219" s="214">
        <f ca="1">OFFSET(MAINTABLE!Y$25,ROWS(F$7:$N219),0,)</f>
        <v>0</v>
      </c>
      <c r="G219" s="214">
        <f ca="1">OFFSET(MAINTABLE!Z$25,ROWS(G$7:$N219),0,)</f>
        <v>0</v>
      </c>
      <c r="H219" s="214">
        <f ca="1">OFFSET(MAINTABLE!AA$25,ROWS(H$7:$N219),0,)</f>
        <v>0</v>
      </c>
      <c r="I219" s="214">
        <f ca="1">OFFSET(MAINTABLE!AB$25,ROWS(I$7:$N219),0,)</f>
        <v>0</v>
      </c>
      <c r="J219" s="214">
        <f ca="1">OFFSET(MAINTABLE!AC$25,ROWS(J$7:$N219),0,)</f>
        <v>0</v>
      </c>
      <c r="K219" s="214">
        <f ca="1">OFFSET(MAINTABLE!AD$25,ROWS(K$7:$N219),0,)</f>
        <v>0</v>
      </c>
      <c r="L219" s="102" t="str">
        <f ca="1">OFFSET(MAINTABLE!H$25,ROWS(L$7:$N219),0,)</f>
        <v xml:space="preserve"> </v>
      </c>
      <c r="M219" s="102">
        <f ca="1">OFFSET(MAINTABLE!I$25,ROWS(M$7:$N219),0,)</f>
        <v>201</v>
      </c>
      <c r="N219" s="103" t="str">
        <f ca="1">OFFSET(MAINTABLE!J$25,ROWS($N$7:N219),0,)</f>
        <v>Бактер. секция</v>
      </c>
      <c r="O219" s="103" t="str">
        <f ca="1">OFFSET(MAINTABLE!T$25,ROWS($N$7:O219),0,)</f>
        <v>UVunit_ONOFF</v>
      </c>
      <c r="P219" s="103" t="str">
        <f ca="1">OFFSET(MAINTABLE!L$25,ROWS($N$7:P219),0,)</f>
        <v>Бактериц. секция:</v>
      </c>
      <c r="Q219" s="103" t="str">
        <f ca="1">OFFSET(MAINTABLE!N$25,ROWS($N$7:Q219),0,)</f>
        <v>вкл/выкл.</v>
      </c>
      <c r="R219" s="103" t="str">
        <f ca="1">OFFSET(MAINTABLE!P$25,ROWS($N$7:R219),0,)</f>
        <v>Бактериц. секция:</v>
      </c>
      <c r="S219" s="103" t="str">
        <f ca="1">OFFSET(MAINTABLE!R$25,ROWS($N$7:S219),0,)</f>
        <v>вкл/выкл.</v>
      </c>
    </row>
    <row r="220" spans="2:19" s="93" customFormat="1" ht="18.75" customHeight="1" x14ac:dyDescent="0.25">
      <c r="B220" s="214">
        <f ca="1">OFFSET(MAINTABLE!U$25,ROWS(B$7:$N220),0,)</f>
        <v>0</v>
      </c>
      <c r="C220" s="214">
        <f ca="1">OFFSET(MAINTABLE!V$25,ROWS(C$7:$N220),0,)</f>
        <v>0</v>
      </c>
      <c r="D220" s="214">
        <f ca="1">OFFSET(MAINTABLE!W$25,ROWS(D$7:$N220),0,)</f>
        <v>0</v>
      </c>
      <c r="E220" s="214">
        <f ca="1">OFFSET(MAINTABLE!X$25,ROWS(E$7:$N220),0,)</f>
        <v>0</v>
      </c>
      <c r="F220" s="214">
        <f ca="1">OFFSET(MAINTABLE!Y$25,ROWS(F$7:$N220),0,)</f>
        <v>0</v>
      </c>
      <c r="G220" s="214">
        <f ca="1">OFFSET(MAINTABLE!Z$25,ROWS(G$7:$N220),0,)</f>
        <v>0</v>
      </c>
      <c r="H220" s="214">
        <f ca="1">OFFSET(MAINTABLE!AA$25,ROWS(H$7:$N220),0,)</f>
        <v>0</v>
      </c>
      <c r="I220" s="214">
        <f ca="1">OFFSET(MAINTABLE!AB$25,ROWS(I$7:$N220),0,)</f>
        <v>0</v>
      </c>
      <c r="J220" s="214">
        <f ca="1">OFFSET(MAINTABLE!AC$25,ROWS(J$7:$N220),0,)</f>
        <v>0</v>
      </c>
      <c r="K220" s="214">
        <f ca="1">OFFSET(MAINTABLE!AD$25,ROWS(K$7:$N220),0,)</f>
        <v>0</v>
      </c>
      <c r="L220" s="102" t="str">
        <f ca="1">OFFSET(MAINTABLE!H$25,ROWS(L$7:$N220),0,)</f>
        <v xml:space="preserve"> </v>
      </c>
      <c r="M220" s="102">
        <f ca="1">OFFSET(MAINTABLE!I$25,ROWS(M$7:$N220),0,)</f>
        <v>202</v>
      </c>
      <c r="N220" s="103" t="str">
        <f ca="1">OFFSET(MAINTABLE!J$25,ROWS($N$7:N220),0,)</f>
        <v>[резерв]</v>
      </c>
      <c r="O220" s="103" t="str">
        <f ca="1">OFFSET(MAINTABLE!T$25,ROWS($N$7:O220),0,)</f>
        <v xml:space="preserve"> </v>
      </c>
      <c r="P220" s="103" t="str">
        <f ca="1">OFFSET(MAINTABLE!L$25,ROWS($N$7:P220),0,)</f>
        <v xml:space="preserve"> </v>
      </c>
      <c r="Q220" s="103" t="str">
        <f ca="1">OFFSET(MAINTABLE!N$25,ROWS($N$7:Q220),0,)</f>
        <v xml:space="preserve"> </v>
      </c>
      <c r="R220" s="103" t="str">
        <f ca="1">OFFSET(MAINTABLE!P$25,ROWS($N$7:R220),0,)</f>
        <v xml:space="preserve"> </v>
      </c>
      <c r="S220" s="103" t="str">
        <f ca="1">OFFSET(MAINTABLE!R$25,ROWS($N$7:S220),0,)</f>
        <v xml:space="preserve"> </v>
      </c>
    </row>
    <row r="221" spans="2:19" s="93" customFormat="1" ht="18.75" customHeight="1" x14ac:dyDescent="0.25">
      <c r="B221" s="214">
        <f ca="1">OFFSET(MAINTABLE!U$25,ROWS(B$7:$N221),0,)</f>
        <v>0</v>
      </c>
      <c r="C221" s="214">
        <f ca="1">OFFSET(MAINTABLE!V$25,ROWS(C$7:$N221),0,)</f>
        <v>0</v>
      </c>
      <c r="D221" s="214">
        <f ca="1">OFFSET(MAINTABLE!W$25,ROWS(D$7:$N221),0,)</f>
        <v>0</v>
      </c>
      <c r="E221" s="214">
        <f ca="1">OFFSET(MAINTABLE!X$25,ROWS(E$7:$N221),0,)</f>
        <v>0</v>
      </c>
      <c r="F221" s="214">
        <f ca="1">OFFSET(MAINTABLE!Y$25,ROWS(F$7:$N221),0,)</f>
        <v>0</v>
      </c>
      <c r="G221" s="214">
        <f ca="1">OFFSET(MAINTABLE!Z$25,ROWS(G$7:$N221),0,)</f>
        <v>0</v>
      </c>
      <c r="H221" s="214">
        <f ca="1">OFFSET(MAINTABLE!AA$25,ROWS(H$7:$N221),0,)</f>
        <v>0</v>
      </c>
      <c r="I221" s="214">
        <f ca="1">OFFSET(MAINTABLE!AB$25,ROWS(I$7:$N221),0,)</f>
        <v>0</v>
      </c>
      <c r="J221" s="214">
        <f ca="1">OFFSET(MAINTABLE!AC$25,ROWS(J$7:$N221),0,)</f>
        <v>0</v>
      </c>
      <c r="K221" s="214">
        <f ca="1">OFFSET(MAINTABLE!AD$25,ROWS(K$7:$N221),0,)</f>
        <v>0</v>
      </c>
      <c r="L221" s="102" t="str">
        <f ca="1">OFFSET(MAINTABLE!H$25,ROWS(L$7:$N221),0,)</f>
        <v xml:space="preserve"> </v>
      </c>
      <c r="M221" s="102">
        <f ca="1">OFFSET(MAINTABLE!I$25,ROWS(M$7:$N221),0,)</f>
        <v>203</v>
      </c>
      <c r="N221" s="103" t="str">
        <f ca="1">OFFSET(MAINTABLE!J$25,ROWS($N$7:N221),0,)</f>
        <v>[резерв]</v>
      </c>
      <c r="O221" s="103" t="str">
        <f ca="1">OFFSET(MAINTABLE!T$25,ROWS($N$7:O221),0,)</f>
        <v xml:space="preserve"> </v>
      </c>
      <c r="P221" s="103" t="str">
        <f ca="1">OFFSET(MAINTABLE!L$25,ROWS($N$7:P221),0,)</f>
        <v xml:space="preserve"> </v>
      </c>
      <c r="Q221" s="103" t="str">
        <f ca="1">OFFSET(MAINTABLE!N$25,ROWS($N$7:Q221),0,)</f>
        <v xml:space="preserve"> </v>
      </c>
      <c r="R221" s="103" t="str">
        <f ca="1">OFFSET(MAINTABLE!P$25,ROWS($N$7:R221),0,)</f>
        <v xml:space="preserve"> </v>
      </c>
      <c r="S221" s="103" t="str">
        <f ca="1">OFFSET(MAINTABLE!R$25,ROWS($N$7:S221),0,)</f>
        <v xml:space="preserve"> </v>
      </c>
    </row>
    <row r="222" spans="2:19" s="93" customFormat="1" ht="18.75" customHeight="1" x14ac:dyDescent="0.25">
      <c r="B222" s="214">
        <f ca="1">OFFSET(MAINTABLE!U$25,ROWS(B$7:$N222),0,)</f>
        <v>0</v>
      </c>
      <c r="C222" s="214">
        <f ca="1">OFFSET(MAINTABLE!V$25,ROWS(C$7:$N222),0,)</f>
        <v>0</v>
      </c>
      <c r="D222" s="214">
        <f ca="1">OFFSET(MAINTABLE!W$25,ROWS(D$7:$N222),0,)</f>
        <v>0</v>
      </c>
      <c r="E222" s="214">
        <f ca="1">OFFSET(MAINTABLE!X$25,ROWS(E$7:$N222),0,)</f>
        <v>0</v>
      </c>
      <c r="F222" s="214">
        <f ca="1">OFFSET(MAINTABLE!Y$25,ROWS(F$7:$N222),0,)</f>
        <v>0</v>
      </c>
      <c r="G222" s="214">
        <f ca="1">OFFSET(MAINTABLE!Z$25,ROWS(G$7:$N222),0,)</f>
        <v>0</v>
      </c>
      <c r="H222" s="214">
        <f ca="1">OFFSET(MAINTABLE!AA$25,ROWS(H$7:$N222),0,)</f>
        <v>0</v>
      </c>
      <c r="I222" s="214">
        <f ca="1">OFFSET(MAINTABLE!AB$25,ROWS(I$7:$N222),0,)</f>
        <v>0</v>
      </c>
      <c r="J222" s="214">
        <f ca="1">OFFSET(MAINTABLE!AC$25,ROWS(J$7:$N222),0,)</f>
        <v>0</v>
      </c>
      <c r="K222" s="214">
        <f ca="1">OFFSET(MAINTABLE!AD$25,ROWS(K$7:$N222),0,)</f>
        <v>0</v>
      </c>
      <c r="L222" s="102" t="str">
        <f ca="1">OFFSET(MAINTABLE!H$25,ROWS(L$7:$N222),0,)</f>
        <v xml:space="preserve"> </v>
      </c>
      <c r="M222" s="102">
        <f ca="1">OFFSET(MAINTABLE!I$25,ROWS(M$7:$N222),0,)</f>
        <v>204</v>
      </c>
      <c r="N222" s="103" t="str">
        <f ca="1">OFFSET(MAINTABLE!J$25,ROWS($N$7:N222),0,)</f>
        <v>[резерв]</v>
      </c>
      <c r="O222" s="103" t="str">
        <f ca="1">OFFSET(MAINTABLE!T$25,ROWS($N$7:O222),0,)</f>
        <v xml:space="preserve"> </v>
      </c>
      <c r="P222" s="103" t="str">
        <f ca="1">OFFSET(MAINTABLE!L$25,ROWS($N$7:P222),0,)</f>
        <v xml:space="preserve"> </v>
      </c>
      <c r="Q222" s="103" t="str">
        <f ca="1">OFFSET(MAINTABLE!N$25,ROWS($N$7:Q222),0,)</f>
        <v xml:space="preserve"> </v>
      </c>
      <c r="R222" s="103" t="str">
        <f ca="1">OFFSET(MAINTABLE!P$25,ROWS($N$7:R222),0,)</f>
        <v xml:space="preserve"> </v>
      </c>
      <c r="S222" s="103" t="str">
        <f ca="1">OFFSET(MAINTABLE!R$25,ROWS($N$7:S222),0,)</f>
        <v xml:space="preserve"> </v>
      </c>
    </row>
    <row r="223" spans="2:19" s="93" customFormat="1" ht="18.75" customHeight="1" x14ac:dyDescent="0.25">
      <c r="B223" s="214">
        <f ca="1">OFFSET(MAINTABLE!U$25,ROWS(B$7:$N223),0,)</f>
        <v>0</v>
      </c>
      <c r="C223" s="214">
        <f ca="1">OFFSET(MAINTABLE!V$25,ROWS(C$7:$N223),0,)</f>
        <v>0</v>
      </c>
      <c r="D223" s="214">
        <f ca="1">OFFSET(MAINTABLE!W$25,ROWS(D$7:$N223),0,)</f>
        <v>0</v>
      </c>
      <c r="E223" s="214">
        <f ca="1">OFFSET(MAINTABLE!X$25,ROWS(E$7:$N223),0,)</f>
        <v>0</v>
      </c>
      <c r="F223" s="214">
        <f ca="1">OFFSET(MAINTABLE!Y$25,ROWS(F$7:$N223),0,)</f>
        <v>0</v>
      </c>
      <c r="G223" s="214">
        <f ca="1">OFFSET(MAINTABLE!Z$25,ROWS(G$7:$N223),0,)</f>
        <v>0</v>
      </c>
      <c r="H223" s="214">
        <f ca="1">OFFSET(MAINTABLE!AA$25,ROWS(H$7:$N223),0,)</f>
        <v>0</v>
      </c>
      <c r="I223" s="214">
        <f ca="1">OFFSET(MAINTABLE!AB$25,ROWS(I$7:$N223),0,)</f>
        <v>0</v>
      </c>
      <c r="J223" s="214">
        <f ca="1">OFFSET(MAINTABLE!AC$25,ROWS(J$7:$N223),0,)</f>
        <v>0</v>
      </c>
      <c r="K223" s="214">
        <f ca="1">OFFSET(MAINTABLE!AD$25,ROWS(K$7:$N223),0,)</f>
        <v>0</v>
      </c>
      <c r="L223" s="102" t="str">
        <f ca="1">OFFSET(MAINTABLE!H$25,ROWS(L$7:$N223),0,)</f>
        <v xml:space="preserve"> </v>
      </c>
      <c r="M223" s="102">
        <f ca="1">OFFSET(MAINTABLE!I$25,ROWS(M$7:$N223),0,)</f>
        <v>205</v>
      </c>
      <c r="N223" s="103" t="str">
        <f ca="1">OFFSET(MAINTABLE!J$25,ROWS($N$7:N223),0,)</f>
        <v>Вент. П(осн.)</v>
      </c>
      <c r="O223" s="103" t="str">
        <f ca="1">OFFSET(MAINTABLE!T$25,ROWS($N$7:O223),0,)</f>
        <v>FanSu_ONOFF</v>
      </c>
      <c r="P223" s="103" t="str">
        <f ca="1">OFFSET(MAINTABLE!L$25,ROWS($N$7:P223),0,)</f>
        <v>Вкл/выкл.основного</v>
      </c>
      <c r="Q223" s="103" t="str">
        <f ca="1">OFFSET(MAINTABLE!N$25,ROWS($N$7:Q223),0,)</f>
        <v>приточного вент.</v>
      </c>
      <c r="R223" s="103" t="str">
        <f ca="1">OFFSET(MAINTABLE!P$25,ROWS($N$7:R223),0,)</f>
        <v>Вкл/выкл.основного</v>
      </c>
      <c r="S223" s="103" t="str">
        <f ca="1">OFFSET(MAINTABLE!R$25,ROWS($N$7:S223),0,)</f>
        <v>приточного вент.</v>
      </c>
    </row>
    <row r="224" spans="2:19" s="93" customFormat="1" ht="18.75" customHeight="1" x14ac:dyDescent="0.25">
      <c r="B224" s="214">
        <f ca="1">OFFSET(MAINTABLE!U$25,ROWS(B$7:$N224),0,)</f>
        <v>0</v>
      </c>
      <c r="C224" s="214">
        <f ca="1">OFFSET(MAINTABLE!V$25,ROWS(C$7:$N224),0,)</f>
        <v>0</v>
      </c>
      <c r="D224" s="214">
        <f ca="1">OFFSET(MAINTABLE!W$25,ROWS(D$7:$N224),0,)</f>
        <v>0</v>
      </c>
      <c r="E224" s="214">
        <f ca="1">OFFSET(MAINTABLE!X$25,ROWS(E$7:$N224),0,)</f>
        <v>0</v>
      </c>
      <c r="F224" s="214">
        <f ca="1">OFFSET(MAINTABLE!Y$25,ROWS(F$7:$N224),0,)</f>
        <v>0</v>
      </c>
      <c r="G224" s="214">
        <f ca="1">OFFSET(MAINTABLE!Z$25,ROWS(G$7:$N224),0,)</f>
        <v>0</v>
      </c>
      <c r="H224" s="214">
        <f ca="1">OFFSET(MAINTABLE!AA$25,ROWS(H$7:$N224),0,)</f>
        <v>0</v>
      </c>
      <c r="I224" s="214">
        <f ca="1">OFFSET(MAINTABLE!AB$25,ROWS(I$7:$N224),0,)</f>
        <v>0</v>
      </c>
      <c r="J224" s="214">
        <f ca="1">OFFSET(MAINTABLE!AC$25,ROWS(J$7:$N224),0,)</f>
        <v>0</v>
      </c>
      <c r="K224" s="214">
        <f ca="1">OFFSET(MAINTABLE!AD$25,ROWS(K$7:$N224),0,)</f>
        <v>0</v>
      </c>
      <c r="L224" s="102" t="str">
        <f ca="1">OFFSET(MAINTABLE!H$25,ROWS(L$7:$N224),0,)</f>
        <v xml:space="preserve"> </v>
      </c>
      <c r="M224" s="102">
        <f ca="1">OFFSET(MAINTABLE!I$25,ROWS(M$7:$N224),0,)</f>
        <v>206</v>
      </c>
      <c r="N224" s="103" t="str">
        <f ca="1">OFFSET(MAINTABLE!J$25,ROWS($N$7:N224),0,)</f>
        <v>Вент. П(рез.)</v>
      </c>
      <c r="O224" s="103" t="str">
        <f ca="1">OFFSET(MAINTABLE!T$25,ROWS($N$7:O224),0,)</f>
        <v>FanSuR_ONOFF</v>
      </c>
      <c r="P224" s="103" t="str">
        <f ca="1">OFFSET(MAINTABLE!L$25,ROWS($N$7:P224),0,)</f>
        <v>Вкл/выкл.резервного</v>
      </c>
      <c r="Q224" s="103" t="str">
        <f ca="1">OFFSET(MAINTABLE!N$25,ROWS($N$7:Q224),0,)</f>
        <v>приточного вент.</v>
      </c>
      <c r="R224" s="103" t="str">
        <f ca="1">OFFSET(MAINTABLE!P$25,ROWS($N$7:R224),0,)</f>
        <v>Вкл/выкл.резервного</v>
      </c>
      <c r="S224" s="103" t="str">
        <f ca="1">OFFSET(MAINTABLE!R$25,ROWS($N$7:S224),0,)</f>
        <v>приточного вент.</v>
      </c>
    </row>
    <row r="225" spans="2:19" s="93" customFormat="1" ht="18.75" customHeight="1" x14ac:dyDescent="0.25">
      <c r="B225" s="214">
        <f ca="1">OFFSET(MAINTABLE!U$25,ROWS(B$7:$N225),0,)</f>
        <v>0</v>
      </c>
      <c r="C225" s="214">
        <f ca="1">OFFSET(MAINTABLE!V$25,ROWS(C$7:$N225),0,)</f>
        <v>0</v>
      </c>
      <c r="D225" s="214">
        <f ca="1">OFFSET(MAINTABLE!W$25,ROWS(D$7:$N225),0,)</f>
        <v>0</v>
      </c>
      <c r="E225" s="214">
        <f ca="1">OFFSET(MAINTABLE!X$25,ROWS(E$7:$N225),0,)</f>
        <v>0</v>
      </c>
      <c r="F225" s="214">
        <f ca="1">OFFSET(MAINTABLE!Y$25,ROWS(F$7:$N225),0,)</f>
        <v>0</v>
      </c>
      <c r="G225" s="214">
        <f ca="1">OFFSET(MAINTABLE!Z$25,ROWS(G$7:$N225),0,)</f>
        <v>0</v>
      </c>
      <c r="H225" s="214">
        <f ca="1">OFFSET(MAINTABLE!AA$25,ROWS(H$7:$N225),0,)</f>
        <v>0</v>
      </c>
      <c r="I225" s="214">
        <f ca="1">OFFSET(MAINTABLE!AB$25,ROWS(I$7:$N225),0,)</f>
        <v>0</v>
      </c>
      <c r="J225" s="214">
        <f ca="1">OFFSET(MAINTABLE!AC$25,ROWS(J$7:$N225),0,)</f>
        <v>0</v>
      </c>
      <c r="K225" s="214">
        <f ca="1">OFFSET(MAINTABLE!AD$25,ROWS(K$7:$N225),0,)</f>
        <v>0</v>
      </c>
      <c r="L225" s="102" t="str">
        <f ca="1">OFFSET(MAINTABLE!H$25,ROWS(L$7:$N225),0,)</f>
        <v xml:space="preserve"> </v>
      </c>
      <c r="M225" s="102">
        <f ca="1">OFFSET(MAINTABLE!I$25,ROWS(M$7:$N225),0,)</f>
        <v>207</v>
      </c>
      <c r="N225" s="103" t="str">
        <f ca="1">OFFSET(MAINTABLE!J$25,ROWS($N$7:N225),0,)</f>
        <v>Вент. В(осн.)</v>
      </c>
      <c r="O225" s="103" t="str">
        <f ca="1">OFFSET(MAINTABLE!T$25,ROWS($N$7:O225),0,)</f>
        <v>FanExh_ONOFF</v>
      </c>
      <c r="P225" s="103" t="str">
        <f ca="1">OFFSET(MAINTABLE!L$25,ROWS($N$7:P225),0,)</f>
        <v>Вкл/выкл.основного</v>
      </c>
      <c r="Q225" s="103" t="str">
        <f ca="1">OFFSET(MAINTABLE!N$25,ROWS($N$7:Q225),0,)</f>
        <v>вытяжного вент.</v>
      </c>
      <c r="R225" s="103" t="str">
        <f ca="1">OFFSET(MAINTABLE!P$25,ROWS($N$7:R225),0,)</f>
        <v>Вкл/выкл.основного</v>
      </c>
      <c r="S225" s="103" t="str">
        <f ca="1">OFFSET(MAINTABLE!R$25,ROWS($N$7:S225),0,)</f>
        <v>вытяжного вент.</v>
      </c>
    </row>
    <row r="226" spans="2:19" s="93" customFormat="1" ht="18.75" customHeight="1" x14ac:dyDescent="0.25">
      <c r="B226" s="214">
        <f ca="1">OFFSET(MAINTABLE!U$25,ROWS(B$7:$N226),0,)</f>
        <v>0</v>
      </c>
      <c r="C226" s="214">
        <f ca="1">OFFSET(MAINTABLE!V$25,ROWS(C$7:$N226),0,)</f>
        <v>0</v>
      </c>
      <c r="D226" s="214">
        <f ca="1">OFFSET(MAINTABLE!W$25,ROWS(D$7:$N226),0,)</f>
        <v>0</v>
      </c>
      <c r="E226" s="214">
        <f ca="1">OFFSET(MAINTABLE!X$25,ROWS(E$7:$N226),0,)</f>
        <v>0</v>
      </c>
      <c r="F226" s="214">
        <f ca="1">OFFSET(MAINTABLE!Y$25,ROWS(F$7:$N226),0,)</f>
        <v>0</v>
      </c>
      <c r="G226" s="214">
        <f ca="1">OFFSET(MAINTABLE!Z$25,ROWS(G$7:$N226),0,)</f>
        <v>0</v>
      </c>
      <c r="H226" s="214">
        <f ca="1">OFFSET(MAINTABLE!AA$25,ROWS(H$7:$N226),0,)</f>
        <v>0</v>
      </c>
      <c r="I226" s="214">
        <f ca="1">OFFSET(MAINTABLE!AB$25,ROWS(I$7:$N226),0,)</f>
        <v>0</v>
      </c>
      <c r="J226" s="214">
        <f ca="1">OFFSET(MAINTABLE!AC$25,ROWS(J$7:$N226),0,)</f>
        <v>0</v>
      </c>
      <c r="K226" s="214">
        <f ca="1">OFFSET(MAINTABLE!AD$25,ROWS(K$7:$N226),0,)</f>
        <v>0</v>
      </c>
      <c r="L226" s="102" t="str">
        <f ca="1">OFFSET(MAINTABLE!H$25,ROWS(L$7:$N226),0,)</f>
        <v xml:space="preserve"> </v>
      </c>
      <c r="M226" s="102">
        <f ca="1">OFFSET(MAINTABLE!I$25,ROWS(M$7:$N226),0,)</f>
        <v>208</v>
      </c>
      <c r="N226" s="103" t="str">
        <f ca="1">OFFSET(MAINTABLE!J$25,ROWS($N$7:N226),0,)</f>
        <v>Вент. В(рез.)</v>
      </c>
      <c r="O226" s="103" t="str">
        <f ca="1">OFFSET(MAINTABLE!T$25,ROWS($N$7:O226),0,)</f>
        <v>FanExhR_ONOFF</v>
      </c>
      <c r="P226" s="103" t="str">
        <f ca="1">OFFSET(MAINTABLE!L$25,ROWS($N$7:P226),0,)</f>
        <v>Вкл/выкл.резервного</v>
      </c>
      <c r="Q226" s="103" t="str">
        <f ca="1">OFFSET(MAINTABLE!N$25,ROWS($N$7:Q226),0,)</f>
        <v>вытяжного вент.</v>
      </c>
      <c r="R226" s="103" t="str">
        <f ca="1">OFFSET(MAINTABLE!P$25,ROWS($N$7:R226),0,)</f>
        <v>Вкл/выкл.резервного</v>
      </c>
      <c r="S226" s="103" t="str">
        <f ca="1">OFFSET(MAINTABLE!R$25,ROWS($N$7:S226),0,)</f>
        <v>вытяжного вент.</v>
      </c>
    </row>
    <row r="227" spans="2:19" s="93" customFormat="1" ht="18.75" customHeight="1" x14ac:dyDescent="0.25">
      <c r="B227" s="214">
        <f ca="1">OFFSET(MAINTABLE!U$25,ROWS(B$7:$N227),0,)</f>
        <v>0</v>
      </c>
      <c r="C227" s="214">
        <f ca="1">OFFSET(MAINTABLE!V$25,ROWS(C$7:$N227),0,)</f>
        <v>0</v>
      </c>
      <c r="D227" s="214">
        <f ca="1">OFFSET(MAINTABLE!W$25,ROWS(D$7:$N227),0,)</f>
        <v>0</v>
      </c>
      <c r="E227" s="214">
        <f ca="1">OFFSET(MAINTABLE!X$25,ROWS(E$7:$N227),0,)</f>
        <v>0</v>
      </c>
      <c r="F227" s="214">
        <f ca="1">OFFSET(MAINTABLE!Y$25,ROWS(F$7:$N227),0,)</f>
        <v>0</v>
      </c>
      <c r="G227" s="214">
        <f ca="1">OFFSET(MAINTABLE!Z$25,ROWS(G$7:$N227),0,)</f>
        <v>0</v>
      </c>
      <c r="H227" s="214">
        <f ca="1">OFFSET(MAINTABLE!AA$25,ROWS(H$7:$N227),0,)</f>
        <v>0</v>
      </c>
      <c r="I227" s="214">
        <f ca="1">OFFSET(MAINTABLE!AB$25,ROWS(I$7:$N227),0,)</f>
        <v>0</v>
      </c>
      <c r="J227" s="214">
        <f ca="1">OFFSET(MAINTABLE!AC$25,ROWS(J$7:$N227),0,)</f>
        <v>0</v>
      </c>
      <c r="K227" s="214">
        <f ca="1">OFFSET(MAINTABLE!AD$25,ROWS(K$7:$N227),0,)</f>
        <v>0</v>
      </c>
      <c r="L227" s="102" t="str">
        <f ca="1">OFFSET(MAINTABLE!H$25,ROWS(L$7:$N227),0,)</f>
        <v xml:space="preserve"> </v>
      </c>
      <c r="M227" s="102">
        <f ca="1">OFFSET(MAINTABLE!I$25,ROWS(M$7:$N227),0,)</f>
        <v>209</v>
      </c>
      <c r="N227" s="103" t="str">
        <f ca="1">OFFSET(MAINTABLE!J$25,ROWS($N$7:N227),0,)</f>
        <v>Вент.П: бит 1</v>
      </c>
      <c r="O227" s="103" t="str">
        <f ca="1">OFFSET(MAINTABLE!T$25,ROWS($N$7:O227),0,)</f>
        <v>FanSuBit1</v>
      </c>
      <c r="P227" s="103" t="str">
        <f ca="1">OFFSET(MAINTABLE!L$25,ROWS($N$7:P227),0,)</f>
        <v>Бинарное задание</v>
      </c>
      <c r="Q227" s="103" t="str">
        <f ca="1">OFFSET(MAINTABLE!N$25,ROWS($N$7:Q227),0,)</f>
        <v>скорости,бит №1</v>
      </c>
      <c r="R227" s="103" t="str">
        <f ca="1">OFFSET(MAINTABLE!P$25,ROWS($N$7:R227),0,)</f>
        <v>Бинарное задание</v>
      </c>
      <c r="S227" s="103" t="str">
        <f ca="1">OFFSET(MAINTABLE!R$25,ROWS($N$7:S227),0,)</f>
        <v>скорости,бит №1</v>
      </c>
    </row>
    <row r="228" spans="2:19" s="93" customFormat="1" ht="18.75" customHeight="1" x14ac:dyDescent="0.25">
      <c r="B228" s="214">
        <f ca="1">OFFSET(MAINTABLE!U$25,ROWS(B$7:$N228),0,)</f>
        <v>0</v>
      </c>
      <c r="C228" s="214">
        <f ca="1">OFFSET(MAINTABLE!V$25,ROWS(C$7:$N228),0,)</f>
        <v>0</v>
      </c>
      <c r="D228" s="214">
        <f ca="1">OFFSET(MAINTABLE!W$25,ROWS(D$7:$N228),0,)</f>
        <v>0</v>
      </c>
      <c r="E228" s="214">
        <f ca="1">OFFSET(MAINTABLE!X$25,ROWS(E$7:$N228),0,)</f>
        <v>0</v>
      </c>
      <c r="F228" s="214">
        <f ca="1">OFFSET(MAINTABLE!Y$25,ROWS(F$7:$N228),0,)</f>
        <v>0</v>
      </c>
      <c r="G228" s="214">
        <f ca="1">OFFSET(MAINTABLE!Z$25,ROWS(G$7:$N228),0,)</f>
        <v>0</v>
      </c>
      <c r="H228" s="214">
        <f ca="1">OFFSET(MAINTABLE!AA$25,ROWS(H$7:$N228),0,)</f>
        <v>0</v>
      </c>
      <c r="I228" s="214">
        <f ca="1">OFFSET(MAINTABLE!AB$25,ROWS(I$7:$N228),0,)</f>
        <v>0</v>
      </c>
      <c r="J228" s="214">
        <f ca="1">OFFSET(MAINTABLE!AC$25,ROWS(J$7:$N228),0,)</f>
        <v>0</v>
      </c>
      <c r="K228" s="214">
        <f ca="1">OFFSET(MAINTABLE!AD$25,ROWS(K$7:$N228),0,)</f>
        <v>0</v>
      </c>
      <c r="L228" s="102" t="str">
        <f ca="1">OFFSET(MAINTABLE!H$25,ROWS(L$7:$N228),0,)</f>
        <v xml:space="preserve"> </v>
      </c>
      <c r="M228" s="102">
        <f ca="1">OFFSET(MAINTABLE!I$25,ROWS(M$7:$N228),0,)</f>
        <v>210</v>
      </c>
      <c r="N228" s="103" t="str">
        <f ca="1">OFFSET(MAINTABLE!J$25,ROWS($N$7:N228),0,)</f>
        <v>Вент.П: бит 2</v>
      </c>
      <c r="O228" s="103" t="str">
        <f ca="1">OFFSET(MAINTABLE!T$25,ROWS($N$7:O228),0,)</f>
        <v>FanSuBit2</v>
      </c>
      <c r="P228" s="103" t="str">
        <f ca="1">OFFSET(MAINTABLE!L$25,ROWS($N$7:P228),0,)</f>
        <v>Бинарное задание</v>
      </c>
      <c r="Q228" s="103" t="str">
        <f ca="1">OFFSET(MAINTABLE!N$25,ROWS($N$7:Q228),0,)</f>
        <v>скорости,бит №2</v>
      </c>
      <c r="R228" s="103" t="str">
        <f ca="1">OFFSET(MAINTABLE!P$25,ROWS($N$7:R228),0,)</f>
        <v>Бинарное задание</v>
      </c>
      <c r="S228" s="103" t="str">
        <f ca="1">OFFSET(MAINTABLE!R$25,ROWS($N$7:S228),0,)</f>
        <v>скорости,бит №2</v>
      </c>
    </row>
    <row r="229" spans="2:19" s="93" customFormat="1" ht="18" customHeight="1" x14ac:dyDescent="0.25">
      <c r="B229" s="214">
        <f ca="1">OFFSET(MAINTABLE!U$25,ROWS(B$7:$N229),0,)</f>
        <v>0</v>
      </c>
      <c r="C229" s="214">
        <f ca="1">OFFSET(MAINTABLE!V$25,ROWS(C$7:$N229),0,)</f>
        <v>0</v>
      </c>
      <c r="D229" s="214">
        <f ca="1">OFFSET(MAINTABLE!W$25,ROWS(D$7:$N229),0,)</f>
        <v>0</v>
      </c>
      <c r="E229" s="214">
        <f ca="1">OFFSET(MAINTABLE!X$25,ROWS(E$7:$N229),0,)</f>
        <v>0</v>
      </c>
      <c r="F229" s="214">
        <f ca="1">OFFSET(MAINTABLE!Y$25,ROWS(F$7:$N229),0,)</f>
        <v>0</v>
      </c>
      <c r="G229" s="214">
        <f ca="1">OFFSET(MAINTABLE!Z$25,ROWS(G$7:$N229),0,)</f>
        <v>0</v>
      </c>
      <c r="H229" s="214">
        <f ca="1">OFFSET(MAINTABLE!AA$25,ROWS(H$7:$N229),0,)</f>
        <v>0</v>
      </c>
      <c r="I229" s="214">
        <f ca="1">OFFSET(MAINTABLE!AB$25,ROWS(I$7:$N229),0,)</f>
        <v>0</v>
      </c>
      <c r="J229" s="214">
        <f ca="1">OFFSET(MAINTABLE!AC$25,ROWS(J$7:$N229),0,)</f>
        <v>0</v>
      </c>
      <c r="K229" s="214">
        <f ca="1">OFFSET(MAINTABLE!AD$25,ROWS(K$7:$N229),0,)</f>
        <v>0</v>
      </c>
      <c r="L229" s="102" t="str">
        <f ca="1">OFFSET(MAINTABLE!H$25,ROWS(L$7:$N229),0,)</f>
        <v xml:space="preserve"> </v>
      </c>
      <c r="M229" s="102">
        <f ca="1">OFFSET(MAINTABLE!I$25,ROWS(M$7:$N229),0,)</f>
        <v>211</v>
      </c>
      <c r="N229" s="103" t="str">
        <f ca="1">OFFSET(MAINTABLE!J$25,ROWS($N$7:N229),0,)</f>
        <v>Вент.П: бит 3</v>
      </c>
      <c r="O229" s="103" t="str">
        <f ca="1">OFFSET(MAINTABLE!T$25,ROWS($N$7:O229),0,)</f>
        <v>FanSuBit3</v>
      </c>
      <c r="P229" s="103" t="str">
        <f ca="1">OFFSET(MAINTABLE!L$25,ROWS($N$7:P229),0,)</f>
        <v>Бинарное задание</v>
      </c>
      <c r="Q229" s="103" t="str">
        <f ca="1">OFFSET(MAINTABLE!N$25,ROWS($N$7:Q229),0,)</f>
        <v>скорости,бит №3</v>
      </c>
      <c r="R229" s="103" t="str">
        <f ca="1">OFFSET(MAINTABLE!P$25,ROWS($N$7:R229),0,)</f>
        <v>Бинарное задание</v>
      </c>
      <c r="S229" s="103" t="str">
        <f ca="1">OFFSET(MAINTABLE!R$25,ROWS($N$7:S229),0,)</f>
        <v>скорости,бит №3</v>
      </c>
    </row>
    <row r="230" spans="2:19" s="93" customFormat="1" ht="18" customHeight="1" x14ac:dyDescent="0.25">
      <c r="B230" s="214">
        <f ca="1">OFFSET(MAINTABLE!U$25,ROWS(B$7:$N230),0,)</f>
        <v>0</v>
      </c>
      <c r="C230" s="214">
        <f ca="1">OFFSET(MAINTABLE!V$25,ROWS(C$7:$N230),0,)</f>
        <v>0</v>
      </c>
      <c r="D230" s="214">
        <f ca="1">OFFSET(MAINTABLE!W$25,ROWS(D$7:$N230),0,)</f>
        <v>0</v>
      </c>
      <c r="E230" s="214">
        <f ca="1">OFFSET(MAINTABLE!X$25,ROWS(E$7:$N230),0,)</f>
        <v>0</v>
      </c>
      <c r="F230" s="214">
        <f ca="1">OFFSET(MAINTABLE!Y$25,ROWS(F$7:$N230),0,)</f>
        <v>0</v>
      </c>
      <c r="G230" s="214">
        <f ca="1">OFFSET(MAINTABLE!Z$25,ROWS(G$7:$N230),0,)</f>
        <v>0</v>
      </c>
      <c r="H230" s="214">
        <f ca="1">OFFSET(MAINTABLE!AA$25,ROWS(H$7:$N230),0,)</f>
        <v>0</v>
      </c>
      <c r="I230" s="214">
        <f ca="1">OFFSET(MAINTABLE!AB$25,ROWS(I$7:$N230),0,)</f>
        <v>0</v>
      </c>
      <c r="J230" s="214">
        <f ca="1">OFFSET(MAINTABLE!AC$25,ROWS(J$7:$N230),0,)</f>
        <v>0</v>
      </c>
      <c r="K230" s="214">
        <f ca="1">OFFSET(MAINTABLE!AD$25,ROWS(K$7:$N230),0,)</f>
        <v>0</v>
      </c>
      <c r="L230" s="102" t="str">
        <f ca="1">OFFSET(MAINTABLE!H$25,ROWS(L$7:$N230),0,)</f>
        <v xml:space="preserve"> </v>
      </c>
      <c r="M230" s="102">
        <f ca="1">OFFSET(MAINTABLE!I$25,ROWS(M$7:$N230),0,)</f>
        <v>212</v>
      </c>
      <c r="N230" s="103" t="str">
        <f ca="1">OFFSET(MAINTABLE!J$25,ROWS($N$7:N230),0,)</f>
        <v>Вент. Р(осн.)</v>
      </c>
      <c r="O230" s="103" t="str">
        <f ca="1">OFFSET(MAINTABLE!T$25,ROWS($N$7:O230),0,)</f>
        <v>FanReg_ONOFF</v>
      </c>
      <c r="P230" s="103" t="str">
        <f ca="1">OFFSET(MAINTABLE!L$25,ROWS($N$7:P230),0,)</f>
        <v>Вкл/выкл.основного</v>
      </c>
      <c r="Q230" s="103" t="str">
        <f ca="1">OFFSET(MAINTABLE!N$25,ROWS($N$7:Q230),0,)</f>
        <v>регенерат. вент.</v>
      </c>
      <c r="R230" s="103" t="str">
        <f ca="1">OFFSET(MAINTABLE!P$25,ROWS($N$7:R230),0,)</f>
        <v>Вкл/выкл.основного</v>
      </c>
      <c r="S230" s="103" t="str">
        <f ca="1">OFFSET(MAINTABLE!R$25,ROWS($N$7:S230),0,)</f>
        <v>регенерат. вент.</v>
      </c>
    </row>
    <row r="231" spans="2:19" s="93" customFormat="1" ht="18" customHeight="1" x14ac:dyDescent="0.25">
      <c r="B231" s="214">
        <f ca="1">OFFSET(MAINTABLE!U$25,ROWS(B$7:$N231),0,)</f>
        <v>0</v>
      </c>
      <c r="C231" s="214">
        <f ca="1">OFFSET(MAINTABLE!V$25,ROWS(C$7:$N231),0,)</f>
        <v>0</v>
      </c>
      <c r="D231" s="214">
        <f ca="1">OFFSET(MAINTABLE!W$25,ROWS(D$7:$N231),0,)</f>
        <v>0</v>
      </c>
      <c r="E231" s="214">
        <f ca="1">OFFSET(MAINTABLE!X$25,ROWS(E$7:$N231),0,)</f>
        <v>0</v>
      </c>
      <c r="F231" s="214">
        <f ca="1">OFFSET(MAINTABLE!Y$25,ROWS(F$7:$N231),0,)</f>
        <v>0</v>
      </c>
      <c r="G231" s="214">
        <f ca="1">OFFSET(MAINTABLE!Z$25,ROWS(G$7:$N231),0,)</f>
        <v>0</v>
      </c>
      <c r="H231" s="214">
        <f ca="1">OFFSET(MAINTABLE!AA$25,ROWS(H$7:$N231),0,)</f>
        <v>0</v>
      </c>
      <c r="I231" s="214">
        <f ca="1">OFFSET(MAINTABLE!AB$25,ROWS(I$7:$N231),0,)</f>
        <v>0</v>
      </c>
      <c r="J231" s="214">
        <f ca="1">OFFSET(MAINTABLE!AC$25,ROWS(J$7:$N231),0,)</f>
        <v>0</v>
      </c>
      <c r="K231" s="214">
        <f ca="1">OFFSET(MAINTABLE!AD$25,ROWS(K$7:$N231),0,)</f>
        <v>0</v>
      </c>
      <c r="L231" s="102" t="str">
        <f ca="1">OFFSET(MAINTABLE!H$25,ROWS(L$7:$N231),0,)</f>
        <v xml:space="preserve"> </v>
      </c>
      <c r="M231" s="102">
        <f ca="1">OFFSET(MAINTABLE!I$25,ROWS(M$7:$N231),0,)</f>
        <v>213</v>
      </c>
      <c r="N231" s="103" t="str">
        <f ca="1">OFFSET(MAINTABLE!J$25,ROWS($N$7:N231),0,)</f>
        <v>Вент. Р(рез.)</v>
      </c>
      <c r="O231" s="103" t="str">
        <f ca="1">OFFSET(MAINTABLE!T$25,ROWS($N$7:O231),0,)</f>
        <v>FanRegR_ONOFF</v>
      </c>
      <c r="P231" s="103" t="str">
        <f ca="1">OFFSET(MAINTABLE!L$25,ROWS($N$7:P231),0,)</f>
        <v>Вкл/выкл.резервного</v>
      </c>
      <c r="Q231" s="103" t="str">
        <f ca="1">OFFSET(MAINTABLE!N$25,ROWS($N$7:Q231),0,)</f>
        <v>регенерат. вент.</v>
      </c>
      <c r="R231" s="103" t="str">
        <f ca="1">OFFSET(MAINTABLE!P$25,ROWS($N$7:R231),0,)</f>
        <v>Вкл/выкл.резервного</v>
      </c>
      <c r="S231" s="103" t="str">
        <f ca="1">OFFSET(MAINTABLE!R$25,ROWS($N$7:S231),0,)</f>
        <v>регенерат. вент.</v>
      </c>
    </row>
    <row r="232" spans="2:19" s="93" customFormat="1" ht="18" customHeight="1" x14ac:dyDescent="0.25">
      <c r="B232" s="214">
        <f ca="1">OFFSET(MAINTABLE!U$25,ROWS(B$7:$N232),0,)</f>
        <v>0</v>
      </c>
      <c r="C232" s="214">
        <f ca="1">OFFSET(MAINTABLE!V$25,ROWS(C$7:$N232),0,)</f>
        <v>0</v>
      </c>
      <c r="D232" s="214">
        <f ca="1">OFFSET(MAINTABLE!W$25,ROWS(D$7:$N232),0,)</f>
        <v>0</v>
      </c>
      <c r="E232" s="214">
        <f ca="1">OFFSET(MAINTABLE!X$25,ROWS(E$7:$N232),0,)</f>
        <v>0</v>
      </c>
      <c r="F232" s="214">
        <f ca="1">OFFSET(MAINTABLE!Y$25,ROWS(F$7:$N232),0,)</f>
        <v>0</v>
      </c>
      <c r="G232" s="214">
        <f ca="1">OFFSET(MAINTABLE!Z$25,ROWS(G$7:$N232),0,)</f>
        <v>0</v>
      </c>
      <c r="H232" s="214">
        <f ca="1">OFFSET(MAINTABLE!AA$25,ROWS(H$7:$N232),0,)</f>
        <v>0</v>
      </c>
      <c r="I232" s="214">
        <f ca="1">OFFSET(MAINTABLE!AB$25,ROWS(I$7:$N232),0,)</f>
        <v>0</v>
      </c>
      <c r="J232" s="214">
        <f ca="1">OFFSET(MAINTABLE!AC$25,ROWS(J$7:$N232),0,)</f>
        <v>0</v>
      </c>
      <c r="K232" s="214">
        <f ca="1">OFFSET(MAINTABLE!AD$25,ROWS(K$7:$N232),0,)</f>
        <v>0</v>
      </c>
      <c r="L232" s="102" t="str">
        <f ca="1">OFFSET(MAINTABLE!H$25,ROWS(L$7:$N232),0,)</f>
        <v xml:space="preserve"> </v>
      </c>
      <c r="M232" s="102">
        <f ca="1">OFFSET(MAINTABLE!I$25,ROWS(M$7:$N232),0,)</f>
        <v>214</v>
      </c>
      <c r="N232" s="103" t="str">
        <f ca="1">OFFSET(MAINTABLE!J$25,ROWS($N$7:N232),0,)</f>
        <v>[резерв]</v>
      </c>
      <c r="O232" s="103" t="str">
        <f ca="1">OFFSET(MAINTABLE!T$25,ROWS($N$7:O232),0,)</f>
        <v xml:space="preserve"> </v>
      </c>
      <c r="P232" s="103" t="str">
        <f ca="1">OFFSET(MAINTABLE!L$25,ROWS($N$7:P232),0,)</f>
        <v xml:space="preserve"> </v>
      </c>
      <c r="Q232" s="103">
        <f ca="1">OFFSET(MAINTABLE!N$25,ROWS($N$7:Q232),0,)</f>
        <v>0</v>
      </c>
      <c r="R232" s="103" t="str">
        <f ca="1">OFFSET(MAINTABLE!P$25,ROWS($N$7:R232),0,)</f>
        <v xml:space="preserve"> </v>
      </c>
      <c r="S232" s="103" t="str">
        <f ca="1">OFFSET(MAINTABLE!R$25,ROWS($N$7:S232),0,)</f>
        <v xml:space="preserve"> </v>
      </c>
    </row>
    <row r="233" spans="2:19" s="93" customFormat="1" ht="18" customHeight="1" x14ac:dyDescent="0.25">
      <c r="B233" s="214">
        <f ca="1">OFFSET(MAINTABLE!U$25,ROWS(B$7:$N233),0,)</f>
        <v>0</v>
      </c>
      <c r="C233" s="214">
        <f ca="1">OFFSET(MAINTABLE!V$25,ROWS(C$7:$N233),0,)</f>
        <v>0</v>
      </c>
      <c r="D233" s="214">
        <f ca="1">OFFSET(MAINTABLE!W$25,ROWS(D$7:$N233),0,)</f>
        <v>0</v>
      </c>
      <c r="E233" s="214">
        <f ca="1">OFFSET(MAINTABLE!X$25,ROWS(E$7:$N233),0,)</f>
        <v>0</v>
      </c>
      <c r="F233" s="214">
        <f ca="1">OFFSET(MAINTABLE!Y$25,ROWS(F$7:$N233),0,)</f>
        <v>0</v>
      </c>
      <c r="G233" s="214">
        <f ca="1">OFFSET(MAINTABLE!Z$25,ROWS(G$7:$N233),0,)</f>
        <v>0</v>
      </c>
      <c r="H233" s="214">
        <f ca="1">OFFSET(MAINTABLE!AA$25,ROWS(H$7:$N233),0,)</f>
        <v>0</v>
      </c>
      <c r="I233" s="214">
        <f ca="1">OFFSET(MAINTABLE!AB$25,ROWS(I$7:$N233),0,)</f>
        <v>0</v>
      </c>
      <c r="J233" s="214">
        <f ca="1">OFFSET(MAINTABLE!AC$25,ROWS(J$7:$N233),0,)</f>
        <v>0</v>
      </c>
      <c r="K233" s="214">
        <f ca="1">OFFSET(MAINTABLE!AD$25,ROWS(K$7:$N233),0,)</f>
        <v>0</v>
      </c>
      <c r="L233" s="102" t="str">
        <f ca="1">OFFSET(MAINTABLE!H$25,ROWS(L$7:$N233),0,)</f>
        <v xml:space="preserve"> </v>
      </c>
      <c r="M233" s="102">
        <f ca="1">OFFSET(MAINTABLE!I$25,ROWS(M$7:$N233),0,)</f>
        <v>215</v>
      </c>
      <c r="N233" s="103" t="str">
        <f ca="1">OFFSET(MAINTABLE!J$25,ROWS($N$7:N233),0,)</f>
        <v>Доп.вент 1</v>
      </c>
      <c r="O233" s="103" t="str">
        <f ca="1">OFFSET(MAINTABLE!T$25,ROWS($N$7:O233),0,)</f>
        <v>FanAux1_ONOFF</v>
      </c>
      <c r="P233" s="103" t="str">
        <f ca="1">OFFSET(MAINTABLE!L$25,ROWS($N$7:P233),0,)</f>
        <v>Вкл/выкл.доп./вынос.</v>
      </c>
      <c r="Q233" s="103" t="str">
        <f ca="1">OFFSET(MAINTABLE!N$25,ROWS($N$7:Q233),0,)</f>
        <v>вентилятора №1</v>
      </c>
      <c r="R233" s="103" t="str">
        <f ca="1">OFFSET(MAINTABLE!P$25,ROWS($N$7:R233),0,)</f>
        <v>Вкл/выкл.доп./вынос.</v>
      </c>
      <c r="S233" s="103" t="str">
        <f ca="1">OFFSET(MAINTABLE!R$25,ROWS($N$7:S233),0,)</f>
        <v>вентилятора №1</v>
      </c>
    </row>
    <row r="234" spans="2:19" s="93" customFormat="1" ht="18" customHeight="1" x14ac:dyDescent="0.25">
      <c r="B234" s="214">
        <f ca="1">OFFSET(MAINTABLE!U$25,ROWS(B$7:$N234),0,)</f>
        <v>0</v>
      </c>
      <c r="C234" s="214">
        <f ca="1">OFFSET(MAINTABLE!V$25,ROWS(C$7:$N234),0,)</f>
        <v>0</v>
      </c>
      <c r="D234" s="214">
        <f ca="1">OFFSET(MAINTABLE!W$25,ROWS(D$7:$N234),0,)</f>
        <v>0</v>
      </c>
      <c r="E234" s="214">
        <f ca="1">OFFSET(MAINTABLE!X$25,ROWS(E$7:$N234),0,)</f>
        <v>0</v>
      </c>
      <c r="F234" s="214">
        <f ca="1">OFFSET(MAINTABLE!Y$25,ROWS(F$7:$N234),0,)</f>
        <v>0</v>
      </c>
      <c r="G234" s="214">
        <f ca="1">OFFSET(MAINTABLE!Z$25,ROWS(G$7:$N234),0,)</f>
        <v>0</v>
      </c>
      <c r="H234" s="214">
        <f ca="1">OFFSET(MAINTABLE!AA$25,ROWS(H$7:$N234),0,)</f>
        <v>0</v>
      </c>
      <c r="I234" s="214">
        <f ca="1">OFFSET(MAINTABLE!AB$25,ROWS(I$7:$N234),0,)</f>
        <v>0</v>
      </c>
      <c r="J234" s="214">
        <f ca="1">OFFSET(MAINTABLE!AC$25,ROWS(J$7:$N234),0,)</f>
        <v>0</v>
      </c>
      <c r="K234" s="214">
        <f ca="1">OFFSET(MAINTABLE!AD$25,ROWS(K$7:$N234),0,)</f>
        <v>0</v>
      </c>
      <c r="L234" s="102" t="str">
        <f ca="1">OFFSET(MAINTABLE!H$25,ROWS(L$7:$N234),0,)</f>
        <v xml:space="preserve"> </v>
      </c>
      <c r="M234" s="102">
        <f ca="1">OFFSET(MAINTABLE!I$25,ROWS(M$7:$N234),0,)</f>
        <v>216</v>
      </c>
      <c r="N234" s="103" t="str">
        <f ca="1">OFFSET(MAINTABLE!J$25,ROWS($N$7:N234),0,)</f>
        <v>Доп.вент 2</v>
      </c>
      <c r="O234" s="103" t="str">
        <f ca="1">OFFSET(MAINTABLE!T$25,ROWS($N$7:O234),0,)</f>
        <v>FanAux2_ONOFF</v>
      </c>
      <c r="P234" s="103" t="str">
        <f ca="1">OFFSET(MAINTABLE!L$25,ROWS($N$7:P234),0,)</f>
        <v>Вкл/выкл.доп./вынос.</v>
      </c>
      <c r="Q234" s="103" t="str">
        <f ca="1">OFFSET(MAINTABLE!N$25,ROWS($N$7:Q234),0,)</f>
        <v>вентилятора №2</v>
      </c>
      <c r="R234" s="103" t="str">
        <f ca="1">OFFSET(MAINTABLE!P$25,ROWS($N$7:R234),0,)</f>
        <v>Вкл/выкл.доп./вынос.</v>
      </c>
      <c r="S234" s="103" t="str">
        <f ca="1">OFFSET(MAINTABLE!R$25,ROWS($N$7:S234),0,)</f>
        <v>вентилятора №2</v>
      </c>
    </row>
    <row r="235" spans="2:19" s="93" customFormat="1" ht="18" customHeight="1" x14ac:dyDescent="0.25">
      <c r="B235" s="214">
        <f ca="1">OFFSET(MAINTABLE!U$25,ROWS(B$7:$N235),0,)</f>
        <v>0</v>
      </c>
      <c r="C235" s="214">
        <f ca="1">OFFSET(MAINTABLE!V$25,ROWS(C$7:$N235),0,)</f>
        <v>0</v>
      </c>
      <c r="D235" s="214">
        <f ca="1">OFFSET(MAINTABLE!W$25,ROWS(D$7:$N235),0,)</f>
        <v>0</v>
      </c>
      <c r="E235" s="214">
        <f ca="1">OFFSET(MAINTABLE!X$25,ROWS(E$7:$N235),0,)</f>
        <v>0</v>
      </c>
      <c r="F235" s="214">
        <f ca="1">OFFSET(MAINTABLE!Y$25,ROWS(F$7:$N235),0,)</f>
        <v>0</v>
      </c>
      <c r="G235" s="214">
        <f ca="1">OFFSET(MAINTABLE!Z$25,ROWS(G$7:$N235),0,)</f>
        <v>0</v>
      </c>
      <c r="H235" s="214">
        <f ca="1">OFFSET(MAINTABLE!AA$25,ROWS(H$7:$N235),0,)</f>
        <v>0</v>
      </c>
      <c r="I235" s="214">
        <f ca="1">OFFSET(MAINTABLE!AB$25,ROWS(I$7:$N235),0,)</f>
        <v>0</v>
      </c>
      <c r="J235" s="214">
        <f ca="1">OFFSET(MAINTABLE!AC$25,ROWS(J$7:$N235),0,)</f>
        <v>0</v>
      </c>
      <c r="K235" s="214">
        <f ca="1">OFFSET(MAINTABLE!AD$25,ROWS(K$7:$N235),0,)</f>
        <v>0</v>
      </c>
      <c r="L235" s="102" t="str">
        <f ca="1">OFFSET(MAINTABLE!H$25,ROWS(L$7:$N235),0,)</f>
        <v xml:space="preserve"> </v>
      </c>
      <c r="M235" s="102">
        <f ca="1">OFFSET(MAINTABLE!I$25,ROWS(M$7:$N235),0,)</f>
        <v>217</v>
      </c>
      <c r="N235" s="103" t="str">
        <f ca="1">OFFSET(MAINTABLE!J$25,ROWS($N$7:N235),0,)</f>
        <v>Доп.вент 3</v>
      </c>
      <c r="O235" s="103" t="str">
        <f ca="1">OFFSET(MAINTABLE!T$25,ROWS($N$7:O235),0,)</f>
        <v>FanAux3_ONOFF</v>
      </c>
      <c r="P235" s="103" t="str">
        <f ca="1">OFFSET(MAINTABLE!L$25,ROWS($N$7:P235),0,)</f>
        <v>Вкл/выкл.доп./вынос.</v>
      </c>
      <c r="Q235" s="103" t="str">
        <f ca="1">OFFSET(MAINTABLE!N$25,ROWS($N$7:Q235),0,)</f>
        <v>вентилятора №3</v>
      </c>
      <c r="R235" s="103" t="str">
        <f ca="1">OFFSET(MAINTABLE!P$25,ROWS($N$7:R235),0,)</f>
        <v>Вкл/выкл.доп./вынос.</v>
      </c>
      <c r="S235" s="103" t="str">
        <f ca="1">OFFSET(MAINTABLE!R$25,ROWS($N$7:S235),0,)</f>
        <v>вентилятора №3</v>
      </c>
    </row>
    <row r="236" spans="2:19" s="93" customFormat="1" ht="18" customHeight="1" x14ac:dyDescent="0.25">
      <c r="B236" s="214">
        <f ca="1">OFFSET(MAINTABLE!U$25,ROWS(B$7:$N236),0,)</f>
        <v>0</v>
      </c>
      <c r="C236" s="214">
        <f ca="1">OFFSET(MAINTABLE!V$25,ROWS(C$7:$N236),0,)</f>
        <v>0</v>
      </c>
      <c r="D236" s="214">
        <f ca="1">OFFSET(MAINTABLE!W$25,ROWS(D$7:$N236),0,)</f>
        <v>0</v>
      </c>
      <c r="E236" s="214">
        <f ca="1">OFFSET(MAINTABLE!X$25,ROWS(E$7:$N236),0,)</f>
        <v>0</v>
      </c>
      <c r="F236" s="214">
        <f ca="1">OFFSET(MAINTABLE!Y$25,ROWS(F$7:$N236),0,)</f>
        <v>0</v>
      </c>
      <c r="G236" s="214">
        <f ca="1">OFFSET(MAINTABLE!Z$25,ROWS(G$7:$N236),0,)</f>
        <v>0</v>
      </c>
      <c r="H236" s="214">
        <f ca="1">OFFSET(MAINTABLE!AA$25,ROWS(H$7:$N236),0,)</f>
        <v>0</v>
      </c>
      <c r="I236" s="214">
        <f ca="1">OFFSET(MAINTABLE!AB$25,ROWS(I$7:$N236),0,)</f>
        <v>0</v>
      </c>
      <c r="J236" s="214">
        <f ca="1">OFFSET(MAINTABLE!AC$25,ROWS(J$7:$N236),0,)</f>
        <v>0</v>
      </c>
      <c r="K236" s="214">
        <f ca="1">OFFSET(MAINTABLE!AD$25,ROWS(K$7:$N236),0,)</f>
        <v>0</v>
      </c>
      <c r="L236" s="102" t="str">
        <f ca="1">OFFSET(MAINTABLE!H$25,ROWS(L$7:$N236),0,)</f>
        <v xml:space="preserve"> </v>
      </c>
      <c r="M236" s="102">
        <f ca="1">OFFSET(MAINTABLE!I$25,ROWS(M$7:$N236),0,)</f>
        <v>218</v>
      </c>
      <c r="N236" s="103" t="str">
        <f ca="1">OFFSET(MAINTABLE!J$25,ROWS($N$7:N236),0,)</f>
        <v>[резерв]</v>
      </c>
      <c r="O236" s="103" t="str">
        <f ca="1">OFFSET(MAINTABLE!T$25,ROWS($N$7:O236),0,)</f>
        <v xml:space="preserve"> </v>
      </c>
      <c r="P236" s="103" t="str">
        <f ca="1">OFFSET(MAINTABLE!L$25,ROWS($N$7:P236),0,)</f>
        <v xml:space="preserve"> </v>
      </c>
      <c r="Q236" s="103" t="str">
        <f ca="1">OFFSET(MAINTABLE!N$25,ROWS($N$7:Q236),0,)</f>
        <v xml:space="preserve"> </v>
      </c>
      <c r="R236" s="103" t="str">
        <f ca="1">OFFSET(MAINTABLE!P$25,ROWS($N$7:R236),0,)</f>
        <v xml:space="preserve"> </v>
      </c>
      <c r="S236" s="103" t="str">
        <f ca="1">OFFSET(MAINTABLE!R$25,ROWS($N$7:S236),0,)</f>
        <v xml:space="preserve"> </v>
      </c>
    </row>
    <row r="237" spans="2:19" s="93" customFormat="1" ht="18" customHeight="1" x14ac:dyDescent="0.25">
      <c r="B237" s="214">
        <f ca="1">OFFSET(MAINTABLE!U$25,ROWS(B$7:$N237),0,)</f>
        <v>0</v>
      </c>
      <c r="C237" s="214">
        <f ca="1">OFFSET(MAINTABLE!V$25,ROWS(C$7:$N237),0,)</f>
        <v>0</v>
      </c>
      <c r="D237" s="214">
        <f ca="1">OFFSET(MAINTABLE!W$25,ROWS(D$7:$N237),0,)</f>
        <v>0</v>
      </c>
      <c r="E237" s="214">
        <f ca="1">OFFSET(MAINTABLE!X$25,ROWS(E$7:$N237),0,)</f>
        <v>0</v>
      </c>
      <c r="F237" s="214">
        <f ca="1">OFFSET(MAINTABLE!Y$25,ROWS(F$7:$N237),0,)</f>
        <v>0</v>
      </c>
      <c r="G237" s="214">
        <f ca="1">OFFSET(MAINTABLE!Z$25,ROWS(G$7:$N237),0,)</f>
        <v>0</v>
      </c>
      <c r="H237" s="214">
        <f ca="1">OFFSET(MAINTABLE!AA$25,ROWS(H$7:$N237),0,)</f>
        <v>0</v>
      </c>
      <c r="I237" s="214">
        <f ca="1">OFFSET(MAINTABLE!AB$25,ROWS(I$7:$N237),0,)</f>
        <v>0</v>
      </c>
      <c r="J237" s="214">
        <f ca="1">OFFSET(MAINTABLE!AC$25,ROWS(J$7:$N237),0,)</f>
        <v>0</v>
      </c>
      <c r="K237" s="214">
        <f ca="1">OFFSET(MAINTABLE!AD$25,ROWS(K$7:$N237),0,)</f>
        <v>0</v>
      </c>
      <c r="L237" s="102" t="str">
        <f ca="1">OFFSET(MAINTABLE!H$25,ROWS(L$7:$N237),0,)</f>
        <v xml:space="preserve"> </v>
      </c>
      <c r="M237" s="102">
        <f ca="1">OFFSET(MAINTABLE!I$25,ROWS(M$7:$N237),0,)</f>
        <v>219</v>
      </c>
      <c r="N237" s="103" t="str">
        <f ca="1">OFFSET(MAINTABLE!J$25,ROWS($N$7:N237),0,)</f>
        <v>[резерв]</v>
      </c>
      <c r="O237" s="103" t="str">
        <f ca="1">OFFSET(MAINTABLE!T$25,ROWS($N$7:O237),0,)</f>
        <v xml:space="preserve"> </v>
      </c>
      <c r="P237" s="103" t="str">
        <f ca="1">OFFSET(MAINTABLE!L$25,ROWS($N$7:P237),0,)</f>
        <v xml:space="preserve"> </v>
      </c>
      <c r="Q237" s="103" t="str">
        <f ca="1">OFFSET(MAINTABLE!N$25,ROWS($N$7:Q237),0,)</f>
        <v xml:space="preserve"> </v>
      </c>
      <c r="R237" s="103" t="str">
        <f ca="1">OFFSET(MAINTABLE!P$25,ROWS($N$7:R237),0,)</f>
        <v xml:space="preserve"> </v>
      </c>
      <c r="S237" s="103" t="str">
        <f ca="1">OFFSET(MAINTABLE!R$25,ROWS($N$7:S237),0,)</f>
        <v xml:space="preserve"> </v>
      </c>
    </row>
    <row r="238" spans="2:19" s="93" customFormat="1" ht="18" customHeight="1" x14ac:dyDescent="0.25">
      <c r="B238" s="214">
        <f ca="1">OFFSET(MAINTABLE!U$25,ROWS(B$7:$N238),0,)</f>
        <v>0</v>
      </c>
      <c r="C238" s="214">
        <f ca="1">OFFSET(MAINTABLE!V$25,ROWS(C$7:$N238),0,)</f>
        <v>0</v>
      </c>
      <c r="D238" s="214">
        <f ca="1">OFFSET(MAINTABLE!W$25,ROWS(D$7:$N238),0,)</f>
        <v>0</v>
      </c>
      <c r="E238" s="214">
        <f ca="1">OFFSET(MAINTABLE!X$25,ROWS(E$7:$N238),0,)</f>
        <v>0</v>
      </c>
      <c r="F238" s="214">
        <f ca="1">OFFSET(MAINTABLE!Y$25,ROWS(F$7:$N238),0,)</f>
        <v>0</v>
      </c>
      <c r="G238" s="214">
        <f ca="1">OFFSET(MAINTABLE!Z$25,ROWS(G$7:$N238),0,)</f>
        <v>0</v>
      </c>
      <c r="H238" s="214">
        <f ca="1">OFFSET(MAINTABLE!AA$25,ROWS(H$7:$N238),0,)</f>
        <v>0</v>
      </c>
      <c r="I238" s="214">
        <f ca="1">OFFSET(MAINTABLE!AB$25,ROWS(I$7:$N238),0,)</f>
        <v>0</v>
      </c>
      <c r="J238" s="214">
        <f ca="1">OFFSET(MAINTABLE!AC$25,ROWS(J$7:$N238),0,)</f>
        <v>0</v>
      </c>
      <c r="K238" s="214">
        <f ca="1">OFFSET(MAINTABLE!AD$25,ROWS(K$7:$N238),0,)</f>
        <v>0</v>
      </c>
      <c r="L238" s="102" t="str">
        <f ca="1">OFFSET(MAINTABLE!H$25,ROWS(L$7:$N238),0,)</f>
        <v xml:space="preserve"> </v>
      </c>
      <c r="M238" s="102">
        <f ca="1">OFFSET(MAINTABLE!I$25,ROWS(M$7:$N238),0,)</f>
        <v>220</v>
      </c>
      <c r="N238" s="103" t="str">
        <f ca="1">OFFSET(MAINTABLE!J$25,ROWS($N$7:N238),0,)</f>
        <v>Заслонка П</v>
      </c>
      <c r="O238" s="103" t="str">
        <f ca="1">OFFSET(MAINTABLE!T$25,ROWS($N$7:O238),0,)</f>
        <v>DampSu_ONOFF</v>
      </c>
      <c r="P238" s="103" t="str">
        <f ca="1">OFFSET(MAINTABLE!L$25,ROWS($N$7:P238),0,)</f>
        <v>Откр/закр.заслонки</v>
      </c>
      <c r="Q238" s="103" t="str">
        <f ca="1">OFFSET(MAINTABLE!N$25,ROWS($N$7:Q238),0,)</f>
        <v>на притоке</v>
      </c>
      <c r="R238" s="103" t="str">
        <f ca="1">OFFSET(MAINTABLE!P$25,ROWS($N$7:R238),0,)</f>
        <v xml:space="preserve">ON/OFF </v>
      </c>
      <c r="S238" s="103" t="str">
        <f ca="1">OFFSET(MAINTABLE!R$25,ROWS($N$7:S238),0,)</f>
        <v>supply damper</v>
      </c>
    </row>
    <row r="239" spans="2:19" s="93" customFormat="1" ht="18" customHeight="1" x14ac:dyDescent="0.25">
      <c r="B239" s="214">
        <f ca="1">OFFSET(MAINTABLE!U$25,ROWS(B$7:$N239),0,)</f>
        <v>0</v>
      </c>
      <c r="C239" s="214">
        <f ca="1">OFFSET(MAINTABLE!V$25,ROWS(C$7:$N239),0,)</f>
        <v>0</v>
      </c>
      <c r="D239" s="214">
        <f ca="1">OFFSET(MAINTABLE!W$25,ROWS(D$7:$N239),0,)</f>
        <v>0</v>
      </c>
      <c r="E239" s="214">
        <f ca="1">OFFSET(MAINTABLE!X$25,ROWS(E$7:$N239),0,)</f>
        <v>0</v>
      </c>
      <c r="F239" s="214">
        <f ca="1">OFFSET(MAINTABLE!Y$25,ROWS(F$7:$N239),0,)</f>
        <v>0</v>
      </c>
      <c r="G239" s="214">
        <f ca="1">OFFSET(MAINTABLE!Z$25,ROWS(G$7:$N239),0,)</f>
        <v>0</v>
      </c>
      <c r="H239" s="214">
        <f ca="1">OFFSET(MAINTABLE!AA$25,ROWS(H$7:$N239),0,)</f>
        <v>0</v>
      </c>
      <c r="I239" s="214">
        <f ca="1">OFFSET(MAINTABLE!AB$25,ROWS(I$7:$N239),0,)</f>
        <v>0</v>
      </c>
      <c r="J239" s="214">
        <f ca="1">OFFSET(MAINTABLE!AC$25,ROWS(J$7:$N239),0,)</f>
        <v>0</v>
      </c>
      <c r="K239" s="214">
        <f ca="1">OFFSET(MAINTABLE!AD$25,ROWS(K$7:$N239),0,)</f>
        <v>0</v>
      </c>
      <c r="L239" s="102" t="str">
        <f ca="1">OFFSET(MAINTABLE!H$25,ROWS(L$7:$N239),0,)</f>
        <v xml:space="preserve"> </v>
      </c>
      <c r="M239" s="102">
        <f ca="1">OFFSET(MAINTABLE!I$25,ROWS(M$7:$N239),0,)</f>
        <v>221</v>
      </c>
      <c r="N239" s="103" t="str">
        <f ca="1">OFFSET(MAINTABLE!J$25,ROWS($N$7:N239),0,)</f>
        <v>Заслонка В</v>
      </c>
      <c r="O239" s="103" t="str">
        <f ca="1">OFFSET(MAINTABLE!T$25,ROWS($N$7:O239),0,)</f>
        <v>DampExh_ONOFF</v>
      </c>
      <c r="P239" s="103" t="str">
        <f ca="1">OFFSET(MAINTABLE!L$25,ROWS($N$7:P239),0,)</f>
        <v>Откр/закр.заслонки</v>
      </c>
      <c r="Q239" s="103" t="str">
        <f ca="1">OFFSET(MAINTABLE!N$25,ROWS($N$7:Q239),0,)</f>
        <v>на вытяжке</v>
      </c>
      <c r="R239" s="103" t="str">
        <f ca="1">OFFSET(MAINTABLE!P$25,ROWS($N$7:R239),0,)</f>
        <v xml:space="preserve">ON/OFF </v>
      </c>
      <c r="S239" s="103" t="str">
        <f ca="1">OFFSET(MAINTABLE!R$25,ROWS($N$7:S239),0,)</f>
        <v>exhaust damper</v>
      </c>
    </row>
    <row r="240" spans="2:19" s="93" customFormat="1" ht="18" customHeight="1" x14ac:dyDescent="0.25">
      <c r="B240" s="214">
        <f ca="1">OFFSET(MAINTABLE!U$25,ROWS(B$7:$N240),0,)</f>
        <v>0</v>
      </c>
      <c r="C240" s="214">
        <f ca="1">OFFSET(MAINTABLE!V$25,ROWS(C$7:$N240),0,)</f>
        <v>0</v>
      </c>
      <c r="D240" s="214">
        <f ca="1">OFFSET(MAINTABLE!W$25,ROWS(D$7:$N240),0,)</f>
        <v>0</v>
      </c>
      <c r="E240" s="214">
        <f ca="1">OFFSET(MAINTABLE!X$25,ROWS(E$7:$N240),0,)</f>
        <v>0</v>
      </c>
      <c r="F240" s="214">
        <f ca="1">OFFSET(MAINTABLE!Y$25,ROWS(F$7:$N240),0,)</f>
        <v>0</v>
      </c>
      <c r="G240" s="214">
        <f ca="1">OFFSET(MAINTABLE!Z$25,ROWS(G$7:$N240),0,)</f>
        <v>0</v>
      </c>
      <c r="H240" s="214">
        <f ca="1">OFFSET(MAINTABLE!AA$25,ROWS(H$7:$N240),0,)</f>
        <v>0</v>
      </c>
      <c r="I240" s="214">
        <f ca="1">OFFSET(MAINTABLE!AB$25,ROWS(I$7:$N240),0,)</f>
        <v>0</v>
      </c>
      <c r="J240" s="214">
        <f ca="1">OFFSET(MAINTABLE!AC$25,ROWS(J$7:$N240),0,)</f>
        <v>0</v>
      </c>
      <c r="K240" s="214">
        <f ca="1">OFFSET(MAINTABLE!AD$25,ROWS(K$7:$N240),0,)</f>
        <v>0</v>
      </c>
      <c r="L240" s="102" t="str">
        <f ca="1">OFFSET(MAINTABLE!H$25,ROWS(L$7:$N240),0,)</f>
        <v xml:space="preserve"> </v>
      </c>
      <c r="M240" s="102">
        <f ca="1">OFFSET(MAINTABLE!I$25,ROWS(M$7:$N240),0,)</f>
        <v>222</v>
      </c>
      <c r="N240" s="103" t="str">
        <f ca="1">OFFSET(MAINTABLE!J$25,ROWS($N$7:N240),0,)</f>
        <v>КВУ (подогрев)</v>
      </c>
      <c r="O240" s="103" t="str">
        <f ca="1">OFFSET(MAINTABLE!T$25,ROWS($N$7:O240),0,)</f>
        <v>HeaterDamper_ONOFF</v>
      </c>
      <c r="P240" s="103" t="str">
        <f ca="1">OFFSET(MAINTABLE!L$25,ROWS($N$7:P240),0,)</f>
        <v>Вкл/выкл.подогрева</v>
      </c>
      <c r="Q240" s="103" t="str">
        <f ca="1">OFFSET(MAINTABLE!N$25,ROWS($N$7:Q240),0,)</f>
        <v>нар.заслонок (КВУ)</v>
      </c>
      <c r="R240" s="103" t="str">
        <f ca="1">OFFSET(MAINTABLE!P$25,ROWS($N$7:R240),0,)</f>
        <v>ON/OFF outdoor</v>
      </c>
      <c r="S240" s="103" t="str">
        <f ca="1">OFFSET(MAINTABLE!R$25,ROWS($N$7:S240),0,)</f>
        <v>damp.heating (KVU)</v>
      </c>
    </row>
    <row r="241" spans="2:19" s="93" customFormat="1" ht="18" customHeight="1" x14ac:dyDescent="0.25">
      <c r="B241" s="214">
        <f ca="1">OFFSET(MAINTABLE!U$25,ROWS(B$7:$N241),0,)</f>
        <v>0</v>
      </c>
      <c r="C241" s="214">
        <f ca="1">OFFSET(MAINTABLE!V$25,ROWS(C$7:$N241),0,)</f>
        <v>0</v>
      </c>
      <c r="D241" s="214">
        <f ca="1">OFFSET(MAINTABLE!W$25,ROWS(D$7:$N241),0,)</f>
        <v>0</v>
      </c>
      <c r="E241" s="214">
        <f ca="1">OFFSET(MAINTABLE!X$25,ROWS(E$7:$N241),0,)</f>
        <v>0</v>
      </c>
      <c r="F241" s="214">
        <f ca="1">OFFSET(MAINTABLE!Y$25,ROWS(F$7:$N241),0,)</f>
        <v>0</v>
      </c>
      <c r="G241" s="214">
        <f ca="1">OFFSET(MAINTABLE!Z$25,ROWS(G$7:$N241),0,)</f>
        <v>0</v>
      </c>
      <c r="H241" s="214">
        <f ca="1">OFFSET(MAINTABLE!AA$25,ROWS(H$7:$N241),0,)</f>
        <v>0</v>
      </c>
      <c r="I241" s="214">
        <f ca="1">OFFSET(MAINTABLE!AB$25,ROWS(I$7:$N241),0,)</f>
        <v>0</v>
      </c>
      <c r="J241" s="214">
        <f ca="1">OFFSET(MAINTABLE!AC$25,ROWS(J$7:$N241),0,)</f>
        <v>0</v>
      </c>
      <c r="K241" s="214">
        <f ca="1">OFFSET(MAINTABLE!AD$25,ROWS(K$7:$N241),0,)</f>
        <v>0</v>
      </c>
      <c r="L241" s="102" t="str">
        <f ca="1">OFFSET(MAINTABLE!H$25,ROWS(L$7:$N241),0,)</f>
        <v xml:space="preserve"> </v>
      </c>
      <c r="M241" s="102">
        <f ca="1">OFFSET(MAINTABLE!I$25,ROWS(M$7:$N241),0,)</f>
        <v>223</v>
      </c>
      <c r="N241" s="103" t="str">
        <f ca="1">OFFSET(MAINTABLE!J$25,ROWS($N$7:N241),0,)</f>
        <v>Засл.рег.потока</v>
      </c>
      <c r="O241" s="103" t="str">
        <f ca="1">OFFSET(MAINTABLE!T$25,ROWS($N$7:O241),0,)</f>
        <v>DampRegFlow_ONOFF</v>
      </c>
      <c r="P241" s="103" t="str">
        <f ca="1">OFFSET(MAINTABLE!L$25,ROWS($N$7:P241),0,)</f>
        <v>Откр/закр.заслонок</v>
      </c>
      <c r="Q241" s="103" t="str">
        <f ca="1">OFFSET(MAINTABLE!N$25,ROWS($N$7:Q241),0,)</f>
        <v>реген.потока</v>
      </c>
      <c r="R241" s="103" t="str">
        <f ca="1">OFFSET(MAINTABLE!P$25,ROWS($N$7:R241),0,)</f>
        <v>ON/OFF reg.</v>
      </c>
      <c r="S241" s="103" t="str">
        <f ca="1">OFFSET(MAINTABLE!R$25,ROWS($N$7:S241),0,)</f>
        <v>flow dampers</v>
      </c>
    </row>
    <row r="242" spans="2:19" s="93" customFormat="1" ht="18" customHeight="1" x14ac:dyDescent="0.25">
      <c r="B242" s="214">
        <f ca="1">OFFSET(MAINTABLE!U$25,ROWS(B$7:$N242),0,)</f>
        <v>0</v>
      </c>
      <c r="C242" s="214">
        <f ca="1">OFFSET(MAINTABLE!V$25,ROWS(C$7:$N242),0,)</f>
        <v>0</v>
      </c>
      <c r="D242" s="214">
        <f ca="1">OFFSET(MAINTABLE!W$25,ROWS(D$7:$N242),0,)</f>
        <v>0</v>
      </c>
      <c r="E242" s="214">
        <f ca="1">OFFSET(MAINTABLE!X$25,ROWS(E$7:$N242),0,)</f>
        <v>0</v>
      </c>
      <c r="F242" s="214">
        <f ca="1">OFFSET(MAINTABLE!Y$25,ROWS(F$7:$N242),0,)</f>
        <v>0</v>
      </c>
      <c r="G242" s="214">
        <f ca="1">OFFSET(MAINTABLE!Z$25,ROWS(G$7:$N242),0,)</f>
        <v>0</v>
      </c>
      <c r="H242" s="214">
        <f ca="1">OFFSET(MAINTABLE!AA$25,ROWS(H$7:$N242),0,)</f>
        <v>0</v>
      </c>
      <c r="I242" s="214">
        <f ca="1">OFFSET(MAINTABLE!AB$25,ROWS(I$7:$N242),0,)</f>
        <v>0</v>
      </c>
      <c r="J242" s="214">
        <f ca="1">OFFSET(MAINTABLE!AC$25,ROWS(J$7:$N242),0,)</f>
        <v>0</v>
      </c>
      <c r="K242" s="214">
        <f ca="1">OFFSET(MAINTABLE!AD$25,ROWS(K$7:$N242),0,)</f>
        <v>0</v>
      </c>
      <c r="L242" s="102" t="str">
        <f ca="1">OFFSET(MAINTABLE!H$25,ROWS(L$7:$N242),0,)</f>
        <v xml:space="preserve"> </v>
      </c>
      <c r="M242" s="102">
        <f ca="1">OFFSET(MAINTABLE!I$25,ROWS(M$7:$N242),0,)</f>
        <v>224</v>
      </c>
      <c r="N242" s="103" t="str">
        <f ca="1">OFFSET(MAINTABLE!J$25,ROWS($N$7:N242),0,)</f>
        <v>[резерв]</v>
      </c>
      <c r="O242" s="103" t="str">
        <f ca="1">OFFSET(MAINTABLE!T$25,ROWS($N$7:O242),0,)</f>
        <v xml:space="preserve"> </v>
      </c>
      <c r="P242" s="103" t="str">
        <f ca="1">OFFSET(MAINTABLE!L$25,ROWS($N$7:P242),0,)</f>
        <v xml:space="preserve"> </v>
      </c>
      <c r="Q242" s="103" t="str">
        <f ca="1">OFFSET(MAINTABLE!N$25,ROWS($N$7:Q242),0,)</f>
        <v xml:space="preserve"> </v>
      </c>
      <c r="R242" s="103" t="str">
        <f ca="1">OFFSET(MAINTABLE!P$25,ROWS($N$7:R242),0,)</f>
        <v xml:space="preserve"> </v>
      </c>
      <c r="S242" s="103" t="str">
        <f ca="1">OFFSET(MAINTABLE!R$25,ROWS($N$7:S242),0,)</f>
        <v xml:space="preserve"> </v>
      </c>
    </row>
    <row r="243" spans="2:19" s="93" customFormat="1" ht="18" customHeight="1" x14ac:dyDescent="0.25">
      <c r="B243" s="214" t="str">
        <f ca="1">OFFSET(MAINTABLE!U$25,ROWS(B$7:$N243),0,)</f>
        <v>=====</v>
      </c>
      <c r="C243" s="214" t="str">
        <f ca="1">OFFSET(MAINTABLE!V$25,ROWS(C$7:$N243),0,)</f>
        <v>=====</v>
      </c>
      <c r="D243" s="214" t="str">
        <f ca="1">OFFSET(MAINTABLE!W$25,ROWS(D$7:$N243),0,)</f>
        <v>=====</v>
      </c>
      <c r="E243" s="214" t="str">
        <f ca="1">OFFSET(MAINTABLE!X$25,ROWS(E$7:$N243),0,)</f>
        <v>=====</v>
      </c>
      <c r="F243" s="214" t="str">
        <f ca="1">OFFSET(MAINTABLE!Y$25,ROWS(F$7:$N243),0,)</f>
        <v>=====</v>
      </c>
      <c r="G243" s="214" t="str">
        <f ca="1">OFFSET(MAINTABLE!Z$25,ROWS(G$7:$N243),0,)</f>
        <v>=====</v>
      </c>
      <c r="H243" s="214" t="str">
        <f ca="1">OFFSET(MAINTABLE!AA$25,ROWS(H$7:$N243),0,)</f>
        <v>=====</v>
      </c>
      <c r="I243" s="214" t="str">
        <f ca="1">OFFSET(MAINTABLE!AB$25,ROWS(I$7:$N243),0,)</f>
        <v>=====</v>
      </c>
      <c r="J243" s="214" t="str">
        <f ca="1">OFFSET(MAINTABLE!AC$25,ROWS(J$7:$N243),0,)</f>
        <v>=====</v>
      </c>
      <c r="K243" s="214" t="str">
        <f ca="1">OFFSET(MAINTABLE!AD$25,ROWS(K$7:$N243),0,)</f>
        <v>=====</v>
      </c>
      <c r="L243" s="102" t="str">
        <f ca="1">OFFSET(MAINTABLE!H$25,ROWS(L$7:$N243),0,)</f>
        <v xml:space="preserve"> </v>
      </c>
      <c r="M243" s="102" t="str">
        <f ca="1">OFFSET(MAINTABLE!I$25,ROWS(M$7:$N243),0,)</f>
        <v>=====</v>
      </c>
      <c r="N243" s="103" t="str">
        <f ca="1">OFFSET(MAINTABLE!J$25,ROWS($N$7:N243),0,)</f>
        <v>=====================================</v>
      </c>
      <c r="O243" s="103" t="str">
        <f ca="1">OFFSET(MAINTABLE!T$25,ROWS($N$7:O243),0,)</f>
        <v>===============</v>
      </c>
      <c r="P243" s="103" t="str">
        <f ca="1">OFFSET(MAINTABLE!L$25,ROWS($N$7:P243),0,)</f>
        <v>========================</v>
      </c>
      <c r="Q243" s="103" t="str">
        <f ca="1">OFFSET(MAINTABLE!N$25,ROWS($N$7:Q243),0,)</f>
        <v>========================</v>
      </c>
      <c r="R243" s="103" t="str">
        <f ca="1">OFFSET(MAINTABLE!P$25,ROWS($N$7:R243),0,)</f>
        <v>========================</v>
      </c>
      <c r="S243" s="103" t="str">
        <f ca="1">OFFSET(MAINTABLE!R$25,ROWS($N$7:S243),0,)</f>
        <v>========================</v>
      </c>
    </row>
    <row r="244" spans="2:19" s="93" customFormat="1" ht="18" customHeight="1" x14ac:dyDescent="0.25">
      <c r="B244" s="214" t="str">
        <f ca="1">OFFSET(MAINTABLE!U$25,ROWS(B$7:$N244),0,)</f>
        <v>=====</v>
      </c>
      <c r="C244" s="214" t="str">
        <f ca="1">OFFSET(MAINTABLE!V$25,ROWS(C$7:$N244),0,)</f>
        <v>=====</v>
      </c>
      <c r="D244" s="214" t="str">
        <f ca="1">OFFSET(MAINTABLE!W$25,ROWS(D$7:$N244),0,)</f>
        <v>=====</v>
      </c>
      <c r="E244" s="214" t="str">
        <f ca="1">OFFSET(MAINTABLE!X$25,ROWS(E$7:$N244),0,)</f>
        <v>=====</v>
      </c>
      <c r="F244" s="214" t="str">
        <f ca="1">OFFSET(MAINTABLE!Y$25,ROWS(F$7:$N244),0,)</f>
        <v>=====</v>
      </c>
      <c r="G244" s="214" t="str">
        <f ca="1">OFFSET(MAINTABLE!Z$25,ROWS(G$7:$N244),0,)</f>
        <v>=====</v>
      </c>
      <c r="H244" s="214" t="str">
        <f ca="1">OFFSET(MAINTABLE!AA$25,ROWS(H$7:$N244),0,)</f>
        <v>=====</v>
      </c>
      <c r="I244" s="214" t="str">
        <f ca="1">OFFSET(MAINTABLE!AB$25,ROWS(I$7:$N244),0,)</f>
        <v>=====</v>
      </c>
      <c r="J244" s="214" t="str">
        <f ca="1">OFFSET(MAINTABLE!AC$25,ROWS(J$7:$N244),0,)</f>
        <v>=====</v>
      </c>
      <c r="K244" s="214" t="str">
        <f ca="1">OFFSET(MAINTABLE!AD$25,ROWS(K$7:$N244),0,)</f>
        <v>=====</v>
      </c>
      <c r="L244" s="102" t="str">
        <f ca="1">OFFSET(MAINTABLE!H$25,ROWS(L$7:$N244),0,)</f>
        <v xml:space="preserve"> </v>
      </c>
      <c r="M244" s="102" t="str">
        <f ca="1">OFFSET(MAINTABLE!I$25,ROWS(M$7:$N244),0,)</f>
        <v>=====</v>
      </c>
      <c r="N244" s="103" t="str">
        <f ca="1">OFFSET(MAINTABLE!J$25,ROWS($N$7:N244),0,)</f>
        <v>=====================================</v>
      </c>
      <c r="O244" s="103" t="str">
        <f ca="1">OFFSET(MAINTABLE!T$25,ROWS($N$7:O244),0,)</f>
        <v>===============</v>
      </c>
      <c r="P244" s="103" t="str">
        <f ca="1">OFFSET(MAINTABLE!L$25,ROWS($N$7:P244),0,)</f>
        <v>========================</v>
      </c>
      <c r="Q244" s="103" t="str">
        <f ca="1">OFFSET(MAINTABLE!N$25,ROWS($N$7:Q244),0,)</f>
        <v>========================</v>
      </c>
      <c r="R244" s="103" t="str">
        <f ca="1">OFFSET(MAINTABLE!P$25,ROWS($N$7:R244),0,)</f>
        <v>========================</v>
      </c>
      <c r="S244" s="103" t="str">
        <f ca="1">OFFSET(MAINTABLE!R$25,ROWS($N$7:S244),0,)</f>
        <v>========================</v>
      </c>
    </row>
    <row r="245" spans="2:19" s="93" customFormat="1" ht="18" customHeight="1" x14ac:dyDescent="0.25">
      <c r="B245" s="214">
        <f ca="1">OFFSET(MAINTABLE!U$25,ROWS(B$7:$N245),0,)</f>
        <v>0</v>
      </c>
      <c r="C245" s="214">
        <f ca="1">OFFSET(MAINTABLE!V$25,ROWS(C$7:$N245),0,)</f>
        <v>0</v>
      </c>
      <c r="D245" s="214">
        <f ca="1">OFFSET(MAINTABLE!W$25,ROWS(D$7:$N245),0,)</f>
        <v>0</v>
      </c>
      <c r="E245" s="214">
        <f ca="1">OFFSET(MAINTABLE!X$25,ROWS(E$7:$N245),0,)</f>
        <v>0</v>
      </c>
      <c r="F245" s="214">
        <f ca="1">OFFSET(MAINTABLE!Y$25,ROWS(F$7:$N245),0,)</f>
        <v>0</v>
      </c>
      <c r="G245" s="214">
        <f ca="1">OFFSET(MAINTABLE!Z$25,ROWS(G$7:$N245),0,)</f>
        <v>0</v>
      </c>
      <c r="H245" s="214">
        <f ca="1">OFFSET(MAINTABLE!AA$25,ROWS(H$7:$N245),0,)</f>
        <v>0</v>
      </c>
      <c r="I245" s="214">
        <f ca="1">OFFSET(MAINTABLE!AB$25,ROWS(I$7:$N245),0,)</f>
        <v>0</v>
      </c>
      <c r="J245" s="214">
        <f ca="1">OFFSET(MAINTABLE!AC$25,ROWS(J$7:$N245),0,)</f>
        <v>0</v>
      </c>
      <c r="K245" s="214">
        <f ca="1">OFFSET(MAINTABLE!AD$25,ROWS(K$7:$N245),0,)</f>
        <v>0</v>
      </c>
      <c r="L245" s="102" t="str">
        <f ca="1">OFFSET(MAINTABLE!H$25,ROWS(L$7:$N245),0,)</f>
        <v xml:space="preserve"> </v>
      </c>
      <c r="M245" s="102">
        <f ca="1">OFFSET(MAINTABLE!I$25,ROWS(M$7:$N245),0,)</f>
        <v>225</v>
      </c>
      <c r="N245" s="103" t="str">
        <f ca="1">OFFSET(MAINTABLE!J$25,ROWS($N$7:N245),0,)</f>
        <v>Wpr:осн.насос</v>
      </c>
      <c r="O245" s="103" t="str">
        <f ca="1">OFFSET(MAINTABLE!T$25,ROWS($N$7:O245),0,)</f>
        <v>WprPump_ONOFF</v>
      </c>
      <c r="P245" s="103" t="str">
        <f ca="1">OFFSET(MAINTABLE!L$25,ROWS($N$7:P245),0,)</f>
        <v>Вкл/выкл.основного</v>
      </c>
      <c r="Q245" s="103" t="str">
        <f ca="1">OFFSET(MAINTABLE!N$25,ROWS($N$7:Q245),0,)</f>
        <v>насоса,преднагрев</v>
      </c>
      <c r="R245" s="103" t="str">
        <f ca="1">OFFSET(MAINTABLE!P$25,ROWS($N$7:R245),0,)</f>
        <v>Вкл/выкл.основного</v>
      </c>
      <c r="S245" s="103" t="str">
        <f ca="1">OFFSET(MAINTABLE!R$25,ROWS($N$7:S245),0,)</f>
        <v>насоса,преднагрев</v>
      </c>
    </row>
    <row r="246" spans="2:19" s="93" customFormat="1" ht="18" customHeight="1" x14ac:dyDescent="0.25">
      <c r="B246" s="214">
        <f ca="1">OFFSET(MAINTABLE!U$25,ROWS(B$7:$N246),0,)</f>
        <v>0</v>
      </c>
      <c r="C246" s="214">
        <f ca="1">OFFSET(MAINTABLE!V$25,ROWS(C$7:$N246),0,)</f>
        <v>0</v>
      </c>
      <c r="D246" s="214">
        <f ca="1">OFFSET(MAINTABLE!W$25,ROWS(D$7:$N246),0,)</f>
        <v>0</v>
      </c>
      <c r="E246" s="214">
        <f ca="1">OFFSET(MAINTABLE!X$25,ROWS(E$7:$N246),0,)</f>
        <v>0</v>
      </c>
      <c r="F246" s="214">
        <f ca="1">OFFSET(MAINTABLE!Y$25,ROWS(F$7:$N246),0,)</f>
        <v>0</v>
      </c>
      <c r="G246" s="214">
        <f ca="1">OFFSET(MAINTABLE!Z$25,ROWS(G$7:$N246),0,)</f>
        <v>0</v>
      </c>
      <c r="H246" s="214">
        <f ca="1">OFFSET(MAINTABLE!AA$25,ROWS(H$7:$N246),0,)</f>
        <v>0</v>
      </c>
      <c r="I246" s="214">
        <f ca="1">OFFSET(MAINTABLE!AB$25,ROWS(I$7:$N246),0,)</f>
        <v>0</v>
      </c>
      <c r="J246" s="214">
        <f ca="1">OFFSET(MAINTABLE!AC$25,ROWS(J$7:$N246),0,)</f>
        <v>0</v>
      </c>
      <c r="K246" s="214">
        <f ca="1">OFFSET(MAINTABLE!AD$25,ROWS(K$7:$N246),0,)</f>
        <v>0</v>
      </c>
      <c r="L246" s="102" t="str">
        <f ca="1">OFFSET(MAINTABLE!H$25,ROWS(L$7:$N246),0,)</f>
        <v xml:space="preserve"> </v>
      </c>
      <c r="M246" s="102">
        <f ca="1">OFFSET(MAINTABLE!I$25,ROWS(M$7:$N246),0,)</f>
        <v>226</v>
      </c>
      <c r="N246" s="103" t="str">
        <f ca="1">OFFSET(MAINTABLE!J$25,ROWS($N$7:N246),0,)</f>
        <v>Wpr:рез.насос</v>
      </c>
      <c r="O246" s="103" t="str">
        <f ca="1">OFFSET(MAINTABLE!T$25,ROWS($N$7:O246),0,)</f>
        <v>WprPumpR_ONOFF</v>
      </c>
      <c r="P246" s="103" t="str">
        <f ca="1">OFFSET(MAINTABLE!L$25,ROWS($N$7:P246),0,)</f>
        <v>Вкл/выкл.резервн.</v>
      </c>
      <c r="Q246" s="103" t="str">
        <f ca="1">OFFSET(MAINTABLE!N$25,ROWS($N$7:Q246),0,)</f>
        <v>насоса,преднагрев</v>
      </c>
      <c r="R246" s="103" t="str">
        <f ca="1">OFFSET(MAINTABLE!P$25,ROWS($N$7:R246),0,)</f>
        <v>Вкл/выкл.резервн.</v>
      </c>
      <c r="S246" s="103" t="str">
        <f ca="1">OFFSET(MAINTABLE!R$25,ROWS($N$7:S246),0,)</f>
        <v>насоса,преднагрев</v>
      </c>
    </row>
    <row r="247" spans="2:19" s="93" customFormat="1" ht="18" customHeight="1" x14ac:dyDescent="0.25">
      <c r="B247" s="214">
        <f ca="1">OFFSET(MAINTABLE!U$25,ROWS(B$7:$N247),0,)</f>
        <v>0</v>
      </c>
      <c r="C247" s="214">
        <f ca="1">OFFSET(MAINTABLE!V$25,ROWS(C$7:$N247),0,)</f>
        <v>0</v>
      </c>
      <c r="D247" s="214">
        <f ca="1">OFFSET(MAINTABLE!W$25,ROWS(D$7:$N247),0,)</f>
        <v>0</v>
      </c>
      <c r="E247" s="214">
        <f ca="1">OFFSET(MAINTABLE!X$25,ROWS(E$7:$N247),0,)</f>
        <v>0</v>
      </c>
      <c r="F247" s="214">
        <f ca="1">OFFSET(MAINTABLE!Y$25,ROWS(F$7:$N247),0,)</f>
        <v>0</v>
      </c>
      <c r="G247" s="214">
        <f ca="1">OFFSET(MAINTABLE!Z$25,ROWS(G$7:$N247),0,)</f>
        <v>0</v>
      </c>
      <c r="H247" s="214">
        <f ca="1">OFFSET(MAINTABLE!AA$25,ROWS(H$7:$N247),0,)</f>
        <v>0</v>
      </c>
      <c r="I247" s="214">
        <f ca="1">OFFSET(MAINTABLE!AB$25,ROWS(I$7:$N247),0,)</f>
        <v>0</v>
      </c>
      <c r="J247" s="214">
        <f ca="1">OFFSET(MAINTABLE!AC$25,ROWS(J$7:$N247),0,)</f>
        <v>0</v>
      </c>
      <c r="K247" s="214">
        <f ca="1">OFFSET(MAINTABLE!AD$25,ROWS(K$7:$N247),0,)</f>
        <v>0</v>
      </c>
      <c r="L247" s="102" t="str">
        <f ca="1">OFFSET(MAINTABLE!H$25,ROWS(L$7:$N247),0,)</f>
        <v xml:space="preserve"> </v>
      </c>
      <c r="M247" s="102">
        <f ca="1">OFFSET(MAINTABLE!I$25,ROWS(M$7:$N247),0,)</f>
        <v>227</v>
      </c>
      <c r="N247" s="103" t="str">
        <f ca="1">OFFSET(MAINTABLE!J$25,ROWS($N$7:N247),0,)</f>
        <v>Epr:упр.ступ.1</v>
      </c>
      <c r="O247" s="103" t="str">
        <f ca="1">OFFSET(MAINTABLE!T$25,ROWS($N$7:O247),0,)</f>
        <v>EprStep1_ONOFF</v>
      </c>
      <c r="P247" s="103" t="str">
        <f ca="1">OFFSET(MAINTABLE!L$25,ROWS($N$7:P247),0,)</f>
        <v>Вкл/выкл.ступени 1</v>
      </c>
      <c r="Q247" s="103" t="str">
        <f ca="1">OFFSET(MAINTABLE!N$25,ROWS($N$7:Q247),0,)</f>
        <v>электр.преднагрев</v>
      </c>
      <c r="R247" s="103" t="str">
        <f ca="1">OFFSET(MAINTABLE!P$25,ROWS($N$7:R247),0,)</f>
        <v>Вкл/выкл.ступени 1</v>
      </c>
      <c r="S247" s="103" t="str">
        <f ca="1">OFFSET(MAINTABLE!R$25,ROWS($N$7:S247),0,)</f>
        <v>электр.преднагрев</v>
      </c>
    </row>
    <row r="248" spans="2:19" s="93" customFormat="1" ht="18" customHeight="1" x14ac:dyDescent="0.25">
      <c r="B248" s="214">
        <f ca="1">OFFSET(MAINTABLE!U$25,ROWS(B$7:$N248),0,)</f>
        <v>0</v>
      </c>
      <c r="C248" s="214">
        <f ca="1">OFFSET(MAINTABLE!V$25,ROWS(C$7:$N248),0,)</f>
        <v>0</v>
      </c>
      <c r="D248" s="214">
        <f ca="1">OFFSET(MAINTABLE!W$25,ROWS(D$7:$N248),0,)</f>
        <v>0</v>
      </c>
      <c r="E248" s="214">
        <f ca="1">OFFSET(MAINTABLE!X$25,ROWS(E$7:$N248),0,)</f>
        <v>0</v>
      </c>
      <c r="F248" s="214">
        <f ca="1">OFFSET(MAINTABLE!Y$25,ROWS(F$7:$N248),0,)</f>
        <v>0</v>
      </c>
      <c r="G248" s="214">
        <f ca="1">OFFSET(MAINTABLE!Z$25,ROWS(G$7:$N248),0,)</f>
        <v>0</v>
      </c>
      <c r="H248" s="214">
        <f ca="1">OFFSET(MAINTABLE!AA$25,ROWS(H$7:$N248),0,)</f>
        <v>0</v>
      </c>
      <c r="I248" s="214">
        <f ca="1">OFFSET(MAINTABLE!AB$25,ROWS(I$7:$N248),0,)</f>
        <v>0</v>
      </c>
      <c r="J248" s="214">
        <f ca="1">OFFSET(MAINTABLE!AC$25,ROWS(J$7:$N248),0,)</f>
        <v>0</v>
      </c>
      <c r="K248" s="214">
        <f ca="1">OFFSET(MAINTABLE!AD$25,ROWS(K$7:$N248),0,)</f>
        <v>0</v>
      </c>
      <c r="L248" s="102" t="str">
        <f ca="1">OFFSET(MAINTABLE!H$25,ROWS(L$7:$N248),0,)</f>
        <v xml:space="preserve"> </v>
      </c>
      <c r="M248" s="102">
        <f ca="1">OFFSET(MAINTABLE!I$25,ROWS(M$7:$N248),0,)</f>
        <v>228</v>
      </c>
      <c r="N248" s="103" t="str">
        <f ca="1">OFFSET(MAINTABLE!J$25,ROWS($N$7:N248),0,)</f>
        <v>Epr:упр.ступ.2</v>
      </c>
      <c r="O248" s="103" t="str">
        <f ca="1">OFFSET(MAINTABLE!T$25,ROWS($N$7:O248),0,)</f>
        <v>EprStep2_ONOFF</v>
      </c>
      <c r="P248" s="103" t="str">
        <f ca="1">OFFSET(MAINTABLE!L$25,ROWS($N$7:P248),0,)</f>
        <v>Вкл/выкл.ступени 2</v>
      </c>
      <c r="Q248" s="103" t="str">
        <f ca="1">OFFSET(MAINTABLE!N$25,ROWS($N$7:Q248),0,)</f>
        <v>электр.преднагрев</v>
      </c>
      <c r="R248" s="103" t="str">
        <f ca="1">OFFSET(MAINTABLE!P$25,ROWS($N$7:R248),0,)</f>
        <v>Вкл/выкл.ступени 2</v>
      </c>
      <c r="S248" s="103" t="str">
        <f ca="1">OFFSET(MAINTABLE!R$25,ROWS($N$7:S248),0,)</f>
        <v>электр.преднагрев</v>
      </c>
    </row>
    <row r="249" spans="2:19" s="93" customFormat="1" ht="18" customHeight="1" x14ac:dyDescent="0.25">
      <c r="B249" s="214">
        <f ca="1">OFFSET(MAINTABLE!U$25,ROWS(B$7:$N249),0,)</f>
        <v>0</v>
      </c>
      <c r="C249" s="214">
        <f ca="1">OFFSET(MAINTABLE!V$25,ROWS(C$7:$N249),0,)</f>
        <v>0</v>
      </c>
      <c r="D249" s="214">
        <f ca="1">OFFSET(MAINTABLE!W$25,ROWS(D$7:$N249),0,)</f>
        <v>0</v>
      </c>
      <c r="E249" s="214">
        <f ca="1">OFFSET(MAINTABLE!X$25,ROWS(E$7:$N249),0,)</f>
        <v>0</v>
      </c>
      <c r="F249" s="214">
        <f ca="1">OFFSET(MAINTABLE!Y$25,ROWS(F$7:$N249),0,)</f>
        <v>0</v>
      </c>
      <c r="G249" s="214">
        <f ca="1">OFFSET(MAINTABLE!Z$25,ROWS(G$7:$N249),0,)</f>
        <v>0</v>
      </c>
      <c r="H249" s="214">
        <f ca="1">OFFSET(MAINTABLE!AA$25,ROWS(H$7:$N249),0,)</f>
        <v>0</v>
      </c>
      <c r="I249" s="214">
        <f ca="1">OFFSET(MAINTABLE!AB$25,ROWS(I$7:$N249),0,)</f>
        <v>0</v>
      </c>
      <c r="J249" s="214">
        <f ca="1">OFFSET(MAINTABLE!AC$25,ROWS(J$7:$N249),0,)</f>
        <v>0</v>
      </c>
      <c r="K249" s="214">
        <f ca="1">OFFSET(MAINTABLE!AD$25,ROWS(K$7:$N249),0,)</f>
        <v>0</v>
      </c>
      <c r="L249" s="102" t="str">
        <f ca="1">OFFSET(MAINTABLE!H$25,ROWS(L$7:$N249),0,)</f>
        <v xml:space="preserve"> </v>
      </c>
      <c r="M249" s="102">
        <f ca="1">OFFSET(MAINTABLE!I$25,ROWS(M$7:$N249),0,)</f>
        <v>229</v>
      </c>
      <c r="N249" s="103" t="str">
        <f ca="1">OFFSET(MAINTABLE!J$25,ROWS($N$7:N249),0,)</f>
        <v>Epr:упр.ступ.3</v>
      </c>
      <c r="O249" s="103" t="str">
        <f ca="1">OFFSET(MAINTABLE!T$25,ROWS($N$7:O249),0,)</f>
        <v>EprStep3_ONOFF</v>
      </c>
      <c r="P249" s="103" t="str">
        <f ca="1">OFFSET(MAINTABLE!L$25,ROWS($N$7:P249),0,)</f>
        <v>Вкл/выкл.ступени 3</v>
      </c>
      <c r="Q249" s="103" t="str">
        <f ca="1">OFFSET(MAINTABLE!N$25,ROWS($N$7:Q249),0,)</f>
        <v>электр.преднагрев</v>
      </c>
      <c r="R249" s="103" t="str">
        <f ca="1">OFFSET(MAINTABLE!P$25,ROWS($N$7:R249),0,)</f>
        <v>Вкл/выкл.ступени 3</v>
      </c>
      <c r="S249" s="103" t="str">
        <f ca="1">OFFSET(MAINTABLE!R$25,ROWS($N$7:S249),0,)</f>
        <v>электр.преднагрев</v>
      </c>
    </row>
    <row r="250" spans="2:19" s="93" customFormat="1" ht="18" customHeight="1" x14ac:dyDescent="0.25">
      <c r="B250" s="214">
        <f ca="1">OFFSET(MAINTABLE!U$25,ROWS(B$7:$N250),0,)</f>
        <v>0</v>
      </c>
      <c r="C250" s="214">
        <f ca="1">OFFSET(MAINTABLE!V$25,ROWS(C$7:$N250),0,)</f>
        <v>0</v>
      </c>
      <c r="D250" s="214">
        <f ca="1">OFFSET(MAINTABLE!W$25,ROWS(D$7:$N250),0,)</f>
        <v>0</v>
      </c>
      <c r="E250" s="214">
        <f ca="1">OFFSET(MAINTABLE!X$25,ROWS(E$7:$N250),0,)</f>
        <v>0</v>
      </c>
      <c r="F250" s="214">
        <f ca="1">OFFSET(MAINTABLE!Y$25,ROWS(F$7:$N250),0,)</f>
        <v>0</v>
      </c>
      <c r="G250" s="214">
        <f ca="1">OFFSET(MAINTABLE!Z$25,ROWS(G$7:$N250),0,)</f>
        <v>0</v>
      </c>
      <c r="H250" s="214">
        <f ca="1">OFFSET(MAINTABLE!AA$25,ROWS(H$7:$N250),0,)</f>
        <v>0</v>
      </c>
      <c r="I250" s="214">
        <f ca="1">OFFSET(MAINTABLE!AB$25,ROWS(I$7:$N250),0,)</f>
        <v>0</v>
      </c>
      <c r="J250" s="214">
        <f ca="1">OFFSET(MAINTABLE!AC$25,ROWS(J$7:$N250),0,)</f>
        <v>0</v>
      </c>
      <c r="K250" s="214">
        <f ca="1">OFFSET(MAINTABLE!AD$25,ROWS(K$7:$N250),0,)</f>
        <v>0</v>
      </c>
      <c r="L250" s="102" t="str">
        <f ca="1">OFFSET(MAINTABLE!H$25,ROWS(L$7:$N250),0,)</f>
        <v xml:space="preserve"> </v>
      </c>
      <c r="M250" s="102">
        <f ca="1">OFFSET(MAINTABLE!I$25,ROWS(M$7:$N250),0,)</f>
        <v>230</v>
      </c>
      <c r="N250" s="103" t="str">
        <f ca="1">OFFSET(MAINTABLE!J$25,ROWS($N$7:N250),0,)</f>
        <v>Epr:упр.ступ.4</v>
      </c>
      <c r="O250" s="103" t="str">
        <f ca="1">OFFSET(MAINTABLE!T$25,ROWS($N$7:O250),0,)</f>
        <v>EprStep4_ONOFF</v>
      </c>
      <c r="P250" s="103" t="str">
        <f ca="1">OFFSET(MAINTABLE!L$25,ROWS($N$7:P250),0,)</f>
        <v>Вкл/выкл.ступени 4</v>
      </c>
      <c r="Q250" s="103" t="str">
        <f ca="1">OFFSET(MAINTABLE!N$25,ROWS($N$7:Q250),0,)</f>
        <v>электр.преднагрев</v>
      </c>
      <c r="R250" s="103" t="str">
        <f ca="1">OFFSET(MAINTABLE!P$25,ROWS($N$7:R250),0,)</f>
        <v>Вкл/выкл.ступени 4</v>
      </c>
      <c r="S250" s="103" t="str">
        <f ca="1">OFFSET(MAINTABLE!R$25,ROWS($N$7:S250),0,)</f>
        <v>электр.преднагрев</v>
      </c>
    </row>
    <row r="251" spans="2:19" s="93" customFormat="1" ht="18" customHeight="1" x14ac:dyDescent="0.25">
      <c r="B251" s="214">
        <f ca="1">OFFSET(MAINTABLE!U$25,ROWS(B$7:$N251),0,)</f>
        <v>0</v>
      </c>
      <c r="C251" s="214">
        <f ca="1">OFFSET(MAINTABLE!V$25,ROWS(C$7:$N251),0,)</f>
        <v>0</v>
      </c>
      <c r="D251" s="214">
        <f ca="1">OFFSET(MAINTABLE!W$25,ROWS(D$7:$N251),0,)</f>
        <v>0</v>
      </c>
      <c r="E251" s="214">
        <f ca="1">OFFSET(MAINTABLE!X$25,ROWS(E$7:$N251),0,)</f>
        <v>0</v>
      </c>
      <c r="F251" s="214">
        <f ca="1">OFFSET(MAINTABLE!Y$25,ROWS(F$7:$N251),0,)</f>
        <v>0</v>
      </c>
      <c r="G251" s="214">
        <f ca="1">OFFSET(MAINTABLE!Z$25,ROWS(G$7:$N251),0,)</f>
        <v>0</v>
      </c>
      <c r="H251" s="214">
        <f ca="1">OFFSET(MAINTABLE!AA$25,ROWS(H$7:$N251),0,)</f>
        <v>0</v>
      </c>
      <c r="I251" s="214">
        <f ca="1">OFFSET(MAINTABLE!AB$25,ROWS(I$7:$N251),0,)</f>
        <v>0</v>
      </c>
      <c r="J251" s="214">
        <f ca="1">OFFSET(MAINTABLE!AC$25,ROWS(J$7:$N251),0,)</f>
        <v>0</v>
      </c>
      <c r="K251" s="214">
        <f ca="1">OFFSET(MAINTABLE!AD$25,ROWS(K$7:$N251),0,)</f>
        <v>0</v>
      </c>
      <c r="L251" s="102" t="str">
        <f ca="1">OFFSET(MAINTABLE!H$25,ROWS(L$7:$N251),0,)</f>
        <v xml:space="preserve"> </v>
      </c>
      <c r="M251" s="102">
        <f ca="1">OFFSET(MAINTABLE!I$25,ROWS(M$7:$N251),0,)</f>
        <v>231</v>
      </c>
      <c r="N251" s="103" t="str">
        <f ca="1">OFFSET(MAINTABLE!J$25,ROWS($N$7:N251),0,)</f>
        <v>Epr:упр.ступ.5</v>
      </c>
      <c r="O251" s="103" t="str">
        <f ca="1">OFFSET(MAINTABLE!T$25,ROWS($N$7:O251),0,)</f>
        <v>EprStep5_ONOFF</v>
      </c>
      <c r="P251" s="103" t="str">
        <f ca="1">OFFSET(MAINTABLE!L$25,ROWS($N$7:P251),0,)</f>
        <v>Вкл/выкл.ступени 5</v>
      </c>
      <c r="Q251" s="103" t="str">
        <f ca="1">OFFSET(MAINTABLE!N$25,ROWS($N$7:Q251),0,)</f>
        <v>электр.преднагрев</v>
      </c>
      <c r="R251" s="103" t="str">
        <f ca="1">OFFSET(MAINTABLE!P$25,ROWS($N$7:R251),0,)</f>
        <v>Вкл/выкл.ступени 5</v>
      </c>
      <c r="S251" s="103" t="str">
        <f ca="1">OFFSET(MAINTABLE!R$25,ROWS($N$7:S251),0,)</f>
        <v>электр.преднагрев</v>
      </c>
    </row>
    <row r="252" spans="2:19" s="93" customFormat="1" ht="18" customHeight="1" x14ac:dyDescent="0.25">
      <c r="B252" s="214">
        <f ca="1">OFFSET(MAINTABLE!U$25,ROWS(B$7:$N252),0,)</f>
        <v>0</v>
      </c>
      <c r="C252" s="214">
        <f ca="1">OFFSET(MAINTABLE!V$25,ROWS(C$7:$N252),0,)</f>
        <v>0</v>
      </c>
      <c r="D252" s="214">
        <f ca="1">OFFSET(MAINTABLE!W$25,ROWS(D$7:$N252),0,)</f>
        <v>0</v>
      </c>
      <c r="E252" s="214">
        <f ca="1">OFFSET(MAINTABLE!X$25,ROWS(E$7:$N252),0,)</f>
        <v>0</v>
      </c>
      <c r="F252" s="214">
        <f ca="1">OFFSET(MAINTABLE!Y$25,ROWS(F$7:$N252),0,)</f>
        <v>0</v>
      </c>
      <c r="G252" s="214">
        <f ca="1">OFFSET(MAINTABLE!Z$25,ROWS(G$7:$N252),0,)</f>
        <v>0</v>
      </c>
      <c r="H252" s="214">
        <f ca="1">OFFSET(MAINTABLE!AA$25,ROWS(H$7:$N252),0,)</f>
        <v>0</v>
      </c>
      <c r="I252" s="214">
        <f ca="1">OFFSET(MAINTABLE!AB$25,ROWS(I$7:$N252),0,)</f>
        <v>0</v>
      </c>
      <c r="J252" s="214">
        <f ca="1">OFFSET(MAINTABLE!AC$25,ROWS(J$7:$N252),0,)</f>
        <v>0</v>
      </c>
      <c r="K252" s="214">
        <f ca="1">OFFSET(MAINTABLE!AD$25,ROWS(K$7:$N252),0,)</f>
        <v>0</v>
      </c>
      <c r="L252" s="102" t="str">
        <f ca="1">OFFSET(MAINTABLE!H$25,ROWS(L$7:$N252),0,)</f>
        <v xml:space="preserve"> </v>
      </c>
      <c r="M252" s="102">
        <f ca="1">OFFSET(MAINTABLE!I$25,ROWS(M$7:$N252),0,)</f>
        <v>232</v>
      </c>
      <c r="N252" s="103" t="str">
        <f ca="1">OFFSET(MAINTABLE!J$25,ROWS($N$7:N252),0,)</f>
        <v>Epr:упр.ступ.6</v>
      </c>
      <c r="O252" s="103" t="str">
        <f ca="1">OFFSET(MAINTABLE!T$25,ROWS($N$7:O252),0,)</f>
        <v>EprStep6_ONOFF</v>
      </c>
      <c r="P252" s="103" t="str">
        <f ca="1">OFFSET(MAINTABLE!L$25,ROWS($N$7:P252),0,)</f>
        <v>Вкл/выкл.ступени 6</v>
      </c>
      <c r="Q252" s="103" t="str">
        <f ca="1">OFFSET(MAINTABLE!N$25,ROWS($N$7:Q252),0,)</f>
        <v>электр.преднагрев</v>
      </c>
      <c r="R252" s="103" t="str">
        <f ca="1">OFFSET(MAINTABLE!P$25,ROWS($N$7:R252),0,)</f>
        <v>Вкл/выкл.ступени 6</v>
      </c>
      <c r="S252" s="103" t="str">
        <f ca="1">OFFSET(MAINTABLE!R$25,ROWS($N$7:S252),0,)</f>
        <v>электр.преднагрев</v>
      </c>
    </row>
    <row r="253" spans="2:19" s="93" customFormat="1" ht="18" customHeight="1" x14ac:dyDescent="0.25">
      <c r="B253" s="214">
        <f ca="1">OFFSET(MAINTABLE!U$25,ROWS(B$7:$N253),0,)</f>
        <v>0</v>
      </c>
      <c r="C253" s="214">
        <f ca="1">OFFSET(MAINTABLE!V$25,ROWS(C$7:$N253),0,)</f>
        <v>0</v>
      </c>
      <c r="D253" s="214">
        <f ca="1">OFFSET(MAINTABLE!W$25,ROWS(D$7:$N253),0,)</f>
        <v>0</v>
      </c>
      <c r="E253" s="214">
        <f ca="1">OFFSET(MAINTABLE!X$25,ROWS(E$7:$N253),0,)</f>
        <v>0</v>
      </c>
      <c r="F253" s="214">
        <f ca="1">OFFSET(MAINTABLE!Y$25,ROWS(F$7:$N253),0,)</f>
        <v>0</v>
      </c>
      <c r="G253" s="214">
        <f ca="1">OFFSET(MAINTABLE!Z$25,ROWS(G$7:$N253),0,)</f>
        <v>0</v>
      </c>
      <c r="H253" s="214">
        <f ca="1">OFFSET(MAINTABLE!AA$25,ROWS(H$7:$N253),0,)</f>
        <v>0</v>
      </c>
      <c r="I253" s="214">
        <f ca="1">OFFSET(MAINTABLE!AB$25,ROWS(I$7:$N253),0,)</f>
        <v>0</v>
      </c>
      <c r="J253" s="214">
        <f ca="1">OFFSET(MAINTABLE!AC$25,ROWS(J$7:$N253),0,)</f>
        <v>0</v>
      </c>
      <c r="K253" s="214">
        <f ca="1">OFFSET(MAINTABLE!AD$25,ROWS(K$7:$N253),0,)</f>
        <v>0</v>
      </c>
      <c r="L253" s="102" t="str">
        <f ca="1">OFFSET(MAINTABLE!H$25,ROWS(L$7:$N253),0,)</f>
        <v xml:space="preserve"> </v>
      </c>
      <c r="M253" s="102">
        <f ca="1">OFFSET(MAINTABLE!I$25,ROWS(M$7:$N253),0,)</f>
        <v>233</v>
      </c>
      <c r="N253" s="103" t="str">
        <f ca="1">OFFSET(MAINTABLE!J$25,ROWS($N$7:N253),0,)</f>
        <v>Epr:упр.ступ.7</v>
      </c>
      <c r="O253" s="103" t="str">
        <f ca="1">OFFSET(MAINTABLE!T$25,ROWS($N$7:O253),0,)</f>
        <v>EprStep7_ONOFF</v>
      </c>
      <c r="P253" s="103" t="str">
        <f ca="1">OFFSET(MAINTABLE!L$25,ROWS($N$7:P253),0,)</f>
        <v>Вкл/выкл.ступени 7</v>
      </c>
      <c r="Q253" s="103" t="str">
        <f ca="1">OFFSET(MAINTABLE!N$25,ROWS($N$7:Q253),0,)</f>
        <v>электр.преднагрев</v>
      </c>
      <c r="R253" s="103" t="str">
        <f ca="1">OFFSET(MAINTABLE!P$25,ROWS($N$7:R253),0,)</f>
        <v>Вкл/выкл.ступени 7</v>
      </c>
      <c r="S253" s="103" t="str">
        <f ca="1">OFFSET(MAINTABLE!R$25,ROWS($N$7:S253),0,)</f>
        <v>электр.преднагрев</v>
      </c>
    </row>
    <row r="254" spans="2:19" s="93" customFormat="1" ht="18" customHeight="1" x14ac:dyDescent="0.25">
      <c r="B254" s="214">
        <f ca="1">OFFSET(MAINTABLE!U$25,ROWS(B$7:$N254),0,)</f>
        <v>0</v>
      </c>
      <c r="C254" s="214">
        <f ca="1">OFFSET(MAINTABLE!V$25,ROWS(C$7:$N254),0,)</f>
        <v>0</v>
      </c>
      <c r="D254" s="214">
        <f ca="1">OFFSET(MAINTABLE!W$25,ROWS(D$7:$N254),0,)</f>
        <v>0</v>
      </c>
      <c r="E254" s="214">
        <f ca="1">OFFSET(MAINTABLE!X$25,ROWS(E$7:$N254),0,)</f>
        <v>0</v>
      </c>
      <c r="F254" s="214">
        <f ca="1">OFFSET(MAINTABLE!Y$25,ROWS(F$7:$N254),0,)</f>
        <v>0</v>
      </c>
      <c r="G254" s="214">
        <f ca="1">OFFSET(MAINTABLE!Z$25,ROWS(G$7:$N254),0,)</f>
        <v>0</v>
      </c>
      <c r="H254" s="214">
        <f ca="1">OFFSET(MAINTABLE!AA$25,ROWS(H$7:$N254),0,)</f>
        <v>0</v>
      </c>
      <c r="I254" s="214">
        <f ca="1">OFFSET(MAINTABLE!AB$25,ROWS(I$7:$N254),0,)</f>
        <v>0</v>
      </c>
      <c r="J254" s="214">
        <f ca="1">OFFSET(MAINTABLE!AC$25,ROWS(J$7:$N254),0,)</f>
        <v>0</v>
      </c>
      <c r="K254" s="214">
        <f ca="1">OFFSET(MAINTABLE!AD$25,ROWS(K$7:$N254),0,)</f>
        <v>0</v>
      </c>
      <c r="L254" s="102" t="str">
        <f ca="1">OFFSET(MAINTABLE!H$25,ROWS(L$7:$N254),0,)</f>
        <v xml:space="preserve"> </v>
      </c>
      <c r="M254" s="102">
        <f ca="1">OFFSET(MAINTABLE!I$25,ROWS(M$7:$N254),0,)</f>
        <v>234</v>
      </c>
      <c r="N254" s="103" t="str">
        <f ca="1">OFFSET(MAINTABLE!J$25,ROWS($N$7:N254),0,)</f>
        <v>Epr:упр.ступ.8</v>
      </c>
      <c r="O254" s="103" t="str">
        <f ca="1">OFFSET(MAINTABLE!T$25,ROWS($N$7:O254),0,)</f>
        <v>EprStep8_ONOFF</v>
      </c>
      <c r="P254" s="103" t="str">
        <f ca="1">OFFSET(MAINTABLE!L$25,ROWS($N$7:P254),0,)</f>
        <v>Вкл/выкл.ступени 8</v>
      </c>
      <c r="Q254" s="103" t="str">
        <f ca="1">OFFSET(MAINTABLE!N$25,ROWS($N$7:Q254),0,)</f>
        <v>электр.преднагрев</v>
      </c>
      <c r="R254" s="103" t="str">
        <f ca="1">OFFSET(MAINTABLE!P$25,ROWS($N$7:R254),0,)</f>
        <v>Вкл/выкл.ступени 8</v>
      </c>
      <c r="S254" s="103" t="str">
        <f ca="1">OFFSET(MAINTABLE!R$25,ROWS($N$7:S254),0,)</f>
        <v>электр.преднагрев</v>
      </c>
    </row>
    <row r="255" spans="2:19" s="93" customFormat="1" ht="18" customHeight="1" x14ac:dyDescent="0.25">
      <c r="B255" s="214">
        <f ca="1">OFFSET(MAINTABLE!U$25,ROWS(B$7:$N255),0,)</f>
        <v>0</v>
      </c>
      <c r="C255" s="214">
        <f ca="1">OFFSET(MAINTABLE!V$25,ROWS(C$7:$N255),0,)</f>
        <v>0</v>
      </c>
      <c r="D255" s="214">
        <f ca="1">OFFSET(MAINTABLE!W$25,ROWS(D$7:$N255),0,)</f>
        <v>0</v>
      </c>
      <c r="E255" s="214">
        <f ca="1">OFFSET(MAINTABLE!X$25,ROWS(E$7:$N255),0,)</f>
        <v>0</v>
      </c>
      <c r="F255" s="214">
        <f ca="1">OFFSET(MAINTABLE!Y$25,ROWS(F$7:$N255),0,)</f>
        <v>0</v>
      </c>
      <c r="G255" s="214">
        <f ca="1">OFFSET(MAINTABLE!Z$25,ROWS(G$7:$N255),0,)</f>
        <v>0</v>
      </c>
      <c r="H255" s="214">
        <f ca="1">OFFSET(MAINTABLE!AA$25,ROWS(H$7:$N255),0,)</f>
        <v>0</v>
      </c>
      <c r="I255" s="214">
        <f ca="1">OFFSET(MAINTABLE!AB$25,ROWS(I$7:$N255),0,)</f>
        <v>0</v>
      </c>
      <c r="J255" s="214">
        <f ca="1">OFFSET(MAINTABLE!AC$25,ROWS(J$7:$N255),0,)</f>
        <v>0</v>
      </c>
      <c r="K255" s="214">
        <f ca="1">OFFSET(MAINTABLE!AD$25,ROWS(K$7:$N255),0,)</f>
        <v>0</v>
      </c>
      <c r="L255" s="102" t="str">
        <f ca="1">OFFSET(MAINTABLE!H$25,ROWS(L$7:$N255),0,)</f>
        <v xml:space="preserve"> </v>
      </c>
      <c r="M255" s="102">
        <f ca="1">OFFSET(MAINTABLE!I$25,ROWS(M$7:$N255),0,)</f>
        <v>235</v>
      </c>
      <c r="N255" s="103" t="str">
        <f ca="1">OFFSET(MAINTABLE!J$25,ROWS($N$7:N255),0,)</f>
        <v>[резерв]</v>
      </c>
      <c r="O255" s="103" t="str">
        <f ca="1">OFFSET(MAINTABLE!T$25,ROWS($N$7:O255),0,)</f>
        <v xml:space="preserve"> </v>
      </c>
      <c r="P255" s="103" t="str">
        <f ca="1">OFFSET(MAINTABLE!L$25,ROWS($N$7:P255),0,)</f>
        <v xml:space="preserve"> </v>
      </c>
      <c r="Q255" s="103" t="str">
        <f ca="1">OFFSET(MAINTABLE!N$25,ROWS($N$7:Q255),0,)</f>
        <v xml:space="preserve"> </v>
      </c>
      <c r="R255" s="103" t="str">
        <f ca="1">OFFSET(MAINTABLE!P$25,ROWS($N$7:R255),0,)</f>
        <v xml:space="preserve"> </v>
      </c>
      <c r="S255" s="103" t="str">
        <f ca="1">OFFSET(MAINTABLE!R$25,ROWS($N$7:S255),0,)</f>
        <v xml:space="preserve"> </v>
      </c>
    </row>
    <row r="256" spans="2:19" s="93" customFormat="1" ht="18" customHeight="1" x14ac:dyDescent="0.25">
      <c r="B256" s="214">
        <f ca="1">OFFSET(MAINTABLE!U$25,ROWS(B$7:$N256),0,)</f>
        <v>0</v>
      </c>
      <c r="C256" s="214">
        <f ca="1">OFFSET(MAINTABLE!V$25,ROWS(C$7:$N256),0,)</f>
        <v>0</v>
      </c>
      <c r="D256" s="214">
        <f ca="1">OFFSET(MAINTABLE!W$25,ROWS(D$7:$N256),0,)</f>
        <v>0</v>
      </c>
      <c r="E256" s="214">
        <f ca="1">OFFSET(MAINTABLE!X$25,ROWS(E$7:$N256),0,)</f>
        <v>0</v>
      </c>
      <c r="F256" s="214">
        <f ca="1">OFFSET(MAINTABLE!Y$25,ROWS(F$7:$N256),0,)</f>
        <v>0</v>
      </c>
      <c r="G256" s="214">
        <f ca="1">OFFSET(MAINTABLE!Z$25,ROWS(G$7:$N256),0,)</f>
        <v>0</v>
      </c>
      <c r="H256" s="214">
        <f ca="1">OFFSET(MAINTABLE!AA$25,ROWS(H$7:$N256),0,)</f>
        <v>0</v>
      </c>
      <c r="I256" s="214">
        <f ca="1">OFFSET(MAINTABLE!AB$25,ROWS(I$7:$N256),0,)</f>
        <v>0</v>
      </c>
      <c r="J256" s="214">
        <f ca="1">OFFSET(MAINTABLE!AC$25,ROWS(J$7:$N256),0,)</f>
        <v>0</v>
      </c>
      <c r="K256" s="214">
        <f ca="1">OFFSET(MAINTABLE!AD$25,ROWS(K$7:$N256),0,)</f>
        <v>0</v>
      </c>
      <c r="L256" s="102" t="str">
        <f ca="1">OFFSET(MAINTABLE!H$25,ROWS(L$7:$N256),0,)</f>
        <v xml:space="preserve"> </v>
      </c>
      <c r="M256" s="102">
        <f ca="1">OFFSET(MAINTABLE!I$25,ROWS(M$7:$N256),0,)</f>
        <v>236</v>
      </c>
      <c r="N256" s="103" t="str">
        <f ca="1">OFFSET(MAINTABLE!J$25,ROWS($N$7:N256),0,)</f>
        <v>W1:осн.насос</v>
      </c>
      <c r="O256" s="103" t="str">
        <f ca="1">OFFSET(MAINTABLE!T$25,ROWS($N$7:O256),0,)</f>
        <v>W1pump_ONOFF</v>
      </c>
      <c r="P256" s="103" t="str">
        <f ca="1">OFFSET(MAINTABLE!L$25,ROWS($N$7:P256),0,)</f>
        <v>Вкл/выкл.основного</v>
      </c>
      <c r="Q256" s="103" t="str">
        <f ca="1">OFFSET(MAINTABLE!N$25,ROWS($N$7:Q256),0,)</f>
        <v>насоса нагрев №1</v>
      </c>
      <c r="R256" s="103" t="str">
        <f ca="1">OFFSET(MAINTABLE!P$25,ROWS($N$7:R256),0,)</f>
        <v>Вкл/выкл.основного</v>
      </c>
      <c r="S256" s="103" t="str">
        <f ca="1">OFFSET(MAINTABLE!R$25,ROWS($N$7:S256),0,)</f>
        <v>насоса нагрев №1</v>
      </c>
    </row>
    <row r="257" spans="2:19" s="93" customFormat="1" ht="18" customHeight="1" x14ac:dyDescent="0.25">
      <c r="B257" s="214">
        <f ca="1">OFFSET(MAINTABLE!U$25,ROWS(B$7:$N257),0,)</f>
        <v>0</v>
      </c>
      <c r="C257" s="214">
        <f ca="1">OFFSET(MAINTABLE!V$25,ROWS(C$7:$N257),0,)</f>
        <v>0</v>
      </c>
      <c r="D257" s="214">
        <f ca="1">OFFSET(MAINTABLE!W$25,ROWS(D$7:$N257),0,)</f>
        <v>0</v>
      </c>
      <c r="E257" s="214">
        <f ca="1">OFFSET(MAINTABLE!X$25,ROWS(E$7:$N257),0,)</f>
        <v>0</v>
      </c>
      <c r="F257" s="214">
        <f ca="1">OFFSET(MAINTABLE!Y$25,ROWS(F$7:$N257),0,)</f>
        <v>0</v>
      </c>
      <c r="G257" s="214">
        <f ca="1">OFFSET(MAINTABLE!Z$25,ROWS(G$7:$N257),0,)</f>
        <v>0</v>
      </c>
      <c r="H257" s="214">
        <f ca="1">OFFSET(MAINTABLE!AA$25,ROWS(H$7:$N257),0,)</f>
        <v>0</v>
      </c>
      <c r="I257" s="214">
        <f ca="1">OFFSET(MAINTABLE!AB$25,ROWS(I$7:$N257),0,)</f>
        <v>0</v>
      </c>
      <c r="J257" s="214">
        <f ca="1">OFFSET(MAINTABLE!AC$25,ROWS(J$7:$N257),0,)</f>
        <v>0</v>
      </c>
      <c r="K257" s="214">
        <f ca="1">OFFSET(MAINTABLE!AD$25,ROWS(K$7:$N257),0,)</f>
        <v>0</v>
      </c>
      <c r="L257" s="102" t="str">
        <f ca="1">OFFSET(MAINTABLE!H$25,ROWS(L$7:$N257),0,)</f>
        <v xml:space="preserve"> </v>
      </c>
      <c r="M257" s="102">
        <f ca="1">OFFSET(MAINTABLE!I$25,ROWS(M$7:$N257),0,)</f>
        <v>237</v>
      </c>
      <c r="N257" s="103" t="str">
        <f ca="1">OFFSET(MAINTABLE!J$25,ROWS($N$7:N257),0,)</f>
        <v>W1:рез.насос</v>
      </c>
      <c r="O257" s="103" t="str">
        <f ca="1">OFFSET(MAINTABLE!T$25,ROWS($N$7:O257),0,)</f>
        <v>W1pumpR_ONOFF</v>
      </c>
      <c r="P257" s="103" t="str">
        <f ca="1">OFFSET(MAINTABLE!L$25,ROWS($N$7:P257),0,)</f>
        <v>Вкл/выкл.резервн.</v>
      </c>
      <c r="Q257" s="103" t="str">
        <f ca="1">OFFSET(MAINTABLE!N$25,ROWS($N$7:Q257),0,)</f>
        <v>насоса нагрев №1</v>
      </c>
      <c r="R257" s="103" t="str">
        <f ca="1">OFFSET(MAINTABLE!P$25,ROWS($N$7:R257),0,)</f>
        <v>Вкл/выкл.резервн.</v>
      </c>
      <c r="S257" s="103" t="str">
        <f ca="1">OFFSET(MAINTABLE!R$25,ROWS($N$7:S257),0,)</f>
        <v>насоса нагрев №1</v>
      </c>
    </row>
    <row r="258" spans="2:19" s="93" customFormat="1" ht="18" customHeight="1" x14ac:dyDescent="0.25">
      <c r="B258" s="214">
        <f ca="1">OFFSET(MAINTABLE!U$25,ROWS(B$7:$N258),0,)</f>
        <v>0</v>
      </c>
      <c r="C258" s="214">
        <f ca="1">OFFSET(MAINTABLE!V$25,ROWS(C$7:$N258),0,)</f>
        <v>0</v>
      </c>
      <c r="D258" s="214">
        <f ca="1">OFFSET(MAINTABLE!W$25,ROWS(D$7:$N258),0,)</f>
        <v>0</v>
      </c>
      <c r="E258" s="214">
        <f ca="1">OFFSET(MAINTABLE!X$25,ROWS(E$7:$N258),0,)</f>
        <v>0</v>
      </c>
      <c r="F258" s="214">
        <f ca="1">OFFSET(MAINTABLE!Y$25,ROWS(F$7:$N258),0,)</f>
        <v>0</v>
      </c>
      <c r="G258" s="214">
        <f ca="1">OFFSET(MAINTABLE!Z$25,ROWS(G$7:$N258),0,)</f>
        <v>0</v>
      </c>
      <c r="H258" s="214">
        <f ca="1">OFFSET(MAINTABLE!AA$25,ROWS(H$7:$N258),0,)</f>
        <v>0</v>
      </c>
      <c r="I258" s="214">
        <f ca="1">OFFSET(MAINTABLE!AB$25,ROWS(I$7:$N258),0,)</f>
        <v>0</v>
      </c>
      <c r="J258" s="214">
        <f ca="1">OFFSET(MAINTABLE!AC$25,ROWS(J$7:$N258),0,)</f>
        <v>0</v>
      </c>
      <c r="K258" s="214">
        <f ca="1">OFFSET(MAINTABLE!AD$25,ROWS(K$7:$N258),0,)</f>
        <v>0</v>
      </c>
      <c r="L258" s="102" t="str">
        <f ca="1">OFFSET(MAINTABLE!H$25,ROWS(L$7:$N258),0,)</f>
        <v xml:space="preserve"> </v>
      </c>
      <c r="M258" s="102">
        <f ca="1">OFFSET(MAINTABLE!I$25,ROWS(M$7:$N258),0,)</f>
        <v>238</v>
      </c>
      <c r="N258" s="103" t="str">
        <f ca="1">OFFSET(MAINTABLE!J$25,ROWS($N$7:N258),0,)</f>
        <v>E1:упр.ступ.1</v>
      </c>
      <c r="O258" s="103" t="str">
        <f ca="1">OFFSET(MAINTABLE!T$25,ROWS($N$7:O258),0,)</f>
        <v>E1step1_ONOFF</v>
      </c>
      <c r="P258" s="103" t="str">
        <f ca="1">OFFSET(MAINTABLE!L$25,ROWS($N$7:P258),0,)</f>
        <v>Вкл/выкл.ступени 1</v>
      </c>
      <c r="Q258" s="103" t="str">
        <f ca="1">OFFSET(MAINTABLE!N$25,ROWS($N$7:Q258),0,)</f>
        <v>электр.нагрев №1</v>
      </c>
      <c r="R258" s="103" t="str">
        <f ca="1">OFFSET(MAINTABLE!P$25,ROWS($N$7:R258),0,)</f>
        <v>Вкл/выкл.ступени 1</v>
      </c>
      <c r="S258" s="103" t="str">
        <f ca="1">OFFSET(MAINTABLE!R$25,ROWS($N$7:S258),0,)</f>
        <v>электр.нагрев №1</v>
      </c>
    </row>
    <row r="259" spans="2:19" s="93" customFormat="1" ht="18" customHeight="1" x14ac:dyDescent="0.25">
      <c r="B259" s="214">
        <f ca="1">OFFSET(MAINTABLE!U$25,ROWS(B$7:$N259),0,)</f>
        <v>0</v>
      </c>
      <c r="C259" s="214">
        <f ca="1">OFFSET(MAINTABLE!V$25,ROWS(C$7:$N259),0,)</f>
        <v>0</v>
      </c>
      <c r="D259" s="214">
        <f ca="1">OFFSET(MAINTABLE!W$25,ROWS(D$7:$N259),0,)</f>
        <v>0</v>
      </c>
      <c r="E259" s="214">
        <f ca="1">OFFSET(MAINTABLE!X$25,ROWS(E$7:$N259),0,)</f>
        <v>0</v>
      </c>
      <c r="F259" s="214">
        <f ca="1">OFFSET(MAINTABLE!Y$25,ROWS(F$7:$N259),0,)</f>
        <v>0</v>
      </c>
      <c r="G259" s="214">
        <f ca="1">OFFSET(MAINTABLE!Z$25,ROWS(G$7:$N259),0,)</f>
        <v>0</v>
      </c>
      <c r="H259" s="214">
        <f ca="1">OFFSET(MAINTABLE!AA$25,ROWS(H$7:$N259),0,)</f>
        <v>0</v>
      </c>
      <c r="I259" s="214">
        <f ca="1">OFFSET(MAINTABLE!AB$25,ROWS(I$7:$N259),0,)</f>
        <v>0</v>
      </c>
      <c r="J259" s="214">
        <f ca="1">OFFSET(MAINTABLE!AC$25,ROWS(J$7:$N259),0,)</f>
        <v>0</v>
      </c>
      <c r="K259" s="214">
        <f ca="1">OFFSET(MAINTABLE!AD$25,ROWS(K$7:$N259),0,)</f>
        <v>0</v>
      </c>
      <c r="L259" s="102" t="str">
        <f ca="1">OFFSET(MAINTABLE!H$25,ROWS(L$7:$N259),0,)</f>
        <v xml:space="preserve"> </v>
      </c>
      <c r="M259" s="102">
        <f ca="1">OFFSET(MAINTABLE!I$25,ROWS(M$7:$N259),0,)</f>
        <v>239</v>
      </c>
      <c r="N259" s="103" t="str">
        <f ca="1">OFFSET(MAINTABLE!J$25,ROWS($N$7:N259),0,)</f>
        <v>E1:упр.ступ.2</v>
      </c>
      <c r="O259" s="103" t="str">
        <f ca="1">OFFSET(MAINTABLE!T$25,ROWS($N$7:O259),0,)</f>
        <v>E1step2_ONOFF</v>
      </c>
      <c r="P259" s="103" t="str">
        <f ca="1">OFFSET(MAINTABLE!L$25,ROWS($N$7:P259),0,)</f>
        <v>Вкл/выкл.ступени 2</v>
      </c>
      <c r="Q259" s="103" t="str">
        <f ca="1">OFFSET(MAINTABLE!N$25,ROWS($N$7:Q259),0,)</f>
        <v>электр.нагрев №1</v>
      </c>
      <c r="R259" s="103" t="str">
        <f ca="1">OFFSET(MAINTABLE!P$25,ROWS($N$7:R259),0,)</f>
        <v>Вкл/выкл.ступени 2</v>
      </c>
      <c r="S259" s="103" t="str">
        <f ca="1">OFFSET(MAINTABLE!R$25,ROWS($N$7:S259),0,)</f>
        <v>электр.нагрев №1</v>
      </c>
    </row>
    <row r="260" spans="2:19" s="93" customFormat="1" ht="18" customHeight="1" x14ac:dyDescent="0.25">
      <c r="B260" s="214">
        <f ca="1">OFFSET(MAINTABLE!U$25,ROWS(B$7:$N260),0,)</f>
        <v>0</v>
      </c>
      <c r="C260" s="214">
        <f ca="1">OFFSET(MAINTABLE!V$25,ROWS(C$7:$N260),0,)</f>
        <v>0</v>
      </c>
      <c r="D260" s="214">
        <f ca="1">OFFSET(MAINTABLE!W$25,ROWS(D$7:$N260),0,)</f>
        <v>0</v>
      </c>
      <c r="E260" s="214">
        <f ca="1">OFFSET(MAINTABLE!X$25,ROWS(E$7:$N260),0,)</f>
        <v>0</v>
      </c>
      <c r="F260" s="214">
        <f ca="1">OFFSET(MAINTABLE!Y$25,ROWS(F$7:$N260),0,)</f>
        <v>0</v>
      </c>
      <c r="G260" s="214">
        <f ca="1">OFFSET(MAINTABLE!Z$25,ROWS(G$7:$N260),0,)</f>
        <v>0</v>
      </c>
      <c r="H260" s="214">
        <f ca="1">OFFSET(MAINTABLE!AA$25,ROWS(H$7:$N260),0,)</f>
        <v>0</v>
      </c>
      <c r="I260" s="214">
        <f ca="1">OFFSET(MAINTABLE!AB$25,ROWS(I$7:$N260),0,)</f>
        <v>0</v>
      </c>
      <c r="J260" s="214">
        <f ca="1">OFFSET(MAINTABLE!AC$25,ROWS(J$7:$N260),0,)</f>
        <v>0</v>
      </c>
      <c r="K260" s="214">
        <f ca="1">OFFSET(MAINTABLE!AD$25,ROWS(K$7:$N260),0,)</f>
        <v>0</v>
      </c>
      <c r="L260" s="102" t="str">
        <f ca="1">OFFSET(MAINTABLE!H$25,ROWS(L$7:$N260),0,)</f>
        <v xml:space="preserve"> </v>
      </c>
      <c r="M260" s="102">
        <f ca="1">OFFSET(MAINTABLE!I$25,ROWS(M$7:$N260),0,)</f>
        <v>240</v>
      </c>
      <c r="N260" s="103" t="str">
        <f ca="1">OFFSET(MAINTABLE!J$25,ROWS($N$7:N260),0,)</f>
        <v>E1:упр.ступ.3</v>
      </c>
      <c r="O260" s="103" t="str">
        <f ca="1">OFFSET(MAINTABLE!T$25,ROWS($N$7:O260),0,)</f>
        <v>E1step3_ONOFF</v>
      </c>
      <c r="P260" s="103" t="str">
        <f ca="1">OFFSET(MAINTABLE!L$25,ROWS($N$7:P260),0,)</f>
        <v>Вкл/выкл.ступени 3</v>
      </c>
      <c r="Q260" s="103" t="str">
        <f ca="1">OFFSET(MAINTABLE!N$25,ROWS($N$7:Q260),0,)</f>
        <v>электр.нагрев №1</v>
      </c>
      <c r="R260" s="103" t="str">
        <f ca="1">OFFSET(MAINTABLE!P$25,ROWS($N$7:R260),0,)</f>
        <v>Вкл/выкл.ступени 3</v>
      </c>
      <c r="S260" s="103" t="str">
        <f ca="1">OFFSET(MAINTABLE!R$25,ROWS($N$7:S260),0,)</f>
        <v>электр.нагрев №1</v>
      </c>
    </row>
    <row r="261" spans="2:19" s="93" customFormat="1" ht="18" customHeight="1" x14ac:dyDescent="0.25">
      <c r="B261" s="214">
        <f ca="1">OFFSET(MAINTABLE!U$25,ROWS(B$7:$N261),0,)</f>
        <v>0</v>
      </c>
      <c r="C261" s="214">
        <f ca="1">OFFSET(MAINTABLE!V$25,ROWS(C$7:$N261),0,)</f>
        <v>0</v>
      </c>
      <c r="D261" s="214">
        <f ca="1">OFFSET(MAINTABLE!W$25,ROWS(D$7:$N261),0,)</f>
        <v>0</v>
      </c>
      <c r="E261" s="214">
        <f ca="1">OFFSET(MAINTABLE!X$25,ROWS(E$7:$N261),0,)</f>
        <v>0</v>
      </c>
      <c r="F261" s="214">
        <f ca="1">OFFSET(MAINTABLE!Y$25,ROWS(F$7:$N261),0,)</f>
        <v>0</v>
      </c>
      <c r="G261" s="214">
        <f ca="1">OFFSET(MAINTABLE!Z$25,ROWS(G$7:$N261),0,)</f>
        <v>0</v>
      </c>
      <c r="H261" s="214">
        <f ca="1">OFFSET(MAINTABLE!AA$25,ROWS(H$7:$N261),0,)</f>
        <v>0</v>
      </c>
      <c r="I261" s="214">
        <f ca="1">OFFSET(MAINTABLE!AB$25,ROWS(I$7:$N261),0,)</f>
        <v>0</v>
      </c>
      <c r="J261" s="214">
        <f ca="1">OFFSET(MAINTABLE!AC$25,ROWS(J$7:$N261),0,)</f>
        <v>0</v>
      </c>
      <c r="K261" s="214">
        <f ca="1">OFFSET(MAINTABLE!AD$25,ROWS(K$7:$N261),0,)</f>
        <v>0</v>
      </c>
      <c r="L261" s="102" t="str">
        <f ca="1">OFFSET(MAINTABLE!H$25,ROWS(L$7:$N261),0,)</f>
        <v xml:space="preserve"> </v>
      </c>
      <c r="M261" s="102">
        <f ca="1">OFFSET(MAINTABLE!I$25,ROWS(M$7:$N261),0,)</f>
        <v>241</v>
      </c>
      <c r="N261" s="103" t="str">
        <f ca="1">OFFSET(MAINTABLE!J$25,ROWS($N$7:N261),0,)</f>
        <v>E1:упр.ступ.4</v>
      </c>
      <c r="O261" s="103" t="str">
        <f ca="1">OFFSET(MAINTABLE!T$25,ROWS($N$7:O261),0,)</f>
        <v>E1step4_ONOFF</v>
      </c>
      <c r="P261" s="103" t="str">
        <f ca="1">OFFSET(MAINTABLE!L$25,ROWS($N$7:P261),0,)</f>
        <v>Вкл/выкл.ступени 4</v>
      </c>
      <c r="Q261" s="103" t="str">
        <f ca="1">OFFSET(MAINTABLE!N$25,ROWS($N$7:Q261),0,)</f>
        <v>электр.нагрев №1</v>
      </c>
      <c r="R261" s="103" t="str">
        <f ca="1">OFFSET(MAINTABLE!P$25,ROWS($N$7:R261),0,)</f>
        <v>Вкл/выкл.ступени 4</v>
      </c>
      <c r="S261" s="103" t="str">
        <f ca="1">OFFSET(MAINTABLE!R$25,ROWS($N$7:S261),0,)</f>
        <v>электр.нагрев №1</v>
      </c>
    </row>
    <row r="262" spans="2:19" s="93" customFormat="1" ht="18" customHeight="1" x14ac:dyDescent="0.25">
      <c r="B262" s="214">
        <f ca="1">OFFSET(MAINTABLE!U$25,ROWS(B$7:$N262),0,)</f>
        <v>0</v>
      </c>
      <c r="C262" s="214">
        <f ca="1">OFFSET(MAINTABLE!V$25,ROWS(C$7:$N262),0,)</f>
        <v>0</v>
      </c>
      <c r="D262" s="214">
        <f ca="1">OFFSET(MAINTABLE!W$25,ROWS(D$7:$N262),0,)</f>
        <v>0</v>
      </c>
      <c r="E262" s="214">
        <f ca="1">OFFSET(MAINTABLE!X$25,ROWS(E$7:$N262),0,)</f>
        <v>0</v>
      </c>
      <c r="F262" s="214">
        <f ca="1">OFFSET(MAINTABLE!Y$25,ROWS(F$7:$N262),0,)</f>
        <v>0</v>
      </c>
      <c r="G262" s="214">
        <f ca="1">OFFSET(MAINTABLE!Z$25,ROWS(G$7:$N262),0,)</f>
        <v>0</v>
      </c>
      <c r="H262" s="214">
        <f ca="1">OFFSET(MAINTABLE!AA$25,ROWS(H$7:$N262),0,)</f>
        <v>0</v>
      </c>
      <c r="I262" s="214">
        <f ca="1">OFFSET(MAINTABLE!AB$25,ROWS(I$7:$N262),0,)</f>
        <v>0</v>
      </c>
      <c r="J262" s="214">
        <f ca="1">OFFSET(MAINTABLE!AC$25,ROWS(J$7:$N262),0,)</f>
        <v>0</v>
      </c>
      <c r="K262" s="214">
        <f ca="1">OFFSET(MAINTABLE!AD$25,ROWS(K$7:$N262),0,)</f>
        <v>0</v>
      </c>
      <c r="L262" s="102" t="str">
        <f ca="1">OFFSET(MAINTABLE!H$25,ROWS(L$7:$N262),0,)</f>
        <v xml:space="preserve"> </v>
      </c>
      <c r="M262" s="102">
        <f ca="1">OFFSET(MAINTABLE!I$25,ROWS(M$7:$N262),0,)</f>
        <v>242</v>
      </c>
      <c r="N262" s="103" t="str">
        <f ca="1">OFFSET(MAINTABLE!J$25,ROWS($N$7:N262),0,)</f>
        <v>E1:упр.ступ.5</v>
      </c>
      <c r="O262" s="103" t="str">
        <f ca="1">OFFSET(MAINTABLE!T$25,ROWS($N$7:O262),0,)</f>
        <v>E1step5_ONOFF</v>
      </c>
      <c r="P262" s="103" t="str">
        <f ca="1">OFFSET(MAINTABLE!L$25,ROWS($N$7:P262),0,)</f>
        <v>Вкл/выкл.ступени 5</v>
      </c>
      <c r="Q262" s="103" t="str">
        <f ca="1">OFFSET(MAINTABLE!N$25,ROWS($N$7:Q262),0,)</f>
        <v>электр.нагрев №1</v>
      </c>
      <c r="R262" s="103" t="str">
        <f ca="1">OFFSET(MAINTABLE!P$25,ROWS($N$7:R262),0,)</f>
        <v>Вкл/выкл.ступени 5</v>
      </c>
      <c r="S262" s="103" t="str">
        <f ca="1">OFFSET(MAINTABLE!R$25,ROWS($N$7:S262),0,)</f>
        <v>электр.нагрев №1</v>
      </c>
    </row>
    <row r="263" spans="2:19" s="93" customFormat="1" ht="18" customHeight="1" x14ac:dyDescent="0.25">
      <c r="B263" s="214">
        <f ca="1">OFFSET(MAINTABLE!U$25,ROWS(B$7:$N263),0,)</f>
        <v>0</v>
      </c>
      <c r="C263" s="214">
        <f ca="1">OFFSET(MAINTABLE!V$25,ROWS(C$7:$N263),0,)</f>
        <v>0</v>
      </c>
      <c r="D263" s="214">
        <f ca="1">OFFSET(MAINTABLE!W$25,ROWS(D$7:$N263),0,)</f>
        <v>0</v>
      </c>
      <c r="E263" s="214">
        <f ca="1">OFFSET(MAINTABLE!X$25,ROWS(E$7:$N263),0,)</f>
        <v>0</v>
      </c>
      <c r="F263" s="214">
        <f ca="1">OFFSET(MAINTABLE!Y$25,ROWS(F$7:$N263),0,)</f>
        <v>0</v>
      </c>
      <c r="G263" s="214">
        <f ca="1">OFFSET(MAINTABLE!Z$25,ROWS(G$7:$N263),0,)</f>
        <v>0</v>
      </c>
      <c r="H263" s="214">
        <f ca="1">OFFSET(MAINTABLE!AA$25,ROWS(H$7:$N263),0,)</f>
        <v>0</v>
      </c>
      <c r="I263" s="214">
        <f ca="1">OFFSET(MAINTABLE!AB$25,ROWS(I$7:$N263),0,)</f>
        <v>0</v>
      </c>
      <c r="J263" s="214">
        <f ca="1">OFFSET(MAINTABLE!AC$25,ROWS(J$7:$N263),0,)</f>
        <v>0</v>
      </c>
      <c r="K263" s="214">
        <f ca="1">OFFSET(MAINTABLE!AD$25,ROWS(K$7:$N263),0,)</f>
        <v>0</v>
      </c>
      <c r="L263" s="102" t="str">
        <f ca="1">OFFSET(MAINTABLE!H$25,ROWS(L$7:$N263),0,)</f>
        <v xml:space="preserve"> </v>
      </c>
      <c r="M263" s="102">
        <f ca="1">OFFSET(MAINTABLE!I$25,ROWS(M$7:$N263),0,)</f>
        <v>243</v>
      </c>
      <c r="N263" s="103" t="str">
        <f ca="1">OFFSET(MAINTABLE!J$25,ROWS($N$7:N263),0,)</f>
        <v>E1:упр.ступ.6</v>
      </c>
      <c r="O263" s="103" t="str">
        <f ca="1">OFFSET(MAINTABLE!T$25,ROWS($N$7:O263),0,)</f>
        <v>E1step6_ONOFF</v>
      </c>
      <c r="P263" s="103" t="str">
        <f ca="1">OFFSET(MAINTABLE!L$25,ROWS($N$7:P263),0,)</f>
        <v>Вкл/выкл.ступени 6</v>
      </c>
      <c r="Q263" s="103" t="str">
        <f ca="1">OFFSET(MAINTABLE!N$25,ROWS($N$7:Q263),0,)</f>
        <v>электр.нагрев №1</v>
      </c>
      <c r="R263" s="103" t="str">
        <f ca="1">OFFSET(MAINTABLE!P$25,ROWS($N$7:R263),0,)</f>
        <v>Вкл/выкл.ступени 6</v>
      </c>
      <c r="S263" s="103" t="str">
        <f ca="1">OFFSET(MAINTABLE!R$25,ROWS($N$7:S263),0,)</f>
        <v>электр.нагрев №1</v>
      </c>
    </row>
    <row r="264" spans="2:19" s="93" customFormat="1" ht="18" customHeight="1" x14ac:dyDescent="0.25">
      <c r="B264" s="214">
        <f ca="1">OFFSET(MAINTABLE!U$25,ROWS(B$7:$N264),0,)</f>
        <v>0</v>
      </c>
      <c r="C264" s="214">
        <f ca="1">OFFSET(MAINTABLE!V$25,ROWS(C$7:$N264),0,)</f>
        <v>0</v>
      </c>
      <c r="D264" s="214">
        <f ca="1">OFFSET(MAINTABLE!W$25,ROWS(D$7:$N264),0,)</f>
        <v>0</v>
      </c>
      <c r="E264" s="214">
        <f ca="1">OFFSET(MAINTABLE!X$25,ROWS(E$7:$N264),0,)</f>
        <v>0</v>
      </c>
      <c r="F264" s="214">
        <f ca="1">OFFSET(MAINTABLE!Y$25,ROWS(F$7:$N264),0,)</f>
        <v>0</v>
      </c>
      <c r="G264" s="214">
        <f ca="1">OFFSET(MAINTABLE!Z$25,ROWS(G$7:$N264),0,)</f>
        <v>0</v>
      </c>
      <c r="H264" s="214">
        <f ca="1">OFFSET(MAINTABLE!AA$25,ROWS(H$7:$N264),0,)</f>
        <v>0</v>
      </c>
      <c r="I264" s="214">
        <f ca="1">OFFSET(MAINTABLE!AB$25,ROWS(I$7:$N264),0,)</f>
        <v>0</v>
      </c>
      <c r="J264" s="214">
        <f ca="1">OFFSET(MAINTABLE!AC$25,ROWS(J$7:$N264),0,)</f>
        <v>0</v>
      </c>
      <c r="K264" s="214">
        <f ca="1">OFFSET(MAINTABLE!AD$25,ROWS(K$7:$N264),0,)</f>
        <v>0</v>
      </c>
      <c r="L264" s="102" t="str">
        <f ca="1">OFFSET(MAINTABLE!H$25,ROWS(L$7:$N264),0,)</f>
        <v xml:space="preserve"> </v>
      </c>
      <c r="M264" s="102">
        <f ca="1">OFFSET(MAINTABLE!I$25,ROWS(M$7:$N264),0,)</f>
        <v>244</v>
      </c>
      <c r="N264" s="103" t="str">
        <f ca="1">OFFSET(MAINTABLE!J$25,ROWS($N$7:N264),0,)</f>
        <v>E1:упр.ступ.7</v>
      </c>
      <c r="O264" s="103" t="str">
        <f ca="1">OFFSET(MAINTABLE!T$25,ROWS($N$7:O264),0,)</f>
        <v>E1step7_ONOFF</v>
      </c>
      <c r="P264" s="103" t="str">
        <f ca="1">OFFSET(MAINTABLE!L$25,ROWS($N$7:P264),0,)</f>
        <v>Вкл/выкл.ступени 7</v>
      </c>
      <c r="Q264" s="103" t="str">
        <f ca="1">OFFSET(MAINTABLE!N$25,ROWS($N$7:Q264),0,)</f>
        <v>электр.нагрев №1</v>
      </c>
      <c r="R264" s="103" t="str">
        <f ca="1">OFFSET(MAINTABLE!P$25,ROWS($N$7:R264),0,)</f>
        <v>Вкл/выкл.ступени 7</v>
      </c>
      <c r="S264" s="103" t="str">
        <f ca="1">OFFSET(MAINTABLE!R$25,ROWS($N$7:S264),0,)</f>
        <v>электр.нагрев №1</v>
      </c>
    </row>
    <row r="265" spans="2:19" s="93" customFormat="1" ht="18" customHeight="1" x14ac:dyDescent="0.25">
      <c r="B265" s="214">
        <f ca="1">OFFSET(MAINTABLE!U$25,ROWS(B$7:$N265),0,)</f>
        <v>0</v>
      </c>
      <c r="C265" s="214">
        <f ca="1">OFFSET(MAINTABLE!V$25,ROWS(C$7:$N265),0,)</f>
        <v>0</v>
      </c>
      <c r="D265" s="214">
        <f ca="1">OFFSET(MAINTABLE!W$25,ROWS(D$7:$N265),0,)</f>
        <v>0</v>
      </c>
      <c r="E265" s="214">
        <f ca="1">OFFSET(MAINTABLE!X$25,ROWS(E$7:$N265),0,)</f>
        <v>0</v>
      </c>
      <c r="F265" s="214">
        <f ca="1">OFFSET(MAINTABLE!Y$25,ROWS(F$7:$N265),0,)</f>
        <v>0</v>
      </c>
      <c r="G265" s="214">
        <f ca="1">OFFSET(MAINTABLE!Z$25,ROWS(G$7:$N265),0,)</f>
        <v>0</v>
      </c>
      <c r="H265" s="214">
        <f ca="1">OFFSET(MAINTABLE!AA$25,ROWS(H$7:$N265),0,)</f>
        <v>0</v>
      </c>
      <c r="I265" s="214">
        <f ca="1">OFFSET(MAINTABLE!AB$25,ROWS(I$7:$N265),0,)</f>
        <v>0</v>
      </c>
      <c r="J265" s="214">
        <f ca="1">OFFSET(MAINTABLE!AC$25,ROWS(J$7:$N265),0,)</f>
        <v>0</v>
      </c>
      <c r="K265" s="214">
        <f ca="1">OFFSET(MAINTABLE!AD$25,ROWS(K$7:$N265),0,)</f>
        <v>0</v>
      </c>
      <c r="L265" s="102" t="str">
        <f ca="1">OFFSET(MAINTABLE!H$25,ROWS(L$7:$N265),0,)</f>
        <v xml:space="preserve"> </v>
      </c>
      <c r="M265" s="102">
        <f ca="1">OFFSET(MAINTABLE!I$25,ROWS(M$7:$N265),0,)</f>
        <v>245</v>
      </c>
      <c r="N265" s="103" t="str">
        <f ca="1">OFFSET(MAINTABLE!J$25,ROWS($N$7:N265),0,)</f>
        <v>E1:упр.ступ.8</v>
      </c>
      <c r="O265" s="103" t="str">
        <f ca="1">OFFSET(MAINTABLE!T$25,ROWS($N$7:O265),0,)</f>
        <v>E1step8_ONOFF</v>
      </c>
      <c r="P265" s="103" t="str">
        <f ca="1">OFFSET(MAINTABLE!L$25,ROWS($N$7:P265),0,)</f>
        <v>Вкл/выкл.ступени 8</v>
      </c>
      <c r="Q265" s="103" t="str">
        <f ca="1">OFFSET(MAINTABLE!N$25,ROWS($N$7:Q265),0,)</f>
        <v>электр.нагрев №1</v>
      </c>
      <c r="R265" s="103" t="str">
        <f ca="1">OFFSET(MAINTABLE!P$25,ROWS($N$7:R265),0,)</f>
        <v>Вкл/выкл.ступени 8</v>
      </c>
      <c r="S265" s="103" t="str">
        <f ca="1">OFFSET(MAINTABLE!R$25,ROWS($N$7:S265),0,)</f>
        <v>электр.нагрев №1</v>
      </c>
    </row>
    <row r="266" spans="2:19" s="93" customFormat="1" ht="18" customHeight="1" x14ac:dyDescent="0.25">
      <c r="B266" s="214">
        <f ca="1">OFFSET(MAINTABLE!U$25,ROWS(B$7:$N266),0,)</f>
        <v>0</v>
      </c>
      <c r="C266" s="214">
        <f ca="1">OFFSET(MAINTABLE!V$25,ROWS(C$7:$N266),0,)</f>
        <v>0</v>
      </c>
      <c r="D266" s="214">
        <f ca="1">OFFSET(MAINTABLE!W$25,ROWS(D$7:$N266),0,)</f>
        <v>0</v>
      </c>
      <c r="E266" s="214">
        <f ca="1">OFFSET(MAINTABLE!X$25,ROWS(E$7:$N266),0,)</f>
        <v>0</v>
      </c>
      <c r="F266" s="214">
        <f ca="1">OFFSET(MAINTABLE!Y$25,ROWS(F$7:$N266),0,)</f>
        <v>0</v>
      </c>
      <c r="G266" s="214">
        <f ca="1">OFFSET(MAINTABLE!Z$25,ROWS(G$7:$N266),0,)</f>
        <v>0</v>
      </c>
      <c r="H266" s="214">
        <f ca="1">OFFSET(MAINTABLE!AA$25,ROWS(H$7:$N266),0,)</f>
        <v>0</v>
      </c>
      <c r="I266" s="214">
        <f ca="1">OFFSET(MAINTABLE!AB$25,ROWS(I$7:$N266),0,)</f>
        <v>0</v>
      </c>
      <c r="J266" s="214">
        <f ca="1">OFFSET(MAINTABLE!AC$25,ROWS(J$7:$N266),0,)</f>
        <v>0</v>
      </c>
      <c r="K266" s="214">
        <f ca="1">OFFSET(MAINTABLE!AD$25,ROWS(K$7:$N266),0,)</f>
        <v>0</v>
      </c>
      <c r="L266" s="102" t="str">
        <f ca="1">OFFSET(MAINTABLE!H$25,ROWS(L$7:$N266),0,)</f>
        <v xml:space="preserve"> </v>
      </c>
      <c r="M266" s="102">
        <f ca="1">OFFSET(MAINTABLE!I$25,ROWS(M$7:$N266),0,)</f>
        <v>246</v>
      </c>
      <c r="N266" s="103" t="str">
        <f ca="1">OFFSET(MAINTABLE!J$25,ROWS($N$7:N266),0,)</f>
        <v>[резерв]</v>
      </c>
      <c r="O266" s="103" t="str">
        <f ca="1">OFFSET(MAINTABLE!T$25,ROWS($N$7:O266),0,)</f>
        <v xml:space="preserve"> </v>
      </c>
      <c r="P266" s="103" t="str">
        <f ca="1">OFFSET(MAINTABLE!L$25,ROWS($N$7:P266),0,)</f>
        <v xml:space="preserve"> </v>
      </c>
      <c r="Q266" s="103" t="str">
        <f ca="1">OFFSET(MAINTABLE!N$25,ROWS($N$7:Q266),0,)</f>
        <v xml:space="preserve"> </v>
      </c>
      <c r="R266" s="103" t="str">
        <f ca="1">OFFSET(MAINTABLE!P$25,ROWS($N$7:R266),0,)</f>
        <v xml:space="preserve"> </v>
      </c>
      <c r="S266" s="103" t="str">
        <f ca="1">OFFSET(MAINTABLE!R$25,ROWS($N$7:S266),0,)</f>
        <v xml:space="preserve"> </v>
      </c>
    </row>
    <row r="267" spans="2:19" s="93" customFormat="1" ht="18" customHeight="1" x14ac:dyDescent="0.25">
      <c r="B267" s="214">
        <f ca="1">OFFSET(MAINTABLE!U$25,ROWS(B$7:$N267),0,)</f>
        <v>0</v>
      </c>
      <c r="C267" s="214">
        <f ca="1">OFFSET(MAINTABLE!V$25,ROWS(C$7:$N267),0,)</f>
        <v>0</v>
      </c>
      <c r="D267" s="214">
        <f ca="1">OFFSET(MAINTABLE!W$25,ROWS(D$7:$N267),0,)</f>
        <v>0</v>
      </c>
      <c r="E267" s="214">
        <f ca="1">OFFSET(MAINTABLE!X$25,ROWS(E$7:$N267),0,)</f>
        <v>0</v>
      </c>
      <c r="F267" s="214">
        <f ca="1">OFFSET(MAINTABLE!Y$25,ROWS(F$7:$N267),0,)</f>
        <v>0</v>
      </c>
      <c r="G267" s="214">
        <f ca="1">OFFSET(MAINTABLE!Z$25,ROWS(G$7:$N267),0,)</f>
        <v>0</v>
      </c>
      <c r="H267" s="214">
        <f ca="1">OFFSET(MAINTABLE!AA$25,ROWS(H$7:$N267),0,)</f>
        <v>0</v>
      </c>
      <c r="I267" s="214">
        <f ca="1">OFFSET(MAINTABLE!AB$25,ROWS(I$7:$N267),0,)</f>
        <v>0</v>
      </c>
      <c r="J267" s="214">
        <f ca="1">OFFSET(MAINTABLE!AC$25,ROWS(J$7:$N267),0,)</f>
        <v>0</v>
      </c>
      <c r="K267" s="214">
        <f ca="1">OFFSET(MAINTABLE!AD$25,ROWS(K$7:$N267),0,)</f>
        <v>0</v>
      </c>
      <c r="L267" s="102" t="str">
        <f ca="1">OFFSET(MAINTABLE!H$25,ROWS(L$7:$N267),0,)</f>
        <v xml:space="preserve"> </v>
      </c>
      <c r="M267" s="102">
        <f ca="1">OFFSET(MAINTABLE!I$25,ROWS(M$7:$N267),0,)</f>
        <v>247</v>
      </c>
      <c r="N267" s="103" t="str">
        <f ca="1">OFFSET(MAINTABLE!J$25,ROWS($N$7:N267),0,)</f>
        <v>W2:осн.насос</v>
      </c>
      <c r="O267" s="103" t="str">
        <f ca="1">OFFSET(MAINTABLE!T$25,ROWS($N$7:O267),0,)</f>
        <v>W2pump_ONOFF</v>
      </c>
      <c r="P267" s="103" t="str">
        <f ca="1">OFFSET(MAINTABLE!L$25,ROWS($N$7:P267),0,)</f>
        <v>Вкл/выкл.основного</v>
      </c>
      <c r="Q267" s="103" t="str">
        <f ca="1">OFFSET(MAINTABLE!N$25,ROWS($N$7:Q267),0,)</f>
        <v>насоса нагрев №2</v>
      </c>
      <c r="R267" s="103" t="str">
        <f ca="1">OFFSET(MAINTABLE!P$25,ROWS($N$7:R267),0,)</f>
        <v>Вкл/выкл.основного</v>
      </c>
      <c r="S267" s="103" t="str">
        <f ca="1">OFFSET(MAINTABLE!R$25,ROWS($N$7:S267),0,)</f>
        <v>насоса нагрев №2</v>
      </c>
    </row>
    <row r="268" spans="2:19" s="93" customFormat="1" ht="18" customHeight="1" x14ac:dyDescent="0.25">
      <c r="B268" s="214">
        <f ca="1">OFFSET(MAINTABLE!U$25,ROWS(B$7:$N268),0,)</f>
        <v>0</v>
      </c>
      <c r="C268" s="214">
        <f ca="1">OFFSET(MAINTABLE!V$25,ROWS(C$7:$N268),0,)</f>
        <v>0</v>
      </c>
      <c r="D268" s="214">
        <f ca="1">OFFSET(MAINTABLE!W$25,ROWS(D$7:$N268),0,)</f>
        <v>0</v>
      </c>
      <c r="E268" s="214">
        <f ca="1">OFFSET(MAINTABLE!X$25,ROWS(E$7:$N268),0,)</f>
        <v>0</v>
      </c>
      <c r="F268" s="214">
        <f ca="1">OFFSET(MAINTABLE!Y$25,ROWS(F$7:$N268),0,)</f>
        <v>0</v>
      </c>
      <c r="G268" s="214">
        <f ca="1">OFFSET(MAINTABLE!Z$25,ROWS(G$7:$N268),0,)</f>
        <v>0</v>
      </c>
      <c r="H268" s="214">
        <f ca="1">OFFSET(MAINTABLE!AA$25,ROWS(H$7:$N268),0,)</f>
        <v>0</v>
      </c>
      <c r="I268" s="214">
        <f ca="1">OFFSET(MAINTABLE!AB$25,ROWS(I$7:$N268),0,)</f>
        <v>0</v>
      </c>
      <c r="J268" s="214">
        <f ca="1">OFFSET(MAINTABLE!AC$25,ROWS(J$7:$N268),0,)</f>
        <v>0</v>
      </c>
      <c r="K268" s="214">
        <f ca="1">OFFSET(MAINTABLE!AD$25,ROWS(K$7:$N268),0,)</f>
        <v>0</v>
      </c>
      <c r="L268" s="102" t="str">
        <f ca="1">OFFSET(MAINTABLE!H$25,ROWS(L$7:$N268),0,)</f>
        <v xml:space="preserve"> </v>
      </c>
      <c r="M268" s="102">
        <f ca="1">OFFSET(MAINTABLE!I$25,ROWS(M$7:$N268),0,)</f>
        <v>248</v>
      </c>
      <c r="N268" s="103" t="str">
        <f ca="1">OFFSET(MAINTABLE!J$25,ROWS($N$7:N268),0,)</f>
        <v>W2:рез.насос</v>
      </c>
      <c r="O268" s="103" t="str">
        <f ca="1">OFFSET(MAINTABLE!T$25,ROWS($N$7:O268),0,)</f>
        <v>W2pumpR_ONOFF</v>
      </c>
      <c r="P268" s="103" t="str">
        <f ca="1">OFFSET(MAINTABLE!L$25,ROWS($N$7:P268),0,)</f>
        <v>Вкл/выкл.резервн.</v>
      </c>
      <c r="Q268" s="103" t="str">
        <f ca="1">OFFSET(MAINTABLE!N$25,ROWS($N$7:Q268),0,)</f>
        <v>насоса нагрев №2</v>
      </c>
      <c r="R268" s="103" t="str">
        <f ca="1">OFFSET(MAINTABLE!P$25,ROWS($N$7:R268),0,)</f>
        <v>Вкл/выкл.резервн.</v>
      </c>
      <c r="S268" s="103" t="str">
        <f ca="1">OFFSET(MAINTABLE!R$25,ROWS($N$7:S268),0,)</f>
        <v>насоса нагрев №2</v>
      </c>
    </row>
    <row r="269" spans="2:19" s="93" customFormat="1" ht="18" customHeight="1" x14ac:dyDescent="0.25">
      <c r="B269" s="214">
        <f ca="1">OFFSET(MAINTABLE!U$25,ROWS(B$7:$N269),0,)</f>
        <v>0</v>
      </c>
      <c r="C269" s="214">
        <f ca="1">OFFSET(MAINTABLE!V$25,ROWS(C$7:$N269),0,)</f>
        <v>0</v>
      </c>
      <c r="D269" s="214">
        <f ca="1">OFFSET(MAINTABLE!W$25,ROWS(D$7:$N269),0,)</f>
        <v>0</v>
      </c>
      <c r="E269" s="214">
        <f ca="1">OFFSET(MAINTABLE!X$25,ROWS(E$7:$N269),0,)</f>
        <v>0</v>
      </c>
      <c r="F269" s="214">
        <f ca="1">OFFSET(MAINTABLE!Y$25,ROWS(F$7:$N269),0,)</f>
        <v>0</v>
      </c>
      <c r="G269" s="214">
        <f ca="1">OFFSET(MAINTABLE!Z$25,ROWS(G$7:$N269),0,)</f>
        <v>0</v>
      </c>
      <c r="H269" s="214">
        <f ca="1">OFFSET(MAINTABLE!AA$25,ROWS(H$7:$N269),0,)</f>
        <v>0</v>
      </c>
      <c r="I269" s="214">
        <f ca="1">OFFSET(MAINTABLE!AB$25,ROWS(I$7:$N269),0,)</f>
        <v>0</v>
      </c>
      <c r="J269" s="214">
        <f ca="1">OFFSET(MAINTABLE!AC$25,ROWS(J$7:$N269),0,)</f>
        <v>0</v>
      </c>
      <c r="K269" s="214">
        <f ca="1">OFFSET(MAINTABLE!AD$25,ROWS(K$7:$N269),0,)</f>
        <v>0</v>
      </c>
      <c r="L269" s="102" t="str">
        <f ca="1">OFFSET(MAINTABLE!H$25,ROWS(L$7:$N269),0,)</f>
        <v xml:space="preserve"> </v>
      </c>
      <c r="M269" s="102">
        <f ca="1">OFFSET(MAINTABLE!I$25,ROWS(M$7:$N269),0,)</f>
        <v>249</v>
      </c>
      <c r="N269" s="103" t="str">
        <f ca="1">OFFSET(MAINTABLE!J$25,ROWS($N$7:N269),0,)</f>
        <v>E2:упр.ступ.1</v>
      </c>
      <c r="O269" s="103" t="str">
        <f ca="1">OFFSET(MAINTABLE!T$25,ROWS($N$7:O269),0,)</f>
        <v>E2step1_ONOFF</v>
      </c>
      <c r="P269" s="103" t="str">
        <f ca="1">OFFSET(MAINTABLE!L$25,ROWS($N$7:P269),0,)</f>
        <v>Вкл/выкл.ступени 1</v>
      </c>
      <c r="Q269" s="103" t="str">
        <f ca="1">OFFSET(MAINTABLE!N$25,ROWS($N$7:Q269),0,)</f>
        <v>электр.нагрев №2</v>
      </c>
      <c r="R269" s="103" t="str">
        <f ca="1">OFFSET(MAINTABLE!P$25,ROWS($N$7:R269),0,)</f>
        <v>Вкл/выкл.ступени 1</v>
      </c>
      <c r="S269" s="103" t="str">
        <f ca="1">OFFSET(MAINTABLE!R$25,ROWS($N$7:S269),0,)</f>
        <v>электр.нагрев №2</v>
      </c>
    </row>
    <row r="270" spans="2:19" s="93" customFormat="1" ht="18" customHeight="1" x14ac:dyDescent="0.25">
      <c r="B270" s="214">
        <f ca="1">OFFSET(MAINTABLE!U$25,ROWS(B$7:$N270),0,)</f>
        <v>0</v>
      </c>
      <c r="C270" s="214">
        <f ca="1">OFFSET(MAINTABLE!V$25,ROWS(C$7:$N270),0,)</f>
        <v>0</v>
      </c>
      <c r="D270" s="214">
        <f ca="1">OFFSET(MAINTABLE!W$25,ROWS(D$7:$N270),0,)</f>
        <v>0</v>
      </c>
      <c r="E270" s="214">
        <f ca="1">OFFSET(MAINTABLE!X$25,ROWS(E$7:$N270),0,)</f>
        <v>0</v>
      </c>
      <c r="F270" s="214">
        <f ca="1">OFFSET(MAINTABLE!Y$25,ROWS(F$7:$N270),0,)</f>
        <v>0</v>
      </c>
      <c r="G270" s="214">
        <f ca="1">OFFSET(MAINTABLE!Z$25,ROWS(G$7:$N270),0,)</f>
        <v>0</v>
      </c>
      <c r="H270" s="214">
        <f ca="1">OFFSET(MAINTABLE!AA$25,ROWS(H$7:$N270),0,)</f>
        <v>0</v>
      </c>
      <c r="I270" s="214">
        <f ca="1">OFFSET(MAINTABLE!AB$25,ROWS(I$7:$N270),0,)</f>
        <v>0</v>
      </c>
      <c r="J270" s="214">
        <f ca="1">OFFSET(MAINTABLE!AC$25,ROWS(J$7:$N270),0,)</f>
        <v>0</v>
      </c>
      <c r="K270" s="214">
        <f ca="1">OFFSET(MAINTABLE!AD$25,ROWS(K$7:$N270),0,)</f>
        <v>0</v>
      </c>
      <c r="L270" s="102" t="str">
        <f ca="1">OFFSET(MAINTABLE!H$25,ROWS(L$7:$N270),0,)</f>
        <v xml:space="preserve"> </v>
      </c>
      <c r="M270" s="102">
        <f ca="1">OFFSET(MAINTABLE!I$25,ROWS(M$7:$N270),0,)</f>
        <v>250</v>
      </c>
      <c r="N270" s="103" t="str">
        <f ca="1">OFFSET(MAINTABLE!J$25,ROWS($N$7:N270),0,)</f>
        <v>E2:упр.ступ.2</v>
      </c>
      <c r="O270" s="103" t="str">
        <f ca="1">OFFSET(MAINTABLE!T$25,ROWS($N$7:O270),0,)</f>
        <v>E2step2_ONOFF</v>
      </c>
      <c r="P270" s="103" t="str">
        <f ca="1">OFFSET(MAINTABLE!L$25,ROWS($N$7:P270),0,)</f>
        <v>Вкл/выкл.ступени 2</v>
      </c>
      <c r="Q270" s="103" t="str">
        <f ca="1">OFFSET(MAINTABLE!N$25,ROWS($N$7:Q270),0,)</f>
        <v>электр.нагрев №2</v>
      </c>
      <c r="R270" s="103" t="str">
        <f ca="1">OFFSET(MAINTABLE!P$25,ROWS($N$7:R270),0,)</f>
        <v>Вкл/выкл.ступени 2</v>
      </c>
      <c r="S270" s="103" t="str">
        <f ca="1">OFFSET(MAINTABLE!R$25,ROWS($N$7:S270),0,)</f>
        <v>электр.нагрев №2</v>
      </c>
    </row>
    <row r="271" spans="2:19" s="93" customFormat="1" ht="18" customHeight="1" x14ac:dyDescent="0.25">
      <c r="B271" s="214">
        <f ca="1">OFFSET(MAINTABLE!U$25,ROWS(B$7:$N271),0,)</f>
        <v>0</v>
      </c>
      <c r="C271" s="214">
        <f ca="1">OFFSET(MAINTABLE!V$25,ROWS(C$7:$N271),0,)</f>
        <v>0</v>
      </c>
      <c r="D271" s="214">
        <f ca="1">OFFSET(MAINTABLE!W$25,ROWS(D$7:$N271),0,)</f>
        <v>0</v>
      </c>
      <c r="E271" s="214">
        <f ca="1">OFFSET(MAINTABLE!X$25,ROWS(E$7:$N271),0,)</f>
        <v>0</v>
      </c>
      <c r="F271" s="214">
        <f ca="1">OFFSET(MAINTABLE!Y$25,ROWS(F$7:$N271),0,)</f>
        <v>0</v>
      </c>
      <c r="G271" s="214">
        <f ca="1">OFFSET(MAINTABLE!Z$25,ROWS(G$7:$N271),0,)</f>
        <v>0</v>
      </c>
      <c r="H271" s="214">
        <f ca="1">OFFSET(MAINTABLE!AA$25,ROWS(H$7:$N271),0,)</f>
        <v>0</v>
      </c>
      <c r="I271" s="214">
        <f ca="1">OFFSET(MAINTABLE!AB$25,ROWS(I$7:$N271),0,)</f>
        <v>0</v>
      </c>
      <c r="J271" s="214">
        <f ca="1">OFFSET(MAINTABLE!AC$25,ROWS(J$7:$N271),0,)</f>
        <v>0</v>
      </c>
      <c r="K271" s="214">
        <f ca="1">OFFSET(MAINTABLE!AD$25,ROWS(K$7:$N271),0,)</f>
        <v>0</v>
      </c>
      <c r="L271" s="102" t="str">
        <f ca="1">OFFSET(MAINTABLE!H$25,ROWS(L$7:$N271),0,)</f>
        <v xml:space="preserve"> </v>
      </c>
      <c r="M271" s="102">
        <f ca="1">OFFSET(MAINTABLE!I$25,ROWS(M$7:$N271),0,)</f>
        <v>251</v>
      </c>
      <c r="N271" s="103" t="str">
        <f ca="1">OFFSET(MAINTABLE!J$25,ROWS($N$7:N271),0,)</f>
        <v>E2:упр.ступ.3</v>
      </c>
      <c r="O271" s="103" t="str">
        <f ca="1">OFFSET(MAINTABLE!T$25,ROWS($N$7:O271),0,)</f>
        <v>E2step3_ONOFF</v>
      </c>
      <c r="P271" s="103" t="str">
        <f ca="1">OFFSET(MAINTABLE!L$25,ROWS($N$7:P271),0,)</f>
        <v>Вкл/выкл.ступени 3</v>
      </c>
      <c r="Q271" s="103" t="str">
        <f ca="1">OFFSET(MAINTABLE!N$25,ROWS($N$7:Q271),0,)</f>
        <v>электр.нагрев №2</v>
      </c>
      <c r="R271" s="103" t="str">
        <f ca="1">OFFSET(MAINTABLE!P$25,ROWS($N$7:R271),0,)</f>
        <v>Вкл/выкл.ступени 3</v>
      </c>
      <c r="S271" s="103" t="str">
        <f ca="1">OFFSET(MAINTABLE!R$25,ROWS($N$7:S271),0,)</f>
        <v>электр.нагрев №2</v>
      </c>
    </row>
    <row r="272" spans="2:19" s="93" customFormat="1" ht="18" customHeight="1" x14ac:dyDescent="0.25">
      <c r="B272" s="214">
        <f ca="1">OFFSET(MAINTABLE!U$25,ROWS(B$7:$N272),0,)</f>
        <v>0</v>
      </c>
      <c r="C272" s="214">
        <f ca="1">OFFSET(MAINTABLE!V$25,ROWS(C$7:$N272),0,)</f>
        <v>0</v>
      </c>
      <c r="D272" s="214">
        <f ca="1">OFFSET(MAINTABLE!W$25,ROWS(D$7:$N272),0,)</f>
        <v>0</v>
      </c>
      <c r="E272" s="214">
        <f ca="1">OFFSET(MAINTABLE!X$25,ROWS(E$7:$N272),0,)</f>
        <v>0</v>
      </c>
      <c r="F272" s="214">
        <f ca="1">OFFSET(MAINTABLE!Y$25,ROWS(F$7:$N272),0,)</f>
        <v>0</v>
      </c>
      <c r="G272" s="214">
        <f ca="1">OFFSET(MAINTABLE!Z$25,ROWS(G$7:$N272),0,)</f>
        <v>0</v>
      </c>
      <c r="H272" s="214">
        <f ca="1">OFFSET(MAINTABLE!AA$25,ROWS(H$7:$N272),0,)</f>
        <v>0</v>
      </c>
      <c r="I272" s="214">
        <f ca="1">OFFSET(MAINTABLE!AB$25,ROWS(I$7:$N272),0,)</f>
        <v>0</v>
      </c>
      <c r="J272" s="214">
        <f ca="1">OFFSET(MAINTABLE!AC$25,ROWS(J$7:$N272),0,)</f>
        <v>0</v>
      </c>
      <c r="K272" s="214">
        <f ca="1">OFFSET(MAINTABLE!AD$25,ROWS(K$7:$N272),0,)</f>
        <v>0</v>
      </c>
      <c r="L272" s="102" t="str">
        <f ca="1">OFFSET(MAINTABLE!H$25,ROWS(L$7:$N272),0,)</f>
        <v xml:space="preserve"> </v>
      </c>
      <c r="M272" s="102">
        <f ca="1">OFFSET(MAINTABLE!I$25,ROWS(M$7:$N272),0,)</f>
        <v>252</v>
      </c>
      <c r="N272" s="103" t="str">
        <f ca="1">OFFSET(MAINTABLE!J$25,ROWS($N$7:N272),0,)</f>
        <v>E2:упр.ступ.4</v>
      </c>
      <c r="O272" s="103" t="str">
        <f ca="1">OFFSET(MAINTABLE!T$25,ROWS($N$7:O272),0,)</f>
        <v>E2step4_ONOFF</v>
      </c>
      <c r="P272" s="103" t="str">
        <f ca="1">OFFSET(MAINTABLE!L$25,ROWS($N$7:P272),0,)</f>
        <v>Вкл/выкл.ступени 4</v>
      </c>
      <c r="Q272" s="103" t="str">
        <f ca="1">OFFSET(MAINTABLE!N$25,ROWS($N$7:Q272),0,)</f>
        <v>электр.нагрев №2</v>
      </c>
      <c r="R272" s="103" t="str">
        <f ca="1">OFFSET(MAINTABLE!P$25,ROWS($N$7:R272),0,)</f>
        <v>Вкл/выкл.ступени 4</v>
      </c>
      <c r="S272" s="103" t="str">
        <f ca="1">OFFSET(MAINTABLE!R$25,ROWS($N$7:S272),0,)</f>
        <v>электр.нагрев №2</v>
      </c>
    </row>
    <row r="273" spans="2:19" s="93" customFormat="1" ht="18" customHeight="1" x14ac:dyDescent="0.25">
      <c r="B273" s="214">
        <f ca="1">OFFSET(MAINTABLE!U$25,ROWS(B$7:$N273),0,)</f>
        <v>0</v>
      </c>
      <c r="C273" s="214">
        <f ca="1">OFFSET(MAINTABLE!V$25,ROWS(C$7:$N273),0,)</f>
        <v>0</v>
      </c>
      <c r="D273" s="214">
        <f ca="1">OFFSET(MAINTABLE!W$25,ROWS(D$7:$N273),0,)</f>
        <v>0</v>
      </c>
      <c r="E273" s="214">
        <f ca="1">OFFSET(MAINTABLE!X$25,ROWS(E$7:$N273),0,)</f>
        <v>0</v>
      </c>
      <c r="F273" s="214">
        <f ca="1">OFFSET(MAINTABLE!Y$25,ROWS(F$7:$N273),0,)</f>
        <v>0</v>
      </c>
      <c r="G273" s="214">
        <f ca="1">OFFSET(MAINTABLE!Z$25,ROWS(G$7:$N273),0,)</f>
        <v>0</v>
      </c>
      <c r="H273" s="214">
        <f ca="1">OFFSET(MAINTABLE!AA$25,ROWS(H$7:$N273),0,)</f>
        <v>0</v>
      </c>
      <c r="I273" s="214">
        <f ca="1">OFFSET(MAINTABLE!AB$25,ROWS(I$7:$N273),0,)</f>
        <v>0</v>
      </c>
      <c r="J273" s="214">
        <f ca="1">OFFSET(MAINTABLE!AC$25,ROWS(J$7:$N273),0,)</f>
        <v>0</v>
      </c>
      <c r="K273" s="214">
        <f ca="1">OFFSET(MAINTABLE!AD$25,ROWS(K$7:$N273),0,)</f>
        <v>0</v>
      </c>
      <c r="L273" s="102" t="str">
        <f ca="1">OFFSET(MAINTABLE!H$25,ROWS(L$7:$N273),0,)</f>
        <v xml:space="preserve"> </v>
      </c>
      <c r="M273" s="102">
        <f ca="1">OFFSET(MAINTABLE!I$25,ROWS(M$7:$N273),0,)</f>
        <v>253</v>
      </c>
      <c r="N273" s="103" t="str">
        <f ca="1">OFFSET(MAINTABLE!J$25,ROWS($N$7:N273),0,)</f>
        <v>E2:упр.ступ.5</v>
      </c>
      <c r="O273" s="103" t="str">
        <f ca="1">OFFSET(MAINTABLE!T$25,ROWS($N$7:O273),0,)</f>
        <v>E2step5_ONOFF</v>
      </c>
      <c r="P273" s="103" t="str">
        <f ca="1">OFFSET(MAINTABLE!L$25,ROWS($N$7:P273),0,)</f>
        <v>Вкл/выкл.ступени 5</v>
      </c>
      <c r="Q273" s="103" t="str">
        <f ca="1">OFFSET(MAINTABLE!N$25,ROWS($N$7:Q273),0,)</f>
        <v>электр.нагрев №2</v>
      </c>
      <c r="R273" s="103" t="str">
        <f ca="1">OFFSET(MAINTABLE!P$25,ROWS($N$7:R273),0,)</f>
        <v>Вкл/выкл.ступени 5</v>
      </c>
      <c r="S273" s="103" t="str">
        <f ca="1">OFFSET(MAINTABLE!R$25,ROWS($N$7:S273),0,)</f>
        <v>электр.нагрев №2</v>
      </c>
    </row>
    <row r="274" spans="2:19" s="93" customFormat="1" ht="18" customHeight="1" x14ac:dyDescent="0.25">
      <c r="B274" s="214">
        <f ca="1">OFFSET(MAINTABLE!U$25,ROWS(B$7:$N274),0,)</f>
        <v>0</v>
      </c>
      <c r="C274" s="214">
        <f ca="1">OFFSET(MAINTABLE!V$25,ROWS(C$7:$N274),0,)</f>
        <v>0</v>
      </c>
      <c r="D274" s="214">
        <f ca="1">OFFSET(MAINTABLE!W$25,ROWS(D$7:$N274),0,)</f>
        <v>0</v>
      </c>
      <c r="E274" s="214">
        <f ca="1">OFFSET(MAINTABLE!X$25,ROWS(E$7:$N274),0,)</f>
        <v>0</v>
      </c>
      <c r="F274" s="214">
        <f ca="1">OFFSET(MAINTABLE!Y$25,ROWS(F$7:$N274),0,)</f>
        <v>0</v>
      </c>
      <c r="G274" s="214">
        <f ca="1">OFFSET(MAINTABLE!Z$25,ROWS(G$7:$N274),0,)</f>
        <v>0</v>
      </c>
      <c r="H274" s="214">
        <f ca="1">OFFSET(MAINTABLE!AA$25,ROWS(H$7:$N274),0,)</f>
        <v>0</v>
      </c>
      <c r="I274" s="214">
        <f ca="1">OFFSET(MAINTABLE!AB$25,ROWS(I$7:$N274),0,)</f>
        <v>0</v>
      </c>
      <c r="J274" s="214">
        <f ca="1">OFFSET(MAINTABLE!AC$25,ROWS(J$7:$N274),0,)</f>
        <v>0</v>
      </c>
      <c r="K274" s="214">
        <f ca="1">OFFSET(MAINTABLE!AD$25,ROWS(K$7:$N274),0,)</f>
        <v>0</v>
      </c>
      <c r="L274" s="102" t="str">
        <f ca="1">OFFSET(MAINTABLE!H$25,ROWS(L$7:$N274),0,)</f>
        <v xml:space="preserve"> </v>
      </c>
      <c r="M274" s="102">
        <f ca="1">OFFSET(MAINTABLE!I$25,ROWS(M$7:$N274),0,)</f>
        <v>254</v>
      </c>
      <c r="N274" s="103" t="str">
        <f ca="1">OFFSET(MAINTABLE!J$25,ROWS($N$7:N274),0,)</f>
        <v>E2:упр.ступ.6</v>
      </c>
      <c r="O274" s="103" t="str">
        <f ca="1">OFFSET(MAINTABLE!T$25,ROWS($N$7:O274),0,)</f>
        <v>E2step6_ONOFF</v>
      </c>
      <c r="P274" s="103" t="str">
        <f ca="1">OFFSET(MAINTABLE!L$25,ROWS($N$7:P274),0,)</f>
        <v>Вкл/выкл.ступени 6</v>
      </c>
      <c r="Q274" s="103" t="str">
        <f ca="1">OFFSET(MAINTABLE!N$25,ROWS($N$7:Q274),0,)</f>
        <v>электр.нагрев №2</v>
      </c>
      <c r="R274" s="103" t="str">
        <f ca="1">OFFSET(MAINTABLE!P$25,ROWS($N$7:R274),0,)</f>
        <v>Вкл/выкл.ступени 6</v>
      </c>
      <c r="S274" s="103" t="str">
        <f ca="1">OFFSET(MAINTABLE!R$25,ROWS($N$7:S274),0,)</f>
        <v>электр.нагрев №2</v>
      </c>
    </row>
    <row r="275" spans="2:19" s="93" customFormat="1" ht="18" customHeight="1" x14ac:dyDescent="0.25">
      <c r="B275" s="214">
        <f ca="1">OFFSET(MAINTABLE!U$25,ROWS(B$7:$N275),0,)</f>
        <v>0</v>
      </c>
      <c r="C275" s="214">
        <f ca="1">OFFSET(MAINTABLE!V$25,ROWS(C$7:$N275),0,)</f>
        <v>0</v>
      </c>
      <c r="D275" s="214">
        <f ca="1">OFFSET(MAINTABLE!W$25,ROWS(D$7:$N275),0,)</f>
        <v>0</v>
      </c>
      <c r="E275" s="214">
        <f ca="1">OFFSET(MAINTABLE!X$25,ROWS(E$7:$N275),0,)</f>
        <v>0</v>
      </c>
      <c r="F275" s="214">
        <f ca="1">OFFSET(MAINTABLE!Y$25,ROWS(F$7:$N275),0,)</f>
        <v>0</v>
      </c>
      <c r="G275" s="214">
        <f ca="1">OFFSET(MAINTABLE!Z$25,ROWS(G$7:$N275),0,)</f>
        <v>0</v>
      </c>
      <c r="H275" s="214">
        <f ca="1">OFFSET(MAINTABLE!AA$25,ROWS(H$7:$N275),0,)</f>
        <v>0</v>
      </c>
      <c r="I275" s="214">
        <f ca="1">OFFSET(MAINTABLE!AB$25,ROWS(I$7:$N275),0,)</f>
        <v>0</v>
      </c>
      <c r="J275" s="214">
        <f ca="1">OFFSET(MAINTABLE!AC$25,ROWS(J$7:$N275),0,)</f>
        <v>0</v>
      </c>
      <c r="K275" s="214">
        <f ca="1">OFFSET(MAINTABLE!AD$25,ROWS(K$7:$N275),0,)</f>
        <v>0</v>
      </c>
      <c r="L275" s="102" t="str">
        <f ca="1">OFFSET(MAINTABLE!H$25,ROWS(L$7:$N275),0,)</f>
        <v xml:space="preserve"> </v>
      </c>
      <c r="M275" s="102">
        <f ca="1">OFFSET(MAINTABLE!I$25,ROWS(M$7:$N275),0,)</f>
        <v>255</v>
      </c>
      <c r="N275" s="103" t="str">
        <f ca="1">OFFSET(MAINTABLE!J$25,ROWS($N$7:N275),0,)</f>
        <v>E2:упр.ступ.7</v>
      </c>
      <c r="O275" s="103" t="str">
        <f ca="1">OFFSET(MAINTABLE!T$25,ROWS($N$7:O275),0,)</f>
        <v>E2step7_ONOFF</v>
      </c>
      <c r="P275" s="103" t="str">
        <f ca="1">OFFSET(MAINTABLE!L$25,ROWS($N$7:P275),0,)</f>
        <v>Вкл/выкл.ступени 7</v>
      </c>
      <c r="Q275" s="103" t="str">
        <f ca="1">OFFSET(MAINTABLE!N$25,ROWS($N$7:Q275),0,)</f>
        <v>электр.нагрев №2</v>
      </c>
      <c r="R275" s="103" t="str">
        <f ca="1">OFFSET(MAINTABLE!P$25,ROWS($N$7:R275),0,)</f>
        <v>Вкл/выкл.ступени 7</v>
      </c>
      <c r="S275" s="103" t="str">
        <f ca="1">OFFSET(MAINTABLE!R$25,ROWS($N$7:S275),0,)</f>
        <v>электр.нагрев №2</v>
      </c>
    </row>
    <row r="276" spans="2:19" s="93" customFormat="1" ht="18" customHeight="1" x14ac:dyDescent="0.25">
      <c r="B276" s="214">
        <f ca="1">OFFSET(MAINTABLE!U$25,ROWS(B$7:$N276),0,)</f>
        <v>0</v>
      </c>
      <c r="C276" s="214">
        <f ca="1">OFFSET(MAINTABLE!V$25,ROWS(C$7:$N276),0,)</f>
        <v>0</v>
      </c>
      <c r="D276" s="214">
        <f ca="1">OFFSET(MAINTABLE!W$25,ROWS(D$7:$N276),0,)</f>
        <v>0</v>
      </c>
      <c r="E276" s="214">
        <f ca="1">OFFSET(MAINTABLE!X$25,ROWS(E$7:$N276),0,)</f>
        <v>0</v>
      </c>
      <c r="F276" s="214">
        <f ca="1">OFFSET(MAINTABLE!Y$25,ROWS(F$7:$N276),0,)</f>
        <v>0</v>
      </c>
      <c r="G276" s="214">
        <f ca="1">OFFSET(MAINTABLE!Z$25,ROWS(G$7:$N276),0,)</f>
        <v>0</v>
      </c>
      <c r="H276" s="214">
        <f ca="1">OFFSET(MAINTABLE!AA$25,ROWS(H$7:$N276),0,)</f>
        <v>0</v>
      </c>
      <c r="I276" s="214">
        <f ca="1">OFFSET(MAINTABLE!AB$25,ROWS(I$7:$N276),0,)</f>
        <v>0</v>
      </c>
      <c r="J276" s="214">
        <f ca="1">OFFSET(MAINTABLE!AC$25,ROWS(J$7:$N276),0,)</f>
        <v>0</v>
      </c>
      <c r="K276" s="214">
        <f ca="1">OFFSET(MAINTABLE!AD$25,ROWS(K$7:$N276),0,)</f>
        <v>0</v>
      </c>
      <c r="L276" s="102" t="str">
        <f ca="1">OFFSET(MAINTABLE!H$25,ROWS(L$7:$N276),0,)</f>
        <v xml:space="preserve"> </v>
      </c>
      <c r="M276" s="102">
        <f ca="1">OFFSET(MAINTABLE!I$25,ROWS(M$7:$N276),0,)</f>
        <v>256</v>
      </c>
      <c r="N276" s="103" t="str">
        <f ca="1">OFFSET(MAINTABLE!J$25,ROWS($N$7:N276),0,)</f>
        <v>E2:упр.ступ.8</v>
      </c>
      <c r="O276" s="103" t="str">
        <f ca="1">OFFSET(MAINTABLE!T$25,ROWS($N$7:O276),0,)</f>
        <v>E2step8_ONOFF</v>
      </c>
      <c r="P276" s="103" t="str">
        <f ca="1">OFFSET(MAINTABLE!L$25,ROWS($N$7:P276),0,)</f>
        <v>Вкл/выкл.ступени 8</v>
      </c>
      <c r="Q276" s="103" t="str">
        <f ca="1">OFFSET(MAINTABLE!N$25,ROWS($N$7:Q276),0,)</f>
        <v>электр.нагрев №2</v>
      </c>
      <c r="R276" s="103" t="str">
        <f ca="1">OFFSET(MAINTABLE!P$25,ROWS($N$7:R276),0,)</f>
        <v>Вкл/выкл.ступени 8</v>
      </c>
      <c r="S276" s="103" t="str">
        <f ca="1">OFFSET(MAINTABLE!R$25,ROWS($N$7:S276),0,)</f>
        <v>электр.нагрев №2</v>
      </c>
    </row>
    <row r="277" spans="2:19" s="93" customFormat="1" ht="18.75" customHeight="1" x14ac:dyDescent="0.25">
      <c r="B277" s="214" t="str">
        <f ca="1">OFFSET(MAINTABLE!U$25,ROWS(B$7:$N277),0,)</f>
        <v>=====</v>
      </c>
      <c r="C277" s="214" t="str">
        <f ca="1">OFFSET(MAINTABLE!V$25,ROWS(C$7:$N277),0,)</f>
        <v>=====</v>
      </c>
      <c r="D277" s="214" t="str">
        <f ca="1">OFFSET(MAINTABLE!W$25,ROWS(D$7:$N277),0,)</f>
        <v>=====</v>
      </c>
      <c r="E277" s="214" t="str">
        <f ca="1">OFFSET(MAINTABLE!X$25,ROWS(E$7:$N277),0,)</f>
        <v>=====</v>
      </c>
      <c r="F277" s="214" t="str">
        <f ca="1">OFFSET(MAINTABLE!Y$25,ROWS(F$7:$N277),0,)</f>
        <v>=====</v>
      </c>
      <c r="G277" s="214" t="str">
        <f ca="1">OFFSET(MAINTABLE!Z$25,ROWS(G$7:$N277),0,)</f>
        <v>=====</v>
      </c>
      <c r="H277" s="214" t="str">
        <f ca="1">OFFSET(MAINTABLE!AA$25,ROWS(H$7:$N277),0,)</f>
        <v>=====</v>
      </c>
      <c r="I277" s="214" t="str">
        <f ca="1">OFFSET(MAINTABLE!AB$25,ROWS(I$7:$N277),0,)</f>
        <v>=====</v>
      </c>
      <c r="J277" s="214" t="str">
        <f ca="1">OFFSET(MAINTABLE!AC$25,ROWS(J$7:$N277),0,)</f>
        <v>=====</v>
      </c>
      <c r="K277" s="214" t="str">
        <f ca="1">OFFSET(MAINTABLE!AD$25,ROWS(K$7:$N277),0,)</f>
        <v>=====</v>
      </c>
      <c r="L277" s="102" t="str">
        <f ca="1">OFFSET(MAINTABLE!H$25,ROWS(L$7:$N277),0,)</f>
        <v xml:space="preserve"> </v>
      </c>
      <c r="M277" s="102" t="str">
        <f ca="1">OFFSET(MAINTABLE!I$25,ROWS(M$7:$N277),0,)</f>
        <v>=====</v>
      </c>
      <c r="N277" s="103" t="str">
        <f ca="1">OFFSET(MAINTABLE!J$25,ROWS($N$7:N277),0,)</f>
        <v>=====================================</v>
      </c>
      <c r="O277" s="103" t="str">
        <f ca="1">OFFSET(MAINTABLE!T$25,ROWS($N$7:O277),0,)</f>
        <v>===============</v>
      </c>
      <c r="P277" s="103" t="str">
        <f ca="1">OFFSET(MAINTABLE!L$25,ROWS($N$7:P277),0,)</f>
        <v>========================</v>
      </c>
      <c r="Q277" s="103" t="str">
        <f ca="1">OFFSET(MAINTABLE!N$25,ROWS($N$7:Q277),0,)</f>
        <v>========================</v>
      </c>
      <c r="R277" s="103" t="str">
        <f ca="1">OFFSET(MAINTABLE!P$25,ROWS($N$7:R277),0,)</f>
        <v>========================</v>
      </c>
      <c r="S277" s="103" t="str">
        <f ca="1">OFFSET(MAINTABLE!R$25,ROWS($N$7:S277),0,)</f>
        <v>========================</v>
      </c>
    </row>
    <row r="278" spans="2:19" s="93" customFormat="1" ht="18.75" customHeight="1" x14ac:dyDescent="0.25">
      <c r="B278" s="214" t="str">
        <f ca="1">OFFSET(MAINTABLE!U$25,ROWS(B$7:$N278),0,)</f>
        <v>=====</v>
      </c>
      <c r="C278" s="214" t="str">
        <f ca="1">OFFSET(MAINTABLE!V$25,ROWS(C$7:$N278),0,)</f>
        <v>=====</v>
      </c>
      <c r="D278" s="214" t="str">
        <f ca="1">OFFSET(MAINTABLE!W$25,ROWS(D$7:$N278),0,)</f>
        <v>=====</v>
      </c>
      <c r="E278" s="214" t="str">
        <f ca="1">OFFSET(MAINTABLE!X$25,ROWS(E$7:$N278),0,)</f>
        <v>=====</v>
      </c>
      <c r="F278" s="214" t="str">
        <f ca="1">OFFSET(MAINTABLE!Y$25,ROWS(F$7:$N278),0,)</f>
        <v>=====</v>
      </c>
      <c r="G278" s="214" t="str">
        <f ca="1">OFFSET(MAINTABLE!Z$25,ROWS(G$7:$N278),0,)</f>
        <v>=====</v>
      </c>
      <c r="H278" s="214" t="str">
        <f ca="1">OFFSET(MAINTABLE!AA$25,ROWS(H$7:$N278),0,)</f>
        <v>=====</v>
      </c>
      <c r="I278" s="214" t="str">
        <f ca="1">OFFSET(MAINTABLE!AB$25,ROWS(I$7:$N278),0,)</f>
        <v>=====</v>
      </c>
      <c r="J278" s="214" t="str">
        <f ca="1">OFFSET(MAINTABLE!AC$25,ROWS(J$7:$N278),0,)</f>
        <v>=====</v>
      </c>
      <c r="K278" s="214" t="str">
        <f ca="1">OFFSET(MAINTABLE!AD$25,ROWS(K$7:$N278),0,)</f>
        <v>=====</v>
      </c>
      <c r="L278" s="102" t="str">
        <f ca="1">OFFSET(MAINTABLE!H$25,ROWS(L$7:$N278),0,)</f>
        <v xml:space="preserve"> </v>
      </c>
      <c r="M278" s="102" t="str">
        <f ca="1">OFFSET(MAINTABLE!I$25,ROWS(M$7:$N278),0,)</f>
        <v>=====</v>
      </c>
      <c r="N278" s="103" t="str">
        <f ca="1">OFFSET(MAINTABLE!J$25,ROWS($N$7:N278),0,)</f>
        <v>=====================================</v>
      </c>
      <c r="O278" s="103" t="str">
        <f ca="1">OFFSET(MAINTABLE!T$25,ROWS($N$7:O278),0,)</f>
        <v>===============</v>
      </c>
      <c r="P278" s="103" t="str">
        <f ca="1">OFFSET(MAINTABLE!L$25,ROWS($N$7:P278),0,)</f>
        <v>========================</v>
      </c>
      <c r="Q278" s="103" t="str">
        <f ca="1">OFFSET(MAINTABLE!N$25,ROWS($N$7:Q278),0,)</f>
        <v>========================</v>
      </c>
      <c r="R278" s="103" t="str">
        <f ca="1">OFFSET(MAINTABLE!P$25,ROWS($N$7:R278),0,)</f>
        <v>========================</v>
      </c>
      <c r="S278" s="103" t="str">
        <f ca="1">OFFSET(MAINTABLE!R$25,ROWS($N$7:S278),0,)</f>
        <v>========================</v>
      </c>
    </row>
    <row r="279" spans="2:19" s="93" customFormat="1" ht="18.75" customHeight="1" x14ac:dyDescent="0.25">
      <c r="B279" s="214">
        <f ca="1">OFFSET(MAINTABLE!U$25,ROWS(B$7:$N279),0,)</f>
        <v>0</v>
      </c>
      <c r="C279" s="214">
        <f ca="1">OFFSET(MAINTABLE!V$25,ROWS(C$7:$N279),0,)</f>
        <v>0</v>
      </c>
      <c r="D279" s="214">
        <f ca="1">OFFSET(MAINTABLE!W$25,ROWS(D$7:$N279),0,)</f>
        <v>0</v>
      </c>
      <c r="E279" s="214">
        <f ca="1">OFFSET(MAINTABLE!X$25,ROWS(E$7:$N279),0,)</f>
        <v>0</v>
      </c>
      <c r="F279" s="214">
        <f ca="1">OFFSET(MAINTABLE!Y$25,ROWS(F$7:$N279),0,)</f>
        <v>0</v>
      </c>
      <c r="G279" s="214">
        <f ca="1">OFFSET(MAINTABLE!Z$25,ROWS(G$7:$N279),0,)</f>
        <v>0</v>
      </c>
      <c r="H279" s="214">
        <f ca="1">OFFSET(MAINTABLE!AA$25,ROWS(H$7:$N279),0,)</f>
        <v>0</v>
      </c>
      <c r="I279" s="214">
        <f ca="1">OFFSET(MAINTABLE!AB$25,ROWS(I$7:$N279),0,)</f>
        <v>0</v>
      </c>
      <c r="J279" s="214">
        <f ca="1">OFFSET(MAINTABLE!AC$25,ROWS(J$7:$N279),0,)</f>
        <v>0</v>
      </c>
      <c r="K279" s="214">
        <f ca="1">OFFSET(MAINTABLE!AD$25,ROWS(K$7:$N279),0,)</f>
        <v>0</v>
      </c>
      <c r="L279" s="102" t="str">
        <f ca="1">OFFSET(MAINTABLE!H$25,ROWS(L$7:$N279),0,)</f>
        <v xml:space="preserve"> </v>
      </c>
      <c r="M279" s="102">
        <f ca="1">OFFSET(MAINTABLE!I$25,ROWS(M$7:$N279),0,)</f>
        <v>257</v>
      </c>
      <c r="N279" s="103" t="str">
        <f ca="1">OFFSET(MAINTABLE!J$25,ROWS($N$7:N279),0,)</f>
        <v>[резерв]</v>
      </c>
      <c r="O279" s="103" t="str">
        <f ca="1">OFFSET(MAINTABLE!T$25,ROWS($N$7:O279),0,)</f>
        <v xml:space="preserve"> </v>
      </c>
      <c r="P279" s="103" t="str">
        <f ca="1">OFFSET(MAINTABLE!L$25,ROWS($N$7:P279),0,)</f>
        <v xml:space="preserve"> </v>
      </c>
      <c r="Q279" s="103" t="str">
        <f ca="1">OFFSET(MAINTABLE!N$25,ROWS($N$7:Q279),0,)</f>
        <v xml:space="preserve"> </v>
      </c>
      <c r="R279" s="103" t="str">
        <f ca="1">OFFSET(MAINTABLE!P$25,ROWS($N$7:R279),0,)</f>
        <v xml:space="preserve"> </v>
      </c>
      <c r="S279" s="103" t="str">
        <f ca="1">OFFSET(MAINTABLE!R$25,ROWS($N$7:S279),0,)</f>
        <v xml:space="preserve"> </v>
      </c>
    </row>
    <row r="280" spans="2:19" s="93" customFormat="1" ht="18.75" customHeight="1" x14ac:dyDescent="0.25">
      <c r="B280" s="214">
        <f ca="1">OFFSET(MAINTABLE!U$25,ROWS(B$7:$N280),0,)</f>
        <v>0</v>
      </c>
      <c r="C280" s="214">
        <f ca="1">OFFSET(MAINTABLE!V$25,ROWS(C$7:$N280),0,)</f>
        <v>0</v>
      </c>
      <c r="D280" s="214">
        <f ca="1">OFFSET(MAINTABLE!W$25,ROWS(D$7:$N280),0,)</f>
        <v>0</v>
      </c>
      <c r="E280" s="214">
        <f ca="1">OFFSET(MAINTABLE!X$25,ROWS(E$7:$N280),0,)</f>
        <v>0</v>
      </c>
      <c r="F280" s="214">
        <f ca="1">OFFSET(MAINTABLE!Y$25,ROWS(F$7:$N280),0,)</f>
        <v>0</v>
      </c>
      <c r="G280" s="214">
        <f ca="1">OFFSET(MAINTABLE!Z$25,ROWS(G$7:$N280),0,)</f>
        <v>0</v>
      </c>
      <c r="H280" s="214">
        <f ca="1">OFFSET(MAINTABLE!AA$25,ROWS(H$7:$N280),0,)</f>
        <v>0</v>
      </c>
      <c r="I280" s="214">
        <f ca="1">OFFSET(MAINTABLE!AB$25,ROWS(I$7:$N280),0,)</f>
        <v>0</v>
      </c>
      <c r="J280" s="214">
        <f ca="1">OFFSET(MAINTABLE!AC$25,ROWS(J$7:$N280),0,)</f>
        <v>0</v>
      </c>
      <c r="K280" s="214">
        <f ca="1">OFFSET(MAINTABLE!AD$25,ROWS(K$7:$N280),0,)</f>
        <v>0</v>
      </c>
      <c r="L280" s="102" t="str">
        <f ca="1">OFFSET(MAINTABLE!H$25,ROWS(L$7:$N280),0,)</f>
        <v xml:space="preserve"> </v>
      </c>
      <c r="M280" s="102">
        <f ca="1">OFFSET(MAINTABLE!I$25,ROWS(M$7:$N280),0,)</f>
        <v>258</v>
      </c>
      <c r="N280" s="103" t="str">
        <f ca="1">OFFSET(MAINTABLE!J$25,ROWS($N$7:N280),0,)</f>
        <v>[резерв]</v>
      </c>
      <c r="O280" s="103" t="str">
        <f ca="1">OFFSET(MAINTABLE!T$25,ROWS($N$7:O280),0,)</f>
        <v xml:space="preserve"> </v>
      </c>
      <c r="P280" s="103" t="str">
        <f ca="1">OFFSET(MAINTABLE!L$25,ROWS($N$7:P280),0,)</f>
        <v xml:space="preserve"> </v>
      </c>
      <c r="Q280" s="103" t="str">
        <f ca="1">OFFSET(MAINTABLE!N$25,ROWS($N$7:Q280),0,)</f>
        <v xml:space="preserve"> </v>
      </c>
      <c r="R280" s="103" t="str">
        <f ca="1">OFFSET(MAINTABLE!P$25,ROWS($N$7:R280),0,)</f>
        <v xml:space="preserve"> </v>
      </c>
      <c r="S280" s="103" t="str">
        <f ca="1">OFFSET(MAINTABLE!R$25,ROWS($N$7:S280),0,)</f>
        <v xml:space="preserve"> </v>
      </c>
    </row>
    <row r="281" spans="2:19" s="93" customFormat="1" ht="18.75" customHeight="1" x14ac:dyDescent="0.25">
      <c r="B281" s="214">
        <f ca="1">OFFSET(MAINTABLE!U$25,ROWS(B$7:$N281),0,)</f>
        <v>0</v>
      </c>
      <c r="C281" s="214">
        <f ca="1">OFFSET(MAINTABLE!V$25,ROWS(C$7:$N281),0,)</f>
        <v>0</v>
      </c>
      <c r="D281" s="214">
        <f ca="1">OFFSET(MAINTABLE!W$25,ROWS(D$7:$N281),0,)</f>
        <v>0</v>
      </c>
      <c r="E281" s="214">
        <f ca="1">OFFSET(MAINTABLE!X$25,ROWS(E$7:$N281),0,)</f>
        <v>0</v>
      </c>
      <c r="F281" s="214">
        <f ca="1">OFFSET(MAINTABLE!Y$25,ROWS(F$7:$N281),0,)</f>
        <v>0</v>
      </c>
      <c r="G281" s="214">
        <f ca="1">OFFSET(MAINTABLE!Z$25,ROWS(G$7:$N281),0,)</f>
        <v>0</v>
      </c>
      <c r="H281" s="214">
        <f ca="1">OFFSET(MAINTABLE!AA$25,ROWS(H$7:$N281),0,)</f>
        <v>0</v>
      </c>
      <c r="I281" s="214">
        <f ca="1">OFFSET(MAINTABLE!AB$25,ROWS(I$7:$N281),0,)</f>
        <v>0</v>
      </c>
      <c r="J281" s="214">
        <f ca="1">OFFSET(MAINTABLE!AC$25,ROWS(J$7:$N281),0,)</f>
        <v>0</v>
      </c>
      <c r="K281" s="214">
        <f ca="1">OFFSET(MAINTABLE!AD$25,ROWS(K$7:$N281),0,)</f>
        <v>0</v>
      </c>
      <c r="L281" s="102" t="str">
        <f ca="1">OFFSET(MAINTABLE!H$25,ROWS(L$7:$N281),0,)</f>
        <v xml:space="preserve"> </v>
      </c>
      <c r="M281" s="102">
        <f ca="1">OFFSET(MAINTABLE!I$25,ROWS(M$7:$N281),0,)</f>
        <v>259</v>
      </c>
      <c r="N281" s="103" t="str">
        <f ca="1">OFFSET(MAINTABLE!J$25,ROWS($N$7:N281),0,)</f>
        <v>Охладитель:насос</v>
      </c>
      <c r="O281" s="103" t="str">
        <f ca="1">OFFSET(MAINTABLE!T$25,ROWS($N$7:O281),0,)</f>
        <v>CoolPump_ONOFF</v>
      </c>
      <c r="P281" s="103" t="str">
        <f ca="1">OFFSET(MAINTABLE!L$25,ROWS($N$7:P281),0,)</f>
        <v>Вкл/выкл. насоса</v>
      </c>
      <c r="Q281" s="103" t="str">
        <f ca="1">OFFSET(MAINTABLE!N$25,ROWS($N$7:Q281),0,)</f>
        <v>охладителя</v>
      </c>
      <c r="R281" s="103" t="str">
        <f ca="1">OFFSET(MAINTABLE!P$25,ROWS($N$7:R281),0,)</f>
        <v>Вкл/выкл. насоса</v>
      </c>
      <c r="S281" s="103" t="str">
        <f ca="1">OFFSET(MAINTABLE!R$25,ROWS($N$7:S281),0,)</f>
        <v>охладителя</v>
      </c>
    </row>
    <row r="282" spans="2:19" s="93" customFormat="1" ht="18.75" customHeight="1" x14ac:dyDescent="0.25">
      <c r="B282" s="214">
        <f ca="1">OFFSET(MAINTABLE!U$25,ROWS(B$7:$N282),0,)</f>
        <v>0</v>
      </c>
      <c r="C282" s="214">
        <f ca="1">OFFSET(MAINTABLE!V$25,ROWS(C$7:$N282),0,)</f>
        <v>0</v>
      </c>
      <c r="D282" s="214">
        <f ca="1">OFFSET(MAINTABLE!W$25,ROWS(D$7:$N282),0,)</f>
        <v>0</v>
      </c>
      <c r="E282" s="214">
        <f ca="1">OFFSET(MAINTABLE!X$25,ROWS(E$7:$N282),0,)</f>
        <v>0</v>
      </c>
      <c r="F282" s="214">
        <f ca="1">OFFSET(MAINTABLE!Y$25,ROWS(F$7:$N282),0,)</f>
        <v>0</v>
      </c>
      <c r="G282" s="214">
        <f ca="1">OFFSET(MAINTABLE!Z$25,ROWS(G$7:$N282),0,)</f>
        <v>0</v>
      </c>
      <c r="H282" s="214">
        <f ca="1">OFFSET(MAINTABLE!AA$25,ROWS(H$7:$N282),0,)</f>
        <v>0</v>
      </c>
      <c r="I282" s="214">
        <f ca="1">OFFSET(MAINTABLE!AB$25,ROWS(I$7:$N282),0,)</f>
        <v>0</v>
      </c>
      <c r="J282" s="214">
        <f ca="1">OFFSET(MAINTABLE!AC$25,ROWS(J$7:$N282),0,)</f>
        <v>0</v>
      </c>
      <c r="K282" s="214">
        <f ca="1">OFFSET(MAINTABLE!AD$25,ROWS(K$7:$N282),0,)</f>
        <v>0</v>
      </c>
      <c r="L282" s="102" t="str">
        <f ca="1">OFFSET(MAINTABLE!H$25,ROWS(L$7:$N282),0,)</f>
        <v xml:space="preserve"> </v>
      </c>
      <c r="M282" s="102">
        <f ca="1">OFFSET(MAINTABLE!I$25,ROWS(M$7:$N282),0,)</f>
        <v>260</v>
      </c>
      <c r="N282" s="103" t="str">
        <f ca="1">OFFSET(MAINTABLE!J$25,ROWS($N$7:N282),0,)</f>
        <v>Вкл/выкл.ККБ1</v>
      </c>
      <c r="O282" s="103" t="str">
        <f ca="1">OFFSET(MAINTABLE!T$25,ROWS($N$7:O282),0,)</f>
        <v>CoolStep1_ONOFF</v>
      </c>
      <c r="P282" s="103" t="str">
        <f ca="1">OFFSET(MAINTABLE!L$25,ROWS($N$7:P282),0,)</f>
        <v>Вкл/выкл.ступени 1</v>
      </c>
      <c r="Q282" s="103" t="str">
        <f ca="1">OFFSET(MAINTABLE!N$25,ROWS($N$7:Q282),0,)</f>
        <v>компр.блока</v>
      </c>
      <c r="R282" s="103" t="str">
        <f ca="1">OFFSET(MAINTABLE!P$25,ROWS($N$7:R282),0,)</f>
        <v>Вкл/выкл.ступени 1</v>
      </c>
      <c r="S282" s="103" t="str">
        <f ca="1">OFFSET(MAINTABLE!R$25,ROWS($N$7:S282),0,)</f>
        <v>компр.блока</v>
      </c>
    </row>
    <row r="283" spans="2:19" s="93" customFormat="1" ht="18.75" customHeight="1" x14ac:dyDescent="0.25">
      <c r="B283" s="214">
        <f ca="1">OFFSET(MAINTABLE!U$25,ROWS(B$7:$N283),0,)</f>
        <v>0</v>
      </c>
      <c r="C283" s="214">
        <f ca="1">OFFSET(MAINTABLE!V$25,ROWS(C$7:$N283),0,)</f>
        <v>0</v>
      </c>
      <c r="D283" s="214">
        <f ca="1">OFFSET(MAINTABLE!W$25,ROWS(D$7:$N283),0,)</f>
        <v>0</v>
      </c>
      <c r="E283" s="214">
        <f ca="1">OFFSET(MAINTABLE!X$25,ROWS(E$7:$N283),0,)</f>
        <v>0</v>
      </c>
      <c r="F283" s="214">
        <f ca="1">OFFSET(MAINTABLE!Y$25,ROWS(F$7:$N283),0,)</f>
        <v>0</v>
      </c>
      <c r="G283" s="214">
        <f ca="1">OFFSET(MAINTABLE!Z$25,ROWS(G$7:$N283),0,)</f>
        <v>0</v>
      </c>
      <c r="H283" s="214">
        <f ca="1">OFFSET(MAINTABLE!AA$25,ROWS(H$7:$N283),0,)</f>
        <v>0</v>
      </c>
      <c r="I283" s="214">
        <f ca="1">OFFSET(MAINTABLE!AB$25,ROWS(I$7:$N283),0,)</f>
        <v>0</v>
      </c>
      <c r="J283" s="214">
        <f ca="1">OFFSET(MAINTABLE!AC$25,ROWS(J$7:$N283),0,)</f>
        <v>0</v>
      </c>
      <c r="K283" s="214">
        <f ca="1">OFFSET(MAINTABLE!AD$25,ROWS(K$7:$N283),0,)</f>
        <v>0</v>
      </c>
      <c r="L283" s="102" t="str">
        <f ca="1">OFFSET(MAINTABLE!H$25,ROWS(L$7:$N283),0,)</f>
        <v xml:space="preserve"> </v>
      </c>
      <c r="M283" s="102">
        <f ca="1">OFFSET(MAINTABLE!I$25,ROWS(M$7:$N283),0,)</f>
        <v>261</v>
      </c>
      <c r="N283" s="103" t="str">
        <f ca="1">OFFSET(MAINTABLE!J$25,ROWS($N$7:N283),0,)</f>
        <v>Вкл/выкл.ККБ2</v>
      </c>
      <c r="O283" s="103" t="str">
        <f ca="1">OFFSET(MAINTABLE!T$25,ROWS($N$7:O283),0,)</f>
        <v>CoolStep2_ONOFF</v>
      </c>
      <c r="P283" s="103" t="str">
        <f ca="1">OFFSET(MAINTABLE!L$25,ROWS($N$7:P283),0,)</f>
        <v>Вкл/выкл.ступени 2</v>
      </c>
      <c r="Q283" s="103" t="str">
        <f ca="1">OFFSET(MAINTABLE!N$25,ROWS($N$7:Q283),0,)</f>
        <v>компр.блока</v>
      </c>
      <c r="R283" s="103" t="str">
        <f ca="1">OFFSET(MAINTABLE!P$25,ROWS($N$7:R283),0,)</f>
        <v>Вкл/выкл.ступени 2</v>
      </c>
      <c r="S283" s="103" t="str">
        <f ca="1">OFFSET(MAINTABLE!R$25,ROWS($N$7:S283),0,)</f>
        <v>компр.блока</v>
      </c>
    </row>
    <row r="284" spans="2:19" s="93" customFormat="1" ht="18.75" customHeight="1" x14ac:dyDescent="0.25">
      <c r="B284" s="214">
        <f ca="1">OFFSET(MAINTABLE!U$25,ROWS(B$7:$N284),0,)</f>
        <v>0</v>
      </c>
      <c r="C284" s="214">
        <f ca="1">OFFSET(MAINTABLE!V$25,ROWS(C$7:$N284),0,)</f>
        <v>0</v>
      </c>
      <c r="D284" s="214">
        <f ca="1">OFFSET(MAINTABLE!W$25,ROWS(D$7:$N284),0,)</f>
        <v>0</v>
      </c>
      <c r="E284" s="214">
        <f ca="1">OFFSET(MAINTABLE!X$25,ROWS(E$7:$N284),0,)</f>
        <v>0</v>
      </c>
      <c r="F284" s="214">
        <f ca="1">OFFSET(MAINTABLE!Y$25,ROWS(F$7:$N284),0,)</f>
        <v>0</v>
      </c>
      <c r="G284" s="214">
        <f ca="1">OFFSET(MAINTABLE!Z$25,ROWS(G$7:$N284),0,)</f>
        <v>0</v>
      </c>
      <c r="H284" s="214">
        <f ca="1">OFFSET(MAINTABLE!AA$25,ROWS(H$7:$N284),0,)</f>
        <v>0</v>
      </c>
      <c r="I284" s="214">
        <f ca="1">OFFSET(MAINTABLE!AB$25,ROWS(I$7:$N284),0,)</f>
        <v>0</v>
      </c>
      <c r="J284" s="214">
        <f ca="1">OFFSET(MAINTABLE!AC$25,ROWS(J$7:$N284),0,)</f>
        <v>0</v>
      </c>
      <c r="K284" s="214">
        <f ca="1">OFFSET(MAINTABLE!AD$25,ROWS(K$7:$N284),0,)</f>
        <v>0</v>
      </c>
      <c r="L284" s="102" t="str">
        <f ca="1">OFFSET(MAINTABLE!H$25,ROWS(L$7:$N284),0,)</f>
        <v xml:space="preserve"> </v>
      </c>
      <c r="M284" s="102">
        <f ca="1">OFFSET(MAINTABLE!I$25,ROWS(M$7:$N284),0,)</f>
        <v>262</v>
      </c>
      <c r="N284" s="103" t="str">
        <f ca="1">OFFSET(MAINTABLE!J$25,ROWS($N$7:N284),0,)</f>
        <v>Вкл/выкл.ККБ3</v>
      </c>
      <c r="O284" s="103" t="str">
        <f ca="1">OFFSET(MAINTABLE!T$25,ROWS($N$7:O284),0,)</f>
        <v>CoolStep3_ONOFF</v>
      </c>
      <c r="P284" s="103" t="str">
        <f ca="1">OFFSET(MAINTABLE!L$25,ROWS($N$7:P284),0,)</f>
        <v>Вкл/выкл.ступени 3</v>
      </c>
      <c r="Q284" s="103" t="str">
        <f ca="1">OFFSET(MAINTABLE!N$25,ROWS($N$7:Q284),0,)</f>
        <v>компр.блока</v>
      </c>
      <c r="R284" s="103" t="str">
        <f ca="1">OFFSET(MAINTABLE!P$25,ROWS($N$7:R284),0,)</f>
        <v>Вкл/выкл.ступени 3</v>
      </c>
      <c r="S284" s="103" t="str">
        <f ca="1">OFFSET(MAINTABLE!R$25,ROWS($N$7:S284),0,)</f>
        <v>компр.блока</v>
      </c>
    </row>
    <row r="285" spans="2:19" s="93" customFormat="1" ht="18.75" customHeight="1" x14ac:dyDescent="0.25">
      <c r="B285" s="214">
        <f ca="1">OFFSET(MAINTABLE!U$25,ROWS(B$7:$N285),0,)</f>
        <v>0</v>
      </c>
      <c r="C285" s="214">
        <f ca="1">OFFSET(MAINTABLE!V$25,ROWS(C$7:$N285),0,)</f>
        <v>0</v>
      </c>
      <c r="D285" s="214">
        <f ca="1">OFFSET(MAINTABLE!W$25,ROWS(D$7:$N285),0,)</f>
        <v>0</v>
      </c>
      <c r="E285" s="214">
        <f ca="1">OFFSET(MAINTABLE!X$25,ROWS(E$7:$N285),0,)</f>
        <v>0</v>
      </c>
      <c r="F285" s="214">
        <f ca="1">OFFSET(MAINTABLE!Y$25,ROWS(F$7:$N285),0,)</f>
        <v>0</v>
      </c>
      <c r="G285" s="214">
        <f ca="1">OFFSET(MAINTABLE!Z$25,ROWS(G$7:$N285),0,)</f>
        <v>0</v>
      </c>
      <c r="H285" s="214">
        <f ca="1">OFFSET(MAINTABLE!AA$25,ROWS(H$7:$N285),0,)</f>
        <v>0</v>
      </c>
      <c r="I285" s="214">
        <f ca="1">OFFSET(MAINTABLE!AB$25,ROWS(I$7:$N285),0,)</f>
        <v>0</v>
      </c>
      <c r="J285" s="214">
        <f ca="1">OFFSET(MAINTABLE!AC$25,ROWS(J$7:$N285),0,)</f>
        <v>0</v>
      </c>
      <c r="K285" s="214">
        <f ca="1">OFFSET(MAINTABLE!AD$25,ROWS(K$7:$N285),0,)</f>
        <v>0</v>
      </c>
      <c r="L285" s="102" t="str">
        <f ca="1">OFFSET(MAINTABLE!H$25,ROWS(L$7:$N285),0,)</f>
        <v xml:space="preserve"> </v>
      </c>
      <c r="M285" s="102">
        <f ca="1">OFFSET(MAINTABLE!I$25,ROWS(M$7:$N285),0,)</f>
        <v>263</v>
      </c>
      <c r="N285" s="103" t="str">
        <f ca="1">OFFSET(MAINTABLE!J$25,ROWS($N$7:N285),0,)</f>
        <v>Вкл/выкл.ККБ4</v>
      </c>
      <c r="O285" s="103" t="str">
        <f ca="1">OFFSET(MAINTABLE!T$25,ROWS($N$7:O285),0,)</f>
        <v>CoolStep4_ONOFF</v>
      </c>
      <c r="P285" s="103" t="str">
        <f ca="1">OFFSET(MAINTABLE!L$25,ROWS($N$7:P285),0,)</f>
        <v>Вкл/выкл. ступени 4</v>
      </c>
      <c r="Q285" s="103" t="str">
        <f ca="1">OFFSET(MAINTABLE!N$25,ROWS($N$7:Q285),0,)</f>
        <v>компр. блока</v>
      </c>
      <c r="R285" s="103" t="str">
        <f ca="1">OFFSET(MAINTABLE!P$25,ROWS($N$7:R285),0,)</f>
        <v>Вкл/выкл. ступени 4</v>
      </c>
      <c r="S285" s="103" t="str">
        <f ca="1">OFFSET(MAINTABLE!R$25,ROWS($N$7:S285),0,)</f>
        <v>компр. блока</v>
      </c>
    </row>
    <row r="286" spans="2:19" s="93" customFormat="1" ht="18.75" customHeight="1" x14ac:dyDescent="0.25">
      <c r="B286" s="214">
        <f ca="1">OFFSET(MAINTABLE!U$25,ROWS(B$7:$N286),0,)</f>
        <v>0</v>
      </c>
      <c r="C286" s="214">
        <f ca="1">OFFSET(MAINTABLE!V$25,ROWS(C$7:$N286),0,)</f>
        <v>0</v>
      </c>
      <c r="D286" s="214">
        <f ca="1">OFFSET(MAINTABLE!W$25,ROWS(D$7:$N286),0,)</f>
        <v>0</v>
      </c>
      <c r="E286" s="214">
        <f ca="1">OFFSET(MAINTABLE!X$25,ROWS(E$7:$N286),0,)</f>
        <v>0</v>
      </c>
      <c r="F286" s="214">
        <f ca="1">OFFSET(MAINTABLE!Y$25,ROWS(F$7:$N286),0,)</f>
        <v>0</v>
      </c>
      <c r="G286" s="214">
        <f ca="1">OFFSET(MAINTABLE!Z$25,ROWS(G$7:$N286),0,)</f>
        <v>0</v>
      </c>
      <c r="H286" s="214">
        <f ca="1">OFFSET(MAINTABLE!AA$25,ROWS(H$7:$N286),0,)</f>
        <v>0</v>
      </c>
      <c r="I286" s="214">
        <f ca="1">OFFSET(MAINTABLE!AB$25,ROWS(I$7:$N286),0,)</f>
        <v>0</v>
      </c>
      <c r="J286" s="214">
        <f ca="1">OFFSET(MAINTABLE!AC$25,ROWS(J$7:$N286),0,)</f>
        <v>0</v>
      </c>
      <c r="K286" s="214">
        <f ca="1">OFFSET(MAINTABLE!AD$25,ROWS(K$7:$N286),0,)</f>
        <v>0</v>
      </c>
      <c r="L286" s="102" t="str">
        <f ca="1">OFFSET(MAINTABLE!H$25,ROWS(L$7:$N286),0,)</f>
        <v xml:space="preserve"> </v>
      </c>
      <c r="M286" s="102">
        <f ca="1">OFFSET(MAINTABLE!I$25,ROWS(M$7:$N286),0,)</f>
        <v>264</v>
      </c>
      <c r="N286" s="103" t="str">
        <f ca="1">OFFSET(MAINTABLE!J$25,ROWS($N$7:N286),0,)</f>
        <v>[резерв]</v>
      </c>
      <c r="O286" s="103" t="str">
        <f ca="1">OFFSET(MAINTABLE!T$25,ROWS($N$7:O286),0,)</f>
        <v xml:space="preserve"> </v>
      </c>
      <c r="P286" s="103" t="str">
        <f ca="1">OFFSET(MAINTABLE!L$25,ROWS($N$7:P286),0,)</f>
        <v xml:space="preserve"> </v>
      </c>
      <c r="Q286" s="103" t="str">
        <f ca="1">OFFSET(MAINTABLE!N$25,ROWS($N$7:Q286),0,)</f>
        <v xml:space="preserve"> </v>
      </c>
      <c r="R286" s="103" t="str">
        <f ca="1">OFFSET(MAINTABLE!P$25,ROWS($N$7:R286),0,)</f>
        <v xml:space="preserve"> </v>
      </c>
      <c r="S286" s="103" t="str">
        <f ca="1">OFFSET(MAINTABLE!R$25,ROWS($N$7:S286),0,)</f>
        <v xml:space="preserve"> </v>
      </c>
    </row>
    <row r="287" spans="2:19" s="93" customFormat="1" ht="18.75" customHeight="1" x14ac:dyDescent="0.25">
      <c r="B287" s="214">
        <f ca="1">OFFSET(MAINTABLE!U$25,ROWS(B$7:$N287),0,)</f>
        <v>0</v>
      </c>
      <c r="C287" s="214">
        <f ca="1">OFFSET(MAINTABLE!V$25,ROWS(C$7:$N287),0,)</f>
        <v>0</v>
      </c>
      <c r="D287" s="214">
        <f ca="1">OFFSET(MAINTABLE!W$25,ROWS(D$7:$N287),0,)</f>
        <v>0</v>
      </c>
      <c r="E287" s="214">
        <f ca="1">OFFSET(MAINTABLE!X$25,ROWS(E$7:$N287),0,)</f>
        <v>0</v>
      </c>
      <c r="F287" s="214">
        <f ca="1">OFFSET(MAINTABLE!Y$25,ROWS(F$7:$N287),0,)</f>
        <v>0</v>
      </c>
      <c r="G287" s="214">
        <f ca="1">OFFSET(MAINTABLE!Z$25,ROWS(G$7:$N287),0,)</f>
        <v>0</v>
      </c>
      <c r="H287" s="214">
        <f ca="1">OFFSET(MAINTABLE!AA$25,ROWS(H$7:$N287),0,)</f>
        <v>0</v>
      </c>
      <c r="I287" s="214">
        <f ca="1">OFFSET(MAINTABLE!AB$25,ROWS(I$7:$N287),0,)</f>
        <v>0</v>
      </c>
      <c r="J287" s="214">
        <f ca="1">OFFSET(MAINTABLE!AC$25,ROWS(J$7:$N287),0,)</f>
        <v>0</v>
      </c>
      <c r="K287" s="214">
        <f ca="1">OFFSET(MAINTABLE!AD$25,ROWS(K$7:$N287),0,)</f>
        <v>0</v>
      </c>
      <c r="L287" s="102" t="str">
        <f ca="1">OFFSET(MAINTABLE!H$25,ROWS(L$7:$N287),0,)</f>
        <v xml:space="preserve"> </v>
      </c>
      <c r="M287" s="102">
        <f ca="1">OFFSET(MAINTABLE!I$25,ROWS(M$7:$N287),0,)</f>
        <v>265</v>
      </c>
      <c r="N287" s="103" t="str">
        <f ca="1">OFFSET(MAINTABLE!J$25,ROWS($N$7:N287),0,)</f>
        <v>[резерв]</v>
      </c>
      <c r="O287" s="103" t="str">
        <f ca="1">OFFSET(MAINTABLE!T$25,ROWS($N$7:O287),0,)</f>
        <v xml:space="preserve"> </v>
      </c>
      <c r="P287" s="103" t="str">
        <f ca="1">OFFSET(MAINTABLE!L$25,ROWS($N$7:P287),0,)</f>
        <v xml:space="preserve"> </v>
      </c>
      <c r="Q287" s="103" t="str">
        <f ca="1">OFFSET(MAINTABLE!N$25,ROWS($N$7:Q287),0,)</f>
        <v xml:space="preserve"> </v>
      </c>
      <c r="R287" s="103" t="str">
        <f ca="1">OFFSET(MAINTABLE!P$25,ROWS($N$7:R287),0,)</f>
        <v xml:space="preserve"> </v>
      </c>
      <c r="S287" s="103" t="str">
        <f ca="1">OFFSET(MAINTABLE!R$25,ROWS($N$7:S287),0,)</f>
        <v xml:space="preserve"> </v>
      </c>
    </row>
    <row r="288" spans="2:19" s="93" customFormat="1" ht="18.75" customHeight="1" x14ac:dyDescent="0.25">
      <c r="B288" s="214">
        <f ca="1">OFFSET(MAINTABLE!U$25,ROWS(B$7:$N288),0,)</f>
        <v>0</v>
      </c>
      <c r="C288" s="214">
        <f ca="1">OFFSET(MAINTABLE!V$25,ROWS(C$7:$N288),0,)</f>
        <v>0</v>
      </c>
      <c r="D288" s="214">
        <f ca="1">OFFSET(MAINTABLE!W$25,ROWS(D$7:$N288),0,)</f>
        <v>0</v>
      </c>
      <c r="E288" s="214">
        <f ca="1">OFFSET(MAINTABLE!X$25,ROWS(E$7:$N288),0,)</f>
        <v>0</v>
      </c>
      <c r="F288" s="214">
        <f ca="1">OFFSET(MAINTABLE!Y$25,ROWS(F$7:$N288),0,)</f>
        <v>0</v>
      </c>
      <c r="G288" s="214">
        <f ca="1">OFFSET(MAINTABLE!Z$25,ROWS(G$7:$N288),0,)</f>
        <v>0</v>
      </c>
      <c r="H288" s="214">
        <f ca="1">OFFSET(MAINTABLE!AA$25,ROWS(H$7:$N288),0,)</f>
        <v>0</v>
      </c>
      <c r="I288" s="214">
        <f ca="1">OFFSET(MAINTABLE!AB$25,ROWS(I$7:$N288),0,)</f>
        <v>0</v>
      </c>
      <c r="J288" s="214">
        <f ca="1">OFFSET(MAINTABLE!AC$25,ROWS(J$7:$N288),0,)</f>
        <v>0</v>
      </c>
      <c r="K288" s="214">
        <f ca="1">OFFSET(MAINTABLE!AD$25,ROWS(K$7:$N288),0,)</f>
        <v>0</v>
      </c>
      <c r="L288" s="102" t="str">
        <f ca="1">OFFSET(MAINTABLE!H$25,ROWS(L$7:$N288),0,)</f>
        <v xml:space="preserve"> </v>
      </c>
      <c r="M288" s="102">
        <f ca="1">OFFSET(MAINTABLE!I$25,ROWS(M$7:$N288),0,)</f>
        <v>266</v>
      </c>
      <c r="N288" s="103" t="str">
        <f ca="1">OFFSET(MAINTABLE!J$25,ROWS($N$7:N288),0,)</f>
        <v>Ротор.:вкл/выкл.</v>
      </c>
      <c r="O288" s="103" t="str">
        <f ca="1">OFFSET(MAINTABLE!T$25,ROWS($N$7:O288),0,)</f>
        <v>HRUrotor_ONOFF</v>
      </c>
      <c r="P288" s="103" t="str">
        <f ca="1">OFFSET(MAINTABLE!L$25,ROWS($N$7:P288),0,)</f>
        <v>Вкл/выкл.роторного</v>
      </c>
      <c r="Q288" s="103" t="str">
        <f ca="1">OFFSET(MAINTABLE!N$25,ROWS($N$7:Q288),0,)</f>
        <v>регенератора</v>
      </c>
      <c r="R288" s="103" t="str">
        <f ca="1">OFFSET(MAINTABLE!P$25,ROWS($N$7:R288),0,)</f>
        <v>Вкл/выкл.роторного</v>
      </c>
      <c r="S288" s="103" t="str">
        <f ca="1">OFFSET(MAINTABLE!R$25,ROWS($N$7:S288),0,)</f>
        <v>регенератора</v>
      </c>
    </row>
    <row r="289" spans="2:19" s="93" customFormat="1" ht="18.75" customHeight="1" x14ac:dyDescent="0.25">
      <c r="B289" s="214">
        <f ca="1">OFFSET(MAINTABLE!U$25,ROWS(B$7:$N289),0,)</f>
        <v>0</v>
      </c>
      <c r="C289" s="214">
        <f ca="1">OFFSET(MAINTABLE!V$25,ROWS(C$7:$N289),0,)</f>
        <v>0</v>
      </c>
      <c r="D289" s="214">
        <f ca="1">OFFSET(MAINTABLE!W$25,ROWS(D$7:$N289),0,)</f>
        <v>0</v>
      </c>
      <c r="E289" s="214">
        <f ca="1">OFFSET(MAINTABLE!X$25,ROWS(E$7:$N289),0,)</f>
        <v>0</v>
      </c>
      <c r="F289" s="214">
        <f ca="1">OFFSET(MAINTABLE!Y$25,ROWS(F$7:$N289),0,)</f>
        <v>0</v>
      </c>
      <c r="G289" s="214">
        <f ca="1">OFFSET(MAINTABLE!Z$25,ROWS(G$7:$N289),0,)</f>
        <v>0</v>
      </c>
      <c r="H289" s="214">
        <f ca="1">OFFSET(MAINTABLE!AA$25,ROWS(H$7:$N289),0,)</f>
        <v>0</v>
      </c>
      <c r="I289" s="214">
        <f ca="1">OFFSET(MAINTABLE!AB$25,ROWS(I$7:$N289),0,)</f>
        <v>0</v>
      </c>
      <c r="J289" s="214">
        <f ca="1">OFFSET(MAINTABLE!AC$25,ROWS(J$7:$N289),0,)</f>
        <v>0</v>
      </c>
      <c r="K289" s="214">
        <f ca="1">OFFSET(MAINTABLE!AD$25,ROWS(K$7:$N289),0,)</f>
        <v>0</v>
      </c>
      <c r="L289" s="102" t="str">
        <f ca="1">OFFSET(MAINTABLE!H$25,ROWS(L$7:$N289),0,)</f>
        <v xml:space="preserve"> </v>
      </c>
      <c r="M289" s="102">
        <f ca="1">OFFSET(MAINTABLE!I$25,ROWS(M$7:$N289),0,)</f>
        <v>267</v>
      </c>
      <c r="N289" s="103" t="str">
        <f ca="1">OFFSET(MAINTABLE!J$25,ROWS($N$7:N289),0,)</f>
        <v>Рекупер.:насос</v>
      </c>
      <c r="O289" s="103" t="str">
        <f ca="1">OFFSET(MAINTABLE!T$25,ROWS($N$7:O289),0,)</f>
        <v>HRUpump_ONOFF</v>
      </c>
      <c r="P289" s="103" t="str">
        <f ca="1">OFFSET(MAINTABLE!L$25,ROWS($N$7:P289),0,)</f>
        <v>Вкл/выкл.насоса</v>
      </c>
      <c r="Q289" s="103" t="str">
        <f ca="1">OFFSET(MAINTABLE!N$25,ROWS($N$7:Q289),0,)</f>
        <v>рекуператора</v>
      </c>
      <c r="R289" s="103" t="str">
        <f ca="1">OFFSET(MAINTABLE!P$25,ROWS($N$7:R289),0,)</f>
        <v>Вкл/выкл.насоса</v>
      </c>
      <c r="S289" s="103" t="str">
        <f ca="1">OFFSET(MAINTABLE!R$25,ROWS($N$7:S289),0,)</f>
        <v>рекуператора</v>
      </c>
    </row>
    <row r="290" spans="2:19" s="93" customFormat="1" ht="18.75" customHeight="1" x14ac:dyDescent="0.25">
      <c r="B290" s="214">
        <f ca="1">OFFSET(MAINTABLE!U$25,ROWS(B$7:$N290),0,)</f>
        <v>0</v>
      </c>
      <c r="C290" s="214">
        <f ca="1">OFFSET(MAINTABLE!V$25,ROWS(C$7:$N290),0,)</f>
        <v>0</v>
      </c>
      <c r="D290" s="214">
        <f ca="1">OFFSET(MAINTABLE!W$25,ROWS(D$7:$N290),0,)</f>
        <v>0</v>
      </c>
      <c r="E290" s="214">
        <f ca="1">OFFSET(MAINTABLE!X$25,ROWS(E$7:$N290),0,)</f>
        <v>0</v>
      </c>
      <c r="F290" s="214">
        <f ca="1">OFFSET(MAINTABLE!Y$25,ROWS(F$7:$N290),0,)</f>
        <v>0</v>
      </c>
      <c r="G290" s="214">
        <f ca="1">OFFSET(MAINTABLE!Z$25,ROWS(G$7:$N290),0,)</f>
        <v>0</v>
      </c>
      <c r="H290" s="214">
        <f ca="1">OFFSET(MAINTABLE!AA$25,ROWS(H$7:$N290),0,)</f>
        <v>0</v>
      </c>
      <c r="I290" s="214">
        <f ca="1">OFFSET(MAINTABLE!AB$25,ROWS(I$7:$N290),0,)</f>
        <v>0</v>
      </c>
      <c r="J290" s="214">
        <f ca="1">OFFSET(MAINTABLE!AC$25,ROWS(J$7:$N290),0,)</f>
        <v>0</v>
      </c>
      <c r="K290" s="214">
        <f ca="1">OFFSET(MAINTABLE!AD$25,ROWS(K$7:$N290),0,)</f>
        <v>0</v>
      </c>
      <c r="L290" s="102" t="str">
        <f ca="1">OFFSET(MAINTABLE!H$25,ROWS(L$7:$N290),0,)</f>
        <v xml:space="preserve"> </v>
      </c>
      <c r="M290" s="102">
        <f ca="1">OFFSET(MAINTABLE!I$25,ROWS(M$7:$N290),0,)</f>
        <v>268</v>
      </c>
      <c r="N290" s="103" t="str">
        <f ca="1">OFFSET(MAINTABLE!J$25,ROWS($N$7:N290),0,)</f>
        <v>Рекупер.:байпас</v>
      </c>
      <c r="O290" s="103" t="str">
        <f ca="1">OFFSET(MAINTABLE!T$25,ROWS($N$7:O290),0,)</f>
        <v>HRUbypass_ONOFF</v>
      </c>
      <c r="P290" s="103" t="str">
        <f ca="1">OFFSET(MAINTABLE!L$25,ROWS($N$7:P290),0,)</f>
        <v>Откр/закр.доп.засл.</v>
      </c>
      <c r="Q290" s="103" t="str">
        <f ca="1">OFFSET(MAINTABLE!N$25,ROWS($N$7:Q290),0,)</f>
        <v>/байпаса рекупер.</v>
      </c>
      <c r="R290" s="103" t="str">
        <f ca="1">OFFSET(MAINTABLE!P$25,ROWS($N$7:R290),0,)</f>
        <v>Откр/закр.доп.засл.</v>
      </c>
      <c r="S290" s="103" t="str">
        <f ca="1">OFFSET(MAINTABLE!R$25,ROWS($N$7:S290),0,)</f>
        <v>байпаса рекупер.</v>
      </c>
    </row>
    <row r="291" spans="2:19" s="93" customFormat="1" ht="18.75" customHeight="1" x14ac:dyDescent="0.25">
      <c r="B291" s="214">
        <f ca="1">OFFSET(MAINTABLE!U$25,ROWS(B$7:$N291),0,)</f>
        <v>0</v>
      </c>
      <c r="C291" s="214">
        <f ca="1">OFFSET(MAINTABLE!V$25,ROWS(C$7:$N291),0,)</f>
        <v>0</v>
      </c>
      <c r="D291" s="214">
        <f ca="1">OFFSET(MAINTABLE!W$25,ROWS(D$7:$N291),0,)</f>
        <v>0</v>
      </c>
      <c r="E291" s="214">
        <f ca="1">OFFSET(MAINTABLE!X$25,ROWS(E$7:$N291),0,)</f>
        <v>0</v>
      </c>
      <c r="F291" s="214">
        <f ca="1">OFFSET(MAINTABLE!Y$25,ROWS(F$7:$N291),0,)</f>
        <v>0</v>
      </c>
      <c r="G291" s="214">
        <f ca="1">OFFSET(MAINTABLE!Z$25,ROWS(G$7:$N291),0,)</f>
        <v>0</v>
      </c>
      <c r="H291" s="214">
        <f ca="1">OFFSET(MAINTABLE!AA$25,ROWS(H$7:$N291),0,)</f>
        <v>0</v>
      </c>
      <c r="I291" s="214">
        <f ca="1">OFFSET(MAINTABLE!AB$25,ROWS(I$7:$N291),0,)</f>
        <v>0</v>
      </c>
      <c r="J291" s="214">
        <f ca="1">OFFSET(MAINTABLE!AC$25,ROWS(J$7:$N291),0,)</f>
        <v>0</v>
      </c>
      <c r="K291" s="214">
        <f ca="1">OFFSET(MAINTABLE!AD$25,ROWS(K$7:$N291),0,)</f>
        <v>0</v>
      </c>
      <c r="L291" s="102" t="str">
        <f ca="1">OFFSET(MAINTABLE!H$25,ROWS(L$7:$N291),0,)</f>
        <v xml:space="preserve"> </v>
      </c>
      <c r="M291" s="102">
        <f ca="1">OFFSET(MAINTABLE!I$25,ROWS(M$7:$N291),0,)</f>
        <v>269</v>
      </c>
      <c r="N291" s="103" t="str">
        <f ca="1">OFFSET(MAINTABLE!J$25,ROWS($N$7:N291),0,)</f>
        <v>[резерв]</v>
      </c>
      <c r="O291" s="103" t="str">
        <f ca="1">OFFSET(MAINTABLE!T$25,ROWS($N$7:O291),0,)</f>
        <v xml:space="preserve"> </v>
      </c>
      <c r="P291" s="103" t="str">
        <f ca="1">OFFSET(MAINTABLE!L$25,ROWS($N$7:P291),0,)</f>
        <v xml:space="preserve"> </v>
      </c>
      <c r="Q291" s="103" t="str">
        <f ca="1">OFFSET(MAINTABLE!N$25,ROWS($N$7:Q291),0,)</f>
        <v xml:space="preserve"> </v>
      </c>
      <c r="R291" s="103" t="str">
        <f ca="1">OFFSET(MAINTABLE!P$25,ROWS($N$7:R291),0,)</f>
        <v xml:space="preserve"> </v>
      </c>
      <c r="S291" s="103" t="str">
        <f ca="1">OFFSET(MAINTABLE!R$25,ROWS($N$7:S291),0,)</f>
        <v xml:space="preserve"> </v>
      </c>
    </row>
    <row r="292" spans="2:19" s="93" customFormat="1" ht="18.75" customHeight="1" x14ac:dyDescent="0.25">
      <c r="B292" s="214">
        <f ca="1">OFFSET(MAINTABLE!U$25,ROWS(B$7:$N292),0,)</f>
        <v>0</v>
      </c>
      <c r="C292" s="214">
        <f ca="1">OFFSET(MAINTABLE!V$25,ROWS(C$7:$N292),0,)</f>
        <v>0</v>
      </c>
      <c r="D292" s="214">
        <f ca="1">OFFSET(MAINTABLE!W$25,ROWS(D$7:$N292),0,)</f>
        <v>0</v>
      </c>
      <c r="E292" s="214">
        <f ca="1">OFFSET(MAINTABLE!X$25,ROWS(E$7:$N292),0,)</f>
        <v>0</v>
      </c>
      <c r="F292" s="214">
        <f ca="1">OFFSET(MAINTABLE!Y$25,ROWS(F$7:$N292),0,)</f>
        <v>0</v>
      </c>
      <c r="G292" s="214">
        <f ca="1">OFFSET(MAINTABLE!Z$25,ROWS(G$7:$N292),0,)</f>
        <v>0</v>
      </c>
      <c r="H292" s="214">
        <f ca="1">OFFSET(MAINTABLE!AA$25,ROWS(H$7:$N292),0,)</f>
        <v>0</v>
      </c>
      <c r="I292" s="214">
        <f ca="1">OFFSET(MAINTABLE!AB$25,ROWS(I$7:$N292),0,)</f>
        <v>0</v>
      </c>
      <c r="J292" s="214">
        <f ca="1">OFFSET(MAINTABLE!AC$25,ROWS(J$7:$N292),0,)</f>
        <v>0</v>
      </c>
      <c r="K292" s="214">
        <f ca="1">OFFSET(MAINTABLE!AD$25,ROWS(K$7:$N292),0,)</f>
        <v>0</v>
      </c>
      <c r="L292" s="102" t="str">
        <f ca="1">OFFSET(MAINTABLE!H$25,ROWS(L$7:$N292),0,)</f>
        <v xml:space="preserve"> </v>
      </c>
      <c r="M292" s="102">
        <f ca="1">OFFSET(MAINTABLE!I$25,ROWS(M$7:$N292),0,)</f>
        <v>270</v>
      </c>
      <c r="N292" s="103" t="str">
        <f ca="1">OFFSET(MAINTABLE!J$25,ROWS($N$7:N292),0,)</f>
        <v>[резерв]</v>
      </c>
      <c r="O292" s="103" t="str">
        <f ca="1">OFFSET(MAINTABLE!T$25,ROWS($N$7:O292),0,)</f>
        <v xml:space="preserve"> </v>
      </c>
      <c r="P292" s="103" t="str">
        <f ca="1">OFFSET(MAINTABLE!L$25,ROWS($N$7:P292),0,)</f>
        <v xml:space="preserve"> </v>
      </c>
      <c r="Q292" s="103" t="str">
        <f ca="1">OFFSET(MAINTABLE!N$25,ROWS($N$7:Q292),0,)</f>
        <v xml:space="preserve"> </v>
      </c>
      <c r="R292" s="103" t="str">
        <f ca="1">OFFSET(MAINTABLE!P$25,ROWS($N$7:R292),0,)</f>
        <v xml:space="preserve"> </v>
      </c>
      <c r="S292" s="103" t="str">
        <f ca="1">OFFSET(MAINTABLE!R$25,ROWS($N$7:S292),0,)</f>
        <v xml:space="preserve"> </v>
      </c>
    </row>
    <row r="293" spans="2:19" s="93" customFormat="1" ht="18.75" customHeight="1" x14ac:dyDescent="0.25">
      <c r="B293" s="214">
        <f ca="1">OFFSET(MAINTABLE!U$25,ROWS(B$7:$N293),0,)</f>
        <v>0</v>
      </c>
      <c r="C293" s="214">
        <f ca="1">OFFSET(MAINTABLE!V$25,ROWS(C$7:$N293),0,)</f>
        <v>0</v>
      </c>
      <c r="D293" s="214">
        <f ca="1">OFFSET(MAINTABLE!W$25,ROWS(D$7:$N293),0,)</f>
        <v>0</v>
      </c>
      <c r="E293" s="214">
        <f ca="1">OFFSET(MAINTABLE!X$25,ROWS(E$7:$N293),0,)</f>
        <v>0</v>
      </c>
      <c r="F293" s="214">
        <f ca="1">OFFSET(MAINTABLE!Y$25,ROWS(F$7:$N293),0,)</f>
        <v>0</v>
      </c>
      <c r="G293" s="214">
        <f ca="1">OFFSET(MAINTABLE!Z$25,ROWS(G$7:$N293),0,)</f>
        <v>0</v>
      </c>
      <c r="H293" s="214">
        <f ca="1">OFFSET(MAINTABLE!AA$25,ROWS(H$7:$N293),0,)</f>
        <v>0</v>
      </c>
      <c r="I293" s="214">
        <f ca="1">OFFSET(MAINTABLE!AB$25,ROWS(I$7:$N293),0,)</f>
        <v>0</v>
      </c>
      <c r="J293" s="214">
        <f ca="1">OFFSET(MAINTABLE!AC$25,ROWS(J$7:$N293),0,)</f>
        <v>0</v>
      </c>
      <c r="K293" s="214">
        <f ca="1">OFFSET(MAINTABLE!AD$25,ROWS(K$7:$N293),0,)</f>
        <v>0</v>
      </c>
      <c r="L293" s="102" t="str">
        <f ca="1">OFFSET(MAINTABLE!H$25,ROWS(L$7:$N293),0,)</f>
        <v xml:space="preserve"> </v>
      </c>
      <c r="M293" s="102">
        <f ca="1">OFFSET(MAINTABLE!I$25,ROWS(M$7:$N293),0,)</f>
        <v>271</v>
      </c>
      <c r="N293" s="103" t="str">
        <f ca="1">OFFSET(MAINTABLE!J$25,ROWS($N$7:N293),0,)</f>
        <v>Вкл/выкл.резерв</v>
      </c>
      <c r="O293" s="103" t="str">
        <f ca="1">OFFSET(MAINTABLE!T$25,ROWS($N$7:O293),0,)</f>
        <v>Twin_ONOFF</v>
      </c>
      <c r="P293" s="103" t="str">
        <f ca="1">OFFSET(MAINTABLE!L$25,ROWS($N$7:P293),0,)</f>
        <v>Вкл/выкл.резервной</v>
      </c>
      <c r="Q293" s="103" t="str">
        <f ca="1">OFFSET(MAINTABLE!N$25,ROWS($N$7:Q293),0,)</f>
        <v>установки</v>
      </c>
      <c r="R293" s="103" t="str">
        <f ca="1">OFFSET(MAINTABLE!P$25,ROWS($N$7:R293),0,)</f>
        <v>Вкл/выкл.резервной</v>
      </c>
      <c r="S293" s="103" t="str">
        <f ca="1">OFFSET(MAINTABLE!R$25,ROWS($N$7:S293),0,)</f>
        <v>установки</v>
      </c>
    </row>
    <row r="294" spans="2:19" s="93" customFormat="1" ht="18.75" customHeight="1" x14ac:dyDescent="0.25">
      <c r="B294" s="214">
        <f ca="1">OFFSET(MAINTABLE!U$25,ROWS(B$7:$N294),0,)</f>
        <v>0</v>
      </c>
      <c r="C294" s="214">
        <f ca="1">OFFSET(MAINTABLE!V$25,ROWS(C$7:$N294),0,)</f>
        <v>0</v>
      </c>
      <c r="D294" s="214">
        <f ca="1">OFFSET(MAINTABLE!W$25,ROWS(D$7:$N294),0,)</f>
        <v>0</v>
      </c>
      <c r="E294" s="214">
        <f ca="1">OFFSET(MAINTABLE!X$25,ROWS(E$7:$N294),0,)</f>
        <v>0</v>
      </c>
      <c r="F294" s="214">
        <f ca="1">OFFSET(MAINTABLE!Y$25,ROWS(F$7:$N294),0,)</f>
        <v>0</v>
      </c>
      <c r="G294" s="214">
        <f ca="1">OFFSET(MAINTABLE!Z$25,ROWS(G$7:$N294),0,)</f>
        <v>0</v>
      </c>
      <c r="H294" s="214">
        <f ca="1">OFFSET(MAINTABLE!AA$25,ROWS(H$7:$N294),0,)</f>
        <v>0</v>
      </c>
      <c r="I294" s="214">
        <f ca="1">OFFSET(MAINTABLE!AB$25,ROWS(I$7:$N294),0,)</f>
        <v>0</v>
      </c>
      <c r="J294" s="214">
        <f ca="1">OFFSET(MAINTABLE!AC$25,ROWS(J$7:$N294),0,)</f>
        <v>0</v>
      </c>
      <c r="K294" s="214">
        <f ca="1">OFFSET(MAINTABLE!AD$25,ROWS(K$7:$N294),0,)</f>
        <v>0</v>
      </c>
      <c r="L294" s="102" t="str">
        <f ca="1">OFFSET(MAINTABLE!H$25,ROWS(L$7:$N294),0,)</f>
        <v xml:space="preserve"> </v>
      </c>
      <c r="M294" s="102">
        <f ca="1">OFFSET(MAINTABLE!I$25,ROWS(M$7:$N294),0,)</f>
        <v>272</v>
      </c>
      <c r="N294" s="103" t="str">
        <f ca="1">OFFSET(MAINTABLE!J$25,ROWS($N$7:N294),0,)</f>
        <v>"Норма" резерв</v>
      </c>
      <c r="O294" s="103" t="str">
        <f ca="1">OFFSET(MAINTABLE!T$25,ROWS($N$7:O294),0,)</f>
        <v>TwinStatus</v>
      </c>
      <c r="P294" s="103" t="str">
        <f ca="1">OFFSET(MAINTABLE!L$25,ROWS($N$7:P294),0,)</f>
        <v>Состояние резервной</v>
      </c>
      <c r="Q294" s="103" t="str">
        <f ca="1">OFFSET(MAINTABLE!N$25,ROWS($N$7:Q294),0,)</f>
        <v>установки (на осн.)</v>
      </c>
      <c r="R294" s="103" t="str">
        <f ca="1">OFFSET(MAINTABLE!P$25,ROWS($N$7:R294),0,)</f>
        <v>Состояние резервной</v>
      </c>
      <c r="S294" s="103" t="str">
        <f ca="1">OFFSET(MAINTABLE!R$25,ROWS($N$7:S294),0,)</f>
        <v>установки (на осн.)</v>
      </c>
    </row>
    <row r="295" spans="2:19" s="93" customFormat="1" ht="18.75" customHeight="1" x14ac:dyDescent="0.25">
      <c r="B295" s="214">
        <f ca="1">OFFSET(MAINTABLE!U$25,ROWS(B$7:$N295),0,)</f>
        <v>0</v>
      </c>
      <c r="C295" s="214">
        <f ca="1">OFFSET(MAINTABLE!V$25,ROWS(C$7:$N295),0,)</f>
        <v>0</v>
      </c>
      <c r="D295" s="214">
        <f ca="1">OFFSET(MAINTABLE!W$25,ROWS(D$7:$N295),0,)</f>
        <v>0</v>
      </c>
      <c r="E295" s="214">
        <f ca="1">OFFSET(MAINTABLE!X$25,ROWS(E$7:$N295),0,)</f>
        <v>0</v>
      </c>
      <c r="F295" s="214">
        <f ca="1">OFFSET(MAINTABLE!Y$25,ROWS(F$7:$N295),0,)</f>
        <v>0</v>
      </c>
      <c r="G295" s="214">
        <f ca="1">OFFSET(MAINTABLE!Z$25,ROWS(G$7:$N295),0,)</f>
        <v>0</v>
      </c>
      <c r="H295" s="214">
        <f ca="1">OFFSET(MAINTABLE!AA$25,ROWS(H$7:$N295),0,)</f>
        <v>0</v>
      </c>
      <c r="I295" s="214">
        <f ca="1">OFFSET(MAINTABLE!AB$25,ROWS(I$7:$N295),0,)</f>
        <v>0</v>
      </c>
      <c r="J295" s="214">
        <f ca="1">OFFSET(MAINTABLE!AC$25,ROWS(J$7:$N295),0,)</f>
        <v>0</v>
      </c>
      <c r="K295" s="214">
        <f ca="1">OFFSET(MAINTABLE!AD$25,ROWS(K$7:$N295),0,)</f>
        <v>0</v>
      </c>
      <c r="L295" s="102" t="str">
        <f ca="1">OFFSET(MAINTABLE!H$25,ROWS(L$7:$N295),0,)</f>
        <v xml:space="preserve"> </v>
      </c>
      <c r="M295" s="102">
        <f ca="1">OFFSET(MAINTABLE!I$25,ROWS(M$7:$N295),0,)</f>
        <v>273</v>
      </c>
      <c r="N295" s="103" t="str">
        <f ca="1">OFFSET(MAINTABLE!J$25,ROWS($N$7:N295),0,)</f>
        <v>[резерв]</v>
      </c>
      <c r="O295" s="103" t="str">
        <f ca="1">OFFSET(MAINTABLE!T$25,ROWS($N$7:O295),0,)</f>
        <v xml:space="preserve"> </v>
      </c>
      <c r="P295" s="103" t="str">
        <f ca="1">OFFSET(MAINTABLE!L$25,ROWS($N$7:P295),0,)</f>
        <v xml:space="preserve"> </v>
      </c>
      <c r="Q295" s="103" t="str">
        <f ca="1">OFFSET(MAINTABLE!N$25,ROWS($N$7:Q295),0,)</f>
        <v xml:space="preserve"> </v>
      </c>
      <c r="R295" s="103" t="str">
        <f ca="1">OFFSET(MAINTABLE!P$25,ROWS($N$7:R295),0,)</f>
        <v xml:space="preserve"> </v>
      </c>
      <c r="S295" s="103" t="str">
        <f ca="1">OFFSET(MAINTABLE!R$25,ROWS($N$7:S295),0,)</f>
        <v xml:space="preserve"> </v>
      </c>
    </row>
    <row r="296" spans="2:19" s="93" customFormat="1" ht="18.75" customHeight="1" x14ac:dyDescent="0.25">
      <c r="B296" s="214">
        <f ca="1">OFFSET(MAINTABLE!U$25,ROWS(B$7:$N296),0,)</f>
        <v>0</v>
      </c>
      <c r="C296" s="214">
        <f ca="1">OFFSET(MAINTABLE!V$25,ROWS(C$7:$N296),0,)</f>
        <v>0</v>
      </c>
      <c r="D296" s="214">
        <f ca="1">OFFSET(MAINTABLE!W$25,ROWS(D$7:$N296),0,)</f>
        <v>0</v>
      </c>
      <c r="E296" s="214">
        <f ca="1">OFFSET(MAINTABLE!X$25,ROWS(E$7:$N296),0,)</f>
        <v>0</v>
      </c>
      <c r="F296" s="214">
        <f ca="1">OFFSET(MAINTABLE!Y$25,ROWS(F$7:$N296),0,)</f>
        <v>0</v>
      </c>
      <c r="G296" s="214">
        <f ca="1">OFFSET(MAINTABLE!Z$25,ROWS(G$7:$N296),0,)</f>
        <v>0</v>
      </c>
      <c r="H296" s="214">
        <f ca="1">OFFSET(MAINTABLE!AA$25,ROWS(H$7:$N296),0,)</f>
        <v>0</v>
      </c>
      <c r="I296" s="214">
        <f ca="1">OFFSET(MAINTABLE!AB$25,ROWS(I$7:$N296),0,)</f>
        <v>0</v>
      </c>
      <c r="J296" s="214">
        <f ca="1">OFFSET(MAINTABLE!AC$25,ROWS(J$7:$N296),0,)</f>
        <v>0</v>
      </c>
      <c r="K296" s="214">
        <f ca="1">OFFSET(MAINTABLE!AD$25,ROWS(K$7:$N296),0,)</f>
        <v>0</v>
      </c>
      <c r="L296" s="102" t="str">
        <f ca="1">OFFSET(MAINTABLE!H$25,ROWS(L$7:$N296),0,)</f>
        <v xml:space="preserve"> </v>
      </c>
      <c r="M296" s="102">
        <f ca="1">OFFSET(MAINTABLE!I$25,ROWS(M$7:$N296),0,)</f>
        <v>274</v>
      </c>
      <c r="N296" s="103" t="str">
        <f ca="1">OFFSET(MAINTABLE!J$25,ROWS($N$7:N296),0,)</f>
        <v>[резерв]</v>
      </c>
      <c r="O296" s="103" t="str">
        <f ca="1">OFFSET(MAINTABLE!T$25,ROWS($N$7:O296),0,)</f>
        <v xml:space="preserve"> </v>
      </c>
      <c r="P296" s="103" t="str">
        <f ca="1">OFFSET(MAINTABLE!L$25,ROWS($N$7:P296),0,)</f>
        <v xml:space="preserve"> </v>
      </c>
      <c r="Q296" s="103" t="str">
        <f ca="1">OFFSET(MAINTABLE!N$25,ROWS($N$7:Q296),0,)</f>
        <v xml:space="preserve"> </v>
      </c>
      <c r="R296" s="103" t="str">
        <f ca="1">OFFSET(MAINTABLE!P$25,ROWS($N$7:R296),0,)</f>
        <v xml:space="preserve"> </v>
      </c>
      <c r="S296" s="103" t="str">
        <f ca="1">OFFSET(MAINTABLE!R$25,ROWS($N$7:S296),0,)</f>
        <v xml:space="preserve"> </v>
      </c>
    </row>
    <row r="297" spans="2:19" s="93" customFormat="1" ht="18.75" customHeight="1" x14ac:dyDescent="0.25">
      <c r="B297" s="214">
        <f ca="1">OFFSET(MAINTABLE!U$25,ROWS(B$7:$N297),0,)</f>
        <v>0</v>
      </c>
      <c r="C297" s="214">
        <f ca="1">OFFSET(MAINTABLE!V$25,ROWS(C$7:$N297),0,)</f>
        <v>0</v>
      </c>
      <c r="D297" s="214">
        <f ca="1">OFFSET(MAINTABLE!W$25,ROWS(D$7:$N297),0,)</f>
        <v>0</v>
      </c>
      <c r="E297" s="214">
        <f ca="1">OFFSET(MAINTABLE!X$25,ROWS(E$7:$N297),0,)</f>
        <v>0</v>
      </c>
      <c r="F297" s="214">
        <f ca="1">OFFSET(MAINTABLE!Y$25,ROWS(F$7:$N297),0,)</f>
        <v>0</v>
      </c>
      <c r="G297" s="214">
        <f ca="1">OFFSET(MAINTABLE!Z$25,ROWS(G$7:$N297),0,)</f>
        <v>0</v>
      </c>
      <c r="H297" s="214">
        <f ca="1">OFFSET(MAINTABLE!AA$25,ROWS(H$7:$N297),0,)</f>
        <v>0</v>
      </c>
      <c r="I297" s="214">
        <f ca="1">OFFSET(MAINTABLE!AB$25,ROWS(I$7:$N297),0,)</f>
        <v>0</v>
      </c>
      <c r="J297" s="214">
        <f ca="1">OFFSET(MAINTABLE!AC$25,ROWS(J$7:$N297),0,)</f>
        <v>0</v>
      </c>
      <c r="K297" s="214">
        <f ca="1">OFFSET(MAINTABLE!AD$25,ROWS(K$7:$N297),0,)</f>
        <v>0</v>
      </c>
      <c r="L297" s="102" t="str">
        <f ca="1">OFFSET(MAINTABLE!H$25,ROWS(L$7:$N297),0,)</f>
        <v xml:space="preserve"> </v>
      </c>
      <c r="M297" s="102">
        <f ca="1">OFFSET(MAINTABLE!I$25,ROWS(M$7:$N297),0,)</f>
        <v>275</v>
      </c>
      <c r="N297" s="103" t="str">
        <f ca="1">OFFSET(MAINTABLE!J$25,ROWS($N$7:N297),0,)</f>
        <v>Дискр. выход</v>
      </c>
      <c r="O297" s="103" t="str">
        <f ca="1">OFFSET(MAINTABLE!T$25,ROWS($N$7:O297),0,)</f>
        <v>Contr_DO1</v>
      </c>
      <c r="P297" s="103" t="str">
        <f ca="1">OFFSET(MAINTABLE!L$25,ROWS($N$7:P297),0,)</f>
        <v>Универс.контр-р</v>
      </c>
      <c r="Q297" s="103" t="str">
        <f ca="1">OFFSET(MAINTABLE!N$25,ROWS($N$7:Q297),0,)</f>
        <v>дискр.выход</v>
      </c>
      <c r="R297" s="103" t="str">
        <f ca="1">OFFSET(MAINTABLE!P$25,ROWS($N$7:R297),0,)</f>
        <v>Универс.контр-р</v>
      </c>
      <c r="S297" s="103" t="str">
        <f ca="1">OFFSET(MAINTABLE!R$25,ROWS($N$7:S297),0,)</f>
        <v>дискр.выход</v>
      </c>
    </row>
    <row r="298" spans="2:19" s="93" customFormat="1" ht="18.75" customHeight="1" x14ac:dyDescent="0.25">
      <c r="B298" s="214">
        <f ca="1">OFFSET(MAINTABLE!U$25,ROWS(B$7:$N298),0,)</f>
        <v>0</v>
      </c>
      <c r="C298" s="214">
        <f ca="1">OFFSET(MAINTABLE!V$25,ROWS(C$7:$N298),0,)</f>
        <v>0</v>
      </c>
      <c r="D298" s="214">
        <f ca="1">OFFSET(MAINTABLE!W$25,ROWS(D$7:$N298),0,)</f>
        <v>0</v>
      </c>
      <c r="E298" s="214">
        <f ca="1">OFFSET(MAINTABLE!X$25,ROWS(E$7:$N298),0,)</f>
        <v>0</v>
      </c>
      <c r="F298" s="214">
        <f ca="1">OFFSET(MAINTABLE!Y$25,ROWS(F$7:$N298),0,)</f>
        <v>0</v>
      </c>
      <c r="G298" s="214">
        <f ca="1">OFFSET(MAINTABLE!Z$25,ROWS(G$7:$N298),0,)</f>
        <v>0</v>
      </c>
      <c r="H298" s="214">
        <f ca="1">OFFSET(MAINTABLE!AA$25,ROWS(H$7:$N298),0,)</f>
        <v>0</v>
      </c>
      <c r="I298" s="214">
        <f ca="1">OFFSET(MAINTABLE!AB$25,ROWS(I$7:$N298),0,)</f>
        <v>0</v>
      </c>
      <c r="J298" s="214">
        <f ca="1">OFFSET(MAINTABLE!AC$25,ROWS(J$7:$N298),0,)</f>
        <v>0</v>
      </c>
      <c r="K298" s="214">
        <f ca="1">OFFSET(MAINTABLE!AD$25,ROWS(K$7:$N298),0,)</f>
        <v>0</v>
      </c>
      <c r="L298" s="102" t="str">
        <f ca="1">OFFSET(MAINTABLE!H$25,ROWS(L$7:$N298),0,)</f>
        <v xml:space="preserve"> </v>
      </c>
      <c r="M298" s="102">
        <f ca="1">OFFSET(MAINTABLE!I$25,ROWS(M$7:$N298),0,)</f>
        <v>276</v>
      </c>
      <c r="N298" s="103" t="str">
        <f ca="1">OFFSET(MAINTABLE!J$25,ROWS($N$7:N298),0,)</f>
        <v>[резерв]</v>
      </c>
      <c r="O298" s="103" t="str">
        <f ca="1">OFFSET(MAINTABLE!T$25,ROWS($N$7:O298),0,)</f>
        <v xml:space="preserve"> </v>
      </c>
      <c r="P298" s="103" t="str">
        <f ca="1">OFFSET(MAINTABLE!L$25,ROWS($N$7:P298),0,)</f>
        <v xml:space="preserve"> </v>
      </c>
      <c r="Q298" s="103" t="str">
        <f ca="1">OFFSET(MAINTABLE!N$25,ROWS($N$7:Q298),0,)</f>
        <v xml:space="preserve"> </v>
      </c>
      <c r="R298" s="103" t="str">
        <f ca="1">OFFSET(MAINTABLE!P$25,ROWS($N$7:R298),0,)</f>
        <v xml:space="preserve"> </v>
      </c>
      <c r="S298" s="103" t="str">
        <f ca="1">OFFSET(MAINTABLE!R$25,ROWS($N$7:S298),0,)</f>
        <v xml:space="preserve"> </v>
      </c>
    </row>
    <row r="299" spans="2:19" s="93" customFormat="1" ht="18.75" customHeight="1" x14ac:dyDescent="0.25">
      <c r="B299" s="214">
        <f ca="1">OFFSET(MAINTABLE!U$25,ROWS(B$7:$N299),0,)</f>
        <v>0</v>
      </c>
      <c r="C299" s="214">
        <f ca="1">OFFSET(MAINTABLE!V$25,ROWS(C$7:$N299),0,)</f>
        <v>0</v>
      </c>
      <c r="D299" s="214">
        <f ca="1">OFFSET(MAINTABLE!W$25,ROWS(D$7:$N299),0,)</f>
        <v>0</v>
      </c>
      <c r="E299" s="214">
        <f ca="1">OFFSET(MAINTABLE!X$25,ROWS(E$7:$N299),0,)</f>
        <v>0</v>
      </c>
      <c r="F299" s="214">
        <f ca="1">OFFSET(MAINTABLE!Y$25,ROWS(F$7:$N299),0,)</f>
        <v>0</v>
      </c>
      <c r="G299" s="214">
        <f ca="1">OFFSET(MAINTABLE!Z$25,ROWS(G$7:$N299),0,)</f>
        <v>0</v>
      </c>
      <c r="H299" s="214">
        <f ca="1">OFFSET(MAINTABLE!AA$25,ROWS(H$7:$N299),0,)</f>
        <v>0</v>
      </c>
      <c r="I299" s="214">
        <f ca="1">OFFSET(MAINTABLE!AB$25,ROWS(I$7:$N299),0,)</f>
        <v>0</v>
      </c>
      <c r="J299" s="214">
        <f ca="1">OFFSET(MAINTABLE!AC$25,ROWS(J$7:$N299),0,)</f>
        <v>0</v>
      </c>
      <c r="K299" s="214">
        <f ca="1">OFFSET(MAINTABLE!AD$25,ROWS(K$7:$N299),0,)</f>
        <v>0</v>
      </c>
      <c r="L299" s="102" t="str">
        <f ca="1">OFFSET(MAINTABLE!H$25,ROWS(L$7:$N299),0,)</f>
        <v xml:space="preserve"> </v>
      </c>
      <c r="M299" s="102">
        <f ca="1">OFFSET(MAINTABLE!I$25,ROWS(M$7:$N299),0,)</f>
        <v>277</v>
      </c>
      <c r="N299" s="103" t="str">
        <f ca="1">OFFSET(MAINTABLE!J$25,ROWS($N$7:N299),0,)</f>
        <v>[резерв]</v>
      </c>
      <c r="O299" s="103" t="str">
        <f ca="1">OFFSET(MAINTABLE!T$25,ROWS($N$7:O299),0,)</f>
        <v xml:space="preserve"> </v>
      </c>
      <c r="P299" s="103" t="str">
        <f ca="1">OFFSET(MAINTABLE!L$25,ROWS($N$7:P299),0,)</f>
        <v xml:space="preserve"> </v>
      </c>
      <c r="Q299" s="103" t="str">
        <f ca="1">OFFSET(MAINTABLE!N$25,ROWS($N$7:Q299),0,)</f>
        <v xml:space="preserve"> </v>
      </c>
      <c r="R299" s="103" t="str">
        <f ca="1">OFFSET(MAINTABLE!P$25,ROWS($N$7:R299),0,)</f>
        <v xml:space="preserve"> </v>
      </c>
      <c r="S299" s="103" t="str">
        <f ca="1">OFFSET(MAINTABLE!R$25,ROWS($N$7:S299),0,)</f>
        <v xml:space="preserve"> </v>
      </c>
    </row>
    <row r="300" spans="2:19" s="93" customFormat="1" ht="18.75" customHeight="1" x14ac:dyDescent="0.25">
      <c r="B300" s="214">
        <f ca="1">OFFSET(MAINTABLE!U$25,ROWS(B$7:$N300),0,)</f>
        <v>0</v>
      </c>
      <c r="C300" s="214">
        <f ca="1">OFFSET(MAINTABLE!V$25,ROWS(C$7:$N300),0,)</f>
        <v>0</v>
      </c>
      <c r="D300" s="214">
        <f ca="1">OFFSET(MAINTABLE!W$25,ROWS(D$7:$N300),0,)</f>
        <v>0</v>
      </c>
      <c r="E300" s="214">
        <f ca="1">OFFSET(MAINTABLE!X$25,ROWS(E$7:$N300),0,)</f>
        <v>0</v>
      </c>
      <c r="F300" s="214">
        <f ca="1">OFFSET(MAINTABLE!Y$25,ROWS(F$7:$N300),0,)</f>
        <v>0</v>
      </c>
      <c r="G300" s="214">
        <f ca="1">OFFSET(MAINTABLE!Z$25,ROWS(G$7:$N300),0,)</f>
        <v>0</v>
      </c>
      <c r="H300" s="214">
        <f ca="1">OFFSET(MAINTABLE!AA$25,ROWS(H$7:$N300),0,)</f>
        <v>0</v>
      </c>
      <c r="I300" s="214">
        <f ca="1">OFFSET(MAINTABLE!AB$25,ROWS(I$7:$N300),0,)</f>
        <v>0</v>
      </c>
      <c r="J300" s="214">
        <f ca="1">OFFSET(MAINTABLE!AC$25,ROWS(J$7:$N300),0,)</f>
        <v>0</v>
      </c>
      <c r="K300" s="214">
        <f ca="1">OFFSET(MAINTABLE!AD$25,ROWS(K$7:$N300),0,)</f>
        <v>0</v>
      </c>
      <c r="L300" s="102" t="str">
        <f ca="1">OFFSET(MAINTABLE!H$25,ROWS(L$7:$N300),0,)</f>
        <v xml:space="preserve"> </v>
      </c>
      <c r="M300" s="102">
        <f ca="1">OFFSET(MAINTABLE!I$25,ROWS(M$7:$N300),0,)</f>
        <v>278</v>
      </c>
      <c r="N300" s="103" t="str">
        <f ca="1">OFFSET(MAINTABLE!J$25,ROWS($N$7:N300),0,)</f>
        <v>[резерв]</v>
      </c>
      <c r="O300" s="103" t="str">
        <f ca="1">OFFSET(MAINTABLE!T$25,ROWS($N$7:O300),0,)</f>
        <v xml:space="preserve"> </v>
      </c>
      <c r="P300" s="103" t="str">
        <f ca="1">OFFSET(MAINTABLE!L$25,ROWS($N$7:P300),0,)</f>
        <v xml:space="preserve"> </v>
      </c>
      <c r="Q300" s="103" t="str">
        <f ca="1">OFFSET(MAINTABLE!N$25,ROWS($N$7:Q300),0,)</f>
        <v xml:space="preserve"> </v>
      </c>
      <c r="R300" s="103" t="str">
        <f ca="1">OFFSET(MAINTABLE!P$25,ROWS($N$7:R300),0,)</f>
        <v xml:space="preserve"> </v>
      </c>
      <c r="S300" s="103" t="str">
        <f ca="1">OFFSET(MAINTABLE!R$25,ROWS($N$7:S300),0,)</f>
        <v xml:space="preserve"> </v>
      </c>
    </row>
    <row r="301" spans="2:19" s="93" customFormat="1" ht="18.75" customHeight="1" x14ac:dyDescent="0.25">
      <c r="B301" s="214">
        <f ca="1">OFFSET(MAINTABLE!U$25,ROWS(B$7:$N301),0,)</f>
        <v>0</v>
      </c>
      <c r="C301" s="214">
        <f ca="1">OFFSET(MAINTABLE!V$25,ROWS(C$7:$N301),0,)</f>
        <v>0</v>
      </c>
      <c r="D301" s="214">
        <f ca="1">OFFSET(MAINTABLE!W$25,ROWS(D$7:$N301),0,)</f>
        <v>0</v>
      </c>
      <c r="E301" s="214">
        <f ca="1">OFFSET(MAINTABLE!X$25,ROWS(E$7:$N301),0,)</f>
        <v>0</v>
      </c>
      <c r="F301" s="214">
        <f ca="1">OFFSET(MAINTABLE!Y$25,ROWS(F$7:$N301),0,)</f>
        <v>0</v>
      </c>
      <c r="G301" s="214">
        <f ca="1">OFFSET(MAINTABLE!Z$25,ROWS(G$7:$N301),0,)</f>
        <v>0</v>
      </c>
      <c r="H301" s="214">
        <f ca="1">OFFSET(MAINTABLE!AA$25,ROWS(H$7:$N301),0,)</f>
        <v>0</v>
      </c>
      <c r="I301" s="214">
        <f ca="1">OFFSET(MAINTABLE!AB$25,ROWS(I$7:$N301),0,)</f>
        <v>0</v>
      </c>
      <c r="J301" s="214">
        <f ca="1">OFFSET(MAINTABLE!AC$25,ROWS(J$7:$N301),0,)</f>
        <v>0</v>
      </c>
      <c r="K301" s="214">
        <f ca="1">OFFSET(MAINTABLE!AD$25,ROWS(K$7:$N301),0,)</f>
        <v>0</v>
      </c>
      <c r="L301" s="102" t="str">
        <f ca="1">OFFSET(MAINTABLE!H$25,ROWS(L$7:$N301),0,)</f>
        <v xml:space="preserve"> </v>
      </c>
      <c r="M301" s="102">
        <f ca="1">OFFSET(MAINTABLE!I$25,ROWS(M$7:$N301),0,)</f>
        <v>279</v>
      </c>
      <c r="N301" s="103" t="str">
        <f ca="1">OFFSET(MAINTABLE!J$25,ROWS($N$7:N301),0,)</f>
        <v>Увлажн.ВКЛ/ВЫКЛ</v>
      </c>
      <c r="O301" s="103" t="str">
        <f ca="1">OFFSET(MAINTABLE!T$25,ROWS($N$7:O301),0,)</f>
        <v>Humid_ONOFF</v>
      </c>
      <c r="P301" s="103" t="str">
        <f ca="1">OFFSET(MAINTABLE!L$25,ROWS($N$7:P301),0,)</f>
        <v>Вкл/выкл.</v>
      </c>
      <c r="Q301" s="103" t="str">
        <f ca="1">OFFSET(MAINTABLE!N$25,ROWS($N$7:Q301),0,)</f>
        <v>увлажнителя</v>
      </c>
      <c r="R301" s="103" t="str">
        <f ca="1">OFFSET(MAINTABLE!P$25,ROWS($N$7:R301),0,)</f>
        <v>Humidifier</v>
      </c>
      <c r="S301" s="103" t="str">
        <f ca="1">OFFSET(MAINTABLE!R$25,ROWS($N$7:S301),0,)</f>
        <v>on/off</v>
      </c>
    </row>
    <row r="302" spans="2:19" s="93" customFormat="1" ht="18.75" customHeight="1" x14ac:dyDescent="0.25">
      <c r="B302" s="214">
        <f ca="1">OFFSET(MAINTABLE!U$25,ROWS(B$7:$N302),0,)</f>
        <v>0</v>
      </c>
      <c r="C302" s="214">
        <f ca="1">OFFSET(MAINTABLE!V$25,ROWS(C$7:$N302),0,)</f>
        <v>0</v>
      </c>
      <c r="D302" s="214">
        <f ca="1">OFFSET(MAINTABLE!W$25,ROWS(D$7:$N302),0,)</f>
        <v>0</v>
      </c>
      <c r="E302" s="214">
        <f ca="1">OFFSET(MAINTABLE!X$25,ROWS(E$7:$N302),0,)</f>
        <v>0</v>
      </c>
      <c r="F302" s="214">
        <f ca="1">OFFSET(MAINTABLE!Y$25,ROWS(F$7:$N302),0,)</f>
        <v>0</v>
      </c>
      <c r="G302" s="214">
        <f ca="1">OFFSET(MAINTABLE!Z$25,ROWS(G$7:$N302),0,)</f>
        <v>0</v>
      </c>
      <c r="H302" s="214">
        <f ca="1">OFFSET(MAINTABLE!AA$25,ROWS(H$7:$N302),0,)</f>
        <v>0</v>
      </c>
      <c r="I302" s="214">
        <f ca="1">OFFSET(MAINTABLE!AB$25,ROWS(I$7:$N302),0,)</f>
        <v>0</v>
      </c>
      <c r="J302" s="214">
        <f ca="1">OFFSET(MAINTABLE!AC$25,ROWS(J$7:$N302),0,)</f>
        <v>0</v>
      </c>
      <c r="K302" s="214">
        <f ca="1">OFFSET(MAINTABLE!AD$25,ROWS(K$7:$N302),0,)</f>
        <v>0</v>
      </c>
      <c r="L302" s="102" t="str">
        <f ca="1">OFFSET(MAINTABLE!H$25,ROWS(L$7:$N302),0,)</f>
        <v xml:space="preserve"> </v>
      </c>
      <c r="M302" s="102">
        <f ca="1">OFFSET(MAINTABLE!I$25,ROWS(M$7:$N302),0,)</f>
        <v>280</v>
      </c>
      <c r="N302" s="103" t="str">
        <f ca="1">OFFSET(MAINTABLE!J$25,ROWS($N$7:N302),0,)</f>
        <v>Eau:упр.ступ.8</v>
      </c>
      <c r="O302" s="103" t="str">
        <f ca="1">OFFSET(MAINTABLE!T$25,ROWS($N$7:O302),0,)</f>
        <v>EauStep8_ONOFF</v>
      </c>
      <c r="P302" s="103" t="str">
        <f ca="1">OFFSET(MAINTABLE!L$25,ROWS($N$7:P302),0,)</f>
        <v>Вкл/выкл.ступени 8</v>
      </c>
      <c r="Q302" s="103" t="str">
        <f ca="1">OFFSET(MAINTABLE!N$25,ROWS($N$7:Q302),0,)</f>
        <v>электр.доп.нагрев.</v>
      </c>
      <c r="R302" s="103" t="str">
        <f ca="1">OFFSET(MAINTABLE!P$25,ROWS($N$7:R302),0,)</f>
        <v>Вкл/выкл.ступени 8</v>
      </c>
      <c r="S302" s="103" t="str">
        <f ca="1">OFFSET(MAINTABLE!R$25,ROWS($N$7:S302),0,)</f>
        <v>электр.доп.нагрев.</v>
      </c>
    </row>
    <row r="303" spans="2:19" s="93" customFormat="1" ht="18.75" customHeight="1" x14ac:dyDescent="0.25">
      <c r="B303" s="214">
        <f ca="1">OFFSET(MAINTABLE!U$25,ROWS(B$7:$N303),0,)</f>
        <v>0</v>
      </c>
      <c r="C303" s="214">
        <f ca="1">OFFSET(MAINTABLE!V$25,ROWS(C$7:$N303),0,)</f>
        <v>0</v>
      </c>
      <c r="D303" s="214">
        <f ca="1">OFFSET(MAINTABLE!W$25,ROWS(D$7:$N303),0,)</f>
        <v>0</v>
      </c>
      <c r="E303" s="214">
        <f ca="1">OFFSET(MAINTABLE!X$25,ROWS(E$7:$N303),0,)</f>
        <v>0</v>
      </c>
      <c r="F303" s="214">
        <f ca="1">OFFSET(MAINTABLE!Y$25,ROWS(F$7:$N303),0,)</f>
        <v>0</v>
      </c>
      <c r="G303" s="214">
        <f ca="1">OFFSET(MAINTABLE!Z$25,ROWS(G$7:$N303),0,)</f>
        <v>0</v>
      </c>
      <c r="H303" s="214">
        <f ca="1">OFFSET(MAINTABLE!AA$25,ROWS(H$7:$N303),0,)</f>
        <v>0</v>
      </c>
      <c r="I303" s="214">
        <f ca="1">OFFSET(MAINTABLE!AB$25,ROWS(I$7:$N303),0,)</f>
        <v>0</v>
      </c>
      <c r="J303" s="214">
        <f ca="1">OFFSET(MAINTABLE!AC$25,ROWS(J$7:$N303),0,)</f>
        <v>0</v>
      </c>
      <c r="K303" s="214">
        <f ca="1">OFFSET(MAINTABLE!AD$25,ROWS(K$7:$N303),0,)</f>
        <v>0</v>
      </c>
      <c r="L303" s="102" t="str">
        <f ca="1">OFFSET(MAINTABLE!H$25,ROWS(L$7:$N303),0,)</f>
        <v xml:space="preserve"> </v>
      </c>
      <c r="M303" s="102">
        <f ca="1">OFFSET(MAINTABLE!I$25,ROWS(M$7:$N303),0,)</f>
        <v>281</v>
      </c>
      <c r="N303" s="103" t="str">
        <f ca="1">OFFSET(MAINTABLE!J$25,ROWS($N$7:N303),0,)</f>
        <v>Wau:осн.насос</v>
      </c>
      <c r="O303" s="103" t="str">
        <f ca="1">OFFSET(MAINTABLE!T$25,ROWS($N$7:O303),0,)</f>
        <v>WauPump_ONOFF</v>
      </c>
      <c r="P303" s="103" t="str">
        <f ca="1">OFFSET(MAINTABLE!L$25,ROWS($N$7:P303),0,)</f>
        <v>Вкл/выкл.насоса</v>
      </c>
      <c r="Q303" s="103" t="str">
        <f ca="1">OFFSET(MAINTABLE!N$25,ROWS($N$7:Q303),0,)</f>
        <v>доп.нагревателя</v>
      </c>
      <c r="R303" s="103" t="str">
        <f ca="1">OFFSET(MAINTABLE!P$25,ROWS($N$7:R303),0,)</f>
        <v>Вкл/выкл.насоса</v>
      </c>
      <c r="S303" s="103" t="str">
        <f ca="1">OFFSET(MAINTABLE!R$25,ROWS($N$7:S303),0,)</f>
        <v>доп.нагревателя</v>
      </c>
    </row>
    <row r="304" spans="2:19" s="93" customFormat="1" ht="18.75" customHeight="1" x14ac:dyDescent="0.25">
      <c r="B304" s="214">
        <f ca="1">OFFSET(MAINTABLE!U$25,ROWS(B$7:$N304),0,)</f>
        <v>0</v>
      </c>
      <c r="C304" s="214">
        <f ca="1">OFFSET(MAINTABLE!V$25,ROWS(C$7:$N304),0,)</f>
        <v>0</v>
      </c>
      <c r="D304" s="214">
        <f ca="1">OFFSET(MAINTABLE!W$25,ROWS(D$7:$N304),0,)</f>
        <v>0</v>
      </c>
      <c r="E304" s="214">
        <f ca="1">OFFSET(MAINTABLE!X$25,ROWS(E$7:$N304),0,)</f>
        <v>0</v>
      </c>
      <c r="F304" s="214">
        <f ca="1">OFFSET(MAINTABLE!Y$25,ROWS(F$7:$N304),0,)</f>
        <v>0</v>
      </c>
      <c r="G304" s="214">
        <f ca="1">OFFSET(MAINTABLE!Z$25,ROWS(G$7:$N304),0,)</f>
        <v>0</v>
      </c>
      <c r="H304" s="214">
        <f ca="1">OFFSET(MAINTABLE!AA$25,ROWS(H$7:$N304),0,)</f>
        <v>0</v>
      </c>
      <c r="I304" s="214">
        <f ca="1">OFFSET(MAINTABLE!AB$25,ROWS(I$7:$N304),0,)</f>
        <v>0</v>
      </c>
      <c r="J304" s="214">
        <f ca="1">OFFSET(MAINTABLE!AC$25,ROWS(J$7:$N304),0,)</f>
        <v>0</v>
      </c>
      <c r="K304" s="214">
        <f ca="1">OFFSET(MAINTABLE!AD$25,ROWS(K$7:$N304),0,)</f>
        <v>0</v>
      </c>
      <c r="L304" s="102" t="str">
        <f ca="1">OFFSET(MAINTABLE!H$25,ROWS(L$7:$N304),0,)</f>
        <v xml:space="preserve"> </v>
      </c>
      <c r="M304" s="102">
        <f ca="1">OFFSET(MAINTABLE!I$25,ROWS(M$7:$N304),0,)</f>
        <v>282</v>
      </c>
      <c r="N304" s="103" t="str">
        <f ca="1">OFFSET(MAINTABLE!J$25,ROWS($N$7:N304),0,)</f>
        <v>Eau:упр.ступ.1</v>
      </c>
      <c r="O304" s="103" t="str">
        <f ca="1">OFFSET(MAINTABLE!T$25,ROWS($N$7:O304),0,)</f>
        <v>EauStep1_ONOFF</v>
      </c>
      <c r="P304" s="103" t="str">
        <f ca="1">OFFSET(MAINTABLE!L$25,ROWS($N$7:P304),0,)</f>
        <v>Вкл/выкл.ступени 1</v>
      </c>
      <c r="Q304" s="103" t="str">
        <f ca="1">OFFSET(MAINTABLE!N$25,ROWS($N$7:Q304),0,)</f>
        <v>электр.доп.нагрев.</v>
      </c>
      <c r="R304" s="103" t="str">
        <f ca="1">OFFSET(MAINTABLE!P$25,ROWS($N$7:R304),0,)</f>
        <v>Вкл/выкл.ступени 1</v>
      </c>
      <c r="S304" s="103" t="str">
        <f ca="1">OFFSET(MAINTABLE!R$25,ROWS($N$7:S304),0,)</f>
        <v>электр.доп.нагрев.</v>
      </c>
    </row>
    <row r="305" spans="2:19" s="93" customFormat="1" ht="18.75" customHeight="1" x14ac:dyDescent="0.25">
      <c r="B305" s="214">
        <f ca="1">OFFSET(MAINTABLE!U$25,ROWS(B$7:$N305),0,)</f>
        <v>0</v>
      </c>
      <c r="C305" s="214">
        <f ca="1">OFFSET(MAINTABLE!V$25,ROWS(C$7:$N305),0,)</f>
        <v>0</v>
      </c>
      <c r="D305" s="214">
        <f ca="1">OFFSET(MAINTABLE!W$25,ROWS(D$7:$N305),0,)</f>
        <v>0</v>
      </c>
      <c r="E305" s="214">
        <f ca="1">OFFSET(MAINTABLE!X$25,ROWS(E$7:$N305),0,)</f>
        <v>0</v>
      </c>
      <c r="F305" s="214">
        <f ca="1">OFFSET(MAINTABLE!Y$25,ROWS(F$7:$N305),0,)</f>
        <v>0</v>
      </c>
      <c r="G305" s="214">
        <f ca="1">OFFSET(MAINTABLE!Z$25,ROWS(G$7:$N305),0,)</f>
        <v>0</v>
      </c>
      <c r="H305" s="214">
        <f ca="1">OFFSET(MAINTABLE!AA$25,ROWS(H$7:$N305),0,)</f>
        <v>0</v>
      </c>
      <c r="I305" s="214">
        <f ca="1">OFFSET(MAINTABLE!AB$25,ROWS(I$7:$N305),0,)</f>
        <v>0</v>
      </c>
      <c r="J305" s="214">
        <f ca="1">OFFSET(MAINTABLE!AC$25,ROWS(J$7:$N305),0,)</f>
        <v>0</v>
      </c>
      <c r="K305" s="214">
        <f ca="1">OFFSET(MAINTABLE!AD$25,ROWS(K$7:$N305),0,)</f>
        <v>0</v>
      </c>
      <c r="L305" s="102" t="str">
        <f ca="1">OFFSET(MAINTABLE!H$25,ROWS(L$7:$N305),0,)</f>
        <v xml:space="preserve"> </v>
      </c>
      <c r="M305" s="102">
        <f ca="1">OFFSET(MAINTABLE!I$25,ROWS(M$7:$N305),0,)</f>
        <v>283</v>
      </c>
      <c r="N305" s="103" t="str">
        <f ca="1">OFFSET(MAINTABLE!J$25,ROWS($N$7:N305),0,)</f>
        <v>Eau:упр.ступ.2</v>
      </c>
      <c r="O305" s="103" t="str">
        <f ca="1">OFFSET(MAINTABLE!T$25,ROWS($N$7:O305),0,)</f>
        <v>EauStep2_ONOFF</v>
      </c>
      <c r="P305" s="103" t="str">
        <f ca="1">OFFSET(MAINTABLE!L$25,ROWS($N$7:P305),0,)</f>
        <v>Вкл/выкл.ступени 2</v>
      </c>
      <c r="Q305" s="103" t="str">
        <f ca="1">OFFSET(MAINTABLE!N$25,ROWS($N$7:Q305),0,)</f>
        <v>электр.доп.нагрев.</v>
      </c>
      <c r="R305" s="103" t="str">
        <f ca="1">OFFSET(MAINTABLE!P$25,ROWS($N$7:R305),0,)</f>
        <v>Вкл/выкл.ступени 2</v>
      </c>
      <c r="S305" s="103" t="str">
        <f ca="1">OFFSET(MAINTABLE!R$25,ROWS($N$7:S305),0,)</f>
        <v>электр.доп.нагрев.</v>
      </c>
    </row>
    <row r="306" spans="2:19" s="93" customFormat="1" ht="18.75" customHeight="1" x14ac:dyDescent="0.25">
      <c r="B306" s="214">
        <f ca="1">OFFSET(MAINTABLE!U$25,ROWS(B$7:$N306),0,)</f>
        <v>0</v>
      </c>
      <c r="C306" s="214">
        <f ca="1">OFFSET(MAINTABLE!V$25,ROWS(C$7:$N306),0,)</f>
        <v>0</v>
      </c>
      <c r="D306" s="214">
        <f ca="1">OFFSET(MAINTABLE!W$25,ROWS(D$7:$N306),0,)</f>
        <v>0</v>
      </c>
      <c r="E306" s="214">
        <f ca="1">OFFSET(MAINTABLE!X$25,ROWS(E$7:$N306),0,)</f>
        <v>0</v>
      </c>
      <c r="F306" s="214">
        <f ca="1">OFFSET(MAINTABLE!Y$25,ROWS(F$7:$N306),0,)</f>
        <v>0</v>
      </c>
      <c r="G306" s="214">
        <f ca="1">OFFSET(MAINTABLE!Z$25,ROWS(G$7:$N306),0,)</f>
        <v>0</v>
      </c>
      <c r="H306" s="214">
        <f ca="1">OFFSET(MAINTABLE!AA$25,ROWS(H$7:$N306),0,)</f>
        <v>0</v>
      </c>
      <c r="I306" s="214">
        <f ca="1">OFFSET(MAINTABLE!AB$25,ROWS(I$7:$N306),0,)</f>
        <v>0</v>
      </c>
      <c r="J306" s="214">
        <f ca="1">OFFSET(MAINTABLE!AC$25,ROWS(J$7:$N306),0,)</f>
        <v>0</v>
      </c>
      <c r="K306" s="214">
        <f ca="1">OFFSET(MAINTABLE!AD$25,ROWS(K$7:$N306),0,)</f>
        <v>0</v>
      </c>
      <c r="L306" s="102" t="str">
        <f ca="1">OFFSET(MAINTABLE!H$25,ROWS(L$7:$N306),0,)</f>
        <v xml:space="preserve"> </v>
      </c>
      <c r="M306" s="102">
        <f ca="1">OFFSET(MAINTABLE!I$25,ROWS(M$7:$N306),0,)</f>
        <v>284</v>
      </c>
      <c r="N306" s="103" t="str">
        <f ca="1">OFFSET(MAINTABLE!J$25,ROWS($N$7:N306),0,)</f>
        <v>Eau:упр.ступ.3</v>
      </c>
      <c r="O306" s="103" t="str">
        <f ca="1">OFFSET(MAINTABLE!T$25,ROWS($N$7:O306),0,)</f>
        <v>EauStep3_ONOFF</v>
      </c>
      <c r="P306" s="103" t="str">
        <f ca="1">OFFSET(MAINTABLE!L$25,ROWS($N$7:P306),0,)</f>
        <v>Вкл/выкл.ступени 3</v>
      </c>
      <c r="Q306" s="103" t="str">
        <f ca="1">OFFSET(MAINTABLE!N$25,ROWS($N$7:Q306),0,)</f>
        <v>электр.доп.нагрев.</v>
      </c>
      <c r="R306" s="103" t="str">
        <f ca="1">OFFSET(MAINTABLE!P$25,ROWS($N$7:R306),0,)</f>
        <v>Вкл/выкл.ступени 3</v>
      </c>
      <c r="S306" s="103" t="str">
        <f ca="1">OFFSET(MAINTABLE!R$25,ROWS($N$7:S306),0,)</f>
        <v>электр.доп.нагрев.</v>
      </c>
    </row>
    <row r="307" spans="2:19" s="93" customFormat="1" ht="18.75" customHeight="1" x14ac:dyDescent="0.25">
      <c r="B307" s="214">
        <f ca="1">OFFSET(MAINTABLE!U$25,ROWS(B$7:$N307),0,)</f>
        <v>0</v>
      </c>
      <c r="C307" s="214">
        <f ca="1">OFFSET(MAINTABLE!V$25,ROWS(C$7:$N307),0,)</f>
        <v>0</v>
      </c>
      <c r="D307" s="214">
        <f ca="1">OFFSET(MAINTABLE!W$25,ROWS(D$7:$N307),0,)</f>
        <v>0</v>
      </c>
      <c r="E307" s="214">
        <f ca="1">OFFSET(MAINTABLE!X$25,ROWS(E$7:$N307),0,)</f>
        <v>0</v>
      </c>
      <c r="F307" s="214">
        <f ca="1">OFFSET(MAINTABLE!Y$25,ROWS(F$7:$N307),0,)</f>
        <v>0</v>
      </c>
      <c r="G307" s="214">
        <f ca="1">OFFSET(MAINTABLE!Z$25,ROWS(G$7:$N307),0,)</f>
        <v>0</v>
      </c>
      <c r="H307" s="214">
        <f ca="1">OFFSET(MAINTABLE!AA$25,ROWS(H$7:$N307),0,)</f>
        <v>0</v>
      </c>
      <c r="I307" s="214">
        <f ca="1">OFFSET(MAINTABLE!AB$25,ROWS(I$7:$N307),0,)</f>
        <v>0</v>
      </c>
      <c r="J307" s="214">
        <f ca="1">OFFSET(MAINTABLE!AC$25,ROWS(J$7:$N307),0,)</f>
        <v>0</v>
      </c>
      <c r="K307" s="214">
        <f ca="1">OFFSET(MAINTABLE!AD$25,ROWS(K$7:$N307),0,)</f>
        <v>0</v>
      </c>
      <c r="L307" s="102" t="str">
        <f ca="1">OFFSET(MAINTABLE!H$25,ROWS(L$7:$N307),0,)</f>
        <v xml:space="preserve"> </v>
      </c>
      <c r="M307" s="102">
        <f ca="1">OFFSET(MAINTABLE!I$25,ROWS(M$7:$N307),0,)</f>
        <v>285</v>
      </c>
      <c r="N307" s="103" t="str">
        <f ca="1">OFFSET(MAINTABLE!J$25,ROWS($N$7:N307),0,)</f>
        <v>Eau:упр.ступ.4</v>
      </c>
      <c r="O307" s="103" t="str">
        <f ca="1">OFFSET(MAINTABLE!T$25,ROWS($N$7:O307),0,)</f>
        <v>EauStep4_ONOFF</v>
      </c>
      <c r="P307" s="103" t="str">
        <f ca="1">OFFSET(MAINTABLE!L$25,ROWS($N$7:P307),0,)</f>
        <v>Вкл/выкл.ступени 4</v>
      </c>
      <c r="Q307" s="103" t="str">
        <f ca="1">OFFSET(MAINTABLE!N$25,ROWS($N$7:Q307),0,)</f>
        <v>электр.доп.нагрев.</v>
      </c>
      <c r="R307" s="103" t="str">
        <f ca="1">OFFSET(MAINTABLE!P$25,ROWS($N$7:R307),0,)</f>
        <v>Вкл/выкл.ступени 4</v>
      </c>
      <c r="S307" s="103" t="str">
        <f ca="1">OFFSET(MAINTABLE!R$25,ROWS($N$7:S307),0,)</f>
        <v>электр.доп.нагрев.</v>
      </c>
    </row>
    <row r="308" spans="2:19" s="93" customFormat="1" ht="18.75" customHeight="1" x14ac:dyDescent="0.25">
      <c r="B308" s="214">
        <f ca="1">OFFSET(MAINTABLE!U$25,ROWS(B$7:$N308),0,)</f>
        <v>0</v>
      </c>
      <c r="C308" s="214">
        <f ca="1">OFFSET(MAINTABLE!V$25,ROWS(C$7:$N308),0,)</f>
        <v>0</v>
      </c>
      <c r="D308" s="214">
        <f ca="1">OFFSET(MAINTABLE!W$25,ROWS(D$7:$N308),0,)</f>
        <v>0</v>
      </c>
      <c r="E308" s="214">
        <f ca="1">OFFSET(MAINTABLE!X$25,ROWS(E$7:$N308),0,)</f>
        <v>0</v>
      </c>
      <c r="F308" s="214">
        <f ca="1">OFFSET(MAINTABLE!Y$25,ROWS(F$7:$N308),0,)</f>
        <v>0</v>
      </c>
      <c r="G308" s="214">
        <f ca="1">OFFSET(MAINTABLE!Z$25,ROWS(G$7:$N308),0,)</f>
        <v>0</v>
      </c>
      <c r="H308" s="214">
        <f ca="1">OFFSET(MAINTABLE!AA$25,ROWS(H$7:$N308),0,)</f>
        <v>0</v>
      </c>
      <c r="I308" s="214">
        <f ca="1">OFFSET(MAINTABLE!AB$25,ROWS(I$7:$N308),0,)</f>
        <v>0</v>
      </c>
      <c r="J308" s="214">
        <f ca="1">OFFSET(MAINTABLE!AC$25,ROWS(J$7:$N308),0,)</f>
        <v>0</v>
      </c>
      <c r="K308" s="214">
        <f ca="1">OFFSET(MAINTABLE!AD$25,ROWS(K$7:$N308),0,)</f>
        <v>0</v>
      </c>
      <c r="L308" s="102" t="str">
        <f ca="1">OFFSET(MAINTABLE!H$25,ROWS(L$7:$N308),0,)</f>
        <v xml:space="preserve"> </v>
      </c>
      <c r="M308" s="102">
        <f ca="1">OFFSET(MAINTABLE!I$25,ROWS(M$7:$N308),0,)</f>
        <v>286</v>
      </c>
      <c r="N308" s="103" t="str">
        <f ca="1">OFFSET(MAINTABLE!J$25,ROWS($N$7:N308),0,)</f>
        <v>Eau:упр.ступ.5</v>
      </c>
      <c r="O308" s="103" t="str">
        <f ca="1">OFFSET(MAINTABLE!T$25,ROWS($N$7:O308),0,)</f>
        <v>EauStep5_ONOFF</v>
      </c>
      <c r="P308" s="103" t="str">
        <f ca="1">OFFSET(MAINTABLE!L$25,ROWS($N$7:P308),0,)</f>
        <v>Вкл/выкл.ступени 5</v>
      </c>
      <c r="Q308" s="103" t="str">
        <f ca="1">OFFSET(MAINTABLE!N$25,ROWS($N$7:Q308),0,)</f>
        <v>электр.доп.нагрев.</v>
      </c>
      <c r="R308" s="103" t="str">
        <f ca="1">OFFSET(MAINTABLE!P$25,ROWS($N$7:R308),0,)</f>
        <v>Вкл/выкл.ступени 5</v>
      </c>
      <c r="S308" s="103" t="str">
        <f ca="1">OFFSET(MAINTABLE!R$25,ROWS($N$7:S308),0,)</f>
        <v>электр.доп.нагрев.</v>
      </c>
    </row>
    <row r="309" spans="2:19" s="93" customFormat="1" ht="18.75" customHeight="1" x14ac:dyDescent="0.25">
      <c r="B309" s="214">
        <f ca="1">OFFSET(MAINTABLE!U$25,ROWS(B$7:$N309),0,)</f>
        <v>0</v>
      </c>
      <c r="C309" s="214">
        <f ca="1">OFFSET(MAINTABLE!V$25,ROWS(C$7:$N309),0,)</f>
        <v>0</v>
      </c>
      <c r="D309" s="214">
        <f ca="1">OFFSET(MAINTABLE!W$25,ROWS(D$7:$N309),0,)</f>
        <v>0</v>
      </c>
      <c r="E309" s="214">
        <f ca="1">OFFSET(MAINTABLE!X$25,ROWS(E$7:$N309),0,)</f>
        <v>0</v>
      </c>
      <c r="F309" s="214">
        <f ca="1">OFFSET(MAINTABLE!Y$25,ROWS(F$7:$N309),0,)</f>
        <v>0</v>
      </c>
      <c r="G309" s="214">
        <f ca="1">OFFSET(MAINTABLE!Z$25,ROWS(G$7:$N309),0,)</f>
        <v>0</v>
      </c>
      <c r="H309" s="214">
        <f ca="1">OFFSET(MAINTABLE!AA$25,ROWS(H$7:$N309),0,)</f>
        <v>0</v>
      </c>
      <c r="I309" s="214">
        <f ca="1">OFFSET(MAINTABLE!AB$25,ROWS(I$7:$N309),0,)</f>
        <v>0</v>
      </c>
      <c r="J309" s="214">
        <f ca="1">OFFSET(MAINTABLE!AC$25,ROWS(J$7:$N309),0,)</f>
        <v>0</v>
      </c>
      <c r="K309" s="214">
        <f ca="1">OFFSET(MAINTABLE!AD$25,ROWS(K$7:$N309),0,)</f>
        <v>0</v>
      </c>
      <c r="L309" s="102" t="str">
        <f ca="1">OFFSET(MAINTABLE!H$25,ROWS(L$7:$N309),0,)</f>
        <v xml:space="preserve"> </v>
      </c>
      <c r="M309" s="102">
        <f ca="1">OFFSET(MAINTABLE!I$25,ROWS(M$7:$N309),0,)</f>
        <v>287</v>
      </c>
      <c r="N309" s="103" t="str">
        <f ca="1">OFFSET(MAINTABLE!J$25,ROWS($N$7:N309),0,)</f>
        <v>Eau:упр.ступ.6</v>
      </c>
      <c r="O309" s="103" t="str">
        <f ca="1">OFFSET(MAINTABLE!T$25,ROWS($N$7:O309),0,)</f>
        <v>EauStep6_ONOFF</v>
      </c>
      <c r="P309" s="103" t="str">
        <f ca="1">OFFSET(MAINTABLE!L$25,ROWS($N$7:P309),0,)</f>
        <v>Вкл/выкл.ступени 6</v>
      </c>
      <c r="Q309" s="103" t="str">
        <f ca="1">OFFSET(MAINTABLE!N$25,ROWS($N$7:Q309),0,)</f>
        <v>электр.доп.нагрев.</v>
      </c>
      <c r="R309" s="103" t="str">
        <f ca="1">OFFSET(MAINTABLE!P$25,ROWS($N$7:R309),0,)</f>
        <v>Вкл/выкл.ступени 6</v>
      </c>
      <c r="S309" s="103" t="str">
        <f ca="1">OFFSET(MAINTABLE!R$25,ROWS($N$7:S309),0,)</f>
        <v>электр.доп.нагрев.</v>
      </c>
    </row>
    <row r="310" spans="2:19" s="93" customFormat="1" ht="18.75" customHeight="1" x14ac:dyDescent="0.25">
      <c r="B310" s="214">
        <f ca="1">OFFSET(MAINTABLE!U$25,ROWS(B$7:$N310),0,)</f>
        <v>0</v>
      </c>
      <c r="C310" s="214">
        <f ca="1">OFFSET(MAINTABLE!V$25,ROWS(C$7:$N310),0,)</f>
        <v>0</v>
      </c>
      <c r="D310" s="214">
        <f ca="1">OFFSET(MAINTABLE!W$25,ROWS(D$7:$N310),0,)</f>
        <v>0</v>
      </c>
      <c r="E310" s="214">
        <f ca="1">OFFSET(MAINTABLE!X$25,ROWS(E$7:$N310),0,)</f>
        <v>0</v>
      </c>
      <c r="F310" s="214">
        <f ca="1">OFFSET(MAINTABLE!Y$25,ROWS(F$7:$N310),0,)</f>
        <v>0</v>
      </c>
      <c r="G310" s="214">
        <f ca="1">OFFSET(MAINTABLE!Z$25,ROWS(G$7:$N310),0,)</f>
        <v>0</v>
      </c>
      <c r="H310" s="214">
        <f ca="1">OFFSET(MAINTABLE!AA$25,ROWS(H$7:$N310),0,)</f>
        <v>0</v>
      </c>
      <c r="I310" s="214">
        <f ca="1">OFFSET(MAINTABLE!AB$25,ROWS(I$7:$N310),0,)</f>
        <v>0</v>
      </c>
      <c r="J310" s="214">
        <f ca="1">OFFSET(MAINTABLE!AC$25,ROWS(J$7:$N310),0,)</f>
        <v>0</v>
      </c>
      <c r="K310" s="214">
        <f ca="1">OFFSET(MAINTABLE!AD$25,ROWS(K$7:$N310),0,)</f>
        <v>0</v>
      </c>
      <c r="L310" s="102" t="str">
        <f ca="1">OFFSET(MAINTABLE!H$25,ROWS(L$7:$N310),0,)</f>
        <v xml:space="preserve"> </v>
      </c>
      <c r="M310" s="102">
        <f ca="1">OFFSET(MAINTABLE!I$25,ROWS(M$7:$N310),0,)</f>
        <v>288</v>
      </c>
      <c r="N310" s="103" t="str">
        <f ca="1">OFFSET(MAINTABLE!J$25,ROWS($N$7:N310),0,)</f>
        <v>Eau:упр.ступ.7</v>
      </c>
      <c r="O310" s="103" t="str">
        <f ca="1">OFFSET(MAINTABLE!T$25,ROWS($N$7:O310),0,)</f>
        <v>EauStep7_ONOFF</v>
      </c>
      <c r="P310" s="103" t="str">
        <f ca="1">OFFSET(MAINTABLE!L$25,ROWS($N$7:P310),0,)</f>
        <v>Вкл/выкл.ступени 7</v>
      </c>
      <c r="Q310" s="103" t="str">
        <f ca="1">OFFSET(MAINTABLE!N$25,ROWS($N$7:Q310),0,)</f>
        <v>электр.доп.нагрев.</v>
      </c>
      <c r="R310" s="103" t="str">
        <f ca="1">OFFSET(MAINTABLE!P$25,ROWS($N$7:R310),0,)</f>
        <v>Вкл/выкл.ступени 7</v>
      </c>
      <c r="S310" s="103" t="str">
        <f ca="1">OFFSET(MAINTABLE!R$25,ROWS($N$7:S310),0,)</f>
        <v>электр.доп.нагрев.</v>
      </c>
    </row>
    <row r="311" spans="2:19" s="93" customFormat="1" ht="18.75" customHeight="1" x14ac:dyDescent="0.25">
      <c r="B311" s="214" t="str">
        <f ca="1">OFFSET(MAINTABLE!U$25,ROWS(B$7:$N311),0,)</f>
        <v>=====</v>
      </c>
      <c r="C311" s="214" t="str">
        <f ca="1">OFFSET(MAINTABLE!V$25,ROWS(C$7:$N311),0,)</f>
        <v>=====</v>
      </c>
      <c r="D311" s="214" t="str">
        <f ca="1">OFFSET(MAINTABLE!W$25,ROWS(D$7:$N311),0,)</f>
        <v>=====</v>
      </c>
      <c r="E311" s="214" t="str">
        <f ca="1">OFFSET(MAINTABLE!X$25,ROWS(E$7:$N311),0,)</f>
        <v>=====</v>
      </c>
      <c r="F311" s="214" t="str">
        <f ca="1">OFFSET(MAINTABLE!Y$25,ROWS(F$7:$N311),0,)</f>
        <v>=====</v>
      </c>
      <c r="G311" s="214" t="str">
        <f ca="1">OFFSET(MAINTABLE!Z$25,ROWS(G$7:$N311),0,)</f>
        <v>=====</v>
      </c>
      <c r="H311" s="214" t="str">
        <f ca="1">OFFSET(MAINTABLE!AA$25,ROWS(H$7:$N311),0,)</f>
        <v>=====</v>
      </c>
      <c r="I311" s="214" t="str">
        <f ca="1">OFFSET(MAINTABLE!AB$25,ROWS(I$7:$N311),0,)</f>
        <v>=====</v>
      </c>
      <c r="J311" s="214" t="str">
        <f ca="1">OFFSET(MAINTABLE!AC$25,ROWS(J$7:$N311),0,)</f>
        <v>=====</v>
      </c>
      <c r="K311" s="214" t="str">
        <f ca="1">OFFSET(MAINTABLE!AD$25,ROWS(K$7:$N311),0,)</f>
        <v>=====</v>
      </c>
      <c r="L311" s="102" t="str">
        <f ca="1">OFFSET(MAINTABLE!H$25,ROWS(L$7:$N311),0,)</f>
        <v xml:space="preserve"> </v>
      </c>
      <c r="M311" s="102" t="str">
        <f ca="1">OFFSET(MAINTABLE!I$25,ROWS(M$7:$N311),0,)</f>
        <v>=====</v>
      </c>
      <c r="N311" s="103" t="str">
        <f ca="1">OFFSET(MAINTABLE!J$25,ROWS($N$7:N311),0,)</f>
        <v>=====================================</v>
      </c>
      <c r="O311" s="103" t="str">
        <f ca="1">OFFSET(MAINTABLE!T$25,ROWS($N$7:O311),0,)</f>
        <v>===============</v>
      </c>
      <c r="P311" s="103" t="str">
        <f ca="1">OFFSET(MAINTABLE!L$25,ROWS($N$7:P311),0,)</f>
        <v>========================</v>
      </c>
      <c r="Q311" s="103" t="str">
        <f ca="1">OFFSET(MAINTABLE!N$25,ROWS($N$7:Q311),0,)</f>
        <v>========================</v>
      </c>
      <c r="R311" s="103" t="str">
        <f ca="1">OFFSET(MAINTABLE!P$25,ROWS($N$7:R311),0,)</f>
        <v>========================</v>
      </c>
      <c r="S311" s="103" t="str">
        <f ca="1">OFFSET(MAINTABLE!R$25,ROWS($N$7:S311),0,)</f>
        <v>========================</v>
      </c>
    </row>
    <row r="312" spans="2:19" s="93" customFormat="1" ht="18.75" customHeight="1" x14ac:dyDescent="0.25">
      <c r="B312" s="214" t="str">
        <f ca="1">OFFSET(MAINTABLE!U$25,ROWS(B$7:$N312),0,)</f>
        <v>=====</v>
      </c>
      <c r="C312" s="214" t="str">
        <f ca="1">OFFSET(MAINTABLE!V$25,ROWS(C$7:$N312),0,)</f>
        <v>=====</v>
      </c>
      <c r="D312" s="214" t="str">
        <f ca="1">OFFSET(MAINTABLE!W$25,ROWS(D$7:$N312),0,)</f>
        <v>=====</v>
      </c>
      <c r="E312" s="214" t="str">
        <f ca="1">OFFSET(MAINTABLE!X$25,ROWS(E$7:$N312),0,)</f>
        <v>=====</v>
      </c>
      <c r="F312" s="214" t="str">
        <f ca="1">OFFSET(MAINTABLE!Y$25,ROWS(F$7:$N312),0,)</f>
        <v>=====</v>
      </c>
      <c r="G312" s="214" t="str">
        <f ca="1">OFFSET(MAINTABLE!Z$25,ROWS(G$7:$N312),0,)</f>
        <v>=====</v>
      </c>
      <c r="H312" s="214" t="str">
        <f ca="1">OFFSET(MAINTABLE!AA$25,ROWS(H$7:$N312),0,)</f>
        <v>=====</v>
      </c>
      <c r="I312" s="214" t="str">
        <f ca="1">OFFSET(MAINTABLE!AB$25,ROWS(I$7:$N312),0,)</f>
        <v>=====</v>
      </c>
      <c r="J312" s="214" t="str">
        <f ca="1">OFFSET(MAINTABLE!AC$25,ROWS(J$7:$N312),0,)</f>
        <v>=====</v>
      </c>
      <c r="K312" s="214" t="str">
        <f ca="1">OFFSET(MAINTABLE!AD$25,ROWS(K$7:$N312),0,)</f>
        <v>=====</v>
      </c>
      <c r="L312" s="102" t="str">
        <f ca="1">OFFSET(MAINTABLE!H$25,ROWS(L$7:$N312),0,)</f>
        <v xml:space="preserve"> </v>
      </c>
      <c r="M312" s="102" t="str">
        <f ca="1">OFFSET(MAINTABLE!I$25,ROWS(M$7:$N312),0,)</f>
        <v>=====</v>
      </c>
      <c r="N312" s="103" t="str">
        <f ca="1">OFFSET(MAINTABLE!J$25,ROWS($N$7:N312),0,)</f>
        <v>=====================================</v>
      </c>
      <c r="O312" s="103" t="str">
        <f ca="1">OFFSET(MAINTABLE!T$25,ROWS($N$7:O312),0,)</f>
        <v>===============</v>
      </c>
      <c r="P312" s="103" t="str">
        <f ca="1">OFFSET(MAINTABLE!L$25,ROWS($N$7:P312),0,)</f>
        <v>========================</v>
      </c>
      <c r="Q312" s="103" t="str">
        <f ca="1">OFFSET(MAINTABLE!N$25,ROWS($N$7:Q312),0,)</f>
        <v>========================</v>
      </c>
      <c r="R312" s="103" t="str">
        <f ca="1">OFFSET(MAINTABLE!P$25,ROWS($N$7:R312),0,)</f>
        <v>========================</v>
      </c>
      <c r="S312" s="103" t="str">
        <f ca="1">OFFSET(MAINTABLE!R$25,ROWS($N$7:S312),0,)</f>
        <v>========================</v>
      </c>
    </row>
    <row r="313" spans="2:19" s="93" customFormat="1" ht="18.75" customHeight="1" x14ac:dyDescent="0.25">
      <c r="B313" s="214">
        <f ca="1">OFFSET(MAINTABLE!U$25,ROWS(B$7:$N313),0,)</f>
        <v>0</v>
      </c>
      <c r="C313" s="214">
        <f ca="1">OFFSET(MAINTABLE!V$25,ROWS(C$7:$N313),0,)</f>
        <v>0</v>
      </c>
      <c r="D313" s="214">
        <f ca="1">OFFSET(MAINTABLE!W$25,ROWS(D$7:$N313),0,)</f>
        <v>0</v>
      </c>
      <c r="E313" s="214">
        <f ca="1">OFFSET(MAINTABLE!X$25,ROWS(E$7:$N313),0,)</f>
        <v>0</v>
      </c>
      <c r="F313" s="214">
        <f ca="1">OFFSET(MAINTABLE!Y$25,ROWS(F$7:$N313),0,)</f>
        <v>0</v>
      </c>
      <c r="G313" s="214">
        <f ca="1">OFFSET(MAINTABLE!Z$25,ROWS(G$7:$N313),0,)</f>
        <v>0</v>
      </c>
      <c r="H313" s="214">
        <f ca="1">OFFSET(MAINTABLE!AA$25,ROWS(H$7:$N313),0,)</f>
        <v>0</v>
      </c>
      <c r="I313" s="214">
        <f ca="1">OFFSET(MAINTABLE!AB$25,ROWS(I$7:$N313),0,)</f>
        <v>0</v>
      </c>
      <c r="J313" s="214">
        <f ca="1">OFFSET(MAINTABLE!AC$25,ROWS(J$7:$N313),0,)</f>
        <v>0</v>
      </c>
      <c r="K313" s="214">
        <f ca="1">OFFSET(MAINTABLE!AD$25,ROWS(K$7:$N313),0,)</f>
        <v>0</v>
      </c>
      <c r="L313" s="102" t="str">
        <f ca="1">OFFSET(MAINTABLE!H$25,ROWS(L$7:$N313),0,)</f>
        <v xml:space="preserve"> </v>
      </c>
      <c r="M313" s="102">
        <f ca="1">OFFSET(MAINTABLE!I$25,ROWS(M$7:$N313),0,)</f>
        <v>289</v>
      </c>
      <c r="N313" s="103" t="str">
        <f ca="1">OFFSET(MAINTABLE!J$25,ROWS($N$7:N313),0,)</f>
        <v>ХМ_Компр.1</v>
      </c>
      <c r="O313" s="103" t="str">
        <f ca="1">OFFSET(MAINTABLE!T$25,ROWS($N$7:O313),0,)</f>
        <v>Comp1_ONOFF</v>
      </c>
      <c r="P313" s="103" t="str">
        <f ca="1">OFFSET(MAINTABLE!L$25,ROWS($N$7:P313),0,)</f>
        <v>Вкл/выкл.</v>
      </c>
      <c r="Q313" s="103" t="str">
        <f ca="1">OFFSET(MAINTABLE!N$25,ROWS($N$7:Q313),0,)</f>
        <v>компрессора 1</v>
      </c>
      <c r="R313" s="103" t="str">
        <f ca="1">OFFSET(MAINTABLE!P$25,ROWS($N$7:R313),0,)</f>
        <v>Вкл/выкл.</v>
      </c>
      <c r="S313" s="103" t="str">
        <f ca="1">OFFSET(MAINTABLE!R$25,ROWS($N$7:S313),0,)</f>
        <v>компрессора 1</v>
      </c>
    </row>
    <row r="314" spans="2:19" s="93" customFormat="1" ht="18.75" customHeight="1" x14ac:dyDescent="0.25">
      <c r="B314" s="214">
        <f ca="1">OFFSET(MAINTABLE!U$25,ROWS(B$7:$N314),0,)</f>
        <v>0</v>
      </c>
      <c r="C314" s="214">
        <f ca="1">OFFSET(MAINTABLE!V$25,ROWS(C$7:$N314),0,)</f>
        <v>0</v>
      </c>
      <c r="D314" s="214">
        <f ca="1">OFFSET(MAINTABLE!W$25,ROWS(D$7:$N314),0,)</f>
        <v>0</v>
      </c>
      <c r="E314" s="214">
        <f ca="1">OFFSET(MAINTABLE!X$25,ROWS(E$7:$N314),0,)</f>
        <v>0</v>
      </c>
      <c r="F314" s="214">
        <f ca="1">OFFSET(MAINTABLE!Y$25,ROWS(F$7:$N314),0,)</f>
        <v>0</v>
      </c>
      <c r="G314" s="214">
        <f ca="1">OFFSET(MAINTABLE!Z$25,ROWS(G$7:$N314),0,)</f>
        <v>0</v>
      </c>
      <c r="H314" s="214">
        <f ca="1">OFFSET(MAINTABLE!AA$25,ROWS(H$7:$N314),0,)</f>
        <v>0</v>
      </c>
      <c r="I314" s="214">
        <f ca="1">OFFSET(MAINTABLE!AB$25,ROWS(I$7:$N314),0,)</f>
        <v>0</v>
      </c>
      <c r="J314" s="214">
        <f ca="1">OFFSET(MAINTABLE!AC$25,ROWS(J$7:$N314),0,)</f>
        <v>0</v>
      </c>
      <c r="K314" s="214">
        <f ca="1">OFFSET(MAINTABLE!AD$25,ROWS(K$7:$N314),0,)</f>
        <v>0</v>
      </c>
      <c r="L314" s="102" t="str">
        <f ca="1">OFFSET(MAINTABLE!H$25,ROWS(L$7:$N314),0,)</f>
        <v xml:space="preserve"> </v>
      </c>
      <c r="M314" s="102">
        <f ca="1">OFFSET(MAINTABLE!I$25,ROWS(M$7:$N314),0,)</f>
        <v>290</v>
      </c>
      <c r="N314" s="103" t="str">
        <f ca="1">OFFSET(MAINTABLE!J$25,ROWS($N$7:N314),0,)</f>
        <v>ХМ_Компр.2</v>
      </c>
      <c r="O314" s="103" t="str">
        <f ca="1">OFFSET(MAINTABLE!T$25,ROWS($N$7:O314),0,)</f>
        <v>Comp2_ONOFF</v>
      </c>
      <c r="P314" s="103" t="str">
        <f ca="1">OFFSET(MAINTABLE!L$25,ROWS($N$7:P314),0,)</f>
        <v>Вкл/выкл.</v>
      </c>
      <c r="Q314" s="103" t="str">
        <f ca="1">OFFSET(MAINTABLE!N$25,ROWS($N$7:Q314),0,)</f>
        <v>компрессора 2</v>
      </c>
      <c r="R314" s="103" t="str">
        <f ca="1">OFFSET(MAINTABLE!P$25,ROWS($N$7:R314),0,)</f>
        <v>Вкл/выкл.</v>
      </c>
      <c r="S314" s="103" t="str">
        <f ca="1">OFFSET(MAINTABLE!R$25,ROWS($N$7:S314),0,)</f>
        <v>компрессора 2</v>
      </c>
    </row>
    <row r="315" spans="2:19" s="93" customFormat="1" ht="18.75" customHeight="1" x14ac:dyDescent="0.25">
      <c r="B315" s="214">
        <f ca="1">OFFSET(MAINTABLE!U$25,ROWS(B$7:$N315),0,)</f>
        <v>0</v>
      </c>
      <c r="C315" s="214">
        <f ca="1">OFFSET(MAINTABLE!V$25,ROWS(C$7:$N315),0,)</f>
        <v>0</v>
      </c>
      <c r="D315" s="214">
        <f ca="1">OFFSET(MAINTABLE!W$25,ROWS(D$7:$N315),0,)</f>
        <v>0</v>
      </c>
      <c r="E315" s="214">
        <f ca="1">OFFSET(MAINTABLE!X$25,ROWS(E$7:$N315),0,)</f>
        <v>0</v>
      </c>
      <c r="F315" s="214">
        <f ca="1">OFFSET(MAINTABLE!Y$25,ROWS(F$7:$N315),0,)</f>
        <v>0</v>
      </c>
      <c r="G315" s="214">
        <f ca="1">OFFSET(MAINTABLE!Z$25,ROWS(G$7:$N315),0,)</f>
        <v>0</v>
      </c>
      <c r="H315" s="214">
        <f ca="1">OFFSET(MAINTABLE!AA$25,ROWS(H$7:$N315),0,)</f>
        <v>0</v>
      </c>
      <c r="I315" s="214">
        <f ca="1">OFFSET(MAINTABLE!AB$25,ROWS(I$7:$N315),0,)</f>
        <v>0</v>
      </c>
      <c r="J315" s="214">
        <f ca="1">OFFSET(MAINTABLE!AC$25,ROWS(J$7:$N315),0,)</f>
        <v>0</v>
      </c>
      <c r="K315" s="214">
        <f ca="1">OFFSET(MAINTABLE!AD$25,ROWS(K$7:$N315),0,)</f>
        <v>0</v>
      </c>
      <c r="L315" s="102" t="str">
        <f ca="1">OFFSET(MAINTABLE!H$25,ROWS(L$7:$N315),0,)</f>
        <v xml:space="preserve"> </v>
      </c>
      <c r="M315" s="102">
        <f ca="1">OFFSET(MAINTABLE!I$25,ROWS(M$7:$N315),0,)</f>
        <v>291</v>
      </c>
      <c r="N315" s="103" t="str">
        <f ca="1">OFFSET(MAINTABLE!J$25,ROWS($N$7:N315),0,)</f>
        <v>ХМ_Компр.3</v>
      </c>
      <c r="O315" s="103" t="str">
        <f ca="1">OFFSET(MAINTABLE!T$25,ROWS($N$7:O315),0,)</f>
        <v>Comp3_ONOFF</v>
      </c>
      <c r="P315" s="103" t="str">
        <f ca="1">OFFSET(MAINTABLE!L$25,ROWS($N$7:P315),0,)</f>
        <v>Вкл/выкл.</v>
      </c>
      <c r="Q315" s="103" t="str">
        <f ca="1">OFFSET(MAINTABLE!N$25,ROWS($N$7:Q315),0,)</f>
        <v>компрессора 3</v>
      </c>
      <c r="R315" s="103" t="str">
        <f ca="1">OFFSET(MAINTABLE!P$25,ROWS($N$7:R315),0,)</f>
        <v>Вкл/выкл.</v>
      </c>
      <c r="S315" s="103" t="str">
        <f ca="1">OFFSET(MAINTABLE!R$25,ROWS($N$7:S315),0,)</f>
        <v>компрессора 3</v>
      </c>
    </row>
    <row r="316" spans="2:19" ht="18.75" customHeight="1" x14ac:dyDescent="0.25">
      <c r="B316" s="214">
        <f ca="1">OFFSET(MAINTABLE!U$25,ROWS(B$7:$N316),0,)</f>
        <v>0</v>
      </c>
      <c r="C316" s="214">
        <f ca="1">OFFSET(MAINTABLE!V$25,ROWS(C$7:$N316),0,)</f>
        <v>0</v>
      </c>
      <c r="D316" s="214">
        <f ca="1">OFFSET(MAINTABLE!W$25,ROWS(D$7:$N316),0,)</f>
        <v>0</v>
      </c>
      <c r="E316" s="214">
        <f ca="1">OFFSET(MAINTABLE!X$25,ROWS(E$7:$N316),0,)</f>
        <v>0</v>
      </c>
      <c r="F316" s="214">
        <f ca="1">OFFSET(MAINTABLE!Y$25,ROWS(F$7:$N316),0,)</f>
        <v>0</v>
      </c>
      <c r="G316" s="214">
        <f ca="1">OFFSET(MAINTABLE!Z$25,ROWS(G$7:$N316),0,)</f>
        <v>0</v>
      </c>
      <c r="H316" s="214">
        <f ca="1">OFFSET(MAINTABLE!AA$25,ROWS(H$7:$N316),0,)</f>
        <v>0</v>
      </c>
      <c r="I316" s="214">
        <f ca="1">OFFSET(MAINTABLE!AB$25,ROWS(I$7:$N316),0,)</f>
        <v>0</v>
      </c>
      <c r="J316" s="214">
        <f ca="1">OFFSET(MAINTABLE!AC$25,ROWS(J$7:$N316),0,)</f>
        <v>0</v>
      </c>
      <c r="K316" s="214">
        <f ca="1">OFFSET(MAINTABLE!AD$25,ROWS(K$7:$N316),0,)</f>
        <v>0</v>
      </c>
      <c r="L316" s="102" t="str">
        <f ca="1">OFFSET(MAINTABLE!H$25,ROWS(L$7:$N316),0,)</f>
        <v xml:space="preserve"> </v>
      </c>
      <c r="M316" s="102">
        <f ca="1">OFFSET(MAINTABLE!I$25,ROWS(M$7:$N316),0,)</f>
        <v>292</v>
      </c>
      <c r="N316" s="103" t="str">
        <f ca="1">OFFSET(MAINTABLE!J$25,ROWS($N$7:N316),0,)</f>
        <v>ХМ_СЖ</v>
      </c>
      <c r="O316" s="103" t="str">
        <f ca="1">OFFSET(MAINTABLE!T$25,ROWS($N$7:O316),0,)</f>
        <v>SV_ONOFF</v>
      </c>
      <c r="P316" s="103" t="str">
        <f ca="1">OFFSET(MAINTABLE!L$25,ROWS($N$7:P316),0,)</f>
        <v>Вкл/выкл.соленоида</v>
      </c>
      <c r="Q316" s="103" t="str">
        <f ca="1">OFFSET(MAINTABLE!N$25,ROWS($N$7:Q316),0,)</f>
        <v>жидкости(СЖ)</v>
      </c>
      <c r="R316" s="103" t="str">
        <f ca="1">OFFSET(MAINTABLE!P$25,ROWS($N$7:R316),0,)</f>
        <v>Вкл/выкл.соленоида</v>
      </c>
      <c r="S316" s="103" t="str">
        <f ca="1">OFFSET(MAINTABLE!R$25,ROWS($N$7:S316),0,)</f>
        <v>жидкости(СЖ)</v>
      </c>
    </row>
    <row r="317" spans="2:19" ht="18.75" customHeight="1" x14ac:dyDescent="0.25">
      <c r="B317" s="214">
        <f ca="1">OFFSET(MAINTABLE!U$25,ROWS(B$7:$N317),0,)</f>
        <v>0</v>
      </c>
      <c r="C317" s="214">
        <f ca="1">OFFSET(MAINTABLE!V$25,ROWS(C$7:$N317),0,)</f>
        <v>0</v>
      </c>
      <c r="D317" s="214">
        <f ca="1">OFFSET(MAINTABLE!W$25,ROWS(D$7:$N317),0,)</f>
        <v>0</v>
      </c>
      <c r="E317" s="214">
        <f ca="1">OFFSET(MAINTABLE!X$25,ROWS(E$7:$N317),0,)</f>
        <v>0</v>
      </c>
      <c r="F317" s="214">
        <f ca="1">OFFSET(MAINTABLE!Y$25,ROWS(F$7:$N317),0,)</f>
        <v>0</v>
      </c>
      <c r="G317" s="214">
        <f ca="1">OFFSET(MAINTABLE!Z$25,ROWS(G$7:$N317),0,)</f>
        <v>0</v>
      </c>
      <c r="H317" s="214">
        <f ca="1">OFFSET(MAINTABLE!AA$25,ROWS(H$7:$N317),0,)</f>
        <v>0</v>
      </c>
      <c r="I317" s="214">
        <f ca="1">OFFSET(MAINTABLE!AB$25,ROWS(I$7:$N317),0,)</f>
        <v>0</v>
      </c>
      <c r="J317" s="214">
        <f ca="1">OFFSET(MAINTABLE!AC$25,ROWS(J$7:$N317),0,)</f>
        <v>0</v>
      </c>
      <c r="K317" s="214">
        <f ca="1">OFFSET(MAINTABLE!AD$25,ROWS(K$7:$N317),0,)</f>
        <v>0</v>
      </c>
      <c r="L317" s="102" t="str">
        <f ca="1">OFFSET(MAINTABLE!H$25,ROWS(L$7:$N317),0,)</f>
        <v xml:space="preserve"> </v>
      </c>
      <c r="M317" s="102">
        <f ca="1">OFFSET(MAINTABLE!I$25,ROWS(M$7:$N317),0,)</f>
        <v>293</v>
      </c>
      <c r="N317" s="103" t="str">
        <f ca="1">OFFSET(MAINTABLE!J$25,ROWS($N$7:N317),0,)</f>
        <v>ХМ_СНК1</v>
      </c>
      <c r="O317" s="103" t="str">
        <f ca="1">OFFSET(MAINTABLE!T$25,ROWS($N$7:O317),0,)</f>
        <v>SNK1_ONOFF</v>
      </c>
      <c r="P317" s="103" t="str">
        <f ca="1">OFFSET(MAINTABLE!L$25,ROWS($N$7:P317),0,)</f>
        <v>Вкл/выкл.соленоида</v>
      </c>
      <c r="Q317" s="103" t="str">
        <f ca="1">OFFSET(MAINTABLE!N$25,ROWS($N$7:Q317),0,)</f>
        <v>конденсатора1(СНК1)</v>
      </c>
      <c r="R317" s="103" t="str">
        <f ca="1">OFFSET(MAINTABLE!P$25,ROWS($N$7:R317),0,)</f>
        <v>Вкл/выкл.соленоида</v>
      </c>
      <c r="S317" s="103" t="str">
        <f ca="1">OFFSET(MAINTABLE!R$25,ROWS($N$7:S317),0,)</f>
        <v>конденсатора1(СНК1)</v>
      </c>
    </row>
    <row r="318" spans="2:19" ht="18.75" customHeight="1" x14ac:dyDescent="0.25">
      <c r="B318" s="214">
        <f ca="1">OFFSET(MAINTABLE!U$25,ROWS(B$7:$N318),0,)</f>
        <v>0</v>
      </c>
      <c r="C318" s="214">
        <f ca="1">OFFSET(MAINTABLE!V$25,ROWS(C$7:$N318),0,)</f>
        <v>0</v>
      </c>
      <c r="D318" s="214">
        <f ca="1">OFFSET(MAINTABLE!W$25,ROWS(D$7:$N318),0,)</f>
        <v>0</v>
      </c>
      <c r="E318" s="214">
        <f ca="1">OFFSET(MAINTABLE!X$25,ROWS(E$7:$N318),0,)</f>
        <v>0</v>
      </c>
      <c r="F318" s="214">
        <f ca="1">OFFSET(MAINTABLE!Y$25,ROWS(F$7:$N318),0,)</f>
        <v>0</v>
      </c>
      <c r="G318" s="214">
        <f ca="1">OFFSET(MAINTABLE!Z$25,ROWS(G$7:$N318),0,)</f>
        <v>0</v>
      </c>
      <c r="H318" s="214">
        <f ca="1">OFFSET(MAINTABLE!AA$25,ROWS(H$7:$N318),0,)</f>
        <v>0</v>
      </c>
      <c r="I318" s="214">
        <f ca="1">OFFSET(MAINTABLE!AB$25,ROWS(I$7:$N318),0,)</f>
        <v>0</v>
      </c>
      <c r="J318" s="214">
        <f ca="1">OFFSET(MAINTABLE!AC$25,ROWS(J$7:$N318),0,)</f>
        <v>0</v>
      </c>
      <c r="K318" s="214">
        <f ca="1">OFFSET(MAINTABLE!AD$25,ROWS(K$7:$N318),0,)</f>
        <v>0</v>
      </c>
      <c r="L318" s="102" t="str">
        <f ca="1">OFFSET(MAINTABLE!H$25,ROWS(L$7:$N318),0,)</f>
        <v xml:space="preserve"> </v>
      </c>
      <c r="M318" s="102">
        <f ca="1">OFFSET(MAINTABLE!I$25,ROWS(M$7:$N318),0,)</f>
        <v>294</v>
      </c>
      <c r="N318" s="103" t="str">
        <f ca="1">OFFSET(MAINTABLE!J$25,ROWS($N$7:N318),0,)</f>
        <v>ХМ_СНК2</v>
      </c>
      <c r="O318" s="103" t="str">
        <f ca="1">OFFSET(MAINTABLE!T$25,ROWS($N$7:O318),0,)</f>
        <v>SNK2_ONOFF</v>
      </c>
      <c r="P318" s="103" t="str">
        <f ca="1">OFFSET(MAINTABLE!L$25,ROWS($N$7:P318),0,)</f>
        <v>Вкл/выкл.соленоида</v>
      </c>
      <c r="Q318" s="103" t="str">
        <f ca="1">OFFSET(MAINTABLE!N$25,ROWS($N$7:Q318),0,)</f>
        <v>конденсатора2(СНК2)</v>
      </c>
      <c r="R318" s="103" t="str">
        <f ca="1">OFFSET(MAINTABLE!P$25,ROWS($N$7:R318),0,)</f>
        <v>Вкл/выкл.соленоида</v>
      </c>
      <c r="S318" s="103" t="str">
        <f ca="1">OFFSET(MAINTABLE!R$25,ROWS($N$7:S318),0,)</f>
        <v>конденсатора2(СНК2)</v>
      </c>
    </row>
    <row r="319" spans="2:19" ht="18.75" customHeight="1" x14ac:dyDescent="0.25">
      <c r="B319" s="214">
        <f ca="1">OFFSET(MAINTABLE!U$25,ROWS(B$7:$N319),0,)</f>
        <v>0</v>
      </c>
      <c r="C319" s="214">
        <f ca="1">OFFSET(MAINTABLE!V$25,ROWS(C$7:$N319),0,)</f>
        <v>0</v>
      </c>
      <c r="D319" s="214">
        <f ca="1">OFFSET(MAINTABLE!W$25,ROWS(D$7:$N319),0,)</f>
        <v>0</v>
      </c>
      <c r="E319" s="214">
        <f ca="1">OFFSET(MAINTABLE!X$25,ROWS(E$7:$N319),0,)</f>
        <v>0</v>
      </c>
      <c r="F319" s="214">
        <f ca="1">OFFSET(MAINTABLE!Y$25,ROWS(F$7:$N319),0,)</f>
        <v>0</v>
      </c>
      <c r="G319" s="214">
        <f ca="1">OFFSET(MAINTABLE!Z$25,ROWS(G$7:$N319),0,)</f>
        <v>0</v>
      </c>
      <c r="H319" s="214">
        <f ca="1">OFFSET(MAINTABLE!AA$25,ROWS(H$7:$N319),0,)</f>
        <v>0</v>
      </c>
      <c r="I319" s="214">
        <f ca="1">OFFSET(MAINTABLE!AB$25,ROWS(I$7:$N319),0,)</f>
        <v>0</v>
      </c>
      <c r="J319" s="214">
        <f ca="1">OFFSET(MAINTABLE!AC$25,ROWS(J$7:$N319),0,)</f>
        <v>0</v>
      </c>
      <c r="K319" s="214">
        <f ca="1">OFFSET(MAINTABLE!AD$25,ROWS(K$7:$N319),0,)</f>
        <v>0</v>
      </c>
      <c r="L319" s="102" t="str">
        <f ca="1">OFFSET(MAINTABLE!H$25,ROWS(L$7:$N319),0,)</f>
        <v xml:space="preserve"> </v>
      </c>
      <c r="M319" s="102">
        <f ca="1">OFFSET(MAINTABLE!I$25,ROWS(M$7:$N319),0,)</f>
        <v>295</v>
      </c>
      <c r="N319" s="103" t="str">
        <f ca="1">OFFSET(MAINTABLE!J$25,ROWS($N$7:N319),0,)</f>
        <v>ХМ_ЭРВ EVD</v>
      </c>
      <c r="O319" s="103" t="str">
        <f ca="1">OFFSET(MAINTABLE!T$25,ROWS($N$7:O319),0,)</f>
        <v>EVD_ONOFF</v>
      </c>
      <c r="P319" s="103" t="str">
        <f ca="1">OFFSET(MAINTABLE!L$25,ROWS($N$7:P319),0,)</f>
        <v>Вкл/выкл.управл.</v>
      </c>
      <c r="Q319" s="103" t="str">
        <f ca="1">OFFSET(MAINTABLE!N$25,ROWS($N$7:Q319),0,)</f>
        <v>модулем ЭРВ</v>
      </c>
      <c r="R319" s="103" t="str">
        <f ca="1">OFFSET(MAINTABLE!P$25,ROWS($N$7:R319),0,)</f>
        <v>Вкл/выкл.управл.</v>
      </c>
      <c r="S319" s="103" t="str">
        <f ca="1">OFFSET(MAINTABLE!R$25,ROWS($N$7:S319),0,)</f>
        <v>модулем ЭРВ</v>
      </c>
    </row>
    <row r="320" spans="2:19" ht="18.75" customHeight="1" x14ac:dyDescent="0.25">
      <c r="B320" s="214">
        <f ca="1">OFFSET(MAINTABLE!U$25,ROWS(B$7:$N320),0,)</f>
        <v>0</v>
      </c>
      <c r="C320" s="214">
        <f ca="1">OFFSET(MAINTABLE!V$25,ROWS(C$7:$N320),0,)</f>
        <v>0</v>
      </c>
      <c r="D320" s="214">
        <f ca="1">OFFSET(MAINTABLE!W$25,ROWS(D$7:$N320),0,)</f>
        <v>0</v>
      </c>
      <c r="E320" s="214">
        <f ca="1">OFFSET(MAINTABLE!X$25,ROWS(E$7:$N320),0,)</f>
        <v>0</v>
      </c>
      <c r="F320" s="214">
        <f ca="1">OFFSET(MAINTABLE!Y$25,ROWS(F$7:$N320),0,)</f>
        <v>0</v>
      </c>
      <c r="G320" s="214">
        <f ca="1">OFFSET(MAINTABLE!Z$25,ROWS(G$7:$N320),0,)</f>
        <v>0</v>
      </c>
      <c r="H320" s="214">
        <f ca="1">OFFSET(MAINTABLE!AA$25,ROWS(H$7:$N320),0,)</f>
        <v>0</v>
      </c>
      <c r="I320" s="214">
        <f ca="1">OFFSET(MAINTABLE!AB$25,ROWS(I$7:$N320),0,)</f>
        <v>0</v>
      </c>
      <c r="J320" s="214">
        <f ca="1">OFFSET(MAINTABLE!AC$25,ROWS(J$7:$N320),0,)</f>
        <v>0</v>
      </c>
      <c r="K320" s="214">
        <f ca="1">OFFSET(MAINTABLE!AD$25,ROWS(K$7:$N320),0,)</f>
        <v>0</v>
      </c>
      <c r="L320" s="102" t="str">
        <f ca="1">OFFSET(MAINTABLE!H$25,ROWS(L$7:$N320),0,)</f>
        <v xml:space="preserve"> </v>
      </c>
      <c r="M320" s="102">
        <f ca="1">OFFSET(MAINTABLE!I$25,ROWS(M$7:$N320),0,)</f>
        <v>296</v>
      </c>
      <c r="N320" s="103" t="str">
        <f ca="1">OFFSET(MAINTABLE!J$25,ROWS($N$7:N320),0,)</f>
        <v>ХМ_ТЭНы ресив/масл</v>
      </c>
      <c r="O320" s="103" t="str">
        <f ca="1">OFFSET(MAINTABLE!T$25,ROWS($N$7:O320),0,)</f>
        <v>HTRrecvr_ONOFF</v>
      </c>
      <c r="P320" s="103" t="str">
        <f ca="1">OFFSET(MAINTABLE!L$25,ROWS($N$7:P320),0,)</f>
        <v>Вкл/выкл. ТЭНов</v>
      </c>
      <c r="Q320" s="103" t="str">
        <f ca="1">OFFSET(MAINTABLE!N$25,ROWS($N$7:Q320),0,)</f>
        <v>ресив./маслоотд.</v>
      </c>
      <c r="R320" s="103" t="str">
        <f ca="1">OFFSET(MAINTABLE!P$25,ROWS($N$7:R320),0,)</f>
        <v>Вкл/выкл. ТЭНов</v>
      </c>
      <c r="S320" s="103" t="str">
        <f ca="1">OFFSET(MAINTABLE!R$25,ROWS($N$7:S320),0,)</f>
        <v>ресивера(-ов)</v>
      </c>
    </row>
    <row r="321" spans="2:19" ht="18.75" customHeight="1" x14ac:dyDescent="0.25">
      <c r="B321" s="214">
        <f ca="1">OFFSET(MAINTABLE!U$25,ROWS(B$7:$N321),0,)</f>
        <v>0</v>
      </c>
      <c r="C321" s="214">
        <f ca="1">OFFSET(MAINTABLE!V$25,ROWS(C$7:$N321),0,)</f>
        <v>0</v>
      </c>
      <c r="D321" s="214">
        <f ca="1">OFFSET(MAINTABLE!W$25,ROWS(D$7:$N321),0,)</f>
        <v>0</v>
      </c>
      <c r="E321" s="214">
        <f ca="1">OFFSET(MAINTABLE!X$25,ROWS(E$7:$N321),0,)</f>
        <v>0</v>
      </c>
      <c r="F321" s="214">
        <f ca="1">OFFSET(MAINTABLE!Y$25,ROWS(F$7:$N321),0,)</f>
        <v>0</v>
      </c>
      <c r="G321" s="214">
        <f ca="1">OFFSET(MAINTABLE!Z$25,ROWS(G$7:$N321),0,)</f>
        <v>0</v>
      </c>
      <c r="H321" s="214">
        <f ca="1">OFFSET(MAINTABLE!AA$25,ROWS(H$7:$N321),0,)</f>
        <v>0</v>
      </c>
      <c r="I321" s="214">
        <f ca="1">OFFSET(MAINTABLE!AB$25,ROWS(I$7:$N321),0,)</f>
        <v>0</v>
      </c>
      <c r="J321" s="214">
        <f ca="1">OFFSET(MAINTABLE!AC$25,ROWS(J$7:$N321),0,)</f>
        <v>0</v>
      </c>
      <c r="K321" s="214">
        <f ca="1">OFFSET(MAINTABLE!AD$25,ROWS(K$7:$N321),0,)</f>
        <v>0</v>
      </c>
      <c r="L321" s="102" t="str">
        <f ca="1">OFFSET(MAINTABLE!H$25,ROWS(L$7:$N321),0,)</f>
        <v xml:space="preserve"> </v>
      </c>
      <c r="M321" s="102">
        <f ca="1">OFFSET(MAINTABLE!I$25,ROWS(M$7:$N321),0,)</f>
        <v>297</v>
      </c>
      <c r="N321" s="103" t="str">
        <f ca="1">OFFSET(MAINTABLE!J$25,ROWS($N$7:N321),0,)</f>
        <v>ХМ_Байпасн.вент.</v>
      </c>
      <c r="O321" s="103" t="str">
        <f ca="1">OFFSET(MAINTABLE!T$25,ROWS($N$7:O321),0,)</f>
        <v>BV_ONOFF</v>
      </c>
      <c r="P321" s="103" t="str">
        <f ca="1">OFFSET(MAINTABLE!L$25,ROWS($N$7:P321),0,)</f>
        <v xml:space="preserve"> </v>
      </c>
      <c r="Q321" s="103" t="str">
        <f ca="1">OFFSET(MAINTABLE!N$25,ROWS($N$7:Q321),0,)</f>
        <v>Байпасный вентиль</v>
      </c>
      <c r="R321" s="103" t="str">
        <f ca="1">OFFSET(MAINTABLE!P$25,ROWS($N$7:R321),0,)</f>
        <v xml:space="preserve"> </v>
      </c>
      <c r="S321" s="103" t="str">
        <f ca="1">OFFSET(MAINTABLE!R$25,ROWS($N$7:S321),0,)</f>
        <v>Байпасный вентиль</v>
      </c>
    </row>
    <row r="322" spans="2:19" ht="18.75" customHeight="1" x14ac:dyDescent="0.25">
      <c r="B322" s="214">
        <f ca="1">OFFSET(MAINTABLE!U$25,ROWS(B$7:$N322),0,)</f>
        <v>0</v>
      </c>
      <c r="C322" s="214">
        <f ca="1">OFFSET(MAINTABLE!V$25,ROWS(C$7:$N322),0,)</f>
        <v>0</v>
      </c>
      <c r="D322" s="214">
        <f ca="1">OFFSET(MAINTABLE!W$25,ROWS(D$7:$N322),0,)</f>
        <v>0</v>
      </c>
      <c r="E322" s="214">
        <f ca="1">OFFSET(MAINTABLE!X$25,ROWS(E$7:$N322),0,)</f>
        <v>0</v>
      </c>
      <c r="F322" s="214">
        <f ca="1">OFFSET(MAINTABLE!Y$25,ROWS(F$7:$N322),0,)</f>
        <v>0</v>
      </c>
      <c r="G322" s="214">
        <f ca="1">OFFSET(MAINTABLE!Z$25,ROWS(G$7:$N322),0,)</f>
        <v>0</v>
      </c>
      <c r="H322" s="214">
        <f ca="1">OFFSET(MAINTABLE!AA$25,ROWS(H$7:$N322),0,)</f>
        <v>0</v>
      </c>
      <c r="I322" s="214">
        <f ca="1">OFFSET(MAINTABLE!AB$25,ROWS(I$7:$N322),0,)</f>
        <v>0</v>
      </c>
      <c r="J322" s="214">
        <f ca="1">OFFSET(MAINTABLE!AC$25,ROWS(J$7:$N322),0,)</f>
        <v>0</v>
      </c>
      <c r="K322" s="214">
        <f ca="1">OFFSET(MAINTABLE!AD$25,ROWS(K$7:$N322),0,)</f>
        <v>0</v>
      </c>
      <c r="L322" s="102" t="str">
        <f ca="1">OFFSET(MAINTABLE!H$25,ROWS(L$7:$N322),0,)</f>
        <v xml:space="preserve"> </v>
      </c>
      <c r="M322" s="102">
        <f ca="1">OFFSET(MAINTABLE!I$25,ROWS(M$7:$N322),0,)</f>
        <v>298</v>
      </c>
      <c r="N322" s="103" t="str">
        <f ca="1">OFFSET(MAINTABLE!J$25,ROWS($N$7:N322),0,)</f>
        <v>ХМ_ТЭН КМ1</v>
      </c>
      <c r="O322" s="103" t="str">
        <f ca="1">OFFSET(MAINTABLE!T$25,ROWS($N$7:O322),0,)</f>
        <v>HTRcomp1_ONOFF</v>
      </c>
      <c r="P322" s="103" t="str">
        <f ca="1">OFFSET(MAINTABLE!L$25,ROWS($N$7:P322),0,)</f>
        <v>Вкл/выкл. ТЭНов</v>
      </c>
      <c r="Q322" s="103" t="str">
        <f ca="1">OFFSET(MAINTABLE!N$25,ROWS($N$7:Q322),0,)</f>
        <v>компрессора 1</v>
      </c>
      <c r="R322" s="103" t="str">
        <f ca="1">OFFSET(MAINTABLE!P$25,ROWS($N$7:R322),0,)</f>
        <v>Вкл/выкл. ТЭНов</v>
      </c>
      <c r="S322" s="103" t="str">
        <f ca="1">OFFSET(MAINTABLE!R$25,ROWS($N$7:S322),0,)</f>
        <v>компрессора 1</v>
      </c>
    </row>
    <row r="323" spans="2:19" ht="18.75" customHeight="1" x14ac:dyDescent="0.25">
      <c r="B323" s="214">
        <f ca="1">OFFSET(MAINTABLE!U$25,ROWS(B$7:$N323),0,)</f>
        <v>0</v>
      </c>
      <c r="C323" s="214">
        <f ca="1">OFFSET(MAINTABLE!V$25,ROWS(C$7:$N323),0,)</f>
        <v>0</v>
      </c>
      <c r="D323" s="214">
        <f ca="1">OFFSET(MAINTABLE!W$25,ROWS(D$7:$N323),0,)</f>
        <v>0</v>
      </c>
      <c r="E323" s="214">
        <f ca="1">OFFSET(MAINTABLE!X$25,ROWS(E$7:$N323),0,)</f>
        <v>0</v>
      </c>
      <c r="F323" s="214">
        <f ca="1">OFFSET(MAINTABLE!Y$25,ROWS(F$7:$N323),0,)</f>
        <v>0</v>
      </c>
      <c r="G323" s="214">
        <f ca="1">OFFSET(MAINTABLE!Z$25,ROWS(G$7:$N323),0,)</f>
        <v>0</v>
      </c>
      <c r="H323" s="214">
        <f ca="1">OFFSET(MAINTABLE!AA$25,ROWS(H$7:$N323),0,)</f>
        <v>0</v>
      </c>
      <c r="I323" s="214">
        <f ca="1">OFFSET(MAINTABLE!AB$25,ROWS(I$7:$N323),0,)</f>
        <v>0</v>
      </c>
      <c r="J323" s="214">
        <f ca="1">OFFSET(MAINTABLE!AC$25,ROWS(J$7:$N323),0,)</f>
        <v>0</v>
      </c>
      <c r="K323" s="214">
        <f ca="1">OFFSET(MAINTABLE!AD$25,ROWS(K$7:$N323),0,)</f>
        <v>0</v>
      </c>
      <c r="L323" s="102" t="str">
        <f ca="1">OFFSET(MAINTABLE!H$25,ROWS(L$7:$N323),0,)</f>
        <v xml:space="preserve"> </v>
      </c>
      <c r="M323" s="102">
        <f ca="1">OFFSET(MAINTABLE!I$25,ROWS(M$7:$N323),0,)</f>
        <v>299</v>
      </c>
      <c r="N323" s="103" t="str">
        <f ca="1">OFFSET(MAINTABLE!J$25,ROWS($N$7:N323),0,)</f>
        <v>ХМ_ТЭН КМ2</v>
      </c>
      <c r="O323" s="103" t="str">
        <f ca="1">OFFSET(MAINTABLE!T$25,ROWS($N$7:O323),0,)</f>
        <v>HTRcomp2_ONOFF</v>
      </c>
      <c r="P323" s="103" t="str">
        <f ca="1">OFFSET(MAINTABLE!L$25,ROWS($N$7:P323),0,)</f>
        <v>Вкл/выкл. ТЭНов</v>
      </c>
      <c r="Q323" s="103" t="str">
        <f ca="1">OFFSET(MAINTABLE!N$25,ROWS($N$7:Q323),0,)</f>
        <v>компрессора 2</v>
      </c>
      <c r="R323" s="103" t="str">
        <f ca="1">OFFSET(MAINTABLE!P$25,ROWS($N$7:R323),0,)</f>
        <v>Вкл/выкл. ТЭНов</v>
      </c>
      <c r="S323" s="103" t="str">
        <f ca="1">OFFSET(MAINTABLE!R$25,ROWS($N$7:S323),0,)</f>
        <v>компрессора 2</v>
      </c>
    </row>
    <row r="324" spans="2:19" ht="18.75" customHeight="1" x14ac:dyDescent="0.25">
      <c r="B324" s="214">
        <f ca="1">OFFSET(MAINTABLE!U$25,ROWS(B$7:$N324),0,)</f>
        <v>0</v>
      </c>
      <c r="C324" s="214">
        <f ca="1">OFFSET(MAINTABLE!V$25,ROWS(C$7:$N324),0,)</f>
        <v>0</v>
      </c>
      <c r="D324" s="214">
        <f ca="1">OFFSET(MAINTABLE!W$25,ROWS(D$7:$N324),0,)</f>
        <v>0</v>
      </c>
      <c r="E324" s="214">
        <f ca="1">OFFSET(MAINTABLE!X$25,ROWS(E$7:$N324),0,)</f>
        <v>0</v>
      </c>
      <c r="F324" s="214">
        <f ca="1">OFFSET(MAINTABLE!Y$25,ROWS(F$7:$N324),0,)</f>
        <v>0</v>
      </c>
      <c r="G324" s="214">
        <f ca="1">OFFSET(MAINTABLE!Z$25,ROWS(G$7:$N324),0,)</f>
        <v>0</v>
      </c>
      <c r="H324" s="214">
        <f ca="1">OFFSET(MAINTABLE!AA$25,ROWS(H$7:$N324),0,)</f>
        <v>0</v>
      </c>
      <c r="I324" s="214">
        <f ca="1">OFFSET(MAINTABLE!AB$25,ROWS(I$7:$N324),0,)</f>
        <v>0</v>
      </c>
      <c r="J324" s="214">
        <f ca="1">OFFSET(MAINTABLE!AC$25,ROWS(J$7:$N324),0,)</f>
        <v>0</v>
      </c>
      <c r="K324" s="214">
        <f ca="1">OFFSET(MAINTABLE!AD$25,ROWS(K$7:$N324),0,)</f>
        <v>0</v>
      </c>
      <c r="L324" s="102" t="str">
        <f ca="1">OFFSET(MAINTABLE!H$25,ROWS(L$7:$N324),0,)</f>
        <v xml:space="preserve"> </v>
      </c>
      <c r="M324" s="102">
        <f ca="1">OFFSET(MAINTABLE!I$25,ROWS(M$7:$N324),0,)</f>
        <v>300</v>
      </c>
      <c r="N324" s="103" t="str">
        <f ca="1">OFFSET(MAINTABLE!J$25,ROWS($N$7:N324),0,)</f>
        <v>ХМ_СЖ1</v>
      </c>
      <c r="O324" s="103" t="str">
        <f ca="1">OFFSET(MAINTABLE!T$25,ROWS($N$7:O324),0,)</f>
        <v>SV1_ONOFF</v>
      </c>
      <c r="P324" s="103" t="str">
        <f ca="1">OFFSET(MAINTABLE!L$25,ROWS($N$7:P324),0,)</f>
        <v>Вкл/выкл.соленоида</v>
      </c>
      <c r="Q324" s="103" t="str">
        <f ca="1">OFFSET(MAINTABLE!N$25,ROWS($N$7:Q324),0,)</f>
        <v>жидкости1 (СЖ1)</v>
      </c>
      <c r="R324" s="103" t="str">
        <f ca="1">OFFSET(MAINTABLE!P$25,ROWS($N$7:R324),0,)</f>
        <v>Вкл/выкл.соленоида</v>
      </c>
      <c r="S324" s="103" t="str">
        <f ca="1">OFFSET(MAINTABLE!R$25,ROWS($N$7:S324),0,)</f>
        <v>жидкости1 (СЖ1)</v>
      </c>
    </row>
    <row r="325" spans="2:19" ht="18.75" customHeight="1" x14ac:dyDescent="0.25">
      <c r="B325" s="214">
        <f ca="1">OFFSET(MAINTABLE!U$25,ROWS(B$7:$N325),0,)</f>
        <v>0</v>
      </c>
      <c r="C325" s="214">
        <f ca="1">OFFSET(MAINTABLE!V$25,ROWS(C$7:$N325),0,)</f>
        <v>0</v>
      </c>
      <c r="D325" s="214">
        <f ca="1">OFFSET(MAINTABLE!W$25,ROWS(D$7:$N325),0,)</f>
        <v>0</v>
      </c>
      <c r="E325" s="214">
        <f ca="1">OFFSET(MAINTABLE!X$25,ROWS(E$7:$N325),0,)</f>
        <v>0</v>
      </c>
      <c r="F325" s="214">
        <f ca="1">OFFSET(MAINTABLE!Y$25,ROWS(F$7:$N325),0,)</f>
        <v>0</v>
      </c>
      <c r="G325" s="214">
        <f ca="1">OFFSET(MAINTABLE!Z$25,ROWS(G$7:$N325),0,)</f>
        <v>0</v>
      </c>
      <c r="H325" s="214">
        <f ca="1">OFFSET(MAINTABLE!AA$25,ROWS(H$7:$N325),0,)</f>
        <v>0</v>
      </c>
      <c r="I325" s="214">
        <f ca="1">OFFSET(MAINTABLE!AB$25,ROWS(I$7:$N325),0,)</f>
        <v>0</v>
      </c>
      <c r="J325" s="214">
        <f ca="1">OFFSET(MAINTABLE!AC$25,ROWS(J$7:$N325),0,)</f>
        <v>0</v>
      </c>
      <c r="K325" s="214">
        <f ca="1">OFFSET(MAINTABLE!AD$25,ROWS(K$7:$N325),0,)</f>
        <v>0</v>
      </c>
      <c r="L325" s="102" t="str">
        <f ca="1">OFFSET(MAINTABLE!H$25,ROWS(L$7:$N325),0,)</f>
        <v xml:space="preserve"> </v>
      </c>
      <c r="M325" s="102">
        <f ca="1">OFFSET(MAINTABLE!I$25,ROWS(M$7:$N325),0,)</f>
        <v>301</v>
      </c>
      <c r="N325" s="103" t="str">
        <f ca="1">OFFSET(MAINTABLE!J$25,ROWS($N$7:N325),0,)</f>
        <v>ХМ_СЖ2</v>
      </c>
      <c r="O325" s="103" t="str">
        <f ca="1">OFFSET(MAINTABLE!T$25,ROWS($N$7:O325),0,)</f>
        <v>SV2_ONOFF</v>
      </c>
      <c r="P325" s="103" t="str">
        <f ca="1">OFFSET(MAINTABLE!L$25,ROWS($N$7:P325),0,)</f>
        <v>Вкл/выкл.соленоида</v>
      </c>
      <c r="Q325" s="103" t="str">
        <f ca="1">OFFSET(MAINTABLE!N$25,ROWS($N$7:Q325),0,)</f>
        <v>жидкости2 (СЖ2)</v>
      </c>
      <c r="R325" s="103" t="str">
        <f ca="1">OFFSET(MAINTABLE!P$25,ROWS($N$7:R325),0,)</f>
        <v>Вкл/выкл.соленоида</v>
      </c>
      <c r="S325" s="103" t="str">
        <f ca="1">OFFSET(MAINTABLE!R$25,ROWS($N$7:S325),0,)</f>
        <v>жидкости2 (СЖ2)</v>
      </c>
    </row>
    <row r="326" spans="2:19" ht="18.75" customHeight="1" x14ac:dyDescent="0.25">
      <c r="B326" s="214">
        <f ca="1">OFFSET(MAINTABLE!U$25,ROWS(B$7:$N326),0,)</f>
        <v>0</v>
      </c>
      <c r="C326" s="214">
        <f ca="1">OFFSET(MAINTABLE!V$25,ROWS(C$7:$N326),0,)</f>
        <v>0</v>
      </c>
      <c r="D326" s="214">
        <f ca="1">OFFSET(MAINTABLE!W$25,ROWS(D$7:$N326),0,)</f>
        <v>0</v>
      </c>
      <c r="E326" s="214">
        <f ca="1">OFFSET(MAINTABLE!X$25,ROWS(E$7:$N326),0,)</f>
        <v>0</v>
      </c>
      <c r="F326" s="214">
        <f ca="1">OFFSET(MAINTABLE!Y$25,ROWS(F$7:$N326),0,)</f>
        <v>0</v>
      </c>
      <c r="G326" s="214">
        <f ca="1">OFFSET(MAINTABLE!Z$25,ROWS(G$7:$N326),0,)</f>
        <v>0</v>
      </c>
      <c r="H326" s="214">
        <f ca="1">OFFSET(MAINTABLE!AA$25,ROWS(H$7:$N326),0,)</f>
        <v>0</v>
      </c>
      <c r="I326" s="214">
        <f ca="1">OFFSET(MAINTABLE!AB$25,ROWS(I$7:$N326),0,)</f>
        <v>0</v>
      </c>
      <c r="J326" s="214">
        <f ca="1">OFFSET(MAINTABLE!AC$25,ROWS(J$7:$N326),0,)</f>
        <v>0</v>
      </c>
      <c r="K326" s="214">
        <f ca="1">OFFSET(MAINTABLE!AD$25,ROWS(K$7:$N326),0,)</f>
        <v>0</v>
      </c>
      <c r="L326" s="102" t="str">
        <f ca="1">OFFSET(MAINTABLE!H$25,ROWS(L$7:$N326),0,)</f>
        <v xml:space="preserve"> </v>
      </c>
      <c r="M326" s="102">
        <f ca="1">OFFSET(MAINTABLE!I$25,ROWS(M$7:$N326),0,)</f>
        <v>302</v>
      </c>
      <c r="N326" s="103" t="str">
        <f ca="1">OFFSET(MAINTABLE!J$25,ROWS($N$7:N326),0,)</f>
        <v>ХМ_SRC</v>
      </c>
      <c r="O326" s="103" t="str">
        <f ca="1">OFFSET(MAINTABLE!T$25,ROWS($N$7:O326),0,)</f>
        <v>SRC_ONOFF</v>
      </c>
      <c r="P326" s="103" t="str">
        <f ca="1">OFFSET(MAINTABLE!L$25,ROWS($N$7:P326),0,)</f>
        <v>Вкл/выкл.соленоида</v>
      </c>
      <c r="Q326" s="103" t="str">
        <f ca="1">OFFSET(MAINTABLE!N$25,ROWS($N$7:Q326),0,)</f>
        <v>СРЦ</v>
      </c>
      <c r="R326" s="103" t="str">
        <f ca="1">OFFSET(MAINTABLE!P$25,ROWS($N$7:R326),0,)</f>
        <v>Вкл/выкл.соленоида</v>
      </c>
      <c r="S326" s="103" t="str">
        <f ca="1">OFFSET(MAINTABLE!R$25,ROWS($N$7:S326),0,)</f>
        <v>СРЦ</v>
      </c>
    </row>
    <row r="327" spans="2:19" ht="18.75" customHeight="1" x14ac:dyDescent="0.25">
      <c r="B327" s="214">
        <f ca="1">OFFSET(MAINTABLE!U$25,ROWS(B$7:$N327),0,)</f>
        <v>0</v>
      </c>
      <c r="C327" s="214">
        <f ca="1">OFFSET(MAINTABLE!V$25,ROWS(C$7:$N327),0,)</f>
        <v>0</v>
      </c>
      <c r="D327" s="214">
        <f ca="1">OFFSET(MAINTABLE!W$25,ROWS(D$7:$N327),0,)</f>
        <v>0</v>
      </c>
      <c r="E327" s="214">
        <f ca="1">OFFSET(MAINTABLE!X$25,ROWS(E$7:$N327),0,)</f>
        <v>0</v>
      </c>
      <c r="F327" s="214">
        <f ca="1">OFFSET(MAINTABLE!Y$25,ROWS(F$7:$N327),0,)</f>
        <v>0</v>
      </c>
      <c r="G327" s="214">
        <f ca="1">OFFSET(MAINTABLE!Z$25,ROWS(G$7:$N327),0,)</f>
        <v>0</v>
      </c>
      <c r="H327" s="214">
        <f ca="1">OFFSET(MAINTABLE!AA$25,ROWS(H$7:$N327),0,)</f>
        <v>0</v>
      </c>
      <c r="I327" s="214">
        <f ca="1">OFFSET(MAINTABLE!AB$25,ROWS(I$7:$N327),0,)</f>
        <v>0</v>
      </c>
      <c r="J327" s="214">
        <f ca="1">OFFSET(MAINTABLE!AC$25,ROWS(J$7:$N327),0,)</f>
        <v>0</v>
      </c>
      <c r="K327" s="214">
        <f ca="1">OFFSET(MAINTABLE!AD$25,ROWS(K$7:$N327),0,)</f>
        <v>0</v>
      </c>
      <c r="L327" s="102" t="str">
        <f ca="1">OFFSET(MAINTABLE!H$25,ROWS(L$7:$N327),0,)</f>
        <v xml:space="preserve"> </v>
      </c>
      <c r="M327" s="102">
        <f ca="1">OFFSET(MAINTABLE!I$25,ROWS(M$7:$N327),0,)</f>
        <v>303</v>
      </c>
      <c r="N327" s="103" t="str">
        <f ca="1">OFFSET(MAINTABLE!J$25,ROWS($N$7:N327),0,)</f>
        <v>ХМ_Компр.4</v>
      </c>
      <c r="O327" s="103" t="str">
        <f ca="1">OFFSET(MAINTABLE!T$25,ROWS($N$7:O327),0,)</f>
        <v>Comp4_ONOFF</v>
      </c>
      <c r="P327" s="103" t="str">
        <f ca="1">OFFSET(MAINTABLE!L$25,ROWS($N$7:P327),0,)</f>
        <v>Вкл/выкл.</v>
      </c>
      <c r="Q327" s="103" t="str">
        <f ca="1">OFFSET(MAINTABLE!N$25,ROWS($N$7:Q327),0,)</f>
        <v>компрессора 4</v>
      </c>
      <c r="R327" s="103" t="str">
        <f ca="1">OFFSET(MAINTABLE!P$25,ROWS($N$7:R327),0,)</f>
        <v>Вкл/выкл.</v>
      </c>
      <c r="S327" s="103" t="str">
        <f ca="1">OFFSET(MAINTABLE!R$25,ROWS($N$7:S327),0,)</f>
        <v>компрессора 4</v>
      </c>
    </row>
    <row r="328" spans="2:19" ht="18.75" customHeight="1" x14ac:dyDescent="0.25">
      <c r="B328" s="214">
        <f ca="1">OFFSET(MAINTABLE!U$25,ROWS(B$7:$N328),0,)</f>
        <v>0</v>
      </c>
      <c r="C328" s="214">
        <f ca="1">OFFSET(MAINTABLE!V$25,ROWS(C$7:$N328),0,)</f>
        <v>0</v>
      </c>
      <c r="D328" s="214">
        <f ca="1">OFFSET(MAINTABLE!W$25,ROWS(D$7:$N328),0,)</f>
        <v>0</v>
      </c>
      <c r="E328" s="214">
        <f ca="1">OFFSET(MAINTABLE!X$25,ROWS(E$7:$N328),0,)</f>
        <v>0</v>
      </c>
      <c r="F328" s="214">
        <f ca="1">OFFSET(MAINTABLE!Y$25,ROWS(F$7:$N328),0,)</f>
        <v>0</v>
      </c>
      <c r="G328" s="214">
        <f ca="1">OFFSET(MAINTABLE!Z$25,ROWS(G$7:$N328),0,)</f>
        <v>0</v>
      </c>
      <c r="H328" s="214">
        <f ca="1">OFFSET(MAINTABLE!AA$25,ROWS(H$7:$N328),0,)</f>
        <v>0</v>
      </c>
      <c r="I328" s="214">
        <f ca="1">OFFSET(MAINTABLE!AB$25,ROWS(I$7:$N328),0,)</f>
        <v>0</v>
      </c>
      <c r="J328" s="214">
        <f ca="1">OFFSET(MAINTABLE!AC$25,ROWS(J$7:$N328),0,)</f>
        <v>0</v>
      </c>
      <c r="K328" s="214">
        <f ca="1">OFFSET(MAINTABLE!AD$25,ROWS(K$7:$N328),0,)</f>
        <v>0</v>
      </c>
      <c r="L328" s="102" t="str">
        <f ca="1">OFFSET(MAINTABLE!H$25,ROWS(L$7:$N328),0,)</f>
        <v xml:space="preserve"> </v>
      </c>
      <c r="M328" s="102">
        <f ca="1">OFFSET(MAINTABLE!I$25,ROWS(M$7:$N328),0,)</f>
        <v>304</v>
      </c>
      <c r="N328" s="103" t="str">
        <f ca="1">OFFSET(MAINTABLE!J$25,ROWS($N$7:N328),0,)</f>
        <v>ХМ_СЖ (контур 2)</v>
      </c>
      <c r="O328" s="103" t="str">
        <f ca="1">OFFSET(MAINTABLE!T$25,ROWS($N$7:O328),0,)</f>
        <v>SV_ONOFF_Circ2</v>
      </c>
      <c r="P328" s="103" t="str">
        <f ca="1">OFFSET(MAINTABLE!L$25,ROWS($N$7:P328),0,)</f>
        <v>Вкл/выкл.соленоида</v>
      </c>
      <c r="Q328" s="103" t="str">
        <f ca="1">OFFSET(MAINTABLE!N$25,ROWS($N$7:Q328),0,)</f>
        <v>СЖ (контур 2)</v>
      </c>
      <c r="R328" s="103" t="str">
        <f ca="1">OFFSET(MAINTABLE!P$25,ROWS($N$7:R328),0,)</f>
        <v>Вкл/выкл.соленоида</v>
      </c>
      <c r="S328" s="103" t="str">
        <f ca="1">OFFSET(MAINTABLE!R$25,ROWS($N$7:S328),0,)</f>
        <v>СЖ (контур 2)</v>
      </c>
    </row>
    <row r="329" spans="2:19" ht="18.75" customHeight="1" x14ac:dyDescent="0.25">
      <c r="B329" s="214">
        <f ca="1">OFFSET(MAINTABLE!U$25,ROWS(B$7:$N329),0,)</f>
        <v>0</v>
      </c>
      <c r="C329" s="214">
        <f ca="1">OFFSET(MAINTABLE!V$25,ROWS(C$7:$N329),0,)</f>
        <v>0</v>
      </c>
      <c r="D329" s="214">
        <f ca="1">OFFSET(MAINTABLE!W$25,ROWS(D$7:$N329),0,)</f>
        <v>0</v>
      </c>
      <c r="E329" s="214">
        <f ca="1">OFFSET(MAINTABLE!X$25,ROWS(E$7:$N329),0,)</f>
        <v>0</v>
      </c>
      <c r="F329" s="214">
        <f ca="1">OFFSET(MAINTABLE!Y$25,ROWS(F$7:$N329),0,)</f>
        <v>0</v>
      </c>
      <c r="G329" s="214">
        <f ca="1">OFFSET(MAINTABLE!Z$25,ROWS(G$7:$N329),0,)</f>
        <v>0</v>
      </c>
      <c r="H329" s="214">
        <f ca="1">OFFSET(MAINTABLE!AA$25,ROWS(H$7:$N329),0,)</f>
        <v>0</v>
      </c>
      <c r="I329" s="214">
        <f ca="1">OFFSET(MAINTABLE!AB$25,ROWS(I$7:$N329),0,)</f>
        <v>0</v>
      </c>
      <c r="J329" s="214">
        <f ca="1">OFFSET(MAINTABLE!AC$25,ROWS(J$7:$N329),0,)</f>
        <v>0</v>
      </c>
      <c r="K329" s="214">
        <f ca="1">OFFSET(MAINTABLE!AD$25,ROWS(K$7:$N329),0,)</f>
        <v>0</v>
      </c>
      <c r="L329" s="102" t="str">
        <f ca="1">OFFSET(MAINTABLE!H$25,ROWS(L$7:$N329),0,)</f>
        <v xml:space="preserve"> </v>
      </c>
      <c r="M329" s="102">
        <f ca="1">OFFSET(MAINTABLE!I$25,ROWS(M$7:$N329),0,)</f>
        <v>305</v>
      </c>
      <c r="N329" s="103" t="str">
        <f ca="1">OFFSET(MAINTABLE!J$25,ROWS($N$7:N329),0,)</f>
        <v>ХМ_ТЭНы ресивера (контур 2)</v>
      </c>
      <c r="O329" s="103" t="str">
        <f ca="1">OFFSET(MAINTABLE!T$25,ROWS($N$7:O329),0,)</f>
        <v>HTRrecvr_ONOFF_Circ2</v>
      </c>
      <c r="P329" s="103" t="str">
        <f ca="1">OFFSET(MAINTABLE!L$25,ROWS($N$7:P329),0,)</f>
        <v>Вкл/выкл. ТЭНов</v>
      </c>
      <c r="Q329" s="103" t="str">
        <f ca="1">OFFSET(MAINTABLE!N$25,ROWS($N$7:Q329),0,)</f>
        <v>ресивер. (контур 2)</v>
      </c>
      <c r="R329" s="103" t="str">
        <f ca="1">OFFSET(MAINTABLE!P$25,ROWS($N$7:R329),0,)</f>
        <v>Вкл/выкл. ТЭНов</v>
      </c>
      <c r="S329" s="103" t="str">
        <f ca="1">OFFSET(MAINTABLE!R$25,ROWS($N$7:S329),0,)</f>
        <v>ресивер. (контур 2)</v>
      </c>
    </row>
    <row r="330" spans="2:19" ht="18.75" customHeight="1" x14ac:dyDescent="0.25">
      <c r="B330" s="214">
        <f ca="1">OFFSET(MAINTABLE!U$25,ROWS(B$7:$N330),0,)</f>
        <v>0</v>
      </c>
      <c r="C330" s="214">
        <f ca="1">OFFSET(MAINTABLE!V$25,ROWS(C$7:$N330),0,)</f>
        <v>0</v>
      </c>
      <c r="D330" s="214">
        <f ca="1">OFFSET(MAINTABLE!W$25,ROWS(D$7:$N330),0,)</f>
        <v>0</v>
      </c>
      <c r="E330" s="214">
        <f ca="1">OFFSET(MAINTABLE!X$25,ROWS(E$7:$N330),0,)</f>
        <v>0</v>
      </c>
      <c r="F330" s="214">
        <f ca="1">OFFSET(MAINTABLE!Y$25,ROWS(F$7:$N330),0,)</f>
        <v>0</v>
      </c>
      <c r="G330" s="214">
        <f ca="1">OFFSET(MAINTABLE!Z$25,ROWS(G$7:$N330),0,)</f>
        <v>0</v>
      </c>
      <c r="H330" s="214">
        <f ca="1">OFFSET(MAINTABLE!AA$25,ROWS(H$7:$N330),0,)</f>
        <v>0</v>
      </c>
      <c r="I330" s="214">
        <f ca="1">OFFSET(MAINTABLE!AB$25,ROWS(I$7:$N330),0,)</f>
        <v>0</v>
      </c>
      <c r="J330" s="214">
        <f ca="1">OFFSET(MAINTABLE!AC$25,ROWS(J$7:$N330),0,)</f>
        <v>0</v>
      </c>
      <c r="K330" s="214">
        <f ca="1">OFFSET(MAINTABLE!AD$25,ROWS(K$7:$N330),0,)</f>
        <v>0</v>
      </c>
      <c r="L330" s="102" t="str">
        <f ca="1">OFFSET(MAINTABLE!H$25,ROWS(L$7:$N330),0,)</f>
        <v xml:space="preserve"> </v>
      </c>
      <c r="M330" s="102">
        <f ca="1">OFFSET(MAINTABLE!I$25,ROWS(M$7:$N330),0,)</f>
        <v>306</v>
      </c>
      <c r="N330" s="103" t="str">
        <f ca="1">OFFSET(MAINTABLE!J$25,ROWS($N$7:N330),0,)</f>
        <v>RegW2:осн.насос</v>
      </c>
      <c r="O330" s="103" t="str">
        <f ca="1">OFFSET(MAINTABLE!T$25,ROWS($N$7:O330),0,)</f>
        <v>RegW2pump_ONOFF</v>
      </c>
      <c r="P330" s="103" t="str">
        <f ca="1">OFFSET(MAINTABLE!L$25,ROWS($N$7:P330),0,)</f>
        <v>Вкл/выкл.насоса</v>
      </c>
      <c r="Q330" s="103" t="str">
        <f ca="1">OFFSET(MAINTABLE!N$25,ROWS($N$7:Q330),0,)</f>
        <v>нагрев.реген.№2</v>
      </c>
      <c r="R330" s="103" t="str">
        <f ca="1">OFFSET(MAINTABLE!P$25,ROWS($N$7:R330),0,)</f>
        <v>Вкл/выкл.насоса</v>
      </c>
      <c r="S330" s="103" t="str">
        <f ca="1">OFFSET(MAINTABLE!R$25,ROWS($N$7:S330),0,)</f>
        <v>нагрев.реген.№1</v>
      </c>
    </row>
    <row r="331" spans="2:19" ht="18.75" customHeight="1" x14ac:dyDescent="0.25">
      <c r="B331" s="214">
        <f ca="1">OFFSET(MAINTABLE!U$25,ROWS(B$7:$N331),0,)</f>
        <v>0</v>
      </c>
      <c r="C331" s="214">
        <f ca="1">OFFSET(MAINTABLE!V$25,ROWS(C$7:$N331),0,)</f>
        <v>0</v>
      </c>
      <c r="D331" s="214">
        <f ca="1">OFFSET(MAINTABLE!W$25,ROWS(D$7:$N331),0,)</f>
        <v>0</v>
      </c>
      <c r="E331" s="214">
        <f ca="1">OFFSET(MAINTABLE!X$25,ROWS(E$7:$N331),0,)</f>
        <v>0</v>
      </c>
      <c r="F331" s="214">
        <f ca="1">OFFSET(MAINTABLE!Y$25,ROWS(F$7:$N331),0,)</f>
        <v>0</v>
      </c>
      <c r="G331" s="214">
        <f ca="1">OFFSET(MAINTABLE!Z$25,ROWS(G$7:$N331),0,)</f>
        <v>0</v>
      </c>
      <c r="H331" s="214">
        <f ca="1">OFFSET(MAINTABLE!AA$25,ROWS(H$7:$N331),0,)</f>
        <v>0</v>
      </c>
      <c r="I331" s="214">
        <f ca="1">OFFSET(MAINTABLE!AB$25,ROWS(I$7:$N331),0,)</f>
        <v>0</v>
      </c>
      <c r="J331" s="214">
        <f ca="1">OFFSET(MAINTABLE!AC$25,ROWS(J$7:$N331),0,)</f>
        <v>0</v>
      </c>
      <c r="K331" s="214">
        <f ca="1">OFFSET(MAINTABLE!AD$25,ROWS(K$7:$N331),0,)</f>
        <v>0</v>
      </c>
      <c r="L331" s="102" t="str">
        <f ca="1">OFFSET(MAINTABLE!H$25,ROWS(L$7:$N331),0,)</f>
        <v xml:space="preserve"> </v>
      </c>
      <c r="M331" s="102">
        <f ca="1">OFFSET(MAINTABLE!I$25,ROWS(M$7:$N331),0,)</f>
        <v>307</v>
      </c>
      <c r="N331" s="103" t="str">
        <f ca="1">OFFSET(MAINTABLE!J$25,ROWS($N$7:N331),0,)</f>
        <v>Сорбц.ротор.:вкл/выкл.</v>
      </c>
      <c r="O331" s="103" t="str">
        <f ca="1">OFFSET(MAINTABLE!T$25,ROWS($N$7:O331),0,)</f>
        <v>SorpRotor_ONOFF</v>
      </c>
      <c r="P331" s="103" t="str">
        <f ca="1">OFFSET(MAINTABLE!L$25,ROWS($N$7:P331),0,)</f>
        <v>Вкл/выкл.сорбц.</v>
      </c>
      <c r="Q331" s="103" t="str">
        <f ca="1">OFFSET(MAINTABLE!N$25,ROWS($N$7:Q331),0,)</f>
        <v>регенератора</v>
      </c>
      <c r="R331" s="103" t="str">
        <f ca="1">OFFSET(MAINTABLE!P$25,ROWS($N$7:R331),0,)</f>
        <v>Вкл/выкл.сорбц.</v>
      </c>
      <c r="S331" s="103" t="str">
        <f ca="1">OFFSET(MAINTABLE!R$25,ROWS($N$7:S331),0,)</f>
        <v>регенератора</v>
      </c>
    </row>
    <row r="332" spans="2:19" ht="18.75" customHeight="1" x14ac:dyDescent="0.25">
      <c r="B332" s="214">
        <f ca="1">OFFSET(MAINTABLE!U$25,ROWS(B$7:$N332),0,)</f>
        <v>0</v>
      </c>
      <c r="C332" s="214">
        <f ca="1">OFFSET(MAINTABLE!V$25,ROWS(C$7:$N332),0,)</f>
        <v>0</v>
      </c>
      <c r="D332" s="214">
        <f ca="1">OFFSET(MAINTABLE!W$25,ROWS(D$7:$N332),0,)</f>
        <v>0</v>
      </c>
      <c r="E332" s="214">
        <f ca="1">OFFSET(MAINTABLE!X$25,ROWS(E$7:$N332),0,)</f>
        <v>0</v>
      </c>
      <c r="F332" s="214">
        <f ca="1">OFFSET(MAINTABLE!Y$25,ROWS(F$7:$N332),0,)</f>
        <v>0</v>
      </c>
      <c r="G332" s="214">
        <f ca="1">OFFSET(MAINTABLE!Z$25,ROWS(G$7:$N332),0,)</f>
        <v>0</v>
      </c>
      <c r="H332" s="214">
        <f ca="1">OFFSET(MAINTABLE!AA$25,ROWS(H$7:$N332),0,)</f>
        <v>0</v>
      </c>
      <c r="I332" s="214">
        <f ca="1">OFFSET(MAINTABLE!AB$25,ROWS(I$7:$N332),0,)</f>
        <v>0</v>
      </c>
      <c r="J332" s="214">
        <f ca="1">OFFSET(MAINTABLE!AC$25,ROWS(J$7:$N332),0,)</f>
        <v>0</v>
      </c>
      <c r="K332" s="214">
        <f ca="1">OFFSET(MAINTABLE!AD$25,ROWS(K$7:$N332),0,)</f>
        <v>0</v>
      </c>
      <c r="L332" s="102" t="str">
        <f ca="1">OFFSET(MAINTABLE!H$25,ROWS(L$7:$N332),0,)</f>
        <v xml:space="preserve"> </v>
      </c>
      <c r="M332" s="102">
        <f ca="1">OFFSET(MAINTABLE!I$25,ROWS(M$7:$N332),0,)</f>
        <v>308</v>
      </c>
      <c r="N332" s="103" t="str">
        <f ca="1">OFFSET(MAINTABLE!J$25,ROWS($N$7:N332),0,)</f>
        <v>RegSorpE:упр.ступ.1</v>
      </c>
      <c r="O332" s="103" t="str">
        <f ca="1">OFFSET(MAINTABLE!T$25,ROWS($N$7:O332),0,)</f>
        <v>RegSorpEStep1_ONOFF</v>
      </c>
      <c r="P332" s="103" t="str">
        <f ca="1">OFFSET(MAINTABLE!L$25,ROWS($N$7:P332),0,)</f>
        <v>Вкл/выкл.ступени 1</v>
      </c>
      <c r="Q332" s="103" t="str">
        <f ca="1">OFFSET(MAINTABLE!N$25,ROWS($N$7:Q332),0,)</f>
        <v>э/нагрева сорбц.рег.</v>
      </c>
      <c r="R332" s="103" t="str">
        <f ca="1">OFFSET(MAINTABLE!P$25,ROWS($N$7:R332),0,)</f>
        <v>Вкл/выкл.ступени 1</v>
      </c>
      <c r="S332" s="103" t="str">
        <f ca="1">OFFSET(MAINTABLE!R$25,ROWS($N$7:S332),0,)</f>
        <v>э/нагрева сорбц.рег.</v>
      </c>
    </row>
    <row r="333" spans="2:19" ht="18.75" customHeight="1" x14ac:dyDescent="0.25">
      <c r="B333" s="214">
        <f ca="1">OFFSET(MAINTABLE!U$25,ROWS(B$7:$N333),0,)</f>
        <v>0</v>
      </c>
      <c r="C333" s="214">
        <f ca="1">OFFSET(MAINTABLE!V$25,ROWS(C$7:$N333),0,)</f>
        <v>0</v>
      </c>
      <c r="D333" s="214">
        <f ca="1">OFFSET(MAINTABLE!W$25,ROWS(D$7:$N333),0,)</f>
        <v>0</v>
      </c>
      <c r="E333" s="214">
        <f ca="1">OFFSET(MAINTABLE!X$25,ROWS(E$7:$N333),0,)</f>
        <v>0</v>
      </c>
      <c r="F333" s="214">
        <f ca="1">OFFSET(MAINTABLE!Y$25,ROWS(F$7:$N333),0,)</f>
        <v>0</v>
      </c>
      <c r="G333" s="214">
        <f ca="1">OFFSET(MAINTABLE!Z$25,ROWS(G$7:$N333),0,)</f>
        <v>0</v>
      </c>
      <c r="H333" s="214">
        <f ca="1">OFFSET(MAINTABLE!AA$25,ROWS(H$7:$N333),0,)</f>
        <v>0</v>
      </c>
      <c r="I333" s="214">
        <f ca="1">OFFSET(MAINTABLE!AB$25,ROWS(I$7:$N333),0,)</f>
        <v>0</v>
      </c>
      <c r="J333" s="214">
        <f ca="1">OFFSET(MAINTABLE!AC$25,ROWS(J$7:$N333),0,)</f>
        <v>0</v>
      </c>
      <c r="K333" s="214">
        <f ca="1">OFFSET(MAINTABLE!AD$25,ROWS(K$7:$N333),0,)</f>
        <v>0</v>
      </c>
      <c r="L333" s="102" t="str">
        <f ca="1">OFFSET(MAINTABLE!H$25,ROWS(L$7:$N333),0,)</f>
        <v xml:space="preserve"> </v>
      </c>
      <c r="M333" s="102">
        <f ca="1">OFFSET(MAINTABLE!I$25,ROWS(M$7:$N333),0,)</f>
        <v>309</v>
      </c>
      <c r="N333" s="103" t="str">
        <f ca="1">OFFSET(MAINTABLE!J$25,ROWS($N$7:N333),0,)</f>
        <v>RegSorpE:упр.ступ.2</v>
      </c>
      <c r="O333" s="103" t="str">
        <f ca="1">OFFSET(MAINTABLE!T$25,ROWS($N$7:O333),0,)</f>
        <v>RegSorpEStep2_ONOFF</v>
      </c>
      <c r="P333" s="103" t="str">
        <f ca="1">OFFSET(MAINTABLE!L$25,ROWS($N$7:P333),0,)</f>
        <v>Вкл/выкл.ступени 2</v>
      </c>
      <c r="Q333" s="103" t="str">
        <f ca="1">OFFSET(MAINTABLE!N$25,ROWS($N$7:Q333),0,)</f>
        <v>э/нагрева сорбц.рег.</v>
      </c>
      <c r="R333" s="103" t="str">
        <f ca="1">OFFSET(MAINTABLE!P$25,ROWS($N$7:R333),0,)</f>
        <v>Вкл/выкл.ступени 2</v>
      </c>
      <c r="S333" s="103" t="str">
        <f ca="1">OFFSET(MAINTABLE!R$25,ROWS($N$7:S333),0,)</f>
        <v>э/нагрева сорбц.рег.</v>
      </c>
    </row>
    <row r="334" spans="2:19" ht="18.75" customHeight="1" x14ac:dyDescent="0.25">
      <c r="B334" s="214">
        <f ca="1">OFFSET(MAINTABLE!U$25,ROWS(B$7:$N334),0,)</f>
        <v>0</v>
      </c>
      <c r="C334" s="214">
        <f ca="1">OFFSET(MAINTABLE!V$25,ROWS(C$7:$N334),0,)</f>
        <v>0</v>
      </c>
      <c r="D334" s="214">
        <f ca="1">OFFSET(MAINTABLE!W$25,ROWS(D$7:$N334),0,)</f>
        <v>0</v>
      </c>
      <c r="E334" s="214">
        <f ca="1">OFFSET(MAINTABLE!X$25,ROWS(E$7:$N334),0,)</f>
        <v>0</v>
      </c>
      <c r="F334" s="214">
        <f ca="1">OFFSET(MAINTABLE!Y$25,ROWS(F$7:$N334),0,)</f>
        <v>0</v>
      </c>
      <c r="G334" s="214">
        <f ca="1">OFFSET(MAINTABLE!Z$25,ROWS(G$7:$N334),0,)</f>
        <v>0</v>
      </c>
      <c r="H334" s="214">
        <f ca="1">OFFSET(MAINTABLE!AA$25,ROWS(H$7:$N334),0,)</f>
        <v>0</v>
      </c>
      <c r="I334" s="214">
        <f ca="1">OFFSET(MAINTABLE!AB$25,ROWS(I$7:$N334),0,)</f>
        <v>0</v>
      </c>
      <c r="J334" s="214">
        <f ca="1">OFFSET(MAINTABLE!AC$25,ROWS(J$7:$N334),0,)</f>
        <v>0</v>
      </c>
      <c r="K334" s="214">
        <f ca="1">OFFSET(MAINTABLE!AD$25,ROWS(K$7:$N334),0,)</f>
        <v>0</v>
      </c>
      <c r="L334" s="102" t="str">
        <f ca="1">OFFSET(MAINTABLE!H$25,ROWS(L$7:$N334),0,)</f>
        <v xml:space="preserve"> </v>
      </c>
      <c r="M334" s="102">
        <f ca="1">OFFSET(MAINTABLE!I$25,ROWS(M$7:$N334),0,)</f>
        <v>310</v>
      </c>
      <c r="N334" s="103" t="str">
        <f ca="1">OFFSET(MAINTABLE!J$25,ROWS($N$7:N334),0,)</f>
        <v>RegSorpE:упр.ступ.3</v>
      </c>
      <c r="O334" s="103" t="str">
        <f ca="1">OFFSET(MAINTABLE!T$25,ROWS($N$7:O334),0,)</f>
        <v>RegSorpEStep3_ONOFF</v>
      </c>
      <c r="P334" s="103" t="str">
        <f ca="1">OFFSET(MAINTABLE!L$25,ROWS($N$7:P334),0,)</f>
        <v>Вкл/выкл.ступени 3</v>
      </c>
      <c r="Q334" s="103" t="str">
        <f ca="1">OFFSET(MAINTABLE!N$25,ROWS($N$7:Q334),0,)</f>
        <v>э/нагрева сорбц.рег.</v>
      </c>
      <c r="R334" s="103" t="str">
        <f ca="1">OFFSET(MAINTABLE!P$25,ROWS($N$7:R334),0,)</f>
        <v>Вкл/выкл.ступени 3</v>
      </c>
      <c r="S334" s="103" t="str">
        <f ca="1">OFFSET(MAINTABLE!R$25,ROWS($N$7:S334),0,)</f>
        <v>э/нагрева сорбц.рег.</v>
      </c>
    </row>
    <row r="335" spans="2:19" ht="18.75" customHeight="1" x14ac:dyDescent="0.25">
      <c r="B335" s="214">
        <f ca="1">OFFSET(MAINTABLE!U$25,ROWS(B$7:$N335),0,)</f>
        <v>0</v>
      </c>
      <c r="C335" s="214">
        <f ca="1">OFFSET(MAINTABLE!V$25,ROWS(C$7:$N335),0,)</f>
        <v>0</v>
      </c>
      <c r="D335" s="214">
        <f ca="1">OFFSET(MAINTABLE!W$25,ROWS(D$7:$N335),0,)</f>
        <v>0</v>
      </c>
      <c r="E335" s="214">
        <f ca="1">OFFSET(MAINTABLE!X$25,ROWS(E$7:$N335),0,)</f>
        <v>0</v>
      </c>
      <c r="F335" s="214">
        <f ca="1">OFFSET(MAINTABLE!Y$25,ROWS(F$7:$N335),0,)</f>
        <v>0</v>
      </c>
      <c r="G335" s="214">
        <f ca="1">OFFSET(MAINTABLE!Z$25,ROWS(G$7:$N335),0,)</f>
        <v>0</v>
      </c>
      <c r="H335" s="214">
        <f ca="1">OFFSET(MAINTABLE!AA$25,ROWS(H$7:$N335),0,)</f>
        <v>0</v>
      </c>
      <c r="I335" s="214">
        <f ca="1">OFFSET(MAINTABLE!AB$25,ROWS(I$7:$N335),0,)</f>
        <v>0</v>
      </c>
      <c r="J335" s="214">
        <f ca="1">OFFSET(MAINTABLE!AC$25,ROWS(J$7:$N335),0,)</f>
        <v>0</v>
      </c>
      <c r="K335" s="214">
        <f ca="1">OFFSET(MAINTABLE!AD$25,ROWS(K$7:$N335),0,)</f>
        <v>0</v>
      </c>
      <c r="L335" s="102" t="str">
        <f ca="1">OFFSET(MAINTABLE!H$25,ROWS(L$7:$N335),0,)</f>
        <v xml:space="preserve"> </v>
      </c>
      <c r="M335" s="102">
        <f ca="1">OFFSET(MAINTABLE!I$25,ROWS(M$7:$N335),0,)</f>
        <v>311</v>
      </c>
      <c r="N335" s="103" t="str">
        <f ca="1">OFFSET(MAINTABLE!J$25,ROWS($N$7:N335),0,)</f>
        <v>RegSorpE:упр.ступ.4</v>
      </c>
      <c r="O335" s="103" t="str">
        <f ca="1">OFFSET(MAINTABLE!T$25,ROWS($N$7:O335),0,)</f>
        <v>RegSorpEStep4_ONOFF</v>
      </c>
      <c r="P335" s="103" t="str">
        <f ca="1">OFFSET(MAINTABLE!L$25,ROWS($N$7:P335),0,)</f>
        <v>Вкл/выкл.ступени 4</v>
      </c>
      <c r="Q335" s="103" t="str">
        <f ca="1">OFFSET(MAINTABLE!N$25,ROWS($N$7:Q335),0,)</f>
        <v>э/нагрева сорбц.рег.</v>
      </c>
      <c r="R335" s="103" t="str">
        <f ca="1">OFFSET(MAINTABLE!P$25,ROWS($N$7:R335),0,)</f>
        <v>Вкл/выкл.ступени 4</v>
      </c>
      <c r="S335" s="103" t="str">
        <f ca="1">OFFSET(MAINTABLE!R$25,ROWS($N$7:S335),0,)</f>
        <v>э/нагрева сорбц.рег.</v>
      </c>
    </row>
    <row r="336" spans="2:19" ht="18.75" customHeight="1" x14ac:dyDescent="0.25">
      <c r="B336" s="214">
        <f ca="1">OFFSET(MAINTABLE!U$25,ROWS(B$7:$N336),0,)</f>
        <v>0</v>
      </c>
      <c r="C336" s="214">
        <f ca="1">OFFSET(MAINTABLE!V$25,ROWS(C$7:$N336),0,)</f>
        <v>0</v>
      </c>
      <c r="D336" s="214">
        <f ca="1">OFFSET(MAINTABLE!W$25,ROWS(D$7:$N336),0,)</f>
        <v>0</v>
      </c>
      <c r="E336" s="214">
        <f ca="1">OFFSET(MAINTABLE!X$25,ROWS(E$7:$N336),0,)</f>
        <v>0</v>
      </c>
      <c r="F336" s="214">
        <f ca="1">OFFSET(MAINTABLE!Y$25,ROWS(F$7:$N336),0,)</f>
        <v>0</v>
      </c>
      <c r="G336" s="214">
        <f ca="1">OFFSET(MAINTABLE!Z$25,ROWS(G$7:$N336),0,)</f>
        <v>0</v>
      </c>
      <c r="H336" s="214">
        <f ca="1">OFFSET(MAINTABLE!AA$25,ROWS(H$7:$N336),0,)</f>
        <v>0</v>
      </c>
      <c r="I336" s="214">
        <f ca="1">OFFSET(MAINTABLE!AB$25,ROWS(I$7:$N336),0,)</f>
        <v>0</v>
      </c>
      <c r="J336" s="214">
        <f ca="1">OFFSET(MAINTABLE!AC$25,ROWS(J$7:$N336),0,)</f>
        <v>0</v>
      </c>
      <c r="K336" s="214">
        <f ca="1">OFFSET(MAINTABLE!AD$25,ROWS(K$7:$N336),0,)</f>
        <v>0</v>
      </c>
      <c r="L336" s="102" t="str">
        <f ca="1">OFFSET(MAINTABLE!H$25,ROWS(L$7:$N336),0,)</f>
        <v xml:space="preserve"> </v>
      </c>
      <c r="M336" s="102">
        <f ca="1">OFFSET(MAINTABLE!I$25,ROWS(M$7:$N336),0,)</f>
        <v>312</v>
      </c>
      <c r="N336" s="103" t="str">
        <f ca="1">OFFSET(MAINTABLE!J$25,ROWS($N$7:N336),0,)</f>
        <v>RegW1:осн.насос</v>
      </c>
      <c r="O336" s="103" t="str">
        <f ca="1">OFFSET(MAINTABLE!T$25,ROWS($N$7:O336),0,)</f>
        <v>RegW1pump_ONOFF</v>
      </c>
      <c r="P336" s="103" t="str">
        <f ca="1">OFFSET(MAINTABLE!L$25,ROWS($N$7:P336),0,)</f>
        <v>Вкл/выкл.насоса</v>
      </c>
      <c r="Q336" s="103" t="str">
        <f ca="1">OFFSET(MAINTABLE!N$25,ROWS($N$7:Q336),0,)</f>
        <v>нагрев.реген.№1</v>
      </c>
      <c r="R336" s="103" t="str">
        <f ca="1">OFFSET(MAINTABLE!P$25,ROWS($N$7:R336),0,)</f>
        <v>Вкл/выкл.насоса</v>
      </c>
      <c r="S336" s="103" t="str">
        <f ca="1">OFFSET(MAINTABLE!R$25,ROWS($N$7:S336),0,)</f>
        <v>нагрев.реген.№1</v>
      </c>
    </row>
    <row r="337" spans="2:19" ht="18.75" customHeight="1" x14ac:dyDescent="0.25">
      <c r="B337" s="214">
        <f ca="1">OFFSET(MAINTABLE!U$25,ROWS(B$7:$N337),0,)</f>
        <v>0</v>
      </c>
      <c r="C337" s="214">
        <f ca="1">OFFSET(MAINTABLE!V$25,ROWS(C$7:$N337),0,)</f>
        <v>0</v>
      </c>
      <c r="D337" s="214">
        <f ca="1">OFFSET(MAINTABLE!W$25,ROWS(D$7:$N337),0,)</f>
        <v>0</v>
      </c>
      <c r="E337" s="214">
        <f ca="1">OFFSET(MAINTABLE!X$25,ROWS(E$7:$N337),0,)</f>
        <v>0</v>
      </c>
      <c r="F337" s="214">
        <f ca="1">OFFSET(MAINTABLE!Y$25,ROWS(F$7:$N337),0,)</f>
        <v>0</v>
      </c>
      <c r="G337" s="214">
        <f ca="1">OFFSET(MAINTABLE!Z$25,ROWS(G$7:$N337),0,)</f>
        <v>0</v>
      </c>
      <c r="H337" s="214">
        <f ca="1">OFFSET(MAINTABLE!AA$25,ROWS(H$7:$N337),0,)</f>
        <v>0</v>
      </c>
      <c r="I337" s="214">
        <f ca="1">OFFSET(MAINTABLE!AB$25,ROWS(I$7:$N337),0,)</f>
        <v>0</v>
      </c>
      <c r="J337" s="214">
        <f ca="1">OFFSET(MAINTABLE!AC$25,ROWS(J$7:$N337),0,)</f>
        <v>0</v>
      </c>
      <c r="K337" s="214">
        <f ca="1">OFFSET(MAINTABLE!AD$25,ROWS(K$7:$N337),0,)</f>
        <v>0</v>
      </c>
      <c r="L337" s="102" t="str">
        <f ca="1">OFFSET(MAINTABLE!H$25,ROWS(L$7:$N337),0,)</f>
        <v xml:space="preserve"> </v>
      </c>
      <c r="M337" s="102">
        <f ca="1">OFFSET(MAINTABLE!I$25,ROWS(M$7:$N337),0,)</f>
        <v>313</v>
      </c>
      <c r="N337" s="103" t="str">
        <f ca="1">OFFSET(MAINTABLE!J$25,ROWS($N$7:N337),0,)</f>
        <v>RegE1:упр.ступ.1</v>
      </c>
      <c r="O337" s="103" t="str">
        <f ca="1">OFFSET(MAINTABLE!T$25,ROWS($N$7:O337),0,)</f>
        <v>RegE1step1_ONOFF</v>
      </c>
      <c r="P337" s="103" t="str">
        <f ca="1">OFFSET(MAINTABLE!L$25,ROWS($N$7:P337),0,)</f>
        <v>Вкл/выкл.ступени 1</v>
      </c>
      <c r="Q337" s="103" t="str">
        <f ca="1">OFFSET(MAINTABLE!N$25,ROWS($N$7:Q337),0,)</f>
        <v>э/нагрев.реген.№1</v>
      </c>
      <c r="R337" s="103" t="str">
        <f ca="1">OFFSET(MAINTABLE!P$25,ROWS($N$7:R337),0,)</f>
        <v>э/нагрев.реген.№1</v>
      </c>
      <c r="S337" s="103" t="str">
        <f ca="1">OFFSET(MAINTABLE!R$25,ROWS($N$7:S337),0,)</f>
        <v>э/нагрев.реген.№1</v>
      </c>
    </row>
    <row r="338" spans="2:19" ht="18.75" customHeight="1" x14ac:dyDescent="0.25">
      <c r="B338" s="214">
        <f ca="1">OFFSET(MAINTABLE!U$25,ROWS(B$7:$N338),0,)</f>
        <v>0</v>
      </c>
      <c r="C338" s="214">
        <f ca="1">OFFSET(MAINTABLE!V$25,ROWS(C$7:$N338),0,)</f>
        <v>0</v>
      </c>
      <c r="D338" s="214">
        <f ca="1">OFFSET(MAINTABLE!W$25,ROWS(D$7:$N338),0,)</f>
        <v>0</v>
      </c>
      <c r="E338" s="214">
        <f ca="1">OFFSET(MAINTABLE!X$25,ROWS(E$7:$N338),0,)</f>
        <v>0</v>
      </c>
      <c r="F338" s="214">
        <f ca="1">OFFSET(MAINTABLE!Y$25,ROWS(F$7:$N338),0,)</f>
        <v>0</v>
      </c>
      <c r="G338" s="214">
        <f ca="1">OFFSET(MAINTABLE!Z$25,ROWS(G$7:$N338),0,)</f>
        <v>0</v>
      </c>
      <c r="H338" s="214">
        <f ca="1">OFFSET(MAINTABLE!AA$25,ROWS(H$7:$N338),0,)</f>
        <v>0</v>
      </c>
      <c r="I338" s="214">
        <f ca="1">OFFSET(MAINTABLE!AB$25,ROWS(I$7:$N338),0,)</f>
        <v>0</v>
      </c>
      <c r="J338" s="214">
        <f ca="1">OFFSET(MAINTABLE!AC$25,ROWS(J$7:$N338),0,)</f>
        <v>0</v>
      </c>
      <c r="K338" s="214">
        <f ca="1">OFFSET(MAINTABLE!AD$25,ROWS(K$7:$N338),0,)</f>
        <v>0</v>
      </c>
      <c r="L338" s="102" t="str">
        <f ca="1">OFFSET(MAINTABLE!H$25,ROWS(L$7:$N338),0,)</f>
        <v xml:space="preserve"> </v>
      </c>
      <c r="M338" s="102">
        <f ca="1">OFFSET(MAINTABLE!I$25,ROWS(M$7:$N338),0,)</f>
        <v>314</v>
      </c>
      <c r="N338" s="103" t="str">
        <f ca="1">OFFSET(MAINTABLE!J$25,ROWS($N$7:N338),0,)</f>
        <v>RegE1:упр.ступ.2</v>
      </c>
      <c r="O338" s="103" t="str">
        <f ca="1">OFFSET(MAINTABLE!T$25,ROWS($N$7:O338),0,)</f>
        <v>RegE1step2_ONOFF</v>
      </c>
      <c r="P338" s="103" t="str">
        <f ca="1">OFFSET(MAINTABLE!L$25,ROWS($N$7:P338),0,)</f>
        <v>Вкл/выкл.ступени 2</v>
      </c>
      <c r="Q338" s="103" t="str">
        <f ca="1">OFFSET(MAINTABLE!N$25,ROWS($N$7:Q338),0,)</f>
        <v>э/нагрев.реген.№1</v>
      </c>
      <c r="R338" s="103" t="str">
        <f ca="1">OFFSET(MAINTABLE!P$25,ROWS($N$7:R338),0,)</f>
        <v>э/нагрев.реген.№1</v>
      </c>
      <c r="S338" s="103" t="str">
        <f ca="1">OFFSET(MAINTABLE!R$25,ROWS($N$7:S338),0,)</f>
        <v>э/нагрев.реген.№1</v>
      </c>
    </row>
    <row r="339" spans="2:19" ht="18.75" customHeight="1" x14ac:dyDescent="0.25">
      <c r="B339" s="214">
        <f ca="1">OFFSET(MAINTABLE!U$25,ROWS(B$7:$N339),0,)</f>
        <v>0</v>
      </c>
      <c r="C339" s="214">
        <f ca="1">OFFSET(MAINTABLE!V$25,ROWS(C$7:$N339),0,)</f>
        <v>0</v>
      </c>
      <c r="D339" s="214">
        <f ca="1">OFFSET(MAINTABLE!W$25,ROWS(D$7:$N339),0,)</f>
        <v>0</v>
      </c>
      <c r="E339" s="214">
        <f ca="1">OFFSET(MAINTABLE!X$25,ROWS(E$7:$N339),0,)</f>
        <v>0</v>
      </c>
      <c r="F339" s="214">
        <f ca="1">OFFSET(MAINTABLE!Y$25,ROWS(F$7:$N339),0,)</f>
        <v>0</v>
      </c>
      <c r="G339" s="214">
        <f ca="1">OFFSET(MAINTABLE!Z$25,ROWS(G$7:$N339),0,)</f>
        <v>0</v>
      </c>
      <c r="H339" s="214">
        <f ca="1">OFFSET(MAINTABLE!AA$25,ROWS(H$7:$N339),0,)</f>
        <v>0</v>
      </c>
      <c r="I339" s="214">
        <f ca="1">OFFSET(MAINTABLE!AB$25,ROWS(I$7:$N339),0,)</f>
        <v>0</v>
      </c>
      <c r="J339" s="214">
        <f ca="1">OFFSET(MAINTABLE!AC$25,ROWS(J$7:$N339),0,)</f>
        <v>0</v>
      </c>
      <c r="K339" s="214">
        <f ca="1">OFFSET(MAINTABLE!AD$25,ROWS(K$7:$N339),0,)</f>
        <v>0</v>
      </c>
      <c r="L339" s="102" t="str">
        <f ca="1">OFFSET(MAINTABLE!H$25,ROWS(L$7:$N339),0,)</f>
        <v xml:space="preserve"> </v>
      </c>
      <c r="M339" s="102">
        <f ca="1">OFFSET(MAINTABLE!I$25,ROWS(M$7:$N339),0,)</f>
        <v>315</v>
      </c>
      <c r="N339" s="103" t="str">
        <f ca="1">OFFSET(MAINTABLE!J$25,ROWS($N$7:N339),0,)</f>
        <v>RegE1:упр.ступ.3</v>
      </c>
      <c r="O339" s="103" t="str">
        <f ca="1">OFFSET(MAINTABLE!T$25,ROWS($N$7:O339),0,)</f>
        <v>RegE1step3_ONOFF</v>
      </c>
      <c r="P339" s="103" t="str">
        <f ca="1">OFFSET(MAINTABLE!L$25,ROWS($N$7:P339),0,)</f>
        <v>Вкл/выкл.ступени 3</v>
      </c>
      <c r="Q339" s="103" t="str">
        <f ca="1">OFFSET(MAINTABLE!N$25,ROWS($N$7:Q339),0,)</f>
        <v>э/нагрев.реген.№1</v>
      </c>
      <c r="R339" s="103" t="str">
        <f ca="1">OFFSET(MAINTABLE!P$25,ROWS($N$7:R339),0,)</f>
        <v>э/нагрев.реген.№1</v>
      </c>
      <c r="S339" s="103" t="str">
        <f ca="1">OFFSET(MAINTABLE!R$25,ROWS($N$7:S339),0,)</f>
        <v>э/нагрев.реген.№1</v>
      </c>
    </row>
    <row r="340" spans="2:19" ht="18.75" customHeight="1" x14ac:dyDescent="0.25">
      <c r="B340" s="214">
        <f ca="1">OFFSET(MAINTABLE!U$25,ROWS(B$7:$N340),0,)</f>
        <v>0</v>
      </c>
      <c r="C340" s="214">
        <f ca="1">OFFSET(MAINTABLE!V$25,ROWS(C$7:$N340),0,)</f>
        <v>0</v>
      </c>
      <c r="D340" s="214">
        <f ca="1">OFFSET(MAINTABLE!W$25,ROWS(D$7:$N340),0,)</f>
        <v>0</v>
      </c>
      <c r="E340" s="214">
        <f ca="1">OFFSET(MAINTABLE!X$25,ROWS(E$7:$N340),0,)</f>
        <v>0</v>
      </c>
      <c r="F340" s="214">
        <f ca="1">OFFSET(MAINTABLE!Y$25,ROWS(F$7:$N340),0,)</f>
        <v>0</v>
      </c>
      <c r="G340" s="214">
        <f ca="1">OFFSET(MAINTABLE!Z$25,ROWS(G$7:$N340),0,)</f>
        <v>0</v>
      </c>
      <c r="H340" s="214">
        <f ca="1">OFFSET(MAINTABLE!AA$25,ROWS(H$7:$N340),0,)</f>
        <v>0</v>
      </c>
      <c r="I340" s="214">
        <f ca="1">OFFSET(MAINTABLE!AB$25,ROWS(I$7:$N340),0,)</f>
        <v>0</v>
      </c>
      <c r="J340" s="214">
        <f ca="1">OFFSET(MAINTABLE!AC$25,ROWS(J$7:$N340),0,)</f>
        <v>0</v>
      </c>
      <c r="K340" s="214">
        <f ca="1">OFFSET(MAINTABLE!AD$25,ROWS(K$7:$N340),0,)</f>
        <v>0</v>
      </c>
      <c r="L340" s="102" t="str">
        <f ca="1">OFFSET(MAINTABLE!H$25,ROWS(L$7:$N340),0,)</f>
        <v xml:space="preserve"> </v>
      </c>
      <c r="M340" s="102">
        <f ca="1">OFFSET(MAINTABLE!I$25,ROWS(M$7:$N340),0,)</f>
        <v>316</v>
      </c>
      <c r="N340" s="103" t="str">
        <f ca="1">OFFSET(MAINTABLE!J$25,ROWS($N$7:N340),0,)</f>
        <v>RegE1:упр.ступ.4</v>
      </c>
      <c r="O340" s="103" t="str">
        <f ca="1">OFFSET(MAINTABLE!T$25,ROWS($N$7:O340),0,)</f>
        <v>RegE1step4_ONOFF</v>
      </c>
      <c r="P340" s="103" t="str">
        <f ca="1">OFFSET(MAINTABLE!L$25,ROWS($N$7:P340),0,)</f>
        <v>Вкл/выкл.ступени 4</v>
      </c>
      <c r="Q340" s="103" t="str">
        <f ca="1">OFFSET(MAINTABLE!N$25,ROWS($N$7:Q340),0,)</f>
        <v>э/нагрев.реген.№1</v>
      </c>
      <c r="R340" s="103" t="str">
        <f ca="1">OFFSET(MAINTABLE!P$25,ROWS($N$7:R340),0,)</f>
        <v>э/нагрев.реген.№1</v>
      </c>
      <c r="S340" s="103" t="str">
        <f ca="1">OFFSET(MAINTABLE!R$25,ROWS($N$7:S340),0,)</f>
        <v>э/нагрев.реген.№1</v>
      </c>
    </row>
    <row r="341" spans="2:19" ht="18.75" customHeight="1" x14ac:dyDescent="0.25">
      <c r="B341" s="214">
        <f ca="1">OFFSET(MAINTABLE!U$25,ROWS(B$7:$N341),0,)</f>
        <v>0</v>
      </c>
      <c r="C341" s="214">
        <f ca="1">OFFSET(MAINTABLE!V$25,ROWS(C$7:$N341),0,)</f>
        <v>0</v>
      </c>
      <c r="D341" s="214">
        <f ca="1">OFFSET(MAINTABLE!W$25,ROWS(D$7:$N341),0,)</f>
        <v>0</v>
      </c>
      <c r="E341" s="214">
        <f ca="1">OFFSET(MAINTABLE!X$25,ROWS(E$7:$N341),0,)</f>
        <v>0</v>
      </c>
      <c r="F341" s="214">
        <f ca="1">OFFSET(MAINTABLE!Y$25,ROWS(F$7:$N341),0,)</f>
        <v>0</v>
      </c>
      <c r="G341" s="214">
        <f ca="1">OFFSET(MAINTABLE!Z$25,ROWS(G$7:$N341),0,)</f>
        <v>0</v>
      </c>
      <c r="H341" s="214">
        <f ca="1">OFFSET(MAINTABLE!AA$25,ROWS(H$7:$N341),0,)</f>
        <v>0</v>
      </c>
      <c r="I341" s="214">
        <f ca="1">OFFSET(MAINTABLE!AB$25,ROWS(I$7:$N341),0,)</f>
        <v>0</v>
      </c>
      <c r="J341" s="214">
        <f ca="1">OFFSET(MAINTABLE!AC$25,ROWS(J$7:$N341),0,)</f>
        <v>0</v>
      </c>
      <c r="K341" s="214">
        <f ca="1">OFFSET(MAINTABLE!AD$25,ROWS(K$7:$N341),0,)</f>
        <v>0</v>
      </c>
      <c r="L341" s="102" t="str">
        <f ca="1">OFFSET(MAINTABLE!H$25,ROWS(L$7:$N341),0,)</f>
        <v xml:space="preserve"> </v>
      </c>
      <c r="M341" s="102">
        <f ca="1">OFFSET(MAINTABLE!I$25,ROWS(M$7:$N341),0,)</f>
        <v>317</v>
      </c>
      <c r="N341" s="103" t="str">
        <f ca="1">OFFSET(MAINTABLE!J$25,ROWS($N$7:N341),0,)</f>
        <v>RegE2:упр.ступ.1</v>
      </c>
      <c r="O341" s="103" t="str">
        <f ca="1">OFFSET(MAINTABLE!T$25,ROWS($N$7:O341),0,)</f>
        <v>RegE2step1_ONOFF</v>
      </c>
      <c r="P341" s="103" t="str">
        <f ca="1">OFFSET(MAINTABLE!L$25,ROWS($N$7:P341),0,)</f>
        <v>Вкл/выкл.ступени 1</v>
      </c>
      <c r="Q341" s="103" t="str">
        <f ca="1">OFFSET(MAINTABLE!N$25,ROWS($N$7:Q341),0,)</f>
        <v>э/нагрев.реген.№2</v>
      </c>
      <c r="R341" s="103" t="str">
        <f ca="1">OFFSET(MAINTABLE!P$25,ROWS($N$7:R341),0,)</f>
        <v>э/нагрев.реген.№1</v>
      </c>
      <c r="S341" s="103" t="str">
        <f ca="1">OFFSET(MAINTABLE!R$25,ROWS($N$7:S341),0,)</f>
        <v>э/нагрев.реген.№2</v>
      </c>
    </row>
    <row r="342" spans="2:19" ht="18.75" customHeight="1" x14ac:dyDescent="0.25">
      <c r="B342" s="214">
        <f ca="1">OFFSET(MAINTABLE!U$25,ROWS(B$7:$N342),0,)</f>
        <v>0</v>
      </c>
      <c r="C342" s="214">
        <f ca="1">OFFSET(MAINTABLE!V$25,ROWS(C$7:$N342),0,)</f>
        <v>0</v>
      </c>
      <c r="D342" s="214">
        <f ca="1">OFFSET(MAINTABLE!W$25,ROWS(D$7:$N342),0,)</f>
        <v>0</v>
      </c>
      <c r="E342" s="214">
        <f ca="1">OFFSET(MAINTABLE!X$25,ROWS(E$7:$N342),0,)</f>
        <v>0</v>
      </c>
      <c r="F342" s="214">
        <f ca="1">OFFSET(MAINTABLE!Y$25,ROWS(F$7:$N342),0,)</f>
        <v>0</v>
      </c>
      <c r="G342" s="214">
        <f ca="1">OFFSET(MAINTABLE!Z$25,ROWS(G$7:$N342),0,)</f>
        <v>0</v>
      </c>
      <c r="H342" s="214">
        <f ca="1">OFFSET(MAINTABLE!AA$25,ROWS(H$7:$N342),0,)</f>
        <v>0</v>
      </c>
      <c r="I342" s="214">
        <f ca="1">OFFSET(MAINTABLE!AB$25,ROWS(I$7:$N342),0,)</f>
        <v>0</v>
      </c>
      <c r="J342" s="214">
        <f ca="1">OFFSET(MAINTABLE!AC$25,ROWS(J$7:$N342),0,)</f>
        <v>0</v>
      </c>
      <c r="K342" s="214">
        <f ca="1">OFFSET(MAINTABLE!AD$25,ROWS(K$7:$N342),0,)</f>
        <v>0</v>
      </c>
      <c r="L342" s="102" t="str">
        <f ca="1">OFFSET(MAINTABLE!H$25,ROWS(L$7:$N342),0,)</f>
        <v xml:space="preserve"> </v>
      </c>
      <c r="M342" s="102">
        <f ca="1">OFFSET(MAINTABLE!I$25,ROWS(M$7:$N342),0,)</f>
        <v>318</v>
      </c>
      <c r="N342" s="103" t="str">
        <f ca="1">OFFSET(MAINTABLE!J$25,ROWS($N$7:N342),0,)</f>
        <v>RegE2:упр.ступ.2</v>
      </c>
      <c r="O342" s="103" t="str">
        <f ca="1">OFFSET(MAINTABLE!T$25,ROWS($N$7:O342),0,)</f>
        <v>RegE2step2_ONOFF</v>
      </c>
      <c r="P342" s="103" t="str">
        <f ca="1">OFFSET(MAINTABLE!L$25,ROWS($N$7:P342),0,)</f>
        <v>Вкл/выкл.ступени 2</v>
      </c>
      <c r="Q342" s="103" t="str">
        <f ca="1">OFFSET(MAINTABLE!N$25,ROWS($N$7:Q342),0,)</f>
        <v>э/нагрев.реген.№2</v>
      </c>
      <c r="R342" s="103" t="str">
        <f ca="1">OFFSET(MAINTABLE!P$25,ROWS($N$7:R342),0,)</f>
        <v>э/нагрев.реген.№1</v>
      </c>
      <c r="S342" s="103" t="str">
        <f ca="1">OFFSET(MAINTABLE!R$25,ROWS($N$7:S342),0,)</f>
        <v>э/нагрев.реген.№2</v>
      </c>
    </row>
    <row r="343" spans="2:19" ht="18.75" customHeight="1" x14ac:dyDescent="0.25">
      <c r="B343" s="214">
        <f ca="1">OFFSET(MAINTABLE!U$25,ROWS(B$7:$N343),0,)</f>
        <v>0</v>
      </c>
      <c r="C343" s="214">
        <f ca="1">OFFSET(MAINTABLE!V$25,ROWS(C$7:$N343),0,)</f>
        <v>0</v>
      </c>
      <c r="D343" s="214">
        <f ca="1">OFFSET(MAINTABLE!W$25,ROWS(D$7:$N343),0,)</f>
        <v>0</v>
      </c>
      <c r="E343" s="214">
        <f ca="1">OFFSET(MAINTABLE!X$25,ROWS(E$7:$N343),0,)</f>
        <v>0</v>
      </c>
      <c r="F343" s="214">
        <f ca="1">OFFSET(MAINTABLE!Y$25,ROWS(F$7:$N343),0,)</f>
        <v>0</v>
      </c>
      <c r="G343" s="214">
        <f ca="1">OFFSET(MAINTABLE!Z$25,ROWS(G$7:$N343),0,)</f>
        <v>0</v>
      </c>
      <c r="H343" s="214">
        <f ca="1">OFFSET(MAINTABLE!AA$25,ROWS(H$7:$N343),0,)</f>
        <v>0</v>
      </c>
      <c r="I343" s="214">
        <f ca="1">OFFSET(MAINTABLE!AB$25,ROWS(I$7:$N343),0,)</f>
        <v>0</v>
      </c>
      <c r="J343" s="214">
        <f ca="1">OFFSET(MAINTABLE!AC$25,ROWS(J$7:$N343),0,)</f>
        <v>0</v>
      </c>
      <c r="K343" s="214">
        <f ca="1">OFFSET(MAINTABLE!AD$25,ROWS(K$7:$N343),0,)</f>
        <v>0</v>
      </c>
      <c r="L343" s="102" t="str">
        <f ca="1">OFFSET(MAINTABLE!H$25,ROWS(L$7:$N343),0,)</f>
        <v xml:space="preserve"> </v>
      </c>
      <c r="M343" s="102">
        <f ca="1">OFFSET(MAINTABLE!I$25,ROWS(M$7:$N343),0,)</f>
        <v>319</v>
      </c>
      <c r="N343" s="103" t="str">
        <f ca="1">OFFSET(MAINTABLE!J$25,ROWS($N$7:N343),0,)</f>
        <v>RegE2:упр.ступ.3</v>
      </c>
      <c r="O343" s="103" t="str">
        <f ca="1">OFFSET(MAINTABLE!T$25,ROWS($N$7:O343),0,)</f>
        <v>RegE2step3_ONOFF</v>
      </c>
      <c r="P343" s="103" t="str">
        <f ca="1">OFFSET(MAINTABLE!L$25,ROWS($N$7:P343),0,)</f>
        <v>Вкл/выкл.ступени 3</v>
      </c>
      <c r="Q343" s="103" t="str">
        <f ca="1">OFFSET(MAINTABLE!N$25,ROWS($N$7:Q343),0,)</f>
        <v>э/нагрев.реген.№2</v>
      </c>
      <c r="R343" s="103" t="str">
        <f ca="1">OFFSET(MAINTABLE!P$25,ROWS($N$7:R343),0,)</f>
        <v>э/нагрев.реген.№1</v>
      </c>
      <c r="S343" s="103" t="str">
        <f ca="1">OFFSET(MAINTABLE!R$25,ROWS($N$7:S343),0,)</f>
        <v>э/нагрев.реген.№2</v>
      </c>
    </row>
    <row r="344" spans="2:19" ht="18.75" customHeight="1" x14ac:dyDescent="0.25">
      <c r="B344" s="214">
        <f ca="1">OFFSET(MAINTABLE!U$25,ROWS(B$7:$N344),0,)</f>
        <v>0</v>
      </c>
      <c r="C344" s="214">
        <f ca="1">OFFSET(MAINTABLE!V$25,ROWS(C$7:$N344),0,)</f>
        <v>0</v>
      </c>
      <c r="D344" s="214">
        <f ca="1">OFFSET(MAINTABLE!W$25,ROWS(D$7:$N344),0,)</f>
        <v>0</v>
      </c>
      <c r="E344" s="214">
        <f ca="1">OFFSET(MAINTABLE!X$25,ROWS(E$7:$N344),0,)</f>
        <v>0</v>
      </c>
      <c r="F344" s="214">
        <f ca="1">OFFSET(MAINTABLE!Y$25,ROWS(F$7:$N344),0,)</f>
        <v>0</v>
      </c>
      <c r="G344" s="214">
        <f ca="1">OFFSET(MAINTABLE!Z$25,ROWS(G$7:$N344),0,)</f>
        <v>0</v>
      </c>
      <c r="H344" s="214">
        <f ca="1">OFFSET(MAINTABLE!AA$25,ROWS(H$7:$N344),0,)</f>
        <v>0</v>
      </c>
      <c r="I344" s="214">
        <f ca="1">OFFSET(MAINTABLE!AB$25,ROWS(I$7:$N344),0,)</f>
        <v>0</v>
      </c>
      <c r="J344" s="214">
        <f ca="1">OFFSET(MAINTABLE!AC$25,ROWS(J$7:$N344),0,)</f>
        <v>0</v>
      </c>
      <c r="K344" s="214">
        <f ca="1">OFFSET(MAINTABLE!AD$25,ROWS(K$7:$N344),0,)</f>
        <v>0</v>
      </c>
      <c r="L344" s="102" t="str">
        <f ca="1">OFFSET(MAINTABLE!H$25,ROWS(L$7:$N344),0,)</f>
        <v xml:space="preserve"> </v>
      </c>
      <c r="M344" s="102">
        <f ca="1">OFFSET(MAINTABLE!I$25,ROWS(M$7:$N344),0,)</f>
        <v>320</v>
      </c>
      <c r="N344" s="103" t="str">
        <f ca="1">OFFSET(MAINTABLE!J$25,ROWS($N$7:N344),0,)</f>
        <v>RegE2:упр.ступ.4</v>
      </c>
      <c r="O344" s="103" t="str">
        <f ca="1">OFFSET(MAINTABLE!T$25,ROWS($N$7:O344),0,)</f>
        <v>RegE2step4_ONOFF</v>
      </c>
      <c r="P344" s="103" t="str">
        <f ca="1">OFFSET(MAINTABLE!L$25,ROWS($N$7:P344),0,)</f>
        <v>Вкл/выкл.ступени 4</v>
      </c>
      <c r="Q344" s="103" t="str">
        <f ca="1">OFFSET(MAINTABLE!N$25,ROWS($N$7:Q344),0,)</f>
        <v>э/нагрев.реген.№2</v>
      </c>
      <c r="R344" s="103" t="str">
        <f ca="1">OFFSET(MAINTABLE!P$25,ROWS($N$7:R344),0,)</f>
        <v>э/нагрев.реген.№1</v>
      </c>
      <c r="S344" s="103" t="str">
        <f ca="1">OFFSET(MAINTABLE!R$25,ROWS($N$7:S344),0,)</f>
        <v>э/нагрев.реген.№2</v>
      </c>
    </row>
    <row r="345" spans="2:19" ht="18.75" customHeight="1" x14ac:dyDescent="0.25">
      <c r="B345" s="214" t="str">
        <f ca="1">OFFSET(MAINTABLE!U$25,ROWS(B$7:$N345),0,)</f>
        <v>=====</v>
      </c>
      <c r="C345" s="214" t="str">
        <f ca="1">OFFSET(MAINTABLE!V$25,ROWS(C$7:$N345),0,)</f>
        <v>=====</v>
      </c>
      <c r="D345" s="214" t="str">
        <f ca="1">OFFSET(MAINTABLE!W$25,ROWS(D$7:$N345),0,)</f>
        <v>=====</v>
      </c>
      <c r="E345" s="214" t="str">
        <f ca="1">OFFSET(MAINTABLE!X$25,ROWS(E$7:$N345),0,)</f>
        <v>=====</v>
      </c>
      <c r="F345" s="214" t="str">
        <f ca="1">OFFSET(MAINTABLE!Y$25,ROWS(F$7:$N345),0,)</f>
        <v>=====</v>
      </c>
      <c r="G345" s="214" t="str">
        <f ca="1">OFFSET(MAINTABLE!Z$25,ROWS(G$7:$N345),0,)</f>
        <v>=====</v>
      </c>
      <c r="H345" s="214" t="str">
        <f ca="1">OFFSET(MAINTABLE!AA$25,ROWS(H$7:$N345),0,)</f>
        <v>=====</v>
      </c>
      <c r="I345" s="214" t="str">
        <f ca="1">OFFSET(MAINTABLE!AB$25,ROWS(I$7:$N345),0,)</f>
        <v>=====</v>
      </c>
      <c r="J345" s="214" t="str">
        <f ca="1">OFFSET(MAINTABLE!AC$25,ROWS(J$7:$N345),0,)</f>
        <v>=====</v>
      </c>
      <c r="K345" s="214" t="str">
        <f ca="1">OFFSET(MAINTABLE!AD$25,ROWS(K$7:$N345),0,)</f>
        <v>=====</v>
      </c>
      <c r="L345" s="102" t="str">
        <f ca="1">OFFSET(MAINTABLE!H$25,ROWS(L$7:$N345),0,)</f>
        <v xml:space="preserve"> </v>
      </c>
      <c r="M345" s="102" t="str">
        <f ca="1">OFFSET(MAINTABLE!I$25,ROWS(M$7:$N345),0,)</f>
        <v>=====</v>
      </c>
      <c r="N345" s="103" t="str">
        <f ca="1">OFFSET(MAINTABLE!J$25,ROWS($N$7:N345),0,)</f>
        <v>=====================================</v>
      </c>
      <c r="O345" s="103" t="str">
        <f ca="1">OFFSET(MAINTABLE!T$25,ROWS($N$7:O345),0,)</f>
        <v>===============</v>
      </c>
      <c r="P345" s="103" t="str">
        <f ca="1">OFFSET(MAINTABLE!L$25,ROWS($N$7:P345),0,)</f>
        <v>========================</v>
      </c>
      <c r="Q345" s="103" t="str">
        <f ca="1">OFFSET(MAINTABLE!N$25,ROWS($N$7:Q345),0,)</f>
        <v>========================</v>
      </c>
      <c r="R345" s="103" t="str">
        <f ca="1">OFFSET(MAINTABLE!P$25,ROWS($N$7:R345),0,)</f>
        <v>========================</v>
      </c>
      <c r="S345" s="103" t="str">
        <f ca="1">OFFSET(MAINTABLE!R$25,ROWS($N$7:S345),0,)</f>
        <v>========================</v>
      </c>
    </row>
    <row r="346" spans="2:19" ht="18.75" customHeight="1" x14ac:dyDescent="0.25">
      <c r="B346" s="214" t="str">
        <f ca="1">OFFSET(MAINTABLE!U$25,ROWS(B$7:$N346),0,)</f>
        <v>=====</v>
      </c>
      <c r="C346" s="214" t="str">
        <f ca="1">OFFSET(MAINTABLE!V$25,ROWS(C$7:$N346),0,)</f>
        <v>=====</v>
      </c>
      <c r="D346" s="214" t="str">
        <f ca="1">OFFSET(MAINTABLE!W$25,ROWS(D$7:$N346),0,)</f>
        <v>=====</v>
      </c>
      <c r="E346" s="214" t="str">
        <f ca="1">OFFSET(MAINTABLE!X$25,ROWS(E$7:$N346),0,)</f>
        <v>=====</v>
      </c>
      <c r="F346" s="214" t="str">
        <f ca="1">OFFSET(MAINTABLE!Y$25,ROWS(F$7:$N346),0,)</f>
        <v>=====</v>
      </c>
      <c r="G346" s="214" t="str">
        <f ca="1">OFFSET(MAINTABLE!Z$25,ROWS(G$7:$N346),0,)</f>
        <v>=====</v>
      </c>
      <c r="H346" s="214" t="str">
        <f ca="1">OFFSET(MAINTABLE!AA$25,ROWS(H$7:$N346),0,)</f>
        <v>=====</v>
      </c>
      <c r="I346" s="214" t="str">
        <f ca="1">OFFSET(MAINTABLE!AB$25,ROWS(I$7:$N346),0,)</f>
        <v>=====</v>
      </c>
      <c r="J346" s="214" t="str">
        <f ca="1">OFFSET(MAINTABLE!AC$25,ROWS(J$7:$N346),0,)</f>
        <v>=====</v>
      </c>
      <c r="K346" s="214" t="str">
        <f ca="1">OFFSET(MAINTABLE!AD$25,ROWS(K$7:$N346),0,)</f>
        <v>=====</v>
      </c>
      <c r="L346" s="102" t="str">
        <f ca="1">OFFSET(MAINTABLE!H$25,ROWS(L$7:$N346),0,)</f>
        <v xml:space="preserve"> </v>
      </c>
      <c r="M346" s="102" t="str">
        <f ca="1">OFFSET(MAINTABLE!I$25,ROWS(M$7:$N346),0,)</f>
        <v>=====</v>
      </c>
      <c r="N346" s="103" t="str">
        <f ca="1">OFFSET(MAINTABLE!J$25,ROWS($N$7:N346),0,)</f>
        <v>=====================================</v>
      </c>
      <c r="O346" s="103" t="str">
        <f ca="1">OFFSET(MAINTABLE!T$25,ROWS($N$7:O346),0,)</f>
        <v>===============</v>
      </c>
      <c r="P346" s="103" t="str">
        <f ca="1">OFFSET(MAINTABLE!L$25,ROWS($N$7:P346),0,)</f>
        <v>========================</v>
      </c>
      <c r="Q346" s="103" t="str">
        <f ca="1">OFFSET(MAINTABLE!N$25,ROWS($N$7:Q346),0,)</f>
        <v>========================</v>
      </c>
      <c r="R346" s="103" t="str">
        <f ca="1">OFFSET(MAINTABLE!P$25,ROWS($N$7:R346),0,)</f>
        <v>========================</v>
      </c>
      <c r="S346" s="103" t="str">
        <f ca="1">OFFSET(MAINTABLE!R$25,ROWS($N$7:S346),0,)</f>
        <v>========================</v>
      </c>
    </row>
    <row r="347" spans="2:19" ht="18.75" customHeight="1" x14ac:dyDescent="0.25">
      <c r="B347" s="214">
        <f ca="1">OFFSET(MAINTABLE!U$25,ROWS(B$7:$N347),0,)</f>
        <v>0</v>
      </c>
      <c r="C347" s="214">
        <f ca="1">OFFSET(MAINTABLE!V$25,ROWS(C$7:$N347),0,)</f>
        <v>0</v>
      </c>
      <c r="D347" s="214">
        <f ca="1">OFFSET(MAINTABLE!W$25,ROWS(D$7:$N347),0,)</f>
        <v>0</v>
      </c>
      <c r="E347" s="214">
        <f ca="1">OFFSET(MAINTABLE!X$25,ROWS(E$7:$N347),0,)</f>
        <v>0</v>
      </c>
      <c r="F347" s="214">
        <f ca="1">OFFSET(MAINTABLE!Y$25,ROWS(F$7:$N347),0,)</f>
        <v>0</v>
      </c>
      <c r="G347" s="214">
        <f ca="1">OFFSET(MAINTABLE!Z$25,ROWS(G$7:$N347),0,)</f>
        <v>0</v>
      </c>
      <c r="H347" s="214">
        <f ca="1">OFFSET(MAINTABLE!AA$25,ROWS(H$7:$N347),0,)</f>
        <v>0</v>
      </c>
      <c r="I347" s="214">
        <f ca="1">OFFSET(MAINTABLE!AB$25,ROWS(I$7:$N347),0,)</f>
        <v>0</v>
      </c>
      <c r="J347" s="214">
        <f ca="1">OFFSET(MAINTABLE!AC$25,ROWS(J$7:$N347),0,)</f>
        <v>0</v>
      </c>
      <c r="K347" s="214">
        <f ca="1">OFFSET(MAINTABLE!AD$25,ROWS(K$7:$N347),0,)</f>
        <v>0</v>
      </c>
      <c r="L347" s="102" t="str">
        <f ca="1">OFFSET(MAINTABLE!H$25,ROWS(L$7:$N347),0,)</f>
        <v>AO</v>
      </c>
      <c r="M347" s="102">
        <f ca="1">OFFSET(MAINTABLE!I$25,ROWS(M$7:$N347),0,)</f>
        <v>321</v>
      </c>
      <c r="N347" s="103" t="str">
        <f ca="1">OFFSET(MAINTABLE!J$25,ROWS($N$7:N347),0,)</f>
        <v>Скор. вент.П(осн.)</v>
      </c>
      <c r="O347" s="103" t="str">
        <f ca="1">OFFSET(MAINTABLE!T$25,ROWS($N$7:O347),0,)</f>
        <v>FanSu_CTRL</v>
      </c>
      <c r="P347" s="103" t="str">
        <f ca="1">OFFSET(MAINTABLE!L$25,ROWS($N$7:P347),0,)</f>
        <v>Скорость приточного</v>
      </c>
      <c r="Q347" s="103" t="str">
        <f ca="1">OFFSET(MAINTABLE!N$25,ROWS($N$7:Q347),0,)</f>
        <v>вент.(основной)</v>
      </c>
      <c r="R347" s="103" t="str">
        <f ca="1">OFFSET(MAINTABLE!P$25,ROWS($N$7:R347),0,)</f>
        <v>Скорость приточного</v>
      </c>
      <c r="S347" s="103" t="str">
        <f ca="1">OFFSET(MAINTABLE!R$25,ROWS($N$7:S347),0,)</f>
        <v>вент.(основной)</v>
      </c>
    </row>
    <row r="348" spans="2:19" ht="18.75" customHeight="1" x14ac:dyDescent="0.25">
      <c r="B348" s="214">
        <f ca="1">OFFSET(MAINTABLE!U$25,ROWS(B$7:$N348),0,)</f>
        <v>0</v>
      </c>
      <c r="C348" s="214">
        <f ca="1">OFFSET(MAINTABLE!V$25,ROWS(C$7:$N348),0,)</f>
        <v>0</v>
      </c>
      <c r="D348" s="214">
        <f ca="1">OFFSET(MAINTABLE!W$25,ROWS(D$7:$N348),0,)</f>
        <v>0</v>
      </c>
      <c r="E348" s="214">
        <f ca="1">OFFSET(MAINTABLE!X$25,ROWS(E$7:$N348),0,)</f>
        <v>0</v>
      </c>
      <c r="F348" s="214">
        <f ca="1">OFFSET(MAINTABLE!Y$25,ROWS(F$7:$N348),0,)</f>
        <v>0</v>
      </c>
      <c r="G348" s="214">
        <f ca="1">OFFSET(MAINTABLE!Z$25,ROWS(G$7:$N348),0,)</f>
        <v>0</v>
      </c>
      <c r="H348" s="214">
        <f ca="1">OFFSET(MAINTABLE!AA$25,ROWS(H$7:$N348),0,)</f>
        <v>0</v>
      </c>
      <c r="I348" s="214">
        <f ca="1">OFFSET(MAINTABLE!AB$25,ROWS(I$7:$N348),0,)</f>
        <v>0</v>
      </c>
      <c r="J348" s="214">
        <f ca="1">OFFSET(MAINTABLE!AC$25,ROWS(J$7:$N348),0,)</f>
        <v>0</v>
      </c>
      <c r="K348" s="214">
        <f ca="1">OFFSET(MAINTABLE!AD$25,ROWS(K$7:$N348),0,)</f>
        <v>0</v>
      </c>
      <c r="L348" s="102" t="str">
        <f ca="1">OFFSET(MAINTABLE!H$25,ROWS(L$7:$N348),0,)</f>
        <v xml:space="preserve"> </v>
      </c>
      <c r="M348" s="102">
        <f ca="1">OFFSET(MAINTABLE!I$25,ROWS(M$7:$N348),0,)</f>
        <v>322</v>
      </c>
      <c r="N348" s="103" t="str">
        <f ca="1">OFFSET(MAINTABLE!J$25,ROWS($N$7:N348),0,)</f>
        <v>Скор. вент.П(рез.)</v>
      </c>
      <c r="O348" s="103" t="str">
        <f ca="1">OFFSET(MAINTABLE!T$25,ROWS($N$7:O348),0,)</f>
        <v>FanSuR_CTRL</v>
      </c>
      <c r="P348" s="103" t="str">
        <f ca="1">OFFSET(MAINTABLE!L$25,ROWS($N$7:P348),0,)</f>
        <v>Скорость приточного</v>
      </c>
      <c r="Q348" s="103" t="str">
        <f ca="1">OFFSET(MAINTABLE!N$25,ROWS($N$7:Q348),0,)</f>
        <v>вент.(резервный)</v>
      </c>
      <c r="R348" s="103" t="str">
        <f ca="1">OFFSET(MAINTABLE!P$25,ROWS($N$7:R348),0,)</f>
        <v>Скорость приточного</v>
      </c>
      <c r="S348" s="103" t="str">
        <f ca="1">OFFSET(MAINTABLE!R$25,ROWS($N$7:S348),0,)</f>
        <v>вент.(резервный)</v>
      </c>
    </row>
    <row r="349" spans="2:19" ht="18.75" customHeight="1" x14ac:dyDescent="0.25">
      <c r="B349" s="214">
        <f ca="1">OFFSET(MAINTABLE!U$25,ROWS(B$7:$N349),0,)</f>
        <v>0</v>
      </c>
      <c r="C349" s="214">
        <f ca="1">OFFSET(MAINTABLE!V$25,ROWS(C$7:$N349),0,)</f>
        <v>0</v>
      </c>
      <c r="D349" s="214">
        <f ca="1">OFFSET(MAINTABLE!W$25,ROWS(D$7:$N349),0,)</f>
        <v>0</v>
      </c>
      <c r="E349" s="214">
        <f ca="1">OFFSET(MAINTABLE!X$25,ROWS(E$7:$N349),0,)</f>
        <v>0</v>
      </c>
      <c r="F349" s="214">
        <f ca="1">OFFSET(MAINTABLE!Y$25,ROWS(F$7:$N349),0,)</f>
        <v>0</v>
      </c>
      <c r="G349" s="214">
        <f ca="1">OFFSET(MAINTABLE!Z$25,ROWS(G$7:$N349),0,)</f>
        <v>0</v>
      </c>
      <c r="H349" s="214">
        <f ca="1">OFFSET(MAINTABLE!AA$25,ROWS(H$7:$N349),0,)</f>
        <v>0</v>
      </c>
      <c r="I349" s="214">
        <f ca="1">OFFSET(MAINTABLE!AB$25,ROWS(I$7:$N349),0,)</f>
        <v>0</v>
      </c>
      <c r="J349" s="214">
        <f ca="1">OFFSET(MAINTABLE!AC$25,ROWS(J$7:$N349),0,)</f>
        <v>0</v>
      </c>
      <c r="K349" s="214">
        <f ca="1">OFFSET(MAINTABLE!AD$25,ROWS(K$7:$N349),0,)</f>
        <v>0</v>
      </c>
      <c r="L349" s="102" t="str">
        <f ca="1">OFFSET(MAINTABLE!H$25,ROWS(L$7:$N349),0,)</f>
        <v xml:space="preserve"> </v>
      </c>
      <c r="M349" s="102">
        <f ca="1">OFFSET(MAINTABLE!I$25,ROWS(M$7:$N349),0,)</f>
        <v>323</v>
      </c>
      <c r="N349" s="103" t="str">
        <f ca="1">OFFSET(MAINTABLE!J$25,ROWS($N$7:N349),0,)</f>
        <v>Скор. вент.В(осн.)</v>
      </c>
      <c r="O349" s="103" t="str">
        <f ca="1">OFFSET(MAINTABLE!T$25,ROWS($N$7:O349),0,)</f>
        <v>FanExh_CTRL</v>
      </c>
      <c r="P349" s="103" t="str">
        <f ca="1">OFFSET(MAINTABLE!L$25,ROWS($N$7:P349),0,)</f>
        <v>Скорость вытяжного</v>
      </c>
      <c r="Q349" s="103" t="str">
        <f ca="1">OFFSET(MAINTABLE!N$25,ROWS($N$7:Q349),0,)</f>
        <v>вент.(основной)</v>
      </c>
      <c r="R349" s="103" t="str">
        <f ca="1">OFFSET(MAINTABLE!P$25,ROWS($N$7:R349),0,)</f>
        <v>Скорость вытяжного</v>
      </c>
      <c r="S349" s="103" t="str">
        <f ca="1">OFFSET(MAINTABLE!R$25,ROWS($N$7:S349),0,)</f>
        <v>вент.(основной)</v>
      </c>
    </row>
    <row r="350" spans="2:19" ht="18.75" customHeight="1" x14ac:dyDescent="0.25">
      <c r="B350" s="214">
        <f ca="1">OFFSET(MAINTABLE!U$25,ROWS(B$7:$N350),0,)</f>
        <v>0</v>
      </c>
      <c r="C350" s="214">
        <f ca="1">OFFSET(MAINTABLE!V$25,ROWS(C$7:$N350),0,)</f>
        <v>0</v>
      </c>
      <c r="D350" s="214">
        <f ca="1">OFFSET(MAINTABLE!W$25,ROWS(D$7:$N350),0,)</f>
        <v>0</v>
      </c>
      <c r="E350" s="214">
        <f ca="1">OFFSET(MAINTABLE!X$25,ROWS(E$7:$N350),0,)</f>
        <v>0</v>
      </c>
      <c r="F350" s="214">
        <f ca="1">OFFSET(MAINTABLE!Y$25,ROWS(F$7:$N350),0,)</f>
        <v>0</v>
      </c>
      <c r="G350" s="214">
        <f ca="1">OFFSET(MAINTABLE!Z$25,ROWS(G$7:$N350),0,)</f>
        <v>0</v>
      </c>
      <c r="H350" s="214">
        <f ca="1">OFFSET(MAINTABLE!AA$25,ROWS(H$7:$N350),0,)</f>
        <v>0</v>
      </c>
      <c r="I350" s="214">
        <f ca="1">OFFSET(MAINTABLE!AB$25,ROWS(I$7:$N350),0,)</f>
        <v>0</v>
      </c>
      <c r="J350" s="214">
        <f ca="1">OFFSET(MAINTABLE!AC$25,ROWS(J$7:$N350),0,)</f>
        <v>0</v>
      </c>
      <c r="K350" s="214">
        <f ca="1">OFFSET(MAINTABLE!AD$25,ROWS(K$7:$N350),0,)</f>
        <v>0</v>
      </c>
      <c r="L350" s="102" t="str">
        <f ca="1">OFFSET(MAINTABLE!H$25,ROWS(L$7:$N350),0,)</f>
        <v xml:space="preserve"> </v>
      </c>
      <c r="M350" s="102">
        <f ca="1">OFFSET(MAINTABLE!I$25,ROWS(M$7:$N350),0,)</f>
        <v>324</v>
      </c>
      <c r="N350" s="103" t="str">
        <f ca="1">OFFSET(MAINTABLE!J$25,ROWS($N$7:N350),0,)</f>
        <v>Скор. вент.В(рез.)</v>
      </c>
      <c r="O350" s="103" t="str">
        <f ca="1">OFFSET(MAINTABLE!T$25,ROWS($N$7:O350),0,)</f>
        <v>FanExhR_CTRL</v>
      </c>
      <c r="P350" s="103" t="str">
        <f ca="1">OFFSET(MAINTABLE!L$25,ROWS($N$7:P350),0,)</f>
        <v>Скорость вытяжного</v>
      </c>
      <c r="Q350" s="103" t="str">
        <f ca="1">OFFSET(MAINTABLE!N$25,ROWS($N$7:Q350),0,)</f>
        <v>вент.(резервный)</v>
      </c>
      <c r="R350" s="103" t="str">
        <f ca="1">OFFSET(MAINTABLE!P$25,ROWS($N$7:R350),0,)</f>
        <v>Скорость вытяжного</v>
      </c>
      <c r="S350" s="103" t="str">
        <f ca="1">OFFSET(MAINTABLE!R$25,ROWS($N$7:S350),0,)</f>
        <v>вент.(резервный)</v>
      </c>
    </row>
    <row r="351" spans="2:19" ht="18.75" customHeight="1" x14ac:dyDescent="0.25">
      <c r="B351" s="214">
        <f ca="1">OFFSET(MAINTABLE!U$25,ROWS(B$7:$N351),0,)</f>
        <v>0</v>
      </c>
      <c r="C351" s="214">
        <f ca="1">OFFSET(MAINTABLE!V$25,ROWS(C$7:$N351),0,)</f>
        <v>0</v>
      </c>
      <c r="D351" s="214">
        <f ca="1">OFFSET(MAINTABLE!W$25,ROWS(D$7:$N351),0,)</f>
        <v>0</v>
      </c>
      <c r="E351" s="214">
        <f ca="1">OFFSET(MAINTABLE!X$25,ROWS(E$7:$N351),0,)</f>
        <v>0</v>
      </c>
      <c r="F351" s="214">
        <f ca="1">OFFSET(MAINTABLE!Y$25,ROWS(F$7:$N351),0,)</f>
        <v>0</v>
      </c>
      <c r="G351" s="214">
        <f ca="1">OFFSET(MAINTABLE!Z$25,ROWS(G$7:$N351),0,)</f>
        <v>0</v>
      </c>
      <c r="H351" s="214">
        <f ca="1">OFFSET(MAINTABLE!AA$25,ROWS(H$7:$N351),0,)</f>
        <v>0</v>
      </c>
      <c r="I351" s="214">
        <f ca="1">OFFSET(MAINTABLE!AB$25,ROWS(I$7:$N351),0,)</f>
        <v>0</v>
      </c>
      <c r="J351" s="214">
        <f ca="1">OFFSET(MAINTABLE!AC$25,ROWS(J$7:$N351),0,)</f>
        <v>0</v>
      </c>
      <c r="K351" s="214">
        <f ca="1">OFFSET(MAINTABLE!AD$25,ROWS(K$7:$N351),0,)</f>
        <v>0</v>
      </c>
      <c r="L351" s="102" t="str">
        <f ca="1">OFFSET(MAINTABLE!H$25,ROWS(L$7:$N351),0,)</f>
        <v xml:space="preserve"> </v>
      </c>
      <c r="M351" s="102">
        <f ca="1">OFFSET(MAINTABLE!I$25,ROWS(M$7:$N351),0,)</f>
        <v>325</v>
      </c>
      <c r="N351" s="103" t="str">
        <f ca="1">OFFSET(MAINTABLE!J$25,ROWS($N$7:N351),0,)</f>
        <v>Скор. вент.Р(осн.)</v>
      </c>
      <c r="O351" s="103" t="str">
        <f ca="1">OFFSET(MAINTABLE!T$25,ROWS($N$7:O351),0,)</f>
        <v>FanReg_CTRL</v>
      </c>
      <c r="P351" s="103" t="str">
        <f ca="1">OFFSET(MAINTABLE!L$25,ROWS($N$7:P351),0,)</f>
        <v>Скорость регенерат.</v>
      </c>
      <c r="Q351" s="103" t="str">
        <f ca="1">OFFSET(MAINTABLE!N$25,ROWS($N$7:Q351),0,)</f>
        <v>вент.(основной)</v>
      </c>
      <c r="R351" s="103" t="str">
        <f ca="1">OFFSET(MAINTABLE!P$25,ROWS($N$7:R351),0,)</f>
        <v>Скорость регенерат.</v>
      </c>
      <c r="S351" s="103" t="str">
        <f ca="1">OFFSET(MAINTABLE!R$25,ROWS($N$7:S351),0,)</f>
        <v>вент.(основной)</v>
      </c>
    </row>
    <row r="352" spans="2:19" ht="18.75" customHeight="1" x14ac:dyDescent="0.25">
      <c r="B352" s="214">
        <f ca="1">OFFSET(MAINTABLE!U$25,ROWS(B$7:$N352),0,)</f>
        <v>0</v>
      </c>
      <c r="C352" s="214">
        <f ca="1">OFFSET(MAINTABLE!V$25,ROWS(C$7:$N352),0,)</f>
        <v>0</v>
      </c>
      <c r="D352" s="214">
        <f ca="1">OFFSET(MAINTABLE!W$25,ROWS(D$7:$N352),0,)</f>
        <v>0</v>
      </c>
      <c r="E352" s="214">
        <f ca="1">OFFSET(MAINTABLE!X$25,ROWS(E$7:$N352),0,)</f>
        <v>0</v>
      </c>
      <c r="F352" s="214">
        <f ca="1">OFFSET(MAINTABLE!Y$25,ROWS(F$7:$N352),0,)</f>
        <v>0</v>
      </c>
      <c r="G352" s="214">
        <f ca="1">OFFSET(MAINTABLE!Z$25,ROWS(G$7:$N352),0,)</f>
        <v>0</v>
      </c>
      <c r="H352" s="214">
        <f ca="1">OFFSET(MAINTABLE!AA$25,ROWS(H$7:$N352),0,)</f>
        <v>0</v>
      </c>
      <c r="I352" s="214">
        <f ca="1">OFFSET(MAINTABLE!AB$25,ROWS(I$7:$N352),0,)</f>
        <v>0</v>
      </c>
      <c r="J352" s="214">
        <f ca="1">OFFSET(MAINTABLE!AC$25,ROWS(J$7:$N352),0,)</f>
        <v>0</v>
      </c>
      <c r="K352" s="214">
        <f ca="1">OFFSET(MAINTABLE!AD$25,ROWS(K$7:$N352),0,)</f>
        <v>0</v>
      </c>
      <c r="L352" s="102" t="str">
        <f ca="1">OFFSET(MAINTABLE!H$25,ROWS(L$7:$N352),0,)</f>
        <v xml:space="preserve"> </v>
      </c>
      <c r="M352" s="102">
        <f ca="1">OFFSET(MAINTABLE!I$25,ROWS(M$7:$N352),0,)</f>
        <v>326</v>
      </c>
      <c r="N352" s="103" t="str">
        <f ca="1">OFFSET(MAINTABLE!J$25,ROWS($N$7:N352),0,)</f>
        <v>Скор. вент.Р(рез.)</v>
      </c>
      <c r="O352" s="103" t="str">
        <f ca="1">OFFSET(MAINTABLE!T$25,ROWS($N$7:O352),0,)</f>
        <v>FanRegR_CTRL</v>
      </c>
      <c r="P352" s="103" t="str">
        <f ca="1">OFFSET(MAINTABLE!L$25,ROWS($N$7:P352),0,)</f>
        <v>Скорость регенерат.</v>
      </c>
      <c r="Q352" s="103" t="str">
        <f ca="1">OFFSET(MAINTABLE!N$25,ROWS($N$7:Q352),0,)</f>
        <v>вент.(резервный)</v>
      </c>
      <c r="R352" s="103" t="str">
        <f ca="1">OFFSET(MAINTABLE!P$25,ROWS($N$7:R352),0,)</f>
        <v>Скорость регенерат.</v>
      </c>
      <c r="S352" s="103" t="str">
        <f ca="1">OFFSET(MAINTABLE!R$25,ROWS($N$7:S352),0,)</f>
        <v>вент.(резервный)</v>
      </c>
    </row>
    <row r="353" spans="2:19" ht="18.75" customHeight="1" x14ac:dyDescent="0.25">
      <c r="B353" s="214">
        <f ca="1">OFFSET(MAINTABLE!U$25,ROWS(B$7:$N353),0,)</f>
        <v>0</v>
      </c>
      <c r="C353" s="214">
        <f ca="1">OFFSET(MAINTABLE!V$25,ROWS(C$7:$N353),0,)</f>
        <v>0</v>
      </c>
      <c r="D353" s="214">
        <f ca="1">OFFSET(MAINTABLE!W$25,ROWS(D$7:$N353),0,)</f>
        <v>0</v>
      </c>
      <c r="E353" s="214">
        <f ca="1">OFFSET(MAINTABLE!X$25,ROWS(E$7:$N353),0,)</f>
        <v>0</v>
      </c>
      <c r="F353" s="214">
        <f ca="1">OFFSET(MAINTABLE!Y$25,ROWS(F$7:$N353),0,)</f>
        <v>0</v>
      </c>
      <c r="G353" s="214">
        <f ca="1">OFFSET(MAINTABLE!Z$25,ROWS(G$7:$N353),0,)</f>
        <v>0</v>
      </c>
      <c r="H353" s="214">
        <f ca="1">OFFSET(MAINTABLE!AA$25,ROWS(H$7:$N353),0,)</f>
        <v>0</v>
      </c>
      <c r="I353" s="214">
        <f ca="1">OFFSET(MAINTABLE!AB$25,ROWS(I$7:$N353),0,)</f>
        <v>0</v>
      </c>
      <c r="J353" s="214">
        <f ca="1">OFFSET(MAINTABLE!AC$25,ROWS(J$7:$N353),0,)</f>
        <v>0</v>
      </c>
      <c r="K353" s="214">
        <f ca="1">OFFSET(MAINTABLE!AD$25,ROWS(K$7:$N353),0,)</f>
        <v>0</v>
      </c>
      <c r="L353" s="102" t="str">
        <f ca="1">OFFSET(MAINTABLE!H$25,ROWS(L$7:$N353),0,)</f>
        <v xml:space="preserve"> </v>
      </c>
      <c r="M353" s="102">
        <f ca="1">OFFSET(MAINTABLE!I$25,ROWS(M$7:$N353),0,)</f>
        <v>327</v>
      </c>
      <c r="N353" s="103" t="str">
        <f ca="1">OFFSET(MAINTABLE!J$25,ROWS($N$7:N353),0,)</f>
        <v>Скор. доп.вент.1</v>
      </c>
      <c r="O353" s="103" t="str">
        <f ca="1">OFFSET(MAINTABLE!T$25,ROWS($N$7:O353),0,)</f>
        <v>FanAux1_CTRL</v>
      </c>
      <c r="P353" s="103" t="str">
        <f ca="1">OFFSET(MAINTABLE!L$25,ROWS($N$7:P353),0,)</f>
        <v>Задание доп./вынос.</v>
      </c>
      <c r="Q353" s="103" t="str">
        <f ca="1">OFFSET(MAINTABLE!N$25,ROWS($N$7:Q353),0,)</f>
        <v>вентилятора №1</v>
      </c>
      <c r="R353" s="103" t="str">
        <f ca="1">OFFSET(MAINTABLE!P$25,ROWS($N$7:R353),0,)</f>
        <v>Задание доп./вынос.</v>
      </c>
      <c r="S353" s="103" t="str">
        <f ca="1">OFFSET(MAINTABLE!R$25,ROWS($N$7:S353),0,)</f>
        <v>вентилятора №1</v>
      </c>
    </row>
    <row r="354" spans="2:19" ht="18.75" customHeight="1" x14ac:dyDescent="0.25">
      <c r="B354" s="214">
        <f ca="1">OFFSET(MAINTABLE!U$25,ROWS(B$7:$N354),0,)</f>
        <v>0</v>
      </c>
      <c r="C354" s="214">
        <f ca="1">OFFSET(MAINTABLE!V$25,ROWS(C$7:$N354),0,)</f>
        <v>0</v>
      </c>
      <c r="D354" s="214">
        <f ca="1">OFFSET(MAINTABLE!W$25,ROWS(D$7:$N354),0,)</f>
        <v>0</v>
      </c>
      <c r="E354" s="214">
        <f ca="1">OFFSET(MAINTABLE!X$25,ROWS(E$7:$N354),0,)</f>
        <v>0</v>
      </c>
      <c r="F354" s="214">
        <f ca="1">OFFSET(MAINTABLE!Y$25,ROWS(F$7:$N354),0,)</f>
        <v>0</v>
      </c>
      <c r="G354" s="214">
        <f ca="1">OFFSET(MAINTABLE!Z$25,ROWS(G$7:$N354),0,)</f>
        <v>0</v>
      </c>
      <c r="H354" s="214">
        <f ca="1">OFFSET(MAINTABLE!AA$25,ROWS(H$7:$N354),0,)</f>
        <v>0</v>
      </c>
      <c r="I354" s="214">
        <f ca="1">OFFSET(MAINTABLE!AB$25,ROWS(I$7:$N354),0,)</f>
        <v>0</v>
      </c>
      <c r="J354" s="214">
        <f ca="1">OFFSET(MAINTABLE!AC$25,ROWS(J$7:$N354),0,)</f>
        <v>0</v>
      </c>
      <c r="K354" s="214">
        <f ca="1">OFFSET(MAINTABLE!AD$25,ROWS(K$7:$N354),0,)</f>
        <v>0</v>
      </c>
      <c r="L354" s="102" t="str">
        <f ca="1">OFFSET(MAINTABLE!H$25,ROWS(L$7:$N354),0,)</f>
        <v xml:space="preserve"> </v>
      </c>
      <c r="M354" s="102">
        <f ca="1">OFFSET(MAINTABLE!I$25,ROWS(M$7:$N354),0,)</f>
        <v>328</v>
      </c>
      <c r="N354" s="103" t="str">
        <f ca="1">OFFSET(MAINTABLE!J$25,ROWS($N$7:N354),0,)</f>
        <v>Скор. доп.вент.2</v>
      </c>
      <c r="O354" s="103" t="str">
        <f ca="1">OFFSET(MAINTABLE!T$25,ROWS($N$7:O354),0,)</f>
        <v>FanAux2_CTRL</v>
      </c>
      <c r="P354" s="103" t="str">
        <f ca="1">OFFSET(MAINTABLE!L$25,ROWS($N$7:P354),0,)</f>
        <v>Задание доп./вынос.</v>
      </c>
      <c r="Q354" s="103" t="str">
        <f ca="1">OFFSET(MAINTABLE!N$25,ROWS($N$7:Q354),0,)</f>
        <v>вентилятора №2</v>
      </c>
      <c r="R354" s="103" t="str">
        <f ca="1">OFFSET(MAINTABLE!P$25,ROWS($N$7:R354),0,)</f>
        <v>Задание доп./вынос.</v>
      </c>
      <c r="S354" s="103" t="str">
        <f ca="1">OFFSET(MAINTABLE!R$25,ROWS($N$7:S354),0,)</f>
        <v>вентилятора №2</v>
      </c>
    </row>
    <row r="355" spans="2:19" ht="18.75" customHeight="1" x14ac:dyDescent="0.25">
      <c r="B355" s="214">
        <f ca="1">OFFSET(MAINTABLE!U$25,ROWS(B$7:$N355),0,)</f>
        <v>0</v>
      </c>
      <c r="C355" s="214">
        <f ca="1">OFFSET(MAINTABLE!V$25,ROWS(C$7:$N355),0,)</f>
        <v>0</v>
      </c>
      <c r="D355" s="214">
        <f ca="1">OFFSET(MAINTABLE!W$25,ROWS(D$7:$N355),0,)</f>
        <v>0</v>
      </c>
      <c r="E355" s="214">
        <f ca="1">OFFSET(MAINTABLE!X$25,ROWS(E$7:$N355),0,)</f>
        <v>0</v>
      </c>
      <c r="F355" s="214">
        <f ca="1">OFFSET(MAINTABLE!Y$25,ROWS(F$7:$N355),0,)</f>
        <v>0</v>
      </c>
      <c r="G355" s="214">
        <f ca="1">OFFSET(MAINTABLE!Z$25,ROWS(G$7:$N355),0,)</f>
        <v>0</v>
      </c>
      <c r="H355" s="214">
        <f ca="1">OFFSET(MAINTABLE!AA$25,ROWS(H$7:$N355),0,)</f>
        <v>0</v>
      </c>
      <c r="I355" s="214">
        <f ca="1">OFFSET(MAINTABLE!AB$25,ROWS(I$7:$N355),0,)</f>
        <v>0</v>
      </c>
      <c r="J355" s="214">
        <f ca="1">OFFSET(MAINTABLE!AC$25,ROWS(J$7:$N355),0,)</f>
        <v>0</v>
      </c>
      <c r="K355" s="214">
        <f ca="1">OFFSET(MAINTABLE!AD$25,ROWS(K$7:$N355),0,)</f>
        <v>0</v>
      </c>
      <c r="L355" s="102" t="str">
        <f ca="1">OFFSET(MAINTABLE!H$25,ROWS(L$7:$N355),0,)</f>
        <v xml:space="preserve"> </v>
      </c>
      <c r="M355" s="102">
        <f ca="1">OFFSET(MAINTABLE!I$25,ROWS(M$7:$N355),0,)</f>
        <v>329</v>
      </c>
      <c r="N355" s="103" t="str">
        <f ca="1">OFFSET(MAINTABLE!J$25,ROWS($N$7:N355),0,)</f>
        <v>Скор. доп.вент.3</v>
      </c>
      <c r="O355" s="103" t="str">
        <f ca="1">OFFSET(MAINTABLE!T$25,ROWS($N$7:O355),0,)</f>
        <v>FanAux3_CTRL</v>
      </c>
      <c r="P355" s="103" t="str">
        <f ca="1">OFFSET(MAINTABLE!L$25,ROWS($N$7:P355),0,)</f>
        <v>Задание доп./вынос.</v>
      </c>
      <c r="Q355" s="103" t="str">
        <f ca="1">OFFSET(MAINTABLE!N$25,ROWS($N$7:Q355),0,)</f>
        <v>вентилятора №3</v>
      </c>
      <c r="R355" s="103" t="str">
        <f ca="1">OFFSET(MAINTABLE!P$25,ROWS($N$7:R355),0,)</f>
        <v>Задание доп./вынос.</v>
      </c>
      <c r="S355" s="103" t="str">
        <f ca="1">OFFSET(MAINTABLE!R$25,ROWS($N$7:S355),0,)</f>
        <v>вентилятора №3</v>
      </c>
    </row>
    <row r="356" spans="2:19" ht="18.75" customHeight="1" x14ac:dyDescent="0.25">
      <c r="B356" s="214">
        <f ca="1">OFFSET(MAINTABLE!U$25,ROWS(B$7:$N356),0,)</f>
        <v>0</v>
      </c>
      <c r="C356" s="214">
        <f ca="1">OFFSET(MAINTABLE!V$25,ROWS(C$7:$N356),0,)</f>
        <v>0</v>
      </c>
      <c r="D356" s="214">
        <f ca="1">OFFSET(MAINTABLE!W$25,ROWS(D$7:$N356),0,)</f>
        <v>0</v>
      </c>
      <c r="E356" s="214">
        <f ca="1">OFFSET(MAINTABLE!X$25,ROWS(E$7:$N356),0,)</f>
        <v>0</v>
      </c>
      <c r="F356" s="214">
        <f ca="1">OFFSET(MAINTABLE!Y$25,ROWS(F$7:$N356),0,)</f>
        <v>0</v>
      </c>
      <c r="G356" s="214">
        <f ca="1">OFFSET(MAINTABLE!Z$25,ROWS(G$7:$N356),0,)</f>
        <v>0</v>
      </c>
      <c r="H356" s="214">
        <f ca="1">OFFSET(MAINTABLE!AA$25,ROWS(H$7:$N356),0,)</f>
        <v>0</v>
      </c>
      <c r="I356" s="214">
        <f ca="1">OFFSET(MAINTABLE!AB$25,ROWS(I$7:$N356),0,)</f>
        <v>0</v>
      </c>
      <c r="J356" s="214">
        <f ca="1">OFFSET(MAINTABLE!AC$25,ROWS(J$7:$N356),0,)</f>
        <v>0</v>
      </c>
      <c r="K356" s="214">
        <f ca="1">OFFSET(MAINTABLE!AD$25,ROWS(K$7:$N356),0,)</f>
        <v>0</v>
      </c>
      <c r="L356" s="102" t="str">
        <f ca="1">OFFSET(MAINTABLE!H$25,ROWS(L$7:$N356),0,)</f>
        <v xml:space="preserve"> </v>
      </c>
      <c r="M356" s="102">
        <f ca="1">OFFSET(MAINTABLE!I$25,ROWS(M$7:$N356),0,)</f>
        <v>330</v>
      </c>
      <c r="N356" s="103" t="str">
        <f ca="1">OFFSET(MAINTABLE!J$25,ROWS($N$7:N356),0,)</f>
        <v>[резерв]</v>
      </c>
      <c r="O356" s="103" t="str">
        <f ca="1">OFFSET(MAINTABLE!T$25,ROWS($N$7:O356),0,)</f>
        <v xml:space="preserve"> </v>
      </c>
      <c r="P356" s="103" t="str">
        <f ca="1">OFFSET(MAINTABLE!L$25,ROWS($N$7:P356),0,)</f>
        <v xml:space="preserve"> </v>
      </c>
      <c r="Q356" s="103" t="str">
        <f ca="1">OFFSET(MAINTABLE!N$25,ROWS($N$7:Q356),0,)</f>
        <v xml:space="preserve"> </v>
      </c>
      <c r="R356" s="103" t="str">
        <f ca="1">OFFSET(MAINTABLE!P$25,ROWS($N$7:R356),0,)</f>
        <v xml:space="preserve"> </v>
      </c>
      <c r="S356" s="103" t="str">
        <f ca="1">OFFSET(MAINTABLE!R$25,ROWS($N$7:S356),0,)</f>
        <v xml:space="preserve"> </v>
      </c>
    </row>
    <row r="357" spans="2:19" ht="18.75" customHeight="1" x14ac:dyDescent="0.25">
      <c r="B357" s="214">
        <f ca="1">OFFSET(MAINTABLE!U$25,ROWS(B$7:$N357),0,)</f>
        <v>0</v>
      </c>
      <c r="C357" s="214">
        <f ca="1">OFFSET(MAINTABLE!V$25,ROWS(C$7:$N357),0,)</f>
        <v>0</v>
      </c>
      <c r="D357" s="214">
        <f ca="1">OFFSET(MAINTABLE!W$25,ROWS(D$7:$N357),0,)</f>
        <v>0</v>
      </c>
      <c r="E357" s="214">
        <f ca="1">OFFSET(MAINTABLE!X$25,ROWS(E$7:$N357),0,)</f>
        <v>0</v>
      </c>
      <c r="F357" s="214">
        <f ca="1">OFFSET(MAINTABLE!Y$25,ROWS(F$7:$N357),0,)</f>
        <v>0</v>
      </c>
      <c r="G357" s="214">
        <f ca="1">OFFSET(MAINTABLE!Z$25,ROWS(G$7:$N357),0,)</f>
        <v>0</v>
      </c>
      <c r="H357" s="214">
        <f ca="1">OFFSET(MAINTABLE!AA$25,ROWS(H$7:$N357),0,)</f>
        <v>0</v>
      </c>
      <c r="I357" s="214">
        <f ca="1">OFFSET(MAINTABLE!AB$25,ROWS(I$7:$N357),0,)</f>
        <v>0</v>
      </c>
      <c r="J357" s="214">
        <f ca="1">OFFSET(MAINTABLE!AC$25,ROWS(J$7:$N357),0,)</f>
        <v>0</v>
      </c>
      <c r="K357" s="214">
        <f ca="1">OFFSET(MAINTABLE!AD$25,ROWS(K$7:$N357),0,)</f>
        <v>0</v>
      </c>
      <c r="L357" s="102" t="str">
        <f ca="1">OFFSET(MAINTABLE!H$25,ROWS(L$7:$N357),0,)</f>
        <v xml:space="preserve"> </v>
      </c>
      <c r="M357" s="102">
        <f ca="1">OFFSET(MAINTABLE!I$25,ROWS(M$7:$N357),0,)</f>
        <v>331</v>
      </c>
      <c r="N357" s="103" t="str">
        <f ca="1">OFFSET(MAINTABLE!J$25,ROWS($N$7:N357),0,)</f>
        <v>[резерв]</v>
      </c>
      <c r="O357" s="103" t="str">
        <f ca="1">OFFSET(MAINTABLE!T$25,ROWS($N$7:O357),0,)</f>
        <v xml:space="preserve"> </v>
      </c>
      <c r="P357" s="103" t="str">
        <f ca="1">OFFSET(MAINTABLE!L$25,ROWS($N$7:P357),0,)</f>
        <v xml:space="preserve"> </v>
      </c>
      <c r="Q357" s="103" t="str">
        <f ca="1">OFFSET(MAINTABLE!N$25,ROWS($N$7:Q357),0,)</f>
        <v xml:space="preserve"> </v>
      </c>
      <c r="R357" s="103" t="str">
        <f ca="1">OFFSET(MAINTABLE!P$25,ROWS($N$7:R357),0,)</f>
        <v xml:space="preserve"> </v>
      </c>
      <c r="S357" s="103" t="str">
        <f ca="1">OFFSET(MAINTABLE!R$25,ROWS($N$7:S357),0,)</f>
        <v xml:space="preserve"> </v>
      </c>
    </row>
    <row r="358" spans="2:19" ht="18.75" customHeight="1" x14ac:dyDescent="0.25">
      <c r="B358" s="214">
        <f ca="1">OFFSET(MAINTABLE!U$25,ROWS(B$7:$N358),0,)</f>
        <v>0</v>
      </c>
      <c r="C358" s="214">
        <f ca="1">OFFSET(MAINTABLE!V$25,ROWS(C$7:$N358),0,)</f>
        <v>0</v>
      </c>
      <c r="D358" s="214">
        <f ca="1">OFFSET(MAINTABLE!W$25,ROWS(D$7:$N358),0,)</f>
        <v>0</v>
      </c>
      <c r="E358" s="214">
        <f ca="1">OFFSET(MAINTABLE!X$25,ROWS(E$7:$N358),0,)</f>
        <v>0</v>
      </c>
      <c r="F358" s="214">
        <f ca="1">OFFSET(MAINTABLE!Y$25,ROWS(F$7:$N358),0,)</f>
        <v>0</v>
      </c>
      <c r="G358" s="214">
        <f ca="1">OFFSET(MAINTABLE!Z$25,ROWS(G$7:$N358),0,)</f>
        <v>0</v>
      </c>
      <c r="H358" s="214">
        <f ca="1">OFFSET(MAINTABLE!AA$25,ROWS(H$7:$N358),0,)</f>
        <v>0</v>
      </c>
      <c r="I358" s="214">
        <f ca="1">OFFSET(MAINTABLE!AB$25,ROWS(I$7:$N358),0,)</f>
        <v>0</v>
      </c>
      <c r="J358" s="214">
        <f ca="1">OFFSET(MAINTABLE!AC$25,ROWS(J$7:$N358),0,)</f>
        <v>0</v>
      </c>
      <c r="K358" s="214">
        <f ca="1">OFFSET(MAINTABLE!AD$25,ROWS(K$7:$N358),0,)</f>
        <v>0</v>
      </c>
      <c r="L358" s="102" t="str">
        <f ca="1">OFFSET(MAINTABLE!H$25,ROWS(L$7:$N358),0,)</f>
        <v xml:space="preserve"> </v>
      </c>
      <c r="M358" s="102">
        <f ca="1">OFFSET(MAINTABLE!I$25,ROWS(M$7:$N358),0,)</f>
        <v>332</v>
      </c>
      <c r="N358" s="103" t="str">
        <f ca="1">OFFSET(MAINTABLE!J$25,ROWS($N$7:N358),0,)</f>
        <v>Позиц.нар.засл.</v>
      </c>
      <c r="O358" s="103" t="str">
        <f ca="1">OFFSET(MAINTABLE!T$25,ROWS($N$7:O358),0,)</f>
        <v>DampSu_CTRL</v>
      </c>
      <c r="P358" s="103" t="str">
        <f ca="1">OFFSET(MAINTABLE!L$25,ROWS($N$7:P358),0,)</f>
        <v>Управл.заслонкой</v>
      </c>
      <c r="Q358" s="103" t="str">
        <f ca="1">OFFSET(MAINTABLE!N$25,ROWS($N$7:Q358),0,)</f>
        <v>наружного воздуха</v>
      </c>
      <c r="R358" s="103" t="str">
        <f ca="1">OFFSET(MAINTABLE!P$25,ROWS($N$7:R358),0,)</f>
        <v>Outdoor dampers</v>
      </c>
      <c r="S358" s="103" t="str">
        <f ca="1">OFFSET(MAINTABLE!R$25,ROWS($N$7:S358),0,)</f>
        <v>control</v>
      </c>
    </row>
    <row r="359" spans="2:19" ht="18.75" customHeight="1" x14ac:dyDescent="0.25">
      <c r="B359" s="214">
        <f ca="1">OFFSET(MAINTABLE!U$25,ROWS(B$7:$N359),0,)</f>
        <v>0</v>
      </c>
      <c r="C359" s="214">
        <f ca="1">OFFSET(MAINTABLE!V$25,ROWS(C$7:$N359),0,)</f>
        <v>0</v>
      </c>
      <c r="D359" s="214">
        <f ca="1">OFFSET(MAINTABLE!W$25,ROWS(D$7:$N359),0,)</f>
        <v>0</v>
      </c>
      <c r="E359" s="214">
        <f ca="1">OFFSET(MAINTABLE!X$25,ROWS(E$7:$N359),0,)</f>
        <v>0</v>
      </c>
      <c r="F359" s="214">
        <f ca="1">OFFSET(MAINTABLE!Y$25,ROWS(F$7:$N359),0,)</f>
        <v>0</v>
      </c>
      <c r="G359" s="214">
        <f ca="1">OFFSET(MAINTABLE!Z$25,ROWS(G$7:$N359),0,)</f>
        <v>0</v>
      </c>
      <c r="H359" s="214">
        <f ca="1">OFFSET(MAINTABLE!AA$25,ROWS(H$7:$N359),0,)</f>
        <v>0</v>
      </c>
      <c r="I359" s="214">
        <f ca="1">OFFSET(MAINTABLE!AB$25,ROWS(I$7:$N359),0,)</f>
        <v>0</v>
      </c>
      <c r="J359" s="214">
        <f ca="1">OFFSET(MAINTABLE!AC$25,ROWS(J$7:$N359),0,)</f>
        <v>0</v>
      </c>
      <c r="K359" s="214">
        <f ca="1">OFFSET(MAINTABLE!AD$25,ROWS(K$7:$N359),0,)</f>
        <v>0</v>
      </c>
      <c r="L359" s="102" t="str">
        <f ca="1">OFFSET(MAINTABLE!H$25,ROWS(L$7:$N359),0,)</f>
        <v xml:space="preserve"> </v>
      </c>
      <c r="M359" s="102">
        <f ca="1">OFFSET(MAINTABLE!I$25,ROWS(M$7:$N359),0,)</f>
        <v>333</v>
      </c>
      <c r="N359" s="103" t="str">
        <f ca="1">OFFSET(MAINTABLE!J$25,ROWS($N$7:N359),0,)</f>
        <v>Позиц.рецирк.1</v>
      </c>
      <c r="O359" s="103" t="str">
        <f ca="1">OFFSET(MAINTABLE!T$25,ROWS($N$7:O359),0,)</f>
        <v>DampRec1_CTRL</v>
      </c>
      <c r="P359" s="103" t="str">
        <f ca="1">OFFSET(MAINTABLE!L$25,ROWS($N$7:P359),0,)</f>
        <v>Управление</v>
      </c>
      <c r="Q359" s="103" t="str">
        <f ca="1">OFFSET(MAINTABLE!N$25,ROWS($N$7:Q359),0,)</f>
        <v>рециркуляцией 1</v>
      </c>
      <c r="R359" s="103" t="str">
        <f ca="1">OFFSET(MAINTABLE!P$25,ROWS($N$7:R359),0,)</f>
        <v>Recycling 1</v>
      </c>
      <c r="S359" s="103" t="str">
        <f ca="1">OFFSET(MAINTABLE!R$25,ROWS($N$7:S359),0,)</f>
        <v>control</v>
      </c>
    </row>
    <row r="360" spans="2:19" ht="18.75" customHeight="1" x14ac:dyDescent="0.25">
      <c r="B360" s="214">
        <f ca="1">OFFSET(MAINTABLE!U$25,ROWS(B$7:$N360),0,)</f>
        <v>0</v>
      </c>
      <c r="C360" s="214">
        <f ca="1">OFFSET(MAINTABLE!V$25,ROWS(C$7:$N360),0,)</f>
        <v>0</v>
      </c>
      <c r="D360" s="214">
        <f ca="1">OFFSET(MAINTABLE!W$25,ROWS(D$7:$N360),0,)</f>
        <v>0</v>
      </c>
      <c r="E360" s="214">
        <f ca="1">OFFSET(MAINTABLE!X$25,ROWS(E$7:$N360),0,)</f>
        <v>0</v>
      </c>
      <c r="F360" s="214">
        <f ca="1">OFFSET(MAINTABLE!Y$25,ROWS(F$7:$N360),0,)</f>
        <v>0</v>
      </c>
      <c r="G360" s="214">
        <f ca="1">OFFSET(MAINTABLE!Z$25,ROWS(G$7:$N360),0,)</f>
        <v>0</v>
      </c>
      <c r="H360" s="214">
        <f ca="1">OFFSET(MAINTABLE!AA$25,ROWS(H$7:$N360),0,)</f>
        <v>0</v>
      </c>
      <c r="I360" s="214">
        <f ca="1">OFFSET(MAINTABLE!AB$25,ROWS(I$7:$N360),0,)</f>
        <v>0</v>
      </c>
      <c r="J360" s="214">
        <f ca="1">OFFSET(MAINTABLE!AC$25,ROWS(J$7:$N360),0,)</f>
        <v>0</v>
      </c>
      <c r="K360" s="214">
        <f ca="1">OFFSET(MAINTABLE!AD$25,ROWS(K$7:$N360),0,)</f>
        <v>0</v>
      </c>
      <c r="L360" s="102" t="str">
        <f ca="1">OFFSET(MAINTABLE!H$25,ROWS(L$7:$N360),0,)</f>
        <v xml:space="preserve"> </v>
      </c>
      <c r="M360" s="102">
        <f ca="1">OFFSET(MAINTABLE!I$25,ROWS(M$7:$N360),0,)</f>
        <v>334</v>
      </c>
      <c r="N360" s="103" t="str">
        <f ca="1">OFFSET(MAINTABLE!J$25,ROWS($N$7:N360),0,)</f>
        <v>Позиц.рецирк.2</v>
      </c>
      <c r="O360" s="103" t="str">
        <f ca="1">OFFSET(MAINTABLE!T$25,ROWS($N$7:O360),0,)</f>
        <v>DampRec2_CTRL</v>
      </c>
      <c r="P360" s="103" t="str">
        <f ca="1">OFFSET(MAINTABLE!L$25,ROWS($N$7:P360),0,)</f>
        <v>Управление</v>
      </c>
      <c r="Q360" s="103" t="str">
        <f ca="1">OFFSET(MAINTABLE!N$25,ROWS($N$7:Q360),0,)</f>
        <v>рециркуляцией 2</v>
      </c>
      <c r="R360" s="103" t="str">
        <f ca="1">OFFSET(MAINTABLE!P$25,ROWS($N$7:R360),0,)</f>
        <v>Recycling 2</v>
      </c>
      <c r="S360" s="103" t="str">
        <f ca="1">OFFSET(MAINTABLE!R$25,ROWS($N$7:S360),0,)</f>
        <v>control</v>
      </c>
    </row>
    <row r="361" spans="2:19" ht="18.75" customHeight="1" x14ac:dyDescent="0.25">
      <c r="B361" s="214">
        <f ca="1">OFFSET(MAINTABLE!U$25,ROWS(B$7:$N361),0,)</f>
        <v>0</v>
      </c>
      <c r="C361" s="214">
        <f ca="1">OFFSET(MAINTABLE!V$25,ROWS(C$7:$N361),0,)</f>
        <v>0</v>
      </c>
      <c r="D361" s="214">
        <f ca="1">OFFSET(MAINTABLE!W$25,ROWS(D$7:$N361),0,)</f>
        <v>0</v>
      </c>
      <c r="E361" s="214">
        <f ca="1">OFFSET(MAINTABLE!X$25,ROWS(E$7:$N361),0,)</f>
        <v>0</v>
      </c>
      <c r="F361" s="214">
        <f ca="1">OFFSET(MAINTABLE!Y$25,ROWS(F$7:$N361),0,)</f>
        <v>0</v>
      </c>
      <c r="G361" s="214">
        <f ca="1">OFFSET(MAINTABLE!Z$25,ROWS(G$7:$N361),0,)</f>
        <v>0</v>
      </c>
      <c r="H361" s="214">
        <f ca="1">OFFSET(MAINTABLE!AA$25,ROWS(H$7:$N361),0,)</f>
        <v>0</v>
      </c>
      <c r="I361" s="214">
        <f ca="1">OFFSET(MAINTABLE!AB$25,ROWS(I$7:$N361),0,)</f>
        <v>0</v>
      </c>
      <c r="J361" s="214">
        <f ca="1">OFFSET(MAINTABLE!AC$25,ROWS(J$7:$N361),0,)</f>
        <v>0</v>
      </c>
      <c r="K361" s="214">
        <f ca="1">OFFSET(MAINTABLE!AD$25,ROWS(K$7:$N361),0,)</f>
        <v>0</v>
      </c>
      <c r="L361" s="102" t="str">
        <f ca="1">OFFSET(MAINTABLE!H$25,ROWS(L$7:$N361),0,)</f>
        <v xml:space="preserve"> </v>
      </c>
      <c r="M361" s="102">
        <f ca="1">OFFSET(MAINTABLE!I$25,ROWS(M$7:$N361),0,)</f>
        <v>335</v>
      </c>
      <c r="N361" s="103" t="str">
        <f ca="1">OFFSET(MAINTABLE!J$25,ROWS($N$7:N361),0,)</f>
        <v>Засл.регенератора</v>
      </c>
      <c r="O361" s="103" t="str">
        <f ca="1">OFFSET(MAINTABLE!T$25,ROWS($N$7:O361),0,)</f>
        <v>DampRec3_CTRL</v>
      </c>
      <c r="P361" s="103" t="str">
        <f ca="1">OFFSET(MAINTABLE!L$25,ROWS($N$7:P361),0,)</f>
        <v>Управл.засл.</v>
      </c>
      <c r="Q361" s="103" t="str">
        <f ca="1">OFFSET(MAINTABLE!N$25,ROWS($N$7:Q361),0,)</f>
        <v>регенератора</v>
      </c>
      <c r="R361" s="103" t="str">
        <f ca="1">OFFSET(MAINTABLE!P$25,ROWS($N$7:R361),0,)</f>
        <v>Regenerator's</v>
      </c>
      <c r="S361" s="103" t="str">
        <f ca="1">OFFSET(MAINTABLE!R$25,ROWS($N$7:S361),0,)</f>
        <v>damper control</v>
      </c>
    </row>
    <row r="362" spans="2:19" ht="18.75" customHeight="1" x14ac:dyDescent="0.25">
      <c r="B362" s="214">
        <f ca="1">OFFSET(MAINTABLE!U$25,ROWS(B$7:$N362),0,)</f>
        <v>0</v>
      </c>
      <c r="C362" s="214">
        <f ca="1">OFFSET(MAINTABLE!V$25,ROWS(C$7:$N362),0,)</f>
        <v>0</v>
      </c>
      <c r="D362" s="214">
        <f ca="1">OFFSET(MAINTABLE!W$25,ROWS(D$7:$N362),0,)</f>
        <v>0</v>
      </c>
      <c r="E362" s="214">
        <f ca="1">OFFSET(MAINTABLE!X$25,ROWS(E$7:$N362),0,)</f>
        <v>0</v>
      </c>
      <c r="F362" s="214">
        <f ca="1">OFFSET(MAINTABLE!Y$25,ROWS(F$7:$N362),0,)</f>
        <v>0</v>
      </c>
      <c r="G362" s="214">
        <f ca="1">OFFSET(MAINTABLE!Z$25,ROWS(G$7:$N362),0,)</f>
        <v>0</v>
      </c>
      <c r="H362" s="214">
        <f ca="1">OFFSET(MAINTABLE!AA$25,ROWS(H$7:$N362),0,)</f>
        <v>0</v>
      </c>
      <c r="I362" s="214">
        <f ca="1">OFFSET(MAINTABLE!AB$25,ROWS(I$7:$N362),0,)</f>
        <v>0</v>
      </c>
      <c r="J362" s="214">
        <f ca="1">OFFSET(MAINTABLE!AC$25,ROWS(J$7:$N362),0,)</f>
        <v>0</v>
      </c>
      <c r="K362" s="214">
        <f ca="1">OFFSET(MAINTABLE!AD$25,ROWS(K$7:$N362),0,)</f>
        <v>0</v>
      </c>
      <c r="L362" s="102" t="str">
        <f ca="1">OFFSET(MAINTABLE!H$25,ROWS(L$7:$N362),0,)</f>
        <v xml:space="preserve"> </v>
      </c>
      <c r="M362" s="102">
        <f ca="1">OFFSET(MAINTABLE!I$25,ROWS(M$7:$N362),0,)</f>
        <v>336</v>
      </c>
      <c r="N362" s="103" t="str">
        <f ca="1">OFFSET(MAINTABLE!J$25,ROWS($N$7:N362),0,)</f>
        <v>Засл.реген.потока</v>
      </c>
      <c r="O362" s="103" t="str">
        <f ca="1">OFFSET(MAINTABLE!T$25,ROWS($N$7:O362),0,)</f>
        <v>DampRegFlow_CTRL</v>
      </c>
      <c r="P362" s="103" t="str">
        <f ca="1">OFFSET(MAINTABLE!L$25,ROWS($N$7:P362),0,)</f>
        <v>Управл.засл.</v>
      </c>
      <c r="Q362" s="103" t="str">
        <f ca="1">OFFSET(MAINTABLE!N$25,ROWS($N$7:Q362),0,)</f>
        <v>реген.потока</v>
      </c>
      <c r="R362" s="103" t="str">
        <f ca="1">OFFSET(MAINTABLE!P$25,ROWS($N$7:R362),0,)</f>
        <v>Regen.flow</v>
      </c>
      <c r="S362" s="103" t="str">
        <f ca="1">OFFSET(MAINTABLE!R$25,ROWS($N$7:S362),0,)</f>
        <v>damper control</v>
      </c>
    </row>
    <row r="363" spans="2:19" ht="18.75" customHeight="1" x14ac:dyDescent="0.25">
      <c r="B363" s="214">
        <f ca="1">OFFSET(MAINTABLE!U$25,ROWS(B$7:$N363),0,)</f>
        <v>0</v>
      </c>
      <c r="C363" s="214">
        <f ca="1">OFFSET(MAINTABLE!V$25,ROWS(C$7:$N363),0,)</f>
        <v>0</v>
      </c>
      <c r="D363" s="214">
        <f ca="1">OFFSET(MAINTABLE!W$25,ROWS(D$7:$N363),0,)</f>
        <v>0</v>
      </c>
      <c r="E363" s="214">
        <f ca="1">OFFSET(MAINTABLE!X$25,ROWS(E$7:$N363),0,)</f>
        <v>0</v>
      </c>
      <c r="F363" s="214">
        <f ca="1">OFFSET(MAINTABLE!Y$25,ROWS(F$7:$N363),0,)</f>
        <v>0</v>
      </c>
      <c r="G363" s="214">
        <f ca="1">OFFSET(MAINTABLE!Z$25,ROWS(G$7:$N363),0,)</f>
        <v>0</v>
      </c>
      <c r="H363" s="214">
        <f ca="1">OFFSET(MAINTABLE!AA$25,ROWS(H$7:$N363),0,)</f>
        <v>0</v>
      </c>
      <c r="I363" s="214">
        <f ca="1">OFFSET(MAINTABLE!AB$25,ROWS(I$7:$N363),0,)</f>
        <v>0</v>
      </c>
      <c r="J363" s="214">
        <f ca="1">OFFSET(MAINTABLE!AC$25,ROWS(J$7:$N363),0,)</f>
        <v>0</v>
      </c>
      <c r="K363" s="214">
        <f ca="1">OFFSET(MAINTABLE!AD$25,ROWS(K$7:$N363),0,)</f>
        <v>0</v>
      </c>
      <c r="L363" s="102" t="str">
        <f ca="1">OFFSET(MAINTABLE!H$25,ROWS(L$7:$N363),0,)</f>
        <v xml:space="preserve"> </v>
      </c>
      <c r="M363" s="102">
        <f ca="1">OFFSET(MAINTABLE!I$25,ROWS(M$7:$N363),0,)</f>
        <v>337</v>
      </c>
      <c r="N363" s="103" t="str">
        <f ca="1">OFFSET(MAINTABLE!J$25,ROWS($N$7:N363),0,)</f>
        <v>[резерв]</v>
      </c>
      <c r="O363" s="103" t="str">
        <f ca="1">OFFSET(MAINTABLE!T$25,ROWS($N$7:O363),0,)</f>
        <v xml:space="preserve"> </v>
      </c>
      <c r="P363" s="103" t="str">
        <f ca="1">OFFSET(MAINTABLE!L$25,ROWS($N$7:P363),0,)</f>
        <v xml:space="preserve"> </v>
      </c>
      <c r="Q363" s="103" t="str">
        <f ca="1">OFFSET(MAINTABLE!N$25,ROWS($N$7:Q363),0,)</f>
        <v xml:space="preserve"> </v>
      </c>
      <c r="R363" s="103" t="str">
        <f ca="1">OFFSET(MAINTABLE!P$25,ROWS($N$7:R363),0,)</f>
        <v xml:space="preserve"> </v>
      </c>
      <c r="S363" s="103" t="str">
        <f ca="1">OFFSET(MAINTABLE!R$25,ROWS($N$7:S363),0,)</f>
        <v xml:space="preserve"> </v>
      </c>
    </row>
    <row r="364" spans="2:19" ht="18.75" customHeight="1" x14ac:dyDescent="0.25">
      <c r="B364" s="214">
        <f ca="1">OFFSET(MAINTABLE!U$25,ROWS(B$7:$N364),0,)</f>
        <v>0</v>
      </c>
      <c r="C364" s="214">
        <f ca="1">OFFSET(MAINTABLE!V$25,ROWS(C$7:$N364),0,)</f>
        <v>0</v>
      </c>
      <c r="D364" s="214">
        <f ca="1">OFFSET(MAINTABLE!W$25,ROWS(D$7:$N364),0,)</f>
        <v>0</v>
      </c>
      <c r="E364" s="214">
        <f ca="1">OFFSET(MAINTABLE!X$25,ROWS(E$7:$N364),0,)</f>
        <v>0</v>
      </c>
      <c r="F364" s="214">
        <f ca="1">OFFSET(MAINTABLE!Y$25,ROWS(F$7:$N364),0,)</f>
        <v>0</v>
      </c>
      <c r="G364" s="214">
        <f ca="1">OFFSET(MAINTABLE!Z$25,ROWS(G$7:$N364),0,)</f>
        <v>0</v>
      </c>
      <c r="H364" s="214">
        <f ca="1">OFFSET(MAINTABLE!AA$25,ROWS(H$7:$N364),0,)</f>
        <v>0</v>
      </c>
      <c r="I364" s="214">
        <f ca="1">OFFSET(MAINTABLE!AB$25,ROWS(I$7:$N364),0,)</f>
        <v>0</v>
      </c>
      <c r="J364" s="214">
        <f ca="1">OFFSET(MAINTABLE!AC$25,ROWS(J$7:$N364),0,)</f>
        <v>0</v>
      </c>
      <c r="K364" s="214">
        <f ca="1">OFFSET(MAINTABLE!AD$25,ROWS(K$7:$N364),0,)</f>
        <v>0</v>
      </c>
      <c r="L364" s="102" t="str">
        <f ca="1">OFFSET(MAINTABLE!H$25,ROWS(L$7:$N364),0,)</f>
        <v xml:space="preserve"> </v>
      </c>
      <c r="M364" s="102">
        <f ca="1">OFFSET(MAINTABLE!I$25,ROWS(M$7:$N364),0,)</f>
        <v>338</v>
      </c>
      <c r="N364" s="103" t="str">
        <f ca="1">OFFSET(MAINTABLE!J$25,ROWS($N$7:N364),0,)</f>
        <v>[резерв]</v>
      </c>
      <c r="O364" s="103" t="str">
        <f ca="1">OFFSET(MAINTABLE!T$25,ROWS($N$7:O364),0,)</f>
        <v xml:space="preserve"> </v>
      </c>
      <c r="P364" s="103" t="str">
        <f ca="1">OFFSET(MAINTABLE!L$25,ROWS($N$7:P364),0,)</f>
        <v xml:space="preserve"> </v>
      </c>
      <c r="Q364" s="103" t="str">
        <f ca="1">OFFSET(MAINTABLE!N$25,ROWS($N$7:Q364),0,)</f>
        <v xml:space="preserve"> </v>
      </c>
      <c r="R364" s="103" t="str">
        <f ca="1">OFFSET(MAINTABLE!P$25,ROWS($N$7:R364),0,)</f>
        <v xml:space="preserve"> </v>
      </c>
      <c r="S364" s="103" t="str">
        <f ca="1">OFFSET(MAINTABLE!R$25,ROWS($N$7:S364),0,)</f>
        <v xml:space="preserve"> </v>
      </c>
    </row>
    <row r="365" spans="2:19" ht="18.75" customHeight="1" x14ac:dyDescent="0.25">
      <c r="B365" s="214">
        <f ca="1">OFFSET(MAINTABLE!U$25,ROWS(B$7:$N365),0,)</f>
        <v>0</v>
      </c>
      <c r="C365" s="214">
        <f ca="1">OFFSET(MAINTABLE!V$25,ROWS(C$7:$N365),0,)</f>
        <v>0</v>
      </c>
      <c r="D365" s="214">
        <f ca="1">OFFSET(MAINTABLE!W$25,ROWS(D$7:$N365),0,)</f>
        <v>0</v>
      </c>
      <c r="E365" s="214">
        <f ca="1">OFFSET(MAINTABLE!X$25,ROWS(E$7:$N365),0,)</f>
        <v>0</v>
      </c>
      <c r="F365" s="214">
        <f ca="1">OFFSET(MAINTABLE!Y$25,ROWS(F$7:$N365),0,)</f>
        <v>0</v>
      </c>
      <c r="G365" s="214">
        <f ca="1">OFFSET(MAINTABLE!Z$25,ROWS(G$7:$N365),0,)</f>
        <v>0</v>
      </c>
      <c r="H365" s="214">
        <f ca="1">OFFSET(MAINTABLE!AA$25,ROWS(H$7:$N365),0,)</f>
        <v>0</v>
      </c>
      <c r="I365" s="214">
        <f ca="1">OFFSET(MAINTABLE!AB$25,ROWS(I$7:$N365),0,)</f>
        <v>0</v>
      </c>
      <c r="J365" s="214">
        <f ca="1">OFFSET(MAINTABLE!AC$25,ROWS(J$7:$N365),0,)</f>
        <v>0</v>
      </c>
      <c r="K365" s="214">
        <f ca="1">OFFSET(MAINTABLE!AD$25,ROWS(K$7:$N365),0,)</f>
        <v>0</v>
      </c>
      <c r="L365" s="102" t="str">
        <f ca="1">OFFSET(MAINTABLE!H$25,ROWS(L$7:$N365),0,)</f>
        <v xml:space="preserve"> </v>
      </c>
      <c r="M365" s="102">
        <f ca="1">OFFSET(MAINTABLE!I$25,ROWS(M$7:$N365),0,)</f>
        <v>339</v>
      </c>
      <c r="N365" s="103" t="str">
        <f ca="1">OFFSET(MAINTABLE!J$25,ROWS($N$7:N365),0,)</f>
        <v>[резерв]</v>
      </c>
      <c r="O365" s="103" t="str">
        <f ca="1">OFFSET(MAINTABLE!T$25,ROWS($N$7:O365),0,)</f>
        <v xml:space="preserve"> </v>
      </c>
      <c r="P365" s="103" t="str">
        <f ca="1">OFFSET(MAINTABLE!L$25,ROWS($N$7:P365),0,)</f>
        <v xml:space="preserve"> </v>
      </c>
      <c r="Q365" s="103" t="str">
        <f ca="1">OFFSET(MAINTABLE!N$25,ROWS($N$7:Q365),0,)</f>
        <v xml:space="preserve"> </v>
      </c>
      <c r="R365" s="103" t="str">
        <f ca="1">OFFSET(MAINTABLE!P$25,ROWS($N$7:R365),0,)</f>
        <v xml:space="preserve"> </v>
      </c>
      <c r="S365" s="103" t="str">
        <f ca="1">OFFSET(MAINTABLE!R$25,ROWS($N$7:S365),0,)</f>
        <v xml:space="preserve"> </v>
      </c>
    </row>
    <row r="366" spans="2:19" ht="18.75" customHeight="1" x14ac:dyDescent="0.25">
      <c r="B366" s="214">
        <f ca="1">OFFSET(MAINTABLE!U$25,ROWS(B$7:$N366),0,)</f>
        <v>0</v>
      </c>
      <c r="C366" s="214">
        <f ca="1">OFFSET(MAINTABLE!V$25,ROWS(C$7:$N366),0,)</f>
        <v>0</v>
      </c>
      <c r="D366" s="214">
        <f ca="1">OFFSET(MAINTABLE!W$25,ROWS(D$7:$N366),0,)</f>
        <v>0</v>
      </c>
      <c r="E366" s="214">
        <f ca="1">OFFSET(MAINTABLE!X$25,ROWS(E$7:$N366),0,)</f>
        <v>0</v>
      </c>
      <c r="F366" s="214">
        <f ca="1">OFFSET(MAINTABLE!Y$25,ROWS(F$7:$N366),0,)</f>
        <v>0</v>
      </c>
      <c r="G366" s="214">
        <f ca="1">OFFSET(MAINTABLE!Z$25,ROWS(G$7:$N366),0,)</f>
        <v>0</v>
      </c>
      <c r="H366" s="214">
        <f ca="1">OFFSET(MAINTABLE!AA$25,ROWS(H$7:$N366),0,)</f>
        <v>0</v>
      </c>
      <c r="I366" s="214">
        <f ca="1">OFFSET(MAINTABLE!AB$25,ROWS(I$7:$N366),0,)</f>
        <v>0</v>
      </c>
      <c r="J366" s="214">
        <f ca="1">OFFSET(MAINTABLE!AC$25,ROWS(J$7:$N366),0,)</f>
        <v>0</v>
      </c>
      <c r="K366" s="214">
        <f ca="1">OFFSET(MAINTABLE!AD$25,ROWS(K$7:$N366),0,)</f>
        <v>0</v>
      </c>
      <c r="L366" s="102" t="str">
        <f ca="1">OFFSET(MAINTABLE!H$25,ROWS(L$7:$N366),0,)</f>
        <v xml:space="preserve"> </v>
      </c>
      <c r="M366" s="102">
        <f ca="1">OFFSET(MAINTABLE!I$25,ROWS(M$7:$N366),0,)</f>
        <v>340</v>
      </c>
      <c r="N366" s="103" t="str">
        <f ca="1">OFFSET(MAINTABLE!J$25,ROWS($N$7:N366),0,)</f>
        <v>[резерв]</v>
      </c>
      <c r="O366" s="103" t="str">
        <f ca="1">OFFSET(MAINTABLE!T$25,ROWS($N$7:O366),0,)</f>
        <v xml:space="preserve"> </v>
      </c>
      <c r="P366" s="103" t="str">
        <f ca="1">OFFSET(MAINTABLE!L$25,ROWS($N$7:P366),0,)</f>
        <v xml:space="preserve"> </v>
      </c>
      <c r="Q366" s="103" t="str">
        <f ca="1">OFFSET(MAINTABLE!N$25,ROWS($N$7:Q366),0,)</f>
        <v xml:space="preserve"> </v>
      </c>
      <c r="R366" s="103" t="str">
        <f ca="1">OFFSET(MAINTABLE!P$25,ROWS($N$7:R366),0,)</f>
        <v xml:space="preserve"> </v>
      </c>
      <c r="S366" s="103" t="str">
        <f ca="1">OFFSET(MAINTABLE!R$25,ROWS($N$7:S366),0,)</f>
        <v xml:space="preserve"> </v>
      </c>
    </row>
    <row r="367" spans="2:19" ht="18.75" customHeight="1" x14ac:dyDescent="0.25">
      <c r="B367" s="214">
        <f ca="1">OFFSET(MAINTABLE!U$25,ROWS(B$7:$N367),0,)</f>
        <v>0</v>
      </c>
      <c r="C367" s="214">
        <f ca="1">OFFSET(MAINTABLE!V$25,ROWS(C$7:$N367),0,)</f>
        <v>0</v>
      </c>
      <c r="D367" s="214">
        <f ca="1">OFFSET(MAINTABLE!W$25,ROWS(D$7:$N367),0,)</f>
        <v>0</v>
      </c>
      <c r="E367" s="214">
        <f ca="1">OFFSET(MAINTABLE!X$25,ROWS(E$7:$N367),0,)</f>
        <v>0</v>
      </c>
      <c r="F367" s="214">
        <f ca="1">OFFSET(MAINTABLE!Y$25,ROWS(F$7:$N367),0,)</f>
        <v>0</v>
      </c>
      <c r="G367" s="214">
        <f ca="1">OFFSET(MAINTABLE!Z$25,ROWS(G$7:$N367),0,)</f>
        <v>0</v>
      </c>
      <c r="H367" s="214">
        <f ca="1">OFFSET(MAINTABLE!AA$25,ROWS(H$7:$N367),0,)</f>
        <v>0</v>
      </c>
      <c r="I367" s="214">
        <f ca="1">OFFSET(MAINTABLE!AB$25,ROWS(I$7:$N367),0,)</f>
        <v>0</v>
      </c>
      <c r="J367" s="214">
        <f ca="1">OFFSET(MAINTABLE!AC$25,ROWS(J$7:$N367),0,)</f>
        <v>0</v>
      </c>
      <c r="K367" s="214">
        <f ca="1">OFFSET(MAINTABLE!AD$25,ROWS(K$7:$N367),0,)</f>
        <v>0</v>
      </c>
      <c r="L367" s="102" t="str">
        <f ca="1">OFFSET(MAINTABLE!H$25,ROWS(L$7:$N367),0,)</f>
        <v xml:space="preserve"> </v>
      </c>
      <c r="M367" s="102">
        <f ca="1">OFFSET(MAINTABLE!I$25,ROWS(M$7:$N367),0,)</f>
        <v>341</v>
      </c>
      <c r="N367" s="103" t="str">
        <f ca="1">OFFSET(MAINTABLE!J$25,ROWS($N$7:N367),0,)</f>
        <v>Wpr:3-ход.клапан</v>
      </c>
      <c r="O367" s="103" t="str">
        <f ca="1">OFFSET(MAINTABLE!T$25,ROWS($N$7:O367),0,)</f>
        <v>Wpr_CTRL</v>
      </c>
      <c r="P367" s="103" t="str">
        <f ca="1">OFFSET(MAINTABLE!L$25,ROWS($N$7:P367),0,)</f>
        <v>Управление клапаном</v>
      </c>
      <c r="Q367" s="103" t="str">
        <f ca="1">OFFSET(MAINTABLE!N$25,ROWS($N$7:Q367),0,)</f>
        <v>водяного преднагр.</v>
      </c>
      <c r="R367" s="103" t="str">
        <f ca="1">OFFSET(MAINTABLE!P$25,ROWS($N$7:R367),0,)</f>
        <v>Управление клапаном</v>
      </c>
      <c r="S367" s="103" t="str">
        <f ca="1">OFFSET(MAINTABLE!R$25,ROWS($N$7:S367),0,)</f>
        <v>водяного преднагр.</v>
      </c>
    </row>
    <row r="368" spans="2:19" ht="18.75" customHeight="1" x14ac:dyDescent="0.25">
      <c r="B368" s="214">
        <f ca="1">OFFSET(MAINTABLE!U$25,ROWS(B$7:$N368),0,)</f>
        <v>0</v>
      </c>
      <c r="C368" s="214">
        <f ca="1">OFFSET(MAINTABLE!V$25,ROWS(C$7:$N368),0,)</f>
        <v>0</v>
      </c>
      <c r="D368" s="214">
        <f ca="1">OFFSET(MAINTABLE!W$25,ROWS(D$7:$N368),0,)</f>
        <v>0</v>
      </c>
      <c r="E368" s="214">
        <f ca="1">OFFSET(MAINTABLE!X$25,ROWS(E$7:$N368),0,)</f>
        <v>0</v>
      </c>
      <c r="F368" s="214">
        <f ca="1">OFFSET(MAINTABLE!Y$25,ROWS(F$7:$N368),0,)</f>
        <v>0</v>
      </c>
      <c r="G368" s="214">
        <f ca="1">OFFSET(MAINTABLE!Z$25,ROWS(G$7:$N368),0,)</f>
        <v>0</v>
      </c>
      <c r="H368" s="214">
        <f ca="1">OFFSET(MAINTABLE!AA$25,ROWS(H$7:$N368),0,)</f>
        <v>0</v>
      </c>
      <c r="I368" s="214">
        <f ca="1">OFFSET(MAINTABLE!AB$25,ROWS(I$7:$N368),0,)</f>
        <v>0</v>
      </c>
      <c r="J368" s="214">
        <f ca="1">OFFSET(MAINTABLE!AC$25,ROWS(J$7:$N368),0,)</f>
        <v>0</v>
      </c>
      <c r="K368" s="214">
        <f ca="1">OFFSET(MAINTABLE!AD$25,ROWS(K$7:$N368),0,)</f>
        <v>0</v>
      </c>
      <c r="L368" s="102" t="str">
        <f ca="1">OFFSET(MAINTABLE!H$25,ROWS(L$7:$N368),0,)</f>
        <v xml:space="preserve"> </v>
      </c>
      <c r="M368" s="102">
        <f ca="1">OFFSET(MAINTABLE!I$25,ROWS(M$7:$N368),0,)</f>
        <v>342</v>
      </c>
      <c r="N368" s="103" t="str">
        <f ca="1">OFFSET(MAINTABLE!J$25,ROWS($N$7:N368),0,)</f>
        <v>Epr: 0-10В</v>
      </c>
      <c r="O368" s="103" t="str">
        <f ca="1">OFFSET(MAINTABLE!T$25,ROWS($N$7:O368),0,)</f>
        <v>Epr_CTRL</v>
      </c>
      <c r="P368" s="103" t="str">
        <f ca="1">OFFSET(MAINTABLE!L$25,ROWS($N$7:P368),0,)</f>
        <v>Мощность электр.</v>
      </c>
      <c r="Q368" s="103" t="str">
        <f ca="1">OFFSET(MAINTABLE!N$25,ROWS($N$7:Q368),0,)</f>
        <v>преднагревателя</v>
      </c>
      <c r="R368" s="103" t="str">
        <f ca="1">OFFSET(MAINTABLE!P$25,ROWS($N$7:R368),0,)</f>
        <v>Мощность электр.</v>
      </c>
      <c r="S368" s="103" t="str">
        <f ca="1">OFFSET(MAINTABLE!R$25,ROWS($N$7:S368),0,)</f>
        <v>преднагревателя</v>
      </c>
    </row>
    <row r="369" spans="2:19" ht="18.75" customHeight="1" x14ac:dyDescent="0.25">
      <c r="B369" s="214">
        <f ca="1">OFFSET(MAINTABLE!U$25,ROWS(B$7:$N369),0,)</f>
        <v>0</v>
      </c>
      <c r="C369" s="214">
        <f ca="1">OFFSET(MAINTABLE!V$25,ROWS(C$7:$N369),0,)</f>
        <v>0</v>
      </c>
      <c r="D369" s="214">
        <f ca="1">OFFSET(MAINTABLE!W$25,ROWS(D$7:$N369),0,)</f>
        <v>0</v>
      </c>
      <c r="E369" s="214">
        <f ca="1">OFFSET(MAINTABLE!X$25,ROWS(E$7:$N369),0,)</f>
        <v>0</v>
      </c>
      <c r="F369" s="214">
        <f ca="1">OFFSET(MAINTABLE!Y$25,ROWS(F$7:$N369),0,)</f>
        <v>0</v>
      </c>
      <c r="G369" s="214">
        <f ca="1">OFFSET(MAINTABLE!Z$25,ROWS(G$7:$N369),0,)</f>
        <v>0</v>
      </c>
      <c r="H369" s="214">
        <f ca="1">OFFSET(MAINTABLE!AA$25,ROWS(H$7:$N369),0,)</f>
        <v>0</v>
      </c>
      <c r="I369" s="214">
        <f ca="1">OFFSET(MAINTABLE!AB$25,ROWS(I$7:$N369),0,)</f>
        <v>0</v>
      </c>
      <c r="J369" s="214">
        <f ca="1">OFFSET(MAINTABLE!AC$25,ROWS(J$7:$N369),0,)</f>
        <v>0</v>
      </c>
      <c r="K369" s="214">
        <f ca="1">OFFSET(MAINTABLE!AD$25,ROWS(K$7:$N369),0,)</f>
        <v>0</v>
      </c>
      <c r="L369" s="102" t="str">
        <f ca="1">OFFSET(MAINTABLE!H$25,ROWS(L$7:$N369),0,)</f>
        <v xml:space="preserve"> </v>
      </c>
      <c r="M369" s="102">
        <f ca="1">OFFSET(MAINTABLE!I$25,ROWS(M$7:$N369),0,)</f>
        <v>343</v>
      </c>
      <c r="N369" s="103" t="str">
        <f ca="1">OFFSET(MAINTABLE!J$25,ROWS($N$7:N369),0,)</f>
        <v>Epr: ШИМ</v>
      </c>
      <c r="O369" s="103" t="str">
        <f ca="1">OFFSET(MAINTABLE!T$25,ROWS($N$7:O369),0,)</f>
        <v>Epr_PWM</v>
      </c>
      <c r="P369" s="103" t="str">
        <f ca="1">OFFSET(MAINTABLE!L$25,ROWS($N$7:P369),0,)</f>
        <v>Мощность электр.</v>
      </c>
      <c r="Q369" s="103" t="str">
        <f ca="1">OFFSET(MAINTABLE!N$25,ROWS($N$7:Q369),0,)</f>
        <v>преднагревателя</v>
      </c>
      <c r="R369" s="103" t="str">
        <f ca="1">OFFSET(MAINTABLE!P$25,ROWS($N$7:R369),0,)</f>
        <v>Мощность электр.</v>
      </c>
      <c r="S369" s="103" t="str">
        <f ca="1">OFFSET(MAINTABLE!R$25,ROWS($N$7:S369),0,)</f>
        <v>преднагревателя</v>
      </c>
    </row>
    <row r="370" spans="2:19" ht="18.75" customHeight="1" x14ac:dyDescent="0.25">
      <c r="B370" s="214">
        <f ca="1">OFFSET(MAINTABLE!U$25,ROWS(B$7:$N370),0,)</f>
        <v>0</v>
      </c>
      <c r="C370" s="214">
        <f ca="1">OFFSET(MAINTABLE!V$25,ROWS(C$7:$N370),0,)</f>
        <v>0</v>
      </c>
      <c r="D370" s="214">
        <f ca="1">OFFSET(MAINTABLE!W$25,ROWS(D$7:$N370),0,)</f>
        <v>0</v>
      </c>
      <c r="E370" s="214">
        <f ca="1">OFFSET(MAINTABLE!X$25,ROWS(E$7:$N370),0,)</f>
        <v>0</v>
      </c>
      <c r="F370" s="214">
        <f ca="1">OFFSET(MAINTABLE!Y$25,ROWS(F$7:$N370),0,)</f>
        <v>0</v>
      </c>
      <c r="G370" s="214">
        <f ca="1">OFFSET(MAINTABLE!Z$25,ROWS(G$7:$N370),0,)</f>
        <v>0</v>
      </c>
      <c r="H370" s="214">
        <f ca="1">OFFSET(MAINTABLE!AA$25,ROWS(H$7:$N370),0,)</f>
        <v>0</v>
      </c>
      <c r="I370" s="214">
        <f ca="1">OFFSET(MAINTABLE!AB$25,ROWS(I$7:$N370),0,)</f>
        <v>0</v>
      </c>
      <c r="J370" s="214">
        <f ca="1">OFFSET(MAINTABLE!AC$25,ROWS(J$7:$N370),0,)</f>
        <v>0</v>
      </c>
      <c r="K370" s="214">
        <f ca="1">OFFSET(MAINTABLE!AD$25,ROWS(K$7:$N370),0,)</f>
        <v>0</v>
      </c>
      <c r="L370" s="102" t="str">
        <f ca="1">OFFSET(MAINTABLE!H$25,ROWS(L$7:$N370),0,)</f>
        <v xml:space="preserve"> </v>
      </c>
      <c r="M370" s="102">
        <f ca="1">OFFSET(MAINTABLE!I$25,ROWS(M$7:$N370),0,)</f>
        <v>344</v>
      </c>
      <c r="N370" s="103" t="str">
        <f ca="1">OFFSET(MAINTABLE!J$25,ROWS($N$7:N370),0,)</f>
        <v>[резерв]</v>
      </c>
      <c r="O370" s="103" t="str">
        <f ca="1">OFFSET(MAINTABLE!T$25,ROWS($N$7:O370),0,)</f>
        <v xml:space="preserve"> </v>
      </c>
      <c r="P370" s="103" t="str">
        <f ca="1">OFFSET(MAINTABLE!L$25,ROWS($N$7:P370),0,)</f>
        <v xml:space="preserve"> </v>
      </c>
      <c r="Q370" s="103" t="str">
        <f ca="1">OFFSET(MAINTABLE!N$25,ROWS($N$7:Q370),0,)</f>
        <v xml:space="preserve"> </v>
      </c>
      <c r="R370" s="103" t="str">
        <f ca="1">OFFSET(MAINTABLE!P$25,ROWS($N$7:R370),0,)</f>
        <v xml:space="preserve"> </v>
      </c>
      <c r="S370" s="103" t="str">
        <f ca="1">OFFSET(MAINTABLE!R$25,ROWS($N$7:S370),0,)</f>
        <v xml:space="preserve"> </v>
      </c>
    </row>
    <row r="371" spans="2:19" ht="18.75" customHeight="1" x14ac:dyDescent="0.25">
      <c r="B371" s="214">
        <f ca="1">OFFSET(MAINTABLE!U$25,ROWS(B$7:$N371),0,)</f>
        <v>0</v>
      </c>
      <c r="C371" s="214">
        <f ca="1">OFFSET(MAINTABLE!V$25,ROWS(C$7:$N371),0,)</f>
        <v>0</v>
      </c>
      <c r="D371" s="214">
        <f ca="1">OFFSET(MAINTABLE!W$25,ROWS(D$7:$N371),0,)</f>
        <v>0</v>
      </c>
      <c r="E371" s="214">
        <f ca="1">OFFSET(MAINTABLE!X$25,ROWS(E$7:$N371),0,)</f>
        <v>0</v>
      </c>
      <c r="F371" s="214">
        <f ca="1">OFFSET(MAINTABLE!Y$25,ROWS(F$7:$N371),0,)</f>
        <v>0</v>
      </c>
      <c r="G371" s="214">
        <f ca="1">OFFSET(MAINTABLE!Z$25,ROWS(G$7:$N371),0,)</f>
        <v>0</v>
      </c>
      <c r="H371" s="214">
        <f ca="1">OFFSET(MAINTABLE!AA$25,ROWS(H$7:$N371),0,)</f>
        <v>0</v>
      </c>
      <c r="I371" s="214">
        <f ca="1">OFFSET(MAINTABLE!AB$25,ROWS(I$7:$N371),0,)</f>
        <v>0</v>
      </c>
      <c r="J371" s="214">
        <f ca="1">OFFSET(MAINTABLE!AC$25,ROWS(J$7:$N371),0,)</f>
        <v>0</v>
      </c>
      <c r="K371" s="214">
        <f ca="1">OFFSET(MAINTABLE!AD$25,ROWS(K$7:$N371),0,)</f>
        <v>0</v>
      </c>
      <c r="L371" s="102" t="str">
        <f ca="1">OFFSET(MAINTABLE!H$25,ROWS(L$7:$N371),0,)</f>
        <v xml:space="preserve"> </v>
      </c>
      <c r="M371" s="102">
        <f ca="1">OFFSET(MAINTABLE!I$25,ROWS(M$7:$N371),0,)</f>
        <v>345</v>
      </c>
      <c r="N371" s="103" t="str">
        <f ca="1">OFFSET(MAINTABLE!J$25,ROWS($N$7:N371),0,)</f>
        <v>W1:3-ход.клапан</v>
      </c>
      <c r="O371" s="103" t="str">
        <f ca="1">OFFSET(MAINTABLE!T$25,ROWS($N$7:O371),0,)</f>
        <v>W1_CTRL</v>
      </c>
      <c r="P371" s="103" t="str">
        <f ca="1">OFFSET(MAINTABLE!L$25,ROWS($N$7:P371),0,)</f>
        <v>Управление клапаном</v>
      </c>
      <c r="Q371" s="103" t="str">
        <f ca="1">OFFSET(MAINTABLE!N$25,ROWS($N$7:Q371),0,)</f>
        <v>водяного нагр.№1</v>
      </c>
      <c r="R371" s="103" t="str">
        <f ca="1">OFFSET(MAINTABLE!P$25,ROWS($N$7:R371),0,)</f>
        <v>Управление клапаном</v>
      </c>
      <c r="S371" s="103" t="str">
        <f ca="1">OFFSET(MAINTABLE!R$25,ROWS($N$7:S371),0,)</f>
        <v>водяного нагр.№1</v>
      </c>
    </row>
    <row r="372" spans="2:19" ht="18.75" customHeight="1" x14ac:dyDescent="0.25">
      <c r="B372" s="214">
        <f ca="1">OFFSET(MAINTABLE!U$25,ROWS(B$7:$N372),0,)</f>
        <v>0</v>
      </c>
      <c r="C372" s="214">
        <f ca="1">OFFSET(MAINTABLE!V$25,ROWS(C$7:$N372),0,)</f>
        <v>0</v>
      </c>
      <c r="D372" s="214">
        <f ca="1">OFFSET(MAINTABLE!W$25,ROWS(D$7:$N372),0,)</f>
        <v>0</v>
      </c>
      <c r="E372" s="214">
        <f ca="1">OFFSET(MAINTABLE!X$25,ROWS(E$7:$N372),0,)</f>
        <v>0</v>
      </c>
      <c r="F372" s="214">
        <f ca="1">OFFSET(MAINTABLE!Y$25,ROWS(F$7:$N372),0,)</f>
        <v>0</v>
      </c>
      <c r="G372" s="214">
        <f ca="1">OFFSET(MAINTABLE!Z$25,ROWS(G$7:$N372),0,)</f>
        <v>0</v>
      </c>
      <c r="H372" s="214">
        <f ca="1">OFFSET(MAINTABLE!AA$25,ROWS(H$7:$N372),0,)</f>
        <v>0</v>
      </c>
      <c r="I372" s="214">
        <f ca="1">OFFSET(MAINTABLE!AB$25,ROWS(I$7:$N372),0,)</f>
        <v>0</v>
      </c>
      <c r="J372" s="214">
        <f ca="1">OFFSET(MAINTABLE!AC$25,ROWS(J$7:$N372),0,)</f>
        <v>0</v>
      </c>
      <c r="K372" s="214">
        <f ca="1">OFFSET(MAINTABLE!AD$25,ROWS(K$7:$N372),0,)</f>
        <v>0</v>
      </c>
      <c r="L372" s="102" t="str">
        <f ca="1">OFFSET(MAINTABLE!H$25,ROWS(L$7:$N372),0,)</f>
        <v xml:space="preserve"> </v>
      </c>
      <c r="M372" s="102">
        <f ca="1">OFFSET(MAINTABLE!I$25,ROWS(M$7:$N372),0,)</f>
        <v>346</v>
      </c>
      <c r="N372" s="103" t="str">
        <f ca="1">OFFSET(MAINTABLE!J$25,ROWS($N$7:N372),0,)</f>
        <v>E1: 0-10В</v>
      </c>
      <c r="O372" s="103" t="str">
        <f ca="1">OFFSET(MAINTABLE!T$25,ROWS($N$7:O372),0,)</f>
        <v>E1_CTRL</v>
      </c>
      <c r="P372" s="103" t="str">
        <f ca="1">OFFSET(MAINTABLE!L$25,ROWS($N$7:P372),0,)</f>
        <v>Мощность электр.</v>
      </c>
      <c r="Q372" s="103" t="str">
        <f ca="1">OFFSET(MAINTABLE!N$25,ROWS($N$7:Q372),0,)</f>
        <v>нагревателя №1</v>
      </c>
      <c r="R372" s="103" t="str">
        <f ca="1">OFFSET(MAINTABLE!P$25,ROWS($N$7:R372),0,)</f>
        <v>Мощность электр.</v>
      </c>
      <c r="S372" s="103" t="str">
        <f ca="1">OFFSET(MAINTABLE!R$25,ROWS($N$7:S372),0,)</f>
        <v>нагревателя №1</v>
      </c>
    </row>
    <row r="373" spans="2:19" ht="18.75" customHeight="1" x14ac:dyDescent="0.25">
      <c r="B373" s="214">
        <f ca="1">OFFSET(MAINTABLE!U$25,ROWS(B$7:$N373),0,)</f>
        <v>0</v>
      </c>
      <c r="C373" s="214">
        <f ca="1">OFFSET(MAINTABLE!V$25,ROWS(C$7:$N373),0,)</f>
        <v>0</v>
      </c>
      <c r="D373" s="214">
        <f ca="1">OFFSET(MAINTABLE!W$25,ROWS(D$7:$N373),0,)</f>
        <v>0</v>
      </c>
      <c r="E373" s="214">
        <f ca="1">OFFSET(MAINTABLE!X$25,ROWS(E$7:$N373),0,)</f>
        <v>0</v>
      </c>
      <c r="F373" s="214">
        <f ca="1">OFFSET(MAINTABLE!Y$25,ROWS(F$7:$N373),0,)</f>
        <v>0</v>
      </c>
      <c r="G373" s="214">
        <f ca="1">OFFSET(MAINTABLE!Z$25,ROWS(G$7:$N373),0,)</f>
        <v>0</v>
      </c>
      <c r="H373" s="214">
        <f ca="1">OFFSET(MAINTABLE!AA$25,ROWS(H$7:$N373),0,)</f>
        <v>0</v>
      </c>
      <c r="I373" s="214">
        <f ca="1">OFFSET(MAINTABLE!AB$25,ROWS(I$7:$N373),0,)</f>
        <v>0</v>
      </c>
      <c r="J373" s="214">
        <f ca="1">OFFSET(MAINTABLE!AC$25,ROWS(J$7:$N373),0,)</f>
        <v>0</v>
      </c>
      <c r="K373" s="214">
        <f ca="1">OFFSET(MAINTABLE!AD$25,ROWS(K$7:$N373),0,)</f>
        <v>0</v>
      </c>
      <c r="L373" s="102" t="str">
        <f ca="1">OFFSET(MAINTABLE!H$25,ROWS(L$7:$N373),0,)</f>
        <v xml:space="preserve"> </v>
      </c>
      <c r="M373" s="102">
        <f ca="1">OFFSET(MAINTABLE!I$25,ROWS(M$7:$N373),0,)</f>
        <v>347</v>
      </c>
      <c r="N373" s="103" t="str">
        <f ca="1">OFFSET(MAINTABLE!J$25,ROWS($N$7:N373),0,)</f>
        <v>E1: ШИМ</v>
      </c>
      <c r="O373" s="103" t="str">
        <f ca="1">OFFSET(MAINTABLE!T$25,ROWS($N$7:O373),0,)</f>
        <v>E1_PWM</v>
      </c>
      <c r="P373" s="103" t="str">
        <f ca="1">OFFSET(MAINTABLE!L$25,ROWS($N$7:P373),0,)</f>
        <v>Мощность электр.</v>
      </c>
      <c r="Q373" s="103" t="str">
        <f ca="1">OFFSET(MAINTABLE!N$25,ROWS($N$7:Q373),0,)</f>
        <v>нагревателя №1</v>
      </c>
      <c r="R373" s="103" t="str">
        <f ca="1">OFFSET(MAINTABLE!P$25,ROWS($N$7:R373),0,)</f>
        <v>Мощность электр.</v>
      </c>
      <c r="S373" s="103" t="str">
        <f ca="1">OFFSET(MAINTABLE!R$25,ROWS($N$7:S373),0,)</f>
        <v>нагревателя №1</v>
      </c>
    </row>
    <row r="374" spans="2:19" ht="18.75" customHeight="1" x14ac:dyDescent="0.25">
      <c r="B374" s="214">
        <f ca="1">OFFSET(MAINTABLE!U$25,ROWS(B$7:$N374),0,)</f>
        <v>0</v>
      </c>
      <c r="C374" s="214">
        <f ca="1">OFFSET(MAINTABLE!V$25,ROWS(C$7:$N374),0,)</f>
        <v>0</v>
      </c>
      <c r="D374" s="214">
        <f ca="1">OFFSET(MAINTABLE!W$25,ROWS(D$7:$N374),0,)</f>
        <v>0</v>
      </c>
      <c r="E374" s="214">
        <f ca="1">OFFSET(MAINTABLE!X$25,ROWS(E$7:$N374),0,)</f>
        <v>0</v>
      </c>
      <c r="F374" s="214">
        <f ca="1">OFFSET(MAINTABLE!Y$25,ROWS(F$7:$N374),0,)</f>
        <v>0</v>
      </c>
      <c r="G374" s="214">
        <f ca="1">OFFSET(MAINTABLE!Z$25,ROWS(G$7:$N374),0,)</f>
        <v>0</v>
      </c>
      <c r="H374" s="214">
        <f ca="1">OFFSET(MAINTABLE!AA$25,ROWS(H$7:$N374),0,)</f>
        <v>0</v>
      </c>
      <c r="I374" s="214">
        <f ca="1">OFFSET(MAINTABLE!AB$25,ROWS(I$7:$N374),0,)</f>
        <v>0</v>
      </c>
      <c r="J374" s="214">
        <f ca="1">OFFSET(MAINTABLE!AC$25,ROWS(J$7:$N374),0,)</f>
        <v>0</v>
      </c>
      <c r="K374" s="214">
        <f ca="1">OFFSET(MAINTABLE!AD$25,ROWS(K$7:$N374),0,)</f>
        <v>0</v>
      </c>
      <c r="L374" s="102" t="str">
        <f ca="1">OFFSET(MAINTABLE!H$25,ROWS(L$7:$N374),0,)</f>
        <v xml:space="preserve"> </v>
      </c>
      <c r="M374" s="102">
        <f ca="1">OFFSET(MAINTABLE!I$25,ROWS(M$7:$N374),0,)</f>
        <v>348</v>
      </c>
      <c r="N374" s="103" t="str">
        <f ca="1">OFFSET(MAINTABLE!J$25,ROWS($N$7:N374),0,)</f>
        <v>[резерв]</v>
      </c>
      <c r="O374" s="103" t="str">
        <f ca="1">OFFSET(MAINTABLE!T$25,ROWS($N$7:O374),0,)</f>
        <v xml:space="preserve"> </v>
      </c>
      <c r="P374" s="103" t="str">
        <f ca="1">OFFSET(MAINTABLE!L$25,ROWS($N$7:P374),0,)</f>
        <v xml:space="preserve"> </v>
      </c>
      <c r="Q374" s="103" t="str">
        <f ca="1">OFFSET(MAINTABLE!N$25,ROWS($N$7:Q374),0,)</f>
        <v xml:space="preserve"> </v>
      </c>
      <c r="R374" s="103" t="str">
        <f ca="1">OFFSET(MAINTABLE!P$25,ROWS($N$7:R374),0,)</f>
        <v xml:space="preserve"> </v>
      </c>
      <c r="S374" s="103" t="str">
        <f ca="1">OFFSET(MAINTABLE!R$25,ROWS($N$7:S374),0,)</f>
        <v xml:space="preserve"> </v>
      </c>
    </row>
    <row r="375" spans="2:19" ht="18.75" customHeight="1" x14ac:dyDescent="0.25">
      <c r="B375" s="214">
        <f ca="1">OFFSET(MAINTABLE!U$25,ROWS(B$7:$N375),0,)</f>
        <v>0</v>
      </c>
      <c r="C375" s="214">
        <f ca="1">OFFSET(MAINTABLE!V$25,ROWS(C$7:$N375),0,)</f>
        <v>0</v>
      </c>
      <c r="D375" s="214">
        <f ca="1">OFFSET(MAINTABLE!W$25,ROWS(D$7:$N375),0,)</f>
        <v>0</v>
      </c>
      <c r="E375" s="214">
        <f ca="1">OFFSET(MAINTABLE!X$25,ROWS(E$7:$N375),0,)</f>
        <v>0</v>
      </c>
      <c r="F375" s="214">
        <f ca="1">OFFSET(MAINTABLE!Y$25,ROWS(F$7:$N375),0,)</f>
        <v>0</v>
      </c>
      <c r="G375" s="214">
        <f ca="1">OFFSET(MAINTABLE!Z$25,ROWS(G$7:$N375),0,)</f>
        <v>0</v>
      </c>
      <c r="H375" s="214">
        <f ca="1">OFFSET(MAINTABLE!AA$25,ROWS(H$7:$N375),0,)</f>
        <v>0</v>
      </c>
      <c r="I375" s="214">
        <f ca="1">OFFSET(MAINTABLE!AB$25,ROWS(I$7:$N375),0,)</f>
        <v>0</v>
      </c>
      <c r="J375" s="214">
        <f ca="1">OFFSET(MAINTABLE!AC$25,ROWS(J$7:$N375),0,)</f>
        <v>0</v>
      </c>
      <c r="K375" s="214">
        <f ca="1">OFFSET(MAINTABLE!AD$25,ROWS(K$7:$N375),0,)</f>
        <v>0</v>
      </c>
      <c r="L375" s="102" t="str">
        <f ca="1">OFFSET(MAINTABLE!H$25,ROWS(L$7:$N375),0,)</f>
        <v xml:space="preserve"> </v>
      </c>
      <c r="M375" s="102">
        <f ca="1">OFFSET(MAINTABLE!I$25,ROWS(M$7:$N375),0,)</f>
        <v>349</v>
      </c>
      <c r="N375" s="103" t="str">
        <f ca="1">OFFSET(MAINTABLE!J$25,ROWS($N$7:N375),0,)</f>
        <v>W2:3-ход.клапан</v>
      </c>
      <c r="O375" s="103" t="str">
        <f ca="1">OFFSET(MAINTABLE!T$25,ROWS($N$7:O375),0,)</f>
        <v>W2_CTRL</v>
      </c>
      <c r="P375" s="103" t="str">
        <f ca="1">OFFSET(MAINTABLE!L$25,ROWS($N$7:P375),0,)</f>
        <v>Управление клапаном</v>
      </c>
      <c r="Q375" s="103" t="str">
        <f ca="1">OFFSET(MAINTABLE!N$25,ROWS($N$7:Q375),0,)</f>
        <v>водяного нагр.№2</v>
      </c>
      <c r="R375" s="103" t="str">
        <f ca="1">OFFSET(MAINTABLE!P$25,ROWS($N$7:R375),0,)</f>
        <v>Управление клапаном</v>
      </c>
      <c r="S375" s="103" t="str">
        <f ca="1">OFFSET(MAINTABLE!R$25,ROWS($N$7:S375),0,)</f>
        <v>водяного нагр.№2</v>
      </c>
    </row>
    <row r="376" spans="2:19" ht="18.75" customHeight="1" x14ac:dyDescent="0.25">
      <c r="B376" s="214">
        <f ca="1">OFFSET(MAINTABLE!U$25,ROWS(B$7:$N376),0,)</f>
        <v>0</v>
      </c>
      <c r="C376" s="214">
        <f ca="1">OFFSET(MAINTABLE!V$25,ROWS(C$7:$N376),0,)</f>
        <v>0</v>
      </c>
      <c r="D376" s="214">
        <f ca="1">OFFSET(MAINTABLE!W$25,ROWS(D$7:$N376),0,)</f>
        <v>0</v>
      </c>
      <c r="E376" s="214">
        <f ca="1">OFFSET(MAINTABLE!X$25,ROWS(E$7:$N376),0,)</f>
        <v>0</v>
      </c>
      <c r="F376" s="214">
        <f ca="1">OFFSET(MAINTABLE!Y$25,ROWS(F$7:$N376),0,)</f>
        <v>0</v>
      </c>
      <c r="G376" s="214">
        <f ca="1">OFFSET(MAINTABLE!Z$25,ROWS(G$7:$N376),0,)</f>
        <v>0</v>
      </c>
      <c r="H376" s="214">
        <f ca="1">OFFSET(MAINTABLE!AA$25,ROWS(H$7:$N376),0,)</f>
        <v>0</v>
      </c>
      <c r="I376" s="214">
        <f ca="1">OFFSET(MAINTABLE!AB$25,ROWS(I$7:$N376),0,)</f>
        <v>0</v>
      </c>
      <c r="J376" s="214">
        <f ca="1">OFFSET(MAINTABLE!AC$25,ROWS(J$7:$N376),0,)</f>
        <v>0</v>
      </c>
      <c r="K376" s="214">
        <f ca="1">OFFSET(MAINTABLE!AD$25,ROWS(K$7:$N376),0,)</f>
        <v>0</v>
      </c>
      <c r="L376" s="102" t="str">
        <f ca="1">OFFSET(MAINTABLE!H$25,ROWS(L$7:$N376),0,)</f>
        <v xml:space="preserve"> </v>
      </c>
      <c r="M376" s="102">
        <f ca="1">OFFSET(MAINTABLE!I$25,ROWS(M$7:$N376),0,)</f>
        <v>350</v>
      </c>
      <c r="N376" s="103" t="str">
        <f ca="1">OFFSET(MAINTABLE!J$25,ROWS($N$7:N376),0,)</f>
        <v>E2: 0-10В</v>
      </c>
      <c r="O376" s="103" t="str">
        <f ca="1">OFFSET(MAINTABLE!T$25,ROWS($N$7:O376),0,)</f>
        <v>E2_CTRL</v>
      </c>
      <c r="P376" s="103" t="str">
        <f ca="1">OFFSET(MAINTABLE!L$25,ROWS($N$7:P376),0,)</f>
        <v>Мощность электр.</v>
      </c>
      <c r="Q376" s="103" t="str">
        <f ca="1">OFFSET(MAINTABLE!N$25,ROWS($N$7:Q376),0,)</f>
        <v>нагревателя №2</v>
      </c>
      <c r="R376" s="103" t="str">
        <f ca="1">OFFSET(MAINTABLE!P$25,ROWS($N$7:R376),0,)</f>
        <v>Мощность электр.</v>
      </c>
      <c r="S376" s="103" t="str">
        <f ca="1">OFFSET(MAINTABLE!R$25,ROWS($N$7:S376),0,)</f>
        <v>нагревателя №2</v>
      </c>
    </row>
    <row r="377" spans="2:19" ht="18.75" customHeight="1" x14ac:dyDescent="0.25">
      <c r="B377" s="214">
        <f ca="1">OFFSET(MAINTABLE!U$25,ROWS(B$7:$N377),0,)</f>
        <v>0</v>
      </c>
      <c r="C377" s="214">
        <f ca="1">OFFSET(MAINTABLE!V$25,ROWS(C$7:$N377),0,)</f>
        <v>0</v>
      </c>
      <c r="D377" s="214">
        <f ca="1">OFFSET(MAINTABLE!W$25,ROWS(D$7:$N377),0,)</f>
        <v>0</v>
      </c>
      <c r="E377" s="214">
        <f ca="1">OFFSET(MAINTABLE!X$25,ROWS(E$7:$N377),0,)</f>
        <v>0</v>
      </c>
      <c r="F377" s="214">
        <f ca="1">OFFSET(MAINTABLE!Y$25,ROWS(F$7:$N377),0,)</f>
        <v>0</v>
      </c>
      <c r="G377" s="214">
        <f ca="1">OFFSET(MAINTABLE!Z$25,ROWS(G$7:$N377),0,)</f>
        <v>0</v>
      </c>
      <c r="H377" s="214">
        <f ca="1">OFFSET(MAINTABLE!AA$25,ROWS(H$7:$N377),0,)</f>
        <v>0</v>
      </c>
      <c r="I377" s="214">
        <f ca="1">OFFSET(MAINTABLE!AB$25,ROWS(I$7:$N377),0,)</f>
        <v>0</v>
      </c>
      <c r="J377" s="214">
        <f ca="1">OFFSET(MAINTABLE!AC$25,ROWS(J$7:$N377),0,)</f>
        <v>0</v>
      </c>
      <c r="K377" s="214">
        <f ca="1">OFFSET(MAINTABLE!AD$25,ROWS(K$7:$N377),0,)</f>
        <v>0</v>
      </c>
      <c r="L377" s="102" t="str">
        <f ca="1">OFFSET(MAINTABLE!H$25,ROWS(L$7:$N377),0,)</f>
        <v xml:space="preserve"> </v>
      </c>
      <c r="M377" s="102">
        <f ca="1">OFFSET(MAINTABLE!I$25,ROWS(M$7:$N377),0,)</f>
        <v>351</v>
      </c>
      <c r="N377" s="103" t="str">
        <f ca="1">OFFSET(MAINTABLE!J$25,ROWS($N$7:N377),0,)</f>
        <v>E2: ШИМ</v>
      </c>
      <c r="O377" s="103" t="str">
        <f ca="1">OFFSET(MAINTABLE!T$25,ROWS($N$7:O377),0,)</f>
        <v>E2_PWM</v>
      </c>
      <c r="P377" s="103" t="str">
        <f ca="1">OFFSET(MAINTABLE!L$25,ROWS($N$7:P377),0,)</f>
        <v>Мощность электр.</v>
      </c>
      <c r="Q377" s="103" t="str">
        <f ca="1">OFFSET(MAINTABLE!N$25,ROWS($N$7:Q377),0,)</f>
        <v>нагревателя №2</v>
      </c>
      <c r="R377" s="103" t="str">
        <f ca="1">OFFSET(MAINTABLE!P$25,ROWS($N$7:R377),0,)</f>
        <v>Мощность электр.</v>
      </c>
      <c r="S377" s="103" t="str">
        <f ca="1">OFFSET(MAINTABLE!R$25,ROWS($N$7:S377),0,)</f>
        <v>нагревателя №2</v>
      </c>
    </row>
    <row r="378" spans="2:19" ht="18.75" customHeight="1" x14ac:dyDescent="0.25">
      <c r="B378" s="214">
        <f ca="1">OFFSET(MAINTABLE!U$25,ROWS(B$7:$N378),0,)</f>
        <v>0</v>
      </c>
      <c r="C378" s="214">
        <f ca="1">OFFSET(MAINTABLE!V$25,ROWS(C$7:$N378),0,)</f>
        <v>0</v>
      </c>
      <c r="D378" s="214">
        <f ca="1">OFFSET(MAINTABLE!W$25,ROWS(D$7:$N378),0,)</f>
        <v>0</v>
      </c>
      <c r="E378" s="214">
        <f ca="1">OFFSET(MAINTABLE!X$25,ROWS(E$7:$N378),0,)</f>
        <v>0</v>
      </c>
      <c r="F378" s="214">
        <f ca="1">OFFSET(MAINTABLE!Y$25,ROWS(F$7:$N378),0,)</f>
        <v>0</v>
      </c>
      <c r="G378" s="214">
        <f ca="1">OFFSET(MAINTABLE!Z$25,ROWS(G$7:$N378),0,)</f>
        <v>0</v>
      </c>
      <c r="H378" s="214">
        <f ca="1">OFFSET(MAINTABLE!AA$25,ROWS(H$7:$N378),0,)</f>
        <v>0</v>
      </c>
      <c r="I378" s="214">
        <f ca="1">OFFSET(MAINTABLE!AB$25,ROWS(I$7:$N378),0,)</f>
        <v>0</v>
      </c>
      <c r="J378" s="214">
        <f ca="1">OFFSET(MAINTABLE!AC$25,ROWS(J$7:$N378),0,)</f>
        <v>0</v>
      </c>
      <c r="K378" s="214">
        <f ca="1">OFFSET(MAINTABLE!AD$25,ROWS(K$7:$N378),0,)</f>
        <v>0</v>
      </c>
      <c r="L378" s="102" t="str">
        <f ca="1">OFFSET(MAINTABLE!H$25,ROWS(L$7:$N378),0,)</f>
        <v xml:space="preserve"> </v>
      </c>
      <c r="M378" s="102">
        <f ca="1">OFFSET(MAINTABLE!I$25,ROWS(M$7:$N378),0,)</f>
        <v>352</v>
      </c>
      <c r="N378" s="103" t="str">
        <f ca="1">OFFSET(MAINTABLE!J$25,ROWS($N$7:N378),0,)</f>
        <v>[резерв]</v>
      </c>
      <c r="O378" s="103" t="str">
        <f ca="1">OFFSET(MAINTABLE!T$25,ROWS($N$7:O378),0,)</f>
        <v xml:space="preserve"> </v>
      </c>
      <c r="P378" s="103" t="str">
        <f ca="1">OFFSET(MAINTABLE!L$25,ROWS($N$7:P378),0,)</f>
        <v xml:space="preserve"> </v>
      </c>
      <c r="Q378" s="103" t="str">
        <f ca="1">OFFSET(MAINTABLE!N$25,ROWS($N$7:Q378),0,)</f>
        <v xml:space="preserve"> </v>
      </c>
      <c r="R378" s="103" t="str">
        <f ca="1">OFFSET(MAINTABLE!P$25,ROWS($N$7:R378),0,)</f>
        <v xml:space="preserve"> </v>
      </c>
      <c r="S378" s="103" t="str">
        <f ca="1">OFFSET(MAINTABLE!R$25,ROWS($N$7:S378),0,)</f>
        <v xml:space="preserve"> </v>
      </c>
    </row>
    <row r="379" spans="2:19" ht="18.75" customHeight="1" x14ac:dyDescent="0.25">
      <c r="B379" s="214" t="str">
        <f ca="1">OFFSET(MAINTABLE!U$25,ROWS(B$7:$N379),0,)</f>
        <v>=====</v>
      </c>
      <c r="C379" s="214" t="str">
        <f ca="1">OFFSET(MAINTABLE!V$25,ROWS(C$7:$N379),0,)</f>
        <v>=====</v>
      </c>
      <c r="D379" s="214" t="str">
        <f ca="1">OFFSET(MAINTABLE!W$25,ROWS(D$7:$N379),0,)</f>
        <v>=====</v>
      </c>
      <c r="E379" s="214" t="str">
        <f ca="1">OFFSET(MAINTABLE!X$25,ROWS(E$7:$N379),0,)</f>
        <v>=====</v>
      </c>
      <c r="F379" s="214" t="str">
        <f ca="1">OFFSET(MAINTABLE!Y$25,ROWS(F$7:$N379),0,)</f>
        <v>=====</v>
      </c>
      <c r="G379" s="214" t="str">
        <f ca="1">OFFSET(MAINTABLE!Z$25,ROWS(G$7:$N379),0,)</f>
        <v>=====</v>
      </c>
      <c r="H379" s="214" t="str">
        <f ca="1">OFFSET(MAINTABLE!AA$25,ROWS(H$7:$N379),0,)</f>
        <v>=====</v>
      </c>
      <c r="I379" s="214" t="str">
        <f ca="1">OFFSET(MAINTABLE!AB$25,ROWS(I$7:$N379),0,)</f>
        <v>=====</v>
      </c>
      <c r="J379" s="214" t="str">
        <f ca="1">OFFSET(MAINTABLE!AC$25,ROWS(J$7:$N379),0,)</f>
        <v>=====</v>
      </c>
      <c r="K379" s="214" t="str">
        <f ca="1">OFFSET(MAINTABLE!AD$25,ROWS(K$7:$N379),0,)</f>
        <v>=====</v>
      </c>
      <c r="L379" s="102" t="str">
        <f ca="1">OFFSET(MAINTABLE!H$25,ROWS(L$7:$N379),0,)</f>
        <v xml:space="preserve"> </v>
      </c>
      <c r="M379" s="102" t="str">
        <f ca="1">OFFSET(MAINTABLE!I$25,ROWS(M$7:$N379),0,)</f>
        <v>=====</v>
      </c>
      <c r="N379" s="103" t="str">
        <f ca="1">OFFSET(MAINTABLE!J$25,ROWS($N$7:N379),0,)</f>
        <v>=====================================</v>
      </c>
      <c r="O379" s="103" t="str">
        <f ca="1">OFFSET(MAINTABLE!T$25,ROWS($N$7:O379),0,)</f>
        <v>===============</v>
      </c>
      <c r="P379" s="103" t="str">
        <f ca="1">OFFSET(MAINTABLE!L$25,ROWS($N$7:P379),0,)</f>
        <v>========================</v>
      </c>
      <c r="Q379" s="103" t="str">
        <f ca="1">OFFSET(MAINTABLE!N$25,ROWS($N$7:Q379),0,)</f>
        <v>========================</v>
      </c>
      <c r="R379" s="103" t="str">
        <f ca="1">OFFSET(MAINTABLE!P$25,ROWS($N$7:R379),0,)</f>
        <v>========================</v>
      </c>
      <c r="S379" s="103" t="str">
        <f ca="1">OFFSET(MAINTABLE!R$25,ROWS($N$7:S379),0,)</f>
        <v>========================</v>
      </c>
    </row>
    <row r="380" spans="2:19" ht="18.75" customHeight="1" x14ac:dyDescent="0.25">
      <c r="B380" s="214" t="str">
        <f ca="1">OFFSET(MAINTABLE!U$25,ROWS(B$7:$N380),0,)</f>
        <v>=====</v>
      </c>
      <c r="C380" s="214" t="str">
        <f ca="1">OFFSET(MAINTABLE!V$25,ROWS(C$7:$N380),0,)</f>
        <v>=====</v>
      </c>
      <c r="D380" s="214" t="str">
        <f ca="1">OFFSET(MAINTABLE!W$25,ROWS(D$7:$N380),0,)</f>
        <v>=====</v>
      </c>
      <c r="E380" s="214" t="str">
        <f ca="1">OFFSET(MAINTABLE!X$25,ROWS(E$7:$N380),0,)</f>
        <v>=====</v>
      </c>
      <c r="F380" s="214" t="str">
        <f ca="1">OFFSET(MAINTABLE!Y$25,ROWS(F$7:$N380),0,)</f>
        <v>=====</v>
      </c>
      <c r="G380" s="214" t="str">
        <f ca="1">OFFSET(MAINTABLE!Z$25,ROWS(G$7:$N380),0,)</f>
        <v>=====</v>
      </c>
      <c r="H380" s="214" t="str">
        <f ca="1">OFFSET(MAINTABLE!AA$25,ROWS(H$7:$N380),0,)</f>
        <v>=====</v>
      </c>
      <c r="I380" s="214" t="str">
        <f ca="1">OFFSET(MAINTABLE!AB$25,ROWS(I$7:$N380),0,)</f>
        <v>=====</v>
      </c>
      <c r="J380" s="214" t="str">
        <f ca="1">OFFSET(MAINTABLE!AC$25,ROWS(J$7:$N380),0,)</f>
        <v>=====</v>
      </c>
      <c r="K380" s="214" t="str">
        <f ca="1">OFFSET(MAINTABLE!AD$25,ROWS(K$7:$N380),0,)</f>
        <v>=====</v>
      </c>
      <c r="L380" s="102" t="str">
        <f ca="1">OFFSET(MAINTABLE!H$25,ROWS(L$7:$N380),0,)</f>
        <v xml:space="preserve"> </v>
      </c>
      <c r="M380" s="102" t="str">
        <f ca="1">OFFSET(MAINTABLE!I$25,ROWS(M$7:$N380),0,)</f>
        <v>=====</v>
      </c>
      <c r="N380" s="103" t="str">
        <f ca="1">OFFSET(MAINTABLE!J$25,ROWS($N$7:N380),0,)</f>
        <v>=====================================</v>
      </c>
      <c r="O380" s="103" t="str">
        <f ca="1">OFFSET(MAINTABLE!T$25,ROWS($N$7:O380),0,)</f>
        <v>===============</v>
      </c>
      <c r="P380" s="103" t="str">
        <f ca="1">OFFSET(MAINTABLE!L$25,ROWS($N$7:P380),0,)</f>
        <v>========================</v>
      </c>
      <c r="Q380" s="103" t="str">
        <f ca="1">OFFSET(MAINTABLE!N$25,ROWS($N$7:Q380),0,)</f>
        <v>========================</v>
      </c>
      <c r="R380" s="103" t="str">
        <f ca="1">OFFSET(MAINTABLE!P$25,ROWS($N$7:R380),0,)</f>
        <v>========================</v>
      </c>
      <c r="S380" s="103" t="str">
        <f ca="1">OFFSET(MAINTABLE!R$25,ROWS($N$7:S380),0,)</f>
        <v>========================</v>
      </c>
    </row>
    <row r="381" spans="2:19" ht="18.75" customHeight="1" x14ac:dyDescent="0.25">
      <c r="B381" s="214">
        <f ca="1">OFFSET(MAINTABLE!U$25,ROWS(B$7:$N381),0,)</f>
        <v>0</v>
      </c>
      <c r="C381" s="214">
        <f ca="1">OFFSET(MAINTABLE!V$25,ROWS(C$7:$N381),0,)</f>
        <v>0</v>
      </c>
      <c r="D381" s="214">
        <f ca="1">OFFSET(MAINTABLE!W$25,ROWS(D$7:$N381),0,)</f>
        <v>0</v>
      </c>
      <c r="E381" s="214">
        <f ca="1">OFFSET(MAINTABLE!X$25,ROWS(E$7:$N381),0,)</f>
        <v>0</v>
      </c>
      <c r="F381" s="214">
        <f ca="1">OFFSET(MAINTABLE!Y$25,ROWS(F$7:$N381),0,)</f>
        <v>0</v>
      </c>
      <c r="G381" s="214">
        <f ca="1">OFFSET(MAINTABLE!Z$25,ROWS(G$7:$N381),0,)</f>
        <v>0</v>
      </c>
      <c r="H381" s="214">
        <f ca="1">OFFSET(MAINTABLE!AA$25,ROWS(H$7:$N381),0,)</f>
        <v>0</v>
      </c>
      <c r="I381" s="214">
        <f ca="1">OFFSET(MAINTABLE!AB$25,ROWS(I$7:$N381),0,)</f>
        <v>0</v>
      </c>
      <c r="J381" s="214">
        <f ca="1">OFFSET(MAINTABLE!AC$25,ROWS(J$7:$N381),0,)</f>
        <v>0</v>
      </c>
      <c r="K381" s="214">
        <f ca="1">OFFSET(MAINTABLE!AD$25,ROWS(K$7:$N381),0,)</f>
        <v>0</v>
      </c>
      <c r="L381" s="102" t="str">
        <f ca="1">OFFSET(MAINTABLE!H$25,ROWS(L$7:$N381),0,)</f>
        <v xml:space="preserve"> </v>
      </c>
      <c r="M381" s="102">
        <f ca="1">OFFSET(MAINTABLE!I$25,ROWS(M$7:$N381),0,)</f>
        <v>353</v>
      </c>
      <c r="N381" s="103" t="str">
        <f ca="1">OFFSET(MAINTABLE!J$25,ROWS($N$7:N381),0,)</f>
        <v>[резерв]</v>
      </c>
      <c r="O381" s="103" t="str">
        <f ca="1">OFFSET(MAINTABLE!T$25,ROWS($N$7:O381),0,)</f>
        <v xml:space="preserve"> </v>
      </c>
      <c r="P381" s="103" t="str">
        <f ca="1">OFFSET(MAINTABLE!L$25,ROWS($N$7:P381),0,)</f>
        <v xml:space="preserve"> </v>
      </c>
      <c r="Q381" s="103" t="str">
        <f ca="1">OFFSET(MAINTABLE!N$25,ROWS($N$7:Q381),0,)</f>
        <v xml:space="preserve"> </v>
      </c>
      <c r="R381" s="103" t="str">
        <f ca="1">OFFSET(MAINTABLE!P$25,ROWS($N$7:R381),0,)</f>
        <v xml:space="preserve"> </v>
      </c>
      <c r="S381" s="103" t="str">
        <f ca="1">OFFSET(MAINTABLE!R$25,ROWS($N$7:S381),0,)</f>
        <v xml:space="preserve"> </v>
      </c>
    </row>
    <row r="382" spans="2:19" ht="18.75" customHeight="1" x14ac:dyDescent="0.25">
      <c r="B382" s="214">
        <f ca="1">OFFSET(MAINTABLE!U$25,ROWS(B$7:$N382),0,)</f>
        <v>0</v>
      </c>
      <c r="C382" s="214">
        <f ca="1">OFFSET(MAINTABLE!V$25,ROWS(C$7:$N382),0,)</f>
        <v>0</v>
      </c>
      <c r="D382" s="214">
        <f ca="1">OFFSET(MAINTABLE!W$25,ROWS(D$7:$N382),0,)</f>
        <v>0</v>
      </c>
      <c r="E382" s="214">
        <f ca="1">OFFSET(MAINTABLE!X$25,ROWS(E$7:$N382),0,)</f>
        <v>0</v>
      </c>
      <c r="F382" s="214">
        <f ca="1">OFFSET(MAINTABLE!Y$25,ROWS(F$7:$N382),0,)</f>
        <v>0</v>
      </c>
      <c r="G382" s="214">
        <f ca="1">OFFSET(MAINTABLE!Z$25,ROWS(G$7:$N382),0,)</f>
        <v>0</v>
      </c>
      <c r="H382" s="214">
        <f ca="1">OFFSET(MAINTABLE!AA$25,ROWS(H$7:$N382),0,)</f>
        <v>0</v>
      </c>
      <c r="I382" s="214">
        <f ca="1">OFFSET(MAINTABLE!AB$25,ROWS(I$7:$N382),0,)</f>
        <v>0</v>
      </c>
      <c r="J382" s="214">
        <f ca="1">OFFSET(MAINTABLE!AC$25,ROWS(J$7:$N382),0,)</f>
        <v>0</v>
      </c>
      <c r="K382" s="214">
        <f ca="1">OFFSET(MAINTABLE!AD$25,ROWS(K$7:$N382),0,)</f>
        <v>0</v>
      </c>
      <c r="L382" s="102" t="str">
        <f ca="1">OFFSET(MAINTABLE!H$25,ROWS(L$7:$N382),0,)</f>
        <v xml:space="preserve"> </v>
      </c>
      <c r="M382" s="102">
        <f ca="1">OFFSET(MAINTABLE!I$25,ROWS(M$7:$N382),0,)</f>
        <v>354</v>
      </c>
      <c r="N382" s="103" t="str">
        <f ca="1">OFFSET(MAINTABLE!J$25,ROWS($N$7:N382),0,)</f>
        <v>[резерв]</v>
      </c>
      <c r="O382" s="103" t="str">
        <f ca="1">OFFSET(MAINTABLE!T$25,ROWS($N$7:O382),0,)</f>
        <v xml:space="preserve"> </v>
      </c>
      <c r="P382" s="103" t="str">
        <f ca="1">OFFSET(MAINTABLE!L$25,ROWS($N$7:P382),0,)</f>
        <v xml:space="preserve"> </v>
      </c>
      <c r="Q382" s="103" t="str">
        <f ca="1">OFFSET(MAINTABLE!N$25,ROWS($N$7:Q382),0,)</f>
        <v xml:space="preserve"> </v>
      </c>
      <c r="R382" s="103" t="str">
        <f ca="1">OFFSET(MAINTABLE!P$25,ROWS($N$7:R382),0,)</f>
        <v xml:space="preserve"> </v>
      </c>
      <c r="S382" s="103" t="str">
        <f ca="1">OFFSET(MAINTABLE!R$25,ROWS($N$7:S382),0,)</f>
        <v xml:space="preserve"> </v>
      </c>
    </row>
    <row r="383" spans="2:19" ht="18.75" customHeight="1" x14ac:dyDescent="0.25">
      <c r="B383" s="214">
        <f ca="1">OFFSET(MAINTABLE!U$25,ROWS(B$7:$N383),0,)</f>
        <v>0</v>
      </c>
      <c r="C383" s="214">
        <f ca="1">OFFSET(MAINTABLE!V$25,ROWS(C$7:$N383),0,)</f>
        <v>0</v>
      </c>
      <c r="D383" s="214">
        <f ca="1">OFFSET(MAINTABLE!W$25,ROWS(D$7:$N383),0,)</f>
        <v>0</v>
      </c>
      <c r="E383" s="214">
        <f ca="1">OFFSET(MAINTABLE!X$25,ROWS(E$7:$N383),0,)</f>
        <v>0</v>
      </c>
      <c r="F383" s="214">
        <f ca="1">OFFSET(MAINTABLE!Y$25,ROWS(F$7:$N383),0,)</f>
        <v>0</v>
      </c>
      <c r="G383" s="214">
        <f ca="1">OFFSET(MAINTABLE!Z$25,ROWS(G$7:$N383),0,)</f>
        <v>0</v>
      </c>
      <c r="H383" s="214">
        <f ca="1">OFFSET(MAINTABLE!AA$25,ROWS(H$7:$N383),0,)</f>
        <v>0</v>
      </c>
      <c r="I383" s="214">
        <f ca="1">OFFSET(MAINTABLE!AB$25,ROWS(I$7:$N383),0,)</f>
        <v>0</v>
      </c>
      <c r="J383" s="214">
        <f ca="1">OFFSET(MAINTABLE!AC$25,ROWS(J$7:$N383),0,)</f>
        <v>0</v>
      </c>
      <c r="K383" s="214">
        <f ca="1">OFFSET(MAINTABLE!AD$25,ROWS(K$7:$N383),0,)</f>
        <v>0</v>
      </c>
      <c r="L383" s="102" t="str">
        <f ca="1">OFFSET(MAINTABLE!H$25,ROWS(L$7:$N383),0,)</f>
        <v xml:space="preserve"> </v>
      </c>
      <c r="M383" s="102">
        <f ca="1">OFFSET(MAINTABLE!I$25,ROWS(M$7:$N383),0,)</f>
        <v>355</v>
      </c>
      <c r="N383" s="103" t="str">
        <f ca="1">OFFSET(MAINTABLE!J$25,ROWS($N$7:N383),0,)</f>
        <v>Охл.:рег.клапан</v>
      </c>
      <c r="O383" s="103" t="str">
        <f ca="1">OFFSET(MAINTABLE!T$25,ROWS($N$7:O383),0,)</f>
        <v>Cool_CTRL</v>
      </c>
      <c r="P383" s="103" t="str">
        <f ca="1">OFFSET(MAINTABLE!L$25,ROWS($N$7:P383),0,)</f>
        <v>Позиция клапана</v>
      </c>
      <c r="Q383" s="103" t="str">
        <f ca="1">OFFSET(MAINTABLE!N$25,ROWS($N$7:Q383),0,)</f>
        <v>водяного охладителя</v>
      </c>
      <c r="R383" s="103" t="str">
        <f ca="1">OFFSET(MAINTABLE!P$25,ROWS($N$7:R383),0,)</f>
        <v>Позиция клапана</v>
      </c>
      <c r="S383" s="103" t="str">
        <f ca="1">OFFSET(MAINTABLE!R$25,ROWS($N$7:S383),0,)</f>
        <v>водяного охладителя</v>
      </c>
    </row>
    <row r="384" spans="2:19" ht="18.75" customHeight="1" x14ac:dyDescent="0.25">
      <c r="B384" s="214">
        <f ca="1">OFFSET(MAINTABLE!U$25,ROWS(B$7:$N384),0,)</f>
        <v>0</v>
      </c>
      <c r="C384" s="214">
        <f ca="1">OFFSET(MAINTABLE!V$25,ROWS(C$7:$N384),0,)</f>
        <v>0</v>
      </c>
      <c r="D384" s="214">
        <f ca="1">OFFSET(MAINTABLE!W$25,ROWS(D$7:$N384),0,)</f>
        <v>0</v>
      </c>
      <c r="E384" s="214">
        <f ca="1">OFFSET(MAINTABLE!X$25,ROWS(E$7:$N384),0,)</f>
        <v>0</v>
      </c>
      <c r="F384" s="214">
        <f ca="1">OFFSET(MAINTABLE!Y$25,ROWS(F$7:$N384),0,)</f>
        <v>0</v>
      </c>
      <c r="G384" s="214">
        <f ca="1">OFFSET(MAINTABLE!Z$25,ROWS(G$7:$N384),0,)</f>
        <v>0</v>
      </c>
      <c r="H384" s="214">
        <f ca="1">OFFSET(MAINTABLE!AA$25,ROWS(H$7:$N384),0,)</f>
        <v>0</v>
      </c>
      <c r="I384" s="214">
        <f ca="1">OFFSET(MAINTABLE!AB$25,ROWS(I$7:$N384),0,)</f>
        <v>0</v>
      </c>
      <c r="J384" s="214">
        <f ca="1">OFFSET(MAINTABLE!AC$25,ROWS(J$7:$N384),0,)</f>
        <v>0</v>
      </c>
      <c r="K384" s="214">
        <f ca="1">OFFSET(MAINTABLE!AD$25,ROWS(K$7:$N384),0,)</f>
        <v>0</v>
      </c>
      <c r="L384" s="102" t="str">
        <f ca="1">OFFSET(MAINTABLE!H$25,ROWS(L$7:$N384),0,)</f>
        <v xml:space="preserve"> </v>
      </c>
      <c r="M384" s="102">
        <f ca="1">OFFSET(MAINTABLE!I$25,ROWS(M$7:$N384),0,)</f>
        <v>356</v>
      </c>
      <c r="N384" s="103" t="str">
        <f ca="1">OFFSET(MAINTABLE!J$25,ROWS($N$7:N384),0,)</f>
        <v>[резерв]</v>
      </c>
      <c r="O384" s="103" t="str">
        <f ca="1">OFFSET(MAINTABLE!T$25,ROWS($N$7:O384),0,)</f>
        <v xml:space="preserve"> </v>
      </c>
      <c r="P384" s="103" t="str">
        <f ca="1">OFFSET(MAINTABLE!L$25,ROWS($N$7:P384),0,)</f>
        <v xml:space="preserve"> </v>
      </c>
      <c r="Q384" s="103" t="str">
        <f ca="1">OFFSET(MAINTABLE!N$25,ROWS($N$7:Q384),0,)</f>
        <v xml:space="preserve"> </v>
      </c>
      <c r="R384" s="103" t="str">
        <f ca="1">OFFSET(MAINTABLE!P$25,ROWS($N$7:R384),0,)</f>
        <v xml:space="preserve"> </v>
      </c>
      <c r="S384" s="103" t="str">
        <f ca="1">OFFSET(MAINTABLE!R$25,ROWS($N$7:S384),0,)</f>
        <v xml:space="preserve"> </v>
      </c>
    </row>
    <row r="385" spans="2:19" ht="18.75" customHeight="1" x14ac:dyDescent="0.25">
      <c r="B385" s="214">
        <f ca="1">OFFSET(MAINTABLE!U$25,ROWS(B$7:$N385),0,)</f>
        <v>0</v>
      </c>
      <c r="C385" s="214">
        <f ca="1">OFFSET(MAINTABLE!V$25,ROWS(C$7:$N385),0,)</f>
        <v>0</v>
      </c>
      <c r="D385" s="214">
        <f ca="1">OFFSET(MAINTABLE!W$25,ROWS(D$7:$N385),0,)</f>
        <v>0</v>
      </c>
      <c r="E385" s="214">
        <f ca="1">OFFSET(MAINTABLE!X$25,ROWS(E$7:$N385),0,)</f>
        <v>0</v>
      </c>
      <c r="F385" s="214">
        <f ca="1">OFFSET(MAINTABLE!Y$25,ROWS(F$7:$N385),0,)</f>
        <v>0</v>
      </c>
      <c r="G385" s="214">
        <f ca="1">OFFSET(MAINTABLE!Z$25,ROWS(G$7:$N385),0,)</f>
        <v>0</v>
      </c>
      <c r="H385" s="214">
        <f ca="1">OFFSET(MAINTABLE!AA$25,ROWS(H$7:$N385),0,)</f>
        <v>0</v>
      </c>
      <c r="I385" s="214">
        <f ca="1">OFFSET(MAINTABLE!AB$25,ROWS(I$7:$N385),0,)</f>
        <v>0</v>
      </c>
      <c r="J385" s="214">
        <f ca="1">OFFSET(MAINTABLE!AC$25,ROWS(J$7:$N385),0,)</f>
        <v>0</v>
      </c>
      <c r="K385" s="214">
        <f ca="1">OFFSET(MAINTABLE!AD$25,ROWS(K$7:$N385),0,)</f>
        <v>0</v>
      </c>
      <c r="L385" s="102" t="str">
        <f ca="1">OFFSET(MAINTABLE!H$25,ROWS(L$7:$N385),0,)</f>
        <v xml:space="preserve"> </v>
      </c>
      <c r="M385" s="102">
        <f ca="1">OFFSET(MAINTABLE!I$25,ROWS(M$7:$N385),0,)</f>
        <v>357</v>
      </c>
      <c r="N385" s="103" t="str">
        <f ca="1">OFFSET(MAINTABLE!J$25,ROWS($N$7:N385),0,)</f>
        <v>[резерв]</v>
      </c>
      <c r="O385" s="103" t="str">
        <f ca="1">OFFSET(MAINTABLE!T$25,ROWS($N$7:O385),0,)</f>
        <v xml:space="preserve"> </v>
      </c>
      <c r="P385" s="103" t="str">
        <f ca="1">OFFSET(MAINTABLE!L$25,ROWS($N$7:P385),0,)</f>
        <v xml:space="preserve"> </v>
      </c>
      <c r="Q385" s="103" t="str">
        <f ca="1">OFFSET(MAINTABLE!N$25,ROWS($N$7:Q385),0,)</f>
        <v xml:space="preserve"> </v>
      </c>
      <c r="R385" s="103" t="str">
        <f ca="1">OFFSET(MAINTABLE!P$25,ROWS($N$7:R385),0,)</f>
        <v xml:space="preserve"> </v>
      </c>
      <c r="S385" s="103" t="str">
        <f ca="1">OFFSET(MAINTABLE!R$25,ROWS($N$7:S385),0,)</f>
        <v xml:space="preserve"> </v>
      </c>
    </row>
    <row r="386" spans="2:19" ht="18.75" customHeight="1" x14ac:dyDescent="0.25">
      <c r="B386" s="214">
        <f ca="1">OFFSET(MAINTABLE!U$25,ROWS(B$7:$N386),0,)</f>
        <v>0</v>
      </c>
      <c r="C386" s="214">
        <f ca="1">OFFSET(MAINTABLE!V$25,ROWS(C$7:$N386),0,)</f>
        <v>0</v>
      </c>
      <c r="D386" s="214">
        <f ca="1">OFFSET(MAINTABLE!W$25,ROWS(D$7:$N386),0,)</f>
        <v>0</v>
      </c>
      <c r="E386" s="214">
        <f ca="1">OFFSET(MAINTABLE!X$25,ROWS(E$7:$N386),0,)</f>
        <v>0</v>
      </c>
      <c r="F386" s="214">
        <f ca="1">OFFSET(MAINTABLE!Y$25,ROWS(F$7:$N386),0,)</f>
        <v>0</v>
      </c>
      <c r="G386" s="214">
        <f ca="1">OFFSET(MAINTABLE!Z$25,ROWS(G$7:$N386),0,)</f>
        <v>0</v>
      </c>
      <c r="H386" s="214">
        <f ca="1">OFFSET(MAINTABLE!AA$25,ROWS(H$7:$N386),0,)</f>
        <v>0</v>
      </c>
      <c r="I386" s="214">
        <f ca="1">OFFSET(MAINTABLE!AB$25,ROWS(I$7:$N386),0,)</f>
        <v>0</v>
      </c>
      <c r="J386" s="214">
        <f ca="1">OFFSET(MAINTABLE!AC$25,ROWS(J$7:$N386),0,)</f>
        <v>0</v>
      </c>
      <c r="K386" s="214">
        <f ca="1">OFFSET(MAINTABLE!AD$25,ROWS(K$7:$N386),0,)</f>
        <v>0</v>
      </c>
      <c r="L386" s="102" t="str">
        <f ca="1">OFFSET(MAINTABLE!H$25,ROWS(L$7:$N386),0,)</f>
        <v xml:space="preserve"> </v>
      </c>
      <c r="M386" s="102">
        <f ca="1">OFFSET(MAINTABLE!I$25,ROWS(M$7:$N386),0,)</f>
        <v>358</v>
      </c>
      <c r="N386" s="103" t="str">
        <f ca="1">OFFSET(MAINTABLE!J$25,ROWS($N$7:N386),0,)</f>
        <v>[резерв]</v>
      </c>
      <c r="O386" s="103" t="str">
        <f ca="1">OFFSET(MAINTABLE!T$25,ROWS($N$7:O386),0,)</f>
        <v xml:space="preserve"> </v>
      </c>
      <c r="P386" s="103" t="str">
        <f ca="1">OFFSET(MAINTABLE!L$25,ROWS($N$7:P386),0,)</f>
        <v xml:space="preserve"> </v>
      </c>
      <c r="Q386" s="103" t="str">
        <f ca="1">OFFSET(MAINTABLE!N$25,ROWS($N$7:Q386),0,)</f>
        <v xml:space="preserve"> </v>
      </c>
      <c r="R386" s="103" t="str">
        <f ca="1">OFFSET(MAINTABLE!P$25,ROWS($N$7:R386),0,)</f>
        <v xml:space="preserve"> </v>
      </c>
      <c r="S386" s="103" t="str">
        <f ca="1">OFFSET(MAINTABLE!R$25,ROWS($N$7:S386),0,)</f>
        <v xml:space="preserve"> </v>
      </c>
    </row>
    <row r="387" spans="2:19" ht="18.75" customHeight="1" x14ac:dyDescent="0.25">
      <c r="B387" s="214">
        <f ca="1">OFFSET(MAINTABLE!U$25,ROWS(B$7:$N387),0,)</f>
        <v>0</v>
      </c>
      <c r="C387" s="214">
        <f ca="1">OFFSET(MAINTABLE!V$25,ROWS(C$7:$N387),0,)</f>
        <v>0</v>
      </c>
      <c r="D387" s="214">
        <f ca="1">OFFSET(MAINTABLE!W$25,ROWS(D$7:$N387),0,)</f>
        <v>0</v>
      </c>
      <c r="E387" s="214">
        <f ca="1">OFFSET(MAINTABLE!X$25,ROWS(E$7:$N387),0,)</f>
        <v>0</v>
      </c>
      <c r="F387" s="214">
        <f ca="1">OFFSET(MAINTABLE!Y$25,ROWS(F$7:$N387),0,)</f>
        <v>0</v>
      </c>
      <c r="G387" s="214">
        <f ca="1">OFFSET(MAINTABLE!Z$25,ROWS(G$7:$N387),0,)</f>
        <v>0</v>
      </c>
      <c r="H387" s="214">
        <f ca="1">OFFSET(MAINTABLE!AA$25,ROWS(H$7:$N387),0,)</f>
        <v>0</v>
      </c>
      <c r="I387" s="214">
        <f ca="1">OFFSET(MAINTABLE!AB$25,ROWS(I$7:$N387),0,)</f>
        <v>0</v>
      </c>
      <c r="J387" s="214">
        <f ca="1">OFFSET(MAINTABLE!AC$25,ROWS(J$7:$N387),0,)</f>
        <v>0</v>
      </c>
      <c r="K387" s="214">
        <f ca="1">OFFSET(MAINTABLE!AD$25,ROWS(K$7:$N387),0,)</f>
        <v>0</v>
      </c>
      <c r="L387" s="102" t="str">
        <f ca="1">OFFSET(MAINTABLE!H$25,ROWS(L$7:$N387),0,)</f>
        <v xml:space="preserve"> </v>
      </c>
      <c r="M387" s="102">
        <f ca="1">OFFSET(MAINTABLE!I$25,ROWS(M$7:$N387),0,)</f>
        <v>359</v>
      </c>
      <c r="N387" s="103" t="str">
        <f ca="1">OFFSET(MAINTABLE!J$25,ROWS($N$7:N387),0,)</f>
        <v>Ротор:скорость</v>
      </c>
      <c r="O387" s="103" t="str">
        <f ca="1">OFFSET(MAINTABLE!T$25,ROWS($N$7:O387),0,)</f>
        <v>HRUrotor_CTRL</v>
      </c>
      <c r="P387" s="103" t="str">
        <f ca="1">OFFSET(MAINTABLE!L$25,ROWS($N$7:P387),0,)</f>
        <v>Скорость вращения</v>
      </c>
      <c r="Q387" s="103" t="str">
        <f ca="1">OFFSET(MAINTABLE!N$25,ROWS($N$7:Q387),0,)</f>
        <v>ротора регенератора</v>
      </c>
      <c r="R387" s="103" t="str">
        <f ca="1">OFFSET(MAINTABLE!P$25,ROWS($N$7:R387),0,)</f>
        <v>Скорость вращения</v>
      </c>
      <c r="S387" s="103" t="str">
        <f ca="1">OFFSET(MAINTABLE!R$25,ROWS($N$7:S387),0,)</f>
        <v>ротора регенератора</v>
      </c>
    </row>
    <row r="388" spans="2:19" ht="18.75" customHeight="1" x14ac:dyDescent="0.25">
      <c r="B388" s="214">
        <f ca="1">OFFSET(MAINTABLE!U$25,ROWS(B$7:$N388),0,)</f>
        <v>0</v>
      </c>
      <c r="C388" s="214">
        <f ca="1">OFFSET(MAINTABLE!V$25,ROWS(C$7:$N388),0,)</f>
        <v>0</v>
      </c>
      <c r="D388" s="214">
        <f ca="1">OFFSET(MAINTABLE!W$25,ROWS(D$7:$N388),0,)</f>
        <v>0</v>
      </c>
      <c r="E388" s="214">
        <f ca="1">OFFSET(MAINTABLE!X$25,ROWS(E$7:$N388),0,)</f>
        <v>0</v>
      </c>
      <c r="F388" s="214">
        <f ca="1">OFFSET(MAINTABLE!Y$25,ROWS(F$7:$N388),0,)</f>
        <v>0</v>
      </c>
      <c r="G388" s="214">
        <f ca="1">OFFSET(MAINTABLE!Z$25,ROWS(G$7:$N388),0,)</f>
        <v>0</v>
      </c>
      <c r="H388" s="214">
        <f ca="1">OFFSET(MAINTABLE!AA$25,ROWS(H$7:$N388),0,)</f>
        <v>0</v>
      </c>
      <c r="I388" s="214">
        <f ca="1">OFFSET(MAINTABLE!AB$25,ROWS(I$7:$N388),0,)</f>
        <v>0</v>
      </c>
      <c r="J388" s="214">
        <f ca="1">OFFSET(MAINTABLE!AC$25,ROWS(J$7:$N388),0,)</f>
        <v>0</v>
      </c>
      <c r="K388" s="214">
        <f ca="1">OFFSET(MAINTABLE!AD$25,ROWS(K$7:$N388),0,)</f>
        <v>0</v>
      </c>
      <c r="L388" s="102" t="str">
        <f ca="1">OFFSET(MAINTABLE!H$25,ROWS(L$7:$N388),0,)</f>
        <v xml:space="preserve"> </v>
      </c>
      <c r="M388" s="102">
        <f ca="1">OFFSET(MAINTABLE!I$25,ROWS(M$7:$N388),0,)</f>
        <v>360</v>
      </c>
      <c r="N388" s="103" t="str">
        <f ca="1">OFFSET(MAINTABLE!J$25,ROWS($N$7:N388),0,)</f>
        <v>Рекупер.:клапан</v>
      </c>
      <c r="O388" s="103" t="str">
        <f ca="1">OFFSET(MAINTABLE!T$25,ROWS($N$7:O388),0,)</f>
        <v>HRUvalve_CTRL</v>
      </c>
      <c r="P388" s="103" t="str">
        <f ca="1">OFFSET(MAINTABLE!L$25,ROWS($N$7:P388),0,)</f>
        <v>3-ходовой клапан</v>
      </c>
      <c r="Q388" s="103" t="str">
        <f ca="1">OFFSET(MAINTABLE!N$25,ROWS($N$7:Q388),0,)</f>
        <v>рекуператора</v>
      </c>
      <c r="R388" s="103" t="str">
        <f ca="1">OFFSET(MAINTABLE!P$25,ROWS($N$7:R388),0,)</f>
        <v>3-ходовой клапан</v>
      </c>
      <c r="S388" s="103" t="str">
        <f ca="1">OFFSET(MAINTABLE!R$25,ROWS($N$7:S388),0,)</f>
        <v>рекуператора</v>
      </c>
    </row>
    <row r="389" spans="2:19" ht="18.75" customHeight="1" x14ac:dyDescent="0.25">
      <c r="B389" s="214">
        <f ca="1">OFFSET(MAINTABLE!U$25,ROWS(B$7:$N389),0,)</f>
        <v>0</v>
      </c>
      <c r="C389" s="214">
        <f ca="1">OFFSET(MAINTABLE!V$25,ROWS(C$7:$N389),0,)</f>
        <v>0</v>
      </c>
      <c r="D389" s="214">
        <f ca="1">OFFSET(MAINTABLE!W$25,ROWS(D$7:$N389),0,)</f>
        <v>0</v>
      </c>
      <c r="E389" s="214">
        <f ca="1">OFFSET(MAINTABLE!X$25,ROWS(E$7:$N389),0,)</f>
        <v>0</v>
      </c>
      <c r="F389" s="214">
        <f ca="1">OFFSET(MAINTABLE!Y$25,ROWS(F$7:$N389),0,)</f>
        <v>0</v>
      </c>
      <c r="G389" s="214">
        <f ca="1">OFFSET(MAINTABLE!Z$25,ROWS(G$7:$N389),0,)</f>
        <v>0</v>
      </c>
      <c r="H389" s="214">
        <f ca="1">OFFSET(MAINTABLE!AA$25,ROWS(H$7:$N389),0,)</f>
        <v>0</v>
      </c>
      <c r="I389" s="214">
        <f ca="1">OFFSET(MAINTABLE!AB$25,ROWS(I$7:$N389),0,)</f>
        <v>0</v>
      </c>
      <c r="J389" s="214">
        <f ca="1">OFFSET(MAINTABLE!AC$25,ROWS(J$7:$N389),0,)</f>
        <v>0</v>
      </c>
      <c r="K389" s="214">
        <f ca="1">OFFSET(MAINTABLE!AD$25,ROWS(K$7:$N389),0,)</f>
        <v>0</v>
      </c>
      <c r="L389" s="102" t="str">
        <f ca="1">OFFSET(MAINTABLE!H$25,ROWS(L$7:$N389),0,)</f>
        <v xml:space="preserve"> </v>
      </c>
      <c r="M389" s="102">
        <f ca="1">OFFSET(MAINTABLE!I$25,ROWS(M$7:$N389),0,)</f>
        <v>361</v>
      </c>
      <c r="N389" s="103" t="str">
        <f ca="1">OFFSET(MAINTABLE!J$25,ROWS($N$7:N389),0,)</f>
        <v>Рекупер.:байпас</v>
      </c>
      <c r="O389" s="103" t="str">
        <f ca="1">OFFSET(MAINTABLE!T$25,ROWS($N$7:O389),0,)</f>
        <v>HRUbypass_CTRL</v>
      </c>
      <c r="P389" s="103" t="str">
        <f ca="1">OFFSET(MAINTABLE!L$25,ROWS($N$7:P389),0,)</f>
        <v>Позиция заслонки</v>
      </c>
      <c r="Q389" s="103" t="str">
        <f ca="1">OFFSET(MAINTABLE!N$25,ROWS($N$7:Q389),0,)</f>
        <v>байпаса рекупер.</v>
      </c>
      <c r="R389" s="103" t="str">
        <f ca="1">OFFSET(MAINTABLE!P$25,ROWS($N$7:R389),0,)</f>
        <v>Позиция заслонки</v>
      </c>
      <c r="S389" s="103" t="str">
        <f ca="1">OFFSET(MAINTABLE!R$25,ROWS($N$7:S389),0,)</f>
        <v>байпаса рекупер.</v>
      </c>
    </row>
    <row r="390" spans="2:19" ht="18.75" customHeight="1" x14ac:dyDescent="0.25">
      <c r="B390" s="214">
        <f ca="1">OFFSET(MAINTABLE!U$25,ROWS(B$7:$N390),0,)</f>
        <v>0</v>
      </c>
      <c r="C390" s="214">
        <f ca="1">OFFSET(MAINTABLE!V$25,ROWS(C$7:$N390),0,)</f>
        <v>0</v>
      </c>
      <c r="D390" s="214">
        <f ca="1">OFFSET(MAINTABLE!W$25,ROWS(D$7:$N390),0,)</f>
        <v>0</v>
      </c>
      <c r="E390" s="214">
        <f ca="1">OFFSET(MAINTABLE!X$25,ROWS(E$7:$N390),0,)</f>
        <v>0</v>
      </c>
      <c r="F390" s="214">
        <f ca="1">OFFSET(MAINTABLE!Y$25,ROWS(F$7:$N390),0,)</f>
        <v>0</v>
      </c>
      <c r="G390" s="214">
        <f ca="1">OFFSET(MAINTABLE!Z$25,ROWS(G$7:$N390),0,)</f>
        <v>0</v>
      </c>
      <c r="H390" s="214">
        <f ca="1">OFFSET(MAINTABLE!AA$25,ROWS(H$7:$N390),0,)</f>
        <v>0</v>
      </c>
      <c r="I390" s="214">
        <f ca="1">OFFSET(MAINTABLE!AB$25,ROWS(I$7:$N390),0,)</f>
        <v>0</v>
      </c>
      <c r="J390" s="214">
        <f ca="1">OFFSET(MAINTABLE!AC$25,ROWS(J$7:$N390),0,)</f>
        <v>0</v>
      </c>
      <c r="K390" s="214">
        <f ca="1">OFFSET(MAINTABLE!AD$25,ROWS(K$7:$N390),0,)</f>
        <v>0</v>
      </c>
      <c r="L390" s="102" t="str">
        <f ca="1">OFFSET(MAINTABLE!H$25,ROWS(L$7:$N390),0,)</f>
        <v xml:space="preserve"> </v>
      </c>
      <c r="M390" s="102">
        <f ca="1">OFFSET(MAINTABLE!I$25,ROWS(M$7:$N390),0,)</f>
        <v>362</v>
      </c>
      <c r="N390" s="103" t="str">
        <f ca="1">OFFSET(MAINTABLE!J$25,ROWS($N$7:N390),0,)</f>
        <v>[резерв]</v>
      </c>
      <c r="O390" s="103" t="str">
        <f ca="1">OFFSET(MAINTABLE!T$25,ROWS($N$7:O390),0,)</f>
        <v xml:space="preserve"> </v>
      </c>
      <c r="P390" s="103" t="str">
        <f ca="1">OFFSET(MAINTABLE!L$25,ROWS($N$7:P390),0,)</f>
        <v xml:space="preserve"> </v>
      </c>
      <c r="Q390" s="103" t="str">
        <f ca="1">OFFSET(MAINTABLE!N$25,ROWS($N$7:Q390),0,)</f>
        <v xml:space="preserve"> </v>
      </c>
      <c r="R390" s="103" t="str">
        <f ca="1">OFFSET(MAINTABLE!P$25,ROWS($N$7:R390),0,)</f>
        <v xml:space="preserve"> </v>
      </c>
      <c r="S390" s="103" t="str">
        <f ca="1">OFFSET(MAINTABLE!R$25,ROWS($N$7:S390),0,)</f>
        <v xml:space="preserve"> </v>
      </c>
    </row>
    <row r="391" spans="2:19" ht="18.75" customHeight="1" x14ac:dyDescent="0.25">
      <c r="B391" s="214">
        <f ca="1">OFFSET(MAINTABLE!U$25,ROWS(B$7:$N391),0,)</f>
        <v>0</v>
      </c>
      <c r="C391" s="214">
        <f ca="1">OFFSET(MAINTABLE!V$25,ROWS(C$7:$N391),0,)</f>
        <v>0</v>
      </c>
      <c r="D391" s="214">
        <f ca="1">OFFSET(MAINTABLE!W$25,ROWS(D$7:$N391),0,)</f>
        <v>0</v>
      </c>
      <c r="E391" s="214">
        <f ca="1">OFFSET(MAINTABLE!X$25,ROWS(E$7:$N391),0,)</f>
        <v>0</v>
      </c>
      <c r="F391" s="214">
        <f ca="1">OFFSET(MAINTABLE!Y$25,ROWS(F$7:$N391),0,)</f>
        <v>0</v>
      </c>
      <c r="G391" s="214">
        <f ca="1">OFFSET(MAINTABLE!Z$25,ROWS(G$7:$N391),0,)</f>
        <v>0</v>
      </c>
      <c r="H391" s="214">
        <f ca="1">OFFSET(MAINTABLE!AA$25,ROWS(H$7:$N391),0,)</f>
        <v>0</v>
      </c>
      <c r="I391" s="214">
        <f ca="1">OFFSET(MAINTABLE!AB$25,ROWS(I$7:$N391),0,)</f>
        <v>0</v>
      </c>
      <c r="J391" s="214">
        <f ca="1">OFFSET(MAINTABLE!AC$25,ROWS(J$7:$N391),0,)</f>
        <v>0</v>
      </c>
      <c r="K391" s="214">
        <f ca="1">OFFSET(MAINTABLE!AD$25,ROWS(K$7:$N391),0,)</f>
        <v>0</v>
      </c>
      <c r="L391" s="102" t="str">
        <f ca="1">OFFSET(MAINTABLE!H$25,ROWS(L$7:$N391),0,)</f>
        <v xml:space="preserve"> </v>
      </c>
      <c r="M391" s="102">
        <f ca="1">OFFSET(MAINTABLE!I$25,ROWS(M$7:$N391),0,)</f>
        <v>363</v>
      </c>
      <c r="N391" s="103" t="str">
        <f ca="1">OFFSET(MAINTABLE!J$25,ROWS($N$7:N391),0,)</f>
        <v>[резерв]</v>
      </c>
      <c r="O391" s="103" t="str">
        <f ca="1">OFFSET(MAINTABLE!T$25,ROWS($N$7:O391),0,)</f>
        <v xml:space="preserve"> </v>
      </c>
      <c r="P391" s="103" t="str">
        <f ca="1">OFFSET(MAINTABLE!L$25,ROWS($N$7:P391),0,)</f>
        <v xml:space="preserve"> </v>
      </c>
      <c r="Q391" s="103" t="str">
        <f ca="1">OFFSET(MAINTABLE!N$25,ROWS($N$7:Q391),0,)</f>
        <v xml:space="preserve"> </v>
      </c>
      <c r="R391" s="103" t="str">
        <f ca="1">OFFSET(MAINTABLE!P$25,ROWS($N$7:R391),0,)</f>
        <v xml:space="preserve"> </v>
      </c>
      <c r="S391" s="103" t="str">
        <f ca="1">OFFSET(MAINTABLE!R$25,ROWS($N$7:S391),0,)</f>
        <v xml:space="preserve"> </v>
      </c>
    </row>
    <row r="392" spans="2:19" ht="18.75" customHeight="1" x14ac:dyDescent="0.25">
      <c r="B392" s="214">
        <f ca="1">OFFSET(MAINTABLE!U$25,ROWS(B$7:$N392),0,)</f>
        <v>0</v>
      </c>
      <c r="C392" s="214">
        <f ca="1">OFFSET(MAINTABLE!V$25,ROWS(C$7:$N392),0,)</f>
        <v>0</v>
      </c>
      <c r="D392" s="214">
        <f ca="1">OFFSET(MAINTABLE!W$25,ROWS(D$7:$N392),0,)</f>
        <v>0</v>
      </c>
      <c r="E392" s="214">
        <f ca="1">OFFSET(MAINTABLE!X$25,ROWS(E$7:$N392),0,)</f>
        <v>0</v>
      </c>
      <c r="F392" s="214">
        <f ca="1">OFFSET(MAINTABLE!Y$25,ROWS(F$7:$N392),0,)</f>
        <v>0</v>
      </c>
      <c r="G392" s="214">
        <f ca="1">OFFSET(MAINTABLE!Z$25,ROWS(G$7:$N392),0,)</f>
        <v>0</v>
      </c>
      <c r="H392" s="214">
        <f ca="1">OFFSET(MAINTABLE!AA$25,ROWS(H$7:$N392),0,)</f>
        <v>0</v>
      </c>
      <c r="I392" s="214">
        <f ca="1">OFFSET(MAINTABLE!AB$25,ROWS(I$7:$N392),0,)</f>
        <v>0</v>
      </c>
      <c r="J392" s="214">
        <f ca="1">OFFSET(MAINTABLE!AC$25,ROWS(J$7:$N392),0,)</f>
        <v>0</v>
      </c>
      <c r="K392" s="214">
        <f ca="1">OFFSET(MAINTABLE!AD$25,ROWS(K$7:$N392),0,)</f>
        <v>0</v>
      </c>
      <c r="L392" s="102" t="str">
        <f ca="1">OFFSET(MAINTABLE!H$25,ROWS(L$7:$N392),0,)</f>
        <v xml:space="preserve"> </v>
      </c>
      <c r="M392" s="102">
        <f ca="1">OFFSET(MAINTABLE!I$25,ROWS(M$7:$N392),0,)</f>
        <v>364</v>
      </c>
      <c r="N392" s="103" t="str">
        <f ca="1">OFFSET(MAINTABLE!J$25,ROWS($N$7:N392),0,)</f>
        <v>[резерв]</v>
      </c>
      <c r="O392" s="103" t="str">
        <f ca="1">OFFSET(MAINTABLE!T$25,ROWS($N$7:O392),0,)</f>
        <v xml:space="preserve"> </v>
      </c>
      <c r="P392" s="103" t="str">
        <f ca="1">OFFSET(MAINTABLE!L$25,ROWS($N$7:P392),0,)</f>
        <v xml:space="preserve"> </v>
      </c>
      <c r="Q392" s="103" t="str">
        <f ca="1">OFFSET(MAINTABLE!N$25,ROWS($N$7:Q392),0,)</f>
        <v xml:space="preserve"> </v>
      </c>
      <c r="R392" s="103" t="str">
        <f ca="1">OFFSET(MAINTABLE!P$25,ROWS($N$7:R392),0,)</f>
        <v xml:space="preserve"> </v>
      </c>
      <c r="S392" s="103" t="str">
        <f ca="1">OFFSET(MAINTABLE!R$25,ROWS($N$7:S392),0,)</f>
        <v xml:space="preserve"> </v>
      </c>
    </row>
    <row r="393" spans="2:19" ht="18.75" customHeight="1" x14ac:dyDescent="0.25">
      <c r="B393" s="214">
        <f ca="1">OFFSET(MAINTABLE!U$25,ROWS(B$7:$N393),0,)</f>
        <v>0</v>
      </c>
      <c r="C393" s="214">
        <f ca="1">OFFSET(MAINTABLE!V$25,ROWS(C$7:$N393),0,)</f>
        <v>0</v>
      </c>
      <c r="D393" s="214">
        <f ca="1">OFFSET(MAINTABLE!W$25,ROWS(D$7:$N393),0,)</f>
        <v>0</v>
      </c>
      <c r="E393" s="214">
        <f ca="1">OFFSET(MAINTABLE!X$25,ROWS(E$7:$N393),0,)</f>
        <v>0</v>
      </c>
      <c r="F393" s="214">
        <f ca="1">OFFSET(MAINTABLE!Y$25,ROWS(F$7:$N393),0,)</f>
        <v>0</v>
      </c>
      <c r="G393" s="214">
        <f ca="1">OFFSET(MAINTABLE!Z$25,ROWS(G$7:$N393),0,)</f>
        <v>0</v>
      </c>
      <c r="H393" s="214">
        <f ca="1">OFFSET(MAINTABLE!AA$25,ROWS(H$7:$N393),0,)</f>
        <v>0</v>
      </c>
      <c r="I393" s="214">
        <f ca="1">OFFSET(MAINTABLE!AB$25,ROWS(I$7:$N393),0,)</f>
        <v>0</v>
      </c>
      <c r="J393" s="214">
        <f ca="1">OFFSET(MAINTABLE!AC$25,ROWS(J$7:$N393),0,)</f>
        <v>0</v>
      </c>
      <c r="K393" s="214">
        <f ca="1">OFFSET(MAINTABLE!AD$25,ROWS(K$7:$N393),0,)</f>
        <v>0</v>
      </c>
      <c r="L393" s="102" t="str">
        <f ca="1">OFFSET(MAINTABLE!H$25,ROWS(L$7:$N393),0,)</f>
        <v xml:space="preserve"> </v>
      </c>
      <c r="M393" s="102">
        <f ca="1">OFFSET(MAINTABLE!I$25,ROWS(M$7:$N393),0,)</f>
        <v>365</v>
      </c>
      <c r="N393" s="103" t="str">
        <f ca="1">OFFSET(MAINTABLE!J$25,ROWS($N$7:N393),0,)</f>
        <v>Диффузор:позиц.</v>
      </c>
      <c r="O393" s="103" t="str">
        <f ca="1">OFFSET(MAINTABLE!T$25,ROWS($N$7:O393),0,)</f>
        <v>Vortex_CTRL</v>
      </c>
      <c r="P393" s="103" t="str">
        <f ca="1">OFFSET(MAINTABLE!L$25,ROWS($N$7:P393),0,)</f>
        <v>Позиция лопаток</v>
      </c>
      <c r="Q393" s="103" t="str">
        <f ca="1">OFFSET(MAINTABLE!N$25,ROWS($N$7:Q393),0,)</f>
        <v>вихревого диффузора</v>
      </c>
      <c r="R393" s="103" t="str">
        <f ca="1">OFFSET(MAINTABLE!P$25,ROWS($N$7:R393),0,)</f>
        <v>Позиция лопаток</v>
      </c>
      <c r="S393" s="103" t="str">
        <f ca="1">OFFSET(MAINTABLE!R$25,ROWS($N$7:S393),0,)</f>
        <v>вихревого диффузора</v>
      </c>
    </row>
    <row r="394" spans="2:19" ht="18.75" customHeight="1" x14ac:dyDescent="0.25">
      <c r="B394" s="214">
        <f ca="1">OFFSET(MAINTABLE!U$25,ROWS(B$7:$N394),0,)</f>
        <v>0</v>
      </c>
      <c r="C394" s="214">
        <f ca="1">OFFSET(MAINTABLE!V$25,ROWS(C$7:$N394),0,)</f>
        <v>0</v>
      </c>
      <c r="D394" s="214">
        <f ca="1">OFFSET(MAINTABLE!W$25,ROWS(D$7:$N394),0,)</f>
        <v>0</v>
      </c>
      <c r="E394" s="214">
        <f ca="1">OFFSET(MAINTABLE!X$25,ROWS(E$7:$N394),0,)</f>
        <v>0</v>
      </c>
      <c r="F394" s="214">
        <f ca="1">OFFSET(MAINTABLE!Y$25,ROWS(F$7:$N394),0,)</f>
        <v>0</v>
      </c>
      <c r="G394" s="214">
        <f ca="1">OFFSET(MAINTABLE!Z$25,ROWS(G$7:$N394),0,)</f>
        <v>0</v>
      </c>
      <c r="H394" s="214">
        <f ca="1">OFFSET(MAINTABLE!AA$25,ROWS(H$7:$N394),0,)</f>
        <v>0</v>
      </c>
      <c r="I394" s="214">
        <f ca="1">OFFSET(MAINTABLE!AB$25,ROWS(I$7:$N394),0,)</f>
        <v>0</v>
      </c>
      <c r="J394" s="214">
        <f ca="1">OFFSET(MAINTABLE!AC$25,ROWS(J$7:$N394),0,)</f>
        <v>0</v>
      </c>
      <c r="K394" s="214">
        <f ca="1">OFFSET(MAINTABLE!AD$25,ROWS(K$7:$N394),0,)</f>
        <v>0</v>
      </c>
      <c r="L394" s="102" t="str">
        <f ca="1">OFFSET(MAINTABLE!H$25,ROWS(L$7:$N394),0,)</f>
        <v xml:space="preserve"> </v>
      </c>
      <c r="M394" s="102">
        <f ca="1">OFFSET(MAINTABLE!I$25,ROWS(M$7:$N394),0,)</f>
        <v>366</v>
      </c>
      <c r="N394" s="103" t="str">
        <f ca="1">OFFSET(MAINTABLE!J$25,ROWS($N$7:N394),0,)</f>
        <v>[резерв]</v>
      </c>
      <c r="O394" s="103" t="str">
        <f ca="1">OFFSET(MAINTABLE!T$25,ROWS($N$7:O394),0,)</f>
        <v xml:space="preserve"> </v>
      </c>
      <c r="P394" s="103" t="str">
        <f ca="1">OFFSET(MAINTABLE!L$25,ROWS($N$7:P394),0,)</f>
        <v xml:space="preserve"> </v>
      </c>
      <c r="Q394" s="103" t="str">
        <f ca="1">OFFSET(MAINTABLE!N$25,ROWS($N$7:Q394),0,)</f>
        <v xml:space="preserve"> </v>
      </c>
      <c r="R394" s="103" t="str">
        <f ca="1">OFFSET(MAINTABLE!P$25,ROWS($N$7:R394),0,)</f>
        <v xml:space="preserve"> </v>
      </c>
      <c r="S394" s="103" t="str">
        <f ca="1">OFFSET(MAINTABLE!R$25,ROWS($N$7:S394),0,)</f>
        <v xml:space="preserve"> </v>
      </c>
    </row>
    <row r="395" spans="2:19" ht="18.75" customHeight="1" x14ac:dyDescent="0.25">
      <c r="B395" s="214">
        <f ca="1">OFFSET(MAINTABLE!U$25,ROWS(B$7:$N395),0,)</f>
        <v>0</v>
      </c>
      <c r="C395" s="214">
        <f ca="1">OFFSET(MAINTABLE!V$25,ROWS(C$7:$N395),0,)</f>
        <v>0</v>
      </c>
      <c r="D395" s="214">
        <f ca="1">OFFSET(MAINTABLE!W$25,ROWS(D$7:$N395),0,)</f>
        <v>0</v>
      </c>
      <c r="E395" s="214">
        <f ca="1">OFFSET(MAINTABLE!X$25,ROWS(E$7:$N395),0,)</f>
        <v>0</v>
      </c>
      <c r="F395" s="214">
        <f ca="1">OFFSET(MAINTABLE!Y$25,ROWS(F$7:$N395),0,)</f>
        <v>0</v>
      </c>
      <c r="G395" s="214">
        <f ca="1">OFFSET(MAINTABLE!Z$25,ROWS(G$7:$N395),0,)</f>
        <v>0</v>
      </c>
      <c r="H395" s="214">
        <f ca="1">OFFSET(MAINTABLE!AA$25,ROWS(H$7:$N395),0,)</f>
        <v>0</v>
      </c>
      <c r="I395" s="214">
        <f ca="1">OFFSET(MAINTABLE!AB$25,ROWS(I$7:$N395),0,)</f>
        <v>0</v>
      </c>
      <c r="J395" s="214">
        <f ca="1">OFFSET(MAINTABLE!AC$25,ROWS(J$7:$N395),0,)</f>
        <v>0</v>
      </c>
      <c r="K395" s="214">
        <f ca="1">OFFSET(MAINTABLE!AD$25,ROWS(K$7:$N395),0,)</f>
        <v>0</v>
      </c>
      <c r="L395" s="102" t="str">
        <f ca="1">OFFSET(MAINTABLE!H$25,ROWS(L$7:$N395),0,)</f>
        <v xml:space="preserve"> </v>
      </c>
      <c r="M395" s="102">
        <f ca="1">OFFSET(MAINTABLE!I$25,ROWS(M$7:$N395),0,)</f>
        <v>367</v>
      </c>
      <c r="N395" s="103" t="str">
        <f ca="1">OFFSET(MAINTABLE!J$25,ROWS($N$7:N395),0,)</f>
        <v>Увлажн.:мощность</v>
      </c>
      <c r="O395" s="103" t="str">
        <f ca="1">OFFSET(MAINTABLE!T$25,ROWS($N$7:O395),0,)</f>
        <v>Humid_CTRL</v>
      </c>
      <c r="P395" s="103" t="str">
        <f ca="1">OFFSET(MAINTABLE!L$25,ROWS($N$7:P395),0,)</f>
        <v>Производительность</v>
      </c>
      <c r="Q395" s="103" t="str">
        <f ca="1">OFFSET(MAINTABLE!N$25,ROWS($N$7:Q395),0,)</f>
        <v>увлажнителя</v>
      </c>
      <c r="R395" s="103" t="str">
        <f ca="1">OFFSET(MAINTABLE!P$25,ROWS($N$7:R395),0,)</f>
        <v>Производительность</v>
      </c>
      <c r="S395" s="103" t="str">
        <f ca="1">OFFSET(MAINTABLE!R$25,ROWS($N$7:S395),0,)</f>
        <v>увлажнителя</v>
      </c>
    </row>
    <row r="396" spans="2:19" ht="18.75" customHeight="1" x14ac:dyDescent="0.25">
      <c r="B396" s="214">
        <f ca="1">OFFSET(MAINTABLE!U$25,ROWS(B$7:$N396),0,)</f>
        <v>0</v>
      </c>
      <c r="C396" s="214">
        <f ca="1">OFFSET(MAINTABLE!V$25,ROWS(C$7:$N396),0,)</f>
        <v>0</v>
      </c>
      <c r="D396" s="214">
        <f ca="1">OFFSET(MAINTABLE!W$25,ROWS(D$7:$N396),0,)</f>
        <v>0</v>
      </c>
      <c r="E396" s="214">
        <f ca="1">OFFSET(MAINTABLE!X$25,ROWS(E$7:$N396),0,)</f>
        <v>0</v>
      </c>
      <c r="F396" s="214">
        <f ca="1">OFFSET(MAINTABLE!Y$25,ROWS(F$7:$N396),0,)</f>
        <v>0</v>
      </c>
      <c r="G396" s="214">
        <f ca="1">OFFSET(MAINTABLE!Z$25,ROWS(G$7:$N396),0,)</f>
        <v>0</v>
      </c>
      <c r="H396" s="214">
        <f ca="1">OFFSET(MAINTABLE!AA$25,ROWS(H$7:$N396),0,)</f>
        <v>0</v>
      </c>
      <c r="I396" s="214">
        <f ca="1">OFFSET(MAINTABLE!AB$25,ROWS(I$7:$N396),0,)</f>
        <v>0</v>
      </c>
      <c r="J396" s="214">
        <f ca="1">OFFSET(MAINTABLE!AC$25,ROWS(J$7:$N396),0,)</f>
        <v>0</v>
      </c>
      <c r="K396" s="214">
        <f ca="1">OFFSET(MAINTABLE!AD$25,ROWS(K$7:$N396),0,)</f>
        <v>0</v>
      </c>
      <c r="L396" s="102" t="str">
        <f ca="1">OFFSET(MAINTABLE!H$25,ROWS(L$7:$N396),0,)</f>
        <v xml:space="preserve"> </v>
      </c>
      <c r="M396" s="102">
        <f ca="1">OFFSET(MAINTABLE!I$25,ROWS(M$7:$N396),0,)</f>
        <v>368</v>
      </c>
      <c r="N396" s="103" t="str">
        <f ca="1">OFFSET(MAINTABLE!J$25,ROWS($N$7:N396),0,)</f>
        <v>[резерв]</v>
      </c>
      <c r="O396" s="103" t="str">
        <f ca="1">OFFSET(MAINTABLE!T$25,ROWS($N$7:O396),0,)</f>
        <v xml:space="preserve"> </v>
      </c>
      <c r="P396" s="103" t="str">
        <f ca="1">OFFSET(MAINTABLE!L$25,ROWS($N$7:P396),0,)</f>
        <v xml:space="preserve"> </v>
      </c>
      <c r="Q396" s="103" t="str">
        <f ca="1">OFFSET(MAINTABLE!N$25,ROWS($N$7:Q396),0,)</f>
        <v xml:space="preserve"> </v>
      </c>
      <c r="R396" s="103" t="str">
        <f ca="1">OFFSET(MAINTABLE!P$25,ROWS($N$7:R396),0,)</f>
        <v xml:space="preserve"> </v>
      </c>
      <c r="S396" s="103" t="str">
        <f ca="1">OFFSET(MAINTABLE!R$25,ROWS($N$7:S396),0,)</f>
        <v xml:space="preserve"> </v>
      </c>
    </row>
    <row r="397" spans="2:19" ht="18.75" customHeight="1" x14ac:dyDescent="0.25">
      <c r="B397" s="214">
        <f ca="1">OFFSET(MAINTABLE!U$25,ROWS(B$7:$N397),0,)</f>
        <v>0</v>
      </c>
      <c r="C397" s="214">
        <f ca="1">OFFSET(MAINTABLE!V$25,ROWS(C$7:$N397),0,)</f>
        <v>0</v>
      </c>
      <c r="D397" s="214">
        <f ca="1">OFFSET(MAINTABLE!W$25,ROWS(D$7:$N397),0,)</f>
        <v>0</v>
      </c>
      <c r="E397" s="214">
        <f ca="1">OFFSET(MAINTABLE!X$25,ROWS(E$7:$N397),0,)</f>
        <v>0</v>
      </c>
      <c r="F397" s="214">
        <f ca="1">OFFSET(MAINTABLE!Y$25,ROWS(F$7:$N397),0,)</f>
        <v>0</v>
      </c>
      <c r="G397" s="214">
        <f ca="1">OFFSET(MAINTABLE!Z$25,ROWS(G$7:$N397),0,)</f>
        <v>0</v>
      </c>
      <c r="H397" s="214">
        <f ca="1">OFFSET(MAINTABLE!AA$25,ROWS(H$7:$N397),0,)</f>
        <v>0</v>
      </c>
      <c r="I397" s="214">
        <f ca="1">OFFSET(MAINTABLE!AB$25,ROWS(I$7:$N397),0,)</f>
        <v>0</v>
      </c>
      <c r="J397" s="214">
        <f ca="1">OFFSET(MAINTABLE!AC$25,ROWS(J$7:$N397),0,)</f>
        <v>0</v>
      </c>
      <c r="K397" s="214">
        <f ca="1">OFFSET(MAINTABLE!AD$25,ROWS(K$7:$N397),0,)</f>
        <v>0</v>
      </c>
      <c r="L397" s="102" t="str">
        <f ca="1">OFFSET(MAINTABLE!H$25,ROWS(L$7:$N397),0,)</f>
        <v xml:space="preserve"> </v>
      </c>
      <c r="M397" s="102">
        <f ca="1">OFFSET(MAINTABLE!I$25,ROWS(M$7:$N397),0,)</f>
        <v>369</v>
      </c>
      <c r="N397" s="103" t="str">
        <f ca="1">OFFSET(MAINTABLE!J$25,ROWS($N$7:N397),0,)</f>
        <v>Wau:3-ход.клапан</v>
      </c>
      <c r="O397" s="103" t="str">
        <f ca="1">OFFSET(MAINTABLE!T$25,ROWS($N$7:O397),0,)</f>
        <v>Wau_CTRL</v>
      </c>
      <c r="P397" s="103" t="str">
        <f ca="1">OFFSET(MAINTABLE!L$25,ROWS($N$7:P397),0,)</f>
        <v>Управление клапаном</v>
      </c>
      <c r="Q397" s="103" t="str">
        <f ca="1">OFFSET(MAINTABLE!N$25,ROWS($N$7:Q397),0,)</f>
        <v>доп.нагревателя</v>
      </c>
      <c r="R397" s="103" t="str">
        <f ca="1">OFFSET(MAINTABLE!P$25,ROWS($N$7:R397),0,)</f>
        <v>Управление клапаном</v>
      </c>
      <c r="S397" s="103" t="str">
        <f ca="1">OFFSET(MAINTABLE!R$25,ROWS($N$7:S397),0,)</f>
        <v>доп.нагревателя</v>
      </c>
    </row>
    <row r="398" spans="2:19" ht="18.75" customHeight="1" x14ac:dyDescent="0.25">
      <c r="B398" s="214">
        <f ca="1">OFFSET(MAINTABLE!U$25,ROWS(B$7:$N398),0,)</f>
        <v>0</v>
      </c>
      <c r="C398" s="214">
        <f ca="1">OFFSET(MAINTABLE!V$25,ROWS(C$7:$N398),0,)</f>
        <v>0</v>
      </c>
      <c r="D398" s="214">
        <f ca="1">OFFSET(MAINTABLE!W$25,ROWS(D$7:$N398),0,)</f>
        <v>0</v>
      </c>
      <c r="E398" s="214">
        <f ca="1">OFFSET(MAINTABLE!X$25,ROWS(E$7:$N398),0,)</f>
        <v>0</v>
      </c>
      <c r="F398" s="214">
        <f ca="1">OFFSET(MAINTABLE!Y$25,ROWS(F$7:$N398),0,)</f>
        <v>0</v>
      </c>
      <c r="G398" s="214">
        <f ca="1">OFFSET(MAINTABLE!Z$25,ROWS(G$7:$N398),0,)</f>
        <v>0</v>
      </c>
      <c r="H398" s="214">
        <f ca="1">OFFSET(MAINTABLE!AA$25,ROWS(H$7:$N398),0,)</f>
        <v>0</v>
      </c>
      <c r="I398" s="214">
        <f ca="1">OFFSET(MAINTABLE!AB$25,ROWS(I$7:$N398),0,)</f>
        <v>0</v>
      </c>
      <c r="J398" s="214">
        <f ca="1">OFFSET(MAINTABLE!AC$25,ROWS(J$7:$N398),0,)</f>
        <v>0</v>
      </c>
      <c r="K398" s="214">
        <f ca="1">OFFSET(MAINTABLE!AD$25,ROWS(K$7:$N398),0,)</f>
        <v>0</v>
      </c>
      <c r="L398" s="102" t="str">
        <f ca="1">OFFSET(MAINTABLE!H$25,ROWS(L$7:$N398),0,)</f>
        <v xml:space="preserve"> </v>
      </c>
      <c r="M398" s="102">
        <f ca="1">OFFSET(MAINTABLE!I$25,ROWS(M$7:$N398),0,)</f>
        <v>370</v>
      </c>
      <c r="N398" s="103" t="str">
        <f ca="1">OFFSET(MAINTABLE!J$25,ROWS($N$7:N398),0,)</f>
        <v>Eau: 0-10В</v>
      </c>
      <c r="O398" s="103" t="str">
        <f ca="1">OFFSET(MAINTABLE!T$25,ROWS($N$7:O398),0,)</f>
        <v>Eau_CTRL</v>
      </c>
      <c r="P398" s="103" t="str">
        <f ca="1">OFFSET(MAINTABLE!L$25,ROWS($N$7:P398),0,)</f>
        <v>Мощность электр.</v>
      </c>
      <c r="Q398" s="103" t="str">
        <f ca="1">OFFSET(MAINTABLE!N$25,ROWS($N$7:Q398),0,)</f>
        <v>доп.нагревателя</v>
      </c>
      <c r="R398" s="103" t="str">
        <f ca="1">OFFSET(MAINTABLE!P$25,ROWS($N$7:R398),0,)</f>
        <v>Мощность электр.</v>
      </c>
      <c r="S398" s="103" t="str">
        <f ca="1">OFFSET(MAINTABLE!R$25,ROWS($N$7:S398),0,)</f>
        <v>доп.нагревателя</v>
      </c>
    </row>
    <row r="399" spans="2:19" ht="18.75" customHeight="1" x14ac:dyDescent="0.25">
      <c r="B399" s="214">
        <f ca="1">OFFSET(MAINTABLE!U$25,ROWS(B$7:$N399),0,)</f>
        <v>0</v>
      </c>
      <c r="C399" s="214">
        <f ca="1">OFFSET(MAINTABLE!V$25,ROWS(C$7:$N399),0,)</f>
        <v>0</v>
      </c>
      <c r="D399" s="214">
        <f ca="1">OFFSET(MAINTABLE!W$25,ROWS(D$7:$N399),0,)</f>
        <v>0</v>
      </c>
      <c r="E399" s="214">
        <f ca="1">OFFSET(MAINTABLE!X$25,ROWS(E$7:$N399),0,)</f>
        <v>0</v>
      </c>
      <c r="F399" s="214">
        <f ca="1">OFFSET(MAINTABLE!Y$25,ROWS(F$7:$N399),0,)</f>
        <v>0</v>
      </c>
      <c r="G399" s="214">
        <f ca="1">OFFSET(MAINTABLE!Z$25,ROWS(G$7:$N399),0,)</f>
        <v>0</v>
      </c>
      <c r="H399" s="214">
        <f ca="1">OFFSET(MAINTABLE!AA$25,ROWS(H$7:$N399),0,)</f>
        <v>0</v>
      </c>
      <c r="I399" s="214">
        <f ca="1">OFFSET(MAINTABLE!AB$25,ROWS(I$7:$N399),0,)</f>
        <v>0</v>
      </c>
      <c r="J399" s="214">
        <f ca="1">OFFSET(MAINTABLE!AC$25,ROWS(J$7:$N399),0,)</f>
        <v>0</v>
      </c>
      <c r="K399" s="214">
        <f ca="1">OFFSET(MAINTABLE!AD$25,ROWS(K$7:$N399),0,)</f>
        <v>0</v>
      </c>
      <c r="L399" s="102" t="str">
        <f ca="1">OFFSET(MAINTABLE!H$25,ROWS(L$7:$N399),0,)</f>
        <v xml:space="preserve"> </v>
      </c>
      <c r="M399" s="102">
        <f ca="1">OFFSET(MAINTABLE!I$25,ROWS(M$7:$N399),0,)</f>
        <v>371</v>
      </c>
      <c r="N399" s="103" t="str">
        <f ca="1">OFFSET(MAINTABLE!J$25,ROWS($N$7:N399),0,)</f>
        <v>Eau: ШИМ</v>
      </c>
      <c r="O399" s="103" t="str">
        <f ca="1">OFFSET(MAINTABLE!T$25,ROWS($N$7:O399),0,)</f>
        <v>Eau_PWM</v>
      </c>
      <c r="P399" s="103" t="str">
        <f ca="1">OFFSET(MAINTABLE!L$25,ROWS($N$7:P399),0,)</f>
        <v>Мощность электр.</v>
      </c>
      <c r="Q399" s="103" t="str">
        <f ca="1">OFFSET(MAINTABLE!N$25,ROWS($N$7:Q399),0,)</f>
        <v>доп.нагревателя</v>
      </c>
      <c r="R399" s="103" t="str">
        <f ca="1">OFFSET(MAINTABLE!P$25,ROWS($N$7:R399),0,)</f>
        <v>Мощность электр.</v>
      </c>
      <c r="S399" s="103" t="str">
        <f ca="1">OFFSET(MAINTABLE!R$25,ROWS($N$7:S399),0,)</f>
        <v>доп.нагревателя</v>
      </c>
    </row>
    <row r="400" spans="2:19" ht="18.75" customHeight="1" x14ac:dyDescent="0.25">
      <c r="B400" s="214">
        <f ca="1">OFFSET(MAINTABLE!U$25,ROWS(B$7:$N400),0,)</f>
        <v>0</v>
      </c>
      <c r="C400" s="214">
        <f ca="1">OFFSET(MAINTABLE!V$25,ROWS(C$7:$N400),0,)</f>
        <v>0</v>
      </c>
      <c r="D400" s="214">
        <f ca="1">OFFSET(MAINTABLE!W$25,ROWS(D$7:$N400),0,)</f>
        <v>0</v>
      </c>
      <c r="E400" s="214">
        <f ca="1">OFFSET(MAINTABLE!X$25,ROWS(E$7:$N400),0,)</f>
        <v>0</v>
      </c>
      <c r="F400" s="214">
        <f ca="1">OFFSET(MAINTABLE!Y$25,ROWS(F$7:$N400),0,)</f>
        <v>0</v>
      </c>
      <c r="G400" s="214">
        <f ca="1">OFFSET(MAINTABLE!Z$25,ROWS(G$7:$N400),0,)</f>
        <v>0</v>
      </c>
      <c r="H400" s="214">
        <f ca="1">OFFSET(MAINTABLE!AA$25,ROWS(H$7:$N400),0,)</f>
        <v>0</v>
      </c>
      <c r="I400" s="214">
        <f ca="1">OFFSET(MAINTABLE!AB$25,ROWS(I$7:$N400),0,)</f>
        <v>0</v>
      </c>
      <c r="J400" s="214">
        <f ca="1">OFFSET(MAINTABLE!AC$25,ROWS(J$7:$N400),0,)</f>
        <v>0</v>
      </c>
      <c r="K400" s="214">
        <f ca="1">OFFSET(MAINTABLE!AD$25,ROWS(K$7:$N400),0,)</f>
        <v>0</v>
      </c>
      <c r="L400" s="102" t="str">
        <f ca="1">OFFSET(MAINTABLE!H$25,ROWS(L$7:$N400),0,)</f>
        <v xml:space="preserve"> </v>
      </c>
      <c r="M400" s="102">
        <f ca="1">OFFSET(MAINTABLE!I$25,ROWS(M$7:$N400),0,)</f>
        <v>372</v>
      </c>
      <c r="N400" s="103" t="str">
        <f ca="1">OFFSET(MAINTABLE!J$25,ROWS($N$7:N400),0,)</f>
        <v>[резерв]</v>
      </c>
      <c r="O400" s="103" t="str">
        <f ca="1">OFFSET(MAINTABLE!T$25,ROWS($N$7:O400),0,)</f>
        <v xml:space="preserve"> </v>
      </c>
      <c r="P400" s="103" t="str">
        <f ca="1">OFFSET(MAINTABLE!L$25,ROWS($N$7:P400),0,)</f>
        <v xml:space="preserve"> </v>
      </c>
      <c r="Q400" s="103" t="str">
        <f ca="1">OFFSET(MAINTABLE!N$25,ROWS($N$7:Q400),0,)</f>
        <v xml:space="preserve"> </v>
      </c>
      <c r="R400" s="103" t="str">
        <f ca="1">OFFSET(MAINTABLE!P$25,ROWS($N$7:R400),0,)</f>
        <v xml:space="preserve"> </v>
      </c>
      <c r="S400" s="103" t="str">
        <f ca="1">OFFSET(MAINTABLE!R$25,ROWS($N$7:S400),0,)</f>
        <v xml:space="preserve"> </v>
      </c>
    </row>
    <row r="401" spans="2:19" ht="18.75" customHeight="1" x14ac:dyDescent="0.25">
      <c r="B401" s="214">
        <f ca="1">OFFSET(MAINTABLE!U$25,ROWS(B$7:$N401),0,)</f>
        <v>0</v>
      </c>
      <c r="C401" s="214">
        <f ca="1">OFFSET(MAINTABLE!V$25,ROWS(C$7:$N401),0,)</f>
        <v>0</v>
      </c>
      <c r="D401" s="214">
        <f ca="1">OFFSET(MAINTABLE!W$25,ROWS(D$7:$N401),0,)</f>
        <v>0</v>
      </c>
      <c r="E401" s="214">
        <f ca="1">OFFSET(MAINTABLE!X$25,ROWS(E$7:$N401),0,)</f>
        <v>0</v>
      </c>
      <c r="F401" s="214">
        <f ca="1">OFFSET(MAINTABLE!Y$25,ROWS(F$7:$N401),0,)</f>
        <v>0</v>
      </c>
      <c r="G401" s="214">
        <f ca="1">OFFSET(MAINTABLE!Z$25,ROWS(G$7:$N401),0,)</f>
        <v>0</v>
      </c>
      <c r="H401" s="214">
        <f ca="1">OFFSET(MAINTABLE!AA$25,ROWS(H$7:$N401),0,)</f>
        <v>0</v>
      </c>
      <c r="I401" s="214">
        <f ca="1">OFFSET(MAINTABLE!AB$25,ROWS(I$7:$N401),0,)</f>
        <v>0</v>
      </c>
      <c r="J401" s="214">
        <f ca="1">OFFSET(MAINTABLE!AC$25,ROWS(J$7:$N401),0,)</f>
        <v>0</v>
      </c>
      <c r="K401" s="214">
        <f ca="1">OFFSET(MAINTABLE!AD$25,ROWS(K$7:$N401),0,)</f>
        <v>0</v>
      </c>
      <c r="L401" s="102" t="str">
        <f ca="1">OFFSET(MAINTABLE!H$25,ROWS(L$7:$N401),0,)</f>
        <v xml:space="preserve"> </v>
      </c>
      <c r="M401" s="102">
        <f ca="1">OFFSET(MAINTABLE!I$25,ROWS(M$7:$N401),0,)</f>
        <v>373</v>
      </c>
      <c r="N401" s="103" t="str">
        <f ca="1">OFFSET(MAINTABLE!J$25,ROWS($N$7:N401),0,)</f>
        <v>RegW1:3-ход.клапан</v>
      </c>
      <c r="O401" s="103" t="str">
        <f ca="1">OFFSET(MAINTABLE!T$25,ROWS($N$7:O401),0,)</f>
        <v>RegW1_CTRL</v>
      </c>
      <c r="P401" s="103" t="str">
        <f ca="1">OFFSET(MAINTABLE!L$25,ROWS($N$7:P401),0,)</f>
        <v>Управление клапаном</v>
      </c>
      <c r="Q401" s="103" t="str">
        <f ca="1">OFFSET(MAINTABLE!N$25,ROWS($N$7:Q401),0,)</f>
        <v>водяного нагр.рег.№1</v>
      </c>
      <c r="R401" s="103" t="str">
        <f ca="1">OFFSET(MAINTABLE!P$25,ROWS($N$7:R401),0,)</f>
        <v>Управление клапаном</v>
      </c>
      <c r="S401" s="103" t="str">
        <f ca="1">OFFSET(MAINTABLE!R$25,ROWS($N$7:S401),0,)</f>
        <v>водяного нагр.рег.№1</v>
      </c>
    </row>
    <row r="402" spans="2:19" ht="18.75" customHeight="1" x14ac:dyDescent="0.25">
      <c r="B402" s="214">
        <f ca="1">OFFSET(MAINTABLE!U$25,ROWS(B$7:$N402),0,)</f>
        <v>0</v>
      </c>
      <c r="C402" s="214">
        <f ca="1">OFFSET(MAINTABLE!V$25,ROWS(C$7:$N402),0,)</f>
        <v>0</v>
      </c>
      <c r="D402" s="214">
        <f ca="1">OFFSET(MAINTABLE!W$25,ROWS(D$7:$N402),0,)</f>
        <v>0</v>
      </c>
      <c r="E402" s="214">
        <f ca="1">OFFSET(MAINTABLE!X$25,ROWS(E$7:$N402),0,)</f>
        <v>0</v>
      </c>
      <c r="F402" s="214">
        <f ca="1">OFFSET(MAINTABLE!Y$25,ROWS(F$7:$N402),0,)</f>
        <v>0</v>
      </c>
      <c r="G402" s="214">
        <f ca="1">OFFSET(MAINTABLE!Z$25,ROWS(G$7:$N402),0,)</f>
        <v>0</v>
      </c>
      <c r="H402" s="214">
        <f ca="1">OFFSET(MAINTABLE!AA$25,ROWS(H$7:$N402),0,)</f>
        <v>0</v>
      </c>
      <c r="I402" s="214">
        <f ca="1">OFFSET(MAINTABLE!AB$25,ROWS(I$7:$N402),0,)</f>
        <v>0</v>
      </c>
      <c r="J402" s="214">
        <f ca="1">OFFSET(MAINTABLE!AC$25,ROWS(J$7:$N402),0,)</f>
        <v>0</v>
      </c>
      <c r="K402" s="214">
        <f ca="1">OFFSET(MAINTABLE!AD$25,ROWS(K$7:$N402),0,)</f>
        <v>0</v>
      </c>
      <c r="L402" s="102" t="str">
        <f ca="1">OFFSET(MAINTABLE!H$25,ROWS(L$7:$N402),0,)</f>
        <v xml:space="preserve"> </v>
      </c>
      <c r="M402" s="102">
        <f ca="1">OFFSET(MAINTABLE!I$25,ROWS(M$7:$N402),0,)</f>
        <v>374</v>
      </c>
      <c r="N402" s="103" t="str">
        <f ca="1">OFFSET(MAINTABLE!J$25,ROWS($N$7:N402),0,)</f>
        <v>RegW2:3-ход.клапан</v>
      </c>
      <c r="O402" s="103" t="str">
        <f ca="1">OFFSET(MAINTABLE!T$25,ROWS($N$7:O402),0,)</f>
        <v>RegW2_CTRL</v>
      </c>
      <c r="P402" s="103" t="str">
        <f ca="1">OFFSET(MAINTABLE!L$25,ROWS($N$7:P402),0,)</f>
        <v>Управление клапаном</v>
      </c>
      <c r="Q402" s="103" t="str">
        <f ca="1">OFFSET(MAINTABLE!N$25,ROWS($N$7:Q402),0,)</f>
        <v>водяного нагр.рег.№2</v>
      </c>
      <c r="R402" s="103" t="str">
        <f ca="1">OFFSET(MAINTABLE!P$25,ROWS($N$7:R402),0,)</f>
        <v>Управление клапаном</v>
      </c>
      <c r="S402" s="103" t="str">
        <f ca="1">OFFSET(MAINTABLE!R$25,ROWS($N$7:S402),0,)</f>
        <v>водяного нагр.рег.№2</v>
      </c>
    </row>
    <row r="403" spans="2:19" ht="18.75" customHeight="1" x14ac:dyDescent="0.25">
      <c r="B403" s="214">
        <f ca="1">OFFSET(MAINTABLE!U$25,ROWS(B$7:$N403),0,)</f>
        <v>0</v>
      </c>
      <c r="C403" s="214">
        <f ca="1">OFFSET(MAINTABLE!V$25,ROWS(C$7:$N403),0,)</f>
        <v>0</v>
      </c>
      <c r="D403" s="214">
        <f ca="1">OFFSET(MAINTABLE!W$25,ROWS(D$7:$N403),0,)</f>
        <v>0</v>
      </c>
      <c r="E403" s="214">
        <f ca="1">OFFSET(MAINTABLE!X$25,ROWS(E$7:$N403),0,)</f>
        <v>0</v>
      </c>
      <c r="F403" s="214">
        <f ca="1">OFFSET(MAINTABLE!Y$25,ROWS(F$7:$N403),0,)</f>
        <v>0</v>
      </c>
      <c r="G403" s="214">
        <f ca="1">OFFSET(MAINTABLE!Z$25,ROWS(G$7:$N403),0,)</f>
        <v>0</v>
      </c>
      <c r="H403" s="214">
        <f ca="1">OFFSET(MAINTABLE!AA$25,ROWS(H$7:$N403),0,)</f>
        <v>0</v>
      </c>
      <c r="I403" s="214">
        <f ca="1">OFFSET(MAINTABLE!AB$25,ROWS(I$7:$N403),0,)</f>
        <v>0</v>
      </c>
      <c r="J403" s="214">
        <f ca="1">OFFSET(MAINTABLE!AC$25,ROWS(J$7:$N403),0,)</f>
        <v>0</v>
      </c>
      <c r="K403" s="214">
        <f ca="1">OFFSET(MAINTABLE!AD$25,ROWS(K$7:$N403),0,)</f>
        <v>0</v>
      </c>
      <c r="L403" s="102" t="str">
        <f ca="1">OFFSET(MAINTABLE!H$25,ROWS(L$7:$N403),0,)</f>
        <v xml:space="preserve"> </v>
      </c>
      <c r="M403" s="102">
        <f ca="1">OFFSET(MAINTABLE!I$25,ROWS(M$7:$N403),0,)</f>
        <v>375</v>
      </c>
      <c r="N403" s="103" t="str">
        <f ca="1">OFFSET(MAINTABLE!J$25,ROWS($N$7:N403),0,)</f>
        <v>[резерв]</v>
      </c>
      <c r="O403" s="103" t="str">
        <f ca="1">OFFSET(MAINTABLE!T$25,ROWS($N$7:O403),0,)</f>
        <v xml:space="preserve"> </v>
      </c>
      <c r="P403" s="103" t="str">
        <f ca="1">OFFSET(MAINTABLE!L$25,ROWS($N$7:P403),0,)</f>
        <v xml:space="preserve"> </v>
      </c>
      <c r="Q403" s="103" t="str">
        <f ca="1">OFFSET(MAINTABLE!N$25,ROWS($N$7:Q403),0,)</f>
        <v xml:space="preserve"> </v>
      </c>
      <c r="R403" s="103" t="str">
        <f ca="1">OFFSET(MAINTABLE!P$25,ROWS($N$7:R403),0,)</f>
        <v xml:space="preserve"> </v>
      </c>
      <c r="S403" s="103" t="str">
        <f ca="1">OFFSET(MAINTABLE!R$25,ROWS($N$7:S403),0,)</f>
        <v xml:space="preserve"> </v>
      </c>
    </row>
    <row r="404" spans="2:19" ht="18.75" customHeight="1" x14ac:dyDescent="0.25">
      <c r="B404" s="214">
        <f ca="1">OFFSET(MAINTABLE!U$25,ROWS(B$7:$N404),0,)</f>
        <v>0</v>
      </c>
      <c r="C404" s="214">
        <f ca="1">OFFSET(MAINTABLE!V$25,ROWS(C$7:$N404),0,)</f>
        <v>0</v>
      </c>
      <c r="D404" s="214">
        <f ca="1">OFFSET(MAINTABLE!W$25,ROWS(D$7:$N404),0,)</f>
        <v>0</v>
      </c>
      <c r="E404" s="214">
        <f ca="1">OFFSET(MAINTABLE!X$25,ROWS(E$7:$N404),0,)</f>
        <v>0</v>
      </c>
      <c r="F404" s="214">
        <f ca="1">OFFSET(MAINTABLE!Y$25,ROWS(F$7:$N404),0,)</f>
        <v>0</v>
      </c>
      <c r="G404" s="214">
        <f ca="1">OFFSET(MAINTABLE!Z$25,ROWS(G$7:$N404),0,)</f>
        <v>0</v>
      </c>
      <c r="H404" s="214">
        <f ca="1">OFFSET(MAINTABLE!AA$25,ROWS(H$7:$N404),0,)</f>
        <v>0</v>
      </c>
      <c r="I404" s="214">
        <f ca="1">OFFSET(MAINTABLE!AB$25,ROWS(I$7:$N404),0,)</f>
        <v>0</v>
      </c>
      <c r="J404" s="214">
        <f ca="1">OFFSET(MAINTABLE!AC$25,ROWS(J$7:$N404),0,)</f>
        <v>0</v>
      </c>
      <c r="K404" s="214">
        <f ca="1">OFFSET(MAINTABLE!AD$25,ROWS(K$7:$N404),0,)</f>
        <v>0</v>
      </c>
      <c r="L404" s="102" t="str">
        <f ca="1">OFFSET(MAINTABLE!H$25,ROWS(L$7:$N404),0,)</f>
        <v xml:space="preserve"> </v>
      </c>
      <c r="M404" s="102">
        <f ca="1">OFFSET(MAINTABLE!I$25,ROWS(M$7:$N404),0,)</f>
        <v>376</v>
      </c>
      <c r="N404" s="103" t="str">
        <f ca="1">OFFSET(MAINTABLE!J$25,ROWS($N$7:N404),0,)</f>
        <v>[резерв]</v>
      </c>
      <c r="O404" s="103" t="str">
        <f ca="1">OFFSET(MAINTABLE!T$25,ROWS($N$7:O404),0,)</f>
        <v xml:space="preserve"> </v>
      </c>
      <c r="P404" s="103" t="str">
        <f ca="1">OFFSET(MAINTABLE!L$25,ROWS($N$7:P404),0,)</f>
        <v xml:space="preserve"> </v>
      </c>
      <c r="Q404" s="103" t="str">
        <f ca="1">OFFSET(MAINTABLE!N$25,ROWS($N$7:Q404),0,)</f>
        <v xml:space="preserve"> </v>
      </c>
      <c r="R404" s="103" t="str">
        <f ca="1">OFFSET(MAINTABLE!P$25,ROWS($N$7:R404),0,)</f>
        <v xml:space="preserve"> </v>
      </c>
      <c r="S404" s="103" t="str">
        <f ca="1">OFFSET(MAINTABLE!R$25,ROWS($N$7:S404),0,)</f>
        <v xml:space="preserve"> </v>
      </c>
    </row>
    <row r="405" spans="2:19" ht="18.75" customHeight="1" x14ac:dyDescent="0.25">
      <c r="B405" s="214">
        <f ca="1">OFFSET(MAINTABLE!U$25,ROWS(B$7:$N405),0,)</f>
        <v>0</v>
      </c>
      <c r="C405" s="214">
        <f ca="1">OFFSET(MAINTABLE!V$25,ROWS(C$7:$N405),0,)</f>
        <v>0</v>
      </c>
      <c r="D405" s="214">
        <f ca="1">OFFSET(MAINTABLE!W$25,ROWS(D$7:$N405),0,)</f>
        <v>0</v>
      </c>
      <c r="E405" s="214">
        <f ca="1">OFFSET(MAINTABLE!X$25,ROWS(E$7:$N405),0,)</f>
        <v>0</v>
      </c>
      <c r="F405" s="214">
        <f ca="1">OFFSET(MAINTABLE!Y$25,ROWS(F$7:$N405),0,)</f>
        <v>0</v>
      </c>
      <c r="G405" s="214">
        <f ca="1">OFFSET(MAINTABLE!Z$25,ROWS(G$7:$N405),0,)</f>
        <v>0</v>
      </c>
      <c r="H405" s="214">
        <f ca="1">OFFSET(MAINTABLE!AA$25,ROWS(H$7:$N405),0,)</f>
        <v>0</v>
      </c>
      <c r="I405" s="214">
        <f ca="1">OFFSET(MAINTABLE!AB$25,ROWS(I$7:$N405),0,)</f>
        <v>0</v>
      </c>
      <c r="J405" s="214">
        <f ca="1">OFFSET(MAINTABLE!AC$25,ROWS(J$7:$N405),0,)</f>
        <v>0</v>
      </c>
      <c r="K405" s="214">
        <f ca="1">OFFSET(MAINTABLE!AD$25,ROWS(K$7:$N405),0,)</f>
        <v>0</v>
      </c>
      <c r="L405" s="102" t="str">
        <f ca="1">OFFSET(MAINTABLE!H$25,ROWS(L$7:$N405),0,)</f>
        <v xml:space="preserve"> </v>
      </c>
      <c r="M405" s="102">
        <f ca="1">OFFSET(MAINTABLE!I$25,ROWS(M$7:$N405),0,)</f>
        <v>377</v>
      </c>
      <c r="N405" s="103" t="str">
        <f ca="1">OFFSET(MAINTABLE!J$25,ROWS($N$7:N405),0,)</f>
        <v>Аналоговый выход</v>
      </c>
      <c r="O405" s="103" t="str">
        <f ca="1">OFFSET(MAINTABLE!T$25,ROWS($N$7:O405),0,)</f>
        <v>Contr_AO1</v>
      </c>
      <c r="P405" s="103" t="str">
        <f ca="1">OFFSET(MAINTABLE!L$25,ROWS($N$7:P405),0,)</f>
        <v>Универс.контр-р</v>
      </c>
      <c r="Q405" s="103" t="str">
        <f ca="1">OFFSET(MAINTABLE!N$25,ROWS($N$7:Q405),0,)</f>
        <v>аналоговый выход</v>
      </c>
      <c r="R405" s="103" t="str">
        <f ca="1">OFFSET(MAINTABLE!P$25,ROWS($N$7:R405),0,)</f>
        <v>Универс.контр-р</v>
      </c>
      <c r="S405" s="103" t="str">
        <f ca="1">OFFSET(MAINTABLE!R$25,ROWS($N$7:S405),0,)</f>
        <v>аналоговый выход</v>
      </c>
    </row>
    <row r="406" spans="2:19" ht="18.75" customHeight="1" x14ac:dyDescent="0.25">
      <c r="B406" s="214">
        <f ca="1">OFFSET(MAINTABLE!U$25,ROWS(B$7:$N406),0,)</f>
        <v>0</v>
      </c>
      <c r="C406" s="214">
        <f ca="1">OFFSET(MAINTABLE!V$25,ROWS(C$7:$N406),0,)</f>
        <v>0</v>
      </c>
      <c r="D406" s="214">
        <f ca="1">OFFSET(MAINTABLE!W$25,ROWS(D$7:$N406),0,)</f>
        <v>0</v>
      </c>
      <c r="E406" s="214">
        <f ca="1">OFFSET(MAINTABLE!X$25,ROWS(E$7:$N406),0,)</f>
        <v>0</v>
      </c>
      <c r="F406" s="214">
        <f ca="1">OFFSET(MAINTABLE!Y$25,ROWS(F$7:$N406),0,)</f>
        <v>0</v>
      </c>
      <c r="G406" s="214">
        <f ca="1">OFFSET(MAINTABLE!Z$25,ROWS(G$7:$N406),0,)</f>
        <v>0</v>
      </c>
      <c r="H406" s="214">
        <f ca="1">OFFSET(MAINTABLE!AA$25,ROWS(H$7:$N406),0,)</f>
        <v>0</v>
      </c>
      <c r="I406" s="214">
        <f ca="1">OFFSET(MAINTABLE!AB$25,ROWS(I$7:$N406),0,)</f>
        <v>0</v>
      </c>
      <c r="J406" s="214">
        <f ca="1">OFFSET(MAINTABLE!AC$25,ROWS(J$7:$N406),0,)</f>
        <v>0</v>
      </c>
      <c r="K406" s="214">
        <f ca="1">OFFSET(MAINTABLE!AD$25,ROWS(K$7:$N406),0,)</f>
        <v>0</v>
      </c>
      <c r="L406" s="102" t="str">
        <f ca="1">OFFSET(MAINTABLE!H$25,ROWS(L$7:$N406),0,)</f>
        <v xml:space="preserve"> </v>
      </c>
      <c r="M406" s="102">
        <f ca="1">OFFSET(MAINTABLE!I$25,ROWS(M$7:$N406),0,)</f>
        <v>378</v>
      </c>
      <c r="N406" s="103" t="str">
        <f ca="1">OFFSET(MAINTABLE!J$25,ROWS($N$7:N406),0,)</f>
        <v>[резерв]</v>
      </c>
      <c r="O406" s="103" t="str">
        <f ca="1">OFFSET(MAINTABLE!T$25,ROWS($N$7:O406),0,)</f>
        <v xml:space="preserve"> </v>
      </c>
      <c r="P406" s="103" t="str">
        <f ca="1">OFFSET(MAINTABLE!L$25,ROWS($N$7:P406),0,)</f>
        <v xml:space="preserve"> </v>
      </c>
      <c r="Q406" s="103" t="str">
        <f ca="1">OFFSET(MAINTABLE!N$25,ROWS($N$7:Q406),0,)</f>
        <v xml:space="preserve"> </v>
      </c>
      <c r="R406" s="103" t="str">
        <f ca="1">OFFSET(MAINTABLE!P$25,ROWS($N$7:R406),0,)</f>
        <v xml:space="preserve"> </v>
      </c>
      <c r="S406" s="103" t="str">
        <f ca="1">OFFSET(MAINTABLE!R$25,ROWS($N$7:S406),0,)</f>
        <v xml:space="preserve"> </v>
      </c>
    </row>
    <row r="407" spans="2:19" ht="18.75" customHeight="1" x14ac:dyDescent="0.25">
      <c r="B407" s="214">
        <f ca="1">OFFSET(MAINTABLE!U$25,ROWS(B$7:$N407),0,)</f>
        <v>0</v>
      </c>
      <c r="C407" s="214">
        <f ca="1">OFFSET(MAINTABLE!V$25,ROWS(C$7:$N407),0,)</f>
        <v>0</v>
      </c>
      <c r="D407" s="214">
        <f ca="1">OFFSET(MAINTABLE!W$25,ROWS(D$7:$N407),0,)</f>
        <v>0</v>
      </c>
      <c r="E407" s="214">
        <f ca="1">OFFSET(MAINTABLE!X$25,ROWS(E$7:$N407),0,)</f>
        <v>0</v>
      </c>
      <c r="F407" s="214">
        <f ca="1">OFFSET(MAINTABLE!Y$25,ROWS(F$7:$N407),0,)</f>
        <v>0</v>
      </c>
      <c r="G407" s="214">
        <f ca="1">OFFSET(MAINTABLE!Z$25,ROWS(G$7:$N407),0,)</f>
        <v>0</v>
      </c>
      <c r="H407" s="214">
        <f ca="1">OFFSET(MAINTABLE!AA$25,ROWS(H$7:$N407),0,)</f>
        <v>0</v>
      </c>
      <c r="I407" s="214">
        <f ca="1">OFFSET(MAINTABLE!AB$25,ROWS(I$7:$N407),0,)</f>
        <v>0</v>
      </c>
      <c r="J407" s="214">
        <f ca="1">OFFSET(MAINTABLE!AC$25,ROWS(J$7:$N407),0,)</f>
        <v>0</v>
      </c>
      <c r="K407" s="214">
        <f ca="1">OFFSET(MAINTABLE!AD$25,ROWS(K$7:$N407),0,)</f>
        <v>0</v>
      </c>
      <c r="L407" s="102" t="str">
        <f ca="1">OFFSET(MAINTABLE!H$25,ROWS(L$7:$N407),0,)</f>
        <v xml:space="preserve"> </v>
      </c>
      <c r="M407" s="102">
        <f ca="1">OFFSET(MAINTABLE!I$25,ROWS(M$7:$N407),0,)</f>
        <v>379</v>
      </c>
      <c r="N407" s="103" t="str">
        <f ca="1">OFFSET(MAINTABLE!J$25,ROWS($N$7:N407),0,)</f>
        <v>[резерв]</v>
      </c>
      <c r="O407" s="103" t="str">
        <f ca="1">OFFSET(MAINTABLE!T$25,ROWS($N$7:O407),0,)</f>
        <v xml:space="preserve"> </v>
      </c>
      <c r="P407" s="103" t="str">
        <f ca="1">OFFSET(MAINTABLE!L$25,ROWS($N$7:P407),0,)</f>
        <v xml:space="preserve"> </v>
      </c>
      <c r="Q407" s="103" t="str">
        <f ca="1">OFFSET(MAINTABLE!N$25,ROWS($N$7:Q407),0,)</f>
        <v xml:space="preserve"> </v>
      </c>
      <c r="R407" s="103" t="str">
        <f ca="1">OFFSET(MAINTABLE!P$25,ROWS($N$7:R407),0,)</f>
        <v xml:space="preserve"> </v>
      </c>
      <c r="S407" s="103" t="str">
        <f ca="1">OFFSET(MAINTABLE!R$25,ROWS($N$7:S407),0,)</f>
        <v xml:space="preserve"> </v>
      </c>
    </row>
    <row r="408" spans="2:19" ht="18.75" customHeight="1" x14ac:dyDescent="0.25">
      <c r="B408" s="214">
        <f ca="1">OFFSET(MAINTABLE!U$25,ROWS(B$7:$N408),0,)</f>
        <v>0</v>
      </c>
      <c r="C408" s="214">
        <f ca="1">OFFSET(MAINTABLE!V$25,ROWS(C$7:$N408),0,)</f>
        <v>0</v>
      </c>
      <c r="D408" s="214">
        <f ca="1">OFFSET(MAINTABLE!W$25,ROWS(D$7:$N408),0,)</f>
        <v>0</v>
      </c>
      <c r="E408" s="214">
        <f ca="1">OFFSET(MAINTABLE!X$25,ROWS(E$7:$N408),0,)</f>
        <v>0</v>
      </c>
      <c r="F408" s="214">
        <f ca="1">OFFSET(MAINTABLE!Y$25,ROWS(F$7:$N408),0,)</f>
        <v>0</v>
      </c>
      <c r="G408" s="214">
        <f ca="1">OFFSET(MAINTABLE!Z$25,ROWS(G$7:$N408),0,)</f>
        <v>0</v>
      </c>
      <c r="H408" s="214">
        <f ca="1">OFFSET(MAINTABLE!AA$25,ROWS(H$7:$N408),0,)</f>
        <v>0</v>
      </c>
      <c r="I408" s="214">
        <f ca="1">OFFSET(MAINTABLE!AB$25,ROWS(I$7:$N408),0,)</f>
        <v>0</v>
      </c>
      <c r="J408" s="214">
        <f ca="1">OFFSET(MAINTABLE!AC$25,ROWS(J$7:$N408),0,)</f>
        <v>0</v>
      </c>
      <c r="K408" s="214">
        <f ca="1">OFFSET(MAINTABLE!AD$25,ROWS(K$7:$N408),0,)</f>
        <v>0</v>
      </c>
      <c r="L408" s="102" t="str">
        <f ca="1">OFFSET(MAINTABLE!H$25,ROWS(L$7:$N408),0,)</f>
        <v xml:space="preserve"> </v>
      </c>
      <c r="M408" s="102">
        <f ca="1">OFFSET(MAINTABLE!I$25,ROWS(M$7:$N408),0,)</f>
        <v>380</v>
      </c>
      <c r="N408" s="103" t="str">
        <f ca="1">OFFSET(MAINTABLE!J$25,ROWS($N$7:N408),0,)</f>
        <v>[резерв]</v>
      </c>
      <c r="O408" s="103" t="str">
        <f ca="1">OFFSET(MAINTABLE!T$25,ROWS($N$7:O408),0,)</f>
        <v xml:space="preserve"> </v>
      </c>
      <c r="P408" s="103" t="str">
        <f ca="1">OFFSET(MAINTABLE!L$25,ROWS($N$7:P408),0,)</f>
        <v xml:space="preserve"> </v>
      </c>
      <c r="Q408" s="103" t="str">
        <f ca="1">OFFSET(MAINTABLE!N$25,ROWS($N$7:Q408),0,)</f>
        <v xml:space="preserve"> </v>
      </c>
      <c r="R408" s="103" t="str">
        <f ca="1">OFFSET(MAINTABLE!P$25,ROWS($N$7:R408),0,)</f>
        <v xml:space="preserve"> </v>
      </c>
      <c r="S408" s="103" t="str">
        <f ca="1">OFFSET(MAINTABLE!R$25,ROWS($N$7:S408),0,)</f>
        <v xml:space="preserve"> </v>
      </c>
    </row>
    <row r="409" spans="2:19" ht="18.75" customHeight="1" x14ac:dyDescent="0.25">
      <c r="B409" s="214">
        <f ca="1">OFFSET(MAINTABLE!U$25,ROWS(B$7:$N409),0,)</f>
        <v>0</v>
      </c>
      <c r="C409" s="214">
        <f ca="1">OFFSET(MAINTABLE!V$25,ROWS(C$7:$N409),0,)</f>
        <v>0</v>
      </c>
      <c r="D409" s="214">
        <f ca="1">OFFSET(MAINTABLE!W$25,ROWS(D$7:$N409),0,)</f>
        <v>0</v>
      </c>
      <c r="E409" s="214">
        <f ca="1">OFFSET(MAINTABLE!X$25,ROWS(E$7:$N409),0,)</f>
        <v>0</v>
      </c>
      <c r="F409" s="214">
        <f ca="1">OFFSET(MAINTABLE!Y$25,ROWS(F$7:$N409),0,)</f>
        <v>0</v>
      </c>
      <c r="G409" s="214">
        <f ca="1">OFFSET(MAINTABLE!Z$25,ROWS(G$7:$N409),0,)</f>
        <v>0</v>
      </c>
      <c r="H409" s="214">
        <f ca="1">OFFSET(MAINTABLE!AA$25,ROWS(H$7:$N409),0,)</f>
        <v>0</v>
      </c>
      <c r="I409" s="214">
        <f ca="1">OFFSET(MAINTABLE!AB$25,ROWS(I$7:$N409),0,)</f>
        <v>0</v>
      </c>
      <c r="J409" s="214">
        <f ca="1">OFFSET(MAINTABLE!AC$25,ROWS(J$7:$N409),0,)</f>
        <v>0</v>
      </c>
      <c r="K409" s="214">
        <f ca="1">OFFSET(MAINTABLE!AD$25,ROWS(K$7:$N409),0,)</f>
        <v>0</v>
      </c>
      <c r="L409" s="102" t="str">
        <f ca="1">OFFSET(MAINTABLE!H$25,ROWS(L$7:$N409),0,)</f>
        <v xml:space="preserve"> </v>
      </c>
      <c r="M409" s="102">
        <f ca="1">OFFSET(MAINTABLE!I$25,ROWS(M$7:$N409),0,)</f>
        <v>381</v>
      </c>
      <c r="N409" s="103" t="str">
        <f ca="1">OFFSET(MAINTABLE!J$25,ROWS($N$7:N409),0,)</f>
        <v>[резерв]</v>
      </c>
      <c r="O409" s="103" t="str">
        <f ca="1">OFFSET(MAINTABLE!T$25,ROWS($N$7:O409),0,)</f>
        <v xml:space="preserve"> </v>
      </c>
      <c r="P409" s="103" t="str">
        <f ca="1">OFFSET(MAINTABLE!L$25,ROWS($N$7:P409),0,)</f>
        <v xml:space="preserve"> </v>
      </c>
      <c r="Q409" s="103" t="str">
        <f ca="1">OFFSET(MAINTABLE!N$25,ROWS($N$7:Q409),0,)</f>
        <v xml:space="preserve"> </v>
      </c>
      <c r="R409" s="103" t="str">
        <f ca="1">OFFSET(MAINTABLE!P$25,ROWS($N$7:R409),0,)</f>
        <v xml:space="preserve"> </v>
      </c>
      <c r="S409" s="103" t="str">
        <f ca="1">OFFSET(MAINTABLE!R$25,ROWS($N$7:S409),0,)</f>
        <v xml:space="preserve"> </v>
      </c>
    </row>
    <row r="410" spans="2:19" ht="18.75" customHeight="1" x14ac:dyDescent="0.25">
      <c r="B410" s="214">
        <f ca="1">OFFSET(MAINTABLE!U$25,ROWS(B$7:$N410),0,)</f>
        <v>0</v>
      </c>
      <c r="C410" s="214">
        <f ca="1">OFFSET(MAINTABLE!V$25,ROWS(C$7:$N410),0,)</f>
        <v>0</v>
      </c>
      <c r="D410" s="214">
        <f ca="1">OFFSET(MAINTABLE!W$25,ROWS(D$7:$N410),0,)</f>
        <v>0</v>
      </c>
      <c r="E410" s="214">
        <f ca="1">OFFSET(MAINTABLE!X$25,ROWS(E$7:$N410),0,)</f>
        <v>0</v>
      </c>
      <c r="F410" s="214">
        <f ca="1">OFFSET(MAINTABLE!Y$25,ROWS(F$7:$N410),0,)</f>
        <v>0</v>
      </c>
      <c r="G410" s="214">
        <f ca="1">OFFSET(MAINTABLE!Z$25,ROWS(G$7:$N410),0,)</f>
        <v>0</v>
      </c>
      <c r="H410" s="214">
        <f ca="1">OFFSET(MAINTABLE!AA$25,ROWS(H$7:$N410),0,)</f>
        <v>0</v>
      </c>
      <c r="I410" s="214">
        <f ca="1">OFFSET(MAINTABLE!AB$25,ROWS(I$7:$N410),0,)</f>
        <v>0</v>
      </c>
      <c r="J410" s="214">
        <f ca="1">OFFSET(MAINTABLE!AC$25,ROWS(J$7:$N410),0,)</f>
        <v>0</v>
      </c>
      <c r="K410" s="214">
        <f ca="1">OFFSET(MAINTABLE!AD$25,ROWS(K$7:$N410),0,)</f>
        <v>0</v>
      </c>
      <c r="L410" s="102" t="str">
        <f ca="1">OFFSET(MAINTABLE!H$25,ROWS(L$7:$N410),0,)</f>
        <v xml:space="preserve"> </v>
      </c>
      <c r="M410" s="102">
        <f ca="1">OFFSET(MAINTABLE!I$25,ROWS(M$7:$N410),0,)</f>
        <v>382</v>
      </c>
      <c r="N410" s="103" t="str">
        <f ca="1">OFFSET(MAINTABLE!J$25,ROWS($N$7:N410),0,)</f>
        <v>[резерв]</v>
      </c>
      <c r="O410" s="103" t="str">
        <f ca="1">OFFSET(MAINTABLE!T$25,ROWS($N$7:O410),0,)</f>
        <v xml:space="preserve"> </v>
      </c>
      <c r="P410" s="103" t="str">
        <f ca="1">OFFSET(MAINTABLE!L$25,ROWS($N$7:P410),0,)</f>
        <v xml:space="preserve"> </v>
      </c>
      <c r="Q410" s="103" t="str">
        <f ca="1">OFFSET(MAINTABLE!N$25,ROWS($N$7:Q410),0,)</f>
        <v xml:space="preserve"> </v>
      </c>
      <c r="R410" s="103" t="str">
        <f ca="1">OFFSET(MAINTABLE!P$25,ROWS($N$7:R410),0,)</f>
        <v xml:space="preserve"> </v>
      </c>
      <c r="S410" s="103" t="str">
        <f ca="1">OFFSET(MAINTABLE!R$25,ROWS($N$7:S410),0,)</f>
        <v xml:space="preserve"> </v>
      </c>
    </row>
    <row r="411" spans="2:19" ht="18.75" customHeight="1" x14ac:dyDescent="0.25">
      <c r="B411" s="214">
        <f ca="1">OFFSET(MAINTABLE!U$25,ROWS(B$7:$N411),0,)</f>
        <v>0</v>
      </c>
      <c r="C411" s="214">
        <f ca="1">OFFSET(MAINTABLE!V$25,ROWS(C$7:$N411),0,)</f>
        <v>0</v>
      </c>
      <c r="D411" s="214">
        <f ca="1">OFFSET(MAINTABLE!W$25,ROWS(D$7:$N411),0,)</f>
        <v>0</v>
      </c>
      <c r="E411" s="214">
        <f ca="1">OFFSET(MAINTABLE!X$25,ROWS(E$7:$N411),0,)</f>
        <v>0</v>
      </c>
      <c r="F411" s="214">
        <f ca="1">OFFSET(MAINTABLE!Y$25,ROWS(F$7:$N411),0,)</f>
        <v>0</v>
      </c>
      <c r="G411" s="214">
        <f ca="1">OFFSET(MAINTABLE!Z$25,ROWS(G$7:$N411),0,)</f>
        <v>0</v>
      </c>
      <c r="H411" s="214">
        <f ca="1">OFFSET(MAINTABLE!AA$25,ROWS(H$7:$N411),0,)</f>
        <v>0</v>
      </c>
      <c r="I411" s="214">
        <f ca="1">OFFSET(MAINTABLE!AB$25,ROWS(I$7:$N411),0,)</f>
        <v>0</v>
      </c>
      <c r="J411" s="214">
        <f ca="1">OFFSET(MAINTABLE!AC$25,ROWS(J$7:$N411),0,)</f>
        <v>0</v>
      </c>
      <c r="K411" s="214">
        <f ca="1">OFFSET(MAINTABLE!AD$25,ROWS(K$7:$N411),0,)</f>
        <v>0</v>
      </c>
      <c r="L411" s="102" t="str">
        <f ca="1">OFFSET(MAINTABLE!H$25,ROWS(L$7:$N411),0,)</f>
        <v xml:space="preserve"> </v>
      </c>
      <c r="M411" s="102">
        <f ca="1">OFFSET(MAINTABLE!I$25,ROWS(M$7:$N411),0,)</f>
        <v>383</v>
      </c>
      <c r="N411" s="103" t="str">
        <f ca="1">OFFSET(MAINTABLE!J$25,ROWS($N$7:N411),0,)</f>
        <v>[резерв]</v>
      </c>
      <c r="O411" s="103" t="str">
        <f ca="1">OFFSET(MAINTABLE!T$25,ROWS($N$7:O411),0,)</f>
        <v xml:space="preserve"> </v>
      </c>
      <c r="P411" s="103" t="str">
        <f ca="1">OFFSET(MAINTABLE!L$25,ROWS($N$7:P411),0,)</f>
        <v xml:space="preserve"> </v>
      </c>
      <c r="Q411" s="103" t="str">
        <f ca="1">OFFSET(MAINTABLE!N$25,ROWS($N$7:Q411),0,)</f>
        <v xml:space="preserve"> </v>
      </c>
      <c r="R411" s="103" t="str">
        <f ca="1">OFFSET(MAINTABLE!P$25,ROWS($N$7:R411),0,)</f>
        <v xml:space="preserve"> </v>
      </c>
      <c r="S411" s="103" t="str">
        <f ca="1">OFFSET(MAINTABLE!R$25,ROWS($N$7:S411),0,)</f>
        <v xml:space="preserve"> </v>
      </c>
    </row>
    <row r="412" spans="2:19" ht="18.75" customHeight="1" x14ac:dyDescent="0.25">
      <c r="B412" s="214">
        <f ca="1">OFFSET(MAINTABLE!U$25,ROWS(B$7:$N412),0,)</f>
        <v>0</v>
      </c>
      <c r="C412" s="214">
        <f ca="1">OFFSET(MAINTABLE!V$25,ROWS(C$7:$N412),0,)</f>
        <v>0</v>
      </c>
      <c r="D412" s="214">
        <f ca="1">OFFSET(MAINTABLE!W$25,ROWS(D$7:$N412),0,)</f>
        <v>0</v>
      </c>
      <c r="E412" s="214">
        <f ca="1">OFFSET(MAINTABLE!X$25,ROWS(E$7:$N412),0,)</f>
        <v>0</v>
      </c>
      <c r="F412" s="214">
        <f ca="1">OFFSET(MAINTABLE!Y$25,ROWS(F$7:$N412),0,)</f>
        <v>0</v>
      </c>
      <c r="G412" s="214">
        <f ca="1">OFFSET(MAINTABLE!Z$25,ROWS(G$7:$N412),0,)</f>
        <v>0</v>
      </c>
      <c r="H412" s="214">
        <f ca="1">OFFSET(MAINTABLE!AA$25,ROWS(H$7:$N412),0,)</f>
        <v>0</v>
      </c>
      <c r="I412" s="214">
        <f ca="1">OFFSET(MAINTABLE!AB$25,ROWS(I$7:$N412),0,)</f>
        <v>0</v>
      </c>
      <c r="J412" s="214">
        <f ca="1">OFFSET(MAINTABLE!AC$25,ROWS(J$7:$N412),0,)</f>
        <v>0</v>
      </c>
      <c r="K412" s="214">
        <f ca="1">OFFSET(MAINTABLE!AD$25,ROWS(K$7:$N412),0,)</f>
        <v>0</v>
      </c>
      <c r="L412" s="102" t="str">
        <f ca="1">OFFSET(MAINTABLE!H$25,ROWS(L$7:$N412),0,)</f>
        <v xml:space="preserve"> </v>
      </c>
      <c r="M412" s="102">
        <f ca="1">OFFSET(MAINTABLE!I$25,ROWS(M$7:$N412),0,)</f>
        <v>384</v>
      </c>
      <c r="N412" s="103" t="str">
        <f ca="1">OFFSET(MAINTABLE!J$25,ROWS($N$7:N412),0,)</f>
        <v>[резерв]</v>
      </c>
      <c r="O412" s="103" t="str">
        <f ca="1">OFFSET(MAINTABLE!T$25,ROWS($N$7:O412),0,)</f>
        <v xml:space="preserve"> </v>
      </c>
      <c r="P412" s="103" t="str">
        <f ca="1">OFFSET(MAINTABLE!L$25,ROWS($N$7:P412),0,)</f>
        <v xml:space="preserve"> </v>
      </c>
      <c r="Q412" s="103" t="str">
        <f ca="1">OFFSET(MAINTABLE!N$25,ROWS($N$7:Q412),0,)</f>
        <v xml:space="preserve"> </v>
      </c>
      <c r="R412" s="103" t="str">
        <f ca="1">OFFSET(MAINTABLE!P$25,ROWS($N$7:R412),0,)</f>
        <v xml:space="preserve"> </v>
      </c>
      <c r="S412" s="103" t="str">
        <f ca="1">OFFSET(MAINTABLE!R$25,ROWS($N$7:S412),0,)</f>
        <v xml:space="preserve"> </v>
      </c>
    </row>
    <row r="413" spans="2:19" ht="18.75" customHeight="1" x14ac:dyDescent="0.25">
      <c r="B413" s="214" t="str">
        <f ca="1">OFFSET(MAINTABLE!U$25,ROWS(B$7:$N413),0,)</f>
        <v>=====</v>
      </c>
      <c r="C413" s="214" t="str">
        <f ca="1">OFFSET(MAINTABLE!V$25,ROWS(C$7:$N413),0,)</f>
        <v>=====</v>
      </c>
      <c r="D413" s="214" t="str">
        <f ca="1">OFFSET(MAINTABLE!W$25,ROWS(D$7:$N413),0,)</f>
        <v>=====</v>
      </c>
      <c r="E413" s="214" t="str">
        <f ca="1">OFFSET(MAINTABLE!X$25,ROWS(E$7:$N413),0,)</f>
        <v>=====</v>
      </c>
      <c r="F413" s="214" t="str">
        <f ca="1">OFFSET(MAINTABLE!Y$25,ROWS(F$7:$N413),0,)</f>
        <v>=====</v>
      </c>
      <c r="G413" s="214" t="str">
        <f ca="1">OFFSET(MAINTABLE!Z$25,ROWS(G$7:$N413),0,)</f>
        <v>=====</v>
      </c>
      <c r="H413" s="214" t="str">
        <f ca="1">OFFSET(MAINTABLE!AA$25,ROWS(H$7:$N413),0,)</f>
        <v>=====</v>
      </c>
      <c r="I413" s="214" t="str">
        <f ca="1">OFFSET(MAINTABLE!AB$25,ROWS(I$7:$N413),0,)</f>
        <v>=====</v>
      </c>
      <c r="J413" s="214" t="str">
        <f ca="1">OFFSET(MAINTABLE!AC$25,ROWS(J$7:$N413),0,)</f>
        <v>=====</v>
      </c>
      <c r="K413" s="214" t="str">
        <f ca="1">OFFSET(MAINTABLE!AD$25,ROWS(K$7:$N413),0,)</f>
        <v>=====</v>
      </c>
      <c r="L413" s="102" t="str">
        <f ca="1">OFFSET(MAINTABLE!H$25,ROWS(L$7:$N413),0,)</f>
        <v xml:space="preserve"> </v>
      </c>
      <c r="M413" s="102" t="str">
        <f ca="1">OFFSET(MAINTABLE!I$25,ROWS(M$7:$N413),0,)</f>
        <v>=====</v>
      </c>
      <c r="N413" s="103" t="str">
        <f ca="1">OFFSET(MAINTABLE!J$25,ROWS($N$7:N413),0,)</f>
        <v>=====================================</v>
      </c>
      <c r="O413" s="103" t="str">
        <f ca="1">OFFSET(MAINTABLE!T$25,ROWS($N$7:O413),0,)</f>
        <v>===============</v>
      </c>
      <c r="P413" s="103" t="str">
        <f ca="1">OFFSET(MAINTABLE!L$25,ROWS($N$7:P413),0,)</f>
        <v>========================</v>
      </c>
      <c r="Q413" s="103" t="str">
        <f ca="1">OFFSET(MAINTABLE!N$25,ROWS($N$7:Q413),0,)</f>
        <v>========================</v>
      </c>
      <c r="R413" s="103" t="str">
        <f ca="1">OFFSET(MAINTABLE!P$25,ROWS($N$7:R413),0,)</f>
        <v>========================</v>
      </c>
      <c r="S413" s="103" t="str">
        <f ca="1">OFFSET(MAINTABLE!R$25,ROWS($N$7:S413),0,)</f>
        <v>========================</v>
      </c>
    </row>
    <row r="414" spans="2:19" ht="18.75" customHeight="1" x14ac:dyDescent="0.25">
      <c r="B414" s="214" t="str">
        <f ca="1">OFFSET(MAINTABLE!U$25,ROWS(B$7:$N414),0,)</f>
        <v>=====</v>
      </c>
      <c r="C414" s="214" t="str">
        <f ca="1">OFFSET(MAINTABLE!V$25,ROWS(C$7:$N414),0,)</f>
        <v>=====</v>
      </c>
      <c r="D414" s="214" t="str">
        <f ca="1">OFFSET(MAINTABLE!W$25,ROWS(D$7:$N414),0,)</f>
        <v>=====</v>
      </c>
      <c r="E414" s="214" t="str">
        <f ca="1">OFFSET(MAINTABLE!X$25,ROWS(E$7:$N414),0,)</f>
        <v>=====</v>
      </c>
      <c r="F414" s="214" t="str">
        <f ca="1">OFFSET(MAINTABLE!Y$25,ROWS(F$7:$N414),0,)</f>
        <v>=====</v>
      </c>
      <c r="G414" s="214" t="str">
        <f ca="1">OFFSET(MAINTABLE!Z$25,ROWS(G$7:$N414),0,)</f>
        <v>=====</v>
      </c>
      <c r="H414" s="214" t="str">
        <f ca="1">OFFSET(MAINTABLE!AA$25,ROWS(H$7:$N414),0,)</f>
        <v>=====</v>
      </c>
      <c r="I414" s="214" t="str">
        <f ca="1">OFFSET(MAINTABLE!AB$25,ROWS(I$7:$N414),0,)</f>
        <v>=====</v>
      </c>
      <c r="J414" s="214" t="str">
        <f ca="1">OFFSET(MAINTABLE!AC$25,ROWS(J$7:$N414),0,)</f>
        <v>=====</v>
      </c>
      <c r="K414" s="214" t="str">
        <f ca="1">OFFSET(MAINTABLE!AD$25,ROWS(K$7:$N414),0,)</f>
        <v>=====</v>
      </c>
      <c r="L414" s="102" t="str">
        <f ca="1">OFFSET(MAINTABLE!H$25,ROWS(L$7:$N414),0,)</f>
        <v xml:space="preserve"> </v>
      </c>
      <c r="M414" s="102" t="str">
        <f ca="1">OFFSET(MAINTABLE!I$25,ROWS(M$7:$N414),0,)</f>
        <v>=====</v>
      </c>
      <c r="N414" s="103" t="str">
        <f ca="1">OFFSET(MAINTABLE!J$25,ROWS($N$7:N414),0,)</f>
        <v>=====================================</v>
      </c>
      <c r="O414" s="103" t="str">
        <f ca="1">OFFSET(MAINTABLE!T$25,ROWS($N$7:O414),0,)</f>
        <v>===============</v>
      </c>
      <c r="P414" s="103" t="str">
        <f ca="1">OFFSET(MAINTABLE!L$25,ROWS($N$7:P414),0,)</f>
        <v>========================</v>
      </c>
      <c r="Q414" s="103" t="str">
        <f ca="1">OFFSET(MAINTABLE!N$25,ROWS($N$7:Q414),0,)</f>
        <v>========================</v>
      </c>
      <c r="R414" s="103" t="str">
        <f ca="1">OFFSET(MAINTABLE!P$25,ROWS($N$7:R414),0,)</f>
        <v>========================</v>
      </c>
      <c r="S414" s="103" t="str">
        <f ca="1">OFFSET(MAINTABLE!R$25,ROWS($N$7:S414),0,)</f>
        <v>========================</v>
      </c>
    </row>
    <row r="415" spans="2:19" ht="18.75" customHeight="1" x14ac:dyDescent="0.25">
      <c r="B415" s="214">
        <f ca="1">OFFSET(MAINTABLE!U$25,ROWS(B$7:$N415),0,)</f>
        <v>0</v>
      </c>
      <c r="C415" s="214">
        <f ca="1">OFFSET(MAINTABLE!V$25,ROWS(C$7:$N415),0,)</f>
        <v>0</v>
      </c>
      <c r="D415" s="214">
        <f ca="1">OFFSET(MAINTABLE!W$25,ROWS(D$7:$N415),0,)</f>
        <v>0</v>
      </c>
      <c r="E415" s="214">
        <f ca="1">OFFSET(MAINTABLE!X$25,ROWS(E$7:$N415),0,)</f>
        <v>0</v>
      </c>
      <c r="F415" s="214">
        <f ca="1">OFFSET(MAINTABLE!Y$25,ROWS(F$7:$N415),0,)</f>
        <v>0</v>
      </c>
      <c r="G415" s="214">
        <f ca="1">OFFSET(MAINTABLE!Z$25,ROWS(G$7:$N415),0,)</f>
        <v>0</v>
      </c>
      <c r="H415" s="214">
        <f ca="1">OFFSET(MAINTABLE!AA$25,ROWS(H$7:$N415),0,)</f>
        <v>0</v>
      </c>
      <c r="I415" s="214">
        <f ca="1">OFFSET(MAINTABLE!AB$25,ROWS(I$7:$N415),0,)</f>
        <v>0</v>
      </c>
      <c r="J415" s="214">
        <f ca="1">OFFSET(MAINTABLE!AC$25,ROWS(J$7:$N415),0,)</f>
        <v>0</v>
      </c>
      <c r="K415" s="214">
        <f ca="1">OFFSET(MAINTABLE!AD$25,ROWS(K$7:$N415),0,)</f>
        <v>0</v>
      </c>
      <c r="L415" s="102" t="str">
        <f ca="1">OFFSET(MAINTABLE!H$25,ROWS(L$7:$N415),0,)</f>
        <v xml:space="preserve"> </v>
      </c>
      <c r="M415" s="102">
        <f ca="1">OFFSET(MAINTABLE!I$25,ROWS(M$7:$N415),0,)</f>
        <v>385</v>
      </c>
      <c r="N415" s="103" t="str">
        <f ca="1">OFFSET(MAINTABLE!J$25,ROWS($N$7:N415),0,)</f>
        <v>[резерв]</v>
      </c>
      <c r="O415" s="103" t="str">
        <f ca="1">OFFSET(MAINTABLE!T$25,ROWS($N$7:O415),0,)</f>
        <v xml:space="preserve"> </v>
      </c>
      <c r="P415" s="103" t="str">
        <f ca="1">OFFSET(MAINTABLE!L$25,ROWS($N$7:P415),0,)</f>
        <v xml:space="preserve"> </v>
      </c>
      <c r="Q415" s="103" t="str">
        <f ca="1">OFFSET(MAINTABLE!N$25,ROWS($N$7:Q415),0,)</f>
        <v xml:space="preserve"> </v>
      </c>
      <c r="R415" s="103" t="str">
        <f ca="1">OFFSET(MAINTABLE!P$25,ROWS($N$7:R415),0,)</f>
        <v xml:space="preserve"> </v>
      </c>
      <c r="S415" s="103" t="str">
        <f ca="1">OFFSET(MAINTABLE!R$25,ROWS($N$7:S415),0,)</f>
        <v xml:space="preserve"> </v>
      </c>
    </row>
    <row r="416" spans="2:19" ht="18.75" customHeight="1" x14ac:dyDescent="0.25">
      <c r="B416" s="214">
        <f ca="1">OFFSET(MAINTABLE!U$25,ROWS(B$7:$N416),0,)</f>
        <v>0</v>
      </c>
      <c r="C416" s="214">
        <f ca="1">OFFSET(MAINTABLE!V$25,ROWS(C$7:$N416),0,)</f>
        <v>0</v>
      </c>
      <c r="D416" s="214">
        <f ca="1">OFFSET(MAINTABLE!W$25,ROWS(D$7:$N416),0,)</f>
        <v>0</v>
      </c>
      <c r="E416" s="214">
        <f ca="1">OFFSET(MAINTABLE!X$25,ROWS(E$7:$N416),0,)</f>
        <v>0</v>
      </c>
      <c r="F416" s="214">
        <f ca="1">OFFSET(MAINTABLE!Y$25,ROWS(F$7:$N416),0,)</f>
        <v>0</v>
      </c>
      <c r="G416" s="214">
        <f ca="1">OFFSET(MAINTABLE!Z$25,ROWS(G$7:$N416),0,)</f>
        <v>0</v>
      </c>
      <c r="H416" s="214">
        <f ca="1">OFFSET(MAINTABLE!AA$25,ROWS(H$7:$N416),0,)</f>
        <v>0</v>
      </c>
      <c r="I416" s="214">
        <f ca="1">OFFSET(MAINTABLE!AB$25,ROWS(I$7:$N416),0,)</f>
        <v>0</v>
      </c>
      <c r="J416" s="214">
        <f ca="1">OFFSET(MAINTABLE!AC$25,ROWS(J$7:$N416),0,)</f>
        <v>0</v>
      </c>
      <c r="K416" s="214">
        <f ca="1">OFFSET(MAINTABLE!AD$25,ROWS(K$7:$N416),0,)</f>
        <v>0</v>
      </c>
      <c r="L416" s="102" t="str">
        <f ca="1">OFFSET(MAINTABLE!H$25,ROWS(L$7:$N416),0,)</f>
        <v xml:space="preserve"> </v>
      </c>
      <c r="M416" s="102">
        <f ca="1">OFFSET(MAINTABLE!I$25,ROWS(M$7:$N416),0,)</f>
        <v>386</v>
      </c>
      <c r="N416" s="103" t="str">
        <f ca="1">OFFSET(MAINTABLE!J$25,ROWS($N$7:N416),0,)</f>
        <v>[резерв]</v>
      </c>
      <c r="O416" s="103" t="str">
        <f ca="1">OFFSET(MAINTABLE!T$25,ROWS($N$7:O416),0,)</f>
        <v xml:space="preserve"> </v>
      </c>
      <c r="P416" s="103" t="str">
        <f ca="1">OFFSET(MAINTABLE!L$25,ROWS($N$7:P416),0,)</f>
        <v xml:space="preserve"> </v>
      </c>
      <c r="Q416" s="103" t="str">
        <f ca="1">OFFSET(MAINTABLE!N$25,ROWS($N$7:Q416),0,)</f>
        <v xml:space="preserve"> </v>
      </c>
      <c r="R416" s="103" t="str">
        <f ca="1">OFFSET(MAINTABLE!P$25,ROWS($N$7:R416),0,)</f>
        <v xml:space="preserve"> </v>
      </c>
      <c r="S416" s="103" t="str">
        <f ca="1">OFFSET(MAINTABLE!R$25,ROWS($N$7:S416),0,)</f>
        <v xml:space="preserve"> </v>
      </c>
    </row>
    <row r="417" spans="2:19" ht="18.75" customHeight="1" x14ac:dyDescent="0.25">
      <c r="B417" s="214">
        <f ca="1">OFFSET(MAINTABLE!U$25,ROWS(B$7:$N417),0,)</f>
        <v>0</v>
      </c>
      <c r="C417" s="214">
        <f ca="1">OFFSET(MAINTABLE!V$25,ROWS(C$7:$N417),0,)</f>
        <v>0</v>
      </c>
      <c r="D417" s="214">
        <f ca="1">OFFSET(MAINTABLE!W$25,ROWS(D$7:$N417),0,)</f>
        <v>0</v>
      </c>
      <c r="E417" s="214">
        <f ca="1">OFFSET(MAINTABLE!X$25,ROWS(E$7:$N417),0,)</f>
        <v>0</v>
      </c>
      <c r="F417" s="214">
        <f ca="1">OFFSET(MAINTABLE!Y$25,ROWS(F$7:$N417),0,)</f>
        <v>0</v>
      </c>
      <c r="G417" s="214">
        <f ca="1">OFFSET(MAINTABLE!Z$25,ROWS(G$7:$N417),0,)</f>
        <v>0</v>
      </c>
      <c r="H417" s="214">
        <f ca="1">OFFSET(MAINTABLE!AA$25,ROWS(H$7:$N417),0,)</f>
        <v>0</v>
      </c>
      <c r="I417" s="214">
        <f ca="1">OFFSET(MAINTABLE!AB$25,ROWS(I$7:$N417),0,)</f>
        <v>0</v>
      </c>
      <c r="J417" s="214">
        <f ca="1">OFFSET(MAINTABLE!AC$25,ROWS(J$7:$N417),0,)</f>
        <v>0</v>
      </c>
      <c r="K417" s="214">
        <f ca="1">OFFSET(MAINTABLE!AD$25,ROWS(K$7:$N417),0,)</f>
        <v>0</v>
      </c>
      <c r="L417" s="102" t="str">
        <f ca="1">OFFSET(MAINTABLE!H$25,ROWS(L$7:$N417),0,)</f>
        <v xml:space="preserve"> </v>
      </c>
      <c r="M417" s="102">
        <f ca="1">OFFSET(MAINTABLE!I$25,ROWS(M$7:$N417),0,)</f>
        <v>387</v>
      </c>
      <c r="N417" s="103" t="str">
        <f ca="1">OFFSET(MAINTABLE!J$25,ROWS($N$7:N417),0,)</f>
        <v>[резерв]</v>
      </c>
      <c r="O417" s="103" t="str">
        <f ca="1">OFFSET(MAINTABLE!T$25,ROWS($N$7:O417),0,)</f>
        <v xml:space="preserve"> </v>
      </c>
      <c r="P417" s="103" t="str">
        <f ca="1">OFFSET(MAINTABLE!L$25,ROWS($N$7:P417),0,)</f>
        <v xml:space="preserve"> </v>
      </c>
      <c r="Q417" s="103" t="str">
        <f ca="1">OFFSET(MAINTABLE!N$25,ROWS($N$7:Q417),0,)</f>
        <v xml:space="preserve"> </v>
      </c>
      <c r="R417" s="103" t="str">
        <f ca="1">OFFSET(MAINTABLE!P$25,ROWS($N$7:R417),0,)</f>
        <v xml:space="preserve"> </v>
      </c>
      <c r="S417" s="103" t="str">
        <f ca="1">OFFSET(MAINTABLE!R$25,ROWS($N$7:S417),0,)</f>
        <v xml:space="preserve"> </v>
      </c>
    </row>
    <row r="418" spans="2:19" ht="18.75" customHeight="1" x14ac:dyDescent="0.25">
      <c r="B418" s="214">
        <f ca="1">OFFSET(MAINTABLE!U$25,ROWS(B$7:$N418),0,)</f>
        <v>0</v>
      </c>
      <c r="C418" s="214">
        <f ca="1">OFFSET(MAINTABLE!V$25,ROWS(C$7:$N418),0,)</f>
        <v>0</v>
      </c>
      <c r="D418" s="214">
        <f ca="1">OFFSET(MAINTABLE!W$25,ROWS(D$7:$N418),0,)</f>
        <v>0</v>
      </c>
      <c r="E418" s="214">
        <f ca="1">OFFSET(MAINTABLE!X$25,ROWS(E$7:$N418),0,)</f>
        <v>0</v>
      </c>
      <c r="F418" s="214">
        <f ca="1">OFFSET(MAINTABLE!Y$25,ROWS(F$7:$N418),0,)</f>
        <v>0</v>
      </c>
      <c r="G418" s="214">
        <f ca="1">OFFSET(MAINTABLE!Z$25,ROWS(G$7:$N418),0,)</f>
        <v>0</v>
      </c>
      <c r="H418" s="214">
        <f ca="1">OFFSET(MAINTABLE!AA$25,ROWS(H$7:$N418),0,)</f>
        <v>0</v>
      </c>
      <c r="I418" s="214">
        <f ca="1">OFFSET(MAINTABLE!AB$25,ROWS(I$7:$N418),0,)</f>
        <v>0</v>
      </c>
      <c r="J418" s="214">
        <f ca="1">OFFSET(MAINTABLE!AC$25,ROWS(J$7:$N418),0,)</f>
        <v>0</v>
      </c>
      <c r="K418" s="214">
        <f ca="1">OFFSET(MAINTABLE!AD$25,ROWS(K$7:$N418),0,)</f>
        <v>0</v>
      </c>
      <c r="L418" s="102" t="str">
        <f ca="1">OFFSET(MAINTABLE!H$25,ROWS(L$7:$N418),0,)</f>
        <v xml:space="preserve"> </v>
      </c>
      <c r="M418" s="102">
        <f ca="1">OFFSET(MAINTABLE!I$25,ROWS(M$7:$N418),0,)</f>
        <v>388</v>
      </c>
      <c r="N418" s="103" t="str">
        <f ca="1">OFFSET(MAINTABLE!J$25,ROWS($N$7:N418),0,)</f>
        <v>[резерв]</v>
      </c>
      <c r="O418" s="103" t="str">
        <f ca="1">OFFSET(MAINTABLE!T$25,ROWS($N$7:O418),0,)</f>
        <v xml:space="preserve"> </v>
      </c>
      <c r="P418" s="103" t="str">
        <f ca="1">OFFSET(MAINTABLE!L$25,ROWS($N$7:P418),0,)</f>
        <v xml:space="preserve"> </v>
      </c>
      <c r="Q418" s="103" t="str">
        <f ca="1">OFFSET(MAINTABLE!N$25,ROWS($N$7:Q418),0,)</f>
        <v xml:space="preserve"> </v>
      </c>
      <c r="R418" s="103" t="str">
        <f ca="1">OFFSET(MAINTABLE!P$25,ROWS($N$7:R418),0,)</f>
        <v xml:space="preserve"> </v>
      </c>
      <c r="S418" s="103" t="str">
        <f ca="1">OFFSET(MAINTABLE!R$25,ROWS($N$7:S418),0,)</f>
        <v xml:space="preserve"> </v>
      </c>
    </row>
    <row r="419" spans="2:19" ht="18.75" customHeight="1" x14ac:dyDescent="0.25">
      <c r="B419" s="214">
        <f ca="1">OFFSET(MAINTABLE!U$25,ROWS(B$7:$N419),0,)</f>
        <v>0</v>
      </c>
      <c r="C419" s="214">
        <f ca="1">OFFSET(MAINTABLE!V$25,ROWS(C$7:$N419),0,)</f>
        <v>0</v>
      </c>
      <c r="D419" s="214">
        <f ca="1">OFFSET(MAINTABLE!W$25,ROWS(D$7:$N419),0,)</f>
        <v>0</v>
      </c>
      <c r="E419" s="214">
        <f ca="1">OFFSET(MAINTABLE!X$25,ROWS(E$7:$N419),0,)</f>
        <v>0</v>
      </c>
      <c r="F419" s="214">
        <f ca="1">OFFSET(MAINTABLE!Y$25,ROWS(F$7:$N419),0,)</f>
        <v>0</v>
      </c>
      <c r="G419" s="214">
        <f ca="1">OFFSET(MAINTABLE!Z$25,ROWS(G$7:$N419),0,)</f>
        <v>0</v>
      </c>
      <c r="H419" s="214">
        <f ca="1">OFFSET(MAINTABLE!AA$25,ROWS(H$7:$N419),0,)</f>
        <v>0</v>
      </c>
      <c r="I419" s="214">
        <f ca="1">OFFSET(MAINTABLE!AB$25,ROWS(I$7:$N419),0,)</f>
        <v>0</v>
      </c>
      <c r="J419" s="214">
        <f ca="1">OFFSET(MAINTABLE!AC$25,ROWS(J$7:$N419),0,)</f>
        <v>0</v>
      </c>
      <c r="K419" s="214">
        <f ca="1">OFFSET(MAINTABLE!AD$25,ROWS(K$7:$N419),0,)</f>
        <v>0</v>
      </c>
      <c r="L419" s="102" t="str">
        <f ca="1">OFFSET(MAINTABLE!H$25,ROWS(L$7:$N419),0,)</f>
        <v xml:space="preserve"> </v>
      </c>
      <c r="M419" s="102">
        <f ca="1">OFFSET(MAINTABLE!I$25,ROWS(M$7:$N419),0,)</f>
        <v>389</v>
      </c>
      <c r="N419" s="103" t="str">
        <f ca="1">OFFSET(MAINTABLE!J$25,ROWS($N$7:N419),0,)</f>
        <v>[резерв]</v>
      </c>
      <c r="O419" s="103" t="str">
        <f ca="1">OFFSET(MAINTABLE!T$25,ROWS($N$7:O419),0,)</f>
        <v xml:space="preserve"> </v>
      </c>
      <c r="P419" s="103" t="str">
        <f ca="1">OFFSET(MAINTABLE!L$25,ROWS($N$7:P419),0,)</f>
        <v xml:space="preserve"> </v>
      </c>
      <c r="Q419" s="103" t="str">
        <f ca="1">OFFSET(MAINTABLE!N$25,ROWS($N$7:Q419),0,)</f>
        <v xml:space="preserve"> </v>
      </c>
      <c r="R419" s="103" t="str">
        <f ca="1">OFFSET(MAINTABLE!P$25,ROWS($N$7:R419),0,)</f>
        <v xml:space="preserve"> </v>
      </c>
      <c r="S419" s="103" t="str">
        <f ca="1">OFFSET(MAINTABLE!R$25,ROWS($N$7:S419),0,)</f>
        <v xml:space="preserve"> </v>
      </c>
    </row>
    <row r="420" spans="2:19" ht="18.75" customHeight="1" x14ac:dyDescent="0.25">
      <c r="B420" s="214">
        <f ca="1">OFFSET(MAINTABLE!U$25,ROWS(B$7:$N420),0,)</f>
        <v>0</v>
      </c>
      <c r="C420" s="214">
        <f ca="1">OFFSET(MAINTABLE!V$25,ROWS(C$7:$N420),0,)</f>
        <v>0</v>
      </c>
      <c r="D420" s="214">
        <f ca="1">OFFSET(MAINTABLE!W$25,ROWS(D$7:$N420),0,)</f>
        <v>0</v>
      </c>
      <c r="E420" s="214">
        <f ca="1">OFFSET(MAINTABLE!X$25,ROWS(E$7:$N420),0,)</f>
        <v>0</v>
      </c>
      <c r="F420" s="214">
        <f ca="1">OFFSET(MAINTABLE!Y$25,ROWS(F$7:$N420),0,)</f>
        <v>0</v>
      </c>
      <c r="G420" s="214">
        <f ca="1">OFFSET(MAINTABLE!Z$25,ROWS(G$7:$N420),0,)</f>
        <v>0</v>
      </c>
      <c r="H420" s="214">
        <f ca="1">OFFSET(MAINTABLE!AA$25,ROWS(H$7:$N420),0,)</f>
        <v>0</v>
      </c>
      <c r="I420" s="214">
        <f ca="1">OFFSET(MAINTABLE!AB$25,ROWS(I$7:$N420),0,)</f>
        <v>0</v>
      </c>
      <c r="J420" s="214">
        <f ca="1">OFFSET(MAINTABLE!AC$25,ROWS(J$7:$N420),0,)</f>
        <v>0</v>
      </c>
      <c r="K420" s="214">
        <f ca="1">OFFSET(MAINTABLE!AD$25,ROWS(K$7:$N420),0,)</f>
        <v>0</v>
      </c>
      <c r="L420" s="102" t="str">
        <f ca="1">OFFSET(MAINTABLE!H$25,ROWS(L$7:$N420),0,)</f>
        <v xml:space="preserve"> </v>
      </c>
      <c r="M420" s="102">
        <f ca="1">OFFSET(MAINTABLE!I$25,ROWS(M$7:$N420),0,)</f>
        <v>390</v>
      </c>
      <c r="N420" s="103" t="str">
        <f ca="1">OFFSET(MAINTABLE!J$25,ROWS($N$7:N420),0,)</f>
        <v>[резерв]</v>
      </c>
      <c r="O420" s="103" t="str">
        <f ca="1">OFFSET(MAINTABLE!T$25,ROWS($N$7:O420),0,)</f>
        <v xml:space="preserve"> </v>
      </c>
      <c r="P420" s="103" t="str">
        <f ca="1">OFFSET(MAINTABLE!L$25,ROWS($N$7:P420),0,)</f>
        <v xml:space="preserve"> </v>
      </c>
      <c r="Q420" s="103" t="str">
        <f ca="1">OFFSET(MAINTABLE!N$25,ROWS($N$7:Q420),0,)</f>
        <v xml:space="preserve"> </v>
      </c>
      <c r="R420" s="103" t="str">
        <f ca="1">OFFSET(MAINTABLE!P$25,ROWS($N$7:R420),0,)</f>
        <v xml:space="preserve"> </v>
      </c>
      <c r="S420" s="103" t="str">
        <f ca="1">OFFSET(MAINTABLE!R$25,ROWS($N$7:S420),0,)</f>
        <v xml:space="preserve"> </v>
      </c>
    </row>
    <row r="421" spans="2:19" ht="18.75" customHeight="1" x14ac:dyDescent="0.25">
      <c r="B421" s="214">
        <f ca="1">OFFSET(MAINTABLE!U$25,ROWS(B$7:$N421),0,)</f>
        <v>0</v>
      </c>
      <c r="C421" s="214">
        <f ca="1">OFFSET(MAINTABLE!V$25,ROWS(C$7:$N421),0,)</f>
        <v>0</v>
      </c>
      <c r="D421" s="214">
        <f ca="1">OFFSET(MAINTABLE!W$25,ROWS(D$7:$N421),0,)</f>
        <v>0</v>
      </c>
      <c r="E421" s="214">
        <f ca="1">OFFSET(MAINTABLE!X$25,ROWS(E$7:$N421),0,)</f>
        <v>0</v>
      </c>
      <c r="F421" s="214">
        <f ca="1">OFFSET(MAINTABLE!Y$25,ROWS(F$7:$N421),0,)</f>
        <v>0</v>
      </c>
      <c r="G421" s="214">
        <f ca="1">OFFSET(MAINTABLE!Z$25,ROWS(G$7:$N421),0,)</f>
        <v>0</v>
      </c>
      <c r="H421" s="214">
        <f ca="1">OFFSET(MAINTABLE!AA$25,ROWS(H$7:$N421),0,)</f>
        <v>0</v>
      </c>
      <c r="I421" s="214">
        <f ca="1">OFFSET(MAINTABLE!AB$25,ROWS(I$7:$N421),0,)</f>
        <v>0</v>
      </c>
      <c r="J421" s="214">
        <f ca="1">OFFSET(MAINTABLE!AC$25,ROWS(J$7:$N421),0,)</f>
        <v>0</v>
      </c>
      <c r="K421" s="214">
        <f ca="1">OFFSET(MAINTABLE!AD$25,ROWS(K$7:$N421),0,)</f>
        <v>0</v>
      </c>
      <c r="L421" s="102" t="str">
        <f ca="1">OFFSET(MAINTABLE!H$25,ROWS(L$7:$N421),0,)</f>
        <v xml:space="preserve"> </v>
      </c>
      <c r="M421" s="102">
        <f ca="1">OFFSET(MAINTABLE!I$25,ROWS(M$7:$N421),0,)</f>
        <v>391</v>
      </c>
      <c r="N421" s="103" t="str">
        <f ca="1">OFFSET(MAINTABLE!J$25,ROWS($N$7:N421),0,)</f>
        <v>[резерв]</v>
      </c>
      <c r="O421" s="103" t="str">
        <f ca="1">OFFSET(MAINTABLE!T$25,ROWS($N$7:O421),0,)</f>
        <v xml:space="preserve"> </v>
      </c>
      <c r="P421" s="103" t="str">
        <f ca="1">OFFSET(MAINTABLE!L$25,ROWS($N$7:P421),0,)</f>
        <v xml:space="preserve"> </v>
      </c>
      <c r="Q421" s="103" t="str">
        <f ca="1">OFFSET(MAINTABLE!N$25,ROWS($N$7:Q421),0,)</f>
        <v xml:space="preserve"> </v>
      </c>
      <c r="R421" s="103" t="str">
        <f ca="1">OFFSET(MAINTABLE!P$25,ROWS($N$7:R421),0,)</f>
        <v xml:space="preserve"> </v>
      </c>
      <c r="S421" s="103" t="str">
        <f ca="1">OFFSET(MAINTABLE!R$25,ROWS($N$7:S421),0,)</f>
        <v xml:space="preserve"> </v>
      </c>
    </row>
    <row r="422" spans="2:19" ht="18.75" customHeight="1" x14ac:dyDescent="0.25">
      <c r="B422" s="214">
        <f ca="1">OFFSET(MAINTABLE!U$25,ROWS(B$7:$N422),0,)</f>
        <v>0</v>
      </c>
      <c r="C422" s="214">
        <f ca="1">OFFSET(MAINTABLE!V$25,ROWS(C$7:$N422),0,)</f>
        <v>0</v>
      </c>
      <c r="D422" s="214">
        <f ca="1">OFFSET(MAINTABLE!W$25,ROWS(D$7:$N422),0,)</f>
        <v>0</v>
      </c>
      <c r="E422" s="214">
        <f ca="1">OFFSET(MAINTABLE!X$25,ROWS(E$7:$N422),0,)</f>
        <v>0</v>
      </c>
      <c r="F422" s="214">
        <f ca="1">OFFSET(MAINTABLE!Y$25,ROWS(F$7:$N422),0,)</f>
        <v>0</v>
      </c>
      <c r="G422" s="214">
        <f ca="1">OFFSET(MAINTABLE!Z$25,ROWS(G$7:$N422),0,)</f>
        <v>0</v>
      </c>
      <c r="H422" s="214">
        <f ca="1">OFFSET(MAINTABLE!AA$25,ROWS(H$7:$N422),0,)</f>
        <v>0</v>
      </c>
      <c r="I422" s="214">
        <f ca="1">OFFSET(MAINTABLE!AB$25,ROWS(I$7:$N422),0,)</f>
        <v>0</v>
      </c>
      <c r="J422" s="214">
        <f ca="1">OFFSET(MAINTABLE!AC$25,ROWS(J$7:$N422),0,)</f>
        <v>0</v>
      </c>
      <c r="K422" s="214">
        <f ca="1">OFFSET(MAINTABLE!AD$25,ROWS(K$7:$N422),0,)</f>
        <v>0</v>
      </c>
      <c r="L422" s="102" t="str">
        <f ca="1">OFFSET(MAINTABLE!H$25,ROWS(L$7:$N422),0,)</f>
        <v xml:space="preserve"> </v>
      </c>
      <c r="M422" s="102">
        <f ca="1">OFFSET(MAINTABLE!I$25,ROWS(M$7:$N422),0,)</f>
        <v>392</v>
      </c>
      <c r="N422" s="103" t="str">
        <f ca="1">OFFSET(MAINTABLE!J$25,ROWS($N$7:N422),0,)</f>
        <v>[резерв]</v>
      </c>
      <c r="O422" s="103" t="str">
        <f ca="1">OFFSET(MAINTABLE!T$25,ROWS($N$7:O422),0,)</f>
        <v xml:space="preserve"> </v>
      </c>
      <c r="P422" s="103" t="str">
        <f ca="1">OFFSET(MAINTABLE!L$25,ROWS($N$7:P422),0,)</f>
        <v xml:space="preserve"> </v>
      </c>
      <c r="Q422" s="103" t="str">
        <f ca="1">OFFSET(MAINTABLE!N$25,ROWS($N$7:Q422),0,)</f>
        <v xml:space="preserve"> </v>
      </c>
      <c r="R422" s="103" t="str">
        <f ca="1">OFFSET(MAINTABLE!P$25,ROWS($N$7:R422),0,)</f>
        <v xml:space="preserve"> </v>
      </c>
      <c r="S422" s="103" t="str">
        <f ca="1">OFFSET(MAINTABLE!R$25,ROWS($N$7:S422),0,)</f>
        <v xml:space="preserve"> </v>
      </c>
    </row>
    <row r="423" spans="2:19" ht="18.75" customHeight="1" x14ac:dyDescent="0.25">
      <c r="B423" s="214">
        <f ca="1">OFFSET(MAINTABLE!U$25,ROWS(B$7:$N423),0,)</f>
        <v>0</v>
      </c>
      <c r="C423" s="214">
        <f ca="1">OFFSET(MAINTABLE!V$25,ROWS(C$7:$N423),0,)</f>
        <v>0</v>
      </c>
      <c r="D423" s="214">
        <f ca="1">OFFSET(MAINTABLE!W$25,ROWS(D$7:$N423),0,)</f>
        <v>0</v>
      </c>
      <c r="E423" s="214">
        <f ca="1">OFFSET(MAINTABLE!X$25,ROWS(E$7:$N423),0,)</f>
        <v>0</v>
      </c>
      <c r="F423" s="214">
        <f ca="1">OFFSET(MAINTABLE!Y$25,ROWS(F$7:$N423),0,)</f>
        <v>0</v>
      </c>
      <c r="G423" s="214">
        <f ca="1">OFFSET(MAINTABLE!Z$25,ROWS(G$7:$N423),0,)</f>
        <v>0</v>
      </c>
      <c r="H423" s="214">
        <f ca="1">OFFSET(MAINTABLE!AA$25,ROWS(H$7:$N423),0,)</f>
        <v>0</v>
      </c>
      <c r="I423" s="214">
        <f ca="1">OFFSET(MAINTABLE!AB$25,ROWS(I$7:$N423),0,)</f>
        <v>0</v>
      </c>
      <c r="J423" s="214">
        <f ca="1">OFFSET(MAINTABLE!AC$25,ROWS(J$7:$N423),0,)</f>
        <v>0</v>
      </c>
      <c r="K423" s="214">
        <f ca="1">OFFSET(MAINTABLE!AD$25,ROWS(K$7:$N423),0,)</f>
        <v>0</v>
      </c>
      <c r="L423" s="102" t="str">
        <f ca="1">OFFSET(MAINTABLE!H$25,ROWS(L$7:$N423),0,)</f>
        <v xml:space="preserve"> </v>
      </c>
      <c r="M423" s="102">
        <f ca="1">OFFSET(MAINTABLE!I$25,ROWS(M$7:$N423),0,)</f>
        <v>393</v>
      </c>
      <c r="N423" s="103" t="str">
        <f ca="1">OFFSET(MAINTABLE!J$25,ROWS($N$7:N423),0,)</f>
        <v>[резерв]</v>
      </c>
      <c r="O423" s="103" t="str">
        <f ca="1">OFFSET(MAINTABLE!T$25,ROWS($N$7:O423),0,)</f>
        <v xml:space="preserve"> </v>
      </c>
      <c r="P423" s="103" t="str">
        <f ca="1">OFFSET(MAINTABLE!L$25,ROWS($N$7:P423),0,)</f>
        <v xml:space="preserve"> </v>
      </c>
      <c r="Q423" s="103" t="str">
        <f ca="1">OFFSET(MAINTABLE!N$25,ROWS($N$7:Q423),0,)</f>
        <v xml:space="preserve"> </v>
      </c>
      <c r="R423" s="103" t="str">
        <f ca="1">OFFSET(MAINTABLE!P$25,ROWS($N$7:R423),0,)</f>
        <v xml:space="preserve"> </v>
      </c>
      <c r="S423" s="103" t="str">
        <f ca="1">OFFSET(MAINTABLE!R$25,ROWS($N$7:S423),0,)</f>
        <v xml:space="preserve"> </v>
      </c>
    </row>
    <row r="424" spans="2:19" ht="18.75" customHeight="1" x14ac:dyDescent="0.25">
      <c r="B424" s="214">
        <f ca="1">OFFSET(MAINTABLE!U$25,ROWS(B$7:$N424),0,)</f>
        <v>0</v>
      </c>
      <c r="C424" s="214">
        <f ca="1">OFFSET(MAINTABLE!V$25,ROWS(C$7:$N424),0,)</f>
        <v>0</v>
      </c>
      <c r="D424" s="214">
        <f ca="1">OFFSET(MAINTABLE!W$25,ROWS(D$7:$N424),0,)</f>
        <v>0</v>
      </c>
      <c r="E424" s="214">
        <f ca="1">OFFSET(MAINTABLE!X$25,ROWS(E$7:$N424),0,)</f>
        <v>0</v>
      </c>
      <c r="F424" s="214">
        <f ca="1">OFFSET(MAINTABLE!Y$25,ROWS(F$7:$N424),0,)</f>
        <v>0</v>
      </c>
      <c r="G424" s="214">
        <f ca="1">OFFSET(MAINTABLE!Z$25,ROWS(G$7:$N424),0,)</f>
        <v>0</v>
      </c>
      <c r="H424" s="214">
        <f ca="1">OFFSET(MAINTABLE!AA$25,ROWS(H$7:$N424),0,)</f>
        <v>0</v>
      </c>
      <c r="I424" s="214">
        <f ca="1">OFFSET(MAINTABLE!AB$25,ROWS(I$7:$N424),0,)</f>
        <v>0</v>
      </c>
      <c r="J424" s="214">
        <f ca="1">OFFSET(MAINTABLE!AC$25,ROWS(J$7:$N424),0,)</f>
        <v>0</v>
      </c>
      <c r="K424" s="214">
        <f ca="1">OFFSET(MAINTABLE!AD$25,ROWS(K$7:$N424),0,)</f>
        <v>0</v>
      </c>
      <c r="L424" s="102" t="str">
        <f ca="1">OFFSET(MAINTABLE!H$25,ROWS(L$7:$N424),0,)</f>
        <v xml:space="preserve"> </v>
      </c>
      <c r="M424" s="102">
        <f ca="1">OFFSET(MAINTABLE!I$25,ROWS(M$7:$N424),0,)</f>
        <v>394</v>
      </c>
      <c r="N424" s="103" t="str">
        <f ca="1">OFFSET(MAINTABLE!J$25,ROWS($N$7:N424),0,)</f>
        <v>[резерв]</v>
      </c>
      <c r="O424" s="103" t="str">
        <f ca="1">OFFSET(MAINTABLE!T$25,ROWS($N$7:O424),0,)</f>
        <v xml:space="preserve"> </v>
      </c>
      <c r="P424" s="103" t="str">
        <f ca="1">OFFSET(MAINTABLE!L$25,ROWS($N$7:P424),0,)</f>
        <v xml:space="preserve"> </v>
      </c>
      <c r="Q424" s="103" t="str">
        <f ca="1">OFFSET(MAINTABLE!N$25,ROWS($N$7:Q424),0,)</f>
        <v xml:space="preserve"> </v>
      </c>
      <c r="R424" s="103" t="str">
        <f ca="1">OFFSET(MAINTABLE!P$25,ROWS($N$7:R424),0,)</f>
        <v xml:space="preserve"> </v>
      </c>
      <c r="S424" s="103" t="str">
        <f ca="1">OFFSET(MAINTABLE!R$25,ROWS($N$7:S424),0,)</f>
        <v xml:space="preserve"> </v>
      </c>
    </row>
    <row r="425" spans="2:19" ht="18.75" customHeight="1" x14ac:dyDescent="0.25">
      <c r="B425" s="214">
        <f ca="1">OFFSET(MAINTABLE!U$25,ROWS(B$7:$N425),0,)</f>
        <v>0</v>
      </c>
      <c r="C425" s="214">
        <f ca="1">OFFSET(MAINTABLE!V$25,ROWS(C$7:$N425),0,)</f>
        <v>0</v>
      </c>
      <c r="D425" s="214">
        <f ca="1">OFFSET(MAINTABLE!W$25,ROWS(D$7:$N425),0,)</f>
        <v>0</v>
      </c>
      <c r="E425" s="214">
        <f ca="1">OFFSET(MAINTABLE!X$25,ROWS(E$7:$N425),0,)</f>
        <v>0</v>
      </c>
      <c r="F425" s="214">
        <f ca="1">OFFSET(MAINTABLE!Y$25,ROWS(F$7:$N425),0,)</f>
        <v>0</v>
      </c>
      <c r="G425" s="214">
        <f ca="1">OFFSET(MAINTABLE!Z$25,ROWS(G$7:$N425),0,)</f>
        <v>0</v>
      </c>
      <c r="H425" s="214">
        <f ca="1">OFFSET(MAINTABLE!AA$25,ROWS(H$7:$N425),0,)</f>
        <v>0</v>
      </c>
      <c r="I425" s="214">
        <f ca="1">OFFSET(MAINTABLE!AB$25,ROWS(I$7:$N425),0,)</f>
        <v>0</v>
      </c>
      <c r="J425" s="214">
        <f ca="1">OFFSET(MAINTABLE!AC$25,ROWS(J$7:$N425),0,)</f>
        <v>0</v>
      </c>
      <c r="K425" s="214">
        <f ca="1">OFFSET(MAINTABLE!AD$25,ROWS(K$7:$N425),0,)</f>
        <v>0</v>
      </c>
      <c r="L425" s="102" t="str">
        <f ca="1">OFFSET(MAINTABLE!H$25,ROWS(L$7:$N425),0,)</f>
        <v xml:space="preserve"> </v>
      </c>
      <c r="M425" s="102">
        <f ca="1">OFFSET(MAINTABLE!I$25,ROWS(M$7:$N425),0,)</f>
        <v>395</v>
      </c>
      <c r="N425" s="103" t="str">
        <f ca="1">OFFSET(MAINTABLE!J$25,ROWS($N$7:N425),0,)</f>
        <v>[резерв]</v>
      </c>
      <c r="O425" s="103" t="str">
        <f ca="1">OFFSET(MAINTABLE!T$25,ROWS($N$7:O425),0,)</f>
        <v xml:space="preserve"> </v>
      </c>
      <c r="P425" s="103" t="str">
        <f ca="1">OFFSET(MAINTABLE!L$25,ROWS($N$7:P425),0,)</f>
        <v xml:space="preserve"> </v>
      </c>
      <c r="Q425" s="103" t="str">
        <f ca="1">OFFSET(MAINTABLE!N$25,ROWS($N$7:Q425),0,)</f>
        <v xml:space="preserve"> </v>
      </c>
      <c r="R425" s="103" t="str">
        <f ca="1">OFFSET(MAINTABLE!P$25,ROWS($N$7:R425),0,)</f>
        <v xml:space="preserve"> </v>
      </c>
      <c r="S425" s="103" t="str">
        <f ca="1">OFFSET(MAINTABLE!R$25,ROWS($N$7:S425),0,)</f>
        <v xml:space="preserve"> </v>
      </c>
    </row>
    <row r="426" spans="2:19" ht="18.75" customHeight="1" x14ac:dyDescent="0.25">
      <c r="B426" s="214">
        <f ca="1">OFFSET(MAINTABLE!U$25,ROWS(B$7:$N426),0,)</f>
        <v>0</v>
      </c>
      <c r="C426" s="214">
        <f ca="1">OFFSET(MAINTABLE!V$25,ROWS(C$7:$N426),0,)</f>
        <v>0</v>
      </c>
      <c r="D426" s="214">
        <f ca="1">OFFSET(MAINTABLE!W$25,ROWS(D$7:$N426),0,)</f>
        <v>0</v>
      </c>
      <c r="E426" s="214">
        <f ca="1">OFFSET(MAINTABLE!X$25,ROWS(E$7:$N426),0,)</f>
        <v>0</v>
      </c>
      <c r="F426" s="214">
        <f ca="1">OFFSET(MAINTABLE!Y$25,ROWS(F$7:$N426),0,)</f>
        <v>0</v>
      </c>
      <c r="G426" s="214">
        <f ca="1">OFFSET(MAINTABLE!Z$25,ROWS(G$7:$N426),0,)</f>
        <v>0</v>
      </c>
      <c r="H426" s="214">
        <f ca="1">OFFSET(MAINTABLE!AA$25,ROWS(H$7:$N426),0,)</f>
        <v>0</v>
      </c>
      <c r="I426" s="214">
        <f ca="1">OFFSET(MAINTABLE!AB$25,ROWS(I$7:$N426),0,)</f>
        <v>0</v>
      </c>
      <c r="J426" s="214">
        <f ca="1">OFFSET(MAINTABLE!AC$25,ROWS(J$7:$N426),0,)</f>
        <v>0</v>
      </c>
      <c r="K426" s="214">
        <f ca="1">OFFSET(MAINTABLE!AD$25,ROWS(K$7:$N426),0,)</f>
        <v>0</v>
      </c>
      <c r="L426" s="102" t="str">
        <f ca="1">OFFSET(MAINTABLE!H$25,ROWS(L$7:$N426),0,)</f>
        <v xml:space="preserve"> </v>
      </c>
      <c r="M426" s="102">
        <f ca="1">OFFSET(MAINTABLE!I$25,ROWS(M$7:$N426),0,)</f>
        <v>396</v>
      </c>
      <c r="N426" s="103" t="str">
        <f ca="1">OFFSET(MAINTABLE!J$25,ROWS($N$7:N426),0,)</f>
        <v>[резерв]</v>
      </c>
      <c r="O426" s="103" t="str">
        <f ca="1">OFFSET(MAINTABLE!T$25,ROWS($N$7:O426),0,)</f>
        <v xml:space="preserve"> </v>
      </c>
      <c r="P426" s="103" t="str">
        <f ca="1">OFFSET(MAINTABLE!L$25,ROWS($N$7:P426),0,)</f>
        <v xml:space="preserve"> </v>
      </c>
      <c r="Q426" s="103" t="str">
        <f ca="1">OFFSET(MAINTABLE!N$25,ROWS($N$7:Q426),0,)</f>
        <v xml:space="preserve"> </v>
      </c>
      <c r="R426" s="103" t="str">
        <f ca="1">OFFSET(MAINTABLE!P$25,ROWS($N$7:R426),0,)</f>
        <v xml:space="preserve"> </v>
      </c>
      <c r="S426" s="103" t="str">
        <f ca="1">OFFSET(MAINTABLE!R$25,ROWS($N$7:S426),0,)</f>
        <v xml:space="preserve"> </v>
      </c>
    </row>
    <row r="427" spans="2:19" ht="18.75" customHeight="1" x14ac:dyDescent="0.25">
      <c r="B427" s="214">
        <f ca="1">OFFSET(MAINTABLE!U$25,ROWS(B$7:$N427),0,)</f>
        <v>0</v>
      </c>
      <c r="C427" s="214">
        <f ca="1">OFFSET(MAINTABLE!V$25,ROWS(C$7:$N427),0,)</f>
        <v>0</v>
      </c>
      <c r="D427" s="214">
        <f ca="1">OFFSET(MAINTABLE!W$25,ROWS(D$7:$N427),0,)</f>
        <v>0</v>
      </c>
      <c r="E427" s="214">
        <f ca="1">OFFSET(MAINTABLE!X$25,ROWS(E$7:$N427),0,)</f>
        <v>0</v>
      </c>
      <c r="F427" s="214">
        <f ca="1">OFFSET(MAINTABLE!Y$25,ROWS(F$7:$N427),0,)</f>
        <v>0</v>
      </c>
      <c r="G427" s="214">
        <f ca="1">OFFSET(MAINTABLE!Z$25,ROWS(G$7:$N427),0,)</f>
        <v>0</v>
      </c>
      <c r="H427" s="214">
        <f ca="1">OFFSET(MAINTABLE!AA$25,ROWS(H$7:$N427),0,)</f>
        <v>0</v>
      </c>
      <c r="I427" s="214">
        <f ca="1">OFFSET(MAINTABLE!AB$25,ROWS(I$7:$N427),0,)</f>
        <v>0</v>
      </c>
      <c r="J427" s="214">
        <f ca="1">OFFSET(MAINTABLE!AC$25,ROWS(J$7:$N427),0,)</f>
        <v>0</v>
      </c>
      <c r="K427" s="214">
        <f ca="1">OFFSET(MAINTABLE!AD$25,ROWS(K$7:$N427),0,)</f>
        <v>0</v>
      </c>
      <c r="L427" s="102" t="str">
        <f ca="1">OFFSET(MAINTABLE!H$25,ROWS(L$7:$N427),0,)</f>
        <v xml:space="preserve"> </v>
      </c>
      <c r="M427" s="102">
        <f ca="1">OFFSET(MAINTABLE!I$25,ROWS(M$7:$N427),0,)</f>
        <v>397</v>
      </c>
      <c r="N427" s="103" t="str">
        <f ca="1">OFFSET(MAINTABLE!J$25,ROWS($N$7:N427),0,)</f>
        <v>[резерв]</v>
      </c>
      <c r="O427" s="103" t="str">
        <f ca="1">OFFSET(MAINTABLE!T$25,ROWS($N$7:O427),0,)</f>
        <v xml:space="preserve"> </v>
      </c>
      <c r="P427" s="103" t="str">
        <f ca="1">OFFSET(MAINTABLE!L$25,ROWS($N$7:P427),0,)</f>
        <v xml:space="preserve"> </v>
      </c>
      <c r="Q427" s="103" t="str">
        <f ca="1">OFFSET(MAINTABLE!N$25,ROWS($N$7:Q427),0,)</f>
        <v xml:space="preserve"> </v>
      </c>
      <c r="R427" s="103" t="str">
        <f ca="1">OFFSET(MAINTABLE!P$25,ROWS($N$7:R427),0,)</f>
        <v xml:space="preserve"> </v>
      </c>
      <c r="S427" s="103" t="str">
        <f ca="1">OFFSET(MAINTABLE!R$25,ROWS($N$7:S427),0,)</f>
        <v xml:space="preserve"> </v>
      </c>
    </row>
    <row r="428" spans="2:19" ht="18.75" customHeight="1" x14ac:dyDescent="0.25">
      <c r="B428" s="214">
        <f ca="1">OFFSET(MAINTABLE!U$25,ROWS(B$7:$N428),0,)</f>
        <v>0</v>
      </c>
      <c r="C428" s="214">
        <f ca="1">OFFSET(MAINTABLE!V$25,ROWS(C$7:$N428),0,)</f>
        <v>0</v>
      </c>
      <c r="D428" s="214">
        <f ca="1">OFFSET(MAINTABLE!W$25,ROWS(D$7:$N428),0,)</f>
        <v>0</v>
      </c>
      <c r="E428" s="214">
        <f ca="1">OFFSET(MAINTABLE!X$25,ROWS(E$7:$N428),0,)</f>
        <v>0</v>
      </c>
      <c r="F428" s="214">
        <f ca="1">OFFSET(MAINTABLE!Y$25,ROWS(F$7:$N428),0,)</f>
        <v>0</v>
      </c>
      <c r="G428" s="214">
        <f ca="1">OFFSET(MAINTABLE!Z$25,ROWS(G$7:$N428),0,)</f>
        <v>0</v>
      </c>
      <c r="H428" s="214">
        <f ca="1">OFFSET(MAINTABLE!AA$25,ROWS(H$7:$N428),0,)</f>
        <v>0</v>
      </c>
      <c r="I428" s="214">
        <f ca="1">OFFSET(MAINTABLE!AB$25,ROWS(I$7:$N428),0,)</f>
        <v>0</v>
      </c>
      <c r="J428" s="214">
        <f ca="1">OFFSET(MAINTABLE!AC$25,ROWS(J$7:$N428),0,)</f>
        <v>0</v>
      </c>
      <c r="K428" s="214">
        <f ca="1">OFFSET(MAINTABLE!AD$25,ROWS(K$7:$N428),0,)</f>
        <v>0</v>
      </c>
      <c r="L428" s="102" t="str">
        <f ca="1">OFFSET(MAINTABLE!H$25,ROWS(L$7:$N428),0,)</f>
        <v xml:space="preserve"> </v>
      </c>
      <c r="M428" s="102">
        <f ca="1">OFFSET(MAINTABLE!I$25,ROWS(M$7:$N428),0,)</f>
        <v>398</v>
      </c>
      <c r="N428" s="103" t="str">
        <f ca="1">OFFSET(MAINTABLE!J$25,ROWS($N$7:N428),0,)</f>
        <v>[резерв]</v>
      </c>
      <c r="O428" s="103" t="str">
        <f ca="1">OFFSET(MAINTABLE!T$25,ROWS($N$7:O428),0,)</f>
        <v xml:space="preserve"> </v>
      </c>
      <c r="P428" s="103" t="str">
        <f ca="1">OFFSET(MAINTABLE!L$25,ROWS($N$7:P428),0,)</f>
        <v xml:space="preserve"> </v>
      </c>
      <c r="Q428" s="103" t="str">
        <f ca="1">OFFSET(MAINTABLE!N$25,ROWS($N$7:Q428),0,)</f>
        <v xml:space="preserve"> </v>
      </c>
      <c r="R428" s="103" t="str">
        <f ca="1">OFFSET(MAINTABLE!P$25,ROWS($N$7:R428),0,)</f>
        <v xml:space="preserve"> </v>
      </c>
      <c r="S428" s="103" t="str">
        <f ca="1">OFFSET(MAINTABLE!R$25,ROWS($N$7:S428),0,)</f>
        <v xml:space="preserve"> </v>
      </c>
    </row>
    <row r="429" spans="2:19" ht="18.75" customHeight="1" x14ac:dyDescent="0.25">
      <c r="B429" s="214">
        <f ca="1">OFFSET(MAINTABLE!U$25,ROWS(B$7:$N429),0,)</f>
        <v>0</v>
      </c>
      <c r="C429" s="214">
        <f ca="1">OFFSET(MAINTABLE!V$25,ROWS(C$7:$N429),0,)</f>
        <v>0</v>
      </c>
      <c r="D429" s="214">
        <f ca="1">OFFSET(MAINTABLE!W$25,ROWS(D$7:$N429),0,)</f>
        <v>0</v>
      </c>
      <c r="E429" s="214">
        <f ca="1">OFFSET(MAINTABLE!X$25,ROWS(E$7:$N429),0,)</f>
        <v>0</v>
      </c>
      <c r="F429" s="214">
        <f ca="1">OFFSET(MAINTABLE!Y$25,ROWS(F$7:$N429),0,)</f>
        <v>0</v>
      </c>
      <c r="G429" s="214">
        <f ca="1">OFFSET(MAINTABLE!Z$25,ROWS(G$7:$N429),0,)</f>
        <v>0</v>
      </c>
      <c r="H429" s="214">
        <f ca="1">OFFSET(MAINTABLE!AA$25,ROWS(H$7:$N429),0,)</f>
        <v>0</v>
      </c>
      <c r="I429" s="214">
        <f ca="1">OFFSET(MAINTABLE!AB$25,ROWS(I$7:$N429),0,)</f>
        <v>0</v>
      </c>
      <c r="J429" s="214">
        <f ca="1">OFFSET(MAINTABLE!AC$25,ROWS(J$7:$N429),0,)</f>
        <v>0</v>
      </c>
      <c r="K429" s="214">
        <f ca="1">OFFSET(MAINTABLE!AD$25,ROWS(K$7:$N429),0,)</f>
        <v>0</v>
      </c>
      <c r="L429" s="102" t="str">
        <f ca="1">OFFSET(MAINTABLE!H$25,ROWS(L$7:$N429),0,)</f>
        <v xml:space="preserve"> </v>
      </c>
      <c r="M429" s="102">
        <f ca="1">OFFSET(MAINTABLE!I$25,ROWS(M$7:$N429),0,)</f>
        <v>399</v>
      </c>
      <c r="N429" s="103" t="str">
        <f ca="1">OFFSET(MAINTABLE!J$25,ROWS($N$7:N429),0,)</f>
        <v>[резерв]</v>
      </c>
      <c r="O429" s="103" t="str">
        <f ca="1">OFFSET(MAINTABLE!T$25,ROWS($N$7:O429),0,)</f>
        <v xml:space="preserve"> </v>
      </c>
      <c r="P429" s="103" t="str">
        <f ca="1">OFFSET(MAINTABLE!L$25,ROWS($N$7:P429),0,)</f>
        <v xml:space="preserve"> </v>
      </c>
      <c r="Q429" s="103" t="str">
        <f ca="1">OFFSET(MAINTABLE!N$25,ROWS($N$7:Q429),0,)</f>
        <v xml:space="preserve"> </v>
      </c>
      <c r="R429" s="103" t="str">
        <f ca="1">OFFSET(MAINTABLE!P$25,ROWS($N$7:R429),0,)</f>
        <v xml:space="preserve"> </v>
      </c>
      <c r="S429" s="103" t="str">
        <f ca="1">OFFSET(MAINTABLE!R$25,ROWS($N$7:S429),0,)</f>
        <v xml:space="preserve"> </v>
      </c>
    </row>
    <row r="430" spans="2:19" ht="18.75" customHeight="1" x14ac:dyDescent="0.25">
      <c r="B430" s="214">
        <f ca="1">OFFSET(MAINTABLE!U$25,ROWS(B$7:$N430),0,)</f>
        <v>0</v>
      </c>
      <c r="C430" s="214">
        <f ca="1">OFFSET(MAINTABLE!V$25,ROWS(C$7:$N430),0,)</f>
        <v>0</v>
      </c>
      <c r="D430" s="214">
        <f ca="1">OFFSET(MAINTABLE!W$25,ROWS(D$7:$N430),0,)</f>
        <v>0</v>
      </c>
      <c r="E430" s="214">
        <f ca="1">OFFSET(MAINTABLE!X$25,ROWS(E$7:$N430),0,)</f>
        <v>0</v>
      </c>
      <c r="F430" s="214">
        <f ca="1">OFFSET(MAINTABLE!Y$25,ROWS(F$7:$N430),0,)</f>
        <v>0</v>
      </c>
      <c r="G430" s="214">
        <f ca="1">OFFSET(MAINTABLE!Z$25,ROWS(G$7:$N430),0,)</f>
        <v>0</v>
      </c>
      <c r="H430" s="214">
        <f ca="1">OFFSET(MAINTABLE!AA$25,ROWS(H$7:$N430),0,)</f>
        <v>0</v>
      </c>
      <c r="I430" s="214">
        <f ca="1">OFFSET(MAINTABLE!AB$25,ROWS(I$7:$N430),0,)</f>
        <v>0</v>
      </c>
      <c r="J430" s="214">
        <f ca="1">OFFSET(MAINTABLE!AC$25,ROWS(J$7:$N430),0,)</f>
        <v>0</v>
      </c>
      <c r="K430" s="214">
        <f ca="1">OFFSET(MAINTABLE!AD$25,ROWS(K$7:$N430),0,)</f>
        <v>0</v>
      </c>
      <c r="L430" s="102" t="str">
        <f ca="1">OFFSET(MAINTABLE!H$25,ROWS(L$7:$N430),0,)</f>
        <v xml:space="preserve"> </v>
      </c>
      <c r="M430" s="102">
        <f ca="1">OFFSET(MAINTABLE!I$25,ROWS(M$7:$N430),0,)</f>
        <v>400</v>
      </c>
      <c r="N430" s="103" t="str">
        <f ca="1">OFFSET(MAINTABLE!J$25,ROWS($N$7:N430),0,)</f>
        <v>[резерв]</v>
      </c>
      <c r="O430" s="103" t="str">
        <f ca="1">OFFSET(MAINTABLE!T$25,ROWS($N$7:O430),0,)</f>
        <v xml:space="preserve"> </v>
      </c>
      <c r="P430" s="103" t="str">
        <f ca="1">OFFSET(MAINTABLE!L$25,ROWS($N$7:P430),0,)</f>
        <v xml:space="preserve"> </v>
      </c>
      <c r="Q430" s="103" t="str">
        <f ca="1">OFFSET(MAINTABLE!N$25,ROWS($N$7:Q430),0,)</f>
        <v xml:space="preserve"> </v>
      </c>
      <c r="R430" s="103" t="str">
        <f ca="1">OFFSET(MAINTABLE!P$25,ROWS($N$7:R430),0,)</f>
        <v xml:space="preserve"> </v>
      </c>
      <c r="S430" s="103" t="str">
        <f ca="1">OFFSET(MAINTABLE!R$25,ROWS($N$7:S430),0,)</f>
        <v xml:space="preserve"> </v>
      </c>
    </row>
    <row r="431" spans="2:19" ht="18.75" customHeight="1" x14ac:dyDescent="0.25">
      <c r="B431" s="214">
        <f ca="1">OFFSET(MAINTABLE!U$25,ROWS(B$7:$N431),0,)</f>
        <v>0</v>
      </c>
      <c r="C431" s="214">
        <f ca="1">OFFSET(MAINTABLE!V$25,ROWS(C$7:$N431),0,)</f>
        <v>0</v>
      </c>
      <c r="D431" s="214">
        <f ca="1">OFFSET(MAINTABLE!W$25,ROWS(D$7:$N431),0,)</f>
        <v>0</v>
      </c>
      <c r="E431" s="214">
        <f ca="1">OFFSET(MAINTABLE!X$25,ROWS(E$7:$N431),0,)</f>
        <v>0</v>
      </c>
      <c r="F431" s="214">
        <f ca="1">OFFSET(MAINTABLE!Y$25,ROWS(F$7:$N431),0,)</f>
        <v>0</v>
      </c>
      <c r="G431" s="214">
        <f ca="1">OFFSET(MAINTABLE!Z$25,ROWS(G$7:$N431),0,)</f>
        <v>0</v>
      </c>
      <c r="H431" s="214">
        <f ca="1">OFFSET(MAINTABLE!AA$25,ROWS(H$7:$N431),0,)</f>
        <v>0</v>
      </c>
      <c r="I431" s="214">
        <f ca="1">OFFSET(MAINTABLE!AB$25,ROWS(I$7:$N431),0,)</f>
        <v>0</v>
      </c>
      <c r="J431" s="214">
        <f ca="1">OFFSET(MAINTABLE!AC$25,ROWS(J$7:$N431),0,)</f>
        <v>0</v>
      </c>
      <c r="K431" s="214">
        <f ca="1">OFFSET(MAINTABLE!AD$25,ROWS(K$7:$N431),0,)</f>
        <v>0</v>
      </c>
      <c r="L431" s="102" t="str">
        <f ca="1">OFFSET(MAINTABLE!H$25,ROWS(L$7:$N431),0,)</f>
        <v xml:space="preserve"> </v>
      </c>
      <c r="M431" s="102">
        <f ca="1">OFFSET(MAINTABLE!I$25,ROWS(M$7:$N431),0,)</f>
        <v>401</v>
      </c>
      <c r="N431" s="103" t="str">
        <f ca="1">OFFSET(MAINTABLE!J$25,ROWS($N$7:N431),0,)</f>
        <v>[резерв]</v>
      </c>
      <c r="O431" s="103" t="str">
        <f ca="1">OFFSET(MAINTABLE!T$25,ROWS($N$7:O431),0,)</f>
        <v xml:space="preserve"> </v>
      </c>
      <c r="P431" s="103" t="str">
        <f ca="1">OFFSET(MAINTABLE!L$25,ROWS($N$7:P431),0,)</f>
        <v xml:space="preserve"> </v>
      </c>
      <c r="Q431" s="103" t="str">
        <f ca="1">OFFSET(MAINTABLE!N$25,ROWS($N$7:Q431),0,)</f>
        <v xml:space="preserve"> </v>
      </c>
      <c r="R431" s="103" t="str">
        <f ca="1">OFFSET(MAINTABLE!P$25,ROWS($N$7:R431),0,)</f>
        <v xml:space="preserve"> </v>
      </c>
      <c r="S431" s="103" t="str">
        <f ca="1">OFFSET(MAINTABLE!R$25,ROWS($N$7:S431),0,)</f>
        <v xml:space="preserve"> </v>
      </c>
    </row>
    <row r="432" spans="2:19" ht="18.75" customHeight="1" x14ac:dyDescent="0.25">
      <c r="B432" s="214">
        <f ca="1">OFFSET(MAINTABLE!U$25,ROWS(B$7:$N432),0,)</f>
        <v>0</v>
      </c>
      <c r="C432" s="214">
        <f ca="1">OFFSET(MAINTABLE!V$25,ROWS(C$7:$N432),0,)</f>
        <v>0</v>
      </c>
      <c r="D432" s="214">
        <f ca="1">OFFSET(MAINTABLE!W$25,ROWS(D$7:$N432),0,)</f>
        <v>0</v>
      </c>
      <c r="E432" s="214">
        <f ca="1">OFFSET(MAINTABLE!X$25,ROWS(E$7:$N432),0,)</f>
        <v>0</v>
      </c>
      <c r="F432" s="214">
        <f ca="1">OFFSET(MAINTABLE!Y$25,ROWS(F$7:$N432),0,)</f>
        <v>0</v>
      </c>
      <c r="G432" s="214">
        <f ca="1">OFFSET(MAINTABLE!Z$25,ROWS(G$7:$N432),0,)</f>
        <v>0</v>
      </c>
      <c r="H432" s="214">
        <f ca="1">OFFSET(MAINTABLE!AA$25,ROWS(H$7:$N432),0,)</f>
        <v>0</v>
      </c>
      <c r="I432" s="214">
        <f ca="1">OFFSET(MAINTABLE!AB$25,ROWS(I$7:$N432),0,)</f>
        <v>0</v>
      </c>
      <c r="J432" s="214">
        <f ca="1">OFFSET(MAINTABLE!AC$25,ROWS(J$7:$N432),0,)</f>
        <v>0</v>
      </c>
      <c r="K432" s="214">
        <f ca="1">OFFSET(MAINTABLE!AD$25,ROWS(K$7:$N432),0,)</f>
        <v>0</v>
      </c>
      <c r="L432" s="102" t="str">
        <f ca="1">OFFSET(MAINTABLE!H$25,ROWS(L$7:$N432),0,)</f>
        <v xml:space="preserve"> </v>
      </c>
      <c r="M432" s="102">
        <f ca="1">OFFSET(MAINTABLE!I$25,ROWS(M$7:$N432),0,)</f>
        <v>402</v>
      </c>
      <c r="N432" s="103" t="str">
        <f ca="1">OFFSET(MAINTABLE!J$25,ROWS($N$7:N432),0,)</f>
        <v>[резерв]</v>
      </c>
      <c r="O432" s="103" t="str">
        <f ca="1">OFFSET(MAINTABLE!T$25,ROWS($N$7:O432),0,)</f>
        <v xml:space="preserve"> </v>
      </c>
      <c r="P432" s="103" t="str">
        <f ca="1">OFFSET(MAINTABLE!L$25,ROWS($N$7:P432),0,)</f>
        <v xml:space="preserve"> </v>
      </c>
      <c r="Q432" s="103" t="str">
        <f ca="1">OFFSET(MAINTABLE!N$25,ROWS($N$7:Q432),0,)</f>
        <v xml:space="preserve"> </v>
      </c>
      <c r="R432" s="103" t="str">
        <f ca="1">OFFSET(MAINTABLE!P$25,ROWS($N$7:R432),0,)</f>
        <v xml:space="preserve"> </v>
      </c>
      <c r="S432" s="103" t="str">
        <f ca="1">OFFSET(MAINTABLE!R$25,ROWS($N$7:S432),0,)</f>
        <v xml:space="preserve"> </v>
      </c>
    </row>
    <row r="433" spans="2:19" ht="18.75" customHeight="1" x14ac:dyDescent="0.25">
      <c r="B433" s="214">
        <f ca="1">OFFSET(MAINTABLE!U$25,ROWS(B$7:$N433),0,)</f>
        <v>0</v>
      </c>
      <c r="C433" s="214">
        <f ca="1">OFFSET(MAINTABLE!V$25,ROWS(C$7:$N433),0,)</f>
        <v>0</v>
      </c>
      <c r="D433" s="214">
        <f ca="1">OFFSET(MAINTABLE!W$25,ROWS(D$7:$N433),0,)</f>
        <v>0</v>
      </c>
      <c r="E433" s="214">
        <f ca="1">OFFSET(MAINTABLE!X$25,ROWS(E$7:$N433),0,)</f>
        <v>0</v>
      </c>
      <c r="F433" s="214">
        <f ca="1">OFFSET(MAINTABLE!Y$25,ROWS(F$7:$N433),0,)</f>
        <v>0</v>
      </c>
      <c r="G433" s="214">
        <f ca="1">OFFSET(MAINTABLE!Z$25,ROWS(G$7:$N433),0,)</f>
        <v>0</v>
      </c>
      <c r="H433" s="214">
        <f ca="1">OFFSET(MAINTABLE!AA$25,ROWS(H$7:$N433),0,)</f>
        <v>0</v>
      </c>
      <c r="I433" s="214">
        <f ca="1">OFFSET(MAINTABLE!AB$25,ROWS(I$7:$N433),0,)</f>
        <v>0</v>
      </c>
      <c r="J433" s="214">
        <f ca="1">OFFSET(MAINTABLE!AC$25,ROWS(J$7:$N433),0,)</f>
        <v>0</v>
      </c>
      <c r="K433" s="214">
        <f ca="1">OFFSET(MAINTABLE!AD$25,ROWS(K$7:$N433),0,)</f>
        <v>0</v>
      </c>
      <c r="L433" s="102" t="str">
        <f ca="1">OFFSET(MAINTABLE!H$25,ROWS(L$7:$N433),0,)</f>
        <v xml:space="preserve"> </v>
      </c>
      <c r="M433" s="102">
        <f ca="1">OFFSET(MAINTABLE!I$25,ROWS(M$7:$N433),0,)</f>
        <v>403</v>
      </c>
      <c r="N433" s="103" t="str">
        <f ca="1">OFFSET(MAINTABLE!J$25,ROWS($N$7:N433),0,)</f>
        <v>[резерв]</v>
      </c>
      <c r="O433" s="103" t="str">
        <f ca="1">OFFSET(MAINTABLE!T$25,ROWS($N$7:O433),0,)</f>
        <v xml:space="preserve"> </v>
      </c>
      <c r="P433" s="103" t="str">
        <f ca="1">OFFSET(MAINTABLE!L$25,ROWS($N$7:P433),0,)</f>
        <v xml:space="preserve"> </v>
      </c>
      <c r="Q433" s="103" t="str">
        <f ca="1">OFFSET(MAINTABLE!N$25,ROWS($N$7:Q433),0,)</f>
        <v xml:space="preserve"> </v>
      </c>
      <c r="R433" s="103" t="str">
        <f ca="1">OFFSET(MAINTABLE!P$25,ROWS($N$7:R433),0,)</f>
        <v xml:space="preserve"> </v>
      </c>
      <c r="S433" s="103" t="str">
        <f ca="1">OFFSET(MAINTABLE!R$25,ROWS($N$7:S433),0,)</f>
        <v xml:space="preserve"> </v>
      </c>
    </row>
    <row r="434" spans="2:19" ht="18.75" customHeight="1" x14ac:dyDescent="0.25">
      <c r="B434" s="214">
        <f ca="1">OFFSET(MAINTABLE!U$25,ROWS(B$7:$N434),0,)</f>
        <v>0</v>
      </c>
      <c r="C434" s="214">
        <f ca="1">OFFSET(MAINTABLE!V$25,ROWS(C$7:$N434),0,)</f>
        <v>0</v>
      </c>
      <c r="D434" s="214">
        <f ca="1">OFFSET(MAINTABLE!W$25,ROWS(D$7:$N434),0,)</f>
        <v>0</v>
      </c>
      <c r="E434" s="214">
        <f ca="1">OFFSET(MAINTABLE!X$25,ROWS(E$7:$N434),0,)</f>
        <v>0</v>
      </c>
      <c r="F434" s="214">
        <f ca="1">OFFSET(MAINTABLE!Y$25,ROWS(F$7:$N434),0,)</f>
        <v>0</v>
      </c>
      <c r="G434" s="214">
        <f ca="1">OFFSET(MAINTABLE!Z$25,ROWS(G$7:$N434),0,)</f>
        <v>0</v>
      </c>
      <c r="H434" s="214">
        <f ca="1">OFFSET(MAINTABLE!AA$25,ROWS(H$7:$N434),0,)</f>
        <v>0</v>
      </c>
      <c r="I434" s="214">
        <f ca="1">OFFSET(MAINTABLE!AB$25,ROWS(I$7:$N434),0,)</f>
        <v>0</v>
      </c>
      <c r="J434" s="214">
        <f ca="1">OFFSET(MAINTABLE!AC$25,ROWS(J$7:$N434),0,)</f>
        <v>0</v>
      </c>
      <c r="K434" s="214">
        <f ca="1">OFFSET(MAINTABLE!AD$25,ROWS(K$7:$N434),0,)</f>
        <v>0</v>
      </c>
      <c r="L434" s="102" t="str">
        <f ca="1">OFFSET(MAINTABLE!H$25,ROWS(L$7:$N434),0,)</f>
        <v xml:space="preserve"> </v>
      </c>
      <c r="M434" s="102">
        <f ca="1">OFFSET(MAINTABLE!I$25,ROWS(M$7:$N434),0,)</f>
        <v>404</v>
      </c>
      <c r="N434" s="103" t="str">
        <f ca="1">OFFSET(MAINTABLE!J$25,ROWS($N$7:N434),0,)</f>
        <v>[резерв]</v>
      </c>
      <c r="O434" s="103" t="str">
        <f ca="1">OFFSET(MAINTABLE!T$25,ROWS($N$7:O434),0,)</f>
        <v xml:space="preserve"> </v>
      </c>
      <c r="P434" s="103" t="str">
        <f ca="1">OFFSET(MAINTABLE!L$25,ROWS($N$7:P434),0,)</f>
        <v xml:space="preserve"> </v>
      </c>
      <c r="Q434" s="103" t="str">
        <f ca="1">OFFSET(MAINTABLE!N$25,ROWS($N$7:Q434),0,)</f>
        <v xml:space="preserve"> </v>
      </c>
      <c r="R434" s="103" t="str">
        <f ca="1">OFFSET(MAINTABLE!P$25,ROWS($N$7:R434),0,)</f>
        <v xml:space="preserve"> </v>
      </c>
      <c r="S434" s="103" t="str">
        <f ca="1">OFFSET(MAINTABLE!R$25,ROWS($N$7:S434),0,)</f>
        <v xml:space="preserve"> </v>
      </c>
    </row>
    <row r="435" spans="2:19" ht="18.75" customHeight="1" x14ac:dyDescent="0.25">
      <c r="B435" s="214">
        <f ca="1">OFFSET(MAINTABLE!U$25,ROWS(B$7:$N435),0,)</f>
        <v>0</v>
      </c>
      <c r="C435" s="214">
        <f ca="1">OFFSET(MAINTABLE!V$25,ROWS(C$7:$N435),0,)</f>
        <v>0</v>
      </c>
      <c r="D435" s="214">
        <f ca="1">OFFSET(MAINTABLE!W$25,ROWS(D$7:$N435),0,)</f>
        <v>0</v>
      </c>
      <c r="E435" s="214">
        <f ca="1">OFFSET(MAINTABLE!X$25,ROWS(E$7:$N435),0,)</f>
        <v>0</v>
      </c>
      <c r="F435" s="214">
        <f ca="1">OFFSET(MAINTABLE!Y$25,ROWS(F$7:$N435),0,)</f>
        <v>0</v>
      </c>
      <c r="G435" s="214">
        <f ca="1">OFFSET(MAINTABLE!Z$25,ROWS(G$7:$N435),0,)</f>
        <v>0</v>
      </c>
      <c r="H435" s="214">
        <f ca="1">OFFSET(MAINTABLE!AA$25,ROWS(H$7:$N435),0,)</f>
        <v>0</v>
      </c>
      <c r="I435" s="214">
        <f ca="1">OFFSET(MAINTABLE!AB$25,ROWS(I$7:$N435),0,)</f>
        <v>0</v>
      </c>
      <c r="J435" s="214">
        <f ca="1">OFFSET(MAINTABLE!AC$25,ROWS(J$7:$N435),0,)</f>
        <v>0</v>
      </c>
      <c r="K435" s="214">
        <f ca="1">OFFSET(MAINTABLE!AD$25,ROWS(K$7:$N435),0,)</f>
        <v>0</v>
      </c>
      <c r="L435" s="102" t="str">
        <f ca="1">OFFSET(MAINTABLE!H$25,ROWS(L$7:$N435),0,)</f>
        <v xml:space="preserve"> </v>
      </c>
      <c r="M435" s="102">
        <f ca="1">OFFSET(MAINTABLE!I$25,ROWS(M$7:$N435),0,)</f>
        <v>405</v>
      </c>
      <c r="N435" s="103" t="str">
        <f ca="1">OFFSET(MAINTABLE!J$25,ROWS($N$7:N435),0,)</f>
        <v>[резерв]</v>
      </c>
      <c r="O435" s="103" t="str">
        <f ca="1">OFFSET(MAINTABLE!T$25,ROWS($N$7:O435),0,)</f>
        <v xml:space="preserve"> </v>
      </c>
      <c r="P435" s="103" t="str">
        <f ca="1">OFFSET(MAINTABLE!L$25,ROWS($N$7:P435),0,)</f>
        <v xml:space="preserve"> </v>
      </c>
      <c r="Q435" s="103" t="str">
        <f ca="1">OFFSET(MAINTABLE!N$25,ROWS($N$7:Q435),0,)</f>
        <v xml:space="preserve"> </v>
      </c>
      <c r="R435" s="103" t="str">
        <f ca="1">OFFSET(MAINTABLE!P$25,ROWS($N$7:R435),0,)</f>
        <v xml:space="preserve"> </v>
      </c>
      <c r="S435" s="103" t="str">
        <f ca="1">OFFSET(MAINTABLE!R$25,ROWS($N$7:S435),0,)</f>
        <v xml:space="preserve"> </v>
      </c>
    </row>
    <row r="436" spans="2:19" ht="18.75" customHeight="1" x14ac:dyDescent="0.25">
      <c r="B436" s="214">
        <f ca="1">OFFSET(MAINTABLE!U$25,ROWS(B$7:$N436),0,)</f>
        <v>0</v>
      </c>
      <c r="C436" s="214">
        <f ca="1">OFFSET(MAINTABLE!V$25,ROWS(C$7:$N436),0,)</f>
        <v>0</v>
      </c>
      <c r="D436" s="214">
        <f ca="1">OFFSET(MAINTABLE!W$25,ROWS(D$7:$N436),0,)</f>
        <v>0</v>
      </c>
      <c r="E436" s="214">
        <f ca="1">OFFSET(MAINTABLE!X$25,ROWS(E$7:$N436),0,)</f>
        <v>0</v>
      </c>
      <c r="F436" s="214">
        <f ca="1">OFFSET(MAINTABLE!Y$25,ROWS(F$7:$N436),0,)</f>
        <v>0</v>
      </c>
      <c r="G436" s="214">
        <f ca="1">OFFSET(MAINTABLE!Z$25,ROWS(G$7:$N436),0,)</f>
        <v>0</v>
      </c>
      <c r="H436" s="214">
        <f ca="1">OFFSET(MAINTABLE!AA$25,ROWS(H$7:$N436),0,)</f>
        <v>0</v>
      </c>
      <c r="I436" s="214">
        <f ca="1">OFFSET(MAINTABLE!AB$25,ROWS(I$7:$N436),0,)</f>
        <v>0</v>
      </c>
      <c r="J436" s="214">
        <f ca="1">OFFSET(MAINTABLE!AC$25,ROWS(J$7:$N436),0,)</f>
        <v>0</v>
      </c>
      <c r="K436" s="214">
        <f ca="1">OFFSET(MAINTABLE!AD$25,ROWS(K$7:$N436),0,)</f>
        <v>0</v>
      </c>
      <c r="L436" s="102" t="str">
        <f ca="1">OFFSET(MAINTABLE!H$25,ROWS(L$7:$N436),0,)</f>
        <v xml:space="preserve"> </v>
      </c>
      <c r="M436" s="102">
        <f ca="1">OFFSET(MAINTABLE!I$25,ROWS(M$7:$N436),0,)</f>
        <v>406</v>
      </c>
      <c r="N436" s="103" t="str">
        <f ca="1">OFFSET(MAINTABLE!J$25,ROWS($N$7:N436),0,)</f>
        <v>[резерв]</v>
      </c>
      <c r="O436" s="103" t="str">
        <f ca="1">OFFSET(MAINTABLE!T$25,ROWS($N$7:O436),0,)</f>
        <v xml:space="preserve"> </v>
      </c>
      <c r="P436" s="103" t="str">
        <f ca="1">OFFSET(MAINTABLE!L$25,ROWS($N$7:P436),0,)</f>
        <v xml:space="preserve"> </v>
      </c>
      <c r="Q436" s="103" t="str">
        <f ca="1">OFFSET(MAINTABLE!N$25,ROWS($N$7:Q436),0,)</f>
        <v xml:space="preserve"> </v>
      </c>
      <c r="R436" s="103" t="str">
        <f ca="1">OFFSET(MAINTABLE!P$25,ROWS($N$7:R436),0,)</f>
        <v xml:space="preserve"> </v>
      </c>
      <c r="S436" s="103" t="str">
        <f ca="1">OFFSET(MAINTABLE!R$25,ROWS($N$7:S436),0,)</f>
        <v xml:space="preserve"> </v>
      </c>
    </row>
    <row r="437" spans="2:19" ht="18.75" customHeight="1" x14ac:dyDescent="0.25">
      <c r="B437" s="214">
        <f ca="1">OFFSET(MAINTABLE!U$25,ROWS(B$7:$N437),0,)</f>
        <v>0</v>
      </c>
      <c r="C437" s="214">
        <f ca="1">OFFSET(MAINTABLE!V$25,ROWS(C$7:$N437),0,)</f>
        <v>0</v>
      </c>
      <c r="D437" s="214">
        <f ca="1">OFFSET(MAINTABLE!W$25,ROWS(D$7:$N437),0,)</f>
        <v>0</v>
      </c>
      <c r="E437" s="214">
        <f ca="1">OFFSET(MAINTABLE!X$25,ROWS(E$7:$N437),0,)</f>
        <v>0</v>
      </c>
      <c r="F437" s="214">
        <f ca="1">OFFSET(MAINTABLE!Y$25,ROWS(F$7:$N437),0,)</f>
        <v>0</v>
      </c>
      <c r="G437" s="214">
        <f ca="1">OFFSET(MAINTABLE!Z$25,ROWS(G$7:$N437),0,)</f>
        <v>0</v>
      </c>
      <c r="H437" s="214">
        <f ca="1">OFFSET(MAINTABLE!AA$25,ROWS(H$7:$N437),0,)</f>
        <v>0</v>
      </c>
      <c r="I437" s="214">
        <f ca="1">OFFSET(MAINTABLE!AB$25,ROWS(I$7:$N437),0,)</f>
        <v>0</v>
      </c>
      <c r="J437" s="214">
        <f ca="1">OFFSET(MAINTABLE!AC$25,ROWS(J$7:$N437),0,)</f>
        <v>0</v>
      </c>
      <c r="K437" s="214">
        <f ca="1">OFFSET(MAINTABLE!AD$25,ROWS(K$7:$N437),0,)</f>
        <v>0</v>
      </c>
      <c r="L437" s="102" t="str">
        <f ca="1">OFFSET(MAINTABLE!H$25,ROWS(L$7:$N437),0,)</f>
        <v xml:space="preserve"> </v>
      </c>
      <c r="M437" s="102">
        <f ca="1">OFFSET(MAINTABLE!I$25,ROWS(M$7:$N437),0,)</f>
        <v>407</v>
      </c>
      <c r="N437" s="103" t="str">
        <f ca="1">OFFSET(MAINTABLE!J$25,ROWS($N$7:N437),0,)</f>
        <v>[резерв]</v>
      </c>
      <c r="O437" s="103" t="str">
        <f ca="1">OFFSET(MAINTABLE!T$25,ROWS($N$7:O437),0,)</f>
        <v xml:space="preserve"> </v>
      </c>
      <c r="P437" s="103" t="str">
        <f ca="1">OFFSET(MAINTABLE!L$25,ROWS($N$7:P437),0,)</f>
        <v xml:space="preserve"> </v>
      </c>
      <c r="Q437" s="103" t="str">
        <f ca="1">OFFSET(MAINTABLE!N$25,ROWS($N$7:Q437),0,)</f>
        <v xml:space="preserve"> </v>
      </c>
      <c r="R437" s="103" t="str">
        <f ca="1">OFFSET(MAINTABLE!P$25,ROWS($N$7:R437),0,)</f>
        <v xml:space="preserve"> </v>
      </c>
      <c r="S437" s="103" t="str">
        <f ca="1">OFFSET(MAINTABLE!R$25,ROWS($N$7:S437),0,)</f>
        <v xml:space="preserve"> </v>
      </c>
    </row>
    <row r="438" spans="2:19" ht="18.75" customHeight="1" x14ac:dyDescent="0.25">
      <c r="B438" s="214">
        <f ca="1">OFFSET(MAINTABLE!U$25,ROWS(B$7:$N438),0,)</f>
        <v>0</v>
      </c>
      <c r="C438" s="214">
        <f ca="1">OFFSET(MAINTABLE!V$25,ROWS(C$7:$N438),0,)</f>
        <v>0</v>
      </c>
      <c r="D438" s="214">
        <f ca="1">OFFSET(MAINTABLE!W$25,ROWS(D$7:$N438),0,)</f>
        <v>0</v>
      </c>
      <c r="E438" s="214">
        <f ca="1">OFFSET(MAINTABLE!X$25,ROWS(E$7:$N438),0,)</f>
        <v>0</v>
      </c>
      <c r="F438" s="214">
        <f ca="1">OFFSET(MAINTABLE!Y$25,ROWS(F$7:$N438),0,)</f>
        <v>0</v>
      </c>
      <c r="G438" s="214">
        <f ca="1">OFFSET(MAINTABLE!Z$25,ROWS(G$7:$N438),0,)</f>
        <v>0</v>
      </c>
      <c r="H438" s="214">
        <f ca="1">OFFSET(MAINTABLE!AA$25,ROWS(H$7:$N438),0,)</f>
        <v>0</v>
      </c>
      <c r="I438" s="214">
        <f ca="1">OFFSET(MAINTABLE!AB$25,ROWS(I$7:$N438),0,)</f>
        <v>0</v>
      </c>
      <c r="J438" s="214">
        <f ca="1">OFFSET(MAINTABLE!AC$25,ROWS(J$7:$N438),0,)</f>
        <v>0</v>
      </c>
      <c r="K438" s="214">
        <f ca="1">OFFSET(MAINTABLE!AD$25,ROWS(K$7:$N438),0,)</f>
        <v>0</v>
      </c>
      <c r="L438" s="102" t="str">
        <f ca="1">OFFSET(MAINTABLE!H$25,ROWS(L$7:$N438),0,)</f>
        <v xml:space="preserve"> </v>
      </c>
      <c r="M438" s="102">
        <f ca="1">OFFSET(MAINTABLE!I$25,ROWS(M$7:$N438),0,)</f>
        <v>408</v>
      </c>
      <c r="N438" s="103" t="str">
        <f ca="1">OFFSET(MAINTABLE!J$25,ROWS($N$7:N438),0,)</f>
        <v>[резерв]</v>
      </c>
      <c r="O438" s="103" t="str">
        <f ca="1">OFFSET(MAINTABLE!T$25,ROWS($N$7:O438),0,)</f>
        <v xml:space="preserve"> </v>
      </c>
      <c r="P438" s="103" t="str">
        <f ca="1">OFFSET(MAINTABLE!L$25,ROWS($N$7:P438),0,)</f>
        <v xml:space="preserve"> </v>
      </c>
      <c r="Q438" s="103" t="str">
        <f ca="1">OFFSET(MAINTABLE!N$25,ROWS($N$7:Q438),0,)</f>
        <v xml:space="preserve"> </v>
      </c>
      <c r="R438" s="103" t="str">
        <f ca="1">OFFSET(MAINTABLE!P$25,ROWS($N$7:R438),0,)</f>
        <v xml:space="preserve"> </v>
      </c>
      <c r="S438" s="103" t="str">
        <f ca="1">OFFSET(MAINTABLE!R$25,ROWS($N$7:S438),0,)</f>
        <v xml:space="preserve"> </v>
      </c>
    </row>
    <row r="439" spans="2:19" ht="18.75" customHeight="1" x14ac:dyDescent="0.25">
      <c r="B439" s="214">
        <f ca="1">OFFSET(MAINTABLE!U$25,ROWS(B$7:$N439),0,)</f>
        <v>0</v>
      </c>
      <c r="C439" s="214">
        <f ca="1">OFFSET(MAINTABLE!V$25,ROWS(C$7:$N439),0,)</f>
        <v>0</v>
      </c>
      <c r="D439" s="214">
        <f ca="1">OFFSET(MAINTABLE!W$25,ROWS(D$7:$N439),0,)</f>
        <v>0</v>
      </c>
      <c r="E439" s="214">
        <f ca="1">OFFSET(MAINTABLE!X$25,ROWS(E$7:$N439),0,)</f>
        <v>0</v>
      </c>
      <c r="F439" s="214">
        <f ca="1">OFFSET(MAINTABLE!Y$25,ROWS(F$7:$N439),0,)</f>
        <v>0</v>
      </c>
      <c r="G439" s="214">
        <f ca="1">OFFSET(MAINTABLE!Z$25,ROWS(G$7:$N439),0,)</f>
        <v>0</v>
      </c>
      <c r="H439" s="214">
        <f ca="1">OFFSET(MAINTABLE!AA$25,ROWS(H$7:$N439),0,)</f>
        <v>0</v>
      </c>
      <c r="I439" s="214">
        <f ca="1">OFFSET(MAINTABLE!AB$25,ROWS(I$7:$N439),0,)</f>
        <v>0</v>
      </c>
      <c r="J439" s="214">
        <f ca="1">OFFSET(MAINTABLE!AC$25,ROWS(J$7:$N439),0,)</f>
        <v>0</v>
      </c>
      <c r="K439" s="214">
        <f ca="1">OFFSET(MAINTABLE!AD$25,ROWS(K$7:$N439),0,)</f>
        <v>0</v>
      </c>
      <c r="L439" s="102" t="str">
        <f ca="1">OFFSET(MAINTABLE!H$25,ROWS(L$7:$N439),0,)</f>
        <v xml:space="preserve"> </v>
      </c>
      <c r="M439" s="102">
        <f ca="1">OFFSET(MAINTABLE!I$25,ROWS(M$7:$N439),0,)</f>
        <v>409</v>
      </c>
      <c r="N439" s="103" t="str">
        <f ca="1">OFFSET(MAINTABLE!J$25,ROWS($N$7:N439),0,)</f>
        <v>[резерв]</v>
      </c>
      <c r="O439" s="103" t="str">
        <f ca="1">OFFSET(MAINTABLE!T$25,ROWS($N$7:O439),0,)</f>
        <v xml:space="preserve"> </v>
      </c>
      <c r="P439" s="103" t="str">
        <f ca="1">OFFSET(MAINTABLE!L$25,ROWS($N$7:P439),0,)</f>
        <v xml:space="preserve"> </v>
      </c>
      <c r="Q439" s="103" t="str">
        <f ca="1">OFFSET(MAINTABLE!N$25,ROWS($N$7:Q439),0,)</f>
        <v xml:space="preserve"> </v>
      </c>
      <c r="R439" s="103" t="str">
        <f ca="1">OFFSET(MAINTABLE!P$25,ROWS($N$7:R439),0,)</f>
        <v xml:space="preserve"> </v>
      </c>
      <c r="S439" s="103" t="str">
        <f ca="1">OFFSET(MAINTABLE!R$25,ROWS($N$7:S439),0,)</f>
        <v xml:space="preserve"> </v>
      </c>
    </row>
    <row r="440" spans="2:19" ht="18.75" customHeight="1" x14ac:dyDescent="0.25">
      <c r="B440" s="214">
        <f ca="1">OFFSET(MAINTABLE!U$25,ROWS(B$7:$N440),0,)</f>
        <v>0</v>
      </c>
      <c r="C440" s="214">
        <f ca="1">OFFSET(MAINTABLE!V$25,ROWS(C$7:$N440),0,)</f>
        <v>0</v>
      </c>
      <c r="D440" s="214">
        <f ca="1">OFFSET(MAINTABLE!W$25,ROWS(D$7:$N440),0,)</f>
        <v>0</v>
      </c>
      <c r="E440" s="214">
        <f ca="1">OFFSET(MAINTABLE!X$25,ROWS(E$7:$N440),0,)</f>
        <v>0</v>
      </c>
      <c r="F440" s="214">
        <f ca="1">OFFSET(MAINTABLE!Y$25,ROWS(F$7:$N440),0,)</f>
        <v>0</v>
      </c>
      <c r="G440" s="214">
        <f ca="1">OFFSET(MAINTABLE!Z$25,ROWS(G$7:$N440),0,)</f>
        <v>0</v>
      </c>
      <c r="H440" s="214">
        <f ca="1">OFFSET(MAINTABLE!AA$25,ROWS(H$7:$N440),0,)</f>
        <v>0</v>
      </c>
      <c r="I440" s="214">
        <f ca="1">OFFSET(MAINTABLE!AB$25,ROWS(I$7:$N440),0,)</f>
        <v>0</v>
      </c>
      <c r="J440" s="214">
        <f ca="1">OFFSET(MAINTABLE!AC$25,ROWS(J$7:$N440),0,)</f>
        <v>0</v>
      </c>
      <c r="K440" s="214">
        <f ca="1">OFFSET(MAINTABLE!AD$25,ROWS(K$7:$N440),0,)</f>
        <v>0</v>
      </c>
      <c r="L440" s="102" t="str">
        <f ca="1">OFFSET(MAINTABLE!H$25,ROWS(L$7:$N440),0,)</f>
        <v xml:space="preserve"> </v>
      </c>
      <c r="M440" s="102">
        <f ca="1">OFFSET(MAINTABLE!I$25,ROWS(M$7:$N440),0,)</f>
        <v>410</v>
      </c>
      <c r="N440" s="103" t="str">
        <f ca="1">OFFSET(MAINTABLE!J$25,ROWS($N$7:N440),0,)</f>
        <v>[резерв]</v>
      </c>
      <c r="O440" s="103" t="str">
        <f ca="1">OFFSET(MAINTABLE!T$25,ROWS($N$7:O440),0,)</f>
        <v xml:space="preserve"> </v>
      </c>
      <c r="P440" s="103" t="str">
        <f ca="1">OFFSET(MAINTABLE!L$25,ROWS($N$7:P440),0,)</f>
        <v xml:space="preserve"> </v>
      </c>
      <c r="Q440" s="103" t="str">
        <f ca="1">OFFSET(MAINTABLE!N$25,ROWS($N$7:Q440),0,)</f>
        <v xml:space="preserve"> </v>
      </c>
      <c r="R440" s="103" t="str">
        <f ca="1">OFFSET(MAINTABLE!P$25,ROWS($N$7:R440),0,)</f>
        <v xml:space="preserve"> </v>
      </c>
      <c r="S440" s="103" t="str">
        <f ca="1">OFFSET(MAINTABLE!R$25,ROWS($N$7:S440),0,)</f>
        <v xml:space="preserve"> </v>
      </c>
    </row>
    <row r="441" spans="2:19" ht="18.75" customHeight="1" x14ac:dyDescent="0.25">
      <c r="B441" s="214">
        <f ca="1">OFFSET(MAINTABLE!U$25,ROWS(B$7:$N441),0,)</f>
        <v>0</v>
      </c>
      <c r="C441" s="214">
        <f ca="1">OFFSET(MAINTABLE!V$25,ROWS(C$7:$N441),0,)</f>
        <v>0</v>
      </c>
      <c r="D441" s="214">
        <f ca="1">OFFSET(MAINTABLE!W$25,ROWS(D$7:$N441),0,)</f>
        <v>0</v>
      </c>
      <c r="E441" s="214">
        <f ca="1">OFFSET(MAINTABLE!X$25,ROWS(E$7:$N441),0,)</f>
        <v>0</v>
      </c>
      <c r="F441" s="214">
        <f ca="1">OFFSET(MAINTABLE!Y$25,ROWS(F$7:$N441),0,)</f>
        <v>0</v>
      </c>
      <c r="G441" s="214">
        <f ca="1">OFFSET(MAINTABLE!Z$25,ROWS(G$7:$N441),0,)</f>
        <v>0</v>
      </c>
      <c r="H441" s="214">
        <f ca="1">OFFSET(MAINTABLE!AA$25,ROWS(H$7:$N441),0,)</f>
        <v>0</v>
      </c>
      <c r="I441" s="214">
        <f ca="1">OFFSET(MAINTABLE!AB$25,ROWS(I$7:$N441),0,)</f>
        <v>0</v>
      </c>
      <c r="J441" s="214">
        <f ca="1">OFFSET(MAINTABLE!AC$25,ROWS(J$7:$N441),0,)</f>
        <v>0</v>
      </c>
      <c r="K441" s="214">
        <f ca="1">OFFSET(MAINTABLE!AD$25,ROWS(K$7:$N441),0,)</f>
        <v>0</v>
      </c>
      <c r="L441" s="102" t="str">
        <f ca="1">OFFSET(MAINTABLE!H$25,ROWS(L$7:$N441),0,)</f>
        <v xml:space="preserve"> </v>
      </c>
      <c r="M441" s="102">
        <f ca="1">OFFSET(MAINTABLE!I$25,ROWS(M$7:$N441),0,)</f>
        <v>411</v>
      </c>
      <c r="N441" s="103" t="str">
        <f ca="1">OFFSET(MAINTABLE!J$25,ROWS($N$7:N441),0,)</f>
        <v>[резерв]</v>
      </c>
      <c r="O441" s="103" t="str">
        <f ca="1">OFFSET(MAINTABLE!T$25,ROWS($N$7:O441),0,)</f>
        <v xml:space="preserve"> </v>
      </c>
      <c r="P441" s="103" t="str">
        <f ca="1">OFFSET(MAINTABLE!L$25,ROWS($N$7:P441),0,)</f>
        <v xml:space="preserve"> </v>
      </c>
      <c r="Q441" s="103" t="str">
        <f ca="1">OFFSET(MAINTABLE!N$25,ROWS($N$7:Q441),0,)</f>
        <v xml:space="preserve"> </v>
      </c>
      <c r="R441" s="103" t="str">
        <f ca="1">OFFSET(MAINTABLE!P$25,ROWS($N$7:R441),0,)</f>
        <v xml:space="preserve"> </v>
      </c>
      <c r="S441" s="103" t="str">
        <f ca="1">OFFSET(MAINTABLE!R$25,ROWS($N$7:S441),0,)</f>
        <v xml:space="preserve"> </v>
      </c>
    </row>
    <row r="442" spans="2:19" ht="18.75" customHeight="1" x14ac:dyDescent="0.25">
      <c r="B442" s="214">
        <f ca="1">OFFSET(MAINTABLE!U$25,ROWS(B$7:$N442),0,)</f>
        <v>0</v>
      </c>
      <c r="C442" s="214">
        <f ca="1">OFFSET(MAINTABLE!V$25,ROWS(C$7:$N442),0,)</f>
        <v>0</v>
      </c>
      <c r="D442" s="214">
        <f ca="1">OFFSET(MAINTABLE!W$25,ROWS(D$7:$N442),0,)</f>
        <v>0</v>
      </c>
      <c r="E442" s="214">
        <f ca="1">OFFSET(MAINTABLE!X$25,ROWS(E$7:$N442),0,)</f>
        <v>0</v>
      </c>
      <c r="F442" s="214">
        <f ca="1">OFFSET(MAINTABLE!Y$25,ROWS(F$7:$N442),0,)</f>
        <v>0</v>
      </c>
      <c r="G442" s="214">
        <f ca="1">OFFSET(MAINTABLE!Z$25,ROWS(G$7:$N442),0,)</f>
        <v>0</v>
      </c>
      <c r="H442" s="214">
        <f ca="1">OFFSET(MAINTABLE!AA$25,ROWS(H$7:$N442),0,)</f>
        <v>0</v>
      </c>
      <c r="I442" s="214">
        <f ca="1">OFFSET(MAINTABLE!AB$25,ROWS(I$7:$N442),0,)</f>
        <v>0</v>
      </c>
      <c r="J442" s="214">
        <f ca="1">OFFSET(MAINTABLE!AC$25,ROWS(J$7:$N442),0,)</f>
        <v>0</v>
      </c>
      <c r="K442" s="214">
        <f ca="1">OFFSET(MAINTABLE!AD$25,ROWS(K$7:$N442),0,)</f>
        <v>0</v>
      </c>
      <c r="L442" s="102" t="str">
        <f ca="1">OFFSET(MAINTABLE!H$25,ROWS(L$7:$N442),0,)</f>
        <v xml:space="preserve"> </v>
      </c>
      <c r="M442" s="102">
        <f ca="1">OFFSET(MAINTABLE!I$25,ROWS(M$7:$N442),0,)</f>
        <v>412</v>
      </c>
      <c r="N442" s="103" t="str">
        <f ca="1">OFFSET(MAINTABLE!J$25,ROWS($N$7:N442),0,)</f>
        <v>[резерв]</v>
      </c>
      <c r="O442" s="103" t="str">
        <f ca="1">OFFSET(MAINTABLE!T$25,ROWS($N$7:O442),0,)</f>
        <v xml:space="preserve"> </v>
      </c>
      <c r="P442" s="103" t="str">
        <f ca="1">OFFSET(MAINTABLE!L$25,ROWS($N$7:P442),0,)</f>
        <v xml:space="preserve"> </v>
      </c>
      <c r="Q442" s="103" t="str">
        <f ca="1">OFFSET(MAINTABLE!N$25,ROWS($N$7:Q442),0,)</f>
        <v xml:space="preserve"> </v>
      </c>
      <c r="R442" s="103" t="str">
        <f ca="1">OFFSET(MAINTABLE!P$25,ROWS($N$7:R442),0,)</f>
        <v xml:space="preserve"> </v>
      </c>
      <c r="S442" s="103" t="str">
        <f ca="1">OFFSET(MAINTABLE!R$25,ROWS($N$7:S442),0,)</f>
        <v xml:space="preserve"> </v>
      </c>
    </row>
    <row r="443" spans="2:19" ht="18.75" customHeight="1" x14ac:dyDescent="0.25">
      <c r="B443" s="214">
        <f ca="1">OFFSET(MAINTABLE!U$25,ROWS(B$7:$N443),0,)</f>
        <v>0</v>
      </c>
      <c r="C443" s="214">
        <f ca="1">OFFSET(MAINTABLE!V$25,ROWS(C$7:$N443),0,)</f>
        <v>0</v>
      </c>
      <c r="D443" s="214">
        <f ca="1">OFFSET(MAINTABLE!W$25,ROWS(D$7:$N443),0,)</f>
        <v>0</v>
      </c>
      <c r="E443" s="214">
        <f ca="1">OFFSET(MAINTABLE!X$25,ROWS(E$7:$N443),0,)</f>
        <v>0</v>
      </c>
      <c r="F443" s="214">
        <f ca="1">OFFSET(MAINTABLE!Y$25,ROWS(F$7:$N443),0,)</f>
        <v>0</v>
      </c>
      <c r="G443" s="214">
        <f ca="1">OFFSET(MAINTABLE!Z$25,ROWS(G$7:$N443),0,)</f>
        <v>0</v>
      </c>
      <c r="H443" s="214">
        <f ca="1">OFFSET(MAINTABLE!AA$25,ROWS(H$7:$N443),0,)</f>
        <v>0</v>
      </c>
      <c r="I443" s="214">
        <f ca="1">OFFSET(MAINTABLE!AB$25,ROWS(I$7:$N443),0,)</f>
        <v>0</v>
      </c>
      <c r="J443" s="214">
        <f ca="1">OFFSET(MAINTABLE!AC$25,ROWS(J$7:$N443),0,)</f>
        <v>0</v>
      </c>
      <c r="K443" s="214">
        <f ca="1">OFFSET(MAINTABLE!AD$25,ROWS(K$7:$N443),0,)</f>
        <v>0</v>
      </c>
      <c r="L443" s="102" t="str">
        <f ca="1">OFFSET(MAINTABLE!H$25,ROWS(L$7:$N443),0,)</f>
        <v xml:space="preserve"> </v>
      </c>
      <c r="M443" s="102">
        <f ca="1">OFFSET(MAINTABLE!I$25,ROWS(M$7:$N443),0,)</f>
        <v>413</v>
      </c>
      <c r="N443" s="103" t="str">
        <f ca="1">OFFSET(MAINTABLE!J$25,ROWS($N$7:N443),0,)</f>
        <v>[резерв]</v>
      </c>
      <c r="O443" s="103" t="str">
        <f ca="1">OFFSET(MAINTABLE!T$25,ROWS($N$7:O443),0,)</f>
        <v xml:space="preserve"> </v>
      </c>
      <c r="P443" s="103" t="str">
        <f ca="1">OFFSET(MAINTABLE!L$25,ROWS($N$7:P443),0,)</f>
        <v xml:space="preserve"> </v>
      </c>
      <c r="Q443" s="103" t="str">
        <f ca="1">OFFSET(MAINTABLE!N$25,ROWS($N$7:Q443),0,)</f>
        <v xml:space="preserve"> </v>
      </c>
      <c r="R443" s="103" t="str">
        <f ca="1">OFFSET(MAINTABLE!P$25,ROWS($N$7:R443),0,)</f>
        <v xml:space="preserve"> </v>
      </c>
      <c r="S443" s="103" t="str">
        <f ca="1">OFFSET(MAINTABLE!R$25,ROWS($N$7:S443),0,)</f>
        <v xml:space="preserve"> </v>
      </c>
    </row>
    <row r="444" spans="2:19" ht="18.75" customHeight="1" x14ac:dyDescent="0.25">
      <c r="B444" s="214">
        <f ca="1">OFFSET(MAINTABLE!U$25,ROWS(B$7:$N444),0,)</f>
        <v>0</v>
      </c>
      <c r="C444" s="214">
        <f ca="1">OFFSET(MAINTABLE!V$25,ROWS(C$7:$N444),0,)</f>
        <v>0</v>
      </c>
      <c r="D444" s="214">
        <f ca="1">OFFSET(MAINTABLE!W$25,ROWS(D$7:$N444),0,)</f>
        <v>0</v>
      </c>
      <c r="E444" s="214">
        <f ca="1">OFFSET(MAINTABLE!X$25,ROWS(E$7:$N444),0,)</f>
        <v>0</v>
      </c>
      <c r="F444" s="214">
        <f ca="1">OFFSET(MAINTABLE!Y$25,ROWS(F$7:$N444),0,)</f>
        <v>0</v>
      </c>
      <c r="G444" s="214">
        <f ca="1">OFFSET(MAINTABLE!Z$25,ROWS(G$7:$N444),0,)</f>
        <v>0</v>
      </c>
      <c r="H444" s="214">
        <f ca="1">OFFSET(MAINTABLE!AA$25,ROWS(H$7:$N444),0,)</f>
        <v>0</v>
      </c>
      <c r="I444" s="214">
        <f ca="1">OFFSET(MAINTABLE!AB$25,ROWS(I$7:$N444),0,)</f>
        <v>0</v>
      </c>
      <c r="J444" s="214">
        <f ca="1">OFFSET(MAINTABLE!AC$25,ROWS(J$7:$N444),0,)</f>
        <v>0</v>
      </c>
      <c r="K444" s="214">
        <f ca="1">OFFSET(MAINTABLE!AD$25,ROWS(K$7:$N444),0,)</f>
        <v>0</v>
      </c>
      <c r="L444" s="102" t="str">
        <f ca="1">OFFSET(MAINTABLE!H$25,ROWS(L$7:$N444),0,)</f>
        <v xml:space="preserve"> </v>
      </c>
      <c r="M444" s="102">
        <f ca="1">OFFSET(MAINTABLE!I$25,ROWS(M$7:$N444),0,)</f>
        <v>414</v>
      </c>
      <c r="N444" s="103" t="str">
        <f ca="1">OFFSET(MAINTABLE!J$25,ROWS($N$7:N444),0,)</f>
        <v>[резерв]</v>
      </c>
      <c r="O444" s="103" t="str">
        <f ca="1">OFFSET(MAINTABLE!T$25,ROWS($N$7:O444),0,)</f>
        <v xml:space="preserve"> </v>
      </c>
      <c r="P444" s="103" t="str">
        <f ca="1">OFFSET(MAINTABLE!L$25,ROWS($N$7:P444),0,)</f>
        <v xml:space="preserve"> </v>
      </c>
      <c r="Q444" s="103" t="str">
        <f ca="1">OFFSET(MAINTABLE!N$25,ROWS($N$7:Q444),0,)</f>
        <v xml:space="preserve"> </v>
      </c>
      <c r="R444" s="103" t="str">
        <f ca="1">OFFSET(MAINTABLE!P$25,ROWS($N$7:R444),0,)</f>
        <v xml:space="preserve"> </v>
      </c>
      <c r="S444" s="103" t="str">
        <f ca="1">OFFSET(MAINTABLE!R$25,ROWS($N$7:S444),0,)</f>
        <v xml:space="preserve"> </v>
      </c>
    </row>
    <row r="445" spans="2:19" ht="18.75" customHeight="1" x14ac:dyDescent="0.25">
      <c r="B445" s="214">
        <f ca="1">OFFSET(MAINTABLE!U$25,ROWS(B$7:$N445),0,)</f>
        <v>0</v>
      </c>
      <c r="C445" s="214">
        <f ca="1">OFFSET(MAINTABLE!V$25,ROWS(C$7:$N445),0,)</f>
        <v>0</v>
      </c>
      <c r="D445" s="214">
        <f ca="1">OFFSET(MAINTABLE!W$25,ROWS(D$7:$N445),0,)</f>
        <v>0</v>
      </c>
      <c r="E445" s="214">
        <f ca="1">OFFSET(MAINTABLE!X$25,ROWS(E$7:$N445),0,)</f>
        <v>0</v>
      </c>
      <c r="F445" s="214">
        <f ca="1">OFFSET(MAINTABLE!Y$25,ROWS(F$7:$N445),0,)</f>
        <v>0</v>
      </c>
      <c r="G445" s="214">
        <f ca="1">OFFSET(MAINTABLE!Z$25,ROWS(G$7:$N445),0,)</f>
        <v>0</v>
      </c>
      <c r="H445" s="214">
        <f ca="1">OFFSET(MAINTABLE!AA$25,ROWS(H$7:$N445),0,)</f>
        <v>0</v>
      </c>
      <c r="I445" s="214">
        <f ca="1">OFFSET(MAINTABLE!AB$25,ROWS(I$7:$N445),0,)</f>
        <v>0</v>
      </c>
      <c r="J445" s="214">
        <f ca="1">OFFSET(MAINTABLE!AC$25,ROWS(J$7:$N445),0,)</f>
        <v>0</v>
      </c>
      <c r="K445" s="214">
        <f ca="1">OFFSET(MAINTABLE!AD$25,ROWS(K$7:$N445),0,)</f>
        <v>0</v>
      </c>
      <c r="L445" s="102" t="str">
        <f ca="1">OFFSET(MAINTABLE!H$25,ROWS(L$7:$N445),0,)</f>
        <v xml:space="preserve"> </v>
      </c>
      <c r="M445" s="102">
        <f ca="1">OFFSET(MAINTABLE!I$25,ROWS(M$7:$N445),0,)</f>
        <v>415</v>
      </c>
      <c r="N445" s="103" t="str">
        <f ca="1">OFFSET(MAINTABLE!J$25,ROWS($N$7:N445),0,)</f>
        <v>[резерв]</v>
      </c>
      <c r="O445" s="103" t="str">
        <f ca="1">OFFSET(MAINTABLE!T$25,ROWS($N$7:O445),0,)</f>
        <v xml:space="preserve"> </v>
      </c>
      <c r="P445" s="103" t="str">
        <f ca="1">OFFSET(MAINTABLE!L$25,ROWS($N$7:P445),0,)</f>
        <v xml:space="preserve"> </v>
      </c>
      <c r="Q445" s="103" t="str">
        <f ca="1">OFFSET(MAINTABLE!N$25,ROWS($N$7:Q445),0,)</f>
        <v xml:space="preserve"> </v>
      </c>
      <c r="R445" s="103" t="str">
        <f ca="1">OFFSET(MAINTABLE!P$25,ROWS($N$7:R445),0,)</f>
        <v xml:space="preserve"> </v>
      </c>
      <c r="S445" s="103" t="str">
        <f ca="1">OFFSET(MAINTABLE!R$25,ROWS($N$7:S445),0,)</f>
        <v xml:space="preserve"> </v>
      </c>
    </row>
    <row r="446" spans="2:19" ht="18.75" customHeight="1" x14ac:dyDescent="0.25">
      <c r="B446" s="214">
        <f ca="1">OFFSET(MAINTABLE!U$25,ROWS(B$7:$N446),0,)</f>
        <v>0</v>
      </c>
      <c r="C446" s="214">
        <f ca="1">OFFSET(MAINTABLE!V$25,ROWS(C$7:$N446),0,)</f>
        <v>0</v>
      </c>
      <c r="D446" s="214">
        <f ca="1">OFFSET(MAINTABLE!W$25,ROWS(D$7:$N446),0,)</f>
        <v>0</v>
      </c>
      <c r="E446" s="214">
        <f ca="1">OFFSET(MAINTABLE!X$25,ROWS(E$7:$N446),0,)</f>
        <v>0</v>
      </c>
      <c r="F446" s="214">
        <f ca="1">OFFSET(MAINTABLE!Y$25,ROWS(F$7:$N446),0,)</f>
        <v>0</v>
      </c>
      <c r="G446" s="214">
        <f ca="1">OFFSET(MAINTABLE!Z$25,ROWS(G$7:$N446),0,)</f>
        <v>0</v>
      </c>
      <c r="H446" s="214">
        <f ca="1">OFFSET(MAINTABLE!AA$25,ROWS(H$7:$N446),0,)</f>
        <v>0</v>
      </c>
      <c r="I446" s="214">
        <f ca="1">OFFSET(MAINTABLE!AB$25,ROWS(I$7:$N446),0,)</f>
        <v>0</v>
      </c>
      <c r="J446" s="214">
        <f ca="1">OFFSET(MAINTABLE!AC$25,ROWS(J$7:$N446),0,)</f>
        <v>0</v>
      </c>
      <c r="K446" s="214">
        <f ca="1">OFFSET(MAINTABLE!AD$25,ROWS(K$7:$N446),0,)</f>
        <v>0</v>
      </c>
      <c r="L446" s="102" t="str">
        <f ca="1">OFFSET(MAINTABLE!H$25,ROWS(L$7:$N446),0,)</f>
        <v xml:space="preserve"> </v>
      </c>
      <c r="M446" s="102">
        <f ca="1">OFFSET(MAINTABLE!I$25,ROWS(M$7:$N446),0,)</f>
        <v>416</v>
      </c>
      <c r="N446" s="103" t="str">
        <f ca="1">OFFSET(MAINTABLE!J$25,ROWS($N$7:N446),0,)</f>
        <v>[резерв]</v>
      </c>
      <c r="O446" s="103" t="str">
        <f ca="1">OFFSET(MAINTABLE!T$25,ROWS($N$7:O446),0,)</f>
        <v xml:space="preserve"> </v>
      </c>
      <c r="P446" s="103" t="str">
        <f ca="1">OFFSET(MAINTABLE!L$25,ROWS($N$7:P446),0,)</f>
        <v xml:space="preserve"> </v>
      </c>
      <c r="Q446" s="103" t="str">
        <f ca="1">OFFSET(MAINTABLE!N$25,ROWS($N$7:Q446),0,)</f>
        <v xml:space="preserve"> </v>
      </c>
      <c r="R446" s="103" t="str">
        <f ca="1">OFFSET(MAINTABLE!P$25,ROWS($N$7:R446),0,)</f>
        <v xml:space="preserve"> </v>
      </c>
      <c r="S446" s="103" t="str">
        <f ca="1">OFFSET(MAINTABLE!R$25,ROWS($N$7:S446),0,)</f>
        <v xml:space="preserve"> </v>
      </c>
    </row>
    <row r="447" spans="2:19" ht="18.75" customHeight="1" x14ac:dyDescent="0.25">
      <c r="B447" s="214" t="str">
        <f ca="1">OFFSET(MAINTABLE!U$25,ROWS(B$7:$N447),0,)</f>
        <v>=====</v>
      </c>
      <c r="C447" s="214" t="str">
        <f ca="1">OFFSET(MAINTABLE!V$25,ROWS(C$7:$N447),0,)</f>
        <v>=====</v>
      </c>
      <c r="D447" s="214" t="str">
        <f ca="1">OFFSET(MAINTABLE!W$25,ROWS(D$7:$N447),0,)</f>
        <v>=====</v>
      </c>
      <c r="E447" s="214" t="str">
        <f ca="1">OFFSET(MAINTABLE!X$25,ROWS(E$7:$N447),0,)</f>
        <v>=====</v>
      </c>
      <c r="F447" s="214" t="str">
        <f ca="1">OFFSET(MAINTABLE!Y$25,ROWS(F$7:$N447),0,)</f>
        <v>=====</v>
      </c>
      <c r="G447" s="214" t="str">
        <f ca="1">OFFSET(MAINTABLE!Z$25,ROWS(G$7:$N447),0,)</f>
        <v>=====</v>
      </c>
      <c r="H447" s="214" t="str">
        <f ca="1">OFFSET(MAINTABLE!AA$25,ROWS(H$7:$N447),0,)</f>
        <v>=====</v>
      </c>
      <c r="I447" s="214" t="str">
        <f ca="1">OFFSET(MAINTABLE!AB$25,ROWS(I$7:$N447),0,)</f>
        <v>=====</v>
      </c>
      <c r="J447" s="214" t="str">
        <f ca="1">OFFSET(MAINTABLE!AC$25,ROWS(J$7:$N447),0,)</f>
        <v>=====</v>
      </c>
      <c r="K447" s="214" t="str">
        <f ca="1">OFFSET(MAINTABLE!AD$25,ROWS(K$7:$N447),0,)</f>
        <v>=====</v>
      </c>
      <c r="L447" s="102" t="str">
        <f ca="1">OFFSET(MAINTABLE!H$25,ROWS(L$7:$N447),0,)</f>
        <v xml:space="preserve"> </v>
      </c>
      <c r="M447" s="102" t="str">
        <f ca="1">OFFSET(MAINTABLE!I$25,ROWS(M$7:$N447),0,)</f>
        <v>=====</v>
      </c>
      <c r="N447" s="103" t="str">
        <f ca="1">OFFSET(MAINTABLE!J$25,ROWS($N$7:N447),0,)</f>
        <v>=====================================</v>
      </c>
      <c r="O447" s="103" t="str">
        <f ca="1">OFFSET(MAINTABLE!T$25,ROWS($N$7:O447),0,)</f>
        <v>===============</v>
      </c>
      <c r="P447" s="103" t="str">
        <f ca="1">OFFSET(MAINTABLE!L$25,ROWS($N$7:P447),0,)</f>
        <v>========================</v>
      </c>
      <c r="Q447" s="103" t="str">
        <f ca="1">OFFSET(MAINTABLE!N$25,ROWS($N$7:Q447),0,)</f>
        <v>========================</v>
      </c>
      <c r="R447" s="103" t="str">
        <f ca="1">OFFSET(MAINTABLE!P$25,ROWS($N$7:R447),0,)</f>
        <v>========================</v>
      </c>
      <c r="S447" s="103" t="str">
        <f ca="1">OFFSET(MAINTABLE!R$25,ROWS($N$7:S447),0,)</f>
        <v>========================</v>
      </c>
    </row>
    <row r="448" spans="2:19" x14ac:dyDescent="0.25">
      <c r="B448" s="214" t="str">
        <f ca="1">OFFSET(MAINTABLE!U$25,ROWS(B$7:$N448),0,)</f>
        <v>=====</v>
      </c>
      <c r="C448" s="214" t="str">
        <f ca="1">OFFSET(MAINTABLE!V$25,ROWS(C$7:$N448),0,)</f>
        <v>=====</v>
      </c>
      <c r="D448" s="214" t="str">
        <f ca="1">OFFSET(MAINTABLE!W$25,ROWS(D$7:$N448),0,)</f>
        <v>=====</v>
      </c>
      <c r="E448" s="214" t="str">
        <f ca="1">OFFSET(MAINTABLE!X$25,ROWS(E$7:$N448),0,)</f>
        <v>=====</v>
      </c>
      <c r="F448" s="214" t="str">
        <f ca="1">OFFSET(MAINTABLE!Y$25,ROWS(F$7:$N448),0,)</f>
        <v>=====</v>
      </c>
      <c r="G448" s="214" t="str">
        <f ca="1">OFFSET(MAINTABLE!Z$25,ROWS(G$7:$N448),0,)</f>
        <v>=====</v>
      </c>
      <c r="H448" s="214" t="str">
        <f ca="1">OFFSET(MAINTABLE!AA$25,ROWS(H$7:$N448),0,)</f>
        <v>=====</v>
      </c>
      <c r="I448" s="214" t="str">
        <f ca="1">OFFSET(MAINTABLE!AB$25,ROWS(I$7:$N448),0,)</f>
        <v>=====</v>
      </c>
      <c r="J448" s="214" t="str">
        <f ca="1">OFFSET(MAINTABLE!AC$25,ROWS(J$7:$N448),0,)</f>
        <v>=====</v>
      </c>
      <c r="K448" s="214" t="str">
        <f ca="1">OFFSET(MAINTABLE!AD$25,ROWS(K$7:$N448),0,)</f>
        <v>=====</v>
      </c>
      <c r="L448" s="102" t="str">
        <f ca="1">OFFSET(MAINTABLE!H$25,ROWS(L$7:$N448),0,)</f>
        <v xml:space="preserve"> </v>
      </c>
      <c r="M448" s="102" t="str">
        <f ca="1">OFFSET(MAINTABLE!I$25,ROWS(M$7:$N448),0,)</f>
        <v>=====</v>
      </c>
      <c r="N448" s="103" t="str">
        <f ca="1">OFFSET(MAINTABLE!J$25,ROWS($N$7:N448),0,)</f>
        <v>=====================================</v>
      </c>
      <c r="O448" s="103" t="str">
        <f ca="1">OFFSET(MAINTABLE!T$25,ROWS($N$7:O448),0,)</f>
        <v>===============</v>
      </c>
      <c r="P448" s="103" t="str">
        <f ca="1">OFFSET(MAINTABLE!L$25,ROWS($N$7:P448),0,)</f>
        <v>========================</v>
      </c>
      <c r="Q448" s="103" t="str">
        <f ca="1">OFFSET(MAINTABLE!N$25,ROWS($N$7:Q448),0,)</f>
        <v>========================</v>
      </c>
      <c r="R448" s="103" t="str">
        <f ca="1">OFFSET(MAINTABLE!P$25,ROWS($N$7:R448),0,)</f>
        <v>========================</v>
      </c>
      <c r="S448" s="103" t="str">
        <f ca="1">OFFSET(MAINTABLE!R$25,ROWS($N$7:S448),0,)</f>
        <v>========================</v>
      </c>
    </row>
    <row r="449" spans="2:19" x14ac:dyDescent="0.25">
      <c r="B449" s="214">
        <f ca="1">OFFSET(MAINTABLE!U$25,ROWS(B$7:$N449),0,)</f>
        <v>0</v>
      </c>
      <c r="C449" s="214">
        <f ca="1">OFFSET(MAINTABLE!V$25,ROWS(C$7:$N449),0,)</f>
        <v>0</v>
      </c>
      <c r="D449" s="214">
        <f ca="1">OFFSET(MAINTABLE!W$25,ROWS(D$7:$N449),0,)</f>
        <v>0</v>
      </c>
      <c r="E449" s="214">
        <f ca="1">OFFSET(MAINTABLE!X$25,ROWS(E$7:$N449),0,)</f>
        <v>0</v>
      </c>
      <c r="F449" s="214">
        <f ca="1">OFFSET(MAINTABLE!Y$25,ROWS(F$7:$N449),0,)</f>
        <v>0</v>
      </c>
      <c r="G449" s="214">
        <f ca="1">OFFSET(MAINTABLE!Z$25,ROWS(G$7:$N449),0,)</f>
        <v>0</v>
      </c>
      <c r="H449" s="214">
        <f ca="1">OFFSET(MAINTABLE!AA$25,ROWS(H$7:$N449),0,)</f>
        <v>0</v>
      </c>
      <c r="I449" s="214">
        <f ca="1">OFFSET(MAINTABLE!AB$25,ROWS(I$7:$N449),0,)</f>
        <v>0</v>
      </c>
      <c r="J449" s="214">
        <f ca="1">OFFSET(MAINTABLE!AC$25,ROWS(J$7:$N449),0,)</f>
        <v>0</v>
      </c>
      <c r="K449" s="214">
        <f ca="1">OFFSET(MAINTABLE!AD$25,ROWS(K$7:$N449),0,)</f>
        <v>0</v>
      </c>
      <c r="L449" s="102" t="str">
        <f ca="1">OFFSET(MAINTABLE!H$25,ROWS(L$7:$N449),0,)</f>
        <v>AUX</v>
      </c>
      <c r="M449" s="102">
        <f ca="1">OFFSET(MAINTABLE!I$25,ROWS(M$7:$N449),0,)</f>
        <v>417</v>
      </c>
      <c r="N449" s="103" t="str">
        <f ca="1">OFFSET(MAINTABLE!J$25,ROWS($N$7:N449),0,)</f>
        <v>[резерв]</v>
      </c>
      <c r="O449" s="103" t="str">
        <f ca="1">OFFSET(MAINTABLE!T$25,ROWS($N$7:O449),0,)</f>
        <v xml:space="preserve"> </v>
      </c>
      <c r="P449" s="103" t="str">
        <f ca="1">OFFSET(MAINTABLE!L$25,ROWS($N$7:P449),0,)</f>
        <v xml:space="preserve"> </v>
      </c>
      <c r="Q449" s="103" t="str">
        <f ca="1">OFFSET(MAINTABLE!N$25,ROWS($N$7:Q449),0,)</f>
        <v xml:space="preserve"> </v>
      </c>
      <c r="R449" s="103" t="str">
        <f ca="1">OFFSET(MAINTABLE!P$25,ROWS($N$7:R449),0,)</f>
        <v xml:space="preserve"> </v>
      </c>
      <c r="S449" s="103" t="str">
        <f ca="1">OFFSET(MAINTABLE!R$25,ROWS($N$7:S449),0,)</f>
        <v xml:space="preserve"> </v>
      </c>
    </row>
    <row r="450" spans="2:19" x14ac:dyDescent="0.25">
      <c r="B450" s="214">
        <f ca="1">OFFSET(MAINTABLE!U$25,ROWS(B$7:$N450),0,)</f>
        <v>0</v>
      </c>
      <c r="C450" s="214">
        <f ca="1">OFFSET(MAINTABLE!V$25,ROWS(C$7:$N450),0,)</f>
        <v>0</v>
      </c>
      <c r="D450" s="214">
        <f ca="1">OFFSET(MAINTABLE!W$25,ROWS(D$7:$N450),0,)</f>
        <v>0</v>
      </c>
      <c r="E450" s="214">
        <f ca="1">OFFSET(MAINTABLE!X$25,ROWS(E$7:$N450),0,)</f>
        <v>0</v>
      </c>
      <c r="F450" s="214">
        <f ca="1">OFFSET(MAINTABLE!Y$25,ROWS(F$7:$N450),0,)</f>
        <v>0</v>
      </c>
      <c r="G450" s="214">
        <f ca="1">OFFSET(MAINTABLE!Z$25,ROWS(G$7:$N450),0,)</f>
        <v>0</v>
      </c>
      <c r="H450" s="214">
        <f ca="1">OFFSET(MAINTABLE!AA$25,ROWS(H$7:$N450),0,)</f>
        <v>0</v>
      </c>
      <c r="I450" s="214">
        <f ca="1">OFFSET(MAINTABLE!AB$25,ROWS(I$7:$N450),0,)</f>
        <v>0</v>
      </c>
      <c r="J450" s="214">
        <f ca="1">OFFSET(MAINTABLE!AC$25,ROWS(J$7:$N450),0,)</f>
        <v>0</v>
      </c>
      <c r="K450" s="214">
        <f ca="1">OFFSET(MAINTABLE!AD$25,ROWS(K$7:$N450),0,)</f>
        <v>0</v>
      </c>
      <c r="L450" s="102" t="str">
        <f ca="1">OFFSET(MAINTABLE!H$25,ROWS(L$7:$N450),0,)</f>
        <v xml:space="preserve"> </v>
      </c>
      <c r="M450" s="102">
        <f ca="1">OFFSET(MAINTABLE!I$25,ROWS(M$7:$N450),0,)</f>
        <v>418</v>
      </c>
      <c r="N450" s="103" t="str">
        <f ca="1">OFFSET(MAINTABLE!J$25,ROWS($N$7:N450),0,)</f>
        <v>[резерв]</v>
      </c>
      <c r="O450" s="103" t="str">
        <f ca="1">OFFSET(MAINTABLE!T$25,ROWS($N$7:O450),0,)</f>
        <v xml:space="preserve"> </v>
      </c>
      <c r="P450" s="103" t="str">
        <f ca="1">OFFSET(MAINTABLE!L$25,ROWS($N$7:P450),0,)</f>
        <v xml:space="preserve"> </v>
      </c>
      <c r="Q450" s="103" t="str">
        <f ca="1">OFFSET(MAINTABLE!N$25,ROWS($N$7:Q450),0,)</f>
        <v xml:space="preserve"> </v>
      </c>
      <c r="R450" s="103" t="str">
        <f ca="1">OFFSET(MAINTABLE!P$25,ROWS($N$7:R450),0,)</f>
        <v xml:space="preserve"> </v>
      </c>
      <c r="S450" s="103" t="str">
        <f ca="1">OFFSET(MAINTABLE!R$25,ROWS($N$7:S450),0,)</f>
        <v xml:space="preserve"> </v>
      </c>
    </row>
    <row r="451" spans="2:19" x14ac:dyDescent="0.25">
      <c r="B451" s="214">
        <f ca="1">OFFSET(MAINTABLE!U$25,ROWS(B$7:$N451),0,)</f>
        <v>0</v>
      </c>
      <c r="C451" s="214">
        <f ca="1">OFFSET(MAINTABLE!V$25,ROWS(C$7:$N451),0,)</f>
        <v>0</v>
      </c>
      <c r="D451" s="214">
        <f ca="1">OFFSET(MAINTABLE!W$25,ROWS(D$7:$N451),0,)</f>
        <v>0</v>
      </c>
      <c r="E451" s="214">
        <f ca="1">OFFSET(MAINTABLE!X$25,ROWS(E$7:$N451),0,)</f>
        <v>0</v>
      </c>
      <c r="F451" s="214">
        <f ca="1">OFFSET(MAINTABLE!Y$25,ROWS(F$7:$N451),0,)</f>
        <v>0</v>
      </c>
      <c r="G451" s="214">
        <f ca="1">OFFSET(MAINTABLE!Z$25,ROWS(G$7:$N451),0,)</f>
        <v>0</v>
      </c>
      <c r="H451" s="214">
        <f ca="1">OFFSET(MAINTABLE!AA$25,ROWS(H$7:$N451),0,)</f>
        <v>0</v>
      </c>
      <c r="I451" s="214">
        <f ca="1">OFFSET(MAINTABLE!AB$25,ROWS(I$7:$N451),0,)</f>
        <v>0</v>
      </c>
      <c r="J451" s="214">
        <f ca="1">OFFSET(MAINTABLE!AC$25,ROWS(J$7:$N451),0,)</f>
        <v>0</v>
      </c>
      <c r="K451" s="214">
        <f ca="1">OFFSET(MAINTABLE!AD$25,ROWS(K$7:$N451),0,)</f>
        <v>0</v>
      </c>
      <c r="L451" s="102" t="str">
        <f ca="1">OFFSET(MAINTABLE!H$25,ROWS(L$7:$N451),0,)</f>
        <v xml:space="preserve"> </v>
      </c>
      <c r="M451" s="102">
        <f ca="1">OFFSET(MAINTABLE!I$25,ROWS(M$7:$N451),0,)</f>
        <v>419</v>
      </c>
      <c r="N451" s="103" t="str">
        <f ca="1">OFFSET(MAINTABLE!J$25,ROWS($N$7:N451),0,)</f>
        <v>[резерв]</v>
      </c>
      <c r="O451" s="103" t="str">
        <f ca="1">OFFSET(MAINTABLE!T$25,ROWS($N$7:O451),0,)</f>
        <v xml:space="preserve"> </v>
      </c>
      <c r="P451" s="103" t="str">
        <f ca="1">OFFSET(MAINTABLE!L$25,ROWS($N$7:P451),0,)</f>
        <v xml:space="preserve"> </v>
      </c>
      <c r="Q451" s="103" t="str">
        <f ca="1">OFFSET(MAINTABLE!N$25,ROWS($N$7:Q451),0,)</f>
        <v xml:space="preserve"> </v>
      </c>
      <c r="R451" s="103" t="str">
        <f ca="1">OFFSET(MAINTABLE!P$25,ROWS($N$7:R451),0,)</f>
        <v xml:space="preserve"> </v>
      </c>
      <c r="S451" s="103" t="str">
        <f ca="1">OFFSET(MAINTABLE!R$25,ROWS($N$7:S451),0,)</f>
        <v xml:space="preserve"> </v>
      </c>
    </row>
    <row r="452" spans="2:19" x14ac:dyDescent="0.25">
      <c r="B452" s="214">
        <f ca="1">OFFSET(MAINTABLE!U$25,ROWS(B$7:$N452),0,)</f>
        <v>0</v>
      </c>
      <c r="C452" s="214">
        <f ca="1">OFFSET(MAINTABLE!V$25,ROWS(C$7:$N452),0,)</f>
        <v>0</v>
      </c>
      <c r="D452" s="214">
        <f ca="1">OFFSET(MAINTABLE!W$25,ROWS(D$7:$N452),0,)</f>
        <v>0</v>
      </c>
      <c r="E452" s="214">
        <f ca="1">OFFSET(MAINTABLE!X$25,ROWS(E$7:$N452),0,)</f>
        <v>0</v>
      </c>
      <c r="F452" s="214">
        <f ca="1">OFFSET(MAINTABLE!Y$25,ROWS(F$7:$N452),0,)</f>
        <v>0</v>
      </c>
      <c r="G452" s="214">
        <f ca="1">OFFSET(MAINTABLE!Z$25,ROWS(G$7:$N452),0,)</f>
        <v>0</v>
      </c>
      <c r="H452" s="214">
        <f ca="1">OFFSET(MAINTABLE!AA$25,ROWS(H$7:$N452),0,)</f>
        <v>0</v>
      </c>
      <c r="I452" s="214">
        <f ca="1">OFFSET(MAINTABLE!AB$25,ROWS(I$7:$N452),0,)</f>
        <v>0</v>
      </c>
      <c r="J452" s="214">
        <f ca="1">OFFSET(MAINTABLE!AC$25,ROWS(J$7:$N452),0,)</f>
        <v>0</v>
      </c>
      <c r="K452" s="214">
        <f ca="1">OFFSET(MAINTABLE!AD$25,ROWS(K$7:$N452),0,)</f>
        <v>0</v>
      </c>
      <c r="L452" s="102" t="str">
        <f ca="1">OFFSET(MAINTABLE!H$25,ROWS(L$7:$N452),0,)</f>
        <v xml:space="preserve"> </v>
      </c>
      <c r="M452" s="102">
        <f ca="1">OFFSET(MAINTABLE!I$25,ROWS(M$7:$N452),0,)</f>
        <v>420</v>
      </c>
      <c r="N452" s="103" t="str">
        <f ca="1">OFFSET(MAINTABLE!J$25,ROWS($N$7:N452),0,)</f>
        <v>[резерв]</v>
      </c>
      <c r="O452" s="103" t="str">
        <f ca="1">OFFSET(MAINTABLE!T$25,ROWS($N$7:O452),0,)</f>
        <v xml:space="preserve"> </v>
      </c>
      <c r="P452" s="103" t="str">
        <f ca="1">OFFSET(MAINTABLE!L$25,ROWS($N$7:P452),0,)</f>
        <v xml:space="preserve"> </v>
      </c>
      <c r="Q452" s="103" t="str">
        <f ca="1">OFFSET(MAINTABLE!N$25,ROWS($N$7:Q452),0,)</f>
        <v xml:space="preserve"> </v>
      </c>
      <c r="R452" s="103" t="str">
        <f ca="1">OFFSET(MAINTABLE!P$25,ROWS($N$7:R452),0,)</f>
        <v xml:space="preserve"> </v>
      </c>
      <c r="S452" s="103" t="str">
        <f ca="1">OFFSET(MAINTABLE!R$25,ROWS($N$7:S452),0,)</f>
        <v xml:space="preserve"> </v>
      </c>
    </row>
    <row r="453" spans="2:19" x14ac:dyDescent="0.25">
      <c r="B453" s="214">
        <f ca="1">OFFSET(MAINTABLE!U$25,ROWS(B$7:$N453),0,)</f>
        <v>0</v>
      </c>
      <c r="C453" s="214">
        <f ca="1">OFFSET(MAINTABLE!V$25,ROWS(C$7:$N453),0,)</f>
        <v>0</v>
      </c>
      <c r="D453" s="214">
        <f ca="1">OFFSET(MAINTABLE!W$25,ROWS(D$7:$N453),0,)</f>
        <v>0</v>
      </c>
      <c r="E453" s="214">
        <f ca="1">OFFSET(MAINTABLE!X$25,ROWS(E$7:$N453),0,)</f>
        <v>0</v>
      </c>
      <c r="F453" s="214">
        <f ca="1">OFFSET(MAINTABLE!Y$25,ROWS(F$7:$N453),0,)</f>
        <v>0</v>
      </c>
      <c r="G453" s="214">
        <f ca="1">OFFSET(MAINTABLE!Z$25,ROWS(G$7:$N453),0,)</f>
        <v>0</v>
      </c>
      <c r="H453" s="214">
        <f ca="1">OFFSET(MAINTABLE!AA$25,ROWS(H$7:$N453),0,)</f>
        <v>0</v>
      </c>
      <c r="I453" s="214">
        <f ca="1">OFFSET(MAINTABLE!AB$25,ROWS(I$7:$N453),0,)</f>
        <v>0</v>
      </c>
      <c r="J453" s="214">
        <f ca="1">OFFSET(MAINTABLE!AC$25,ROWS(J$7:$N453),0,)</f>
        <v>0</v>
      </c>
      <c r="K453" s="214">
        <f ca="1">OFFSET(MAINTABLE!AD$25,ROWS(K$7:$N453),0,)</f>
        <v>0</v>
      </c>
      <c r="L453" s="102" t="str">
        <f ca="1">OFFSET(MAINTABLE!H$25,ROWS(L$7:$N453),0,)</f>
        <v xml:space="preserve"> </v>
      </c>
      <c r="M453" s="102">
        <f ca="1">OFFSET(MAINTABLE!I$25,ROWS(M$7:$N453),0,)</f>
        <v>421</v>
      </c>
      <c r="N453" s="103" t="str">
        <f ca="1">OFFSET(MAINTABLE!J$25,ROWS($N$7:N453),0,)</f>
        <v>[резерв]</v>
      </c>
      <c r="O453" s="103" t="str">
        <f ca="1">OFFSET(MAINTABLE!T$25,ROWS($N$7:O453),0,)</f>
        <v xml:space="preserve"> </v>
      </c>
      <c r="P453" s="103" t="str">
        <f ca="1">OFFSET(MAINTABLE!L$25,ROWS($N$7:P453),0,)</f>
        <v xml:space="preserve"> </v>
      </c>
      <c r="Q453" s="103" t="str">
        <f ca="1">OFFSET(MAINTABLE!N$25,ROWS($N$7:Q453),0,)</f>
        <v xml:space="preserve"> </v>
      </c>
      <c r="R453" s="103" t="str">
        <f ca="1">OFFSET(MAINTABLE!P$25,ROWS($N$7:R453),0,)</f>
        <v xml:space="preserve"> </v>
      </c>
      <c r="S453" s="103" t="str">
        <f ca="1">OFFSET(MAINTABLE!R$25,ROWS($N$7:S453),0,)</f>
        <v xml:space="preserve"> </v>
      </c>
    </row>
    <row r="454" spans="2:19" x14ac:dyDescent="0.25">
      <c r="B454" s="214">
        <f ca="1">OFFSET(MAINTABLE!U$25,ROWS(B$7:$N454),0,)</f>
        <v>0</v>
      </c>
      <c r="C454" s="214">
        <f ca="1">OFFSET(MAINTABLE!V$25,ROWS(C$7:$N454),0,)</f>
        <v>0</v>
      </c>
      <c r="D454" s="214">
        <f ca="1">OFFSET(MAINTABLE!W$25,ROWS(D$7:$N454),0,)</f>
        <v>0</v>
      </c>
      <c r="E454" s="214">
        <f ca="1">OFFSET(MAINTABLE!X$25,ROWS(E$7:$N454),0,)</f>
        <v>0</v>
      </c>
      <c r="F454" s="214">
        <f ca="1">OFFSET(MAINTABLE!Y$25,ROWS(F$7:$N454),0,)</f>
        <v>0</v>
      </c>
      <c r="G454" s="214">
        <f ca="1">OFFSET(MAINTABLE!Z$25,ROWS(G$7:$N454),0,)</f>
        <v>0</v>
      </c>
      <c r="H454" s="214">
        <f ca="1">OFFSET(MAINTABLE!AA$25,ROWS(H$7:$N454),0,)</f>
        <v>0</v>
      </c>
      <c r="I454" s="214">
        <f ca="1">OFFSET(MAINTABLE!AB$25,ROWS(I$7:$N454),0,)</f>
        <v>0</v>
      </c>
      <c r="J454" s="214">
        <f ca="1">OFFSET(MAINTABLE!AC$25,ROWS(J$7:$N454),0,)</f>
        <v>0</v>
      </c>
      <c r="K454" s="214">
        <f ca="1">OFFSET(MAINTABLE!AD$25,ROWS(K$7:$N454),0,)</f>
        <v>0</v>
      </c>
      <c r="L454" s="102" t="str">
        <f ca="1">OFFSET(MAINTABLE!H$25,ROWS(L$7:$N454),0,)</f>
        <v xml:space="preserve"> </v>
      </c>
      <c r="M454" s="102">
        <f ca="1">OFFSET(MAINTABLE!I$25,ROWS(M$7:$N454),0,)</f>
        <v>422</v>
      </c>
      <c r="N454" s="103" t="str">
        <f ca="1">OFFSET(MAINTABLE!J$25,ROWS($N$7:N454),0,)</f>
        <v>[резерв]</v>
      </c>
      <c r="O454" s="103" t="str">
        <f ca="1">OFFSET(MAINTABLE!T$25,ROWS($N$7:O454),0,)</f>
        <v xml:space="preserve"> </v>
      </c>
      <c r="P454" s="103" t="str">
        <f ca="1">OFFSET(MAINTABLE!L$25,ROWS($N$7:P454),0,)</f>
        <v xml:space="preserve"> </v>
      </c>
      <c r="Q454" s="103" t="str">
        <f ca="1">OFFSET(MAINTABLE!N$25,ROWS($N$7:Q454),0,)</f>
        <v xml:space="preserve"> </v>
      </c>
      <c r="R454" s="103" t="str">
        <f ca="1">OFFSET(MAINTABLE!P$25,ROWS($N$7:R454),0,)</f>
        <v xml:space="preserve"> </v>
      </c>
      <c r="S454" s="103" t="str">
        <f ca="1">OFFSET(MAINTABLE!R$25,ROWS($N$7:S454),0,)</f>
        <v xml:space="preserve"> </v>
      </c>
    </row>
    <row r="455" spans="2:19" x14ac:dyDescent="0.25">
      <c r="B455" s="214">
        <f ca="1">OFFSET(MAINTABLE!U$25,ROWS(B$7:$N455),0,)</f>
        <v>0</v>
      </c>
      <c r="C455" s="214">
        <f ca="1">OFFSET(MAINTABLE!V$25,ROWS(C$7:$N455),0,)</f>
        <v>0</v>
      </c>
      <c r="D455" s="214">
        <f ca="1">OFFSET(MAINTABLE!W$25,ROWS(D$7:$N455),0,)</f>
        <v>0</v>
      </c>
      <c r="E455" s="214">
        <f ca="1">OFFSET(MAINTABLE!X$25,ROWS(E$7:$N455),0,)</f>
        <v>0</v>
      </c>
      <c r="F455" s="214">
        <f ca="1">OFFSET(MAINTABLE!Y$25,ROWS(F$7:$N455),0,)</f>
        <v>0</v>
      </c>
      <c r="G455" s="214">
        <f ca="1">OFFSET(MAINTABLE!Z$25,ROWS(G$7:$N455),0,)</f>
        <v>0</v>
      </c>
      <c r="H455" s="214">
        <f ca="1">OFFSET(MAINTABLE!AA$25,ROWS(H$7:$N455),0,)</f>
        <v>0</v>
      </c>
      <c r="I455" s="214">
        <f ca="1">OFFSET(MAINTABLE!AB$25,ROWS(I$7:$N455),0,)</f>
        <v>0</v>
      </c>
      <c r="J455" s="214">
        <f ca="1">OFFSET(MAINTABLE!AC$25,ROWS(J$7:$N455),0,)</f>
        <v>0</v>
      </c>
      <c r="K455" s="214">
        <f ca="1">OFFSET(MAINTABLE!AD$25,ROWS(K$7:$N455),0,)</f>
        <v>0</v>
      </c>
      <c r="L455" s="102" t="str">
        <f ca="1">OFFSET(MAINTABLE!H$25,ROWS(L$7:$N455),0,)</f>
        <v xml:space="preserve"> </v>
      </c>
      <c r="M455" s="102">
        <f ca="1">OFFSET(MAINTABLE!I$25,ROWS(M$7:$N455),0,)</f>
        <v>423</v>
      </c>
      <c r="N455" s="103" t="str">
        <f ca="1">OFFSET(MAINTABLE!J$25,ROWS($N$7:N455),0,)</f>
        <v>[резерв]</v>
      </c>
      <c r="O455" s="103" t="str">
        <f ca="1">OFFSET(MAINTABLE!T$25,ROWS($N$7:O455),0,)</f>
        <v xml:space="preserve"> </v>
      </c>
      <c r="P455" s="103" t="str">
        <f ca="1">OFFSET(MAINTABLE!L$25,ROWS($N$7:P455),0,)</f>
        <v xml:space="preserve"> </v>
      </c>
      <c r="Q455" s="103" t="str">
        <f ca="1">OFFSET(MAINTABLE!N$25,ROWS($N$7:Q455),0,)</f>
        <v xml:space="preserve"> </v>
      </c>
      <c r="R455" s="103" t="str">
        <f ca="1">OFFSET(MAINTABLE!P$25,ROWS($N$7:R455),0,)</f>
        <v xml:space="preserve"> </v>
      </c>
      <c r="S455" s="103" t="str">
        <f ca="1">OFFSET(MAINTABLE!R$25,ROWS($N$7:S455),0,)</f>
        <v xml:space="preserve"> </v>
      </c>
    </row>
    <row r="456" spans="2:19" x14ac:dyDescent="0.25">
      <c r="B456" s="214">
        <f ca="1">OFFSET(MAINTABLE!U$25,ROWS(B$7:$N456),0,)</f>
        <v>0</v>
      </c>
      <c r="C456" s="214">
        <f ca="1">OFFSET(MAINTABLE!V$25,ROWS(C$7:$N456),0,)</f>
        <v>0</v>
      </c>
      <c r="D456" s="214">
        <f ca="1">OFFSET(MAINTABLE!W$25,ROWS(D$7:$N456),0,)</f>
        <v>0</v>
      </c>
      <c r="E456" s="214">
        <f ca="1">OFFSET(MAINTABLE!X$25,ROWS(E$7:$N456),0,)</f>
        <v>0</v>
      </c>
      <c r="F456" s="214">
        <f ca="1">OFFSET(MAINTABLE!Y$25,ROWS(F$7:$N456),0,)</f>
        <v>0</v>
      </c>
      <c r="G456" s="214">
        <f ca="1">OFFSET(MAINTABLE!Z$25,ROWS(G$7:$N456),0,)</f>
        <v>0</v>
      </c>
      <c r="H456" s="214">
        <f ca="1">OFFSET(MAINTABLE!AA$25,ROWS(H$7:$N456),0,)</f>
        <v>0</v>
      </c>
      <c r="I456" s="214">
        <f ca="1">OFFSET(MAINTABLE!AB$25,ROWS(I$7:$N456),0,)</f>
        <v>0</v>
      </c>
      <c r="J456" s="214">
        <f ca="1">OFFSET(MAINTABLE!AC$25,ROWS(J$7:$N456),0,)</f>
        <v>0</v>
      </c>
      <c r="K456" s="214">
        <f ca="1">OFFSET(MAINTABLE!AD$25,ROWS(K$7:$N456),0,)</f>
        <v>0</v>
      </c>
      <c r="L456" s="102" t="str">
        <f ca="1">OFFSET(MAINTABLE!H$25,ROWS(L$7:$N456),0,)</f>
        <v xml:space="preserve"> </v>
      </c>
      <c r="M456" s="102">
        <f ca="1">OFFSET(MAINTABLE!I$25,ROWS(M$7:$N456),0,)</f>
        <v>424</v>
      </c>
      <c r="N456" s="103" t="str">
        <f ca="1">OFFSET(MAINTABLE!J$25,ROWS($N$7:N456),0,)</f>
        <v>[резерв]</v>
      </c>
      <c r="O456" s="103" t="str">
        <f ca="1">OFFSET(MAINTABLE!T$25,ROWS($N$7:O456),0,)</f>
        <v xml:space="preserve"> </v>
      </c>
      <c r="P456" s="103" t="str">
        <f ca="1">OFFSET(MAINTABLE!L$25,ROWS($N$7:P456),0,)</f>
        <v xml:space="preserve"> </v>
      </c>
      <c r="Q456" s="103" t="str">
        <f ca="1">OFFSET(MAINTABLE!N$25,ROWS($N$7:Q456),0,)</f>
        <v xml:space="preserve"> </v>
      </c>
      <c r="R456" s="103" t="str">
        <f ca="1">OFFSET(MAINTABLE!P$25,ROWS($N$7:R456),0,)</f>
        <v xml:space="preserve"> </v>
      </c>
      <c r="S456" s="103" t="str">
        <f ca="1">OFFSET(MAINTABLE!R$25,ROWS($N$7:S456),0,)</f>
        <v xml:space="preserve"> </v>
      </c>
    </row>
    <row r="457" spans="2:19" x14ac:dyDescent="0.25">
      <c r="B457" s="214">
        <f ca="1">OFFSET(MAINTABLE!U$25,ROWS(B$7:$N457),0,)</f>
        <v>0</v>
      </c>
      <c r="C457" s="214">
        <f ca="1">OFFSET(MAINTABLE!V$25,ROWS(C$7:$N457),0,)</f>
        <v>0</v>
      </c>
      <c r="D457" s="214">
        <f ca="1">OFFSET(MAINTABLE!W$25,ROWS(D$7:$N457),0,)</f>
        <v>0</v>
      </c>
      <c r="E457" s="214">
        <f ca="1">OFFSET(MAINTABLE!X$25,ROWS(E$7:$N457),0,)</f>
        <v>0</v>
      </c>
      <c r="F457" s="214">
        <f ca="1">OFFSET(MAINTABLE!Y$25,ROWS(F$7:$N457),0,)</f>
        <v>0</v>
      </c>
      <c r="G457" s="214">
        <f ca="1">OFFSET(MAINTABLE!Z$25,ROWS(G$7:$N457),0,)</f>
        <v>0</v>
      </c>
      <c r="H457" s="214">
        <f ca="1">OFFSET(MAINTABLE!AA$25,ROWS(H$7:$N457),0,)</f>
        <v>0</v>
      </c>
      <c r="I457" s="214">
        <f ca="1">OFFSET(MAINTABLE!AB$25,ROWS(I$7:$N457),0,)</f>
        <v>0</v>
      </c>
      <c r="J457" s="214">
        <f ca="1">OFFSET(MAINTABLE!AC$25,ROWS(J$7:$N457),0,)</f>
        <v>0</v>
      </c>
      <c r="K457" s="214">
        <f ca="1">OFFSET(MAINTABLE!AD$25,ROWS(K$7:$N457),0,)</f>
        <v>0</v>
      </c>
      <c r="L457" s="102" t="str">
        <f ca="1">OFFSET(MAINTABLE!H$25,ROWS(L$7:$N457),0,)</f>
        <v xml:space="preserve"> </v>
      </c>
      <c r="M457" s="102">
        <f ca="1">OFFSET(MAINTABLE!I$25,ROWS(M$7:$N457),0,)</f>
        <v>425</v>
      </c>
      <c r="N457" s="103" t="str">
        <f ca="1">OFFSET(MAINTABLE!J$25,ROWS($N$7:N457),0,)</f>
        <v>[резерв]</v>
      </c>
      <c r="O457" s="103" t="str">
        <f ca="1">OFFSET(MAINTABLE!T$25,ROWS($N$7:O457),0,)</f>
        <v xml:space="preserve"> </v>
      </c>
      <c r="P457" s="103" t="str">
        <f ca="1">OFFSET(MAINTABLE!L$25,ROWS($N$7:P457),0,)</f>
        <v xml:space="preserve"> </v>
      </c>
      <c r="Q457" s="103" t="str">
        <f ca="1">OFFSET(MAINTABLE!N$25,ROWS($N$7:Q457),0,)</f>
        <v xml:space="preserve"> </v>
      </c>
      <c r="R457" s="103" t="str">
        <f ca="1">OFFSET(MAINTABLE!P$25,ROWS($N$7:R457),0,)</f>
        <v xml:space="preserve"> </v>
      </c>
      <c r="S457" s="103" t="str">
        <f ca="1">OFFSET(MAINTABLE!R$25,ROWS($N$7:S457),0,)</f>
        <v xml:space="preserve"> </v>
      </c>
    </row>
    <row r="458" spans="2:19" x14ac:dyDescent="0.25">
      <c r="B458" s="214">
        <f ca="1">OFFSET(MAINTABLE!U$25,ROWS(B$7:$N458),0,)</f>
        <v>0</v>
      </c>
      <c r="C458" s="214">
        <f ca="1">OFFSET(MAINTABLE!V$25,ROWS(C$7:$N458),0,)</f>
        <v>0</v>
      </c>
      <c r="D458" s="214">
        <f ca="1">OFFSET(MAINTABLE!W$25,ROWS(D$7:$N458),0,)</f>
        <v>0</v>
      </c>
      <c r="E458" s="214">
        <f ca="1">OFFSET(MAINTABLE!X$25,ROWS(E$7:$N458),0,)</f>
        <v>0</v>
      </c>
      <c r="F458" s="214">
        <f ca="1">OFFSET(MAINTABLE!Y$25,ROWS(F$7:$N458),0,)</f>
        <v>0</v>
      </c>
      <c r="G458" s="214">
        <f ca="1">OFFSET(MAINTABLE!Z$25,ROWS(G$7:$N458),0,)</f>
        <v>0</v>
      </c>
      <c r="H458" s="214">
        <f ca="1">OFFSET(MAINTABLE!AA$25,ROWS(H$7:$N458),0,)</f>
        <v>0</v>
      </c>
      <c r="I458" s="214">
        <f ca="1">OFFSET(MAINTABLE!AB$25,ROWS(I$7:$N458),0,)</f>
        <v>0</v>
      </c>
      <c r="J458" s="214">
        <f ca="1">OFFSET(MAINTABLE!AC$25,ROWS(J$7:$N458),0,)</f>
        <v>0</v>
      </c>
      <c r="K458" s="214">
        <f ca="1">OFFSET(MAINTABLE!AD$25,ROWS(K$7:$N458),0,)</f>
        <v>0</v>
      </c>
      <c r="L458" s="102" t="str">
        <f ca="1">OFFSET(MAINTABLE!H$25,ROWS(L$7:$N458),0,)</f>
        <v xml:space="preserve"> </v>
      </c>
      <c r="M458" s="102">
        <f ca="1">OFFSET(MAINTABLE!I$25,ROWS(M$7:$N458),0,)</f>
        <v>426</v>
      </c>
      <c r="N458" s="103" t="str">
        <f ca="1">OFFSET(MAINTABLE!J$25,ROWS($N$7:N458),0,)</f>
        <v>[резерв]</v>
      </c>
      <c r="O458" s="103" t="str">
        <f ca="1">OFFSET(MAINTABLE!T$25,ROWS($N$7:O458),0,)</f>
        <v xml:space="preserve"> </v>
      </c>
      <c r="P458" s="103" t="str">
        <f ca="1">OFFSET(MAINTABLE!L$25,ROWS($N$7:P458),0,)</f>
        <v xml:space="preserve"> </v>
      </c>
      <c r="Q458" s="103" t="str">
        <f ca="1">OFFSET(MAINTABLE!N$25,ROWS($N$7:Q458),0,)</f>
        <v xml:space="preserve"> </v>
      </c>
      <c r="R458" s="103" t="str">
        <f ca="1">OFFSET(MAINTABLE!P$25,ROWS($N$7:R458),0,)</f>
        <v xml:space="preserve"> </v>
      </c>
      <c r="S458" s="103" t="str">
        <f ca="1">OFFSET(MAINTABLE!R$25,ROWS($N$7:S458),0,)</f>
        <v xml:space="preserve"> </v>
      </c>
    </row>
    <row r="459" spans="2:19" x14ac:dyDescent="0.25">
      <c r="B459" s="214">
        <f ca="1">OFFSET(MAINTABLE!U$25,ROWS(B$7:$N459),0,)</f>
        <v>0</v>
      </c>
      <c r="C459" s="214">
        <f ca="1">OFFSET(MAINTABLE!V$25,ROWS(C$7:$N459),0,)</f>
        <v>0</v>
      </c>
      <c r="D459" s="214">
        <f ca="1">OFFSET(MAINTABLE!W$25,ROWS(D$7:$N459),0,)</f>
        <v>0</v>
      </c>
      <c r="E459" s="214">
        <f ca="1">OFFSET(MAINTABLE!X$25,ROWS(E$7:$N459),0,)</f>
        <v>0</v>
      </c>
      <c r="F459" s="214">
        <f ca="1">OFFSET(MAINTABLE!Y$25,ROWS(F$7:$N459),0,)</f>
        <v>0</v>
      </c>
      <c r="G459" s="214">
        <f ca="1">OFFSET(MAINTABLE!Z$25,ROWS(G$7:$N459),0,)</f>
        <v>0</v>
      </c>
      <c r="H459" s="214">
        <f ca="1">OFFSET(MAINTABLE!AA$25,ROWS(H$7:$N459),0,)</f>
        <v>0</v>
      </c>
      <c r="I459" s="214">
        <f ca="1">OFFSET(MAINTABLE!AB$25,ROWS(I$7:$N459),0,)</f>
        <v>0</v>
      </c>
      <c r="J459" s="214">
        <f ca="1">OFFSET(MAINTABLE!AC$25,ROWS(J$7:$N459),0,)</f>
        <v>0</v>
      </c>
      <c r="K459" s="214">
        <f ca="1">OFFSET(MAINTABLE!AD$25,ROWS(K$7:$N459),0,)</f>
        <v>0</v>
      </c>
      <c r="L459" s="102" t="str">
        <f ca="1">OFFSET(MAINTABLE!H$25,ROWS(L$7:$N459),0,)</f>
        <v xml:space="preserve"> </v>
      </c>
      <c r="M459" s="102">
        <f ca="1">OFFSET(MAINTABLE!I$25,ROWS(M$7:$N459),0,)</f>
        <v>427</v>
      </c>
      <c r="N459" s="103" t="str">
        <f ca="1">OFFSET(MAINTABLE!J$25,ROWS($N$7:N459),0,)</f>
        <v>[резерв]</v>
      </c>
      <c r="O459" s="103" t="str">
        <f ca="1">OFFSET(MAINTABLE!T$25,ROWS($N$7:O459),0,)</f>
        <v xml:space="preserve"> </v>
      </c>
      <c r="P459" s="103" t="str">
        <f ca="1">OFFSET(MAINTABLE!L$25,ROWS($N$7:P459),0,)</f>
        <v xml:space="preserve"> </v>
      </c>
      <c r="Q459" s="103" t="str">
        <f ca="1">OFFSET(MAINTABLE!N$25,ROWS($N$7:Q459),0,)</f>
        <v xml:space="preserve"> </v>
      </c>
      <c r="R459" s="103" t="str">
        <f ca="1">OFFSET(MAINTABLE!P$25,ROWS($N$7:R459),0,)</f>
        <v xml:space="preserve"> </v>
      </c>
      <c r="S459" s="103" t="str">
        <f ca="1">OFFSET(MAINTABLE!R$25,ROWS($N$7:S459),0,)</f>
        <v xml:space="preserve"> </v>
      </c>
    </row>
    <row r="460" spans="2:19" x14ac:dyDescent="0.25">
      <c r="B460" s="214">
        <f ca="1">OFFSET(MAINTABLE!U$25,ROWS(B$7:$N460),0,)</f>
        <v>0</v>
      </c>
      <c r="C460" s="214">
        <f ca="1">OFFSET(MAINTABLE!V$25,ROWS(C$7:$N460),0,)</f>
        <v>0</v>
      </c>
      <c r="D460" s="214">
        <f ca="1">OFFSET(MAINTABLE!W$25,ROWS(D$7:$N460),0,)</f>
        <v>0</v>
      </c>
      <c r="E460" s="214">
        <f ca="1">OFFSET(MAINTABLE!X$25,ROWS(E$7:$N460),0,)</f>
        <v>0</v>
      </c>
      <c r="F460" s="214">
        <f ca="1">OFFSET(MAINTABLE!Y$25,ROWS(F$7:$N460),0,)</f>
        <v>0</v>
      </c>
      <c r="G460" s="214">
        <f ca="1">OFFSET(MAINTABLE!Z$25,ROWS(G$7:$N460),0,)</f>
        <v>0</v>
      </c>
      <c r="H460" s="214">
        <f ca="1">OFFSET(MAINTABLE!AA$25,ROWS(H$7:$N460),0,)</f>
        <v>0</v>
      </c>
      <c r="I460" s="214">
        <f ca="1">OFFSET(MAINTABLE!AB$25,ROWS(I$7:$N460),0,)</f>
        <v>0</v>
      </c>
      <c r="J460" s="214">
        <f ca="1">OFFSET(MAINTABLE!AC$25,ROWS(J$7:$N460),0,)</f>
        <v>0</v>
      </c>
      <c r="K460" s="214">
        <f ca="1">OFFSET(MAINTABLE!AD$25,ROWS(K$7:$N460),0,)</f>
        <v>0</v>
      </c>
      <c r="L460" s="102" t="str">
        <f ca="1">OFFSET(MAINTABLE!H$25,ROWS(L$7:$N460),0,)</f>
        <v xml:space="preserve"> </v>
      </c>
      <c r="M460" s="102">
        <f ca="1">OFFSET(MAINTABLE!I$25,ROWS(M$7:$N460),0,)</f>
        <v>428</v>
      </c>
      <c r="N460" s="103" t="str">
        <f ca="1">OFFSET(MAINTABLE!J$25,ROWS($N$7:N460),0,)</f>
        <v>[резерв]</v>
      </c>
      <c r="O460" s="103" t="str">
        <f ca="1">OFFSET(MAINTABLE!T$25,ROWS($N$7:O460),0,)</f>
        <v xml:space="preserve"> </v>
      </c>
      <c r="P460" s="103" t="str">
        <f ca="1">OFFSET(MAINTABLE!L$25,ROWS($N$7:P460),0,)</f>
        <v xml:space="preserve"> </v>
      </c>
      <c r="Q460" s="103" t="str">
        <f ca="1">OFFSET(MAINTABLE!N$25,ROWS($N$7:Q460),0,)</f>
        <v xml:space="preserve"> </v>
      </c>
      <c r="R460" s="103" t="str">
        <f ca="1">OFFSET(MAINTABLE!P$25,ROWS($N$7:R460),0,)</f>
        <v xml:space="preserve"> </v>
      </c>
      <c r="S460" s="103" t="str">
        <f ca="1">OFFSET(MAINTABLE!R$25,ROWS($N$7:S460),0,)</f>
        <v xml:space="preserve"> </v>
      </c>
    </row>
    <row r="461" spans="2:19" x14ac:dyDescent="0.25">
      <c r="B461" s="214">
        <f ca="1">OFFSET(MAINTABLE!U$25,ROWS(B$7:$N461),0,)</f>
        <v>0</v>
      </c>
      <c r="C461" s="214">
        <f ca="1">OFFSET(MAINTABLE!V$25,ROWS(C$7:$N461),0,)</f>
        <v>0</v>
      </c>
      <c r="D461" s="214">
        <f ca="1">OFFSET(MAINTABLE!W$25,ROWS(D$7:$N461),0,)</f>
        <v>0</v>
      </c>
      <c r="E461" s="214">
        <f ca="1">OFFSET(MAINTABLE!X$25,ROWS(E$7:$N461),0,)</f>
        <v>0</v>
      </c>
      <c r="F461" s="214">
        <f ca="1">OFFSET(MAINTABLE!Y$25,ROWS(F$7:$N461),0,)</f>
        <v>0</v>
      </c>
      <c r="G461" s="214">
        <f ca="1">OFFSET(MAINTABLE!Z$25,ROWS(G$7:$N461),0,)</f>
        <v>0</v>
      </c>
      <c r="H461" s="214">
        <f ca="1">OFFSET(MAINTABLE!AA$25,ROWS(H$7:$N461),0,)</f>
        <v>0</v>
      </c>
      <c r="I461" s="214">
        <f ca="1">OFFSET(MAINTABLE!AB$25,ROWS(I$7:$N461),0,)</f>
        <v>0</v>
      </c>
      <c r="J461" s="214">
        <f ca="1">OFFSET(MAINTABLE!AC$25,ROWS(J$7:$N461),0,)</f>
        <v>0</v>
      </c>
      <c r="K461" s="214">
        <f ca="1">OFFSET(MAINTABLE!AD$25,ROWS(K$7:$N461),0,)</f>
        <v>0</v>
      </c>
      <c r="L461" s="102" t="str">
        <f ca="1">OFFSET(MAINTABLE!H$25,ROWS(L$7:$N461),0,)</f>
        <v xml:space="preserve"> </v>
      </c>
      <c r="M461" s="102">
        <f ca="1">OFFSET(MAINTABLE!I$25,ROWS(M$7:$N461),0,)</f>
        <v>429</v>
      </c>
      <c r="N461" s="103" t="str">
        <f ca="1">OFFSET(MAINTABLE!J$25,ROWS($N$7:N461),0,)</f>
        <v>[резерв]</v>
      </c>
      <c r="O461" s="103" t="str">
        <f ca="1">OFFSET(MAINTABLE!T$25,ROWS($N$7:O461),0,)</f>
        <v xml:space="preserve"> </v>
      </c>
      <c r="P461" s="103" t="str">
        <f ca="1">OFFSET(MAINTABLE!L$25,ROWS($N$7:P461),0,)</f>
        <v xml:space="preserve"> </v>
      </c>
      <c r="Q461" s="103" t="str">
        <f ca="1">OFFSET(MAINTABLE!N$25,ROWS($N$7:Q461),0,)</f>
        <v xml:space="preserve"> </v>
      </c>
      <c r="R461" s="103" t="str">
        <f ca="1">OFFSET(MAINTABLE!P$25,ROWS($N$7:R461),0,)</f>
        <v xml:space="preserve"> </v>
      </c>
      <c r="S461" s="103" t="str">
        <f ca="1">OFFSET(MAINTABLE!R$25,ROWS($N$7:S461),0,)</f>
        <v xml:space="preserve"> </v>
      </c>
    </row>
    <row r="462" spans="2:19" x14ac:dyDescent="0.25">
      <c r="B462" s="214">
        <f ca="1">OFFSET(MAINTABLE!U$25,ROWS(B$7:$N462),0,)</f>
        <v>0</v>
      </c>
      <c r="C462" s="214">
        <f ca="1">OFFSET(MAINTABLE!V$25,ROWS(C$7:$N462),0,)</f>
        <v>0</v>
      </c>
      <c r="D462" s="214">
        <f ca="1">OFFSET(MAINTABLE!W$25,ROWS(D$7:$N462),0,)</f>
        <v>0</v>
      </c>
      <c r="E462" s="214">
        <f ca="1">OFFSET(MAINTABLE!X$25,ROWS(E$7:$N462),0,)</f>
        <v>0</v>
      </c>
      <c r="F462" s="214">
        <f ca="1">OFFSET(MAINTABLE!Y$25,ROWS(F$7:$N462),0,)</f>
        <v>0</v>
      </c>
      <c r="G462" s="214">
        <f ca="1">OFFSET(MAINTABLE!Z$25,ROWS(G$7:$N462),0,)</f>
        <v>0</v>
      </c>
      <c r="H462" s="214">
        <f ca="1">OFFSET(MAINTABLE!AA$25,ROWS(H$7:$N462),0,)</f>
        <v>0</v>
      </c>
      <c r="I462" s="214">
        <f ca="1">OFFSET(MAINTABLE!AB$25,ROWS(I$7:$N462),0,)</f>
        <v>0</v>
      </c>
      <c r="J462" s="214">
        <f ca="1">OFFSET(MAINTABLE!AC$25,ROWS(J$7:$N462),0,)</f>
        <v>0</v>
      </c>
      <c r="K462" s="214">
        <f ca="1">OFFSET(MAINTABLE!AD$25,ROWS(K$7:$N462),0,)</f>
        <v>0</v>
      </c>
      <c r="L462" s="102" t="str">
        <f ca="1">OFFSET(MAINTABLE!H$25,ROWS(L$7:$N462),0,)</f>
        <v xml:space="preserve"> </v>
      </c>
      <c r="M462" s="102">
        <f ca="1">OFFSET(MAINTABLE!I$25,ROWS(M$7:$N462),0,)</f>
        <v>430</v>
      </c>
      <c r="N462" s="103" t="str">
        <f ca="1">OFFSET(MAINTABLE!J$25,ROWS($N$7:N462),0,)</f>
        <v>[резерв]</v>
      </c>
      <c r="O462" s="103" t="str">
        <f ca="1">OFFSET(MAINTABLE!T$25,ROWS($N$7:O462),0,)</f>
        <v xml:space="preserve"> </v>
      </c>
      <c r="P462" s="103" t="str">
        <f ca="1">OFFSET(MAINTABLE!L$25,ROWS($N$7:P462),0,)</f>
        <v xml:space="preserve"> </v>
      </c>
      <c r="Q462" s="103" t="str">
        <f ca="1">OFFSET(MAINTABLE!N$25,ROWS($N$7:Q462),0,)</f>
        <v xml:space="preserve"> </v>
      </c>
      <c r="R462" s="103" t="str">
        <f ca="1">OFFSET(MAINTABLE!P$25,ROWS($N$7:R462),0,)</f>
        <v xml:space="preserve"> </v>
      </c>
      <c r="S462" s="103" t="str">
        <f ca="1">OFFSET(MAINTABLE!R$25,ROWS($N$7:S462),0,)</f>
        <v xml:space="preserve"> </v>
      </c>
    </row>
    <row r="463" spans="2:19" x14ac:dyDescent="0.25">
      <c r="B463" s="214">
        <f ca="1">OFFSET(MAINTABLE!U$25,ROWS(B$7:$N463),0,)</f>
        <v>0</v>
      </c>
      <c r="C463" s="214">
        <f ca="1">OFFSET(MAINTABLE!V$25,ROWS(C$7:$N463),0,)</f>
        <v>0</v>
      </c>
      <c r="D463" s="214">
        <f ca="1">OFFSET(MAINTABLE!W$25,ROWS(D$7:$N463),0,)</f>
        <v>0</v>
      </c>
      <c r="E463" s="214">
        <f ca="1">OFFSET(MAINTABLE!X$25,ROWS(E$7:$N463),0,)</f>
        <v>0</v>
      </c>
      <c r="F463" s="214">
        <f ca="1">OFFSET(MAINTABLE!Y$25,ROWS(F$7:$N463),0,)</f>
        <v>0</v>
      </c>
      <c r="G463" s="214">
        <f ca="1">OFFSET(MAINTABLE!Z$25,ROWS(G$7:$N463),0,)</f>
        <v>0</v>
      </c>
      <c r="H463" s="214">
        <f ca="1">OFFSET(MAINTABLE!AA$25,ROWS(H$7:$N463),0,)</f>
        <v>0</v>
      </c>
      <c r="I463" s="214">
        <f ca="1">OFFSET(MAINTABLE!AB$25,ROWS(I$7:$N463),0,)</f>
        <v>0</v>
      </c>
      <c r="J463" s="214">
        <f ca="1">OFFSET(MAINTABLE!AC$25,ROWS(J$7:$N463),0,)</f>
        <v>0</v>
      </c>
      <c r="K463" s="214">
        <f ca="1">OFFSET(MAINTABLE!AD$25,ROWS(K$7:$N463),0,)</f>
        <v>0</v>
      </c>
      <c r="L463" s="102" t="str">
        <f ca="1">OFFSET(MAINTABLE!H$25,ROWS(L$7:$N463),0,)</f>
        <v xml:space="preserve"> </v>
      </c>
      <c r="M463" s="102">
        <f ca="1">OFFSET(MAINTABLE!I$25,ROWS(M$7:$N463),0,)</f>
        <v>431</v>
      </c>
      <c r="N463" s="103" t="str">
        <f ca="1">OFFSET(MAINTABLE!J$25,ROWS($N$7:N463),0,)</f>
        <v>[резерв]</v>
      </c>
      <c r="O463" s="103" t="str">
        <f ca="1">OFFSET(MAINTABLE!T$25,ROWS($N$7:O463),0,)</f>
        <v xml:space="preserve"> </v>
      </c>
      <c r="P463" s="103" t="str">
        <f ca="1">OFFSET(MAINTABLE!L$25,ROWS($N$7:P463),0,)</f>
        <v xml:space="preserve"> </v>
      </c>
      <c r="Q463" s="103" t="str">
        <f ca="1">OFFSET(MAINTABLE!N$25,ROWS($N$7:Q463),0,)</f>
        <v xml:space="preserve"> </v>
      </c>
      <c r="R463" s="103" t="str">
        <f ca="1">OFFSET(MAINTABLE!P$25,ROWS($N$7:R463),0,)</f>
        <v xml:space="preserve"> </v>
      </c>
      <c r="S463" s="103" t="str">
        <f ca="1">OFFSET(MAINTABLE!R$25,ROWS($N$7:S463),0,)</f>
        <v xml:space="preserve"> </v>
      </c>
    </row>
    <row r="464" spans="2:19" x14ac:dyDescent="0.25">
      <c r="B464" s="214">
        <f ca="1">OFFSET(MAINTABLE!U$25,ROWS(B$7:$N464),0,)</f>
        <v>0</v>
      </c>
      <c r="C464" s="214">
        <f ca="1">OFFSET(MAINTABLE!V$25,ROWS(C$7:$N464),0,)</f>
        <v>0</v>
      </c>
      <c r="D464" s="214">
        <f ca="1">OFFSET(MAINTABLE!W$25,ROWS(D$7:$N464),0,)</f>
        <v>0</v>
      </c>
      <c r="E464" s="214">
        <f ca="1">OFFSET(MAINTABLE!X$25,ROWS(E$7:$N464),0,)</f>
        <v>0</v>
      </c>
      <c r="F464" s="214">
        <f ca="1">OFFSET(MAINTABLE!Y$25,ROWS(F$7:$N464),0,)</f>
        <v>0</v>
      </c>
      <c r="G464" s="214">
        <f ca="1">OFFSET(MAINTABLE!Z$25,ROWS(G$7:$N464),0,)</f>
        <v>0</v>
      </c>
      <c r="H464" s="214">
        <f ca="1">OFFSET(MAINTABLE!AA$25,ROWS(H$7:$N464),0,)</f>
        <v>0</v>
      </c>
      <c r="I464" s="214">
        <f ca="1">OFFSET(MAINTABLE!AB$25,ROWS(I$7:$N464),0,)</f>
        <v>0</v>
      </c>
      <c r="J464" s="214">
        <f ca="1">OFFSET(MAINTABLE!AC$25,ROWS(J$7:$N464),0,)</f>
        <v>0</v>
      </c>
      <c r="K464" s="214">
        <f ca="1">OFFSET(MAINTABLE!AD$25,ROWS(K$7:$N464),0,)</f>
        <v>0</v>
      </c>
      <c r="L464" s="102" t="str">
        <f ca="1">OFFSET(MAINTABLE!H$25,ROWS(L$7:$N464),0,)</f>
        <v xml:space="preserve"> </v>
      </c>
      <c r="M464" s="102">
        <f ca="1">OFFSET(MAINTABLE!I$25,ROWS(M$7:$N464),0,)</f>
        <v>432</v>
      </c>
      <c r="N464" s="103" t="str">
        <f ca="1">OFFSET(MAINTABLE!J$25,ROWS($N$7:N464),0,)</f>
        <v>[резерв]</v>
      </c>
      <c r="O464" s="103" t="str">
        <f ca="1">OFFSET(MAINTABLE!T$25,ROWS($N$7:O464),0,)</f>
        <v xml:space="preserve"> </v>
      </c>
      <c r="P464" s="103" t="str">
        <f ca="1">OFFSET(MAINTABLE!L$25,ROWS($N$7:P464),0,)</f>
        <v xml:space="preserve"> </v>
      </c>
      <c r="Q464" s="103" t="str">
        <f ca="1">OFFSET(MAINTABLE!N$25,ROWS($N$7:Q464),0,)</f>
        <v xml:space="preserve"> </v>
      </c>
      <c r="R464" s="103" t="str">
        <f ca="1">OFFSET(MAINTABLE!P$25,ROWS($N$7:R464),0,)</f>
        <v xml:space="preserve"> </v>
      </c>
      <c r="S464" s="103" t="str">
        <f ca="1">OFFSET(MAINTABLE!R$25,ROWS($N$7:S464),0,)</f>
        <v xml:space="preserve"> </v>
      </c>
    </row>
    <row r="465" spans="2:19" x14ac:dyDescent="0.25">
      <c r="B465" s="214">
        <f ca="1">OFFSET(MAINTABLE!U$25,ROWS(B$7:$N465),0,)</f>
        <v>0</v>
      </c>
      <c r="C465" s="214">
        <f ca="1">OFFSET(MAINTABLE!V$25,ROWS(C$7:$N465),0,)</f>
        <v>0</v>
      </c>
      <c r="D465" s="214">
        <f ca="1">OFFSET(MAINTABLE!W$25,ROWS(D$7:$N465),0,)</f>
        <v>0</v>
      </c>
      <c r="E465" s="214">
        <f ca="1">OFFSET(MAINTABLE!X$25,ROWS(E$7:$N465),0,)</f>
        <v>0</v>
      </c>
      <c r="F465" s="214">
        <f ca="1">OFFSET(MAINTABLE!Y$25,ROWS(F$7:$N465),0,)</f>
        <v>0</v>
      </c>
      <c r="G465" s="214">
        <f ca="1">OFFSET(MAINTABLE!Z$25,ROWS(G$7:$N465),0,)</f>
        <v>0</v>
      </c>
      <c r="H465" s="214">
        <f ca="1">OFFSET(MAINTABLE!AA$25,ROWS(H$7:$N465),0,)</f>
        <v>0</v>
      </c>
      <c r="I465" s="214">
        <f ca="1">OFFSET(MAINTABLE!AB$25,ROWS(I$7:$N465),0,)</f>
        <v>0</v>
      </c>
      <c r="J465" s="214">
        <f ca="1">OFFSET(MAINTABLE!AC$25,ROWS(J$7:$N465),0,)</f>
        <v>0</v>
      </c>
      <c r="K465" s="214">
        <f ca="1">OFFSET(MAINTABLE!AD$25,ROWS(K$7:$N465),0,)</f>
        <v>0</v>
      </c>
      <c r="L465" s="102" t="str">
        <f ca="1">OFFSET(MAINTABLE!H$25,ROWS(L$7:$N465),0,)</f>
        <v xml:space="preserve"> </v>
      </c>
      <c r="M465" s="102">
        <f ca="1">OFFSET(MAINTABLE!I$25,ROWS(M$7:$N465),0,)</f>
        <v>433</v>
      </c>
      <c r="N465" s="103" t="str">
        <f ca="1">OFFSET(MAINTABLE!J$25,ROWS($N$7:N465),0,)</f>
        <v>[резерв]</v>
      </c>
      <c r="O465" s="103" t="str">
        <f ca="1">OFFSET(MAINTABLE!T$25,ROWS($N$7:O465),0,)</f>
        <v xml:space="preserve"> </v>
      </c>
      <c r="P465" s="103" t="str">
        <f ca="1">OFFSET(MAINTABLE!L$25,ROWS($N$7:P465),0,)</f>
        <v xml:space="preserve"> </v>
      </c>
      <c r="Q465" s="103" t="str">
        <f ca="1">OFFSET(MAINTABLE!N$25,ROWS($N$7:Q465),0,)</f>
        <v xml:space="preserve"> </v>
      </c>
      <c r="R465" s="103" t="str">
        <f ca="1">OFFSET(MAINTABLE!P$25,ROWS($N$7:R465),0,)</f>
        <v xml:space="preserve"> </v>
      </c>
      <c r="S465" s="103" t="str">
        <f ca="1">OFFSET(MAINTABLE!R$25,ROWS($N$7:S465),0,)</f>
        <v xml:space="preserve"> </v>
      </c>
    </row>
    <row r="466" spans="2:19" x14ac:dyDescent="0.25">
      <c r="B466" s="214">
        <f ca="1">OFFSET(MAINTABLE!U$25,ROWS(B$7:$N466),0,)</f>
        <v>0</v>
      </c>
      <c r="C466" s="214">
        <f ca="1">OFFSET(MAINTABLE!V$25,ROWS(C$7:$N466),0,)</f>
        <v>0</v>
      </c>
      <c r="D466" s="214">
        <f ca="1">OFFSET(MAINTABLE!W$25,ROWS(D$7:$N466),0,)</f>
        <v>0</v>
      </c>
      <c r="E466" s="214">
        <f ca="1">OFFSET(MAINTABLE!X$25,ROWS(E$7:$N466),0,)</f>
        <v>0</v>
      </c>
      <c r="F466" s="214">
        <f ca="1">OFFSET(MAINTABLE!Y$25,ROWS(F$7:$N466),0,)</f>
        <v>0</v>
      </c>
      <c r="G466" s="214">
        <f ca="1">OFFSET(MAINTABLE!Z$25,ROWS(G$7:$N466),0,)</f>
        <v>0</v>
      </c>
      <c r="H466" s="214">
        <f ca="1">OFFSET(MAINTABLE!AA$25,ROWS(H$7:$N466),0,)</f>
        <v>0</v>
      </c>
      <c r="I466" s="214">
        <f ca="1">OFFSET(MAINTABLE!AB$25,ROWS(I$7:$N466),0,)</f>
        <v>0</v>
      </c>
      <c r="J466" s="214">
        <f ca="1">OFFSET(MAINTABLE!AC$25,ROWS(J$7:$N466),0,)</f>
        <v>0</v>
      </c>
      <c r="K466" s="214">
        <f ca="1">OFFSET(MAINTABLE!AD$25,ROWS(K$7:$N466),0,)</f>
        <v>0</v>
      </c>
      <c r="L466" s="102" t="str">
        <f ca="1">OFFSET(MAINTABLE!H$25,ROWS(L$7:$N466),0,)</f>
        <v xml:space="preserve"> </v>
      </c>
      <c r="M466" s="102">
        <f ca="1">OFFSET(MAINTABLE!I$25,ROWS(M$7:$N466),0,)</f>
        <v>434</v>
      </c>
      <c r="N466" s="103" t="str">
        <f ca="1">OFFSET(MAINTABLE!J$25,ROWS($N$7:N466),0,)</f>
        <v>[резерв]</v>
      </c>
      <c r="O466" s="103" t="str">
        <f ca="1">OFFSET(MAINTABLE!T$25,ROWS($N$7:O466),0,)</f>
        <v xml:space="preserve"> </v>
      </c>
      <c r="P466" s="103" t="str">
        <f ca="1">OFFSET(MAINTABLE!L$25,ROWS($N$7:P466),0,)</f>
        <v xml:space="preserve"> </v>
      </c>
      <c r="Q466" s="103" t="str">
        <f ca="1">OFFSET(MAINTABLE!N$25,ROWS($N$7:Q466),0,)</f>
        <v xml:space="preserve"> </v>
      </c>
      <c r="R466" s="103" t="str">
        <f ca="1">OFFSET(MAINTABLE!P$25,ROWS($N$7:R466),0,)</f>
        <v xml:space="preserve"> </v>
      </c>
      <c r="S466" s="103" t="str">
        <f ca="1">OFFSET(MAINTABLE!R$25,ROWS($N$7:S466),0,)</f>
        <v xml:space="preserve"> </v>
      </c>
    </row>
    <row r="467" spans="2:19" x14ac:dyDescent="0.25">
      <c r="B467" s="214">
        <f ca="1">OFFSET(MAINTABLE!U$25,ROWS(B$7:$N467),0,)</f>
        <v>0</v>
      </c>
      <c r="C467" s="214">
        <f ca="1">OFFSET(MAINTABLE!V$25,ROWS(C$7:$N467),0,)</f>
        <v>0</v>
      </c>
      <c r="D467" s="214">
        <f ca="1">OFFSET(MAINTABLE!W$25,ROWS(D$7:$N467),0,)</f>
        <v>0</v>
      </c>
      <c r="E467" s="214">
        <f ca="1">OFFSET(MAINTABLE!X$25,ROWS(E$7:$N467),0,)</f>
        <v>0</v>
      </c>
      <c r="F467" s="214">
        <f ca="1">OFFSET(MAINTABLE!Y$25,ROWS(F$7:$N467),0,)</f>
        <v>0</v>
      </c>
      <c r="G467" s="214">
        <f ca="1">OFFSET(MAINTABLE!Z$25,ROWS(G$7:$N467),0,)</f>
        <v>0</v>
      </c>
      <c r="H467" s="214">
        <f ca="1">OFFSET(MAINTABLE!AA$25,ROWS(H$7:$N467),0,)</f>
        <v>0</v>
      </c>
      <c r="I467" s="214">
        <f ca="1">OFFSET(MAINTABLE!AB$25,ROWS(I$7:$N467),0,)</f>
        <v>0</v>
      </c>
      <c r="J467" s="214">
        <f ca="1">OFFSET(MAINTABLE!AC$25,ROWS(J$7:$N467),0,)</f>
        <v>0</v>
      </c>
      <c r="K467" s="214">
        <f ca="1">OFFSET(MAINTABLE!AD$25,ROWS(K$7:$N467),0,)</f>
        <v>0</v>
      </c>
      <c r="L467" s="102" t="str">
        <f ca="1">OFFSET(MAINTABLE!H$25,ROWS(L$7:$N467),0,)</f>
        <v xml:space="preserve"> </v>
      </c>
      <c r="M467" s="102">
        <f ca="1">OFFSET(MAINTABLE!I$25,ROWS(M$7:$N467),0,)</f>
        <v>435</v>
      </c>
      <c r="N467" s="103" t="str">
        <f ca="1">OFFSET(MAINTABLE!J$25,ROWS($N$7:N467),0,)</f>
        <v>[резерв]</v>
      </c>
      <c r="O467" s="103" t="str">
        <f ca="1">OFFSET(MAINTABLE!T$25,ROWS($N$7:O467),0,)</f>
        <v xml:space="preserve"> </v>
      </c>
      <c r="P467" s="103" t="str">
        <f ca="1">OFFSET(MAINTABLE!L$25,ROWS($N$7:P467),0,)</f>
        <v xml:space="preserve"> </v>
      </c>
      <c r="Q467" s="103" t="str">
        <f ca="1">OFFSET(MAINTABLE!N$25,ROWS($N$7:Q467),0,)</f>
        <v xml:space="preserve"> </v>
      </c>
      <c r="R467" s="103" t="str">
        <f ca="1">OFFSET(MAINTABLE!P$25,ROWS($N$7:R467),0,)</f>
        <v xml:space="preserve"> </v>
      </c>
      <c r="S467" s="103" t="str">
        <f ca="1">OFFSET(MAINTABLE!R$25,ROWS($N$7:S467),0,)</f>
        <v xml:space="preserve"> </v>
      </c>
    </row>
    <row r="468" spans="2:19" x14ac:dyDescent="0.25">
      <c r="B468" s="214">
        <f ca="1">OFFSET(MAINTABLE!U$25,ROWS(B$7:$N468),0,)</f>
        <v>0</v>
      </c>
      <c r="C468" s="214">
        <f ca="1">OFFSET(MAINTABLE!V$25,ROWS(C$7:$N468),0,)</f>
        <v>0</v>
      </c>
      <c r="D468" s="214">
        <f ca="1">OFFSET(MAINTABLE!W$25,ROWS(D$7:$N468),0,)</f>
        <v>0</v>
      </c>
      <c r="E468" s="214">
        <f ca="1">OFFSET(MAINTABLE!X$25,ROWS(E$7:$N468),0,)</f>
        <v>0</v>
      </c>
      <c r="F468" s="214">
        <f ca="1">OFFSET(MAINTABLE!Y$25,ROWS(F$7:$N468),0,)</f>
        <v>0</v>
      </c>
      <c r="G468" s="214">
        <f ca="1">OFFSET(MAINTABLE!Z$25,ROWS(G$7:$N468),0,)</f>
        <v>0</v>
      </c>
      <c r="H468" s="214">
        <f ca="1">OFFSET(MAINTABLE!AA$25,ROWS(H$7:$N468),0,)</f>
        <v>0</v>
      </c>
      <c r="I468" s="214">
        <f ca="1">OFFSET(MAINTABLE!AB$25,ROWS(I$7:$N468),0,)</f>
        <v>0</v>
      </c>
      <c r="J468" s="214">
        <f ca="1">OFFSET(MAINTABLE!AC$25,ROWS(J$7:$N468),0,)</f>
        <v>0</v>
      </c>
      <c r="K468" s="214">
        <f ca="1">OFFSET(MAINTABLE!AD$25,ROWS(K$7:$N468),0,)</f>
        <v>0</v>
      </c>
      <c r="L468" s="102" t="str">
        <f ca="1">OFFSET(MAINTABLE!H$25,ROWS(L$7:$N468),0,)</f>
        <v xml:space="preserve"> </v>
      </c>
      <c r="M468" s="102">
        <f ca="1">OFFSET(MAINTABLE!I$25,ROWS(M$7:$N468),0,)</f>
        <v>436</v>
      </c>
      <c r="N468" s="103" t="str">
        <f ca="1">OFFSET(MAINTABLE!J$25,ROWS($N$7:N468),0,)</f>
        <v>[резерв]</v>
      </c>
      <c r="O468" s="103" t="str">
        <f ca="1">OFFSET(MAINTABLE!T$25,ROWS($N$7:O468),0,)</f>
        <v xml:space="preserve"> </v>
      </c>
      <c r="P468" s="103" t="str">
        <f ca="1">OFFSET(MAINTABLE!L$25,ROWS($N$7:P468),0,)</f>
        <v xml:space="preserve"> </v>
      </c>
      <c r="Q468" s="103" t="str">
        <f ca="1">OFFSET(MAINTABLE!N$25,ROWS($N$7:Q468),0,)</f>
        <v xml:space="preserve"> </v>
      </c>
      <c r="R468" s="103" t="str">
        <f ca="1">OFFSET(MAINTABLE!P$25,ROWS($N$7:R468),0,)</f>
        <v xml:space="preserve"> </v>
      </c>
      <c r="S468" s="103" t="str">
        <f ca="1">OFFSET(MAINTABLE!R$25,ROWS($N$7:S468),0,)</f>
        <v xml:space="preserve"> </v>
      </c>
    </row>
    <row r="469" spans="2:19" x14ac:dyDescent="0.25">
      <c r="B469" s="214">
        <f ca="1">OFFSET(MAINTABLE!U$25,ROWS(B$7:$N469),0,)</f>
        <v>0</v>
      </c>
      <c r="C469" s="214">
        <f ca="1">OFFSET(MAINTABLE!V$25,ROWS(C$7:$N469),0,)</f>
        <v>0</v>
      </c>
      <c r="D469" s="214">
        <f ca="1">OFFSET(MAINTABLE!W$25,ROWS(D$7:$N469),0,)</f>
        <v>0</v>
      </c>
      <c r="E469" s="214">
        <f ca="1">OFFSET(MAINTABLE!X$25,ROWS(E$7:$N469),0,)</f>
        <v>0</v>
      </c>
      <c r="F469" s="214">
        <f ca="1">OFFSET(MAINTABLE!Y$25,ROWS(F$7:$N469),0,)</f>
        <v>0</v>
      </c>
      <c r="G469" s="214">
        <f ca="1">OFFSET(MAINTABLE!Z$25,ROWS(G$7:$N469),0,)</f>
        <v>0</v>
      </c>
      <c r="H469" s="214">
        <f ca="1">OFFSET(MAINTABLE!AA$25,ROWS(H$7:$N469),0,)</f>
        <v>0</v>
      </c>
      <c r="I469" s="214">
        <f ca="1">OFFSET(MAINTABLE!AB$25,ROWS(I$7:$N469),0,)</f>
        <v>0</v>
      </c>
      <c r="J469" s="214">
        <f ca="1">OFFSET(MAINTABLE!AC$25,ROWS(J$7:$N469),0,)</f>
        <v>0</v>
      </c>
      <c r="K469" s="214">
        <f ca="1">OFFSET(MAINTABLE!AD$25,ROWS(K$7:$N469),0,)</f>
        <v>0</v>
      </c>
      <c r="L469" s="102" t="str">
        <f ca="1">OFFSET(MAINTABLE!H$25,ROWS(L$7:$N469),0,)</f>
        <v xml:space="preserve"> </v>
      </c>
      <c r="M469" s="102">
        <f ca="1">OFFSET(MAINTABLE!I$25,ROWS(M$7:$N469),0,)</f>
        <v>437</v>
      </c>
      <c r="N469" s="103" t="str">
        <f ca="1">OFFSET(MAINTABLE!J$25,ROWS($N$7:N469),0,)</f>
        <v>[резерв]</v>
      </c>
      <c r="O469" s="103" t="str">
        <f ca="1">OFFSET(MAINTABLE!T$25,ROWS($N$7:O469),0,)</f>
        <v xml:space="preserve"> </v>
      </c>
      <c r="P469" s="103" t="str">
        <f ca="1">OFFSET(MAINTABLE!L$25,ROWS($N$7:P469),0,)</f>
        <v xml:space="preserve"> </v>
      </c>
      <c r="Q469" s="103" t="str">
        <f ca="1">OFFSET(MAINTABLE!N$25,ROWS($N$7:Q469),0,)</f>
        <v xml:space="preserve"> </v>
      </c>
      <c r="R469" s="103" t="str">
        <f ca="1">OFFSET(MAINTABLE!P$25,ROWS($N$7:R469),0,)</f>
        <v xml:space="preserve"> </v>
      </c>
      <c r="S469" s="103" t="str">
        <f ca="1">OFFSET(MAINTABLE!R$25,ROWS($N$7:S469),0,)</f>
        <v xml:space="preserve"> </v>
      </c>
    </row>
    <row r="470" spans="2:19" x14ac:dyDescent="0.25">
      <c r="B470" s="214">
        <f ca="1">OFFSET(MAINTABLE!U$25,ROWS(B$7:$N470),0,)</f>
        <v>0</v>
      </c>
      <c r="C470" s="214">
        <f ca="1">OFFSET(MAINTABLE!V$25,ROWS(C$7:$N470),0,)</f>
        <v>0</v>
      </c>
      <c r="D470" s="214">
        <f ca="1">OFFSET(MAINTABLE!W$25,ROWS(D$7:$N470),0,)</f>
        <v>0</v>
      </c>
      <c r="E470" s="214">
        <f ca="1">OFFSET(MAINTABLE!X$25,ROWS(E$7:$N470),0,)</f>
        <v>0</v>
      </c>
      <c r="F470" s="214">
        <f ca="1">OFFSET(MAINTABLE!Y$25,ROWS(F$7:$N470),0,)</f>
        <v>0</v>
      </c>
      <c r="G470" s="214">
        <f ca="1">OFFSET(MAINTABLE!Z$25,ROWS(G$7:$N470),0,)</f>
        <v>0</v>
      </c>
      <c r="H470" s="214">
        <f ca="1">OFFSET(MAINTABLE!AA$25,ROWS(H$7:$N470),0,)</f>
        <v>0</v>
      </c>
      <c r="I470" s="214">
        <f ca="1">OFFSET(MAINTABLE!AB$25,ROWS(I$7:$N470),0,)</f>
        <v>0</v>
      </c>
      <c r="J470" s="214">
        <f ca="1">OFFSET(MAINTABLE!AC$25,ROWS(J$7:$N470),0,)</f>
        <v>0</v>
      </c>
      <c r="K470" s="214">
        <f ca="1">OFFSET(MAINTABLE!AD$25,ROWS(K$7:$N470),0,)</f>
        <v>0</v>
      </c>
      <c r="L470" s="102" t="str">
        <f ca="1">OFFSET(MAINTABLE!H$25,ROWS(L$7:$N470),0,)</f>
        <v xml:space="preserve"> </v>
      </c>
      <c r="M470" s="102">
        <f ca="1">OFFSET(MAINTABLE!I$25,ROWS(M$7:$N470),0,)</f>
        <v>438</v>
      </c>
      <c r="N470" s="103" t="str">
        <f ca="1">OFFSET(MAINTABLE!J$25,ROWS($N$7:N470),0,)</f>
        <v>[резерв]</v>
      </c>
      <c r="O470" s="103" t="str">
        <f ca="1">OFFSET(MAINTABLE!T$25,ROWS($N$7:O470),0,)</f>
        <v xml:space="preserve"> </v>
      </c>
      <c r="P470" s="103" t="str">
        <f ca="1">OFFSET(MAINTABLE!L$25,ROWS($N$7:P470),0,)</f>
        <v xml:space="preserve"> </v>
      </c>
      <c r="Q470" s="103" t="str">
        <f ca="1">OFFSET(MAINTABLE!N$25,ROWS($N$7:Q470),0,)</f>
        <v xml:space="preserve"> </v>
      </c>
      <c r="R470" s="103" t="str">
        <f ca="1">OFFSET(MAINTABLE!P$25,ROWS($N$7:R470),0,)</f>
        <v xml:space="preserve"> </v>
      </c>
      <c r="S470" s="103" t="str">
        <f ca="1">OFFSET(MAINTABLE!R$25,ROWS($N$7:S470),0,)</f>
        <v xml:space="preserve"> </v>
      </c>
    </row>
    <row r="471" spans="2:19" x14ac:dyDescent="0.25">
      <c r="B471" s="214">
        <f ca="1">OFFSET(MAINTABLE!U$25,ROWS(B$7:$N471),0,)</f>
        <v>0</v>
      </c>
      <c r="C471" s="214">
        <f ca="1">OFFSET(MAINTABLE!V$25,ROWS(C$7:$N471),0,)</f>
        <v>0</v>
      </c>
      <c r="D471" s="214">
        <f ca="1">OFFSET(MAINTABLE!W$25,ROWS(D$7:$N471),0,)</f>
        <v>0</v>
      </c>
      <c r="E471" s="214">
        <f ca="1">OFFSET(MAINTABLE!X$25,ROWS(E$7:$N471),0,)</f>
        <v>0</v>
      </c>
      <c r="F471" s="214">
        <f ca="1">OFFSET(MAINTABLE!Y$25,ROWS(F$7:$N471),0,)</f>
        <v>0</v>
      </c>
      <c r="G471" s="214">
        <f ca="1">OFFSET(MAINTABLE!Z$25,ROWS(G$7:$N471),0,)</f>
        <v>0</v>
      </c>
      <c r="H471" s="214">
        <f ca="1">OFFSET(MAINTABLE!AA$25,ROWS(H$7:$N471),0,)</f>
        <v>0</v>
      </c>
      <c r="I471" s="214">
        <f ca="1">OFFSET(MAINTABLE!AB$25,ROWS(I$7:$N471),0,)</f>
        <v>0</v>
      </c>
      <c r="J471" s="214">
        <f ca="1">OFFSET(MAINTABLE!AC$25,ROWS(J$7:$N471),0,)</f>
        <v>0</v>
      </c>
      <c r="K471" s="214">
        <f ca="1">OFFSET(MAINTABLE!AD$25,ROWS(K$7:$N471),0,)</f>
        <v>0</v>
      </c>
      <c r="L471" s="102" t="str">
        <f ca="1">OFFSET(MAINTABLE!H$25,ROWS(L$7:$N471),0,)</f>
        <v xml:space="preserve"> </v>
      </c>
      <c r="M471" s="102">
        <f ca="1">OFFSET(MAINTABLE!I$25,ROWS(M$7:$N471),0,)</f>
        <v>439</v>
      </c>
      <c r="N471" s="103" t="str">
        <f ca="1">OFFSET(MAINTABLE!J$25,ROWS($N$7:N471),0,)</f>
        <v>[резерв]</v>
      </c>
      <c r="O471" s="103" t="str">
        <f ca="1">OFFSET(MAINTABLE!T$25,ROWS($N$7:O471),0,)</f>
        <v xml:space="preserve"> </v>
      </c>
      <c r="P471" s="103" t="str">
        <f ca="1">OFFSET(MAINTABLE!L$25,ROWS($N$7:P471),0,)</f>
        <v xml:space="preserve"> </v>
      </c>
      <c r="Q471" s="103" t="str">
        <f ca="1">OFFSET(MAINTABLE!N$25,ROWS($N$7:Q471),0,)</f>
        <v xml:space="preserve"> </v>
      </c>
      <c r="R471" s="103" t="str">
        <f ca="1">OFFSET(MAINTABLE!P$25,ROWS($N$7:R471),0,)</f>
        <v xml:space="preserve"> </v>
      </c>
      <c r="S471" s="103" t="str">
        <f ca="1">OFFSET(MAINTABLE!R$25,ROWS($N$7:S471),0,)</f>
        <v xml:space="preserve"> </v>
      </c>
    </row>
    <row r="472" spans="2:19" x14ac:dyDescent="0.25">
      <c r="B472" s="214">
        <f ca="1">OFFSET(MAINTABLE!U$25,ROWS(B$7:$N472),0,)</f>
        <v>0</v>
      </c>
      <c r="C472" s="214">
        <f ca="1">OFFSET(MAINTABLE!V$25,ROWS(C$7:$N472),0,)</f>
        <v>0</v>
      </c>
      <c r="D472" s="214">
        <f ca="1">OFFSET(MAINTABLE!W$25,ROWS(D$7:$N472),0,)</f>
        <v>0</v>
      </c>
      <c r="E472" s="214">
        <f ca="1">OFFSET(MAINTABLE!X$25,ROWS(E$7:$N472),0,)</f>
        <v>0</v>
      </c>
      <c r="F472" s="214">
        <f ca="1">OFFSET(MAINTABLE!Y$25,ROWS(F$7:$N472),0,)</f>
        <v>0</v>
      </c>
      <c r="G472" s="214">
        <f ca="1">OFFSET(MAINTABLE!Z$25,ROWS(G$7:$N472),0,)</f>
        <v>0</v>
      </c>
      <c r="H472" s="214">
        <f ca="1">OFFSET(MAINTABLE!AA$25,ROWS(H$7:$N472),0,)</f>
        <v>0</v>
      </c>
      <c r="I472" s="214">
        <f ca="1">OFFSET(MAINTABLE!AB$25,ROWS(I$7:$N472),0,)</f>
        <v>0</v>
      </c>
      <c r="J472" s="214">
        <f ca="1">OFFSET(MAINTABLE!AC$25,ROWS(J$7:$N472),0,)</f>
        <v>0</v>
      </c>
      <c r="K472" s="214">
        <f ca="1">OFFSET(MAINTABLE!AD$25,ROWS(K$7:$N472),0,)</f>
        <v>0</v>
      </c>
      <c r="L472" s="102" t="str">
        <f ca="1">OFFSET(MAINTABLE!H$25,ROWS(L$7:$N472),0,)</f>
        <v xml:space="preserve"> </v>
      </c>
      <c r="M472" s="102">
        <f ca="1">OFFSET(MAINTABLE!I$25,ROWS(M$7:$N472),0,)</f>
        <v>440</v>
      </c>
      <c r="N472" s="103" t="str">
        <f ca="1">OFFSET(MAINTABLE!J$25,ROWS($N$7:N472),0,)</f>
        <v>[резерв]</v>
      </c>
      <c r="O472" s="103" t="str">
        <f ca="1">OFFSET(MAINTABLE!T$25,ROWS($N$7:O472),0,)</f>
        <v xml:space="preserve"> </v>
      </c>
      <c r="P472" s="103" t="str">
        <f ca="1">OFFSET(MAINTABLE!L$25,ROWS($N$7:P472),0,)</f>
        <v xml:space="preserve"> </v>
      </c>
      <c r="Q472" s="103" t="str">
        <f ca="1">OFFSET(MAINTABLE!N$25,ROWS($N$7:Q472),0,)</f>
        <v xml:space="preserve"> </v>
      </c>
      <c r="R472" s="103" t="str">
        <f ca="1">OFFSET(MAINTABLE!P$25,ROWS($N$7:R472),0,)</f>
        <v xml:space="preserve"> </v>
      </c>
      <c r="S472" s="103" t="str">
        <f ca="1">OFFSET(MAINTABLE!R$25,ROWS($N$7:S472),0,)</f>
        <v xml:space="preserve"> </v>
      </c>
    </row>
    <row r="473" spans="2:19" x14ac:dyDescent="0.25">
      <c r="B473" s="214">
        <f ca="1">OFFSET(MAINTABLE!U$25,ROWS(B$7:$N473),0,)</f>
        <v>0</v>
      </c>
      <c r="C473" s="214">
        <f ca="1">OFFSET(MAINTABLE!V$25,ROWS(C$7:$N473),0,)</f>
        <v>0</v>
      </c>
      <c r="D473" s="214">
        <f ca="1">OFFSET(MAINTABLE!W$25,ROWS(D$7:$N473),0,)</f>
        <v>0</v>
      </c>
      <c r="E473" s="214">
        <f ca="1">OFFSET(MAINTABLE!X$25,ROWS(E$7:$N473),0,)</f>
        <v>0</v>
      </c>
      <c r="F473" s="214">
        <f ca="1">OFFSET(MAINTABLE!Y$25,ROWS(F$7:$N473),0,)</f>
        <v>0</v>
      </c>
      <c r="G473" s="214">
        <f ca="1">OFFSET(MAINTABLE!Z$25,ROWS(G$7:$N473),0,)</f>
        <v>0</v>
      </c>
      <c r="H473" s="214">
        <f ca="1">OFFSET(MAINTABLE!AA$25,ROWS(H$7:$N473),0,)</f>
        <v>0</v>
      </c>
      <c r="I473" s="214">
        <f ca="1">OFFSET(MAINTABLE!AB$25,ROWS(I$7:$N473),0,)</f>
        <v>0</v>
      </c>
      <c r="J473" s="214">
        <f ca="1">OFFSET(MAINTABLE!AC$25,ROWS(J$7:$N473),0,)</f>
        <v>0</v>
      </c>
      <c r="K473" s="214">
        <f ca="1">OFFSET(MAINTABLE!AD$25,ROWS(K$7:$N473),0,)</f>
        <v>0</v>
      </c>
      <c r="L473" s="102" t="str">
        <f ca="1">OFFSET(MAINTABLE!H$25,ROWS(L$7:$N473),0,)</f>
        <v xml:space="preserve"> </v>
      </c>
      <c r="M473" s="102">
        <f ca="1">OFFSET(MAINTABLE!I$25,ROWS(M$7:$N473),0,)</f>
        <v>441</v>
      </c>
      <c r="N473" s="103" t="str">
        <f ca="1">OFFSET(MAINTABLE!J$25,ROWS($N$7:N473),0,)</f>
        <v>[резерв]</v>
      </c>
      <c r="O473" s="103" t="str">
        <f ca="1">OFFSET(MAINTABLE!T$25,ROWS($N$7:O473),0,)</f>
        <v xml:space="preserve"> </v>
      </c>
      <c r="P473" s="103" t="str">
        <f ca="1">OFFSET(MAINTABLE!L$25,ROWS($N$7:P473),0,)</f>
        <v xml:space="preserve"> </v>
      </c>
      <c r="Q473" s="103" t="str">
        <f ca="1">OFFSET(MAINTABLE!N$25,ROWS($N$7:Q473),0,)</f>
        <v xml:space="preserve"> </v>
      </c>
      <c r="R473" s="103" t="str">
        <f ca="1">OFFSET(MAINTABLE!P$25,ROWS($N$7:R473),0,)</f>
        <v xml:space="preserve"> </v>
      </c>
      <c r="S473" s="103" t="str">
        <f ca="1">OFFSET(MAINTABLE!R$25,ROWS($N$7:S473),0,)</f>
        <v xml:space="preserve"> </v>
      </c>
    </row>
    <row r="474" spans="2:19" x14ac:dyDescent="0.25">
      <c r="B474" s="214">
        <f ca="1">OFFSET(MAINTABLE!U$25,ROWS(B$7:$N474),0,)</f>
        <v>0</v>
      </c>
      <c r="C474" s="214">
        <f ca="1">OFFSET(MAINTABLE!V$25,ROWS(C$7:$N474),0,)</f>
        <v>0</v>
      </c>
      <c r="D474" s="214">
        <f ca="1">OFFSET(MAINTABLE!W$25,ROWS(D$7:$N474),0,)</f>
        <v>0</v>
      </c>
      <c r="E474" s="214">
        <f ca="1">OFFSET(MAINTABLE!X$25,ROWS(E$7:$N474),0,)</f>
        <v>0</v>
      </c>
      <c r="F474" s="214">
        <f ca="1">OFFSET(MAINTABLE!Y$25,ROWS(F$7:$N474),0,)</f>
        <v>0</v>
      </c>
      <c r="G474" s="214">
        <f ca="1">OFFSET(MAINTABLE!Z$25,ROWS(G$7:$N474),0,)</f>
        <v>0</v>
      </c>
      <c r="H474" s="214">
        <f ca="1">OFFSET(MAINTABLE!AA$25,ROWS(H$7:$N474),0,)</f>
        <v>0</v>
      </c>
      <c r="I474" s="214">
        <f ca="1">OFFSET(MAINTABLE!AB$25,ROWS(I$7:$N474),0,)</f>
        <v>0</v>
      </c>
      <c r="J474" s="214">
        <f ca="1">OFFSET(MAINTABLE!AC$25,ROWS(J$7:$N474),0,)</f>
        <v>0</v>
      </c>
      <c r="K474" s="214">
        <f ca="1">OFFSET(MAINTABLE!AD$25,ROWS(K$7:$N474),0,)</f>
        <v>0</v>
      </c>
      <c r="L474" s="102" t="str">
        <f ca="1">OFFSET(MAINTABLE!H$25,ROWS(L$7:$N474),0,)</f>
        <v xml:space="preserve"> </v>
      </c>
      <c r="M474" s="102">
        <f ca="1">OFFSET(MAINTABLE!I$25,ROWS(M$7:$N474),0,)</f>
        <v>442</v>
      </c>
      <c r="N474" s="103" t="str">
        <f ca="1">OFFSET(MAINTABLE!J$25,ROWS($N$7:N474),0,)</f>
        <v>[резерв]</v>
      </c>
      <c r="O474" s="103" t="str">
        <f ca="1">OFFSET(MAINTABLE!T$25,ROWS($N$7:O474),0,)</f>
        <v xml:space="preserve"> </v>
      </c>
      <c r="P474" s="103" t="str">
        <f ca="1">OFFSET(MAINTABLE!L$25,ROWS($N$7:P474),0,)</f>
        <v xml:space="preserve"> </v>
      </c>
      <c r="Q474" s="103" t="str">
        <f ca="1">OFFSET(MAINTABLE!N$25,ROWS($N$7:Q474),0,)</f>
        <v xml:space="preserve"> </v>
      </c>
      <c r="R474" s="103" t="str">
        <f ca="1">OFFSET(MAINTABLE!P$25,ROWS($N$7:R474),0,)</f>
        <v xml:space="preserve"> </v>
      </c>
      <c r="S474" s="103" t="str">
        <f ca="1">OFFSET(MAINTABLE!R$25,ROWS($N$7:S474),0,)</f>
        <v xml:space="preserve"> </v>
      </c>
    </row>
    <row r="475" spans="2:19" x14ac:dyDescent="0.25">
      <c r="B475" s="214">
        <f ca="1">OFFSET(MAINTABLE!U$25,ROWS(B$7:$N475),0,)</f>
        <v>0</v>
      </c>
      <c r="C475" s="214">
        <f ca="1">OFFSET(MAINTABLE!V$25,ROWS(C$7:$N475),0,)</f>
        <v>0</v>
      </c>
      <c r="D475" s="214">
        <f ca="1">OFFSET(MAINTABLE!W$25,ROWS(D$7:$N475),0,)</f>
        <v>0</v>
      </c>
      <c r="E475" s="214">
        <f ca="1">OFFSET(MAINTABLE!X$25,ROWS(E$7:$N475),0,)</f>
        <v>0</v>
      </c>
      <c r="F475" s="214">
        <f ca="1">OFFSET(MAINTABLE!Y$25,ROWS(F$7:$N475),0,)</f>
        <v>0</v>
      </c>
      <c r="G475" s="214">
        <f ca="1">OFFSET(MAINTABLE!Z$25,ROWS(G$7:$N475),0,)</f>
        <v>0</v>
      </c>
      <c r="H475" s="214">
        <f ca="1">OFFSET(MAINTABLE!AA$25,ROWS(H$7:$N475),0,)</f>
        <v>0</v>
      </c>
      <c r="I475" s="214">
        <f ca="1">OFFSET(MAINTABLE!AB$25,ROWS(I$7:$N475),0,)</f>
        <v>0</v>
      </c>
      <c r="J475" s="214">
        <f ca="1">OFFSET(MAINTABLE!AC$25,ROWS(J$7:$N475),0,)</f>
        <v>0</v>
      </c>
      <c r="K475" s="214">
        <f ca="1">OFFSET(MAINTABLE!AD$25,ROWS(K$7:$N475),0,)</f>
        <v>0</v>
      </c>
      <c r="L475" s="102" t="str">
        <f ca="1">OFFSET(MAINTABLE!H$25,ROWS(L$7:$N475),0,)</f>
        <v xml:space="preserve"> </v>
      </c>
      <c r="M475" s="102">
        <f ca="1">OFFSET(MAINTABLE!I$25,ROWS(M$7:$N475),0,)</f>
        <v>443</v>
      </c>
      <c r="N475" s="103" t="str">
        <f ca="1">OFFSET(MAINTABLE!J$25,ROWS($N$7:N475),0,)</f>
        <v>[резерв]</v>
      </c>
      <c r="O475" s="103" t="str">
        <f ca="1">OFFSET(MAINTABLE!T$25,ROWS($N$7:O475),0,)</f>
        <v xml:space="preserve"> </v>
      </c>
      <c r="P475" s="103" t="str">
        <f ca="1">OFFSET(MAINTABLE!L$25,ROWS($N$7:P475),0,)</f>
        <v xml:space="preserve"> </v>
      </c>
      <c r="Q475" s="103" t="str">
        <f ca="1">OFFSET(MAINTABLE!N$25,ROWS($N$7:Q475),0,)</f>
        <v xml:space="preserve"> </v>
      </c>
      <c r="R475" s="103" t="str">
        <f ca="1">OFFSET(MAINTABLE!P$25,ROWS($N$7:R475),0,)</f>
        <v xml:space="preserve"> </v>
      </c>
      <c r="S475" s="103" t="str">
        <f ca="1">OFFSET(MAINTABLE!R$25,ROWS($N$7:S475),0,)</f>
        <v xml:space="preserve"> </v>
      </c>
    </row>
    <row r="476" spans="2:19" x14ac:dyDescent="0.25">
      <c r="B476" s="214">
        <f ca="1">OFFSET(MAINTABLE!U$25,ROWS(B$7:$N476),0,)</f>
        <v>0</v>
      </c>
      <c r="C476" s="214">
        <f ca="1">OFFSET(MAINTABLE!V$25,ROWS(C$7:$N476),0,)</f>
        <v>0</v>
      </c>
      <c r="D476" s="214">
        <f ca="1">OFFSET(MAINTABLE!W$25,ROWS(D$7:$N476),0,)</f>
        <v>0</v>
      </c>
      <c r="E476" s="214">
        <f ca="1">OFFSET(MAINTABLE!X$25,ROWS(E$7:$N476),0,)</f>
        <v>0</v>
      </c>
      <c r="F476" s="214">
        <f ca="1">OFFSET(MAINTABLE!Y$25,ROWS(F$7:$N476),0,)</f>
        <v>0</v>
      </c>
      <c r="G476" s="214">
        <f ca="1">OFFSET(MAINTABLE!Z$25,ROWS(G$7:$N476),0,)</f>
        <v>0</v>
      </c>
      <c r="H476" s="214">
        <f ca="1">OFFSET(MAINTABLE!AA$25,ROWS(H$7:$N476),0,)</f>
        <v>0</v>
      </c>
      <c r="I476" s="214">
        <f ca="1">OFFSET(MAINTABLE!AB$25,ROWS(I$7:$N476),0,)</f>
        <v>0</v>
      </c>
      <c r="J476" s="214">
        <f ca="1">OFFSET(MAINTABLE!AC$25,ROWS(J$7:$N476),0,)</f>
        <v>0</v>
      </c>
      <c r="K476" s="214">
        <f ca="1">OFFSET(MAINTABLE!AD$25,ROWS(K$7:$N476),0,)</f>
        <v>0</v>
      </c>
      <c r="L476" s="102" t="str">
        <f ca="1">OFFSET(MAINTABLE!H$25,ROWS(L$7:$N476),0,)</f>
        <v xml:space="preserve"> </v>
      </c>
      <c r="M476" s="102">
        <f ca="1">OFFSET(MAINTABLE!I$25,ROWS(M$7:$N476),0,)</f>
        <v>444</v>
      </c>
      <c r="N476" s="103" t="str">
        <f ca="1">OFFSET(MAINTABLE!J$25,ROWS($N$7:N476),0,)</f>
        <v>[резерв]</v>
      </c>
      <c r="O476" s="103" t="str">
        <f ca="1">OFFSET(MAINTABLE!T$25,ROWS($N$7:O476),0,)</f>
        <v xml:space="preserve"> </v>
      </c>
      <c r="P476" s="103" t="str">
        <f ca="1">OFFSET(MAINTABLE!L$25,ROWS($N$7:P476),0,)</f>
        <v xml:space="preserve"> </v>
      </c>
      <c r="Q476" s="103" t="str">
        <f ca="1">OFFSET(MAINTABLE!N$25,ROWS($N$7:Q476),0,)</f>
        <v xml:space="preserve"> </v>
      </c>
      <c r="R476" s="103" t="str">
        <f ca="1">OFFSET(MAINTABLE!P$25,ROWS($N$7:R476),0,)</f>
        <v xml:space="preserve"> </v>
      </c>
      <c r="S476" s="103" t="str">
        <f ca="1">OFFSET(MAINTABLE!R$25,ROWS($N$7:S476),0,)</f>
        <v xml:space="preserve"> </v>
      </c>
    </row>
    <row r="477" spans="2:19" x14ac:dyDescent="0.25">
      <c r="B477" s="214">
        <f ca="1">OFFSET(MAINTABLE!U$25,ROWS(B$7:$N477),0,)</f>
        <v>0</v>
      </c>
      <c r="C477" s="214">
        <f ca="1">OFFSET(MAINTABLE!V$25,ROWS(C$7:$N477),0,)</f>
        <v>0</v>
      </c>
      <c r="D477" s="214">
        <f ca="1">OFFSET(MAINTABLE!W$25,ROWS(D$7:$N477),0,)</f>
        <v>0</v>
      </c>
      <c r="E477" s="214">
        <f ca="1">OFFSET(MAINTABLE!X$25,ROWS(E$7:$N477),0,)</f>
        <v>0</v>
      </c>
      <c r="F477" s="214">
        <f ca="1">OFFSET(MAINTABLE!Y$25,ROWS(F$7:$N477),0,)</f>
        <v>0</v>
      </c>
      <c r="G477" s="214">
        <f ca="1">OFFSET(MAINTABLE!Z$25,ROWS(G$7:$N477),0,)</f>
        <v>0</v>
      </c>
      <c r="H477" s="214">
        <f ca="1">OFFSET(MAINTABLE!AA$25,ROWS(H$7:$N477),0,)</f>
        <v>0</v>
      </c>
      <c r="I477" s="214">
        <f ca="1">OFFSET(MAINTABLE!AB$25,ROWS(I$7:$N477),0,)</f>
        <v>0</v>
      </c>
      <c r="J477" s="214">
        <f ca="1">OFFSET(MAINTABLE!AC$25,ROWS(J$7:$N477),0,)</f>
        <v>0</v>
      </c>
      <c r="K477" s="214">
        <f ca="1">OFFSET(MAINTABLE!AD$25,ROWS(K$7:$N477),0,)</f>
        <v>0</v>
      </c>
      <c r="L477" s="102" t="str">
        <f ca="1">OFFSET(MAINTABLE!H$25,ROWS(L$7:$N477),0,)</f>
        <v xml:space="preserve"> </v>
      </c>
      <c r="M477" s="102">
        <f ca="1">OFFSET(MAINTABLE!I$25,ROWS(M$7:$N477),0,)</f>
        <v>445</v>
      </c>
      <c r="N477" s="103" t="str">
        <f ca="1">OFFSET(MAINTABLE!J$25,ROWS($N$7:N477),0,)</f>
        <v>[резерв]</v>
      </c>
      <c r="O477" s="103" t="str">
        <f ca="1">OFFSET(MAINTABLE!T$25,ROWS($N$7:O477),0,)</f>
        <v xml:space="preserve"> </v>
      </c>
      <c r="P477" s="103" t="str">
        <f ca="1">OFFSET(MAINTABLE!L$25,ROWS($N$7:P477),0,)</f>
        <v xml:space="preserve"> </v>
      </c>
      <c r="Q477" s="103" t="str">
        <f ca="1">OFFSET(MAINTABLE!N$25,ROWS($N$7:Q477),0,)</f>
        <v xml:space="preserve"> </v>
      </c>
      <c r="R477" s="103" t="str">
        <f ca="1">OFFSET(MAINTABLE!P$25,ROWS($N$7:R477),0,)</f>
        <v xml:space="preserve"> </v>
      </c>
      <c r="S477" s="103" t="str">
        <f ca="1">OFFSET(MAINTABLE!R$25,ROWS($N$7:S477),0,)</f>
        <v xml:space="preserve"> </v>
      </c>
    </row>
    <row r="478" spans="2:19" x14ac:dyDescent="0.25">
      <c r="B478" s="214">
        <f ca="1">OFFSET(MAINTABLE!U$25,ROWS(B$7:$N478),0,)</f>
        <v>0</v>
      </c>
      <c r="C478" s="214">
        <f ca="1">OFFSET(MAINTABLE!V$25,ROWS(C$7:$N478),0,)</f>
        <v>0</v>
      </c>
      <c r="D478" s="214">
        <f ca="1">OFFSET(MAINTABLE!W$25,ROWS(D$7:$N478),0,)</f>
        <v>0</v>
      </c>
      <c r="E478" s="214">
        <f ca="1">OFFSET(MAINTABLE!X$25,ROWS(E$7:$N478),0,)</f>
        <v>0</v>
      </c>
      <c r="F478" s="214">
        <f ca="1">OFFSET(MAINTABLE!Y$25,ROWS(F$7:$N478),0,)</f>
        <v>0</v>
      </c>
      <c r="G478" s="214">
        <f ca="1">OFFSET(MAINTABLE!Z$25,ROWS(G$7:$N478),0,)</f>
        <v>0</v>
      </c>
      <c r="H478" s="214">
        <f ca="1">OFFSET(MAINTABLE!AA$25,ROWS(H$7:$N478),0,)</f>
        <v>0</v>
      </c>
      <c r="I478" s="214">
        <f ca="1">OFFSET(MAINTABLE!AB$25,ROWS(I$7:$N478),0,)</f>
        <v>0</v>
      </c>
      <c r="J478" s="214">
        <f ca="1">OFFSET(MAINTABLE!AC$25,ROWS(J$7:$N478),0,)</f>
        <v>0</v>
      </c>
      <c r="K478" s="214">
        <f ca="1">OFFSET(MAINTABLE!AD$25,ROWS(K$7:$N478),0,)</f>
        <v>0</v>
      </c>
      <c r="L478" s="102" t="str">
        <f ca="1">OFFSET(MAINTABLE!H$25,ROWS(L$7:$N478),0,)</f>
        <v xml:space="preserve"> </v>
      </c>
      <c r="M478" s="102">
        <f ca="1">OFFSET(MAINTABLE!I$25,ROWS(M$7:$N478),0,)</f>
        <v>446</v>
      </c>
      <c r="N478" s="103" t="str">
        <f ca="1">OFFSET(MAINTABLE!J$25,ROWS($N$7:N478),0,)</f>
        <v>[резерв]</v>
      </c>
      <c r="O478" s="103" t="str">
        <f ca="1">OFFSET(MAINTABLE!T$25,ROWS($N$7:O478),0,)</f>
        <v xml:space="preserve"> </v>
      </c>
      <c r="P478" s="103" t="str">
        <f ca="1">OFFSET(MAINTABLE!L$25,ROWS($N$7:P478),0,)</f>
        <v xml:space="preserve"> </v>
      </c>
      <c r="Q478" s="103" t="str">
        <f ca="1">OFFSET(MAINTABLE!N$25,ROWS($N$7:Q478),0,)</f>
        <v xml:space="preserve"> </v>
      </c>
      <c r="R478" s="103" t="str">
        <f ca="1">OFFSET(MAINTABLE!P$25,ROWS($N$7:R478),0,)</f>
        <v xml:space="preserve"> </v>
      </c>
      <c r="S478" s="103" t="str">
        <f ca="1">OFFSET(MAINTABLE!R$25,ROWS($N$7:S478),0,)</f>
        <v xml:space="preserve"> </v>
      </c>
    </row>
    <row r="479" spans="2:19" x14ac:dyDescent="0.25">
      <c r="B479" s="214">
        <f ca="1">OFFSET(MAINTABLE!U$25,ROWS(B$7:$N479),0,)</f>
        <v>0</v>
      </c>
      <c r="C479" s="214">
        <f ca="1">OFFSET(MAINTABLE!V$25,ROWS(C$7:$N479),0,)</f>
        <v>0</v>
      </c>
      <c r="D479" s="214">
        <f ca="1">OFFSET(MAINTABLE!W$25,ROWS(D$7:$N479),0,)</f>
        <v>0</v>
      </c>
      <c r="E479" s="214">
        <f ca="1">OFFSET(MAINTABLE!X$25,ROWS(E$7:$N479),0,)</f>
        <v>0</v>
      </c>
      <c r="F479" s="214">
        <f ca="1">OFFSET(MAINTABLE!Y$25,ROWS(F$7:$N479),0,)</f>
        <v>0</v>
      </c>
      <c r="G479" s="214">
        <f ca="1">OFFSET(MAINTABLE!Z$25,ROWS(G$7:$N479),0,)</f>
        <v>0</v>
      </c>
      <c r="H479" s="214">
        <f ca="1">OFFSET(MAINTABLE!AA$25,ROWS(H$7:$N479),0,)</f>
        <v>0</v>
      </c>
      <c r="I479" s="214">
        <f ca="1">OFFSET(MAINTABLE!AB$25,ROWS(I$7:$N479),0,)</f>
        <v>0</v>
      </c>
      <c r="J479" s="214">
        <f ca="1">OFFSET(MAINTABLE!AC$25,ROWS(J$7:$N479),0,)</f>
        <v>0</v>
      </c>
      <c r="K479" s="214">
        <f ca="1">OFFSET(MAINTABLE!AD$25,ROWS(K$7:$N479),0,)</f>
        <v>0</v>
      </c>
      <c r="L479" s="102" t="str">
        <f ca="1">OFFSET(MAINTABLE!H$25,ROWS(L$7:$N479),0,)</f>
        <v xml:space="preserve"> </v>
      </c>
      <c r="M479" s="102">
        <f ca="1">OFFSET(MAINTABLE!I$25,ROWS(M$7:$N479),0,)</f>
        <v>447</v>
      </c>
      <c r="N479" s="103" t="str">
        <f ca="1">OFFSET(MAINTABLE!J$25,ROWS($N$7:N479),0,)</f>
        <v>[резерв]</v>
      </c>
      <c r="O479" s="103" t="str">
        <f ca="1">OFFSET(MAINTABLE!T$25,ROWS($N$7:O479),0,)</f>
        <v xml:space="preserve"> </v>
      </c>
      <c r="P479" s="103" t="str">
        <f ca="1">OFFSET(MAINTABLE!L$25,ROWS($N$7:P479),0,)</f>
        <v xml:space="preserve"> </v>
      </c>
      <c r="Q479" s="103" t="str">
        <f ca="1">OFFSET(MAINTABLE!N$25,ROWS($N$7:Q479),0,)</f>
        <v xml:space="preserve"> </v>
      </c>
      <c r="R479" s="103" t="str">
        <f ca="1">OFFSET(MAINTABLE!P$25,ROWS($N$7:R479),0,)</f>
        <v xml:space="preserve"> </v>
      </c>
      <c r="S479" s="103" t="str">
        <f ca="1">OFFSET(MAINTABLE!R$25,ROWS($N$7:S479),0,)</f>
        <v xml:space="preserve"> </v>
      </c>
    </row>
    <row r="480" spans="2:19" x14ac:dyDescent="0.25">
      <c r="B480" s="214">
        <f ca="1">OFFSET(MAINTABLE!U$25,ROWS(B$7:$N480),0,)</f>
        <v>0</v>
      </c>
      <c r="C480" s="214">
        <f ca="1">OFFSET(MAINTABLE!V$25,ROWS(C$7:$N480),0,)</f>
        <v>0</v>
      </c>
      <c r="D480" s="214">
        <f ca="1">OFFSET(MAINTABLE!W$25,ROWS(D$7:$N480),0,)</f>
        <v>0</v>
      </c>
      <c r="E480" s="214">
        <f ca="1">OFFSET(MAINTABLE!X$25,ROWS(E$7:$N480),0,)</f>
        <v>0</v>
      </c>
      <c r="F480" s="214">
        <f ca="1">OFFSET(MAINTABLE!Y$25,ROWS(F$7:$N480),0,)</f>
        <v>0</v>
      </c>
      <c r="G480" s="214">
        <f ca="1">OFFSET(MAINTABLE!Z$25,ROWS(G$7:$N480),0,)</f>
        <v>0</v>
      </c>
      <c r="H480" s="214">
        <f ca="1">OFFSET(MAINTABLE!AA$25,ROWS(H$7:$N480),0,)</f>
        <v>0</v>
      </c>
      <c r="I480" s="214">
        <f ca="1">OFFSET(MAINTABLE!AB$25,ROWS(I$7:$N480),0,)</f>
        <v>0</v>
      </c>
      <c r="J480" s="214">
        <f ca="1">OFFSET(MAINTABLE!AC$25,ROWS(J$7:$N480),0,)</f>
        <v>0</v>
      </c>
      <c r="K480" s="214">
        <f ca="1">OFFSET(MAINTABLE!AD$25,ROWS(K$7:$N480),0,)</f>
        <v>0</v>
      </c>
      <c r="L480" s="102" t="str">
        <f ca="1">OFFSET(MAINTABLE!H$25,ROWS(L$7:$N480),0,)</f>
        <v xml:space="preserve"> </v>
      </c>
      <c r="M480" s="102">
        <f ca="1">OFFSET(MAINTABLE!I$25,ROWS(M$7:$N480),0,)</f>
        <v>448</v>
      </c>
      <c r="N480" s="103" t="str">
        <f ca="1">OFFSET(MAINTABLE!J$25,ROWS($N$7:N480),0,)</f>
        <v>[резерв]</v>
      </c>
      <c r="O480" s="103" t="str">
        <f ca="1">OFFSET(MAINTABLE!T$25,ROWS($N$7:O480),0,)</f>
        <v xml:space="preserve"> </v>
      </c>
      <c r="P480" s="103" t="str">
        <f ca="1">OFFSET(MAINTABLE!L$25,ROWS($N$7:P480),0,)</f>
        <v xml:space="preserve"> </v>
      </c>
      <c r="Q480" s="103" t="str">
        <f ca="1">OFFSET(MAINTABLE!N$25,ROWS($N$7:Q480),0,)</f>
        <v xml:space="preserve"> </v>
      </c>
      <c r="R480" s="103" t="str">
        <f ca="1">OFFSET(MAINTABLE!P$25,ROWS($N$7:R480),0,)</f>
        <v xml:space="preserve"> </v>
      </c>
      <c r="S480" s="103" t="str">
        <f ca="1">OFFSET(MAINTABLE!R$25,ROWS($N$7:S480),0,)</f>
        <v xml:space="preserve"> </v>
      </c>
    </row>
    <row r="481" spans="2:19" x14ac:dyDescent="0.25">
      <c r="B481" s="214" t="str">
        <f ca="1">OFFSET(MAINTABLE!U$25,ROWS(B$7:$N481),0,)</f>
        <v>=====</v>
      </c>
      <c r="C481" s="214" t="str">
        <f ca="1">OFFSET(MAINTABLE!V$25,ROWS(C$7:$N481),0,)</f>
        <v>=====</v>
      </c>
      <c r="D481" s="214" t="str">
        <f ca="1">OFFSET(MAINTABLE!W$25,ROWS(D$7:$N481),0,)</f>
        <v>=====</v>
      </c>
      <c r="E481" s="214" t="str">
        <f ca="1">OFFSET(MAINTABLE!X$25,ROWS(E$7:$N481),0,)</f>
        <v>=====</v>
      </c>
      <c r="F481" s="214" t="str">
        <f ca="1">OFFSET(MAINTABLE!Y$25,ROWS(F$7:$N481),0,)</f>
        <v>=====</v>
      </c>
      <c r="G481" s="214" t="str">
        <f ca="1">OFFSET(MAINTABLE!Z$25,ROWS(G$7:$N481),0,)</f>
        <v>=====</v>
      </c>
      <c r="H481" s="214" t="str">
        <f ca="1">OFFSET(MAINTABLE!AA$25,ROWS(H$7:$N481),0,)</f>
        <v>=====</v>
      </c>
      <c r="I481" s="214" t="str">
        <f ca="1">OFFSET(MAINTABLE!AB$25,ROWS(I$7:$N481),0,)</f>
        <v>=====</v>
      </c>
      <c r="J481" s="214" t="str">
        <f ca="1">OFFSET(MAINTABLE!AC$25,ROWS(J$7:$N481),0,)</f>
        <v>=====</v>
      </c>
      <c r="K481" s="214" t="str">
        <f ca="1">OFFSET(MAINTABLE!AD$25,ROWS(K$7:$N481),0,)</f>
        <v>=====</v>
      </c>
      <c r="L481" s="102" t="str">
        <f ca="1">OFFSET(MAINTABLE!H$25,ROWS(L$7:$N481),0,)</f>
        <v xml:space="preserve"> </v>
      </c>
      <c r="M481" s="102" t="str">
        <f ca="1">OFFSET(MAINTABLE!I$25,ROWS(M$7:$N481),0,)</f>
        <v>=====</v>
      </c>
      <c r="N481" s="103" t="str">
        <f ca="1">OFFSET(MAINTABLE!J$25,ROWS($N$7:N481),0,)</f>
        <v>=====================================</v>
      </c>
      <c r="O481" s="103" t="str">
        <f ca="1">OFFSET(MAINTABLE!T$25,ROWS($N$7:O481),0,)</f>
        <v>===============</v>
      </c>
      <c r="P481" s="103" t="str">
        <f ca="1">OFFSET(MAINTABLE!L$25,ROWS($N$7:P481),0,)</f>
        <v>========================</v>
      </c>
      <c r="Q481" s="103" t="str">
        <f ca="1">OFFSET(MAINTABLE!N$25,ROWS($N$7:Q481),0,)</f>
        <v>========================</v>
      </c>
      <c r="R481" s="103" t="str">
        <f ca="1">OFFSET(MAINTABLE!P$25,ROWS($N$7:R481),0,)</f>
        <v>========================</v>
      </c>
      <c r="S481" s="103" t="str">
        <f ca="1">OFFSET(MAINTABLE!R$25,ROWS($N$7:S481),0,)</f>
        <v>========================</v>
      </c>
    </row>
    <row r="482" spans="2:19" x14ac:dyDescent="0.25">
      <c r="B482" s="214" t="str">
        <f ca="1">OFFSET(MAINTABLE!U$25,ROWS(B$7:$N482),0,)</f>
        <v>=====</v>
      </c>
      <c r="C482" s="214" t="str">
        <f ca="1">OFFSET(MAINTABLE!V$25,ROWS(C$7:$N482),0,)</f>
        <v>=====</v>
      </c>
      <c r="D482" s="214" t="str">
        <f ca="1">OFFSET(MAINTABLE!W$25,ROWS(D$7:$N482),0,)</f>
        <v>=====</v>
      </c>
      <c r="E482" s="214" t="str">
        <f ca="1">OFFSET(MAINTABLE!X$25,ROWS(E$7:$N482),0,)</f>
        <v>=====</v>
      </c>
      <c r="F482" s="214" t="str">
        <f ca="1">OFFSET(MAINTABLE!Y$25,ROWS(F$7:$N482),0,)</f>
        <v>=====</v>
      </c>
      <c r="G482" s="214" t="str">
        <f ca="1">OFFSET(MAINTABLE!Z$25,ROWS(G$7:$N482),0,)</f>
        <v>=====</v>
      </c>
      <c r="H482" s="214" t="str">
        <f ca="1">OFFSET(MAINTABLE!AA$25,ROWS(H$7:$N482),0,)</f>
        <v>=====</v>
      </c>
      <c r="I482" s="214" t="str">
        <f ca="1">OFFSET(MAINTABLE!AB$25,ROWS(I$7:$N482),0,)</f>
        <v>=====</v>
      </c>
      <c r="J482" s="214" t="str">
        <f ca="1">OFFSET(MAINTABLE!AC$25,ROWS(J$7:$N482),0,)</f>
        <v>=====</v>
      </c>
      <c r="K482" s="214" t="str">
        <f ca="1">OFFSET(MAINTABLE!AD$25,ROWS(K$7:$N482),0,)</f>
        <v>=====</v>
      </c>
      <c r="L482" s="102" t="str">
        <f ca="1">OFFSET(MAINTABLE!H$25,ROWS(L$7:$N482),0,)</f>
        <v xml:space="preserve"> </v>
      </c>
      <c r="M482" s="102" t="str">
        <f ca="1">OFFSET(MAINTABLE!I$25,ROWS(M$7:$N482),0,)</f>
        <v>=====</v>
      </c>
      <c r="N482" s="103" t="str">
        <f ca="1">OFFSET(MAINTABLE!J$25,ROWS($N$7:N482),0,)</f>
        <v>=====================================</v>
      </c>
      <c r="O482" s="103" t="str">
        <f ca="1">OFFSET(MAINTABLE!T$25,ROWS($N$7:O482),0,)</f>
        <v>===============</v>
      </c>
      <c r="P482" s="103" t="str">
        <f ca="1">OFFSET(MAINTABLE!L$25,ROWS($N$7:P482),0,)</f>
        <v>========================</v>
      </c>
      <c r="Q482" s="103" t="str">
        <f ca="1">OFFSET(MAINTABLE!N$25,ROWS($N$7:Q482),0,)</f>
        <v>========================</v>
      </c>
      <c r="R482" s="103" t="str">
        <f ca="1">OFFSET(MAINTABLE!P$25,ROWS($N$7:R482),0,)</f>
        <v>========================</v>
      </c>
      <c r="S482" s="103" t="str">
        <f ca="1">OFFSET(MAINTABLE!R$25,ROWS($N$7:S482),0,)</f>
        <v>========================</v>
      </c>
    </row>
    <row r="487" spans="2:19" x14ac:dyDescent="0.25">
      <c r="B487" s="220" t="s">
        <v>305</v>
      </c>
      <c r="C487" s="218"/>
      <c r="D487" s="218"/>
      <c r="E487" s="218"/>
      <c r="F487" s="218"/>
      <c r="G487" s="218"/>
      <c r="H487" s="218"/>
      <c r="I487" s="218"/>
      <c r="J487" s="218"/>
      <c r="K487" s="218"/>
    </row>
    <row r="488" spans="2:19" x14ac:dyDescent="0.25">
      <c r="B488" s="218"/>
      <c r="C488" s="218"/>
      <c r="D488" s="218"/>
      <c r="E488" s="218"/>
      <c r="F488" s="218"/>
      <c r="G488" s="218"/>
      <c r="H488" s="218"/>
      <c r="I488" s="218"/>
      <c r="J488" s="218"/>
      <c r="K488" s="218"/>
    </row>
    <row r="489" spans="2:19" x14ac:dyDescent="0.25">
      <c r="B489" s="218" t="s">
        <v>756</v>
      </c>
      <c r="C489" s="218"/>
      <c r="D489" s="219" t="s">
        <v>776</v>
      </c>
      <c r="E489" s="218"/>
      <c r="F489" s="218"/>
      <c r="G489" s="218"/>
      <c r="H489" s="218"/>
      <c r="I489" s="218"/>
      <c r="J489" s="218"/>
      <c r="K489" s="218"/>
    </row>
    <row r="490" spans="2:19" x14ac:dyDescent="0.25">
      <c r="B490" s="218" t="s">
        <v>770</v>
      </c>
      <c r="C490" s="218"/>
      <c r="D490" s="219" t="s">
        <v>778</v>
      </c>
      <c r="E490" s="218"/>
      <c r="F490" s="218"/>
      <c r="G490" s="218"/>
      <c r="H490" s="218"/>
      <c r="I490" s="218"/>
      <c r="J490" s="218"/>
      <c r="K490" s="218"/>
    </row>
    <row r="491" spans="2:19" x14ac:dyDescent="0.25">
      <c r="B491" s="218" t="s">
        <v>769</v>
      </c>
      <c r="C491" s="218"/>
      <c r="D491" s="219" t="s">
        <v>779</v>
      </c>
      <c r="E491" s="218"/>
      <c r="F491" s="218"/>
      <c r="G491" s="218"/>
      <c r="H491" s="218"/>
      <c r="I491" s="218"/>
      <c r="J491" s="218"/>
      <c r="K491" s="218"/>
    </row>
    <row r="492" spans="2:19" x14ac:dyDescent="0.25">
      <c r="B492" s="218" t="s">
        <v>771</v>
      </c>
      <c r="C492" s="218"/>
      <c r="D492" s="219" t="s">
        <v>780</v>
      </c>
      <c r="E492" s="218"/>
      <c r="F492" s="218"/>
      <c r="G492" s="218"/>
      <c r="H492" s="218"/>
      <c r="I492" s="218"/>
      <c r="J492" s="218"/>
      <c r="K492" s="218"/>
    </row>
    <row r="493" spans="2:19" x14ac:dyDescent="0.25">
      <c r="B493" s="218" t="s">
        <v>772</v>
      </c>
      <c r="C493" s="218"/>
      <c r="D493" s="219" t="s">
        <v>777</v>
      </c>
      <c r="E493" s="218"/>
      <c r="F493" s="218"/>
      <c r="G493" s="218"/>
      <c r="H493" s="218"/>
      <c r="I493" s="218"/>
      <c r="J493" s="218"/>
      <c r="K493" s="218"/>
    </row>
    <row r="494" spans="2:19" x14ac:dyDescent="0.25">
      <c r="B494" s="218" t="s">
        <v>773</v>
      </c>
      <c r="C494" s="218"/>
      <c r="D494" s="219" t="s">
        <v>781</v>
      </c>
      <c r="E494" s="218"/>
      <c r="F494" s="218"/>
      <c r="G494" s="218"/>
      <c r="H494" s="218"/>
      <c r="I494" s="218"/>
      <c r="J494" s="218"/>
      <c r="K494" s="218"/>
    </row>
    <row r="495" spans="2:19" x14ac:dyDescent="0.25">
      <c r="B495" s="218" t="s">
        <v>774</v>
      </c>
      <c r="C495" s="218"/>
      <c r="D495" s="219" t="s">
        <v>782</v>
      </c>
      <c r="E495" s="218"/>
      <c r="F495" s="218"/>
      <c r="G495" s="218"/>
      <c r="H495" s="218"/>
      <c r="I495" s="218"/>
      <c r="J495" s="218"/>
      <c r="K495" s="218"/>
    </row>
    <row r="496" spans="2:19" x14ac:dyDescent="0.25">
      <c r="B496" s="218" t="s">
        <v>775</v>
      </c>
      <c r="C496" s="218"/>
      <c r="D496" s="219" t="s">
        <v>785</v>
      </c>
      <c r="E496" s="218"/>
      <c r="F496" s="218"/>
      <c r="G496" s="218"/>
      <c r="H496" s="218"/>
      <c r="I496" s="218"/>
      <c r="J496" s="218"/>
      <c r="K496" s="218"/>
    </row>
    <row r="497" spans="2:11" x14ac:dyDescent="0.25">
      <c r="B497" s="218" t="s">
        <v>767</v>
      </c>
      <c r="C497" s="218"/>
      <c r="D497" s="219" t="s">
        <v>783</v>
      </c>
      <c r="E497" s="218"/>
      <c r="F497" s="218"/>
      <c r="G497" s="218"/>
      <c r="H497" s="218"/>
      <c r="I497" s="218"/>
      <c r="J497" s="218"/>
      <c r="K497" s="218"/>
    </row>
    <row r="498" spans="2:11" x14ac:dyDescent="0.25">
      <c r="B498" s="218" t="s">
        <v>768</v>
      </c>
      <c r="C498" s="218"/>
      <c r="D498" s="219" t="s">
        <v>784</v>
      </c>
      <c r="E498" s="218"/>
      <c r="F498" s="218"/>
      <c r="G498" s="218"/>
      <c r="H498" s="218"/>
      <c r="I498" s="218"/>
      <c r="J498" s="218"/>
      <c r="K498" s="218"/>
    </row>
  </sheetData>
  <conditionalFormatting sqref="L1:M1 M2:N4 M7:Q482 M483:N1048576">
    <cfRule type="containsText" dxfId="1072" priority="70" operator="containsText" text="[">
      <formula>NOT(ISERROR(SEARCH("[",L1)))</formula>
    </cfRule>
    <cfRule type="containsText" dxfId="1071" priority="72" operator="containsText" text="#">
      <formula>NOT(ISERROR(SEARCH("#",L1)))</formula>
    </cfRule>
  </conditionalFormatting>
  <conditionalFormatting sqref="O3:O4">
    <cfRule type="containsText" dxfId="1070" priority="59" operator="containsText" text="[р">
      <formula>NOT(ISERROR(SEARCH("[р",O3)))</formula>
    </cfRule>
    <cfRule type="containsText" dxfId="1069" priority="60" operator="containsText" text="#">
      <formula>NOT(ISERROR(SEARCH("#",O3)))</formula>
    </cfRule>
  </conditionalFormatting>
  <conditionalFormatting sqref="L7:L482">
    <cfRule type="containsText" dxfId="1068" priority="52" operator="containsText" text="[">
      <formula>NOT(ISERROR(SEARCH("[",L7)))</formula>
    </cfRule>
    <cfRule type="containsText" dxfId="1067" priority="53" operator="containsText" text="#">
      <formula>NOT(ISERROR(SEARCH("#",L7)))</formula>
    </cfRule>
  </conditionalFormatting>
  <conditionalFormatting sqref="N1">
    <cfRule type="containsText" dxfId="1066" priority="50" operator="containsText" text="[">
      <formula>NOT(ISERROR(SEARCH("[",N1)))</formula>
    </cfRule>
    <cfRule type="containsText" dxfId="1065" priority="51" operator="containsText" text="#">
      <formula>NOT(ISERROR(SEARCH("#",N1)))</formula>
    </cfRule>
  </conditionalFormatting>
  <conditionalFormatting sqref="M5:N5">
    <cfRule type="containsText" dxfId="1064" priority="22" operator="containsText" text="[">
      <formula>NOT(ISERROR(SEARCH("[",M5)))</formula>
    </cfRule>
    <cfRule type="containsText" dxfId="1063" priority="23" operator="containsText" text="#">
      <formula>NOT(ISERROR(SEARCH("#",M5)))</formula>
    </cfRule>
  </conditionalFormatting>
  <conditionalFormatting sqref="Q5">
    <cfRule type="containsText" dxfId="1062" priority="11" operator="containsText" text="[">
      <formula>NOT(ISERROR(SEARCH("[",Q5)))</formula>
    </cfRule>
    <cfRule type="containsText" dxfId="1061" priority="12" operator="containsText" text="#">
      <formula>NOT(ISERROR(SEARCH("#",Q5)))</formula>
    </cfRule>
  </conditionalFormatting>
  <conditionalFormatting sqref="B4">
    <cfRule type="containsText" dxfId="1060" priority="24" operator="containsText" text="!">
      <formula>NOT(ISERROR(SEARCH("!",B4)))</formula>
    </cfRule>
  </conditionalFormatting>
  <conditionalFormatting sqref="B4">
    <cfRule type="containsText" dxfId="1059" priority="25" operator="containsText" text="!">
      <formula>NOT(ISERROR(SEARCH("!",B4)))</formula>
    </cfRule>
  </conditionalFormatting>
  <conditionalFormatting sqref="P5">
    <cfRule type="containsText" dxfId="1058" priority="14" operator="containsText" text="[">
      <formula>NOT(ISERROR(SEARCH("[",P5)))</formula>
    </cfRule>
    <cfRule type="containsText" dxfId="1057" priority="15" operator="containsText" text="#">
      <formula>NOT(ISERROR(SEARCH("#",P5)))</formula>
    </cfRule>
  </conditionalFormatting>
  <conditionalFormatting sqref="L5">
    <cfRule type="containsText" dxfId="1056" priority="19" operator="containsText" text="[">
      <formula>NOT(ISERROR(SEARCH("[",L5)))</formula>
    </cfRule>
    <cfRule type="containsText" dxfId="1055" priority="20" operator="containsText" text="#">
      <formula>NOT(ISERROR(SEARCH("#",L5)))</formula>
    </cfRule>
  </conditionalFormatting>
  <conditionalFormatting sqref="O5">
    <cfRule type="containsText" dxfId="1054" priority="17" operator="containsText" text="[">
      <formula>NOT(ISERROR(SEARCH("[",O5)))</formula>
    </cfRule>
    <cfRule type="containsText" dxfId="1053" priority="18" operator="containsText" text="#">
      <formula>NOT(ISERROR(SEARCH("#",O5)))</formula>
    </cfRule>
  </conditionalFormatting>
  <conditionalFormatting sqref="R7:S482">
    <cfRule type="containsText" dxfId="1052" priority="8" operator="containsText" text="[">
      <formula>NOT(ISERROR(SEARCH("[",R7)))</formula>
    </cfRule>
    <cfRule type="containsText" dxfId="1051" priority="9" operator="containsText" text="#">
      <formula>NOT(ISERROR(SEARCH("#",R7)))</formula>
    </cfRule>
  </conditionalFormatting>
  <conditionalFormatting sqref="S5">
    <cfRule type="containsText" dxfId="1050" priority="2" operator="containsText" text="[">
      <formula>NOT(ISERROR(SEARCH("[",S5)))</formula>
    </cfRule>
    <cfRule type="containsText" dxfId="1049" priority="3" operator="containsText" text="#">
      <formula>NOT(ISERROR(SEARCH("#",S5)))</formula>
    </cfRule>
  </conditionalFormatting>
  <conditionalFormatting sqref="R5">
    <cfRule type="containsText" dxfId="1048" priority="5" operator="containsText" text="[">
      <formula>NOT(ISERROR(SEARCH("[",R5)))</formula>
    </cfRule>
    <cfRule type="containsText" dxfId="1047" priority="6" operator="containsText" text="#">
      <formula>NOT(ISERROR(SEARCH("#",R5)))</formula>
    </cfRule>
  </conditionalFormatting>
  <pageMargins left="0.25" right="0.25" top="0.75" bottom="0.75" header="0.3" footer="0.3"/>
  <pageSetup paperSize="9" orientation="portrait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8" operator="containsText" id="{F8923C42-95CD-43D5-B66B-4DACD65BD109}">
            <xm:f>NOT(ISERROR(SEARCH(0,M1)))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 N2:N4 N7:Q482 N483:N1048576</xm:sqref>
        </x14:conditionalFormatting>
        <x14:conditionalFormatting xmlns:xm="http://schemas.microsoft.com/office/excel/2006/main">
          <x14:cfRule type="containsText" priority="49" operator="containsText" id="{7D8C8F53-A7AA-4914-88A2-20FF5C99E5BA}">
            <xm:f>NOT(ISERROR(SEARCH(0,N1)))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</xm:sqref>
        </x14:conditionalFormatting>
        <x14:conditionalFormatting xmlns:xm="http://schemas.microsoft.com/office/excel/2006/main">
          <x14:cfRule type="containsText" priority="21" operator="containsText" id="{F504E2CA-0BDD-46D3-9F34-0128C78DA175}">
            <xm:f>NOT(ISERROR(SEARCH(0,N5)))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N5</xm:sqref>
        </x14:conditionalFormatting>
        <x14:conditionalFormatting xmlns:xm="http://schemas.microsoft.com/office/excel/2006/main">
          <x14:cfRule type="containsText" priority="10" operator="containsText" id="{39928FEF-9D47-4629-8E87-F8CC68D238D0}">
            <xm:f>NOT(ISERROR(SEARCH(0,Q5)))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Q5</xm:sqref>
        </x14:conditionalFormatting>
        <x14:conditionalFormatting xmlns:xm="http://schemas.microsoft.com/office/excel/2006/main">
          <x14:cfRule type="containsText" priority="13" operator="containsText" id="{12BCCBDB-D16C-4609-9870-B9FCC8B42305}">
            <xm:f>NOT(ISERROR(SEARCH(0,P5)))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</xm:sqref>
        </x14:conditionalFormatting>
        <x14:conditionalFormatting xmlns:xm="http://schemas.microsoft.com/office/excel/2006/main">
          <x14:cfRule type="containsText" priority="16" operator="containsText" id="{1DE8719F-D448-43F7-AD2F-AFAD821AC582}">
            <xm:f>NOT(ISERROR(SEARCH(0,O5)))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O5</xm:sqref>
        </x14:conditionalFormatting>
        <x14:conditionalFormatting xmlns:xm="http://schemas.microsoft.com/office/excel/2006/main">
          <x14:cfRule type="containsText" priority="7" operator="containsText" id="{C4221305-98A2-4CC3-BAB7-91222A1EF31F}">
            <xm:f>NOT(ISERROR(SEARCH(0,R7)))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R7:S482</xm:sqref>
        </x14:conditionalFormatting>
        <x14:conditionalFormatting xmlns:xm="http://schemas.microsoft.com/office/excel/2006/main">
          <x14:cfRule type="containsText" priority="1" operator="containsText" id="{3A566754-34F8-4FB9-9B8E-7EFE3FD84374}">
            <xm:f>NOT(ISERROR(SEARCH(0,S5)))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S5</xm:sqref>
        </x14:conditionalFormatting>
        <x14:conditionalFormatting xmlns:xm="http://schemas.microsoft.com/office/excel/2006/main">
          <x14:cfRule type="containsText" priority="4" operator="containsText" id="{E90AF5D1-87AB-4CF6-B622-EB808F47B533}">
            <xm:f>NOT(ISERROR(SEARCH(0,R5)))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FF00"/>
  </sheetPr>
  <dimension ref="B3:AH45"/>
  <sheetViews>
    <sheetView topLeftCell="M1" zoomScaleNormal="100" workbookViewId="0">
      <selection activeCell="T25" sqref="T25"/>
    </sheetView>
  </sheetViews>
  <sheetFormatPr defaultRowHeight="12" x14ac:dyDescent="0.2"/>
  <cols>
    <col min="1" max="2" width="9.140625" style="1"/>
    <col min="3" max="3" width="22.5703125" style="1" customWidth="1"/>
    <col min="4" max="4" width="14" style="1" customWidth="1"/>
    <col min="5" max="17" width="9.140625" style="1"/>
    <col min="18" max="18" width="25.42578125" style="1" customWidth="1"/>
    <col min="19" max="19" width="12.140625" style="1" customWidth="1"/>
    <col min="20" max="21" width="80.5703125" style="1" customWidth="1"/>
    <col min="22" max="22" width="12" style="1" customWidth="1"/>
    <col min="23" max="24" width="9.140625" style="1"/>
    <col min="25" max="25" width="20" style="1" customWidth="1"/>
    <col min="26" max="30" width="5.5703125" style="1" customWidth="1"/>
    <col min="31" max="16384" width="9.140625" style="1"/>
  </cols>
  <sheetData>
    <row r="3" spans="3:34" x14ac:dyDescent="0.2">
      <c r="R3" s="57" t="s">
        <v>368</v>
      </c>
      <c r="S3" s="176" t="s">
        <v>380</v>
      </c>
      <c r="T3" s="176"/>
      <c r="U3" s="176"/>
    </row>
    <row r="6" spans="3:34" x14ac:dyDescent="0.2">
      <c r="R6" s="57" t="s">
        <v>369</v>
      </c>
      <c r="T6" s="57" t="s">
        <v>846</v>
      </c>
      <c r="U6" s="57" t="s">
        <v>851</v>
      </c>
      <c r="V6" s="57" t="s">
        <v>373</v>
      </c>
    </row>
    <row r="8" spans="3:34" x14ac:dyDescent="0.2">
      <c r="V8" s="1" t="s">
        <v>382</v>
      </c>
    </row>
    <row r="9" spans="3:34" x14ac:dyDescent="0.2">
      <c r="R9" s="57" t="s">
        <v>370</v>
      </c>
      <c r="V9" s="1" t="s">
        <v>381</v>
      </c>
    </row>
    <row r="10" spans="3:34" x14ac:dyDescent="0.2">
      <c r="R10" s="56" t="s">
        <v>843</v>
      </c>
    </row>
    <row r="11" spans="3:34" x14ac:dyDescent="0.2">
      <c r="R11" s="235" t="s">
        <v>856</v>
      </c>
      <c r="T11" s="1" t="s">
        <v>860</v>
      </c>
      <c r="U11" s="1" t="s">
        <v>852</v>
      </c>
      <c r="AH11" s="56" t="s">
        <v>842</v>
      </c>
    </row>
    <row r="12" spans="3:34" x14ac:dyDescent="0.2">
      <c r="R12" s="235" t="s">
        <v>857</v>
      </c>
      <c r="T12" s="1" t="s">
        <v>860</v>
      </c>
      <c r="U12" s="1" t="s">
        <v>852</v>
      </c>
    </row>
    <row r="13" spans="3:34" x14ac:dyDescent="0.2">
      <c r="P13" s="67" t="s">
        <v>1131</v>
      </c>
      <c r="Q13" s="67"/>
      <c r="R13" s="316" t="s">
        <v>863</v>
      </c>
      <c r="T13" s="1" t="s">
        <v>866</v>
      </c>
      <c r="V13" s="1" t="s">
        <v>844</v>
      </c>
    </row>
    <row r="14" spans="3:34" x14ac:dyDescent="0.2">
      <c r="P14" s="67"/>
      <c r="Q14" s="67"/>
      <c r="R14" s="316" t="s">
        <v>864</v>
      </c>
      <c r="T14" s="1" t="s">
        <v>866</v>
      </c>
      <c r="V14" s="1" t="s">
        <v>845</v>
      </c>
      <c r="Z14" s="175" t="s">
        <v>378</v>
      </c>
    </row>
    <row r="15" spans="3:34" x14ac:dyDescent="0.2">
      <c r="C15" s="1" t="s">
        <v>1285</v>
      </c>
      <c r="P15" s="67"/>
      <c r="Q15" s="67"/>
      <c r="R15" s="316" t="s">
        <v>865</v>
      </c>
      <c r="T15" s="1" t="s">
        <v>866</v>
      </c>
    </row>
    <row r="16" spans="3:34" x14ac:dyDescent="0.2">
      <c r="R16" s="235" t="s">
        <v>858</v>
      </c>
      <c r="T16" s="1" t="s">
        <v>862</v>
      </c>
      <c r="U16" s="1" t="s">
        <v>853</v>
      </c>
      <c r="V16" s="237" t="s">
        <v>427</v>
      </c>
      <c r="Z16" s="56"/>
    </row>
    <row r="17" spans="2:26" x14ac:dyDescent="0.2">
      <c r="B17" s="1" t="s">
        <v>1286</v>
      </c>
      <c r="D17" s="1" t="s">
        <v>25</v>
      </c>
      <c r="R17" s="235" t="s">
        <v>859</v>
      </c>
      <c r="T17" s="1" t="s">
        <v>861</v>
      </c>
      <c r="U17" s="1" t="s">
        <v>853</v>
      </c>
      <c r="Z17" s="56"/>
    </row>
    <row r="19" spans="2:26" x14ac:dyDescent="0.2">
      <c r="B19" s="1" t="s">
        <v>1289</v>
      </c>
      <c r="D19" s="1" t="s">
        <v>1287</v>
      </c>
      <c r="E19" s="1" t="s">
        <v>1288</v>
      </c>
    </row>
    <row r="20" spans="2:26" x14ac:dyDescent="0.2">
      <c r="R20" s="57" t="s">
        <v>371</v>
      </c>
      <c r="V20" s="1" t="s">
        <v>377</v>
      </c>
    </row>
    <row r="22" spans="2:26" x14ac:dyDescent="0.2">
      <c r="R22" s="234" t="s">
        <v>849</v>
      </c>
      <c r="T22" s="1" t="s">
        <v>854</v>
      </c>
      <c r="U22" s="1" t="s">
        <v>855</v>
      </c>
    </row>
    <row r="23" spans="2:26" x14ac:dyDescent="0.2">
      <c r="Q23" s="97"/>
      <c r="R23" s="77" t="s">
        <v>850</v>
      </c>
      <c r="T23" s="1" t="s">
        <v>1429</v>
      </c>
      <c r="U23" s="1" t="s">
        <v>1428</v>
      </c>
    </row>
    <row r="24" spans="2:26" x14ac:dyDescent="0.2">
      <c r="R24" s="234" t="s">
        <v>375</v>
      </c>
      <c r="T24" s="1" t="s">
        <v>847</v>
      </c>
      <c r="V24" s="1" t="s">
        <v>643</v>
      </c>
    </row>
    <row r="25" spans="2:26" x14ac:dyDescent="0.2">
      <c r="R25" s="234" t="s">
        <v>372</v>
      </c>
      <c r="T25" s="1" t="s">
        <v>848</v>
      </c>
      <c r="V25" s="1" t="s">
        <v>844</v>
      </c>
    </row>
    <row r="29" spans="2:26" x14ac:dyDescent="0.2">
      <c r="R29" s="56" t="s">
        <v>374</v>
      </c>
    </row>
    <row r="35" spans="18:31" ht="19.5" customHeight="1" x14ac:dyDescent="0.2">
      <c r="R35" s="57" t="s">
        <v>867</v>
      </c>
      <c r="Y35" s="236" t="s">
        <v>809</v>
      </c>
      <c r="Z35" s="178" t="s">
        <v>304</v>
      </c>
      <c r="AA35" s="178" t="s">
        <v>304</v>
      </c>
      <c r="AB35" s="178" t="s">
        <v>304</v>
      </c>
      <c r="AC35" s="179"/>
      <c r="AD35" s="178" t="s">
        <v>304</v>
      </c>
    </row>
    <row r="36" spans="18:31" ht="19.5" customHeight="1" x14ac:dyDescent="0.2">
      <c r="Y36" s="236" t="s">
        <v>810</v>
      </c>
      <c r="Z36" s="179"/>
      <c r="AA36" s="178" t="s">
        <v>304</v>
      </c>
      <c r="AB36" s="178" t="s">
        <v>304</v>
      </c>
      <c r="AC36" s="178" t="s">
        <v>304</v>
      </c>
      <c r="AD36" s="178" t="s">
        <v>304</v>
      </c>
    </row>
    <row r="37" spans="18:31" ht="19.5" customHeight="1" x14ac:dyDescent="0.2">
      <c r="R37" s="1" t="s">
        <v>868</v>
      </c>
      <c r="Y37" s="236" t="s">
        <v>811</v>
      </c>
      <c r="Z37" s="178" t="s">
        <v>304</v>
      </c>
      <c r="AA37" s="178" t="s">
        <v>304</v>
      </c>
      <c r="AB37" s="178" t="s">
        <v>304</v>
      </c>
      <c r="AC37" s="178" t="s">
        <v>304</v>
      </c>
      <c r="AD37" s="180"/>
    </row>
    <row r="38" spans="18:31" x14ac:dyDescent="0.2">
      <c r="R38" s="1" t="s">
        <v>870</v>
      </c>
    </row>
    <row r="39" spans="18:31" x14ac:dyDescent="0.2">
      <c r="R39" s="1" t="s">
        <v>869</v>
      </c>
    </row>
    <row r="40" spans="18:31" x14ac:dyDescent="0.2">
      <c r="AD40" s="55"/>
      <c r="AE40" s="58" t="s">
        <v>376</v>
      </c>
    </row>
    <row r="41" spans="18:31" x14ac:dyDescent="0.2">
      <c r="AD41" s="177"/>
      <c r="AE41" s="58" t="s">
        <v>379</v>
      </c>
    </row>
    <row r="42" spans="18:31" x14ac:dyDescent="0.2">
      <c r="R42" s="1" t="s">
        <v>881</v>
      </c>
    </row>
    <row r="45" spans="18:31" x14ac:dyDescent="0.2">
      <c r="R45" s="1" t="s">
        <v>883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FFFF00"/>
  </sheetPr>
  <dimension ref="B2:DH63"/>
  <sheetViews>
    <sheetView zoomScaleNormal="100" workbookViewId="0">
      <pane xSplit="12" ySplit="8" topLeftCell="AP9" activePane="bottomRight" state="frozen"/>
      <selection pane="topRight" activeCell="M1" sqref="M1"/>
      <selection pane="bottomLeft" activeCell="A9" sqref="A9"/>
      <selection pane="bottomRight" activeCell="AW1" sqref="AW1:AW1048576"/>
    </sheetView>
  </sheetViews>
  <sheetFormatPr defaultRowHeight="12" x14ac:dyDescent="0.2"/>
  <cols>
    <col min="1" max="1" width="5.7109375" style="1" customWidth="1"/>
    <col min="2" max="2" width="9.140625" style="1"/>
    <col min="3" max="3" width="4.140625" style="1" customWidth="1"/>
    <col min="4" max="4" width="10.85546875" style="1" customWidth="1"/>
    <col min="5" max="5" width="9.140625" style="6"/>
    <col min="6" max="6" width="32.5703125" style="1" customWidth="1"/>
    <col min="7" max="7" width="7.42578125" style="1" bestFit="1" customWidth="1"/>
    <col min="8" max="8" width="20" style="1" customWidth="1"/>
    <col min="9" max="9" width="7.42578125" style="1" bestFit="1" customWidth="1"/>
    <col min="10" max="10" width="18.140625" style="1" customWidth="1"/>
    <col min="11" max="11" width="7.42578125" style="1" bestFit="1" customWidth="1"/>
    <col min="12" max="12" width="17.42578125" style="1" bestFit="1" customWidth="1"/>
    <col min="13" max="13" width="3.42578125" style="77" customWidth="1"/>
    <col min="14" max="15" width="2.5703125" style="77" customWidth="1"/>
    <col min="16" max="16" width="2.28515625" style="1" customWidth="1"/>
    <col min="17" max="22" width="2.5703125" style="1" customWidth="1"/>
    <col min="23" max="23" width="2.28515625" style="1" customWidth="1"/>
    <col min="24" max="24" width="2.42578125" style="1" customWidth="1"/>
    <col min="25" max="35" width="2.5703125" style="1" customWidth="1"/>
    <col min="36" max="38" width="2.5703125" style="77" customWidth="1"/>
    <col min="39" max="48" width="2.5703125" style="1" customWidth="1"/>
    <col min="49" max="49" width="2.42578125" style="1" customWidth="1"/>
    <col min="50" max="64" width="2.5703125" style="1" customWidth="1"/>
    <col min="65" max="65" width="2" style="1" customWidth="1"/>
    <col min="66" max="85" width="2.5703125" style="1" customWidth="1"/>
    <col min="86" max="86" width="2.28515625" style="1" customWidth="1"/>
    <col min="87" max="112" width="2.5703125" style="1" customWidth="1"/>
    <col min="113" max="124" width="3.28515625" style="1" customWidth="1"/>
    <col min="125" max="16384" width="9.140625" style="1"/>
  </cols>
  <sheetData>
    <row r="2" spans="2:112" x14ac:dyDescent="0.2">
      <c r="E2" s="35" t="s">
        <v>884</v>
      </c>
      <c r="N2" s="1" t="s">
        <v>1105</v>
      </c>
      <c r="AK2" s="1" t="s">
        <v>1106</v>
      </c>
      <c r="BH2" s="1" t="s">
        <v>1305</v>
      </c>
      <c r="CA2" s="1" t="s">
        <v>1099</v>
      </c>
      <c r="CK2" s="56" t="s">
        <v>1102</v>
      </c>
    </row>
    <row r="3" spans="2:112" x14ac:dyDescent="0.2">
      <c r="E3" s="3"/>
      <c r="N3" s="76" t="s">
        <v>1300</v>
      </c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K3" s="76" t="s">
        <v>1301</v>
      </c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H3" s="76" t="s">
        <v>294</v>
      </c>
      <c r="CA3" s="57" t="s">
        <v>1100</v>
      </c>
      <c r="CK3" s="56" t="s">
        <v>1103</v>
      </c>
    </row>
    <row r="4" spans="2:112" ht="42" customHeight="1" x14ac:dyDescent="0.2">
      <c r="L4" s="327" t="s">
        <v>1296</v>
      </c>
      <c r="M4" s="114" t="s">
        <v>275</v>
      </c>
      <c r="N4" s="114" t="str">
        <f>VLOOKUP(N5,MAINTABLE!$I$26:$T$506,8)</f>
        <v>Давление в приточн.</v>
      </c>
      <c r="O4" s="114" t="str">
        <f>VLOOKUP(O5,MAINTABLE!$I$26:$T$506,8)</f>
        <v>Давление в вытяжном</v>
      </c>
      <c r="P4" s="114" t="str">
        <f>VLOOKUP(P5,MAINTABLE!$I$26:$T$506,8)</f>
        <v>Датчик влажности</v>
      </c>
      <c r="Q4" s="114" t="str">
        <f>VLOOKUP(Q5,MAINTABLE!$I$26:$T$506,8)</f>
        <v>Концентрация СО2</v>
      </c>
      <c r="R4" s="114" t="str">
        <f>VLOOKUP(R5,MAINTABLE!$I$26:$T$506,8)</f>
        <v>Концентрация VOC</v>
      </c>
      <c r="S4" s="114" t="s">
        <v>490</v>
      </c>
      <c r="T4" s="114" t="s">
        <v>227</v>
      </c>
      <c r="U4" s="114" t="s">
        <v>227</v>
      </c>
      <c r="V4" s="114" t="s">
        <v>227</v>
      </c>
      <c r="W4" s="114" t="s">
        <v>227</v>
      </c>
      <c r="X4" s="114" t="s">
        <v>227</v>
      </c>
      <c r="Y4" s="114" t="s">
        <v>227</v>
      </c>
      <c r="Z4" s="114" t="s">
        <v>227</v>
      </c>
      <c r="AA4" s="114" t="s">
        <v>227</v>
      </c>
      <c r="AB4" s="114" t="s">
        <v>227</v>
      </c>
      <c r="AC4" s="114" t="s">
        <v>227</v>
      </c>
      <c r="AD4" s="114" t="s">
        <v>227</v>
      </c>
      <c r="AE4" s="114" t="s">
        <v>227</v>
      </c>
      <c r="AF4" s="114" t="s">
        <v>227</v>
      </c>
      <c r="AG4" s="114" t="s">
        <v>227</v>
      </c>
      <c r="AH4" s="114" t="s">
        <v>275</v>
      </c>
      <c r="AI4" s="114" t="s">
        <v>275</v>
      </c>
      <c r="AJ4" s="114" t="s">
        <v>275</v>
      </c>
      <c r="AK4" s="114" t="str">
        <f>VLOOKUP(AK5,MAINTABLE!$I$26:$T$506,8)</f>
        <v>Бинарное задание</v>
      </c>
      <c r="AL4" s="114" t="str">
        <f>VLOOKUP(AL5,MAINTABLE!$I$26:$T$506,8)</f>
        <v>Скорость приточного</v>
      </c>
      <c r="AM4" s="114" t="str">
        <f>VLOOKUP(AM5,MAINTABLE!$I$26:$T$506,8)</f>
        <v>Скорость приточного</v>
      </c>
      <c r="AN4" s="114" t="str">
        <f>VLOOKUP(AN5,MAINTABLE!$I$26:$T$506,8)</f>
        <v>Скорость вытяжного</v>
      </c>
      <c r="AO4" s="114" t="str">
        <f>VLOOKUP(AO5,MAINTABLE!$I$26:$T$506,8)</f>
        <v>Скорость вытяжного</v>
      </c>
      <c r="AP4" s="114" t="str">
        <f>VLOOKUP(AP5,MAINTABLE!$I$26:$T$506,8)</f>
        <v>Outdoor dampers</v>
      </c>
      <c r="AQ4" s="114" t="str">
        <f>VLOOKUP(AQ5,MAINTABLE!$I$26:$T$506,8)</f>
        <v>Вкл/выкл.ступени 1</v>
      </c>
      <c r="AR4" s="114" t="s">
        <v>1586</v>
      </c>
      <c r="AS4" s="114" t="s">
        <v>227</v>
      </c>
      <c r="AT4" s="114" t="s">
        <v>227</v>
      </c>
      <c r="AU4" s="114" t="s">
        <v>227</v>
      </c>
      <c r="AV4" s="114" t="s">
        <v>227</v>
      </c>
      <c r="AW4" s="114" t="s">
        <v>227</v>
      </c>
      <c r="AX4" s="114" t="s">
        <v>227</v>
      </c>
      <c r="AY4" s="114" t="s">
        <v>227</v>
      </c>
      <c r="AZ4" s="114" t="s">
        <v>227</v>
      </c>
      <c r="BA4" s="114" t="s">
        <v>227</v>
      </c>
      <c r="BB4" s="114" t="s">
        <v>227</v>
      </c>
      <c r="BC4" s="114" t="s">
        <v>227</v>
      </c>
      <c r="BD4" s="114" t="s">
        <v>227</v>
      </c>
      <c r="BE4" s="114" t="s">
        <v>275</v>
      </c>
      <c r="BF4" s="114" t="s">
        <v>275</v>
      </c>
      <c r="CK4" s="56" t="s">
        <v>1104</v>
      </c>
    </row>
    <row r="5" spans="2:112" s="7" customFormat="1" ht="38.25" customHeight="1" x14ac:dyDescent="0.25">
      <c r="D5" s="329" t="s">
        <v>1108</v>
      </c>
      <c r="E5" s="113"/>
      <c r="F5" s="329" t="s">
        <v>1107</v>
      </c>
      <c r="G5" s="329"/>
      <c r="H5" s="329"/>
      <c r="I5" s="329"/>
      <c r="J5" s="329"/>
      <c r="K5" s="329"/>
      <c r="L5" s="328" t="s">
        <v>1297</v>
      </c>
      <c r="M5" s="330" t="s">
        <v>278</v>
      </c>
      <c r="N5" s="122">
        <v>147</v>
      </c>
      <c r="O5" s="122">
        <v>148</v>
      </c>
      <c r="P5" s="122">
        <v>152</v>
      </c>
      <c r="Q5" s="122">
        <v>153</v>
      </c>
      <c r="R5" s="122">
        <v>154</v>
      </c>
      <c r="S5" s="122">
        <v>132</v>
      </c>
      <c r="T5" s="122">
        <v>-8201</v>
      </c>
      <c r="U5" s="122">
        <v>-304</v>
      </c>
      <c r="V5" s="122">
        <v>-303</v>
      </c>
      <c r="W5" s="122">
        <v>-305</v>
      </c>
      <c r="X5" s="122">
        <v>-307</v>
      </c>
      <c r="Y5" s="122" t="s">
        <v>227</v>
      </c>
      <c r="Z5" s="122" t="s">
        <v>227</v>
      </c>
      <c r="AA5" s="122" t="s">
        <v>227</v>
      </c>
      <c r="AB5" s="122" t="s">
        <v>227</v>
      </c>
      <c r="AC5" s="122" t="s">
        <v>227</v>
      </c>
      <c r="AD5" s="122" t="s">
        <v>227</v>
      </c>
      <c r="AE5" s="122" t="s">
        <v>227</v>
      </c>
      <c r="AF5" s="122" t="s">
        <v>227</v>
      </c>
      <c r="AG5" s="122" t="s">
        <v>227</v>
      </c>
      <c r="AH5" s="330" t="s">
        <v>278</v>
      </c>
      <c r="AI5" s="330" t="s">
        <v>278</v>
      </c>
      <c r="AJ5" s="330" t="s">
        <v>278</v>
      </c>
      <c r="AK5" s="122">
        <v>209</v>
      </c>
      <c r="AL5" s="122">
        <v>321</v>
      </c>
      <c r="AM5" s="122">
        <v>322</v>
      </c>
      <c r="AN5" s="122">
        <v>323</v>
      </c>
      <c r="AO5" s="122">
        <v>324</v>
      </c>
      <c r="AP5" s="122">
        <v>332</v>
      </c>
      <c r="AQ5" s="122">
        <v>260</v>
      </c>
      <c r="AR5" s="122">
        <v>355</v>
      </c>
      <c r="AS5" s="122">
        <v>-8201</v>
      </c>
      <c r="AT5" s="122">
        <v>-304</v>
      </c>
      <c r="AU5" s="122">
        <v>-303</v>
      </c>
      <c r="AV5" s="122">
        <v>-305</v>
      </c>
      <c r="AW5" s="122" t="s">
        <v>227</v>
      </c>
      <c r="AX5" s="122" t="s">
        <v>227</v>
      </c>
      <c r="AY5" s="122" t="s">
        <v>227</v>
      </c>
      <c r="AZ5" s="122" t="s">
        <v>227</v>
      </c>
      <c r="BA5" s="122" t="s">
        <v>227</v>
      </c>
      <c r="BB5" s="122" t="s">
        <v>227</v>
      </c>
      <c r="BC5" s="122" t="s">
        <v>227</v>
      </c>
      <c r="BD5" s="122" t="s">
        <v>227</v>
      </c>
      <c r="BE5" s="330" t="s">
        <v>278</v>
      </c>
      <c r="BF5" s="330" t="s">
        <v>278</v>
      </c>
      <c r="BG5" s="330" t="s">
        <v>278</v>
      </c>
      <c r="BH5" s="122">
        <v>-301</v>
      </c>
      <c r="BI5" s="122">
        <v>-302</v>
      </c>
      <c r="BJ5" s="122">
        <v>-303</v>
      </c>
      <c r="BK5" s="122">
        <v>-304</v>
      </c>
      <c r="BL5" s="122">
        <v>-305</v>
      </c>
      <c r="BM5" s="122" t="s">
        <v>227</v>
      </c>
      <c r="BN5" s="122" t="s">
        <v>227</v>
      </c>
      <c r="BO5" s="122" t="s">
        <v>227</v>
      </c>
      <c r="BP5" s="122" t="s">
        <v>227</v>
      </c>
      <c r="BQ5" s="122" t="s">
        <v>227</v>
      </c>
      <c r="BR5" s="122" t="s">
        <v>227</v>
      </c>
      <c r="BS5" s="122" t="s">
        <v>227</v>
      </c>
      <c r="BT5" s="122" t="s">
        <v>227</v>
      </c>
      <c r="BU5" s="122" t="s">
        <v>227</v>
      </c>
      <c r="BV5" s="122" t="s">
        <v>227</v>
      </c>
      <c r="BW5" s="122" t="s">
        <v>227</v>
      </c>
      <c r="BX5" s="330" t="s">
        <v>278</v>
      </c>
      <c r="BY5" s="330" t="s">
        <v>278</v>
      </c>
      <c r="BZ5" s="330" t="s">
        <v>278</v>
      </c>
      <c r="CA5" s="122" t="str">
        <f>IF(CA8&lt;10,CONCATENATE($CA$9,0,CA8),CONCATENATE($CA$9,CA8))</f>
        <v>-20100</v>
      </c>
      <c r="CB5" s="122" t="str">
        <f t="shared" ref="CB5:DF5" si="0">IF(CB8&lt;10,CONCATENATE($CA$9,0,CB8),CONCATENATE($CA$9,CB8))</f>
        <v>-20101</v>
      </c>
      <c r="CC5" s="122" t="str">
        <f t="shared" si="0"/>
        <v>-20102</v>
      </c>
      <c r="CD5" s="122" t="str">
        <f t="shared" si="0"/>
        <v>-20103</v>
      </c>
      <c r="CE5" s="122" t="str">
        <f t="shared" si="0"/>
        <v>-20104</v>
      </c>
      <c r="CF5" s="122" t="str">
        <f t="shared" si="0"/>
        <v>-20105</v>
      </c>
      <c r="CG5" s="122" t="str">
        <f t="shared" si="0"/>
        <v>-20106</v>
      </c>
      <c r="CH5" s="122" t="str">
        <f t="shared" si="0"/>
        <v>-20107</v>
      </c>
      <c r="CI5" s="122" t="str">
        <f t="shared" si="0"/>
        <v>-20108</v>
      </c>
      <c r="CJ5" s="122" t="str">
        <f t="shared" si="0"/>
        <v>-20109</v>
      </c>
      <c r="CK5" s="122" t="str">
        <f t="shared" si="0"/>
        <v>-20110</v>
      </c>
      <c r="CL5" s="122" t="str">
        <f t="shared" si="0"/>
        <v>-20111</v>
      </c>
      <c r="CM5" s="122" t="str">
        <f t="shared" si="0"/>
        <v>-20112</v>
      </c>
      <c r="CN5" s="122" t="str">
        <f t="shared" si="0"/>
        <v>-20113</v>
      </c>
      <c r="CO5" s="122" t="str">
        <f t="shared" si="0"/>
        <v>-20114</v>
      </c>
      <c r="CP5" s="122" t="str">
        <f t="shared" si="0"/>
        <v>-20115</v>
      </c>
      <c r="CQ5" s="122" t="str">
        <f t="shared" si="0"/>
        <v>-20116</v>
      </c>
      <c r="CR5" s="122" t="str">
        <f t="shared" si="0"/>
        <v>-20117</v>
      </c>
      <c r="CS5" s="122" t="str">
        <f t="shared" si="0"/>
        <v>-20118</v>
      </c>
      <c r="CT5" s="122" t="str">
        <f t="shared" si="0"/>
        <v>-20119</v>
      </c>
      <c r="CU5" s="122" t="str">
        <f t="shared" si="0"/>
        <v>-20120</v>
      </c>
      <c r="CV5" s="122" t="str">
        <f t="shared" si="0"/>
        <v>-20121</v>
      </c>
      <c r="CW5" s="122" t="str">
        <f t="shared" si="0"/>
        <v>-20122</v>
      </c>
      <c r="CX5" s="122" t="str">
        <f t="shared" si="0"/>
        <v>-20123</v>
      </c>
      <c r="CY5" s="122" t="str">
        <f t="shared" si="0"/>
        <v>-20124</v>
      </c>
      <c r="CZ5" s="122" t="str">
        <f t="shared" si="0"/>
        <v>-20125</v>
      </c>
      <c r="DA5" s="122" t="str">
        <f t="shared" si="0"/>
        <v>-20126</v>
      </c>
      <c r="DB5" s="122" t="str">
        <f t="shared" si="0"/>
        <v>-20127</v>
      </c>
      <c r="DC5" s="122" t="str">
        <f t="shared" si="0"/>
        <v>-20128</v>
      </c>
      <c r="DD5" s="122" t="str">
        <f t="shared" si="0"/>
        <v>-20129</v>
      </c>
      <c r="DE5" s="122" t="str">
        <f t="shared" si="0"/>
        <v>-20130</v>
      </c>
      <c r="DF5" s="122" t="str">
        <f t="shared" si="0"/>
        <v>-20131</v>
      </c>
      <c r="DG5" s="330" t="s">
        <v>278</v>
      </c>
      <c r="DH5" s="330" t="s">
        <v>278</v>
      </c>
    </row>
    <row r="6" spans="2:112" ht="27" customHeight="1" x14ac:dyDescent="0.2">
      <c r="D6" s="244"/>
      <c r="E6" s="245"/>
      <c r="F6" s="57"/>
      <c r="G6" s="261"/>
      <c r="H6" s="261"/>
      <c r="I6" s="261"/>
      <c r="J6" s="261"/>
      <c r="K6" s="326"/>
      <c r="L6" s="261"/>
      <c r="M6" s="114" t="s">
        <v>275</v>
      </c>
      <c r="N6" s="246" t="s">
        <v>1315</v>
      </c>
      <c r="O6" s="123">
        <f>N9</f>
        <v>11</v>
      </c>
      <c r="P6" s="246" t="s">
        <v>227</v>
      </c>
      <c r="Q6" s="246" t="s">
        <v>227</v>
      </c>
      <c r="R6" s="246" t="s">
        <v>227</v>
      </c>
      <c r="S6" s="246" t="s">
        <v>227</v>
      </c>
      <c r="T6" s="246" t="s">
        <v>227</v>
      </c>
      <c r="U6" s="246" t="s">
        <v>227</v>
      </c>
      <c r="V6" s="246" t="s">
        <v>227</v>
      </c>
      <c r="W6" s="246" t="s">
        <v>227</v>
      </c>
      <c r="X6" s="246" t="s">
        <v>227</v>
      </c>
      <c r="Y6" s="246" t="s">
        <v>227</v>
      </c>
      <c r="Z6" s="246" t="s">
        <v>227</v>
      </c>
      <c r="AA6" s="246" t="s">
        <v>227</v>
      </c>
      <c r="AB6" s="246" t="s">
        <v>227</v>
      </c>
      <c r="AC6" s="246" t="s">
        <v>227</v>
      </c>
      <c r="AD6" s="246" t="s">
        <v>227</v>
      </c>
      <c r="AE6" s="246" t="s">
        <v>227</v>
      </c>
      <c r="AF6" s="246" t="s">
        <v>227</v>
      </c>
      <c r="AG6" s="246" t="s">
        <v>227</v>
      </c>
      <c r="AH6" s="111" t="s">
        <v>278</v>
      </c>
      <c r="AI6" s="111" t="s">
        <v>278</v>
      </c>
      <c r="AJ6" s="114" t="s">
        <v>275</v>
      </c>
      <c r="AK6" s="246" t="s">
        <v>1314</v>
      </c>
      <c r="AL6" s="123">
        <f>AK9</f>
        <v>12</v>
      </c>
      <c r="AM6" s="246" t="s">
        <v>227</v>
      </c>
      <c r="AN6" s="246" t="s">
        <v>227</v>
      </c>
      <c r="AO6" s="246" t="s">
        <v>227</v>
      </c>
      <c r="AP6" s="246" t="s">
        <v>227</v>
      </c>
      <c r="AQ6" s="246" t="s">
        <v>227</v>
      </c>
      <c r="AR6" s="246" t="s">
        <v>227</v>
      </c>
      <c r="AS6" s="246" t="s">
        <v>227</v>
      </c>
      <c r="AT6" s="246" t="s">
        <v>227</v>
      </c>
      <c r="AU6" s="246" t="s">
        <v>227</v>
      </c>
      <c r="AV6" s="246" t="s">
        <v>227</v>
      </c>
      <c r="AW6" s="246" t="s">
        <v>227</v>
      </c>
      <c r="AX6" s="246" t="s">
        <v>227</v>
      </c>
      <c r="AY6" s="246" t="s">
        <v>227</v>
      </c>
      <c r="AZ6" s="246" t="s">
        <v>227</v>
      </c>
      <c r="BA6" s="246" t="s">
        <v>227</v>
      </c>
      <c r="BB6" s="246" t="s">
        <v>227</v>
      </c>
      <c r="BC6" s="246" t="s">
        <v>227</v>
      </c>
      <c r="BD6" s="246" t="s">
        <v>227</v>
      </c>
      <c r="BE6" s="111" t="s">
        <v>278</v>
      </c>
      <c r="BF6" s="111" t="s">
        <v>278</v>
      </c>
      <c r="BG6" s="114" t="s">
        <v>275</v>
      </c>
      <c r="BH6" s="246" t="s">
        <v>294</v>
      </c>
      <c r="BI6" s="123">
        <f>BH9</f>
        <v>13</v>
      </c>
      <c r="BJ6" s="246" t="s">
        <v>227</v>
      </c>
      <c r="BK6" s="246" t="s">
        <v>227</v>
      </c>
      <c r="BL6" s="246" t="s">
        <v>227</v>
      </c>
      <c r="BM6" s="246" t="s">
        <v>227</v>
      </c>
      <c r="BN6" s="246" t="s">
        <v>227</v>
      </c>
      <c r="BO6" s="246" t="s">
        <v>227</v>
      </c>
      <c r="BP6" s="246" t="s">
        <v>227</v>
      </c>
      <c r="BQ6" s="246" t="s">
        <v>227</v>
      </c>
      <c r="BR6" s="246" t="s">
        <v>227</v>
      </c>
      <c r="BS6" s="246" t="s">
        <v>227</v>
      </c>
      <c r="BT6" s="246" t="s">
        <v>227</v>
      </c>
      <c r="BU6" s="246" t="s">
        <v>227</v>
      </c>
      <c r="BV6" s="246" t="s">
        <v>227</v>
      </c>
      <c r="BW6" s="246" t="s">
        <v>227</v>
      </c>
      <c r="BX6" s="111" t="s">
        <v>278</v>
      </c>
      <c r="BY6" s="111" t="s">
        <v>278</v>
      </c>
      <c r="BZ6" s="114" t="s">
        <v>275</v>
      </c>
      <c r="CA6" s="246" t="s">
        <v>1098</v>
      </c>
      <c r="CB6" s="123">
        <v>13</v>
      </c>
      <c r="CC6" s="246" t="s">
        <v>227</v>
      </c>
      <c r="CD6" s="246" t="s">
        <v>227</v>
      </c>
      <c r="CE6" s="246" t="s">
        <v>227</v>
      </c>
      <c r="CF6" s="246" t="s">
        <v>227</v>
      </c>
      <c r="CG6" s="246" t="s">
        <v>227</v>
      </c>
      <c r="CH6" s="246" t="s">
        <v>227</v>
      </c>
      <c r="CI6" s="246" t="s">
        <v>227</v>
      </c>
      <c r="CJ6" s="246" t="s">
        <v>227</v>
      </c>
      <c r="CK6" s="246" t="s">
        <v>227</v>
      </c>
      <c r="CL6" s="246" t="s">
        <v>227</v>
      </c>
      <c r="CM6" s="246" t="s">
        <v>227</v>
      </c>
      <c r="CN6" s="246" t="s">
        <v>227</v>
      </c>
      <c r="CO6" s="246" t="s">
        <v>227</v>
      </c>
      <c r="CP6" s="246" t="s">
        <v>227</v>
      </c>
      <c r="CQ6" s="246" t="s">
        <v>227</v>
      </c>
      <c r="CR6" s="246" t="s">
        <v>227</v>
      </c>
      <c r="CS6" s="246" t="s">
        <v>227</v>
      </c>
      <c r="CT6" s="246" t="s">
        <v>227</v>
      </c>
      <c r="CU6" s="246" t="s">
        <v>227</v>
      </c>
      <c r="CV6" s="246" t="s">
        <v>227</v>
      </c>
      <c r="CW6" s="246" t="s">
        <v>227</v>
      </c>
      <c r="CX6" s="246" t="s">
        <v>227</v>
      </c>
      <c r="CY6" s="246" t="s">
        <v>227</v>
      </c>
      <c r="CZ6" s="246" t="s">
        <v>227</v>
      </c>
      <c r="DA6" s="246" t="s">
        <v>227</v>
      </c>
      <c r="DB6" s="246" t="s">
        <v>227</v>
      </c>
      <c r="DC6" s="246" t="s">
        <v>227</v>
      </c>
      <c r="DD6" s="246" t="s">
        <v>227</v>
      </c>
      <c r="DE6" s="246" t="s">
        <v>227</v>
      </c>
      <c r="DF6" s="246" t="s">
        <v>227</v>
      </c>
      <c r="DG6" s="111" t="s">
        <v>278</v>
      </c>
      <c r="DH6" s="111" t="s">
        <v>278</v>
      </c>
    </row>
    <row r="7" spans="2:112" ht="102.75" customHeight="1" x14ac:dyDescent="0.2">
      <c r="B7" s="41" t="s">
        <v>49</v>
      </c>
      <c r="D7" s="244"/>
      <c r="E7" s="245"/>
      <c r="F7" s="117" t="s">
        <v>1115</v>
      </c>
      <c r="G7" s="117">
        <v>16</v>
      </c>
      <c r="H7" s="117" t="s">
        <v>611</v>
      </c>
      <c r="I7" s="117">
        <v>19</v>
      </c>
      <c r="J7" s="117" t="s">
        <v>612</v>
      </c>
      <c r="K7" s="117">
        <v>19</v>
      </c>
      <c r="L7" s="117" t="s">
        <v>398</v>
      </c>
      <c r="M7" s="114" t="s">
        <v>275</v>
      </c>
      <c r="N7" s="248" t="s">
        <v>876</v>
      </c>
      <c r="O7" s="248" t="s">
        <v>877</v>
      </c>
      <c r="P7" s="248" t="s">
        <v>878</v>
      </c>
      <c r="Q7" s="248" t="s">
        <v>879</v>
      </c>
      <c r="R7" s="248" t="s">
        <v>880</v>
      </c>
      <c r="S7" s="248" t="s">
        <v>1598</v>
      </c>
      <c r="T7" s="360" t="s">
        <v>808</v>
      </c>
      <c r="U7" s="373" t="s">
        <v>1</v>
      </c>
      <c r="V7" s="374" t="s">
        <v>0</v>
      </c>
      <c r="W7" s="263" t="s">
        <v>1740</v>
      </c>
      <c r="X7" s="262" t="s">
        <v>1925</v>
      </c>
      <c r="Y7" s="262" t="s">
        <v>221</v>
      </c>
      <c r="Z7" s="262" t="s">
        <v>221</v>
      </c>
      <c r="AA7" s="262" t="s">
        <v>221</v>
      </c>
      <c r="AB7" s="262" t="s">
        <v>221</v>
      </c>
      <c r="AC7" s="262" t="s">
        <v>221</v>
      </c>
      <c r="AD7" s="262" t="s">
        <v>221</v>
      </c>
      <c r="AE7" s="262" t="s">
        <v>221</v>
      </c>
      <c r="AF7" s="262" t="s">
        <v>221</v>
      </c>
      <c r="AG7" s="262" t="s">
        <v>221</v>
      </c>
      <c r="AH7" s="114" t="s">
        <v>275</v>
      </c>
      <c r="AI7" s="111" t="s">
        <v>270</v>
      </c>
      <c r="AJ7" s="114" t="s">
        <v>275</v>
      </c>
      <c r="AK7" s="248" t="s">
        <v>882</v>
      </c>
      <c r="AL7" s="248" t="s">
        <v>871</v>
      </c>
      <c r="AM7" s="248" t="s">
        <v>872</v>
      </c>
      <c r="AN7" s="248" t="s">
        <v>873</v>
      </c>
      <c r="AO7" s="248" t="s">
        <v>874</v>
      </c>
      <c r="AP7" s="248" t="s">
        <v>875</v>
      </c>
      <c r="AQ7" s="325" t="s">
        <v>1295</v>
      </c>
      <c r="AR7" s="325" t="s">
        <v>1587</v>
      </c>
      <c r="AS7" s="360" t="s">
        <v>808</v>
      </c>
      <c r="AT7" s="373" t="s">
        <v>1</v>
      </c>
      <c r="AU7" s="374" t="s">
        <v>0</v>
      </c>
      <c r="AV7" s="263" t="s">
        <v>1740</v>
      </c>
      <c r="AW7" s="262" t="s">
        <v>1925</v>
      </c>
      <c r="AX7" s="262" t="s">
        <v>221</v>
      </c>
      <c r="AY7" s="262" t="s">
        <v>221</v>
      </c>
      <c r="AZ7" s="262" t="s">
        <v>221</v>
      </c>
      <c r="BA7" s="262" t="s">
        <v>221</v>
      </c>
      <c r="BB7" s="262" t="s">
        <v>221</v>
      </c>
      <c r="BC7" s="262" t="s">
        <v>221</v>
      </c>
      <c r="BD7" s="262" t="s">
        <v>221</v>
      </c>
      <c r="BE7" s="114" t="s">
        <v>275</v>
      </c>
      <c r="BF7" s="111" t="s">
        <v>270</v>
      </c>
      <c r="BG7" s="114" t="s">
        <v>275</v>
      </c>
      <c r="BH7" s="263" t="s">
        <v>18</v>
      </c>
      <c r="BI7" s="263" t="s">
        <v>286</v>
      </c>
      <c r="BJ7" s="263" t="s">
        <v>0</v>
      </c>
      <c r="BK7" s="263" t="s">
        <v>1</v>
      </c>
      <c r="BL7" s="263" t="s">
        <v>1740</v>
      </c>
      <c r="BM7" s="264" t="s">
        <v>1925</v>
      </c>
      <c r="BN7" s="264" t="s">
        <v>221</v>
      </c>
      <c r="BO7" s="264" t="s">
        <v>221</v>
      </c>
      <c r="BP7" s="264" t="s">
        <v>221</v>
      </c>
      <c r="BQ7" s="264" t="s">
        <v>221</v>
      </c>
      <c r="BR7" s="264" t="s">
        <v>221</v>
      </c>
      <c r="BS7" s="264" t="s">
        <v>221</v>
      </c>
      <c r="BT7" s="264" t="s">
        <v>221</v>
      </c>
      <c r="BU7" s="264" t="s">
        <v>221</v>
      </c>
      <c r="BV7" s="264" t="s">
        <v>221</v>
      </c>
      <c r="BW7" s="264" t="s">
        <v>221</v>
      </c>
      <c r="BX7" s="114" t="s">
        <v>275</v>
      </c>
      <c r="BY7" s="111" t="s">
        <v>270</v>
      </c>
      <c r="BZ7" s="114" t="s">
        <v>275</v>
      </c>
      <c r="CA7" s="247" t="str">
        <f ca="1">OFFSET($F$11,COLUMNS($CA7:CA$7)-1,0)</f>
        <v>Скорость/Тнагрев</v>
      </c>
      <c r="CB7" s="247" t="str">
        <f ca="1">OFFSET($F$11,COLUMNS($CA7:CB$7)-1,0)</f>
        <v>Скорость/Тхолод</v>
      </c>
      <c r="CC7" s="247" t="str">
        <f ca="1">OFFSET($F$11,COLUMNS($CA7:CC$7)-1,0)</f>
        <v>Скорость/CO2</v>
      </c>
      <c r="CD7" s="247" t="str">
        <f ca="1">OFFSET($F$11,COLUMNS($CA7:CD$7)-1,0)</f>
        <v>Скорость/VOC</v>
      </c>
      <c r="CE7" s="247" t="str">
        <f ca="1">OFFSET($F$11,COLUMNS($CA7:CE$7)-1,0)</f>
        <v>Скорость/H</v>
      </c>
      <c r="CF7" s="247" t="str">
        <f ca="1">OFFSET($F$11,COLUMNS($CA7:CF$7)-1,0)</f>
        <v>Давление(П)</v>
      </c>
      <c r="CG7" s="247" t="str">
        <f ca="1">OFFSET($F$11,COLUMNS($CA7:CG$7)-1,0)</f>
        <v>Давление(В)</v>
      </c>
      <c r="CH7" s="248" t="str">
        <f ca="1">OFFSET($F$11,COLUMNS($CA7:CH$7)-1,0)</f>
        <v>Заслонки/Тнагрев</v>
      </c>
      <c r="CI7" s="248" t="str">
        <f ca="1">OFFSET($F$11,COLUMNS($CA7:CI$7)-1,0)</f>
        <v>Заслонки/Тхолод</v>
      </c>
      <c r="CJ7" s="248" t="str">
        <f ca="1">OFFSET($F$11,COLUMNS($CA7:CJ$7)-1,0)</f>
        <v>Заслонки/СО2</v>
      </c>
      <c r="CK7" s="248" t="str">
        <f ca="1">OFFSET($F$11,COLUMNS($CA7:CK$7)-1,0)</f>
        <v>Заслонки/VOC</v>
      </c>
      <c r="CL7" s="248" t="str">
        <f ca="1">OFFSET($F$11,COLUMNS($CA7:CL$7)-1,0)</f>
        <v>Заслонки/H</v>
      </c>
      <c r="CM7" s="325" t="str">
        <f ca="1">OFFSET($F$11,COLUMNS($CA7:CM$7)-1,0)</f>
        <v>Охладитель/Т</v>
      </c>
      <c r="CN7" s="325" t="str">
        <f ca="1">OFFSET($F$11,COLUMNS($CA7:CN$7)-1,0)</f>
        <v>Охладитель/H</v>
      </c>
      <c r="CO7" s="265" t="str">
        <f ca="1">OFFSET($F$11,COLUMNS($CA7:CO$7)-1,0)</f>
        <v>[резерв]</v>
      </c>
      <c r="CP7" s="265" t="str">
        <f ca="1">OFFSET($F$11,COLUMNS($CA7:CP$7)-1,0)</f>
        <v>[резерв]</v>
      </c>
      <c r="CQ7" s="265" t="str">
        <f ca="1">OFFSET($F$11,COLUMNS($CA7:CQ$7)-1,0)</f>
        <v>[резерв]</v>
      </c>
      <c r="CR7" s="265" t="str">
        <f ca="1">OFFSET($F$11,COLUMNS($CA7:CR$7)-1,0)</f>
        <v>[резерв]</v>
      </c>
      <c r="CS7" s="265" t="str">
        <f ca="1">OFFSET($F$11,COLUMNS($CA7:CS$7)-1,0)</f>
        <v>[резерв]</v>
      </c>
      <c r="CT7" s="265" t="str">
        <f ca="1">OFFSET($F$11,COLUMNS($CA7:CT$7)-1,0)</f>
        <v>[резерв]</v>
      </c>
      <c r="CU7" s="265" t="str">
        <f ca="1">OFFSET($F$11,COLUMNS($CA7:CU$7)-1,0)</f>
        <v>[резерв]</v>
      </c>
      <c r="CV7" s="265" t="str">
        <f ca="1">OFFSET($F$11,COLUMNS($CA7:CV$7)-1,0)</f>
        <v>[резерв]</v>
      </c>
      <c r="CW7" s="265" t="str">
        <f ca="1">OFFSET($F$11,COLUMNS($CA7:CW$7)-1,0)</f>
        <v>[резерв]</v>
      </c>
      <c r="CX7" s="265" t="str">
        <f ca="1">OFFSET($F$11,COLUMNS($CA7:CX$7)-1,0)</f>
        <v>[резерв]</v>
      </c>
      <c r="CY7" s="265" t="str">
        <f ca="1">OFFSET($F$11,COLUMNS($CA7:CY$7)-1,0)</f>
        <v>[резерв]</v>
      </c>
      <c r="CZ7" s="265" t="str">
        <f ca="1">OFFSET($F$11,COLUMNS($CA7:CZ$7)-1,0)</f>
        <v>[резерв]</v>
      </c>
      <c r="DA7" s="265" t="str">
        <f ca="1">OFFSET($F$11,COLUMNS($CA7:DA$7)-1,0)</f>
        <v>[резерв]</v>
      </c>
      <c r="DB7" s="265" t="str">
        <f ca="1">OFFSET($F$11,COLUMNS($CA7:DB$7)-1,0)</f>
        <v>[резерв]</v>
      </c>
      <c r="DC7" s="265" t="str">
        <f ca="1">OFFSET($F$11,COLUMNS($CA7:DC$7)-1,0)</f>
        <v>[резерв]</v>
      </c>
      <c r="DD7" s="265" t="str">
        <f ca="1">OFFSET($F$11,COLUMNS($CA7:DD$7)-1,0)</f>
        <v>[резерв]</v>
      </c>
      <c r="DE7" s="265" t="str">
        <f ca="1">OFFSET($F$11,COLUMNS($CA7:DE$7)-1,0)</f>
        <v>[резерв]</v>
      </c>
      <c r="DF7" s="265" t="str">
        <f ca="1">OFFSET($F$11,COLUMNS($CA7:DF$7)-1,0)</f>
        <v>[резерв]</v>
      </c>
      <c r="DG7" s="114" t="s">
        <v>275</v>
      </c>
      <c r="DH7" s="111" t="s">
        <v>270</v>
      </c>
    </row>
    <row r="8" spans="2:112" ht="16.5" customHeight="1" x14ac:dyDescent="0.2">
      <c r="B8" s="40" t="s">
        <v>309</v>
      </c>
      <c r="D8" s="244"/>
      <c r="E8" s="245"/>
      <c r="F8" s="261"/>
      <c r="G8" s="261"/>
      <c r="H8" s="261"/>
      <c r="I8" s="261"/>
      <c r="J8" s="261"/>
      <c r="K8" s="261"/>
      <c r="L8" s="261"/>
      <c r="M8" s="126" t="s">
        <v>278</v>
      </c>
      <c r="N8" s="6">
        <v>0</v>
      </c>
      <c r="O8" s="6">
        <v>1</v>
      </c>
      <c r="P8" s="6">
        <v>2</v>
      </c>
      <c r="Q8" s="6">
        <v>3</v>
      </c>
      <c r="R8" s="6">
        <v>4</v>
      </c>
      <c r="S8" s="6">
        <v>5</v>
      </c>
      <c r="T8" s="6">
        <v>6</v>
      </c>
      <c r="U8" s="6">
        <v>7</v>
      </c>
      <c r="V8" s="6">
        <v>8</v>
      </c>
      <c r="W8" s="6">
        <v>4</v>
      </c>
      <c r="X8" s="6">
        <v>10</v>
      </c>
      <c r="Y8" s="6">
        <v>11</v>
      </c>
      <c r="Z8" s="6">
        <v>12</v>
      </c>
      <c r="AA8" s="6">
        <v>13</v>
      </c>
      <c r="AB8" s="6">
        <v>14</v>
      </c>
      <c r="AC8" s="6">
        <v>15</v>
      </c>
      <c r="AD8" s="6">
        <v>16</v>
      </c>
      <c r="AE8" s="6">
        <v>17</v>
      </c>
      <c r="AF8" s="6">
        <v>18</v>
      </c>
      <c r="AG8" s="6">
        <v>19</v>
      </c>
      <c r="AH8" s="114" t="s">
        <v>278</v>
      </c>
      <c r="AI8" s="111" t="s">
        <v>278</v>
      </c>
      <c r="AJ8" s="126" t="s">
        <v>278</v>
      </c>
      <c r="AK8" s="6">
        <v>0</v>
      </c>
      <c r="AL8" s="6">
        <v>1</v>
      </c>
      <c r="AM8" s="6">
        <v>2</v>
      </c>
      <c r="AN8" s="6">
        <v>3</v>
      </c>
      <c r="AO8" s="6">
        <v>4</v>
      </c>
      <c r="AP8" s="6">
        <v>5</v>
      </c>
      <c r="AQ8" s="6">
        <v>6</v>
      </c>
      <c r="AR8" s="6">
        <v>7</v>
      </c>
      <c r="AS8" s="6">
        <v>8</v>
      </c>
      <c r="AT8" s="6">
        <v>9</v>
      </c>
      <c r="AU8" s="6">
        <v>10</v>
      </c>
      <c r="AV8" s="6">
        <v>4</v>
      </c>
      <c r="AW8" s="6">
        <v>12</v>
      </c>
      <c r="AX8" s="6">
        <v>13</v>
      </c>
      <c r="AY8" s="6">
        <v>14</v>
      </c>
      <c r="AZ8" s="6">
        <v>15</v>
      </c>
      <c r="BA8" s="6">
        <v>16</v>
      </c>
      <c r="BB8" s="6">
        <v>17</v>
      </c>
      <c r="BC8" s="6">
        <v>18</v>
      </c>
      <c r="BD8" s="6">
        <v>19</v>
      </c>
      <c r="BE8" s="114" t="s">
        <v>278</v>
      </c>
      <c r="BF8" s="111" t="s">
        <v>278</v>
      </c>
      <c r="BG8" s="126" t="s">
        <v>278</v>
      </c>
      <c r="BH8" s="6">
        <v>0</v>
      </c>
      <c r="BI8" s="6">
        <v>1</v>
      </c>
      <c r="BJ8" s="6">
        <v>2</v>
      </c>
      <c r="BK8" s="6">
        <v>3</v>
      </c>
      <c r="BL8" s="6">
        <v>4</v>
      </c>
      <c r="BM8" s="6">
        <v>5</v>
      </c>
      <c r="BN8" s="6">
        <v>6</v>
      </c>
      <c r="BO8" s="6">
        <v>7</v>
      </c>
      <c r="BP8" s="6">
        <v>8</v>
      </c>
      <c r="BQ8" s="6">
        <v>9</v>
      </c>
      <c r="BR8" s="6">
        <v>10</v>
      </c>
      <c r="BS8" s="6">
        <v>11</v>
      </c>
      <c r="BT8" s="6">
        <v>12</v>
      </c>
      <c r="BU8" s="6">
        <v>13</v>
      </c>
      <c r="BV8" s="6">
        <v>14</v>
      </c>
      <c r="BW8" s="6">
        <v>15</v>
      </c>
      <c r="BX8" s="114" t="s">
        <v>278</v>
      </c>
      <c r="BY8" s="111" t="s">
        <v>278</v>
      </c>
      <c r="BZ8" s="126" t="s">
        <v>278</v>
      </c>
      <c r="CA8" s="6">
        <v>0</v>
      </c>
      <c r="CB8" s="6">
        <v>1</v>
      </c>
      <c r="CC8" s="6">
        <v>2</v>
      </c>
      <c r="CD8" s="6">
        <v>3</v>
      </c>
      <c r="CE8" s="6">
        <v>4</v>
      </c>
      <c r="CF8" s="6">
        <v>5</v>
      </c>
      <c r="CG8" s="6">
        <v>6</v>
      </c>
      <c r="CH8" s="6">
        <v>7</v>
      </c>
      <c r="CI8" s="6">
        <v>8</v>
      </c>
      <c r="CJ8" s="6">
        <v>9</v>
      </c>
      <c r="CK8" s="6">
        <v>10</v>
      </c>
      <c r="CL8" s="6">
        <v>11</v>
      </c>
      <c r="CM8" s="6">
        <v>12</v>
      </c>
      <c r="CN8" s="6">
        <v>13</v>
      </c>
      <c r="CO8" s="6">
        <v>14</v>
      </c>
      <c r="CP8" s="6">
        <v>15</v>
      </c>
      <c r="CQ8" s="6">
        <v>16</v>
      </c>
      <c r="CR8" s="6">
        <v>17</v>
      </c>
      <c r="CS8" s="6">
        <v>18</v>
      </c>
      <c r="CT8" s="6">
        <v>19</v>
      </c>
      <c r="CU8" s="6">
        <v>20</v>
      </c>
      <c r="CV8" s="6">
        <v>21</v>
      </c>
      <c r="CW8" s="6">
        <v>22</v>
      </c>
      <c r="CX8" s="6">
        <v>23</v>
      </c>
      <c r="CY8" s="6">
        <v>24</v>
      </c>
      <c r="CZ8" s="6">
        <v>25</v>
      </c>
      <c r="DA8" s="6">
        <v>26</v>
      </c>
      <c r="DB8" s="6">
        <v>27</v>
      </c>
      <c r="DC8" s="6">
        <v>28</v>
      </c>
      <c r="DD8" s="6">
        <v>29</v>
      </c>
      <c r="DE8" s="6">
        <v>30</v>
      </c>
      <c r="DF8" s="6">
        <v>31</v>
      </c>
      <c r="DG8" s="114" t="s">
        <v>278</v>
      </c>
      <c r="DH8" s="111" t="s">
        <v>278</v>
      </c>
    </row>
    <row r="9" spans="2:112" ht="14.25" customHeight="1" x14ac:dyDescent="0.2">
      <c r="D9" s="244"/>
      <c r="E9" s="245"/>
      <c r="F9" s="261"/>
      <c r="G9" s="261"/>
      <c r="H9" s="261"/>
      <c r="I9" s="261"/>
      <c r="J9" s="261"/>
      <c r="K9" s="261"/>
      <c r="L9" s="261"/>
      <c r="M9" s="255"/>
      <c r="N9" s="244">
        <v>11</v>
      </c>
      <c r="O9" s="244"/>
      <c r="P9" s="246"/>
      <c r="Q9" s="246"/>
      <c r="R9" s="246"/>
      <c r="S9" s="246"/>
      <c r="T9" s="246"/>
      <c r="U9" s="246"/>
      <c r="V9" s="246"/>
      <c r="W9" s="249"/>
      <c r="X9" s="246"/>
      <c r="Y9" s="249"/>
      <c r="Z9" s="249"/>
      <c r="AA9" s="249"/>
      <c r="AB9" s="249"/>
      <c r="AC9" s="249"/>
      <c r="AD9" s="249"/>
      <c r="AE9" s="249"/>
      <c r="AF9" s="249"/>
      <c r="AG9" s="249"/>
      <c r="AH9" s="114"/>
      <c r="AI9" s="114"/>
      <c r="AJ9" s="255"/>
      <c r="AK9" s="244">
        <v>12</v>
      </c>
      <c r="AL9" s="244"/>
      <c r="AM9" s="246"/>
      <c r="AN9" s="246"/>
      <c r="AO9" s="246"/>
      <c r="AP9" s="246"/>
      <c r="AQ9" s="246"/>
      <c r="AR9" s="246"/>
      <c r="AS9" s="246"/>
      <c r="AT9" s="246"/>
      <c r="AU9" s="246"/>
      <c r="AV9" s="249"/>
      <c r="AW9" s="249"/>
      <c r="AX9" s="249"/>
      <c r="AY9" s="249"/>
      <c r="AZ9" s="249"/>
      <c r="BA9" s="249"/>
      <c r="BB9" s="249"/>
      <c r="BC9" s="249"/>
      <c r="BD9" s="249"/>
      <c r="BE9" s="114"/>
      <c r="BF9" s="114"/>
      <c r="BG9" s="114"/>
      <c r="BH9" s="1">
        <v>13</v>
      </c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114"/>
      <c r="BY9" s="114"/>
      <c r="BZ9" s="114"/>
      <c r="CA9" s="1">
        <v>-201</v>
      </c>
      <c r="CB9" s="56" t="s">
        <v>1121</v>
      </c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114"/>
      <c r="DH9" s="114"/>
    </row>
    <row r="10" spans="2:112" ht="20.25" customHeight="1" x14ac:dyDescent="0.2">
      <c r="D10" s="102" t="s">
        <v>1005</v>
      </c>
      <c r="E10" s="102" t="s">
        <v>1008</v>
      </c>
      <c r="F10" s="104"/>
      <c r="G10" s="191" t="s">
        <v>1009</v>
      </c>
      <c r="H10" s="191" t="s">
        <v>227</v>
      </c>
      <c r="I10" s="191" t="s">
        <v>1009</v>
      </c>
      <c r="J10" s="191" t="s">
        <v>227</v>
      </c>
      <c r="K10" s="191" t="s">
        <v>1009</v>
      </c>
      <c r="L10" s="187" t="s">
        <v>227</v>
      </c>
      <c r="M10" s="255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J10" s="255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</row>
    <row r="11" spans="2:112" ht="13.5" customHeight="1" x14ac:dyDescent="0.2">
      <c r="B11" s="28">
        <v>0</v>
      </c>
      <c r="D11" s="244" t="s">
        <v>1113</v>
      </c>
      <c r="E11" s="266">
        <v>1</v>
      </c>
      <c r="F11" s="250" t="s">
        <v>1073</v>
      </c>
      <c r="G11" s="192">
        <f>LEN(F11)</f>
        <v>16</v>
      </c>
      <c r="H11" s="273" t="s">
        <v>1054</v>
      </c>
      <c r="I11" s="192">
        <f>LEN(H11)</f>
        <v>15</v>
      </c>
      <c r="J11" s="273" t="s">
        <v>1052</v>
      </c>
      <c r="K11" s="192">
        <f>LEN(J11)</f>
        <v>18</v>
      </c>
      <c r="L11" s="274" t="s">
        <v>1061</v>
      </c>
      <c r="M11" s="255"/>
      <c r="N11" s="196">
        <v>1</v>
      </c>
      <c r="O11" s="196">
        <v>1</v>
      </c>
      <c r="P11" s="196">
        <v>1</v>
      </c>
      <c r="Q11" s="196">
        <v>1</v>
      </c>
      <c r="R11" s="196">
        <v>1</v>
      </c>
      <c r="S11" s="196">
        <v>1</v>
      </c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6">
        <v>0</v>
      </c>
      <c r="Z11" s="196">
        <v>0</v>
      </c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6">
        <v>0</v>
      </c>
      <c r="AG11" s="196">
        <v>0</v>
      </c>
      <c r="AJ11" s="255"/>
      <c r="AK11" s="196">
        <v>1</v>
      </c>
      <c r="AL11" s="196">
        <v>1</v>
      </c>
      <c r="AM11" s="196">
        <v>1</v>
      </c>
      <c r="AN11" s="196">
        <v>1</v>
      </c>
      <c r="AO11" s="196">
        <v>1</v>
      </c>
      <c r="AP11" s="196">
        <v>0</v>
      </c>
      <c r="AQ11" s="196">
        <v>0</v>
      </c>
      <c r="AR11" s="196">
        <v>0</v>
      </c>
      <c r="AS11" s="196">
        <v>0</v>
      </c>
      <c r="AT11" s="196">
        <v>0</v>
      </c>
      <c r="AU11" s="196">
        <v>0</v>
      </c>
      <c r="AV11" s="196">
        <v>0</v>
      </c>
      <c r="AW11" s="196">
        <v>0</v>
      </c>
      <c r="AX11" s="196">
        <v>0</v>
      </c>
      <c r="AY11" s="196">
        <v>0</v>
      </c>
      <c r="AZ11" s="196">
        <v>0</v>
      </c>
      <c r="BA11" s="196">
        <v>0</v>
      </c>
      <c r="BB11" s="196">
        <v>0</v>
      </c>
      <c r="BC11" s="196">
        <v>0</v>
      </c>
      <c r="BD11" s="196">
        <v>0</v>
      </c>
      <c r="BH11" s="196">
        <v>1</v>
      </c>
      <c r="BI11" s="196">
        <v>1</v>
      </c>
      <c r="BJ11" s="196">
        <v>0</v>
      </c>
      <c r="BK11" s="196">
        <v>0</v>
      </c>
      <c r="BL11" s="196">
        <v>0</v>
      </c>
      <c r="BM11" s="196">
        <v>0</v>
      </c>
      <c r="BN11" s="196">
        <v>0</v>
      </c>
      <c r="BO11" s="196">
        <v>0</v>
      </c>
      <c r="BP11" s="196">
        <v>0</v>
      </c>
      <c r="BQ11" s="196">
        <v>0</v>
      </c>
      <c r="BR11" s="196">
        <v>0</v>
      </c>
      <c r="BS11" s="196">
        <v>0</v>
      </c>
      <c r="BT11" s="196">
        <v>0</v>
      </c>
      <c r="BU11" s="196">
        <v>0</v>
      </c>
      <c r="BV11" s="196">
        <v>0</v>
      </c>
      <c r="BW11" s="196">
        <v>0</v>
      </c>
      <c r="CA11" s="196">
        <v>1</v>
      </c>
      <c r="CB11" s="196">
        <v>1</v>
      </c>
      <c r="CC11" s="196">
        <v>1</v>
      </c>
      <c r="CD11" s="196">
        <v>1</v>
      </c>
      <c r="CE11" s="196">
        <v>1</v>
      </c>
      <c r="CF11" s="196">
        <v>0</v>
      </c>
      <c r="CG11" s="196">
        <v>0</v>
      </c>
      <c r="CH11" s="196">
        <v>1</v>
      </c>
      <c r="CI11" s="196">
        <v>1</v>
      </c>
      <c r="CJ11" s="196">
        <v>1</v>
      </c>
      <c r="CK11" s="196">
        <v>1</v>
      </c>
      <c r="CL11" s="196">
        <v>1</v>
      </c>
      <c r="CM11" s="196">
        <v>1</v>
      </c>
      <c r="CN11" s="196">
        <v>1</v>
      </c>
      <c r="CO11" s="196">
        <v>1</v>
      </c>
      <c r="CP11" s="196">
        <v>1</v>
      </c>
      <c r="CQ11" s="196">
        <v>1</v>
      </c>
      <c r="CR11" s="196">
        <v>1</v>
      </c>
      <c r="CS11" s="196">
        <v>1</v>
      </c>
      <c r="CT11" s="196">
        <v>1</v>
      </c>
      <c r="CU11" s="196">
        <v>1</v>
      </c>
      <c r="CV11" s="196">
        <v>1</v>
      </c>
      <c r="CW11" s="196">
        <v>1</v>
      </c>
      <c r="CX11" s="196">
        <v>1</v>
      </c>
      <c r="CY11" s="196">
        <v>1</v>
      </c>
      <c r="CZ11" s="196">
        <v>1</v>
      </c>
      <c r="DA11" s="196">
        <v>1</v>
      </c>
      <c r="DB11" s="196">
        <v>1</v>
      </c>
      <c r="DC11" s="196">
        <v>1</v>
      </c>
      <c r="DD11" s="196">
        <v>1</v>
      </c>
      <c r="DE11" s="196">
        <v>1</v>
      </c>
      <c r="DF11" s="196">
        <v>1</v>
      </c>
    </row>
    <row r="12" spans="2:112" ht="13.5" customHeight="1" x14ac:dyDescent="0.2">
      <c r="B12" s="28">
        <v>0</v>
      </c>
      <c r="D12" s="244" t="s">
        <v>1113</v>
      </c>
      <c r="E12" s="266">
        <v>2</v>
      </c>
      <c r="F12" s="250" t="s">
        <v>1074</v>
      </c>
      <c r="G12" s="192">
        <f t="shared" ref="G12:G42" si="1">LEN(F12)</f>
        <v>15</v>
      </c>
      <c r="H12" s="273" t="s">
        <v>1054</v>
      </c>
      <c r="I12" s="192">
        <f t="shared" ref="I12:I42" si="2">LEN(H12)</f>
        <v>15</v>
      </c>
      <c r="J12" s="273" t="s">
        <v>1053</v>
      </c>
      <c r="K12" s="192">
        <f t="shared" ref="K12:K42" si="3">LEN(J12)</f>
        <v>18</v>
      </c>
      <c r="L12" s="274" t="s">
        <v>1068</v>
      </c>
      <c r="M12" s="255"/>
      <c r="N12" s="196">
        <v>1</v>
      </c>
      <c r="O12" s="196">
        <v>1</v>
      </c>
      <c r="P12" s="196">
        <v>1</v>
      </c>
      <c r="Q12" s="196">
        <v>1</v>
      </c>
      <c r="R12" s="196">
        <v>1</v>
      </c>
      <c r="S12" s="196">
        <v>1</v>
      </c>
      <c r="T12" s="196">
        <v>0</v>
      </c>
      <c r="U12" s="196">
        <v>0</v>
      </c>
      <c r="V12" s="196">
        <v>0</v>
      </c>
      <c r="W12" s="196">
        <v>0</v>
      </c>
      <c r="X12" s="196">
        <v>0</v>
      </c>
      <c r="Y12" s="196">
        <v>0</v>
      </c>
      <c r="Z12" s="196">
        <v>0</v>
      </c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6">
        <v>0</v>
      </c>
      <c r="AG12" s="196">
        <v>0</v>
      </c>
      <c r="AJ12" s="255"/>
      <c r="AK12" s="196">
        <v>1</v>
      </c>
      <c r="AL12" s="196">
        <v>1</v>
      </c>
      <c r="AM12" s="196">
        <v>1</v>
      </c>
      <c r="AN12" s="196">
        <v>1</v>
      </c>
      <c r="AO12" s="196">
        <v>1</v>
      </c>
      <c r="AP12" s="196">
        <v>0</v>
      </c>
      <c r="AQ12" s="196">
        <v>0</v>
      </c>
      <c r="AR12" s="196">
        <v>0</v>
      </c>
      <c r="AS12" s="196">
        <v>0</v>
      </c>
      <c r="AT12" s="196">
        <v>0</v>
      </c>
      <c r="AU12" s="196">
        <v>0</v>
      </c>
      <c r="AV12" s="196">
        <v>0</v>
      </c>
      <c r="AW12" s="196">
        <v>0</v>
      </c>
      <c r="AX12" s="196">
        <v>0</v>
      </c>
      <c r="AY12" s="196">
        <v>0</v>
      </c>
      <c r="AZ12" s="196">
        <v>0</v>
      </c>
      <c r="BA12" s="196">
        <v>0</v>
      </c>
      <c r="BB12" s="196">
        <v>0</v>
      </c>
      <c r="BC12" s="196">
        <v>0</v>
      </c>
      <c r="BD12" s="196">
        <v>0</v>
      </c>
      <c r="BH12" s="196">
        <v>1</v>
      </c>
      <c r="BI12" s="196">
        <v>1</v>
      </c>
      <c r="BJ12" s="196">
        <v>0</v>
      </c>
      <c r="BK12" s="196">
        <v>0</v>
      </c>
      <c r="BL12" s="196">
        <v>0</v>
      </c>
      <c r="BM12" s="196">
        <v>0</v>
      </c>
      <c r="BN12" s="196">
        <v>0</v>
      </c>
      <c r="BO12" s="196">
        <v>0</v>
      </c>
      <c r="BP12" s="196">
        <v>0</v>
      </c>
      <c r="BQ12" s="196">
        <v>0</v>
      </c>
      <c r="BR12" s="196">
        <v>0</v>
      </c>
      <c r="BS12" s="196">
        <v>0</v>
      </c>
      <c r="BT12" s="196">
        <v>0</v>
      </c>
      <c r="BU12" s="196">
        <v>0</v>
      </c>
      <c r="BV12" s="196">
        <v>0</v>
      </c>
      <c r="BW12" s="196">
        <v>0</v>
      </c>
      <c r="CA12" s="196">
        <v>1</v>
      </c>
      <c r="CB12" s="196">
        <v>1</v>
      </c>
      <c r="CC12" s="196">
        <v>1</v>
      </c>
      <c r="CD12" s="196">
        <v>1</v>
      </c>
      <c r="CE12" s="196">
        <v>1</v>
      </c>
      <c r="CF12" s="196">
        <v>0</v>
      </c>
      <c r="CG12" s="196">
        <v>0</v>
      </c>
      <c r="CH12" s="196">
        <v>1</v>
      </c>
      <c r="CI12" s="196">
        <v>1</v>
      </c>
      <c r="CJ12" s="196">
        <v>1</v>
      </c>
      <c r="CK12" s="196">
        <v>1</v>
      </c>
      <c r="CL12" s="196">
        <v>1</v>
      </c>
      <c r="CM12" s="196">
        <v>1</v>
      </c>
      <c r="CN12" s="196">
        <v>1</v>
      </c>
      <c r="CO12" s="196">
        <v>1</v>
      </c>
      <c r="CP12" s="196">
        <v>1</v>
      </c>
      <c r="CQ12" s="196">
        <v>1</v>
      </c>
      <c r="CR12" s="196">
        <v>1</v>
      </c>
      <c r="CS12" s="196">
        <v>1</v>
      </c>
      <c r="CT12" s="196">
        <v>1</v>
      </c>
      <c r="CU12" s="196">
        <v>1</v>
      </c>
      <c r="CV12" s="196">
        <v>1</v>
      </c>
      <c r="CW12" s="196">
        <v>1</v>
      </c>
      <c r="CX12" s="196">
        <v>1</v>
      </c>
      <c r="CY12" s="196">
        <v>1</v>
      </c>
      <c r="CZ12" s="196">
        <v>1</v>
      </c>
      <c r="DA12" s="196">
        <v>1</v>
      </c>
      <c r="DB12" s="196">
        <v>1</v>
      </c>
      <c r="DC12" s="196">
        <v>1</v>
      </c>
      <c r="DD12" s="196">
        <v>1</v>
      </c>
      <c r="DE12" s="196">
        <v>1</v>
      </c>
      <c r="DF12" s="196">
        <v>1</v>
      </c>
    </row>
    <row r="13" spans="2:112" ht="13.5" customHeight="1" x14ac:dyDescent="0.2">
      <c r="B13" s="28">
        <v>0</v>
      </c>
      <c r="D13" s="244" t="s">
        <v>227</v>
      </c>
      <c r="E13" s="266">
        <v>3</v>
      </c>
      <c r="F13" s="251" t="s">
        <v>1075</v>
      </c>
      <c r="G13" s="192">
        <f t="shared" si="1"/>
        <v>12</v>
      </c>
      <c r="H13" s="273" t="s">
        <v>1078</v>
      </c>
      <c r="I13" s="192">
        <f t="shared" si="2"/>
        <v>16</v>
      </c>
      <c r="J13" s="273" t="s">
        <v>1055</v>
      </c>
      <c r="K13" s="192">
        <f t="shared" si="3"/>
        <v>14</v>
      </c>
      <c r="L13" s="274" t="s">
        <v>1062</v>
      </c>
      <c r="M13" s="254"/>
      <c r="N13" s="196">
        <v>0</v>
      </c>
      <c r="O13" s="196">
        <v>0</v>
      </c>
      <c r="P13" s="196">
        <v>0</v>
      </c>
      <c r="Q13" s="196">
        <v>1</v>
      </c>
      <c r="R13" s="196">
        <v>0</v>
      </c>
      <c r="S13" s="196">
        <v>0</v>
      </c>
      <c r="T13" s="196">
        <v>0</v>
      </c>
      <c r="U13" s="196">
        <v>0</v>
      </c>
      <c r="V13" s="196">
        <v>0</v>
      </c>
      <c r="W13" s="196">
        <v>0</v>
      </c>
      <c r="X13" s="196">
        <v>0</v>
      </c>
      <c r="Y13" s="196">
        <v>0</v>
      </c>
      <c r="Z13" s="196">
        <v>0</v>
      </c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6">
        <v>0</v>
      </c>
      <c r="AG13" s="196">
        <v>0</v>
      </c>
      <c r="AJ13" s="254"/>
      <c r="AK13" s="196">
        <v>1</v>
      </c>
      <c r="AL13" s="196">
        <v>1</v>
      </c>
      <c r="AM13" s="196">
        <v>1</v>
      </c>
      <c r="AN13" s="196">
        <v>1</v>
      </c>
      <c r="AO13" s="196">
        <v>1</v>
      </c>
      <c r="AP13" s="196">
        <v>0</v>
      </c>
      <c r="AQ13" s="196">
        <v>0</v>
      </c>
      <c r="AR13" s="196">
        <v>0</v>
      </c>
      <c r="AS13" s="196">
        <v>0</v>
      </c>
      <c r="AT13" s="196">
        <v>0</v>
      </c>
      <c r="AU13" s="196">
        <v>0</v>
      </c>
      <c r="AV13" s="196">
        <v>0</v>
      </c>
      <c r="AW13" s="196">
        <v>0</v>
      </c>
      <c r="AX13" s="196">
        <v>0</v>
      </c>
      <c r="AY13" s="196">
        <v>0</v>
      </c>
      <c r="AZ13" s="196">
        <v>0</v>
      </c>
      <c r="BA13" s="196">
        <v>0</v>
      </c>
      <c r="BB13" s="196">
        <v>0</v>
      </c>
      <c r="BC13" s="196">
        <v>0</v>
      </c>
      <c r="BD13" s="196">
        <v>0</v>
      </c>
      <c r="BH13" s="196">
        <v>1</v>
      </c>
      <c r="BI13" s="196">
        <v>1</v>
      </c>
      <c r="BJ13" s="196">
        <v>0</v>
      </c>
      <c r="BK13" s="196">
        <v>0</v>
      </c>
      <c r="BL13" s="196">
        <v>0</v>
      </c>
      <c r="BM13" s="196">
        <v>0</v>
      </c>
      <c r="BN13" s="196">
        <v>0</v>
      </c>
      <c r="BO13" s="196">
        <v>0</v>
      </c>
      <c r="BP13" s="196">
        <v>0</v>
      </c>
      <c r="BQ13" s="196">
        <v>0</v>
      </c>
      <c r="BR13" s="196">
        <v>0</v>
      </c>
      <c r="BS13" s="196">
        <v>0</v>
      </c>
      <c r="BT13" s="196">
        <v>0</v>
      </c>
      <c r="BU13" s="196">
        <v>0</v>
      </c>
      <c r="BV13" s="196">
        <v>0</v>
      </c>
      <c r="BW13" s="196">
        <v>0</v>
      </c>
      <c r="CA13" s="196">
        <v>1</v>
      </c>
      <c r="CB13" s="196">
        <v>1</v>
      </c>
      <c r="CC13" s="196">
        <v>1</v>
      </c>
      <c r="CD13" s="196">
        <v>0</v>
      </c>
      <c r="CE13" s="196">
        <v>0</v>
      </c>
      <c r="CF13" s="196">
        <v>0</v>
      </c>
      <c r="CG13" s="196">
        <v>0</v>
      </c>
      <c r="CH13" s="196">
        <v>1</v>
      </c>
      <c r="CI13" s="196">
        <v>1</v>
      </c>
      <c r="CJ13" s="196">
        <v>1</v>
      </c>
      <c r="CK13" s="196">
        <v>1</v>
      </c>
      <c r="CL13" s="196">
        <v>1</v>
      </c>
      <c r="CM13" s="196">
        <v>1</v>
      </c>
      <c r="CN13" s="196">
        <v>1</v>
      </c>
      <c r="CO13" s="196">
        <v>1</v>
      </c>
      <c r="CP13" s="196">
        <v>1</v>
      </c>
      <c r="CQ13" s="196">
        <v>1</v>
      </c>
      <c r="CR13" s="196">
        <v>1</v>
      </c>
      <c r="CS13" s="196">
        <v>1</v>
      </c>
      <c r="CT13" s="196">
        <v>1</v>
      </c>
      <c r="CU13" s="196">
        <v>1</v>
      </c>
      <c r="CV13" s="196">
        <v>1</v>
      </c>
      <c r="CW13" s="196">
        <v>1</v>
      </c>
      <c r="CX13" s="196">
        <v>1</v>
      </c>
      <c r="CY13" s="196">
        <v>1</v>
      </c>
      <c r="CZ13" s="196">
        <v>1</v>
      </c>
      <c r="DA13" s="196">
        <v>1</v>
      </c>
      <c r="DB13" s="196">
        <v>1</v>
      </c>
      <c r="DC13" s="196">
        <v>1</v>
      </c>
      <c r="DD13" s="196">
        <v>1</v>
      </c>
      <c r="DE13" s="196">
        <v>1</v>
      </c>
      <c r="DF13" s="196">
        <v>1</v>
      </c>
    </row>
    <row r="14" spans="2:112" ht="13.5" customHeight="1" x14ac:dyDescent="0.2">
      <c r="B14" s="28">
        <v>0</v>
      </c>
      <c r="D14" s="244" t="s">
        <v>227</v>
      </c>
      <c r="E14" s="266">
        <v>4</v>
      </c>
      <c r="F14" s="251" t="s">
        <v>1076</v>
      </c>
      <c r="G14" s="192">
        <f t="shared" si="1"/>
        <v>12</v>
      </c>
      <c r="H14" s="273" t="s">
        <v>1078</v>
      </c>
      <c r="I14" s="192">
        <f t="shared" si="2"/>
        <v>16</v>
      </c>
      <c r="J14" s="273" t="s">
        <v>1056</v>
      </c>
      <c r="K14" s="192">
        <f t="shared" si="3"/>
        <v>14</v>
      </c>
      <c r="L14" s="274" t="s">
        <v>1063</v>
      </c>
      <c r="M14" s="254"/>
      <c r="N14" s="196">
        <v>0</v>
      </c>
      <c r="O14" s="196">
        <v>0</v>
      </c>
      <c r="P14" s="196">
        <v>0</v>
      </c>
      <c r="Q14" s="196">
        <v>0</v>
      </c>
      <c r="R14" s="196">
        <v>1</v>
      </c>
      <c r="S14" s="196">
        <v>0</v>
      </c>
      <c r="T14" s="196">
        <v>0</v>
      </c>
      <c r="U14" s="196">
        <v>0</v>
      </c>
      <c r="V14" s="196">
        <v>0</v>
      </c>
      <c r="W14" s="196">
        <v>0</v>
      </c>
      <c r="X14" s="196">
        <v>0</v>
      </c>
      <c r="Y14" s="196">
        <v>0</v>
      </c>
      <c r="Z14" s="196">
        <v>0</v>
      </c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6">
        <v>0</v>
      </c>
      <c r="AG14" s="196">
        <v>0</v>
      </c>
      <c r="AJ14" s="254"/>
      <c r="AK14" s="196">
        <v>1</v>
      </c>
      <c r="AL14" s="196">
        <v>1</v>
      </c>
      <c r="AM14" s="196">
        <v>1</v>
      </c>
      <c r="AN14" s="196">
        <v>1</v>
      </c>
      <c r="AO14" s="196">
        <v>1</v>
      </c>
      <c r="AP14" s="196">
        <v>0</v>
      </c>
      <c r="AQ14" s="196">
        <v>0</v>
      </c>
      <c r="AR14" s="196">
        <v>0</v>
      </c>
      <c r="AS14" s="196">
        <v>0</v>
      </c>
      <c r="AT14" s="196">
        <v>0</v>
      </c>
      <c r="AU14" s="196">
        <v>0</v>
      </c>
      <c r="AV14" s="196">
        <v>0</v>
      </c>
      <c r="AW14" s="196">
        <v>0</v>
      </c>
      <c r="AX14" s="196">
        <v>0</v>
      </c>
      <c r="AY14" s="196">
        <v>0</v>
      </c>
      <c r="AZ14" s="196">
        <v>0</v>
      </c>
      <c r="BA14" s="196">
        <v>0</v>
      </c>
      <c r="BB14" s="196">
        <v>0</v>
      </c>
      <c r="BC14" s="196">
        <v>0</v>
      </c>
      <c r="BD14" s="196">
        <v>0</v>
      </c>
      <c r="BH14" s="196">
        <v>1</v>
      </c>
      <c r="BI14" s="196">
        <v>1</v>
      </c>
      <c r="BJ14" s="196">
        <v>0</v>
      </c>
      <c r="BK14" s="196">
        <v>0</v>
      </c>
      <c r="BL14" s="196">
        <v>0</v>
      </c>
      <c r="BM14" s="196">
        <v>0</v>
      </c>
      <c r="BN14" s="196">
        <v>0</v>
      </c>
      <c r="BO14" s="196">
        <v>0</v>
      </c>
      <c r="BP14" s="196">
        <v>0</v>
      </c>
      <c r="BQ14" s="196">
        <v>0</v>
      </c>
      <c r="BR14" s="196">
        <v>0</v>
      </c>
      <c r="BS14" s="196">
        <v>0</v>
      </c>
      <c r="BT14" s="196">
        <v>0</v>
      </c>
      <c r="BU14" s="196">
        <v>0</v>
      </c>
      <c r="BV14" s="196">
        <v>0</v>
      </c>
      <c r="BW14" s="196">
        <v>0</v>
      </c>
      <c r="CA14" s="196">
        <v>1</v>
      </c>
      <c r="CB14" s="196">
        <v>1</v>
      </c>
      <c r="CC14" s="196">
        <v>0</v>
      </c>
      <c r="CD14" s="196">
        <v>1</v>
      </c>
      <c r="CE14" s="196">
        <v>0</v>
      </c>
      <c r="CF14" s="196">
        <v>0</v>
      </c>
      <c r="CG14" s="196">
        <v>0</v>
      </c>
      <c r="CH14" s="196">
        <v>1</v>
      </c>
      <c r="CI14" s="196">
        <v>1</v>
      </c>
      <c r="CJ14" s="196">
        <v>1</v>
      </c>
      <c r="CK14" s="196">
        <v>1</v>
      </c>
      <c r="CL14" s="196">
        <v>1</v>
      </c>
      <c r="CM14" s="196">
        <v>1</v>
      </c>
      <c r="CN14" s="196">
        <v>1</v>
      </c>
      <c r="CO14" s="196">
        <v>1</v>
      </c>
      <c r="CP14" s="196">
        <v>1</v>
      </c>
      <c r="CQ14" s="196">
        <v>1</v>
      </c>
      <c r="CR14" s="196">
        <v>1</v>
      </c>
      <c r="CS14" s="196">
        <v>1</v>
      </c>
      <c r="CT14" s="196">
        <v>1</v>
      </c>
      <c r="CU14" s="196">
        <v>1</v>
      </c>
      <c r="CV14" s="196">
        <v>1</v>
      </c>
      <c r="CW14" s="196">
        <v>1</v>
      </c>
      <c r="CX14" s="196">
        <v>1</v>
      </c>
      <c r="CY14" s="196">
        <v>1</v>
      </c>
      <c r="CZ14" s="196">
        <v>1</v>
      </c>
      <c r="DA14" s="196">
        <v>1</v>
      </c>
      <c r="DB14" s="196">
        <v>1</v>
      </c>
      <c r="DC14" s="196">
        <v>1</v>
      </c>
      <c r="DD14" s="196">
        <v>1</v>
      </c>
      <c r="DE14" s="196">
        <v>1</v>
      </c>
      <c r="DF14" s="196">
        <v>1</v>
      </c>
    </row>
    <row r="15" spans="2:112" ht="13.5" customHeight="1" x14ac:dyDescent="0.2">
      <c r="B15" s="28">
        <v>0</v>
      </c>
      <c r="D15" s="244" t="s">
        <v>227</v>
      </c>
      <c r="E15" s="266">
        <v>5</v>
      </c>
      <c r="F15" s="251" t="s">
        <v>1077</v>
      </c>
      <c r="G15" s="192">
        <f t="shared" si="1"/>
        <v>10</v>
      </c>
      <c r="H15" s="273" t="s">
        <v>1078</v>
      </c>
      <c r="I15" s="192">
        <f t="shared" si="2"/>
        <v>16</v>
      </c>
      <c r="J15" s="273" t="s">
        <v>1290</v>
      </c>
      <c r="K15" s="192">
        <f t="shared" si="3"/>
        <v>10</v>
      </c>
      <c r="L15" s="274" t="s">
        <v>1064</v>
      </c>
      <c r="M15" s="254"/>
      <c r="N15" s="196">
        <v>0</v>
      </c>
      <c r="O15" s="196">
        <v>0</v>
      </c>
      <c r="P15" s="196">
        <v>1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196">
        <v>0</v>
      </c>
      <c r="AA15" s="196">
        <v>0</v>
      </c>
      <c r="AB15" s="196">
        <v>0</v>
      </c>
      <c r="AC15" s="196">
        <v>0</v>
      </c>
      <c r="AD15" s="196">
        <v>0</v>
      </c>
      <c r="AE15" s="196">
        <v>0</v>
      </c>
      <c r="AF15" s="196">
        <v>0</v>
      </c>
      <c r="AG15" s="196">
        <v>0</v>
      </c>
      <c r="AJ15" s="254"/>
      <c r="AK15" s="196">
        <v>1</v>
      </c>
      <c r="AL15" s="196">
        <v>1</v>
      </c>
      <c r="AM15" s="196">
        <v>1</v>
      </c>
      <c r="AN15" s="196">
        <v>1</v>
      </c>
      <c r="AO15" s="196">
        <v>1</v>
      </c>
      <c r="AP15" s="196">
        <v>0</v>
      </c>
      <c r="AQ15" s="196">
        <v>0</v>
      </c>
      <c r="AR15" s="196">
        <v>0</v>
      </c>
      <c r="AS15" s="196">
        <v>0</v>
      </c>
      <c r="AT15" s="196">
        <v>0</v>
      </c>
      <c r="AU15" s="196">
        <v>0</v>
      </c>
      <c r="AV15" s="196">
        <v>0</v>
      </c>
      <c r="AW15" s="196">
        <v>0</v>
      </c>
      <c r="AX15" s="196">
        <v>0</v>
      </c>
      <c r="AY15" s="196">
        <v>0</v>
      </c>
      <c r="AZ15" s="196">
        <v>0</v>
      </c>
      <c r="BA15" s="196">
        <v>0</v>
      </c>
      <c r="BB15" s="196">
        <v>0</v>
      </c>
      <c r="BC15" s="196">
        <v>0</v>
      </c>
      <c r="BD15" s="196">
        <v>0</v>
      </c>
      <c r="BH15" s="196">
        <v>1</v>
      </c>
      <c r="BI15" s="196">
        <v>0</v>
      </c>
      <c r="BJ15" s="196">
        <v>0</v>
      </c>
      <c r="BK15" s="196">
        <v>0</v>
      </c>
      <c r="BL15" s="196">
        <v>0</v>
      </c>
      <c r="BM15" s="196">
        <v>0</v>
      </c>
      <c r="BN15" s="196">
        <v>0</v>
      </c>
      <c r="BO15" s="196">
        <v>0</v>
      </c>
      <c r="BP15" s="196">
        <v>0</v>
      </c>
      <c r="BQ15" s="196">
        <v>0</v>
      </c>
      <c r="BR15" s="196">
        <v>0</v>
      </c>
      <c r="BS15" s="196">
        <v>0</v>
      </c>
      <c r="BT15" s="196">
        <v>0</v>
      </c>
      <c r="BU15" s="196">
        <v>0</v>
      </c>
      <c r="BV15" s="196">
        <v>0</v>
      </c>
      <c r="BW15" s="196">
        <v>0</v>
      </c>
      <c r="CA15" s="196">
        <v>1</v>
      </c>
      <c r="CB15" s="196">
        <v>1</v>
      </c>
      <c r="CC15" s="196">
        <v>0</v>
      </c>
      <c r="CD15" s="196">
        <v>0</v>
      </c>
      <c r="CE15" s="196">
        <v>1</v>
      </c>
      <c r="CF15" s="196">
        <v>0</v>
      </c>
      <c r="CG15" s="196">
        <v>0</v>
      </c>
      <c r="CH15" s="196">
        <v>1</v>
      </c>
      <c r="CI15" s="196">
        <v>1</v>
      </c>
      <c r="CJ15" s="196">
        <v>1</v>
      </c>
      <c r="CK15" s="196">
        <v>1</v>
      </c>
      <c r="CL15" s="196">
        <v>1</v>
      </c>
      <c r="CM15" s="196">
        <v>1</v>
      </c>
      <c r="CN15" s="196">
        <v>1</v>
      </c>
      <c r="CO15" s="196">
        <v>1</v>
      </c>
      <c r="CP15" s="196">
        <v>1</v>
      </c>
      <c r="CQ15" s="196">
        <v>1</v>
      </c>
      <c r="CR15" s="196">
        <v>1</v>
      </c>
      <c r="CS15" s="196">
        <v>1</v>
      </c>
      <c r="CT15" s="196">
        <v>1</v>
      </c>
      <c r="CU15" s="196">
        <v>1</v>
      </c>
      <c r="CV15" s="196">
        <v>1</v>
      </c>
      <c r="CW15" s="196">
        <v>1</v>
      </c>
      <c r="CX15" s="196">
        <v>1</v>
      </c>
      <c r="CY15" s="196">
        <v>1</v>
      </c>
      <c r="CZ15" s="196">
        <v>1</v>
      </c>
      <c r="DA15" s="196">
        <v>1</v>
      </c>
      <c r="DB15" s="196">
        <v>1</v>
      </c>
      <c r="DC15" s="196">
        <v>1</v>
      </c>
      <c r="DD15" s="196">
        <v>1</v>
      </c>
      <c r="DE15" s="196">
        <v>1</v>
      </c>
      <c r="DF15" s="196">
        <v>1</v>
      </c>
    </row>
    <row r="16" spans="2:112" ht="13.5" customHeight="1" x14ac:dyDescent="0.2">
      <c r="B16" s="28">
        <v>0</v>
      </c>
      <c r="D16" s="244" t="s">
        <v>227</v>
      </c>
      <c r="E16" s="266">
        <v>6</v>
      </c>
      <c r="F16" s="250" t="s">
        <v>1079</v>
      </c>
      <c r="G16" s="192">
        <f t="shared" si="1"/>
        <v>11</v>
      </c>
      <c r="H16" s="273" t="s">
        <v>1057</v>
      </c>
      <c r="I16" s="192">
        <f t="shared" si="2"/>
        <v>16</v>
      </c>
      <c r="J16" s="273" t="s">
        <v>1058</v>
      </c>
      <c r="K16" s="192">
        <f t="shared" si="3"/>
        <v>9</v>
      </c>
      <c r="L16" s="274" t="s">
        <v>1065</v>
      </c>
      <c r="M16" s="255"/>
      <c r="N16" s="196">
        <v>1</v>
      </c>
      <c r="O16" s="196">
        <v>0</v>
      </c>
      <c r="P16" s="196">
        <v>0</v>
      </c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  <c r="W16" s="196">
        <v>0</v>
      </c>
      <c r="X16" s="196">
        <v>0</v>
      </c>
      <c r="Y16" s="196">
        <v>0</v>
      </c>
      <c r="Z16" s="196">
        <v>0</v>
      </c>
      <c r="AA16" s="196">
        <v>0</v>
      </c>
      <c r="AB16" s="196">
        <v>0</v>
      </c>
      <c r="AC16" s="196">
        <v>0</v>
      </c>
      <c r="AD16" s="196">
        <v>0</v>
      </c>
      <c r="AE16" s="196">
        <v>0</v>
      </c>
      <c r="AF16" s="196">
        <v>0</v>
      </c>
      <c r="AG16" s="196">
        <v>0</v>
      </c>
      <c r="AJ16" s="255"/>
      <c r="AK16" s="196">
        <v>1</v>
      </c>
      <c r="AL16" s="196">
        <v>1</v>
      </c>
      <c r="AM16" s="196">
        <v>1</v>
      </c>
      <c r="AN16" s="196">
        <v>0</v>
      </c>
      <c r="AO16" s="196">
        <v>0</v>
      </c>
      <c r="AP16" s="196">
        <v>0</v>
      </c>
      <c r="AQ16" s="196">
        <v>0</v>
      </c>
      <c r="AR16" s="196">
        <v>0</v>
      </c>
      <c r="AS16" s="196">
        <v>0</v>
      </c>
      <c r="AT16" s="196">
        <v>0</v>
      </c>
      <c r="AU16" s="196">
        <v>0</v>
      </c>
      <c r="AV16" s="196">
        <v>0</v>
      </c>
      <c r="AW16" s="196">
        <v>0</v>
      </c>
      <c r="AX16" s="196">
        <v>0</v>
      </c>
      <c r="AY16" s="196">
        <v>0</v>
      </c>
      <c r="AZ16" s="196">
        <v>0</v>
      </c>
      <c r="BA16" s="196">
        <v>0</v>
      </c>
      <c r="BB16" s="196">
        <v>0</v>
      </c>
      <c r="BC16" s="196">
        <v>0</v>
      </c>
      <c r="BD16" s="196">
        <v>0</v>
      </c>
      <c r="BH16" s="196">
        <v>1</v>
      </c>
      <c r="BI16" s="196">
        <v>0</v>
      </c>
      <c r="BJ16" s="196">
        <v>0</v>
      </c>
      <c r="BK16" s="196">
        <v>0</v>
      </c>
      <c r="BL16" s="196">
        <v>0</v>
      </c>
      <c r="BM16" s="196">
        <v>0</v>
      </c>
      <c r="BN16" s="196">
        <v>0</v>
      </c>
      <c r="BO16" s="196">
        <v>0</v>
      </c>
      <c r="BP16" s="196">
        <v>0</v>
      </c>
      <c r="BQ16" s="196">
        <v>0</v>
      </c>
      <c r="BR16" s="196">
        <v>0</v>
      </c>
      <c r="BS16" s="196">
        <v>0</v>
      </c>
      <c r="BT16" s="196">
        <v>0</v>
      </c>
      <c r="BU16" s="196">
        <v>0</v>
      </c>
      <c r="BV16" s="196">
        <v>0</v>
      </c>
      <c r="BW16" s="196">
        <v>0</v>
      </c>
      <c r="CA16" s="196">
        <v>0</v>
      </c>
      <c r="CB16" s="196">
        <v>0</v>
      </c>
      <c r="CC16" s="196">
        <v>0</v>
      </c>
      <c r="CD16" s="196">
        <v>0</v>
      </c>
      <c r="CE16" s="196">
        <v>0</v>
      </c>
      <c r="CF16" s="196">
        <v>1</v>
      </c>
      <c r="CG16" s="196">
        <v>1</v>
      </c>
      <c r="CH16" s="196">
        <v>1</v>
      </c>
      <c r="CI16" s="196">
        <v>1</v>
      </c>
      <c r="CJ16" s="196">
        <v>1</v>
      </c>
      <c r="CK16" s="196">
        <v>1</v>
      </c>
      <c r="CL16" s="196">
        <v>1</v>
      </c>
      <c r="CM16" s="196">
        <v>1</v>
      </c>
      <c r="CN16" s="196">
        <v>1</v>
      </c>
      <c r="CO16" s="196">
        <v>1</v>
      </c>
      <c r="CP16" s="196">
        <v>1</v>
      </c>
      <c r="CQ16" s="196">
        <v>1</v>
      </c>
      <c r="CR16" s="196">
        <v>1</v>
      </c>
      <c r="CS16" s="196">
        <v>1</v>
      </c>
      <c r="CT16" s="196">
        <v>1</v>
      </c>
      <c r="CU16" s="196">
        <v>1</v>
      </c>
      <c r="CV16" s="196">
        <v>1</v>
      </c>
      <c r="CW16" s="196">
        <v>1</v>
      </c>
      <c r="CX16" s="196">
        <v>1</v>
      </c>
      <c r="CY16" s="196">
        <v>1</v>
      </c>
      <c r="CZ16" s="196">
        <v>1</v>
      </c>
      <c r="DA16" s="196">
        <v>1</v>
      </c>
      <c r="DB16" s="196">
        <v>1</v>
      </c>
      <c r="DC16" s="196">
        <v>1</v>
      </c>
      <c r="DD16" s="196">
        <v>1</v>
      </c>
      <c r="DE16" s="196">
        <v>1</v>
      </c>
      <c r="DF16" s="196">
        <v>1</v>
      </c>
    </row>
    <row r="17" spans="2:110" ht="13.5" customHeight="1" x14ac:dyDescent="0.2">
      <c r="B17" s="28">
        <v>0</v>
      </c>
      <c r="D17" s="333" t="s">
        <v>227</v>
      </c>
      <c r="E17" s="266">
        <v>7</v>
      </c>
      <c r="F17" s="250" t="s">
        <v>1080</v>
      </c>
      <c r="G17" s="192">
        <f t="shared" si="1"/>
        <v>11</v>
      </c>
      <c r="H17" s="273" t="s">
        <v>1057</v>
      </c>
      <c r="I17" s="192">
        <f t="shared" si="2"/>
        <v>16</v>
      </c>
      <c r="J17" s="273" t="s">
        <v>1059</v>
      </c>
      <c r="K17" s="192">
        <f t="shared" si="3"/>
        <v>9</v>
      </c>
      <c r="L17" s="274" t="s">
        <v>1066</v>
      </c>
      <c r="M17" s="255"/>
      <c r="N17" s="196">
        <v>0</v>
      </c>
      <c r="O17" s="196">
        <v>1</v>
      </c>
      <c r="P17" s="196">
        <v>0</v>
      </c>
      <c r="Q17" s="196">
        <v>0</v>
      </c>
      <c r="R17" s="196">
        <v>0</v>
      </c>
      <c r="S17" s="196">
        <v>0</v>
      </c>
      <c r="T17" s="196">
        <v>0</v>
      </c>
      <c r="U17" s="196">
        <v>0</v>
      </c>
      <c r="V17" s="196">
        <v>0</v>
      </c>
      <c r="W17" s="196">
        <v>0</v>
      </c>
      <c r="X17" s="196">
        <v>0</v>
      </c>
      <c r="Y17" s="196">
        <v>0</v>
      </c>
      <c r="Z17" s="196">
        <v>0</v>
      </c>
      <c r="AA17" s="196">
        <v>0</v>
      </c>
      <c r="AB17" s="196">
        <v>0</v>
      </c>
      <c r="AC17" s="196">
        <v>0</v>
      </c>
      <c r="AD17" s="196">
        <v>0</v>
      </c>
      <c r="AE17" s="196">
        <v>0</v>
      </c>
      <c r="AF17" s="196">
        <v>0</v>
      </c>
      <c r="AG17" s="196">
        <v>0</v>
      </c>
      <c r="AJ17" s="255"/>
      <c r="AK17" s="196">
        <v>0</v>
      </c>
      <c r="AL17" s="196">
        <v>0</v>
      </c>
      <c r="AM17" s="196">
        <v>0</v>
      </c>
      <c r="AN17" s="196">
        <v>1</v>
      </c>
      <c r="AO17" s="196">
        <v>1</v>
      </c>
      <c r="AP17" s="196">
        <v>0</v>
      </c>
      <c r="AQ17" s="196">
        <v>0</v>
      </c>
      <c r="AR17" s="196">
        <v>0</v>
      </c>
      <c r="AS17" s="196">
        <v>0</v>
      </c>
      <c r="AT17" s="196">
        <v>0</v>
      </c>
      <c r="AU17" s="196">
        <v>0</v>
      </c>
      <c r="AV17" s="196">
        <v>0</v>
      </c>
      <c r="AW17" s="196">
        <v>0</v>
      </c>
      <c r="AX17" s="196">
        <v>0</v>
      </c>
      <c r="AY17" s="196">
        <v>0</v>
      </c>
      <c r="AZ17" s="196">
        <v>0</v>
      </c>
      <c r="BA17" s="196">
        <v>0</v>
      </c>
      <c r="BB17" s="196">
        <v>0</v>
      </c>
      <c r="BC17" s="196">
        <v>0</v>
      </c>
      <c r="BD17" s="196">
        <v>0</v>
      </c>
      <c r="BH17" s="196">
        <v>1</v>
      </c>
      <c r="BI17" s="196">
        <v>0</v>
      </c>
      <c r="BJ17" s="196">
        <v>0</v>
      </c>
      <c r="BK17" s="196">
        <v>0</v>
      </c>
      <c r="BL17" s="196">
        <v>0</v>
      </c>
      <c r="BM17" s="196">
        <v>0</v>
      </c>
      <c r="BN17" s="196">
        <v>0</v>
      </c>
      <c r="BO17" s="196">
        <v>0</v>
      </c>
      <c r="BP17" s="196">
        <v>0</v>
      </c>
      <c r="BQ17" s="196">
        <v>0</v>
      </c>
      <c r="BR17" s="196">
        <v>0</v>
      </c>
      <c r="BS17" s="196">
        <v>0</v>
      </c>
      <c r="BT17" s="196">
        <v>0</v>
      </c>
      <c r="BU17" s="196">
        <v>0</v>
      </c>
      <c r="BV17" s="196">
        <v>0</v>
      </c>
      <c r="BW17" s="196">
        <v>0</v>
      </c>
      <c r="CA17" s="196">
        <v>0</v>
      </c>
      <c r="CB17" s="196">
        <v>0</v>
      </c>
      <c r="CC17" s="196">
        <v>0</v>
      </c>
      <c r="CD17" s="196">
        <v>0</v>
      </c>
      <c r="CE17" s="196">
        <v>0</v>
      </c>
      <c r="CF17" s="196">
        <v>1</v>
      </c>
      <c r="CG17" s="196">
        <v>1</v>
      </c>
      <c r="CH17" s="196">
        <v>1</v>
      </c>
      <c r="CI17" s="196">
        <v>1</v>
      </c>
      <c r="CJ17" s="196">
        <v>1</v>
      </c>
      <c r="CK17" s="196">
        <v>1</v>
      </c>
      <c r="CL17" s="196">
        <v>1</v>
      </c>
      <c r="CM17" s="196">
        <v>1</v>
      </c>
      <c r="CN17" s="196">
        <v>1</v>
      </c>
      <c r="CO17" s="196">
        <v>1</v>
      </c>
      <c r="CP17" s="196">
        <v>1</v>
      </c>
      <c r="CQ17" s="196">
        <v>1</v>
      </c>
      <c r="CR17" s="196">
        <v>1</v>
      </c>
      <c r="CS17" s="196">
        <v>1</v>
      </c>
      <c r="CT17" s="196">
        <v>1</v>
      </c>
      <c r="CU17" s="196">
        <v>1</v>
      </c>
      <c r="CV17" s="196">
        <v>1</v>
      </c>
      <c r="CW17" s="196">
        <v>1</v>
      </c>
      <c r="CX17" s="196">
        <v>1</v>
      </c>
      <c r="CY17" s="196">
        <v>1</v>
      </c>
      <c r="CZ17" s="196">
        <v>1</v>
      </c>
      <c r="DA17" s="196">
        <v>1</v>
      </c>
      <c r="DB17" s="196">
        <v>1</v>
      </c>
      <c r="DC17" s="196">
        <v>1</v>
      </c>
      <c r="DD17" s="196">
        <v>1</v>
      </c>
      <c r="DE17" s="196">
        <v>1</v>
      </c>
      <c r="DF17" s="196">
        <v>1</v>
      </c>
    </row>
    <row r="18" spans="2:110" ht="13.5" customHeight="1" x14ac:dyDescent="0.2">
      <c r="B18" s="28">
        <v>0</v>
      </c>
      <c r="D18" s="333" t="s">
        <v>1113</v>
      </c>
      <c r="E18" s="266">
        <v>8</v>
      </c>
      <c r="F18" s="252" t="s">
        <v>1081</v>
      </c>
      <c r="G18" s="192">
        <f t="shared" si="1"/>
        <v>16</v>
      </c>
      <c r="H18" s="273" t="s">
        <v>1060</v>
      </c>
      <c r="I18" s="192">
        <f t="shared" si="2"/>
        <v>17</v>
      </c>
      <c r="J18" s="273" t="s">
        <v>1052</v>
      </c>
      <c r="K18" s="192">
        <f t="shared" si="3"/>
        <v>18</v>
      </c>
      <c r="L18" s="274" t="s">
        <v>1067</v>
      </c>
      <c r="M18" s="254"/>
      <c r="N18" s="196">
        <v>0</v>
      </c>
      <c r="O18" s="196">
        <v>0</v>
      </c>
      <c r="P18" s="196">
        <v>0</v>
      </c>
      <c r="Q18" s="196">
        <v>0</v>
      </c>
      <c r="R18" s="196">
        <v>0</v>
      </c>
      <c r="S18" s="196">
        <v>1</v>
      </c>
      <c r="T18" s="196">
        <v>0</v>
      </c>
      <c r="U18" s="196">
        <v>0</v>
      </c>
      <c r="V18" s="196">
        <v>0</v>
      </c>
      <c r="W18" s="196">
        <v>0</v>
      </c>
      <c r="X18" s="196">
        <v>1</v>
      </c>
      <c r="Y18" s="196">
        <v>0</v>
      </c>
      <c r="Z18" s="196">
        <v>0</v>
      </c>
      <c r="AA18" s="196">
        <v>0</v>
      </c>
      <c r="AB18" s="196">
        <v>0</v>
      </c>
      <c r="AC18" s="196">
        <v>0</v>
      </c>
      <c r="AD18" s="196">
        <v>0</v>
      </c>
      <c r="AE18" s="196">
        <v>0</v>
      </c>
      <c r="AF18" s="196">
        <v>0</v>
      </c>
      <c r="AG18" s="196">
        <v>0</v>
      </c>
      <c r="AJ18" s="254"/>
      <c r="AK18" s="196">
        <v>0</v>
      </c>
      <c r="AL18" s="196">
        <v>0</v>
      </c>
      <c r="AM18" s="196">
        <v>0</v>
      </c>
      <c r="AN18" s="196">
        <v>0</v>
      </c>
      <c r="AO18" s="196">
        <v>0</v>
      </c>
      <c r="AP18" s="196">
        <v>1</v>
      </c>
      <c r="AQ18" s="196">
        <v>0</v>
      </c>
      <c r="AR18" s="196">
        <v>0</v>
      </c>
      <c r="AS18" s="196">
        <v>0</v>
      </c>
      <c r="AT18" s="196">
        <v>0</v>
      </c>
      <c r="AU18" s="196">
        <v>0</v>
      </c>
      <c r="AV18" s="196">
        <v>0</v>
      </c>
      <c r="AW18" s="196">
        <v>1</v>
      </c>
      <c r="AX18" s="196">
        <v>0</v>
      </c>
      <c r="AY18" s="196">
        <v>0</v>
      </c>
      <c r="AZ18" s="196">
        <v>0</v>
      </c>
      <c r="BA18" s="196">
        <v>0</v>
      </c>
      <c r="BB18" s="196">
        <v>0</v>
      </c>
      <c r="BC18" s="196">
        <v>0</v>
      </c>
      <c r="BD18" s="196">
        <v>0</v>
      </c>
      <c r="BH18" s="196">
        <v>1</v>
      </c>
      <c r="BI18" s="196">
        <v>1</v>
      </c>
      <c r="BJ18" s="196">
        <v>0</v>
      </c>
      <c r="BK18" s="196">
        <v>1</v>
      </c>
      <c r="BL18" s="196">
        <v>0</v>
      </c>
      <c r="BM18" s="196">
        <v>1</v>
      </c>
      <c r="BN18" s="196">
        <v>0</v>
      </c>
      <c r="BO18" s="196">
        <v>0</v>
      </c>
      <c r="BP18" s="196">
        <v>0</v>
      </c>
      <c r="BQ18" s="196">
        <v>0</v>
      </c>
      <c r="BR18" s="196">
        <v>0</v>
      </c>
      <c r="BS18" s="196">
        <v>0</v>
      </c>
      <c r="BT18" s="196">
        <v>0</v>
      </c>
      <c r="BU18" s="196">
        <v>0</v>
      </c>
      <c r="BV18" s="196">
        <v>0</v>
      </c>
      <c r="BW18" s="196">
        <v>0</v>
      </c>
      <c r="CA18" s="196">
        <v>1</v>
      </c>
      <c r="CB18" s="196">
        <v>1</v>
      </c>
      <c r="CC18" s="196">
        <v>1</v>
      </c>
      <c r="CD18" s="196">
        <v>1</v>
      </c>
      <c r="CE18" s="196">
        <v>1</v>
      </c>
      <c r="CF18" s="196">
        <v>1</v>
      </c>
      <c r="CG18" s="196">
        <v>1</v>
      </c>
      <c r="CH18" s="196">
        <v>1</v>
      </c>
      <c r="CI18" s="196">
        <v>1</v>
      </c>
      <c r="CJ18" s="196">
        <v>1</v>
      </c>
      <c r="CK18" s="196">
        <v>0</v>
      </c>
      <c r="CL18" s="196">
        <v>1</v>
      </c>
      <c r="CM18" s="196">
        <v>1</v>
      </c>
      <c r="CN18" s="196">
        <v>1</v>
      </c>
      <c r="CO18" s="196">
        <v>1</v>
      </c>
      <c r="CP18" s="196">
        <v>1</v>
      </c>
      <c r="CQ18" s="196">
        <v>1</v>
      </c>
      <c r="CR18" s="196">
        <v>1</v>
      </c>
      <c r="CS18" s="196">
        <v>1</v>
      </c>
      <c r="CT18" s="196">
        <v>1</v>
      </c>
      <c r="CU18" s="196">
        <v>1</v>
      </c>
      <c r="CV18" s="196">
        <v>1</v>
      </c>
      <c r="CW18" s="196">
        <v>1</v>
      </c>
      <c r="CX18" s="196">
        <v>1</v>
      </c>
      <c r="CY18" s="196">
        <v>1</v>
      </c>
      <c r="CZ18" s="196">
        <v>1</v>
      </c>
      <c r="DA18" s="196">
        <v>1</v>
      </c>
      <c r="DB18" s="196">
        <v>1</v>
      </c>
      <c r="DC18" s="196">
        <v>1</v>
      </c>
      <c r="DD18" s="196">
        <v>1</v>
      </c>
      <c r="DE18" s="196">
        <v>1</v>
      </c>
      <c r="DF18" s="196">
        <v>1</v>
      </c>
    </row>
    <row r="19" spans="2:110" ht="13.5" customHeight="1" x14ac:dyDescent="0.2">
      <c r="B19" s="28">
        <v>0</v>
      </c>
      <c r="D19" s="333" t="s">
        <v>1113</v>
      </c>
      <c r="E19" s="266">
        <v>9</v>
      </c>
      <c r="F19" s="252" t="s">
        <v>1082</v>
      </c>
      <c r="G19" s="192">
        <f t="shared" si="1"/>
        <v>15</v>
      </c>
      <c r="H19" s="273" t="s">
        <v>1431</v>
      </c>
      <c r="I19" s="192">
        <f t="shared" si="2"/>
        <v>18</v>
      </c>
      <c r="J19" s="273" t="s">
        <v>1430</v>
      </c>
      <c r="K19" s="192">
        <f t="shared" si="3"/>
        <v>17</v>
      </c>
      <c r="L19" s="274" t="s">
        <v>1069</v>
      </c>
      <c r="M19" s="254"/>
      <c r="N19" s="196">
        <v>0</v>
      </c>
      <c r="O19" s="196">
        <v>0</v>
      </c>
      <c r="P19" s="196">
        <v>0</v>
      </c>
      <c r="Q19" s="196">
        <v>0</v>
      </c>
      <c r="R19" s="196">
        <v>0</v>
      </c>
      <c r="S19" s="196">
        <v>1</v>
      </c>
      <c r="T19" s="196">
        <v>0</v>
      </c>
      <c r="U19" s="196">
        <v>1</v>
      </c>
      <c r="V19" s="196">
        <v>0</v>
      </c>
      <c r="W19" s="196">
        <v>0</v>
      </c>
      <c r="X19" s="196">
        <v>0</v>
      </c>
      <c r="Y19" s="196">
        <v>0</v>
      </c>
      <c r="Z19" s="196">
        <v>0</v>
      </c>
      <c r="AA19" s="196">
        <v>0</v>
      </c>
      <c r="AB19" s="196">
        <v>0</v>
      </c>
      <c r="AC19" s="196">
        <v>0</v>
      </c>
      <c r="AD19" s="196">
        <v>0</v>
      </c>
      <c r="AE19" s="196">
        <v>0</v>
      </c>
      <c r="AF19" s="196">
        <v>0</v>
      </c>
      <c r="AG19" s="196">
        <v>0</v>
      </c>
      <c r="AJ19" s="254"/>
      <c r="AK19" s="196">
        <v>0</v>
      </c>
      <c r="AL19" s="196">
        <v>0</v>
      </c>
      <c r="AM19" s="196">
        <v>0</v>
      </c>
      <c r="AN19" s="196">
        <v>0</v>
      </c>
      <c r="AO19" s="196">
        <v>0</v>
      </c>
      <c r="AP19" s="196">
        <v>1</v>
      </c>
      <c r="AQ19" s="196">
        <v>0</v>
      </c>
      <c r="AR19" s="196">
        <v>0</v>
      </c>
      <c r="AS19" s="196">
        <v>0</v>
      </c>
      <c r="AT19" s="196">
        <v>1</v>
      </c>
      <c r="AU19" s="196">
        <v>0</v>
      </c>
      <c r="AV19" s="196">
        <v>0</v>
      </c>
      <c r="AW19" s="196">
        <v>0</v>
      </c>
      <c r="AX19" s="196">
        <v>0</v>
      </c>
      <c r="AY19" s="196">
        <v>0</v>
      </c>
      <c r="AZ19" s="196">
        <v>0</v>
      </c>
      <c r="BA19" s="196">
        <v>0</v>
      </c>
      <c r="BB19" s="196">
        <v>0</v>
      </c>
      <c r="BC19" s="196">
        <v>0</v>
      </c>
      <c r="BD19" s="196">
        <v>0</v>
      </c>
      <c r="BH19" s="196">
        <v>1</v>
      </c>
      <c r="BI19" s="196">
        <v>1</v>
      </c>
      <c r="BJ19" s="196">
        <v>0</v>
      </c>
      <c r="BK19" s="196">
        <v>1</v>
      </c>
      <c r="BL19" s="196">
        <v>0</v>
      </c>
      <c r="BM19" s="196">
        <v>0</v>
      </c>
      <c r="BN19" s="196">
        <v>0</v>
      </c>
      <c r="BO19" s="196">
        <v>0</v>
      </c>
      <c r="BP19" s="196">
        <v>0</v>
      </c>
      <c r="BQ19" s="196">
        <v>0</v>
      </c>
      <c r="BR19" s="196">
        <v>0</v>
      </c>
      <c r="BS19" s="196">
        <v>0</v>
      </c>
      <c r="BT19" s="196">
        <v>0</v>
      </c>
      <c r="BU19" s="196">
        <v>0</v>
      </c>
      <c r="BV19" s="196">
        <v>0</v>
      </c>
      <c r="BW19" s="196">
        <v>0</v>
      </c>
      <c r="CA19" s="196">
        <v>1</v>
      </c>
      <c r="CB19" s="196">
        <v>1</v>
      </c>
      <c r="CC19" s="196">
        <v>1</v>
      </c>
      <c r="CD19" s="196">
        <v>1</v>
      </c>
      <c r="CE19" s="196">
        <v>1</v>
      </c>
      <c r="CF19" s="196">
        <v>1</v>
      </c>
      <c r="CG19" s="196">
        <v>1</v>
      </c>
      <c r="CH19" s="196">
        <v>1</v>
      </c>
      <c r="CI19" s="196">
        <v>1</v>
      </c>
      <c r="CJ19" s="196">
        <v>1</v>
      </c>
      <c r="CK19" s="196">
        <v>0</v>
      </c>
      <c r="CL19" s="196">
        <v>1</v>
      </c>
      <c r="CM19" s="196">
        <v>1</v>
      </c>
      <c r="CN19" s="196">
        <v>1</v>
      </c>
      <c r="CO19" s="196">
        <v>1</v>
      </c>
      <c r="CP19" s="196">
        <v>1</v>
      </c>
      <c r="CQ19" s="196">
        <v>1</v>
      </c>
      <c r="CR19" s="196">
        <v>1</v>
      </c>
      <c r="CS19" s="196">
        <v>1</v>
      </c>
      <c r="CT19" s="196">
        <v>1</v>
      </c>
      <c r="CU19" s="196">
        <v>1</v>
      </c>
      <c r="CV19" s="196">
        <v>1</v>
      </c>
      <c r="CW19" s="196">
        <v>1</v>
      </c>
      <c r="CX19" s="196">
        <v>1</v>
      </c>
      <c r="CY19" s="196">
        <v>1</v>
      </c>
      <c r="CZ19" s="196">
        <v>1</v>
      </c>
      <c r="DA19" s="196">
        <v>1</v>
      </c>
      <c r="DB19" s="196">
        <v>1</v>
      </c>
      <c r="DC19" s="196">
        <v>1</v>
      </c>
      <c r="DD19" s="196">
        <v>1</v>
      </c>
      <c r="DE19" s="196">
        <v>1</v>
      </c>
      <c r="DF19" s="196">
        <v>1</v>
      </c>
    </row>
    <row r="20" spans="2:110" ht="13.5" customHeight="1" x14ac:dyDescent="0.2">
      <c r="B20" s="28">
        <v>0</v>
      </c>
      <c r="D20" s="333" t="s">
        <v>227</v>
      </c>
      <c r="E20" s="266">
        <v>10</v>
      </c>
      <c r="F20" s="252" t="s">
        <v>1083</v>
      </c>
      <c r="G20" s="192">
        <f t="shared" si="1"/>
        <v>12</v>
      </c>
      <c r="H20" s="273" t="s">
        <v>1024</v>
      </c>
      <c r="I20" s="192">
        <f t="shared" si="2"/>
        <v>18</v>
      </c>
      <c r="J20" s="273" t="s">
        <v>1055</v>
      </c>
      <c r="K20" s="192">
        <f t="shared" si="3"/>
        <v>14</v>
      </c>
      <c r="L20" s="274" t="s">
        <v>1070</v>
      </c>
      <c r="M20" s="254"/>
      <c r="N20" s="196">
        <v>0</v>
      </c>
      <c r="O20" s="196">
        <v>0</v>
      </c>
      <c r="P20" s="196">
        <v>0</v>
      </c>
      <c r="Q20" s="196">
        <v>1</v>
      </c>
      <c r="R20" s="196">
        <v>0</v>
      </c>
      <c r="S20" s="196">
        <v>0</v>
      </c>
      <c r="T20" s="196">
        <v>0</v>
      </c>
      <c r="U20" s="196">
        <v>1</v>
      </c>
      <c r="V20" s="196">
        <v>0</v>
      </c>
      <c r="W20" s="196">
        <v>0</v>
      </c>
      <c r="X20" s="196">
        <v>1</v>
      </c>
      <c r="Y20" s="196">
        <v>0</v>
      </c>
      <c r="Z20" s="196">
        <v>0</v>
      </c>
      <c r="AA20" s="196">
        <v>0</v>
      </c>
      <c r="AB20" s="196">
        <v>0</v>
      </c>
      <c r="AC20" s="196">
        <v>0</v>
      </c>
      <c r="AD20" s="196">
        <v>0</v>
      </c>
      <c r="AE20" s="196">
        <v>0</v>
      </c>
      <c r="AF20" s="196">
        <v>0</v>
      </c>
      <c r="AG20" s="196">
        <v>0</v>
      </c>
      <c r="AJ20" s="254"/>
      <c r="AK20" s="196">
        <v>0</v>
      </c>
      <c r="AL20" s="196">
        <v>0</v>
      </c>
      <c r="AM20" s="196">
        <v>0</v>
      </c>
      <c r="AN20" s="196">
        <v>0</v>
      </c>
      <c r="AO20" s="196">
        <v>0</v>
      </c>
      <c r="AP20" s="196">
        <v>1</v>
      </c>
      <c r="AQ20" s="196">
        <v>0</v>
      </c>
      <c r="AR20" s="196">
        <v>0</v>
      </c>
      <c r="AS20" s="196">
        <v>0</v>
      </c>
      <c r="AT20" s="196">
        <v>1</v>
      </c>
      <c r="AU20" s="196">
        <v>0</v>
      </c>
      <c r="AV20" s="196">
        <v>0</v>
      </c>
      <c r="AW20" s="196">
        <v>1</v>
      </c>
      <c r="AX20" s="196">
        <v>0</v>
      </c>
      <c r="AY20" s="196">
        <v>0</v>
      </c>
      <c r="AZ20" s="196">
        <v>0</v>
      </c>
      <c r="BA20" s="196">
        <v>0</v>
      </c>
      <c r="BB20" s="196">
        <v>0</v>
      </c>
      <c r="BC20" s="196">
        <v>0</v>
      </c>
      <c r="BD20" s="196">
        <v>0</v>
      </c>
      <c r="BH20" s="196">
        <v>1</v>
      </c>
      <c r="BI20" s="196">
        <v>1</v>
      </c>
      <c r="BJ20" s="196">
        <v>0</v>
      </c>
      <c r="BK20" s="196">
        <v>1</v>
      </c>
      <c r="BL20" s="196">
        <v>0</v>
      </c>
      <c r="BM20" s="196">
        <v>1</v>
      </c>
      <c r="BN20" s="196">
        <v>0</v>
      </c>
      <c r="BO20" s="196">
        <v>0</v>
      </c>
      <c r="BP20" s="196">
        <v>0</v>
      </c>
      <c r="BQ20" s="196">
        <v>0</v>
      </c>
      <c r="BR20" s="196">
        <v>0</v>
      </c>
      <c r="BS20" s="196">
        <v>0</v>
      </c>
      <c r="BT20" s="196">
        <v>0</v>
      </c>
      <c r="BU20" s="196">
        <v>0</v>
      </c>
      <c r="BV20" s="196">
        <v>0</v>
      </c>
      <c r="BW20" s="196">
        <v>0</v>
      </c>
      <c r="CA20" s="196">
        <v>1</v>
      </c>
      <c r="CB20" s="196">
        <v>1</v>
      </c>
      <c r="CC20" s="196">
        <v>1</v>
      </c>
      <c r="CD20" s="196">
        <v>1</v>
      </c>
      <c r="CE20" s="196">
        <v>1</v>
      </c>
      <c r="CF20" s="196">
        <v>1</v>
      </c>
      <c r="CG20" s="196">
        <v>1</v>
      </c>
      <c r="CH20" s="196">
        <v>1</v>
      </c>
      <c r="CI20" s="196">
        <v>1</v>
      </c>
      <c r="CJ20" s="196">
        <v>1</v>
      </c>
      <c r="CK20" s="196">
        <v>0</v>
      </c>
      <c r="CL20" s="196">
        <v>1</v>
      </c>
      <c r="CM20" s="196">
        <v>1</v>
      </c>
      <c r="CN20" s="196">
        <v>1</v>
      </c>
      <c r="CO20" s="196">
        <v>1</v>
      </c>
      <c r="CP20" s="196">
        <v>1</v>
      </c>
      <c r="CQ20" s="196">
        <v>1</v>
      </c>
      <c r="CR20" s="196">
        <v>1</v>
      </c>
      <c r="CS20" s="196">
        <v>1</v>
      </c>
      <c r="CT20" s="196">
        <v>1</v>
      </c>
      <c r="CU20" s="196">
        <v>1</v>
      </c>
      <c r="CV20" s="196">
        <v>1</v>
      </c>
      <c r="CW20" s="196">
        <v>1</v>
      </c>
      <c r="CX20" s="196">
        <v>1</v>
      </c>
      <c r="CY20" s="196">
        <v>1</v>
      </c>
      <c r="CZ20" s="196">
        <v>1</v>
      </c>
      <c r="DA20" s="196">
        <v>1</v>
      </c>
      <c r="DB20" s="196">
        <v>1</v>
      </c>
      <c r="DC20" s="196">
        <v>1</v>
      </c>
      <c r="DD20" s="196">
        <v>1</v>
      </c>
      <c r="DE20" s="196">
        <v>1</v>
      </c>
      <c r="DF20" s="196">
        <v>1</v>
      </c>
    </row>
    <row r="21" spans="2:110" ht="13.5" customHeight="1" x14ac:dyDescent="0.2">
      <c r="B21" s="28">
        <v>0</v>
      </c>
      <c r="D21" s="333" t="s">
        <v>227</v>
      </c>
      <c r="E21" s="266">
        <v>11</v>
      </c>
      <c r="F21" s="252" t="s">
        <v>1084</v>
      </c>
      <c r="G21" s="192">
        <f t="shared" si="1"/>
        <v>12</v>
      </c>
      <c r="H21" s="273" t="s">
        <v>1024</v>
      </c>
      <c r="I21" s="192">
        <f t="shared" si="2"/>
        <v>18</v>
      </c>
      <c r="J21" s="273" t="s">
        <v>1056</v>
      </c>
      <c r="K21" s="192">
        <f t="shared" si="3"/>
        <v>14</v>
      </c>
      <c r="L21" s="274" t="s">
        <v>1071</v>
      </c>
      <c r="M21" s="254"/>
      <c r="N21" s="196">
        <v>0</v>
      </c>
      <c r="O21" s="196">
        <v>0</v>
      </c>
      <c r="P21" s="196">
        <v>0</v>
      </c>
      <c r="Q21" s="196">
        <v>0</v>
      </c>
      <c r="R21" s="196">
        <v>1</v>
      </c>
      <c r="S21" s="196">
        <v>0</v>
      </c>
      <c r="T21" s="196">
        <v>0</v>
      </c>
      <c r="U21" s="196">
        <v>0</v>
      </c>
      <c r="V21" s="196">
        <v>0</v>
      </c>
      <c r="W21" s="196">
        <v>0</v>
      </c>
      <c r="X21" s="196">
        <v>0</v>
      </c>
      <c r="Y21" s="196">
        <v>0</v>
      </c>
      <c r="Z21" s="196">
        <v>0</v>
      </c>
      <c r="AA21" s="196">
        <v>0</v>
      </c>
      <c r="AB21" s="196">
        <v>0</v>
      </c>
      <c r="AC21" s="196">
        <v>0</v>
      </c>
      <c r="AD21" s="196">
        <v>0</v>
      </c>
      <c r="AE21" s="196">
        <v>0</v>
      </c>
      <c r="AF21" s="196">
        <v>0</v>
      </c>
      <c r="AG21" s="196">
        <v>0</v>
      </c>
      <c r="AJ21" s="254"/>
      <c r="AK21" s="196">
        <v>0</v>
      </c>
      <c r="AL21" s="196">
        <v>0</v>
      </c>
      <c r="AM21" s="196">
        <v>0</v>
      </c>
      <c r="AN21" s="196">
        <v>0</v>
      </c>
      <c r="AO21" s="196">
        <v>0</v>
      </c>
      <c r="AP21" s="196">
        <v>1</v>
      </c>
      <c r="AQ21" s="196">
        <v>0</v>
      </c>
      <c r="AR21" s="196">
        <v>0</v>
      </c>
      <c r="AS21" s="196">
        <v>0</v>
      </c>
      <c r="AT21" s="196">
        <v>0</v>
      </c>
      <c r="AU21" s="196">
        <v>0</v>
      </c>
      <c r="AV21" s="196">
        <v>0</v>
      </c>
      <c r="AW21" s="196">
        <v>0</v>
      </c>
      <c r="AX21" s="196">
        <v>0</v>
      </c>
      <c r="AY21" s="196">
        <v>0</v>
      </c>
      <c r="AZ21" s="196">
        <v>0</v>
      </c>
      <c r="BA21" s="196">
        <v>0</v>
      </c>
      <c r="BB21" s="196">
        <v>0</v>
      </c>
      <c r="BC21" s="196">
        <v>0</v>
      </c>
      <c r="BD21" s="196">
        <v>0</v>
      </c>
      <c r="BH21" s="196">
        <v>1</v>
      </c>
      <c r="BI21" s="196">
        <v>1</v>
      </c>
      <c r="BJ21" s="196">
        <v>0</v>
      </c>
      <c r="BK21" s="196">
        <v>0</v>
      </c>
      <c r="BL21" s="196">
        <v>0</v>
      </c>
      <c r="BM21" s="196">
        <v>0</v>
      </c>
      <c r="BN21" s="196">
        <v>0</v>
      </c>
      <c r="BO21" s="196">
        <v>0</v>
      </c>
      <c r="BP21" s="196">
        <v>0</v>
      </c>
      <c r="BQ21" s="196">
        <v>0</v>
      </c>
      <c r="BR21" s="196">
        <v>0</v>
      </c>
      <c r="BS21" s="196">
        <v>0</v>
      </c>
      <c r="BT21" s="196">
        <v>0</v>
      </c>
      <c r="BU21" s="196">
        <v>0</v>
      </c>
      <c r="BV21" s="196">
        <v>0</v>
      </c>
      <c r="BW21" s="196">
        <v>0</v>
      </c>
      <c r="CA21" s="196">
        <v>1</v>
      </c>
      <c r="CB21" s="196">
        <v>1</v>
      </c>
      <c r="CC21" s="196">
        <v>1</v>
      </c>
      <c r="CD21" s="196">
        <v>1</v>
      </c>
      <c r="CE21" s="196">
        <v>1</v>
      </c>
      <c r="CF21" s="196">
        <v>1</v>
      </c>
      <c r="CG21" s="196">
        <v>1</v>
      </c>
      <c r="CH21" s="196">
        <v>0</v>
      </c>
      <c r="CI21" s="196">
        <v>0</v>
      </c>
      <c r="CJ21" s="196">
        <v>0</v>
      </c>
      <c r="CK21" s="196">
        <v>1</v>
      </c>
      <c r="CL21" s="196">
        <v>0</v>
      </c>
      <c r="CM21" s="196">
        <v>1</v>
      </c>
      <c r="CN21" s="196">
        <v>1</v>
      </c>
      <c r="CO21" s="196">
        <v>1</v>
      </c>
      <c r="CP21" s="196">
        <v>1</v>
      </c>
      <c r="CQ21" s="196">
        <v>1</v>
      </c>
      <c r="CR21" s="196">
        <v>1</v>
      </c>
      <c r="CS21" s="196">
        <v>1</v>
      </c>
      <c r="CT21" s="196">
        <v>1</v>
      </c>
      <c r="CU21" s="196">
        <v>1</v>
      </c>
      <c r="CV21" s="196">
        <v>1</v>
      </c>
      <c r="CW21" s="196">
        <v>1</v>
      </c>
      <c r="CX21" s="196">
        <v>1</v>
      </c>
      <c r="CY21" s="196">
        <v>1</v>
      </c>
      <c r="CZ21" s="196">
        <v>1</v>
      </c>
      <c r="DA21" s="196">
        <v>1</v>
      </c>
      <c r="DB21" s="196">
        <v>1</v>
      </c>
      <c r="DC21" s="196">
        <v>1</v>
      </c>
      <c r="DD21" s="196">
        <v>1</v>
      </c>
      <c r="DE21" s="196">
        <v>1</v>
      </c>
      <c r="DF21" s="196">
        <v>1</v>
      </c>
    </row>
    <row r="22" spans="2:110" ht="13.5" customHeight="1" x14ac:dyDescent="0.2">
      <c r="B22" s="28">
        <v>0</v>
      </c>
      <c r="D22" s="333" t="s">
        <v>227</v>
      </c>
      <c r="E22" s="266">
        <v>12</v>
      </c>
      <c r="F22" s="252" t="s">
        <v>1085</v>
      </c>
      <c r="G22" s="192">
        <f t="shared" si="1"/>
        <v>10</v>
      </c>
      <c r="H22" s="273" t="s">
        <v>1024</v>
      </c>
      <c r="I22" s="192">
        <f t="shared" si="2"/>
        <v>18</v>
      </c>
      <c r="J22" s="273" t="s">
        <v>1290</v>
      </c>
      <c r="K22" s="192">
        <f t="shared" si="3"/>
        <v>10</v>
      </c>
      <c r="L22" s="274" t="s">
        <v>1072</v>
      </c>
      <c r="M22" s="254"/>
      <c r="N22" s="196">
        <v>0</v>
      </c>
      <c r="O22" s="196">
        <v>0</v>
      </c>
      <c r="P22" s="196">
        <v>1</v>
      </c>
      <c r="Q22" s="196">
        <v>0</v>
      </c>
      <c r="R22" s="196">
        <v>0</v>
      </c>
      <c r="S22" s="196">
        <v>0</v>
      </c>
      <c r="T22" s="196">
        <v>0</v>
      </c>
      <c r="U22" s="196">
        <v>1</v>
      </c>
      <c r="V22" s="196">
        <v>1</v>
      </c>
      <c r="W22" s="196">
        <v>0</v>
      </c>
      <c r="X22" s="196">
        <v>1</v>
      </c>
      <c r="Y22" s="196">
        <v>0</v>
      </c>
      <c r="Z22" s="196">
        <v>0</v>
      </c>
      <c r="AA22" s="196">
        <v>0</v>
      </c>
      <c r="AB22" s="196">
        <v>0</v>
      </c>
      <c r="AC22" s="196">
        <v>0</v>
      </c>
      <c r="AD22" s="196">
        <v>0</v>
      </c>
      <c r="AE22" s="196">
        <v>0</v>
      </c>
      <c r="AF22" s="196">
        <v>0</v>
      </c>
      <c r="AG22" s="196">
        <v>0</v>
      </c>
      <c r="AJ22" s="254"/>
      <c r="AK22" s="196">
        <v>0</v>
      </c>
      <c r="AL22" s="196">
        <v>0</v>
      </c>
      <c r="AM22" s="196">
        <v>0</v>
      </c>
      <c r="AN22" s="196">
        <v>0</v>
      </c>
      <c r="AO22" s="196">
        <v>0</v>
      </c>
      <c r="AP22" s="196">
        <v>1</v>
      </c>
      <c r="AQ22" s="196">
        <v>0</v>
      </c>
      <c r="AR22" s="196">
        <v>0</v>
      </c>
      <c r="AS22" s="196">
        <v>0</v>
      </c>
      <c r="AT22" s="196">
        <v>1</v>
      </c>
      <c r="AU22" s="196">
        <v>1</v>
      </c>
      <c r="AV22" s="196">
        <v>0</v>
      </c>
      <c r="AW22" s="196">
        <v>1</v>
      </c>
      <c r="AX22" s="196">
        <v>0</v>
      </c>
      <c r="AY22" s="196">
        <v>0</v>
      </c>
      <c r="AZ22" s="196">
        <v>0</v>
      </c>
      <c r="BA22" s="196">
        <v>0</v>
      </c>
      <c r="BB22" s="196">
        <v>0</v>
      </c>
      <c r="BC22" s="196">
        <v>0</v>
      </c>
      <c r="BD22" s="196">
        <v>0</v>
      </c>
      <c r="BH22" s="196">
        <v>1</v>
      </c>
      <c r="BI22" s="196">
        <v>0</v>
      </c>
      <c r="BJ22" s="196">
        <v>1</v>
      </c>
      <c r="BK22" s="196">
        <v>1</v>
      </c>
      <c r="BL22" s="196">
        <v>0</v>
      </c>
      <c r="BM22" s="196">
        <v>1</v>
      </c>
      <c r="BN22" s="196">
        <v>0</v>
      </c>
      <c r="BO22" s="196">
        <v>0</v>
      </c>
      <c r="BP22" s="196">
        <v>0</v>
      </c>
      <c r="BQ22" s="196">
        <v>0</v>
      </c>
      <c r="BR22" s="196">
        <v>0</v>
      </c>
      <c r="BS22" s="196">
        <v>0</v>
      </c>
      <c r="BT22" s="196">
        <v>0</v>
      </c>
      <c r="BU22" s="196">
        <v>0</v>
      </c>
      <c r="BV22" s="196">
        <v>0</v>
      </c>
      <c r="BW22" s="196">
        <v>0</v>
      </c>
      <c r="CA22" s="196">
        <v>1</v>
      </c>
      <c r="CB22" s="196">
        <v>1</v>
      </c>
      <c r="CC22" s="196">
        <v>1</v>
      </c>
      <c r="CD22" s="196">
        <v>1</v>
      </c>
      <c r="CE22" s="196">
        <v>1</v>
      </c>
      <c r="CF22" s="196">
        <v>1</v>
      </c>
      <c r="CG22" s="196">
        <v>1</v>
      </c>
      <c r="CH22" s="196">
        <v>1</v>
      </c>
      <c r="CI22" s="196">
        <v>1</v>
      </c>
      <c r="CJ22" s="196">
        <v>1</v>
      </c>
      <c r="CK22" s="196">
        <v>0</v>
      </c>
      <c r="CL22" s="196">
        <v>1</v>
      </c>
      <c r="CM22" s="196">
        <v>1</v>
      </c>
      <c r="CN22" s="196">
        <v>1</v>
      </c>
      <c r="CO22" s="196">
        <v>1</v>
      </c>
      <c r="CP22" s="196">
        <v>1</v>
      </c>
      <c r="CQ22" s="196">
        <v>1</v>
      </c>
      <c r="CR22" s="196">
        <v>1</v>
      </c>
      <c r="CS22" s="196">
        <v>1</v>
      </c>
      <c r="CT22" s="196">
        <v>1</v>
      </c>
      <c r="CU22" s="196">
        <v>1</v>
      </c>
      <c r="CV22" s="196">
        <v>1</v>
      </c>
      <c r="CW22" s="196">
        <v>1</v>
      </c>
      <c r="CX22" s="196">
        <v>1</v>
      </c>
      <c r="CY22" s="196">
        <v>1</v>
      </c>
      <c r="CZ22" s="196">
        <v>1</v>
      </c>
      <c r="DA22" s="196">
        <v>1</v>
      </c>
      <c r="DB22" s="196">
        <v>1</v>
      </c>
      <c r="DC22" s="196">
        <v>1</v>
      </c>
      <c r="DD22" s="196">
        <v>1</v>
      </c>
      <c r="DE22" s="196">
        <v>1</v>
      </c>
      <c r="DF22" s="196">
        <v>1</v>
      </c>
    </row>
    <row r="23" spans="2:110" ht="13.5" customHeight="1" x14ac:dyDescent="0.2">
      <c r="B23" s="28">
        <v>0</v>
      </c>
      <c r="D23" s="333" t="s">
        <v>1294</v>
      </c>
      <c r="E23" s="245">
        <v>13</v>
      </c>
      <c r="F23" s="324" t="s">
        <v>1402</v>
      </c>
      <c r="G23" s="192">
        <f t="shared" si="1"/>
        <v>12</v>
      </c>
      <c r="H23" s="273" t="s">
        <v>1423</v>
      </c>
      <c r="I23" s="192">
        <f t="shared" si="2"/>
        <v>15</v>
      </c>
      <c r="J23" s="273" t="s">
        <v>1424</v>
      </c>
      <c r="K23" s="192">
        <f t="shared" si="3"/>
        <v>14</v>
      </c>
      <c r="L23" s="274" t="s">
        <v>1292</v>
      </c>
      <c r="M23" s="254"/>
      <c r="N23" s="196">
        <v>0</v>
      </c>
      <c r="O23" s="196">
        <v>0</v>
      </c>
      <c r="P23" s="196">
        <v>0</v>
      </c>
      <c r="Q23" s="196">
        <v>0</v>
      </c>
      <c r="R23" s="196">
        <v>0</v>
      </c>
      <c r="S23" s="196">
        <v>1</v>
      </c>
      <c r="T23" s="196">
        <v>1</v>
      </c>
      <c r="U23" s="196">
        <v>1</v>
      </c>
      <c r="V23" s="196">
        <v>1</v>
      </c>
      <c r="W23" s="196">
        <v>1</v>
      </c>
      <c r="X23" s="196">
        <v>0</v>
      </c>
      <c r="Y23" s="196">
        <v>0</v>
      </c>
      <c r="Z23" s="196">
        <v>0</v>
      </c>
      <c r="AA23" s="196">
        <v>0</v>
      </c>
      <c r="AB23" s="196">
        <v>0</v>
      </c>
      <c r="AC23" s="196">
        <v>0</v>
      </c>
      <c r="AD23" s="196">
        <v>0</v>
      </c>
      <c r="AE23" s="196">
        <v>0</v>
      </c>
      <c r="AF23" s="196">
        <v>0</v>
      </c>
      <c r="AG23" s="196">
        <v>0</v>
      </c>
      <c r="AJ23" s="254"/>
      <c r="AK23" s="196">
        <v>0</v>
      </c>
      <c r="AL23" s="196">
        <v>0</v>
      </c>
      <c r="AM23" s="196">
        <v>0</v>
      </c>
      <c r="AN23" s="196">
        <v>0</v>
      </c>
      <c r="AO23" s="196">
        <v>0</v>
      </c>
      <c r="AP23" s="196">
        <v>0</v>
      </c>
      <c r="AQ23" s="196">
        <v>1</v>
      </c>
      <c r="AR23" s="196">
        <v>1</v>
      </c>
      <c r="AS23" s="196">
        <v>1</v>
      </c>
      <c r="AT23" s="196">
        <v>1</v>
      </c>
      <c r="AU23" s="196">
        <v>1</v>
      </c>
      <c r="AV23" s="196">
        <v>1</v>
      </c>
      <c r="AW23" s="196">
        <v>0</v>
      </c>
      <c r="AX23" s="196">
        <v>0</v>
      </c>
      <c r="AY23" s="196">
        <v>0</v>
      </c>
      <c r="AZ23" s="196">
        <v>0</v>
      </c>
      <c r="BA23" s="196">
        <v>0</v>
      </c>
      <c r="BB23" s="196">
        <v>0</v>
      </c>
      <c r="BC23" s="196">
        <v>0</v>
      </c>
      <c r="BD23" s="196">
        <v>0</v>
      </c>
      <c r="BH23" s="196">
        <v>1</v>
      </c>
      <c r="BI23" s="196">
        <v>1</v>
      </c>
      <c r="BJ23" s="196">
        <v>1</v>
      </c>
      <c r="BK23" s="196">
        <v>1</v>
      </c>
      <c r="BL23" s="196">
        <v>1</v>
      </c>
      <c r="BM23" s="196">
        <v>0</v>
      </c>
      <c r="BN23" s="196">
        <v>0</v>
      </c>
      <c r="BO23" s="196">
        <v>0</v>
      </c>
      <c r="BP23" s="196">
        <v>0</v>
      </c>
      <c r="BQ23" s="196">
        <v>0</v>
      </c>
      <c r="BR23" s="196">
        <v>0</v>
      </c>
      <c r="BS23" s="196">
        <v>0</v>
      </c>
      <c r="BT23" s="196">
        <v>0</v>
      </c>
      <c r="BU23" s="196">
        <v>0</v>
      </c>
      <c r="BV23" s="196">
        <v>0</v>
      </c>
      <c r="BW23" s="196">
        <v>0</v>
      </c>
      <c r="CA23" s="196">
        <v>1</v>
      </c>
      <c r="CB23" s="196">
        <v>1</v>
      </c>
      <c r="CC23" s="196">
        <v>1</v>
      </c>
      <c r="CD23" s="196">
        <v>1</v>
      </c>
      <c r="CE23" s="196">
        <v>1</v>
      </c>
      <c r="CF23" s="196">
        <v>1</v>
      </c>
      <c r="CG23" s="196">
        <v>1</v>
      </c>
      <c r="CH23" s="196">
        <v>1</v>
      </c>
      <c r="CI23" s="196">
        <v>1</v>
      </c>
      <c r="CJ23" s="196">
        <v>1</v>
      </c>
      <c r="CK23" s="196">
        <v>1</v>
      </c>
      <c r="CL23" s="196">
        <v>1</v>
      </c>
      <c r="CM23" s="196">
        <v>1</v>
      </c>
      <c r="CN23" s="196">
        <v>1</v>
      </c>
      <c r="CO23" s="196">
        <v>1</v>
      </c>
      <c r="CP23" s="196">
        <v>1</v>
      </c>
      <c r="CQ23" s="196">
        <v>1</v>
      </c>
      <c r="CR23" s="196">
        <v>1</v>
      </c>
      <c r="CS23" s="196">
        <v>1</v>
      </c>
      <c r="CT23" s="196">
        <v>1</v>
      </c>
      <c r="CU23" s="196">
        <v>1</v>
      </c>
      <c r="CV23" s="196">
        <v>1</v>
      </c>
      <c r="CW23" s="196">
        <v>1</v>
      </c>
      <c r="CX23" s="196">
        <v>1</v>
      </c>
      <c r="CY23" s="196">
        <v>1</v>
      </c>
      <c r="CZ23" s="196">
        <v>1</v>
      </c>
      <c r="DA23" s="196">
        <v>1</v>
      </c>
      <c r="DB23" s="196">
        <v>1</v>
      </c>
      <c r="DC23" s="196">
        <v>1</v>
      </c>
      <c r="DD23" s="196">
        <v>1</v>
      </c>
      <c r="DE23" s="196">
        <v>1</v>
      </c>
      <c r="DF23" s="196">
        <v>1</v>
      </c>
    </row>
    <row r="24" spans="2:110" ht="13.5" customHeight="1" x14ac:dyDescent="0.2">
      <c r="B24" s="28">
        <v>0</v>
      </c>
      <c r="D24" s="333" t="s">
        <v>227</v>
      </c>
      <c r="E24" s="245">
        <v>14</v>
      </c>
      <c r="F24" s="324" t="s">
        <v>1425</v>
      </c>
      <c r="G24" s="192">
        <f t="shared" si="1"/>
        <v>12</v>
      </c>
      <c r="H24" s="273" t="s">
        <v>1423</v>
      </c>
      <c r="I24" s="192">
        <f t="shared" si="2"/>
        <v>15</v>
      </c>
      <c r="J24" s="273" t="s">
        <v>1291</v>
      </c>
      <c r="K24" s="192">
        <f t="shared" si="3"/>
        <v>12</v>
      </c>
      <c r="L24" s="274" t="s">
        <v>1293</v>
      </c>
      <c r="M24" s="254"/>
      <c r="N24" s="196">
        <v>0</v>
      </c>
      <c r="O24" s="196">
        <v>0</v>
      </c>
      <c r="P24" s="196">
        <v>1</v>
      </c>
      <c r="Q24" s="196">
        <v>0</v>
      </c>
      <c r="R24" s="196">
        <v>0</v>
      </c>
      <c r="S24" s="196">
        <v>0</v>
      </c>
      <c r="T24" s="196">
        <v>0</v>
      </c>
      <c r="U24" s="196">
        <v>1</v>
      </c>
      <c r="V24" s="196">
        <v>1</v>
      </c>
      <c r="W24" s="196">
        <v>1</v>
      </c>
      <c r="X24" s="196">
        <v>0</v>
      </c>
      <c r="Y24" s="196">
        <v>0</v>
      </c>
      <c r="Z24" s="196">
        <v>0</v>
      </c>
      <c r="AA24" s="196">
        <v>0</v>
      </c>
      <c r="AB24" s="196">
        <v>0</v>
      </c>
      <c r="AC24" s="196">
        <v>0</v>
      </c>
      <c r="AD24" s="196">
        <v>0</v>
      </c>
      <c r="AE24" s="196">
        <v>0</v>
      </c>
      <c r="AF24" s="196">
        <v>0</v>
      </c>
      <c r="AG24" s="196">
        <v>0</v>
      </c>
      <c r="AJ24" s="254"/>
      <c r="AK24" s="196">
        <v>0</v>
      </c>
      <c r="AL24" s="196">
        <v>0</v>
      </c>
      <c r="AM24" s="196">
        <v>0</v>
      </c>
      <c r="AN24" s="196">
        <v>0</v>
      </c>
      <c r="AO24" s="196">
        <v>0</v>
      </c>
      <c r="AP24" s="196">
        <v>0</v>
      </c>
      <c r="AQ24" s="196">
        <v>1</v>
      </c>
      <c r="AR24" s="196">
        <v>1</v>
      </c>
      <c r="AS24" s="196">
        <v>0</v>
      </c>
      <c r="AT24" s="196">
        <v>1</v>
      </c>
      <c r="AU24" s="196">
        <v>1</v>
      </c>
      <c r="AV24" s="196">
        <v>1</v>
      </c>
      <c r="AW24" s="196">
        <v>0</v>
      </c>
      <c r="AX24" s="196">
        <v>0</v>
      </c>
      <c r="AY24" s="196">
        <v>0</v>
      </c>
      <c r="AZ24" s="196">
        <v>0</v>
      </c>
      <c r="BA24" s="196">
        <v>0</v>
      </c>
      <c r="BB24" s="196">
        <v>0</v>
      </c>
      <c r="BC24" s="196">
        <v>0</v>
      </c>
      <c r="BD24" s="196">
        <v>0</v>
      </c>
      <c r="BH24" s="196">
        <v>1</v>
      </c>
      <c r="BI24" s="196">
        <v>0</v>
      </c>
      <c r="BJ24" s="196">
        <v>1</v>
      </c>
      <c r="BK24" s="196">
        <v>1</v>
      </c>
      <c r="BL24" s="196">
        <v>1</v>
      </c>
      <c r="BM24" s="196">
        <v>0</v>
      </c>
      <c r="BN24" s="196">
        <v>0</v>
      </c>
      <c r="BO24" s="196">
        <v>0</v>
      </c>
      <c r="BP24" s="196">
        <v>0</v>
      </c>
      <c r="BQ24" s="196">
        <v>0</v>
      </c>
      <c r="BR24" s="196">
        <v>0</v>
      </c>
      <c r="BS24" s="196">
        <v>0</v>
      </c>
      <c r="BT24" s="196">
        <v>0</v>
      </c>
      <c r="BU24" s="196">
        <v>0</v>
      </c>
      <c r="BV24" s="196">
        <v>0</v>
      </c>
      <c r="BW24" s="196">
        <v>0</v>
      </c>
      <c r="CA24" s="196">
        <v>1</v>
      </c>
      <c r="CB24" s="196">
        <v>1</v>
      </c>
      <c r="CC24" s="196">
        <v>1</v>
      </c>
      <c r="CD24" s="196">
        <v>1</v>
      </c>
      <c r="CE24" s="196">
        <v>1</v>
      </c>
      <c r="CF24" s="196">
        <v>1</v>
      </c>
      <c r="CG24" s="196">
        <v>1</v>
      </c>
      <c r="CH24" s="196">
        <v>1</v>
      </c>
      <c r="CI24" s="196">
        <v>1</v>
      </c>
      <c r="CJ24" s="196">
        <v>1</v>
      </c>
      <c r="CK24" s="196">
        <v>1</v>
      </c>
      <c r="CL24" s="196">
        <v>1</v>
      </c>
      <c r="CM24" s="196">
        <v>1</v>
      </c>
      <c r="CN24" s="196">
        <v>1</v>
      </c>
      <c r="CO24" s="196">
        <v>1</v>
      </c>
      <c r="CP24" s="196">
        <v>1</v>
      </c>
      <c r="CQ24" s="196">
        <v>1</v>
      </c>
      <c r="CR24" s="196">
        <v>1</v>
      </c>
      <c r="CS24" s="196">
        <v>1</v>
      </c>
      <c r="CT24" s="196">
        <v>1</v>
      </c>
      <c r="CU24" s="196">
        <v>1</v>
      </c>
      <c r="CV24" s="196">
        <v>1</v>
      </c>
      <c r="CW24" s="196">
        <v>1</v>
      </c>
      <c r="CX24" s="196">
        <v>1</v>
      </c>
      <c r="CY24" s="196">
        <v>1</v>
      </c>
      <c r="CZ24" s="196">
        <v>1</v>
      </c>
      <c r="DA24" s="196">
        <v>1</v>
      </c>
      <c r="DB24" s="196">
        <v>1</v>
      </c>
      <c r="DC24" s="196">
        <v>1</v>
      </c>
      <c r="DD24" s="196">
        <v>1</v>
      </c>
      <c r="DE24" s="196">
        <v>1</v>
      </c>
      <c r="DF24" s="196">
        <v>1</v>
      </c>
    </row>
    <row r="25" spans="2:110" ht="13.5" customHeight="1" x14ac:dyDescent="0.2">
      <c r="B25" s="28">
        <v>0</v>
      </c>
      <c r="D25" s="244" t="s">
        <v>227</v>
      </c>
      <c r="E25" s="245">
        <v>15</v>
      </c>
      <c r="F25" s="253" t="s">
        <v>221</v>
      </c>
      <c r="G25" s="192">
        <f t="shared" si="1"/>
        <v>8</v>
      </c>
      <c r="H25" s="273" t="s">
        <v>227</v>
      </c>
      <c r="I25" s="192">
        <f t="shared" si="2"/>
        <v>1</v>
      </c>
      <c r="J25" s="273" t="s">
        <v>227</v>
      </c>
      <c r="K25" s="192">
        <f t="shared" si="3"/>
        <v>1</v>
      </c>
      <c r="L25" s="253" t="s">
        <v>227</v>
      </c>
      <c r="M25" s="254"/>
      <c r="N25" s="196">
        <v>0</v>
      </c>
      <c r="O25" s="196">
        <v>0</v>
      </c>
      <c r="P25" s="196">
        <v>0</v>
      </c>
      <c r="Q25" s="196">
        <v>0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  <c r="W25" s="196">
        <v>0</v>
      </c>
      <c r="X25" s="196">
        <v>0</v>
      </c>
      <c r="Y25" s="196">
        <v>0</v>
      </c>
      <c r="Z25" s="196">
        <v>0</v>
      </c>
      <c r="AA25" s="196">
        <v>0</v>
      </c>
      <c r="AB25" s="196">
        <v>0</v>
      </c>
      <c r="AC25" s="196">
        <v>0</v>
      </c>
      <c r="AD25" s="196">
        <v>0</v>
      </c>
      <c r="AE25" s="196">
        <v>0</v>
      </c>
      <c r="AF25" s="196">
        <v>0</v>
      </c>
      <c r="AG25" s="196">
        <v>0</v>
      </c>
      <c r="AJ25" s="254"/>
      <c r="AK25" s="196">
        <v>0</v>
      </c>
      <c r="AL25" s="196">
        <v>0</v>
      </c>
      <c r="AM25" s="196">
        <v>0</v>
      </c>
      <c r="AN25" s="196">
        <v>0</v>
      </c>
      <c r="AO25" s="196">
        <v>0</v>
      </c>
      <c r="AP25" s="196">
        <v>0</v>
      </c>
      <c r="AQ25" s="196">
        <v>0</v>
      </c>
      <c r="AR25" s="196">
        <v>0</v>
      </c>
      <c r="AS25" s="196">
        <v>0</v>
      </c>
      <c r="AT25" s="196">
        <v>0</v>
      </c>
      <c r="AU25" s="196">
        <v>0</v>
      </c>
      <c r="AV25" s="196">
        <v>0</v>
      </c>
      <c r="AW25" s="196">
        <v>0</v>
      </c>
      <c r="AX25" s="196">
        <v>0</v>
      </c>
      <c r="AY25" s="196">
        <v>0</v>
      </c>
      <c r="AZ25" s="196">
        <v>0</v>
      </c>
      <c r="BA25" s="196">
        <v>0</v>
      </c>
      <c r="BB25" s="196">
        <v>0</v>
      </c>
      <c r="BC25" s="196">
        <v>0</v>
      </c>
      <c r="BD25" s="196">
        <v>0</v>
      </c>
      <c r="BH25" s="196">
        <v>0</v>
      </c>
      <c r="BI25" s="196">
        <v>0</v>
      </c>
      <c r="BJ25" s="196">
        <v>0</v>
      </c>
      <c r="BK25" s="196">
        <v>0</v>
      </c>
      <c r="BL25" s="196">
        <v>0</v>
      </c>
      <c r="BM25" s="196">
        <v>0</v>
      </c>
      <c r="BN25" s="196">
        <v>0</v>
      </c>
      <c r="BO25" s="196">
        <v>0</v>
      </c>
      <c r="BP25" s="196">
        <v>0</v>
      </c>
      <c r="BQ25" s="196">
        <v>0</v>
      </c>
      <c r="BR25" s="196">
        <v>0</v>
      </c>
      <c r="BS25" s="196">
        <v>0</v>
      </c>
      <c r="BT25" s="196">
        <v>0</v>
      </c>
      <c r="BU25" s="196">
        <v>0</v>
      </c>
      <c r="BV25" s="196">
        <v>0</v>
      </c>
      <c r="BW25" s="196">
        <v>0</v>
      </c>
      <c r="CA25" s="196">
        <v>1</v>
      </c>
      <c r="CB25" s="196">
        <v>1</v>
      </c>
      <c r="CC25" s="196">
        <v>1</v>
      </c>
      <c r="CD25" s="196">
        <v>1</v>
      </c>
      <c r="CE25" s="196">
        <v>1</v>
      </c>
      <c r="CF25" s="196">
        <v>1</v>
      </c>
      <c r="CG25" s="196">
        <v>1</v>
      </c>
      <c r="CH25" s="196">
        <v>1</v>
      </c>
      <c r="CI25" s="196">
        <v>1</v>
      </c>
      <c r="CJ25" s="196">
        <v>1</v>
      </c>
      <c r="CK25" s="196">
        <v>1</v>
      </c>
      <c r="CL25" s="196">
        <v>1</v>
      </c>
      <c r="CM25" s="196">
        <v>1</v>
      </c>
      <c r="CN25" s="196">
        <v>1</v>
      </c>
      <c r="CO25" s="196">
        <v>1</v>
      </c>
      <c r="CP25" s="196">
        <v>1</v>
      </c>
      <c r="CQ25" s="196">
        <v>1</v>
      </c>
      <c r="CR25" s="196">
        <v>1</v>
      </c>
      <c r="CS25" s="196">
        <v>1</v>
      </c>
      <c r="CT25" s="196">
        <v>1</v>
      </c>
      <c r="CU25" s="196">
        <v>1</v>
      </c>
      <c r="CV25" s="196">
        <v>1</v>
      </c>
      <c r="CW25" s="196">
        <v>1</v>
      </c>
      <c r="CX25" s="196">
        <v>1</v>
      </c>
      <c r="CY25" s="196">
        <v>1</v>
      </c>
      <c r="CZ25" s="196">
        <v>1</v>
      </c>
      <c r="DA25" s="196">
        <v>1</v>
      </c>
      <c r="DB25" s="196">
        <v>1</v>
      </c>
      <c r="DC25" s="196">
        <v>1</v>
      </c>
      <c r="DD25" s="196">
        <v>1</v>
      </c>
      <c r="DE25" s="196">
        <v>1</v>
      </c>
      <c r="DF25" s="196">
        <v>1</v>
      </c>
    </row>
    <row r="26" spans="2:110" ht="13.5" customHeight="1" x14ac:dyDescent="0.2">
      <c r="B26" s="28">
        <v>0</v>
      </c>
      <c r="D26" s="244" t="s">
        <v>227</v>
      </c>
      <c r="E26" s="245">
        <v>16</v>
      </c>
      <c r="F26" s="253" t="s">
        <v>221</v>
      </c>
      <c r="G26" s="192">
        <f t="shared" si="1"/>
        <v>8</v>
      </c>
      <c r="H26" s="273" t="s">
        <v>227</v>
      </c>
      <c r="I26" s="192">
        <f t="shared" si="2"/>
        <v>1</v>
      </c>
      <c r="J26" s="273" t="s">
        <v>227</v>
      </c>
      <c r="K26" s="192">
        <f t="shared" si="3"/>
        <v>1</v>
      </c>
      <c r="L26" s="253" t="s">
        <v>227</v>
      </c>
      <c r="M26" s="254"/>
      <c r="N26" s="196">
        <v>0</v>
      </c>
      <c r="O26" s="196">
        <v>0</v>
      </c>
      <c r="P26" s="196">
        <v>0</v>
      </c>
      <c r="Q26" s="196">
        <v>0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  <c r="W26" s="196">
        <v>0</v>
      </c>
      <c r="X26" s="196">
        <v>0</v>
      </c>
      <c r="Y26" s="196">
        <v>0</v>
      </c>
      <c r="Z26" s="196">
        <v>0</v>
      </c>
      <c r="AA26" s="196">
        <v>0</v>
      </c>
      <c r="AB26" s="196">
        <v>0</v>
      </c>
      <c r="AC26" s="196">
        <v>0</v>
      </c>
      <c r="AD26" s="196">
        <v>0</v>
      </c>
      <c r="AE26" s="196">
        <v>0</v>
      </c>
      <c r="AF26" s="196">
        <v>0</v>
      </c>
      <c r="AG26" s="196">
        <v>0</v>
      </c>
      <c r="AJ26" s="254"/>
      <c r="AK26" s="196">
        <v>0</v>
      </c>
      <c r="AL26" s="196">
        <v>0</v>
      </c>
      <c r="AM26" s="196">
        <v>0</v>
      </c>
      <c r="AN26" s="196">
        <v>0</v>
      </c>
      <c r="AO26" s="196">
        <v>0</v>
      </c>
      <c r="AP26" s="196">
        <v>0</v>
      </c>
      <c r="AQ26" s="196">
        <v>0</v>
      </c>
      <c r="AR26" s="196">
        <v>0</v>
      </c>
      <c r="AS26" s="196">
        <v>0</v>
      </c>
      <c r="AT26" s="196">
        <v>0</v>
      </c>
      <c r="AU26" s="196">
        <v>0</v>
      </c>
      <c r="AV26" s="196">
        <v>0</v>
      </c>
      <c r="AW26" s="196">
        <v>0</v>
      </c>
      <c r="AX26" s="196">
        <v>0</v>
      </c>
      <c r="AY26" s="196">
        <v>0</v>
      </c>
      <c r="AZ26" s="196">
        <v>0</v>
      </c>
      <c r="BA26" s="196">
        <v>0</v>
      </c>
      <c r="BB26" s="196">
        <v>0</v>
      </c>
      <c r="BC26" s="196">
        <v>0</v>
      </c>
      <c r="BD26" s="196">
        <v>0</v>
      </c>
      <c r="BH26" s="196">
        <v>0</v>
      </c>
      <c r="BI26" s="196">
        <v>0</v>
      </c>
      <c r="BJ26" s="196">
        <v>0</v>
      </c>
      <c r="BK26" s="196">
        <v>0</v>
      </c>
      <c r="BL26" s="196">
        <v>0</v>
      </c>
      <c r="BM26" s="196">
        <v>0</v>
      </c>
      <c r="BN26" s="196">
        <v>0</v>
      </c>
      <c r="BO26" s="196">
        <v>0</v>
      </c>
      <c r="BP26" s="196">
        <v>0</v>
      </c>
      <c r="BQ26" s="196">
        <v>0</v>
      </c>
      <c r="BR26" s="196">
        <v>0</v>
      </c>
      <c r="BS26" s="196">
        <v>0</v>
      </c>
      <c r="BT26" s="196">
        <v>0</v>
      </c>
      <c r="BU26" s="196">
        <v>0</v>
      </c>
      <c r="BV26" s="196">
        <v>0</v>
      </c>
      <c r="BW26" s="196">
        <v>0</v>
      </c>
      <c r="CA26" s="196">
        <v>1</v>
      </c>
      <c r="CB26" s="196">
        <v>1</v>
      </c>
      <c r="CC26" s="196">
        <v>1</v>
      </c>
      <c r="CD26" s="196">
        <v>1</v>
      </c>
      <c r="CE26" s="196">
        <v>1</v>
      </c>
      <c r="CF26" s="196">
        <v>1</v>
      </c>
      <c r="CG26" s="196">
        <v>1</v>
      </c>
      <c r="CH26" s="196">
        <v>1</v>
      </c>
      <c r="CI26" s="196">
        <v>1</v>
      </c>
      <c r="CJ26" s="196">
        <v>1</v>
      </c>
      <c r="CK26" s="196">
        <v>1</v>
      </c>
      <c r="CL26" s="196">
        <v>1</v>
      </c>
      <c r="CM26" s="196">
        <v>1</v>
      </c>
      <c r="CN26" s="196">
        <v>1</v>
      </c>
      <c r="CO26" s="196">
        <v>1</v>
      </c>
      <c r="CP26" s="196">
        <v>1</v>
      </c>
      <c r="CQ26" s="196">
        <v>1</v>
      </c>
      <c r="CR26" s="196">
        <v>1</v>
      </c>
      <c r="CS26" s="196">
        <v>1</v>
      </c>
      <c r="CT26" s="196">
        <v>1</v>
      </c>
      <c r="CU26" s="196">
        <v>1</v>
      </c>
      <c r="CV26" s="196">
        <v>1</v>
      </c>
      <c r="CW26" s="196">
        <v>1</v>
      </c>
      <c r="CX26" s="196">
        <v>1</v>
      </c>
      <c r="CY26" s="196">
        <v>1</v>
      </c>
      <c r="CZ26" s="196">
        <v>1</v>
      </c>
      <c r="DA26" s="196">
        <v>1</v>
      </c>
      <c r="DB26" s="196">
        <v>1</v>
      </c>
      <c r="DC26" s="196">
        <v>1</v>
      </c>
      <c r="DD26" s="196">
        <v>1</v>
      </c>
      <c r="DE26" s="196">
        <v>1</v>
      </c>
      <c r="DF26" s="196">
        <v>1</v>
      </c>
    </row>
    <row r="27" spans="2:110" ht="13.5" customHeight="1" x14ac:dyDescent="0.2">
      <c r="B27" s="28">
        <v>0</v>
      </c>
      <c r="D27" s="244" t="s">
        <v>227</v>
      </c>
      <c r="E27" s="245">
        <v>17</v>
      </c>
      <c r="F27" s="253" t="s">
        <v>221</v>
      </c>
      <c r="G27" s="192">
        <f t="shared" si="1"/>
        <v>8</v>
      </c>
      <c r="H27" s="273" t="s">
        <v>227</v>
      </c>
      <c r="I27" s="192">
        <f t="shared" si="2"/>
        <v>1</v>
      </c>
      <c r="J27" s="273" t="s">
        <v>227</v>
      </c>
      <c r="K27" s="192">
        <f t="shared" si="3"/>
        <v>1</v>
      </c>
      <c r="L27" s="253" t="s">
        <v>227</v>
      </c>
      <c r="M27" s="254"/>
      <c r="N27" s="196">
        <v>0</v>
      </c>
      <c r="O27" s="196">
        <v>0</v>
      </c>
      <c r="P27" s="196">
        <v>0</v>
      </c>
      <c r="Q27" s="196">
        <v>0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  <c r="W27" s="196">
        <v>0</v>
      </c>
      <c r="X27" s="196">
        <v>0</v>
      </c>
      <c r="Y27" s="196">
        <v>0</v>
      </c>
      <c r="Z27" s="196">
        <v>0</v>
      </c>
      <c r="AA27" s="196">
        <v>0</v>
      </c>
      <c r="AB27" s="196">
        <v>0</v>
      </c>
      <c r="AC27" s="196">
        <v>0</v>
      </c>
      <c r="AD27" s="196">
        <v>0</v>
      </c>
      <c r="AE27" s="196">
        <v>0</v>
      </c>
      <c r="AF27" s="196">
        <v>0</v>
      </c>
      <c r="AG27" s="196">
        <v>0</v>
      </c>
      <c r="AJ27" s="254"/>
      <c r="AK27" s="196">
        <v>0</v>
      </c>
      <c r="AL27" s="196">
        <v>0</v>
      </c>
      <c r="AM27" s="196">
        <v>0</v>
      </c>
      <c r="AN27" s="196">
        <v>0</v>
      </c>
      <c r="AO27" s="196">
        <v>0</v>
      </c>
      <c r="AP27" s="196">
        <v>0</v>
      </c>
      <c r="AQ27" s="196">
        <v>0</v>
      </c>
      <c r="AR27" s="196">
        <v>0</v>
      </c>
      <c r="AS27" s="196">
        <v>0</v>
      </c>
      <c r="AT27" s="196">
        <v>0</v>
      </c>
      <c r="AU27" s="196">
        <v>0</v>
      </c>
      <c r="AV27" s="196">
        <v>0</v>
      </c>
      <c r="AW27" s="196">
        <v>0</v>
      </c>
      <c r="AX27" s="196">
        <v>0</v>
      </c>
      <c r="AY27" s="196">
        <v>0</v>
      </c>
      <c r="AZ27" s="196">
        <v>0</v>
      </c>
      <c r="BA27" s="196">
        <v>0</v>
      </c>
      <c r="BB27" s="196">
        <v>0</v>
      </c>
      <c r="BC27" s="196">
        <v>0</v>
      </c>
      <c r="BD27" s="196">
        <v>0</v>
      </c>
      <c r="BH27" s="196">
        <v>0</v>
      </c>
      <c r="BI27" s="196">
        <v>0</v>
      </c>
      <c r="BJ27" s="196">
        <v>0</v>
      </c>
      <c r="BK27" s="196">
        <v>0</v>
      </c>
      <c r="BL27" s="196">
        <v>0</v>
      </c>
      <c r="BM27" s="196">
        <v>0</v>
      </c>
      <c r="BN27" s="196">
        <v>0</v>
      </c>
      <c r="BO27" s="196">
        <v>0</v>
      </c>
      <c r="BP27" s="196">
        <v>0</v>
      </c>
      <c r="BQ27" s="196">
        <v>0</v>
      </c>
      <c r="BR27" s="196">
        <v>0</v>
      </c>
      <c r="BS27" s="196">
        <v>0</v>
      </c>
      <c r="BT27" s="196">
        <v>0</v>
      </c>
      <c r="BU27" s="196">
        <v>0</v>
      </c>
      <c r="BV27" s="196">
        <v>0</v>
      </c>
      <c r="BW27" s="196">
        <v>0</v>
      </c>
      <c r="CA27" s="196">
        <v>1</v>
      </c>
      <c r="CB27" s="196">
        <v>1</v>
      </c>
      <c r="CC27" s="196">
        <v>1</v>
      </c>
      <c r="CD27" s="196">
        <v>1</v>
      </c>
      <c r="CE27" s="196">
        <v>1</v>
      </c>
      <c r="CF27" s="196">
        <v>1</v>
      </c>
      <c r="CG27" s="196">
        <v>1</v>
      </c>
      <c r="CH27" s="196">
        <v>1</v>
      </c>
      <c r="CI27" s="196">
        <v>1</v>
      </c>
      <c r="CJ27" s="196">
        <v>1</v>
      </c>
      <c r="CK27" s="196">
        <v>1</v>
      </c>
      <c r="CL27" s="196">
        <v>1</v>
      </c>
      <c r="CM27" s="196">
        <v>1</v>
      </c>
      <c r="CN27" s="196">
        <v>1</v>
      </c>
      <c r="CO27" s="196">
        <v>1</v>
      </c>
      <c r="CP27" s="196">
        <v>1</v>
      </c>
      <c r="CQ27" s="196">
        <v>1</v>
      </c>
      <c r="CR27" s="196">
        <v>1</v>
      </c>
      <c r="CS27" s="196">
        <v>1</v>
      </c>
      <c r="CT27" s="196">
        <v>1</v>
      </c>
      <c r="CU27" s="196">
        <v>1</v>
      </c>
      <c r="CV27" s="196">
        <v>1</v>
      </c>
      <c r="CW27" s="196">
        <v>1</v>
      </c>
      <c r="CX27" s="196">
        <v>1</v>
      </c>
      <c r="CY27" s="196">
        <v>1</v>
      </c>
      <c r="CZ27" s="196">
        <v>1</v>
      </c>
      <c r="DA27" s="196">
        <v>1</v>
      </c>
      <c r="DB27" s="196">
        <v>1</v>
      </c>
      <c r="DC27" s="196">
        <v>1</v>
      </c>
      <c r="DD27" s="196">
        <v>1</v>
      </c>
      <c r="DE27" s="196">
        <v>1</v>
      </c>
      <c r="DF27" s="196">
        <v>1</v>
      </c>
    </row>
    <row r="28" spans="2:110" ht="13.5" customHeight="1" x14ac:dyDescent="0.2">
      <c r="B28" s="28">
        <v>0</v>
      </c>
      <c r="D28" s="244" t="s">
        <v>227</v>
      </c>
      <c r="E28" s="245">
        <v>18</v>
      </c>
      <c r="F28" s="253" t="s">
        <v>221</v>
      </c>
      <c r="G28" s="192">
        <f t="shared" si="1"/>
        <v>8</v>
      </c>
      <c r="H28" s="273" t="s">
        <v>227</v>
      </c>
      <c r="I28" s="192">
        <f t="shared" si="2"/>
        <v>1</v>
      </c>
      <c r="J28" s="273" t="s">
        <v>227</v>
      </c>
      <c r="K28" s="192">
        <f t="shared" si="3"/>
        <v>1</v>
      </c>
      <c r="L28" s="253" t="s">
        <v>227</v>
      </c>
      <c r="M28" s="254"/>
      <c r="N28" s="196">
        <v>0</v>
      </c>
      <c r="O28" s="196">
        <v>0</v>
      </c>
      <c r="P28" s="196">
        <v>0</v>
      </c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  <c r="W28" s="196">
        <v>0</v>
      </c>
      <c r="X28" s="196">
        <v>0</v>
      </c>
      <c r="Y28" s="196">
        <v>0</v>
      </c>
      <c r="Z28" s="196">
        <v>0</v>
      </c>
      <c r="AA28" s="196">
        <v>0</v>
      </c>
      <c r="AB28" s="196">
        <v>0</v>
      </c>
      <c r="AC28" s="196">
        <v>0</v>
      </c>
      <c r="AD28" s="196">
        <v>0</v>
      </c>
      <c r="AE28" s="196">
        <v>0</v>
      </c>
      <c r="AF28" s="196">
        <v>0</v>
      </c>
      <c r="AG28" s="196">
        <v>0</v>
      </c>
      <c r="AJ28" s="254"/>
      <c r="AK28" s="196">
        <v>0</v>
      </c>
      <c r="AL28" s="196">
        <v>0</v>
      </c>
      <c r="AM28" s="196">
        <v>0</v>
      </c>
      <c r="AN28" s="196">
        <v>0</v>
      </c>
      <c r="AO28" s="196">
        <v>0</v>
      </c>
      <c r="AP28" s="196">
        <v>0</v>
      </c>
      <c r="AQ28" s="196">
        <v>0</v>
      </c>
      <c r="AR28" s="196">
        <v>0</v>
      </c>
      <c r="AS28" s="196">
        <v>0</v>
      </c>
      <c r="AT28" s="196">
        <v>0</v>
      </c>
      <c r="AU28" s="196">
        <v>0</v>
      </c>
      <c r="AV28" s="196">
        <v>0</v>
      </c>
      <c r="AW28" s="196">
        <v>0</v>
      </c>
      <c r="AX28" s="196">
        <v>0</v>
      </c>
      <c r="AY28" s="196">
        <v>0</v>
      </c>
      <c r="AZ28" s="196">
        <v>0</v>
      </c>
      <c r="BA28" s="196">
        <v>0</v>
      </c>
      <c r="BB28" s="196">
        <v>0</v>
      </c>
      <c r="BC28" s="196">
        <v>0</v>
      </c>
      <c r="BD28" s="196">
        <v>0</v>
      </c>
      <c r="BH28" s="196">
        <v>0</v>
      </c>
      <c r="BI28" s="196">
        <v>0</v>
      </c>
      <c r="BJ28" s="196">
        <v>0</v>
      </c>
      <c r="BK28" s="196">
        <v>0</v>
      </c>
      <c r="BL28" s="196">
        <v>0</v>
      </c>
      <c r="BM28" s="196">
        <v>0</v>
      </c>
      <c r="BN28" s="196">
        <v>0</v>
      </c>
      <c r="BO28" s="196">
        <v>0</v>
      </c>
      <c r="BP28" s="196">
        <v>0</v>
      </c>
      <c r="BQ28" s="196">
        <v>0</v>
      </c>
      <c r="BR28" s="196">
        <v>0</v>
      </c>
      <c r="BS28" s="196">
        <v>0</v>
      </c>
      <c r="BT28" s="196">
        <v>0</v>
      </c>
      <c r="BU28" s="196">
        <v>0</v>
      </c>
      <c r="BV28" s="196">
        <v>0</v>
      </c>
      <c r="BW28" s="196">
        <v>0</v>
      </c>
      <c r="CA28" s="196">
        <v>1</v>
      </c>
      <c r="CB28" s="196">
        <v>1</v>
      </c>
      <c r="CC28" s="196">
        <v>1</v>
      </c>
      <c r="CD28" s="196">
        <v>1</v>
      </c>
      <c r="CE28" s="196">
        <v>1</v>
      </c>
      <c r="CF28" s="196">
        <v>1</v>
      </c>
      <c r="CG28" s="196">
        <v>1</v>
      </c>
      <c r="CH28" s="196">
        <v>1</v>
      </c>
      <c r="CI28" s="196">
        <v>1</v>
      </c>
      <c r="CJ28" s="196">
        <v>1</v>
      </c>
      <c r="CK28" s="196">
        <v>1</v>
      </c>
      <c r="CL28" s="196">
        <v>1</v>
      </c>
      <c r="CM28" s="196">
        <v>1</v>
      </c>
      <c r="CN28" s="196">
        <v>1</v>
      </c>
      <c r="CO28" s="196">
        <v>1</v>
      </c>
      <c r="CP28" s="196">
        <v>1</v>
      </c>
      <c r="CQ28" s="196">
        <v>1</v>
      </c>
      <c r="CR28" s="196">
        <v>1</v>
      </c>
      <c r="CS28" s="196">
        <v>1</v>
      </c>
      <c r="CT28" s="196">
        <v>1</v>
      </c>
      <c r="CU28" s="196">
        <v>1</v>
      </c>
      <c r="CV28" s="196">
        <v>1</v>
      </c>
      <c r="CW28" s="196">
        <v>1</v>
      </c>
      <c r="CX28" s="196">
        <v>1</v>
      </c>
      <c r="CY28" s="196">
        <v>1</v>
      </c>
      <c r="CZ28" s="196">
        <v>1</v>
      </c>
      <c r="DA28" s="196">
        <v>1</v>
      </c>
      <c r="DB28" s="196">
        <v>1</v>
      </c>
      <c r="DC28" s="196">
        <v>1</v>
      </c>
      <c r="DD28" s="196">
        <v>1</v>
      </c>
      <c r="DE28" s="196">
        <v>1</v>
      </c>
      <c r="DF28" s="196">
        <v>1</v>
      </c>
    </row>
    <row r="29" spans="2:110" ht="13.5" customHeight="1" x14ac:dyDescent="0.2">
      <c r="B29" s="28">
        <v>0</v>
      </c>
      <c r="D29" s="244" t="s">
        <v>227</v>
      </c>
      <c r="E29" s="245">
        <v>19</v>
      </c>
      <c r="F29" s="253" t="s">
        <v>221</v>
      </c>
      <c r="G29" s="192">
        <f t="shared" si="1"/>
        <v>8</v>
      </c>
      <c r="H29" s="273" t="s">
        <v>227</v>
      </c>
      <c r="I29" s="192">
        <f t="shared" si="2"/>
        <v>1</v>
      </c>
      <c r="J29" s="273" t="s">
        <v>227</v>
      </c>
      <c r="K29" s="192">
        <f t="shared" si="3"/>
        <v>1</v>
      </c>
      <c r="L29" s="253" t="s">
        <v>227</v>
      </c>
      <c r="M29" s="254"/>
      <c r="N29" s="196">
        <v>0</v>
      </c>
      <c r="O29" s="196">
        <v>0</v>
      </c>
      <c r="P29" s="196">
        <v>0</v>
      </c>
      <c r="Q29" s="196">
        <v>0</v>
      </c>
      <c r="R29" s="196">
        <v>0</v>
      </c>
      <c r="S29" s="196">
        <v>0</v>
      </c>
      <c r="T29" s="196">
        <v>0</v>
      </c>
      <c r="U29" s="196">
        <v>0</v>
      </c>
      <c r="V29" s="196">
        <v>0</v>
      </c>
      <c r="W29" s="196">
        <v>0</v>
      </c>
      <c r="X29" s="196">
        <v>0</v>
      </c>
      <c r="Y29" s="196">
        <v>0</v>
      </c>
      <c r="Z29" s="196">
        <v>0</v>
      </c>
      <c r="AA29" s="196">
        <v>0</v>
      </c>
      <c r="AB29" s="196">
        <v>0</v>
      </c>
      <c r="AC29" s="196">
        <v>0</v>
      </c>
      <c r="AD29" s="196">
        <v>0</v>
      </c>
      <c r="AE29" s="196">
        <v>0</v>
      </c>
      <c r="AF29" s="196">
        <v>0</v>
      </c>
      <c r="AG29" s="196">
        <v>0</v>
      </c>
      <c r="AJ29" s="254"/>
      <c r="AK29" s="196">
        <v>0</v>
      </c>
      <c r="AL29" s="196">
        <v>0</v>
      </c>
      <c r="AM29" s="196">
        <v>0</v>
      </c>
      <c r="AN29" s="196">
        <v>0</v>
      </c>
      <c r="AO29" s="196">
        <v>0</v>
      </c>
      <c r="AP29" s="196">
        <v>0</v>
      </c>
      <c r="AQ29" s="196">
        <v>0</v>
      </c>
      <c r="AR29" s="196">
        <v>0</v>
      </c>
      <c r="AS29" s="196">
        <v>0</v>
      </c>
      <c r="AT29" s="196">
        <v>0</v>
      </c>
      <c r="AU29" s="196">
        <v>0</v>
      </c>
      <c r="AV29" s="196">
        <v>0</v>
      </c>
      <c r="AW29" s="196">
        <v>0</v>
      </c>
      <c r="AX29" s="196">
        <v>0</v>
      </c>
      <c r="AY29" s="196">
        <v>0</v>
      </c>
      <c r="AZ29" s="196">
        <v>0</v>
      </c>
      <c r="BA29" s="196">
        <v>0</v>
      </c>
      <c r="BB29" s="196">
        <v>0</v>
      </c>
      <c r="BC29" s="196">
        <v>0</v>
      </c>
      <c r="BD29" s="196">
        <v>0</v>
      </c>
      <c r="BH29" s="196">
        <v>0</v>
      </c>
      <c r="BI29" s="196">
        <v>0</v>
      </c>
      <c r="BJ29" s="196">
        <v>0</v>
      </c>
      <c r="BK29" s="196">
        <v>0</v>
      </c>
      <c r="BL29" s="196">
        <v>0</v>
      </c>
      <c r="BM29" s="196">
        <v>0</v>
      </c>
      <c r="BN29" s="196">
        <v>0</v>
      </c>
      <c r="BO29" s="196">
        <v>0</v>
      </c>
      <c r="BP29" s="196">
        <v>0</v>
      </c>
      <c r="BQ29" s="196">
        <v>0</v>
      </c>
      <c r="BR29" s="196">
        <v>0</v>
      </c>
      <c r="BS29" s="196">
        <v>0</v>
      </c>
      <c r="BT29" s="196">
        <v>0</v>
      </c>
      <c r="BU29" s="196">
        <v>0</v>
      </c>
      <c r="BV29" s="196">
        <v>0</v>
      </c>
      <c r="BW29" s="196">
        <v>0</v>
      </c>
      <c r="CA29" s="196">
        <v>1</v>
      </c>
      <c r="CB29" s="196">
        <v>1</v>
      </c>
      <c r="CC29" s="196">
        <v>1</v>
      </c>
      <c r="CD29" s="196">
        <v>1</v>
      </c>
      <c r="CE29" s="196">
        <v>1</v>
      </c>
      <c r="CF29" s="196">
        <v>1</v>
      </c>
      <c r="CG29" s="196">
        <v>1</v>
      </c>
      <c r="CH29" s="196">
        <v>1</v>
      </c>
      <c r="CI29" s="196">
        <v>1</v>
      </c>
      <c r="CJ29" s="196">
        <v>1</v>
      </c>
      <c r="CK29" s="196">
        <v>1</v>
      </c>
      <c r="CL29" s="196">
        <v>1</v>
      </c>
      <c r="CM29" s="196">
        <v>1</v>
      </c>
      <c r="CN29" s="196">
        <v>1</v>
      </c>
      <c r="CO29" s="196">
        <v>1</v>
      </c>
      <c r="CP29" s="196">
        <v>1</v>
      </c>
      <c r="CQ29" s="196">
        <v>1</v>
      </c>
      <c r="CR29" s="196">
        <v>1</v>
      </c>
      <c r="CS29" s="196">
        <v>1</v>
      </c>
      <c r="CT29" s="196">
        <v>1</v>
      </c>
      <c r="CU29" s="196">
        <v>1</v>
      </c>
      <c r="CV29" s="196">
        <v>1</v>
      </c>
      <c r="CW29" s="196">
        <v>1</v>
      </c>
      <c r="CX29" s="196">
        <v>1</v>
      </c>
      <c r="CY29" s="196">
        <v>1</v>
      </c>
      <c r="CZ29" s="196">
        <v>1</v>
      </c>
      <c r="DA29" s="196">
        <v>1</v>
      </c>
      <c r="DB29" s="196">
        <v>1</v>
      </c>
      <c r="DC29" s="196">
        <v>1</v>
      </c>
      <c r="DD29" s="196">
        <v>1</v>
      </c>
      <c r="DE29" s="196">
        <v>1</v>
      </c>
      <c r="DF29" s="196">
        <v>1</v>
      </c>
    </row>
    <row r="30" spans="2:110" ht="13.5" customHeight="1" x14ac:dyDescent="0.2">
      <c r="B30" s="28">
        <v>0</v>
      </c>
      <c r="D30" s="244" t="s">
        <v>227</v>
      </c>
      <c r="E30" s="245">
        <v>20</v>
      </c>
      <c r="F30" s="253" t="s">
        <v>221</v>
      </c>
      <c r="G30" s="192">
        <f t="shared" si="1"/>
        <v>8</v>
      </c>
      <c r="H30" s="273" t="s">
        <v>227</v>
      </c>
      <c r="I30" s="192">
        <f t="shared" si="2"/>
        <v>1</v>
      </c>
      <c r="J30" s="273" t="s">
        <v>227</v>
      </c>
      <c r="K30" s="192">
        <f t="shared" si="3"/>
        <v>1</v>
      </c>
      <c r="L30" s="253" t="s">
        <v>227</v>
      </c>
      <c r="M30" s="254"/>
      <c r="N30" s="196">
        <v>0</v>
      </c>
      <c r="O30" s="196">
        <v>0</v>
      </c>
      <c r="P30" s="196">
        <v>0</v>
      </c>
      <c r="Q30" s="196">
        <v>0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  <c r="W30" s="196">
        <v>0</v>
      </c>
      <c r="X30" s="196">
        <v>0</v>
      </c>
      <c r="Y30" s="196">
        <v>0</v>
      </c>
      <c r="Z30" s="196">
        <v>0</v>
      </c>
      <c r="AA30" s="196">
        <v>0</v>
      </c>
      <c r="AB30" s="196">
        <v>0</v>
      </c>
      <c r="AC30" s="196">
        <v>0</v>
      </c>
      <c r="AD30" s="196">
        <v>0</v>
      </c>
      <c r="AE30" s="196">
        <v>0</v>
      </c>
      <c r="AF30" s="196">
        <v>0</v>
      </c>
      <c r="AG30" s="196">
        <v>0</v>
      </c>
      <c r="AJ30" s="254"/>
      <c r="AK30" s="196">
        <v>0</v>
      </c>
      <c r="AL30" s="196">
        <v>0</v>
      </c>
      <c r="AM30" s="196">
        <v>0</v>
      </c>
      <c r="AN30" s="196">
        <v>0</v>
      </c>
      <c r="AO30" s="196">
        <v>0</v>
      </c>
      <c r="AP30" s="196">
        <v>0</v>
      </c>
      <c r="AQ30" s="196">
        <v>0</v>
      </c>
      <c r="AR30" s="196">
        <v>0</v>
      </c>
      <c r="AS30" s="196">
        <v>0</v>
      </c>
      <c r="AT30" s="196">
        <v>0</v>
      </c>
      <c r="AU30" s="196">
        <v>0</v>
      </c>
      <c r="AV30" s="196">
        <v>0</v>
      </c>
      <c r="AW30" s="196">
        <v>0</v>
      </c>
      <c r="AX30" s="196">
        <v>0</v>
      </c>
      <c r="AY30" s="196">
        <v>0</v>
      </c>
      <c r="AZ30" s="196">
        <v>0</v>
      </c>
      <c r="BA30" s="196">
        <v>0</v>
      </c>
      <c r="BB30" s="196">
        <v>0</v>
      </c>
      <c r="BC30" s="196">
        <v>0</v>
      </c>
      <c r="BD30" s="196">
        <v>0</v>
      </c>
      <c r="BH30" s="196">
        <v>0</v>
      </c>
      <c r="BI30" s="196">
        <v>0</v>
      </c>
      <c r="BJ30" s="196">
        <v>0</v>
      </c>
      <c r="BK30" s="196">
        <v>0</v>
      </c>
      <c r="BL30" s="196">
        <v>0</v>
      </c>
      <c r="BM30" s="196">
        <v>0</v>
      </c>
      <c r="BN30" s="196">
        <v>0</v>
      </c>
      <c r="BO30" s="196">
        <v>0</v>
      </c>
      <c r="BP30" s="196">
        <v>0</v>
      </c>
      <c r="BQ30" s="196">
        <v>0</v>
      </c>
      <c r="BR30" s="196">
        <v>0</v>
      </c>
      <c r="BS30" s="196">
        <v>0</v>
      </c>
      <c r="BT30" s="196">
        <v>0</v>
      </c>
      <c r="BU30" s="196">
        <v>0</v>
      </c>
      <c r="BV30" s="196">
        <v>0</v>
      </c>
      <c r="BW30" s="196">
        <v>0</v>
      </c>
      <c r="CA30" s="196">
        <v>1</v>
      </c>
      <c r="CB30" s="196">
        <v>1</v>
      </c>
      <c r="CC30" s="196">
        <v>1</v>
      </c>
      <c r="CD30" s="196">
        <v>1</v>
      </c>
      <c r="CE30" s="196">
        <v>1</v>
      </c>
      <c r="CF30" s="196">
        <v>1</v>
      </c>
      <c r="CG30" s="196">
        <v>1</v>
      </c>
      <c r="CH30" s="196">
        <v>1</v>
      </c>
      <c r="CI30" s="196">
        <v>1</v>
      </c>
      <c r="CJ30" s="196">
        <v>1</v>
      </c>
      <c r="CK30" s="196">
        <v>1</v>
      </c>
      <c r="CL30" s="196">
        <v>1</v>
      </c>
      <c r="CM30" s="196">
        <v>1</v>
      </c>
      <c r="CN30" s="196">
        <v>1</v>
      </c>
      <c r="CO30" s="196">
        <v>1</v>
      </c>
      <c r="CP30" s="196">
        <v>1</v>
      </c>
      <c r="CQ30" s="196">
        <v>1</v>
      </c>
      <c r="CR30" s="196">
        <v>1</v>
      </c>
      <c r="CS30" s="196">
        <v>1</v>
      </c>
      <c r="CT30" s="196">
        <v>1</v>
      </c>
      <c r="CU30" s="196">
        <v>1</v>
      </c>
      <c r="CV30" s="196">
        <v>1</v>
      </c>
      <c r="CW30" s="196">
        <v>1</v>
      </c>
      <c r="CX30" s="196">
        <v>1</v>
      </c>
      <c r="CY30" s="196">
        <v>1</v>
      </c>
      <c r="CZ30" s="196">
        <v>1</v>
      </c>
      <c r="DA30" s="196">
        <v>1</v>
      </c>
      <c r="DB30" s="196">
        <v>1</v>
      </c>
      <c r="DC30" s="196">
        <v>1</v>
      </c>
      <c r="DD30" s="196">
        <v>1</v>
      </c>
      <c r="DE30" s="196">
        <v>1</v>
      </c>
      <c r="DF30" s="196">
        <v>1</v>
      </c>
    </row>
    <row r="31" spans="2:110" ht="13.5" customHeight="1" x14ac:dyDescent="0.2">
      <c r="B31" s="28">
        <v>0</v>
      </c>
      <c r="D31" s="244" t="s">
        <v>227</v>
      </c>
      <c r="E31" s="245">
        <v>21</v>
      </c>
      <c r="F31" s="253" t="s">
        <v>221</v>
      </c>
      <c r="G31" s="192">
        <f t="shared" si="1"/>
        <v>8</v>
      </c>
      <c r="H31" s="273" t="s">
        <v>227</v>
      </c>
      <c r="I31" s="192">
        <f t="shared" si="2"/>
        <v>1</v>
      </c>
      <c r="J31" s="273" t="s">
        <v>227</v>
      </c>
      <c r="K31" s="192">
        <f t="shared" si="3"/>
        <v>1</v>
      </c>
      <c r="L31" s="253" t="s">
        <v>227</v>
      </c>
      <c r="M31" s="254"/>
      <c r="N31" s="196">
        <v>0</v>
      </c>
      <c r="O31" s="196">
        <v>0</v>
      </c>
      <c r="P31" s="196">
        <v>0</v>
      </c>
      <c r="Q31" s="196">
        <v>0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  <c r="W31" s="196">
        <v>0</v>
      </c>
      <c r="X31" s="196">
        <v>0</v>
      </c>
      <c r="Y31" s="196">
        <v>0</v>
      </c>
      <c r="Z31" s="196">
        <v>0</v>
      </c>
      <c r="AA31" s="196">
        <v>0</v>
      </c>
      <c r="AB31" s="196">
        <v>0</v>
      </c>
      <c r="AC31" s="196">
        <v>0</v>
      </c>
      <c r="AD31" s="196">
        <v>0</v>
      </c>
      <c r="AE31" s="196">
        <v>0</v>
      </c>
      <c r="AF31" s="196">
        <v>0</v>
      </c>
      <c r="AG31" s="196">
        <v>0</v>
      </c>
      <c r="AJ31" s="254"/>
      <c r="AK31" s="196">
        <v>0</v>
      </c>
      <c r="AL31" s="196">
        <v>0</v>
      </c>
      <c r="AM31" s="196">
        <v>0</v>
      </c>
      <c r="AN31" s="196">
        <v>0</v>
      </c>
      <c r="AO31" s="196">
        <v>0</v>
      </c>
      <c r="AP31" s="196">
        <v>0</v>
      </c>
      <c r="AQ31" s="196">
        <v>0</v>
      </c>
      <c r="AR31" s="196">
        <v>0</v>
      </c>
      <c r="AS31" s="196">
        <v>0</v>
      </c>
      <c r="AT31" s="196">
        <v>0</v>
      </c>
      <c r="AU31" s="196">
        <v>0</v>
      </c>
      <c r="AV31" s="196">
        <v>0</v>
      </c>
      <c r="AW31" s="196">
        <v>0</v>
      </c>
      <c r="AX31" s="196">
        <v>0</v>
      </c>
      <c r="AY31" s="196">
        <v>0</v>
      </c>
      <c r="AZ31" s="196">
        <v>0</v>
      </c>
      <c r="BA31" s="196">
        <v>0</v>
      </c>
      <c r="BB31" s="196">
        <v>0</v>
      </c>
      <c r="BC31" s="196">
        <v>0</v>
      </c>
      <c r="BD31" s="196">
        <v>0</v>
      </c>
      <c r="BH31" s="196">
        <v>0</v>
      </c>
      <c r="BI31" s="196">
        <v>0</v>
      </c>
      <c r="BJ31" s="196">
        <v>0</v>
      </c>
      <c r="BK31" s="196">
        <v>0</v>
      </c>
      <c r="BL31" s="196">
        <v>0</v>
      </c>
      <c r="BM31" s="196">
        <v>0</v>
      </c>
      <c r="BN31" s="196">
        <v>0</v>
      </c>
      <c r="BO31" s="196">
        <v>0</v>
      </c>
      <c r="BP31" s="196">
        <v>0</v>
      </c>
      <c r="BQ31" s="196">
        <v>0</v>
      </c>
      <c r="BR31" s="196">
        <v>0</v>
      </c>
      <c r="BS31" s="196">
        <v>0</v>
      </c>
      <c r="BT31" s="196">
        <v>0</v>
      </c>
      <c r="BU31" s="196">
        <v>0</v>
      </c>
      <c r="BV31" s="196">
        <v>0</v>
      </c>
      <c r="BW31" s="196">
        <v>0</v>
      </c>
      <c r="CA31" s="196">
        <v>1</v>
      </c>
      <c r="CB31" s="196">
        <v>1</v>
      </c>
      <c r="CC31" s="196">
        <v>1</v>
      </c>
      <c r="CD31" s="196">
        <v>1</v>
      </c>
      <c r="CE31" s="196">
        <v>1</v>
      </c>
      <c r="CF31" s="196">
        <v>1</v>
      </c>
      <c r="CG31" s="196">
        <v>1</v>
      </c>
      <c r="CH31" s="196">
        <v>1</v>
      </c>
      <c r="CI31" s="196">
        <v>1</v>
      </c>
      <c r="CJ31" s="196">
        <v>1</v>
      </c>
      <c r="CK31" s="196">
        <v>1</v>
      </c>
      <c r="CL31" s="196">
        <v>1</v>
      </c>
      <c r="CM31" s="196">
        <v>1</v>
      </c>
      <c r="CN31" s="196">
        <v>1</v>
      </c>
      <c r="CO31" s="196">
        <v>1</v>
      </c>
      <c r="CP31" s="196">
        <v>1</v>
      </c>
      <c r="CQ31" s="196">
        <v>1</v>
      </c>
      <c r="CR31" s="196">
        <v>1</v>
      </c>
      <c r="CS31" s="196">
        <v>1</v>
      </c>
      <c r="CT31" s="196">
        <v>1</v>
      </c>
      <c r="CU31" s="196">
        <v>1</v>
      </c>
      <c r="CV31" s="196">
        <v>1</v>
      </c>
      <c r="CW31" s="196">
        <v>1</v>
      </c>
      <c r="CX31" s="196">
        <v>1</v>
      </c>
      <c r="CY31" s="196">
        <v>1</v>
      </c>
      <c r="CZ31" s="196">
        <v>1</v>
      </c>
      <c r="DA31" s="196">
        <v>1</v>
      </c>
      <c r="DB31" s="196">
        <v>1</v>
      </c>
      <c r="DC31" s="196">
        <v>1</v>
      </c>
      <c r="DD31" s="196">
        <v>1</v>
      </c>
      <c r="DE31" s="196">
        <v>1</v>
      </c>
      <c r="DF31" s="196">
        <v>1</v>
      </c>
    </row>
    <row r="32" spans="2:110" ht="13.5" customHeight="1" x14ac:dyDescent="0.2">
      <c r="B32" s="28">
        <v>0</v>
      </c>
      <c r="D32" s="244" t="s">
        <v>227</v>
      </c>
      <c r="E32" s="245">
        <v>22</v>
      </c>
      <c r="F32" s="253" t="s">
        <v>221</v>
      </c>
      <c r="G32" s="192">
        <f t="shared" si="1"/>
        <v>8</v>
      </c>
      <c r="H32" s="273" t="s">
        <v>227</v>
      </c>
      <c r="I32" s="192">
        <f t="shared" si="2"/>
        <v>1</v>
      </c>
      <c r="J32" s="273" t="s">
        <v>227</v>
      </c>
      <c r="K32" s="192">
        <f t="shared" si="3"/>
        <v>1</v>
      </c>
      <c r="L32" s="253" t="s">
        <v>227</v>
      </c>
      <c r="M32" s="254"/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196">
        <v>0</v>
      </c>
      <c r="Z32" s="196">
        <v>0</v>
      </c>
      <c r="AA32" s="196">
        <v>0</v>
      </c>
      <c r="AB32" s="196">
        <v>0</v>
      </c>
      <c r="AC32" s="196">
        <v>0</v>
      </c>
      <c r="AD32" s="196">
        <v>0</v>
      </c>
      <c r="AE32" s="196">
        <v>0</v>
      </c>
      <c r="AF32" s="196">
        <v>0</v>
      </c>
      <c r="AG32" s="196">
        <v>0</v>
      </c>
      <c r="AJ32" s="254"/>
      <c r="AK32" s="196">
        <v>0</v>
      </c>
      <c r="AL32" s="196">
        <v>0</v>
      </c>
      <c r="AM32" s="196">
        <v>0</v>
      </c>
      <c r="AN32" s="196">
        <v>0</v>
      </c>
      <c r="AO32" s="196">
        <v>0</v>
      </c>
      <c r="AP32" s="196">
        <v>0</v>
      </c>
      <c r="AQ32" s="196">
        <v>0</v>
      </c>
      <c r="AR32" s="196">
        <v>0</v>
      </c>
      <c r="AS32" s="196">
        <v>0</v>
      </c>
      <c r="AT32" s="196">
        <v>0</v>
      </c>
      <c r="AU32" s="196">
        <v>0</v>
      </c>
      <c r="AV32" s="196">
        <v>0</v>
      </c>
      <c r="AW32" s="196">
        <v>0</v>
      </c>
      <c r="AX32" s="196">
        <v>0</v>
      </c>
      <c r="AY32" s="196">
        <v>0</v>
      </c>
      <c r="AZ32" s="196">
        <v>0</v>
      </c>
      <c r="BA32" s="196">
        <v>0</v>
      </c>
      <c r="BB32" s="196">
        <v>0</v>
      </c>
      <c r="BC32" s="196">
        <v>0</v>
      </c>
      <c r="BD32" s="196">
        <v>0</v>
      </c>
      <c r="BH32" s="196">
        <v>0</v>
      </c>
      <c r="BI32" s="196">
        <v>0</v>
      </c>
      <c r="BJ32" s="196">
        <v>0</v>
      </c>
      <c r="BK32" s="196">
        <v>0</v>
      </c>
      <c r="BL32" s="196">
        <v>0</v>
      </c>
      <c r="BM32" s="196">
        <v>0</v>
      </c>
      <c r="BN32" s="196">
        <v>0</v>
      </c>
      <c r="BO32" s="196">
        <v>0</v>
      </c>
      <c r="BP32" s="196">
        <v>0</v>
      </c>
      <c r="BQ32" s="196">
        <v>0</v>
      </c>
      <c r="BR32" s="196">
        <v>0</v>
      </c>
      <c r="BS32" s="196">
        <v>0</v>
      </c>
      <c r="BT32" s="196">
        <v>0</v>
      </c>
      <c r="BU32" s="196">
        <v>0</v>
      </c>
      <c r="BV32" s="196">
        <v>0</v>
      </c>
      <c r="BW32" s="196">
        <v>0</v>
      </c>
      <c r="CA32" s="196">
        <v>1</v>
      </c>
      <c r="CB32" s="196">
        <v>1</v>
      </c>
      <c r="CC32" s="196">
        <v>1</v>
      </c>
      <c r="CD32" s="196">
        <v>1</v>
      </c>
      <c r="CE32" s="196">
        <v>1</v>
      </c>
      <c r="CF32" s="196">
        <v>1</v>
      </c>
      <c r="CG32" s="196">
        <v>1</v>
      </c>
      <c r="CH32" s="196">
        <v>1</v>
      </c>
      <c r="CI32" s="196">
        <v>1</v>
      </c>
      <c r="CJ32" s="196">
        <v>1</v>
      </c>
      <c r="CK32" s="196">
        <v>1</v>
      </c>
      <c r="CL32" s="196">
        <v>1</v>
      </c>
      <c r="CM32" s="196">
        <v>1</v>
      </c>
      <c r="CN32" s="196">
        <v>1</v>
      </c>
      <c r="CO32" s="196">
        <v>1</v>
      </c>
      <c r="CP32" s="196">
        <v>1</v>
      </c>
      <c r="CQ32" s="196">
        <v>1</v>
      </c>
      <c r="CR32" s="196">
        <v>1</v>
      </c>
      <c r="CS32" s="196">
        <v>1</v>
      </c>
      <c r="CT32" s="196">
        <v>1</v>
      </c>
      <c r="CU32" s="196">
        <v>1</v>
      </c>
      <c r="CV32" s="196">
        <v>1</v>
      </c>
      <c r="CW32" s="196">
        <v>1</v>
      </c>
      <c r="CX32" s="196">
        <v>1</v>
      </c>
      <c r="CY32" s="196">
        <v>1</v>
      </c>
      <c r="CZ32" s="196">
        <v>1</v>
      </c>
      <c r="DA32" s="196">
        <v>1</v>
      </c>
      <c r="DB32" s="196">
        <v>1</v>
      </c>
      <c r="DC32" s="196">
        <v>1</v>
      </c>
      <c r="DD32" s="196">
        <v>1</v>
      </c>
      <c r="DE32" s="196">
        <v>1</v>
      </c>
      <c r="DF32" s="196">
        <v>1</v>
      </c>
    </row>
    <row r="33" spans="2:112" ht="13.5" customHeight="1" x14ac:dyDescent="0.2">
      <c r="B33" s="28">
        <v>0</v>
      </c>
      <c r="D33" s="244" t="s">
        <v>227</v>
      </c>
      <c r="E33" s="245">
        <v>23</v>
      </c>
      <c r="F33" s="253" t="s">
        <v>221</v>
      </c>
      <c r="G33" s="192">
        <f t="shared" si="1"/>
        <v>8</v>
      </c>
      <c r="H33" s="273" t="s">
        <v>227</v>
      </c>
      <c r="I33" s="192">
        <f t="shared" si="2"/>
        <v>1</v>
      </c>
      <c r="J33" s="273" t="s">
        <v>227</v>
      </c>
      <c r="K33" s="192">
        <f t="shared" si="3"/>
        <v>1</v>
      </c>
      <c r="L33" s="253" t="s">
        <v>227</v>
      </c>
      <c r="M33" s="254"/>
      <c r="N33" s="196">
        <v>0</v>
      </c>
      <c r="O33" s="196">
        <v>0</v>
      </c>
      <c r="P33" s="196">
        <v>0</v>
      </c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  <c r="W33" s="196">
        <v>0</v>
      </c>
      <c r="X33" s="196">
        <v>0</v>
      </c>
      <c r="Y33" s="196">
        <v>0</v>
      </c>
      <c r="Z33" s="196">
        <v>0</v>
      </c>
      <c r="AA33" s="196">
        <v>0</v>
      </c>
      <c r="AB33" s="196">
        <v>0</v>
      </c>
      <c r="AC33" s="196">
        <v>0</v>
      </c>
      <c r="AD33" s="196">
        <v>0</v>
      </c>
      <c r="AE33" s="196">
        <v>0</v>
      </c>
      <c r="AF33" s="196">
        <v>0</v>
      </c>
      <c r="AG33" s="196">
        <v>0</v>
      </c>
      <c r="AJ33" s="254"/>
      <c r="AK33" s="196">
        <v>0</v>
      </c>
      <c r="AL33" s="196">
        <v>0</v>
      </c>
      <c r="AM33" s="196">
        <v>0</v>
      </c>
      <c r="AN33" s="196">
        <v>0</v>
      </c>
      <c r="AO33" s="196">
        <v>0</v>
      </c>
      <c r="AP33" s="196">
        <v>0</v>
      </c>
      <c r="AQ33" s="196">
        <v>0</v>
      </c>
      <c r="AR33" s="196">
        <v>0</v>
      </c>
      <c r="AS33" s="196">
        <v>0</v>
      </c>
      <c r="AT33" s="196">
        <v>0</v>
      </c>
      <c r="AU33" s="196">
        <v>0</v>
      </c>
      <c r="AV33" s="196">
        <v>0</v>
      </c>
      <c r="AW33" s="196">
        <v>0</v>
      </c>
      <c r="AX33" s="196">
        <v>0</v>
      </c>
      <c r="AY33" s="196">
        <v>0</v>
      </c>
      <c r="AZ33" s="196">
        <v>0</v>
      </c>
      <c r="BA33" s="196">
        <v>0</v>
      </c>
      <c r="BB33" s="196">
        <v>0</v>
      </c>
      <c r="BC33" s="196">
        <v>0</v>
      </c>
      <c r="BD33" s="196">
        <v>0</v>
      </c>
      <c r="BH33" s="196">
        <v>0</v>
      </c>
      <c r="BI33" s="196">
        <v>0</v>
      </c>
      <c r="BJ33" s="196">
        <v>0</v>
      </c>
      <c r="BK33" s="196">
        <v>0</v>
      </c>
      <c r="BL33" s="196">
        <v>0</v>
      </c>
      <c r="BM33" s="196">
        <v>0</v>
      </c>
      <c r="BN33" s="196">
        <v>0</v>
      </c>
      <c r="BO33" s="196">
        <v>0</v>
      </c>
      <c r="BP33" s="196">
        <v>0</v>
      </c>
      <c r="BQ33" s="196">
        <v>0</v>
      </c>
      <c r="BR33" s="196">
        <v>0</v>
      </c>
      <c r="BS33" s="196">
        <v>0</v>
      </c>
      <c r="BT33" s="196">
        <v>0</v>
      </c>
      <c r="BU33" s="196">
        <v>0</v>
      </c>
      <c r="BV33" s="196">
        <v>0</v>
      </c>
      <c r="BW33" s="196">
        <v>0</v>
      </c>
      <c r="CA33" s="196">
        <v>1</v>
      </c>
      <c r="CB33" s="196">
        <v>1</v>
      </c>
      <c r="CC33" s="196">
        <v>1</v>
      </c>
      <c r="CD33" s="196">
        <v>1</v>
      </c>
      <c r="CE33" s="196">
        <v>1</v>
      </c>
      <c r="CF33" s="196">
        <v>1</v>
      </c>
      <c r="CG33" s="196">
        <v>1</v>
      </c>
      <c r="CH33" s="196">
        <v>1</v>
      </c>
      <c r="CI33" s="196">
        <v>1</v>
      </c>
      <c r="CJ33" s="196">
        <v>1</v>
      </c>
      <c r="CK33" s="196">
        <v>1</v>
      </c>
      <c r="CL33" s="196">
        <v>1</v>
      </c>
      <c r="CM33" s="196">
        <v>1</v>
      </c>
      <c r="CN33" s="196">
        <v>1</v>
      </c>
      <c r="CO33" s="196">
        <v>1</v>
      </c>
      <c r="CP33" s="196">
        <v>1</v>
      </c>
      <c r="CQ33" s="196">
        <v>1</v>
      </c>
      <c r="CR33" s="196">
        <v>1</v>
      </c>
      <c r="CS33" s="196">
        <v>1</v>
      </c>
      <c r="CT33" s="196">
        <v>1</v>
      </c>
      <c r="CU33" s="196">
        <v>1</v>
      </c>
      <c r="CV33" s="196">
        <v>1</v>
      </c>
      <c r="CW33" s="196">
        <v>1</v>
      </c>
      <c r="CX33" s="196">
        <v>1</v>
      </c>
      <c r="CY33" s="196">
        <v>1</v>
      </c>
      <c r="CZ33" s="196">
        <v>1</v>
      </c>
      <c r="DA33" s="196">
        <v>1</v>
      </c>
      <c r="DB33" s="196">
        <v>1</v>
      </c>
      <c r="DC33" s="196">
        <v>1</v>
      </c>
      <c r="DD33" s="196">
        <v>1</v>
      </c>
      <c r="DE33" s="196">
        <v>1</v>
      </c>
      <c r="DF33" s="196">
        <v>1</v>
      </c>
    </row>
    <row r="34" spans="2:112" ht="13.5" customHeight="1" x14ac:dyDescent="0.2">
      <c r="B34" s="28">
        <v>0</v>
      </c>
      <c r="D34" s="244" t="s">
        <v>227</v>
      </c>
      <c r="E34" s="245">
        <v>24</v>
      </c>
      <c r="F34" s="253" t="s">
        <v>221</v>
      </c>
      <c r="G34" s="192">
        <f t="shared" si="1"/>
        <v>8</v>
      </c>
      <c r="H34" s="273" t="s">
        <v>227</v>
      </c>
      <c r="I34" s="192">
        <f t="shared" si="2"/>
        <v>1</v>
      </c>
      <c r="J34" s="273" t="s">
        <v>227</v>
      </c>
      <c r="K34" s="192">
        <f t="shared" si="3"/>
        <v>1</v>
      </c>
      <c r="L34" s="253" t="s">
        <v>227</v>
      </c>
      <c r="M34" s="254"/>
      <c r="N34" s="196">
        <v>0</v>
      </c>
      <c r="O34" s="196">
        <v>0</v>
      </c>
      <c r="P34" s="196">
        <v>0</v>
      </c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  <c r="W34" s="196">
        <v>0</v>
      </c>
      <c r="X34" s="196">
        <v>0</v>
      </c>
      <c r="Y34" s="196">
        <v>0</v>
      </c>
      <c r="Z34" s="196">
        <v>0</v>
      </c>
      <c r="AA34" s="196">
        <v>0</v>
      </c>
      <c r="AB34" s="196">
        <v>0</v>
      </c>
      <c r="AC34" s="196">
        <v>0</v>
      </c>
      <c r="AD34" s="196">
        <v>0</v>
      </c>
      <c r="AE34" s="196">
        <v>0</v>
      </c>
      <c r="AF34" s="196">
        <v>0</v>
      </c>
      <c r="AG34" s="196">
        <v>0</v>
      </c>
      <c r="AJ34" s="254"/>
      <c r="AK34" s="196">
        <v>0</v>
      </c>
      <c r="AL34" s="196">
        <v>0</v>
      </c>
      <c r="AM34" s="196">
        <v>0</v>
      </c>
      <c r="AN34" s="196">
        <v>0</v>
      </c>
      <c r="AO34" s="196">
        <v>0</v>
      </c>
      <c r="AP34" s="196">
        <v>0</v>
      </c>
      <c r="AQ34" s="196">
        <v>0</v>
      </c>
      <c r="AR34" s="196">
        <v>0</v>
      </c>
      <c r="AS34" s="196">
        <v>0</v>
      </c>
      <c r="AT34" s="196">
        <v>0</v>
      </c>
      <c r="AU34" s="196">
        <v>0</v>
      </c>
      <c r="AV34" s="196">
        <v>0</v>
      </c>
      <c r="AW34" s="196">
        <v>0</v>
      </c>
      <c r="AX34" s="196">
        <v>0</v>
      </c>
      <c r="AY34" s="196">
        <v>0</v>
      </c>
      <c r="AZ34" s="196">
        <v>0</v>
      </c>
      <c r="BA34" s="196">
        <v>0</v>
      </c>
      <c r="BB34" s="196">
        <v>0</v>
      </c>
      <c r="BC34" s="196">
        <v>0</v>
      </c>
      <c r="BD34" s="196">
        <v>0</v>
      </c>
      <c r="BH34" s="196">
        <v>0</v>
      </c>
      <c r="BI34" s="196">
        <v>0</v>
      </c>
      <c r="BJ34" s="196">
        <v>0</v>
      </c>
      <c r="BK34" s="196">
        <v>0</v>
      </c>
      <c r="BL34" s="196">
        <v>0</v>
      </c>
      <c r="BM34" s="196">
        <v>0</v>
      </c>
      <c r="BN34" s="196">
        <v>0</v>
      </c>
      <c r="BO34" s="196">
        <v>0</v>
      </c>
      <c r="BP34" s="196">
        <v>0</v>
      </c>
      <c r="BQ34" s="196">
        <v>0</v>
      </c>
      <c r="BR34" s="196">
        <v>0</v>
      </c>
      <c r="BS34" s="196">
        <v>0</v>
      </c>
      <c r="BT34" s="196">
        <v>0</v>
      </c>
      <c r="BU34" s="196">
        <v>0</v>
      </c>
      <c r="BV34" s="196">
        <v>0</v>
      </c>
      <c r="BW34" s="196">
        <v>0</v>
      </c>
      <c r="CA34" s="196">
        <v>1</v>
      </c>
      <c r="CB34" s="196">
        <v>1</v>
      </c>
      <c r="CC34" s="196">
        <v>1</v>
      </c>
      <c r="CD34" s="196">
        <v>1</v>
      </c>
      <c r="CE34" s="196">
        <v>1</v>
      </c>
      <c r="CF34" s="196">
        <v>1</v>
      </c>
      <c r="CG34" s="196">
        <v>1</v>
      </c>
      <c r="CH34" s="196">
        <v>1</v>
      </c>
      <c r="CI34" s="196">
        <v>1</v>
      </c>
      <c r="CJ34" s="196">
        <v>1</v>
      </c>
      <c r="CK34" s="196">
        <v>1</v>
      </c>
      <c r="CL34" s="196">
        <v>1</v>
      </c>
      <c r="CM34" s="196">
        <v>1</v>
      </c>
      <c r="CN34" s="196">
        <v>1</v>
      </c>
      <c r="CO34" s="196">
        <v>1</v>
      </c>
      <c r="CP34" s="196">
        <v>1</v>
      </c>
      <c r="CQ34" s="196">
        <v>1</v>
      </c>
      <c r="CR34" s="196">
        <v>1</v>
      </c>
      <c r="CS34" s="196">
        <v>1</v>
      </c>
      <c r="CT34" s="196">
        <v>1</v>
      </c>
      <c r="CU34" s="196">
        <v>1</v>
      </c>
      <c r="CV34" s="196">
        <v>1</v>
      </c>
      <c r="CW34" s="196">
        <v>1</v>
      </c>
      <c r="CX34" s="196">
        <v>1</v>
      </c>
      <c r="CY34" s="196">
        <v>1</v>
      </c>
      <c r="CZ34" s="196">
        <v>1</v>
      </c>
      <c r="DA34" s="196">
        <v>1</v>
      </c>
      <c r="DB34" s="196">
        <v>1</v>
      </c>
      <c r="DC34" s="196">
        <v>1</v>
      </c>
      <c r="DD34" s="196">
        <v>1</v>
      </c>
      <c r="DE34" s="196">
        <v>1</v>
      </c>
      <c r="DF34" s="196">
        <v>1</v>
      </c>
    </row>
    <row r="35" spans="2:112" ht="13.5" customHeight="1" x14ac:dyDescent="0.2">
      <c r="B35" s="28">
        <v>0</v>
      </c>
      <c r="D35" s="244" t="s">
        <v>227</v>
      </c>
      <c r="E35" s="245">
        <v>25</v>
      </c>
      <c r="F35" s="253" t="s">
        <v>221</v>
      </c>
      <c r="G35" s="192">
        <f t="shared" si="1"/>
        <v>8</v>
      </c>
      <c r="H35" s="273" t="s">
        <v>227</v>
      </c>
      <c r="I35" s="192">
        <f t="shared" si="2"/>
        <v>1</v>
      </c>
      <c r="J35" s="273" t="s">
        <v>227</v>
      </c>
      <c r="K35" s="192">
        <f t="shared" si="3"/>
        <v>1</v>
      </c>
      <c r="L35" s="253" t="s">
        <v>227</v>
      </c>
      <c r="M35" s="254"/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196">
        <v>0</v>
      </c>
      <c r="Z35" s="196">
        <v>0</v>
      </c>
      <c r="AA35" s="196">
        <v>0</v>
      </c>
      <c r="AB35" s="196">
        <v>0</v>
      </c>
      <c r="AC35" s="196">
        <v>0</v>
      </c>
      <c r="AD35" s="196">
        <v>0</v>
      </c>
      <c r="AE35" s="196">
        <v>0</v>
      </c>
      <c r="AF35" s="196">
        <v>0</v>
      </c>
      <c r="AG35" s="196">
        <v>0</v>
      </c>
      <c r="AJ35" s="254"/>
      <c r="AK35" s="196">
        <v>0</v>
      </c>
      <c r="AL35" s="196">
        <v>0</v>
      </c>
      <c r="AM35" s="196">
        <v>0</v>
      </c>
      <c r="AN35" s="196">
        <v>0</v>
      </c>
      <c r="AO35" s="196">
        <v>0</v>
      </c>
      <c r="AP35" s="196">
        <v>0</v>
      </c>
      <c r="AQ35" s="196">
        <v>0</v>
      </c>
      <c r="AR35" s="196">
        <v>0</v>
      </c>
      <c r="AS35" s="196">
        <v>0</v>
      </c>
      <c r="AT35" s="196">
        <v>0</v>
      </c>
      <c r="AU35" s="196">
        <v>0</v>
      </c>
      <c r="AV35" s="196">
        <v>0</v>
      </c>
      <c r="AW35" s="196">
        <v>0</v>
      </c>
      <c r="AX35" s="196">
        <v>0</v>
      </c>
      <c r="AY35" s="196">
        <v>0</v>
      </c>
      <c r="AZ35" s="196">
        <v>0</v>
      </c>
      <c r="BA35" s="196">
        <v>0</v>
      </c>
      <c r="BB35" s="196">
        <v>0</v>
      </c>
      <c r="BC35" s="196">
        <v>0</v>
      </c>
      <c r="BD35" s="196">
        <v>0</v>
      </c>
      <c r="BH35" s="196">
        <v>0</v>
      </c>
      <c r="BI35" s="196">
        <v>0</v>
      </c>
      <c r="BJ35" s="196">
        <v>0</v>
      </c>
      <c r="BK35" s="196">
        <v>0</v>
      </c>
      <c r="BL35" s="196">
        <v>0</v>
      </c>
      <c r="BM35" s="196">
        <v>0</v>
      </c>
      <c r="BN35" s="196">
        <v>0</v>
      </c>
      <c r="BO35" s="196">
        <v>0</v>
      </c>
      <c r="BP35" s="196">
        <v>0</v>
      </c>
      <c r="BQ35" s="196">
        <v>0</v>
      </c>
      <c r="BR35" s="196">
        <v>0</v>
      </c>
      <c r="BS35" s="196">
        <v>0</v>
      </c>
      <c r="BT35" s="196">
        <v>0</v>
      </c>
      <c r="BU35" s="196">
        <v>0</v>
      </c>
      <c r="BV35" s="196">
        <v>0</v>
      </c>
      <c r="BW35" s="196">
        <v>0</v>
      </c>
      <c r="CA35" s="196">
        <v>1</v>
      </c>
      <c r="CB35" s="196">
        <v>1</v>
      </c>
      <c r="CC35" s="196">
        <v>1</v>
      </c>
      <c r="CD35" s="196">
        <v>1</v>
      </c>
      <c r="CE35" s="196">
        <v>1</v>
      </c>
      <c r="CF35" s="196">
        <v>1</v>
      </c>
      <c r="CG35" s="196">
        <v>1</v>
      </c>
      <c r="CH35" s="196">
        <v>1</v>
      </c>
      <c r="CI35" s="196">
        <v>1</v>
      </c>
      <c r="CJ35" s="196">
        <v>1</v>
      </c>
      <c r="CK35" s="196">
        <v>1</v>
      </c>
      <c r="CL35" s="196">
        <v>1</v>
      </c>
      <c r="CM35" s="196">
        <v>1</v>
      </c>
      <c r="CN35" s="196">
        <v>1</v>
      </c>
      <c r="CO35" s="196">
        <v>1</v>
      </c>
      <c r="CP35" s="196">
        <v>1</v>
      </c>
      <c r="CQ35" s="196">
        <v>1</v>
      </c>
      <c r="CR35" s="196">
        <v>1</v>
      </c>
      <c r="CS35" s="196">
        <v>1</v>
      </c>
      <c r="CT35" s="196">
        <v>1</v>
      </c>
      <c r="CU35" s="196">
        <v>1</v>
      </c>
      <c r="CV35" s="196">
        <v>1</v>
      </c>
      <c r="CW35" s="196">
        <v>1</v>
      </c>
      <c r="CX35" s="196">
        <v>1</v>
      </c>
      <c r="CY35" s="196">
        <v>1</v>
      </c>
      <c r="CZ35" s="196">
        <v>1</v>
      </c>
      <c r="DA35" s="196">
        <v>1</v>
      </c>
      <c r="DB35" s="196">
        <v>1</v>
      </c>
      <c r="DC35" s="196">
        <v>1</v>
      </c>
      <c r="DD35" s="196">
        <v>1</v>
      </c>
      <c r="DE35" s="196">
        <v>1</v>
      </c>
      <c r="DF35" s="196">
        <v>1</v>
      </c>
    </row>
    <row r="36" spans="2:112" ht="13.5" customHeight="1" x14ac:dyDescent="0.2">
      <c r="B36" s="28">
        <v>0</v>
      </c>
      <c r="D36" s="244" t="s">
        <v>227</v>
      </c>
      <c r="E36" s="245">
        <v>26</v>
      </c>
      <c r="F36" s="253" t="s">
        <v>221</v>
      </c>
      <c r="G36" s="192">
        <f t="shared" si="1"/>
        <v>8</v>
      </c>
      <c r="H36" s="273" t="s">
        <v>227</v>
      </c>
      <c r="I36" s="192">
        <f t="shared" si="2"/>
        <v>1</v>
      </c>
      <c r="J36" s="273" t="s">
        <v>227</v>
      </c>
      <c r="K36" s="192">
        <f t="shared" si="3"/>
        <v>1</v>
      </c>
      <c r="L36" s="253" t="s">
        <v>227</v>
      </c>
      <c r="M36" s="254"/>
      <c r="N36" s="196">
        <v>0</v>
      </c>
      <c r="O36" s="196">
        <v>0</v>
      </c>
      <c r="P36" s="196">
        <v>0</v>
      </c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  <c r="W36" s="196">
        <v>0</v>
      </c>
      <c r="X36" s="196">
        <v>0</v>
      </c>
      <c r="Y36" s="196">
        <v>0</v>
      </c>
      <c r="Z36" s="196">
        <v>0</v>
      </c>
      <c r="AA36" s="196">
        <v>0</v>
      </c>
      <c r="AB36" s="196">
        <v>0</v>
      </c>
      <c r="AC36" s="196">
        <v>0</v>
      </c>
      <c r="AD36" s="196">
        <v>0</v>
      </c>
      <c r="AE36" s="196">
        <v>0</v>
      </c>
      <c r="AF36" s="196">
        <v>0</v>
      </c>
      <c r="AG36" s="196">
        <v>0</v>
      </c>
      <c r="AJ36" s="254"/>
      <c r="AK36" s="196">
        <v>0</v>
      </c>
      <c r="AL36" s="196">
        <v>0</v>
      </c>
      <c r="AM36" s="196">
        <v>0</v>
      </c>
      <c r="AN36" s="196">
        <v>0</v>
      </c>
      <c r="AO36" s="196">
        <v>0</v>
      </c>
      <c r="AP36" s="196">
        <v>0</v>
      </c>
      <c r="AQ36" s="196">
        <v>0</v>
      </c>
      <c r="AR36" s="196">
        <v>0</v>
      </c>
      <c r="AS36" s="196">
        <v>0</v>
      </c>
      <c r="AT36" s="196">
        <v>0</v>
      </c>
      <c r="AU36" s="196">
        <v>0</v>
      </c>
      <c r="AV36" s="196">
        <v>0</v>
      </c>
      <c r="AW36" s="196">
        <v>0</v>
      </c>
      <c r="AX36" s="196">
        <v>0</v>
      </c>
      <c r="AY36" s="196">
        <v>0</v>
      </c>
      <c r="AZ36" s="196">
        <v>0</v>
      </c>
      <c r="BA36" s="196">
        <v>0</v>
      </c>
      <c r="BB36" s="196">
        <v>0</v>
      </c>
      <c r="BC36" s="196">
        <v>0</v>
      </c>
      <c r="BD36" s="196">
        <v>0</v>
      </c>
      <c r="BH36" s="196">
        <v>0</v>
      </c>
      <c r="BI36" s="196">
        <v>0</v>
      </c>
      <c r="BJ36" s="196">
        <v>0</v>
      </c>
      <c r="BK36" s="196">
        <v>0</v>
      </c>
      <c r="BL36" s="196">
        <v>0</v>
      </c>
      <c r="BM36" s="196">
        <v>0</v>
      </c>
      <c r="BN36" s="196">
        <v>0</v>
      </c>
      <c r="BO36" s="196">
        <v>0</v>
      </c>
      <c r="BP36" s="196">
        <v>0</v>
      </c>
      <c r="BQ36" s="196">
        <v>0</v>
      </c>
      <c r="BR36" s="196">
        <v>0</v>
      </c>
      <c r="BS36" s="196">
        <v>0</v>
      </c>
      <c r="BT36" s="196">
        <v>0</v>
      </c>
      <c r="BU36" s="196">
        <v>0</v>
      </c>
      <c r="BV36" s="196">
        <v>0</v>
      </c>
      <c r="BW36" s="196">
        <v>0</v>
      </c>
      <c r="CA36" s="196">
        <v>1</v>
      </c>
      <c r="CB36" s="196">
        <v>1</v>
      </c>
      <c r="CC36" s="196">
        <v>1</v>
      </c>
      <c r="CD36" s="196">
        <v>1</v>
      </c>
      <c r="CE36" s="196">
        <v>1</v>
      </c>
      <c r="CF36" s="196">
        <v>1</v>
      </c>
      <c r="CG36" s="196">
        <v>1</v>
      </c>
      <c r="CH36" s="196">
        <v>1</v>
      </c>
      <c r="CI36" s="196">
        <v>1</v>
      </c>
      <c r="CJ36" s="196">
        <v>1</v>
      </c>
      <c r="CK36" s="196">
        <v>1</v>
      </c>
      <c r="CL36" s="196">
        <v>1</v>
      </c>
      <c r="CM36" s="196">
        <v>1</v>
      </c>
      <c r="CN36" s="196">
        <v>1</v>
      </c>
      <c r="CO36" s="196">
        <v>1</v>
      </c>
      <c r="CP36" s="196">
        <v>1</v>
      </c>
      <c r="CQ36" s="196">
        <v>1</v>
      </c>
      <c r="CR36" s="196">
        <v>1</v>
      </c>
      <c r="CS36" s="196">
        <v>1</v>
      </c>
      <c r="CT36" s="196">
        <v>1</v>
      </c>
      <c r="CU36" s="196">
        <v>1</v>
      </c>
      <c r="CV36" s="196">
        <v>1</v>
      </c>
      <c r="CW36" s="196">
        <v>1</v>
      </c>
      <c r="CX36" s="196">
        <v>1</v>
      </c>
      <c r="CY36" s="196">
        <v>1</v>
      </c>
      <c r="CZ36" s="196">
        <v>1</v>
      </c>
      <c r="DA36" s="196">
        <v>1</v>
      </c>
      <c r="DB36" s="196">
        <v>1</v>
      </c>
      <c r="DC36" s="196">
        <v>1</v>
      </c>
      <c r="DD36" s="196">
        <v>1</v>
      </c>
      <c r="DE36" s="196">
        <v>1</v>
      </c>
      <c r="DF36" s="196">
        <v>1</v>
      </c>
    </row>
    <row r="37" spans="2:112" ht="13.5" customHeight="1" x14ac:dyDescent="0.2">
      <c r="B37" s="28">
        <v>0</v>
      </c>
      <c r="D37" s="244" t="s">
        <v>227</v>
      </c>
      <c r="E37" s="245">
        <v>27</v>
      </c>
      <c r="F37" s="253" t="s">
        <v>221</v>
      </c>
      <c r="G37" s="192">
        <f t="shared" si="1"/>
        <v>8</v>
      </c>
      <c r="H37" s="273" t="s">
        <v>227</v>
      </c>
      <c r="I37" s="192">
        <f t="shared" si="2"/>
        <v>1</v>
      </c>
      <c r="J37" s="273" t="s">
        <v>227</v>
      </c>
      <c r="K37" s="192">
        <f t="shared" si="3"/>
        <v>1</v>
      </c>
      <c r="L37" s="253" t="s">
        <v>227</v>
      </c>
      <c r="M37" s="254"/>
      <c r="N37" s="196">
        <v>0</v>
      </c>
      <c r="O37" s="196">
        <v>0</v>
      </c>
      <c r="P37" s="196">
        <v>0</v>
      </c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  <c r="W37" s="196">
        <v>0</v>
      </c>
      <c r="X37" s="196">
        <v>0</v>
      </c>
      <c r="Y37" s="196">
        <v>0</v>
      </c>
      <c r="Z37" s="196">
        <v>0</v>
      </c>
      <c r="AA37" s="196">
        <v>0</v>
      </c>
      <c r="AB37" s="196">
        <v>0</v>
      </c>
      <c r="AC37" s="196">
        <v>0</v>
      </c>
      <c r="AD37" s="196">
        <v>0</v>
      </c>
      <c r="AE37" s="196">
        <v>0</v>
      </c>
      <c r="AF37" s="196">
        <v>0</v>
      </c>
      <c r="AG37" s="196">
        <v>0</v>
      </c>
      <c r="AJ37" s="254"/>
      <c r="AK37" s="196">
        <v>0</v>
      </c>
      <c r="AL37" s="196">
        <v>0</v>
      </c>
      <c r="AM37" s="196">
        <v>0</v>
      </c>
      <c r="AN37" s="196">
        <v>0</v>
      </c>
      <c r="AO37" s="196">
        <v>0</v>
      </c>
      <c r="AP37" s="196">
        <v>0</v>
      </c>
      <c r="AQ37" s="196">
        <v>0</v>
      </c>
      <c r="AR37" s="196">
        <v>0</v>
      </c>
      <c r="AS37" s="196">
        <v>0</v>
      </c>
      <c r="AT37" s="196">
        <v>0</v>
      </c>
      <c r="AU37" s="196">
        <v>0</v>
      </c>
      <c r="AV37" s="196">
        <v>0</v>
      </c>
      <c r="AW37" s="196">
        <v>0</v>
      </c>
      <c r="AX37" s="196">
        <v>0</v>
      </c>
      <c r="AY37" s="196">
        <v>0</v>
      </c>
      <c r="AZ37" s="196">
        <v>0</v>
      </c>
      <c r="BA37" s="196">
        <v>0</v>
      </c>
      <c r="BB37" s="196">
        <v>0</v>
      </c>
      <c r="BC37" s="196">
        <v>0</v>
      </c>
      <c r="BD37" s="196">
        <v>0</v>
      </c>
      <c r="BH37" s="196">
        <v>0</v>
      </c>
      <c r="BI37" s="196">
        <v>0</v>
      </c>
      <c r="BJ37" s="196">
        <v>0</v>
      </c>
      <c r="BK37" s="196">
        <v>0</v>
      </c>
      <c r="BL37" s="196">
        <v>0</v>
      </c>
      <c r="BM37" s="196">
        <v>0</v>
      </c>
      <c r="BN37" s="196">
        <v>0</v>
      </c>
      <c r="BO37" s="196">
        <v>0</v>
      </c>
      <c r="BP37" s="196">
        <v>0</v>
      </c>
      <c r="BQ37" s="196">
        <v>0</v>
      </c>
      <c r="BR37" s="196">
        <v>0</v>
      </c>
      <c r="BS37" s="196">
        <v>0</v>
      </c>
      <c r="BT37" s="196">
        <v>0</v>
      </c>
      <c r="BU37" s="196">
        <v>0</v>
      </c>
      <c r="BV37" s="196">
        <v>0</v>
      </c>
      <c r="BW37" s="196">
        <v>0</v>
      </c>
      <c r="CA37" s="196">
        <v>1</v>
      </c>
      <c r="CB37" s="196">
        <v>1</v>
      </c>
      <c r="CC37" s="196">
        <v>1</v>
      </c>
      <c r="CD37" s="196">
        <v>1</v>
      </c>
      <c r="CE37" s="196">
        <v>1</v>
      </c>
      <c r="CF37" s="196">
        <v>1</v>
      </c>
      <c r="CG37" s="196">
        <v>1</v>
      </c>
      <c r="CH37" s="196">
        <v>1</v>
      </c>
      <c r="CI37" s="196">
        <v>1</v>
      </c>
      <c r="CJ37" s="196">
        <v>1</v>
      </c>
      <c r="CK37" s="196">
        <v>1</v>
      </c>
      <c r="CL37" s="196">
        <v>1</v>
      </c>
      <c r="CM37" s="196">
        <v>1</v>
      </c>
      <c r="CN37" s="196">
        <v>1</v>
      </c>
      <c r="CO37" s="196">
        <v>1</v>
      </c>
      <c r="CP37" s="196">
        <v>1</v>
      </c>
      <c r="CQ37" s="196">
        <v>1</v>
      </c>
      <c r="CR37" s="196">
        <v>1</v>
      </c>
      <c r="CS37" s="196">
        <v>1</v>
      </c>
      <c r="CT37" s="196">
        <v>1</v>
      </c>
      <c r="CU37" s="196">
        <v>1</v>
      </c>
      <c r="CV37" s="196">
        <v>1</v>
      </c>
      <c r="CW37" s="196">
        <v>1</v>
      </c>
      <c r="CX37" s="196">
        <v>1</v>
      </c>
      <c r="CY37" s="196">
        <v>1</v>
      </c>
      <c r="CZ37" s="196">
        <v>1</v>
      </c>
      <c r="DA37" s="196">
        <v>1</v>
      </c>
      <c r="DB37" s="196">
        <v>1</v>
      </c>
      <c r="DC37" s="196">
        <v>1</v>
      </c>
      <c r="DD37" s="196">
        <v>1</v>
      </c>
      <c r="DE37" s="196">
        <v>1</v>
      </c>
      <c r="DF37" s="196">
        <v>1</v>
      </c>
    </row>
    <row r="38" spans="2:112" ht="13.5" customHeight="1" x14ac:dyDescent="0.2">
      <c r="B38" s="28">
        <v>0</v>
      </c>
      <c r="D38" s="244" t="s">
        <v>227</v>
      </c>
      <c r="E38" s="245">
        <v>28</v>
      </c>
      <c r="F38" s="253" t="s">
        <v>221</v>
      </c>
      <c r="G38" s="192">
        <f t="shared" si="1"/>
        <v>8</v>
      </c>
      <c r="H38" s="273" t="s">
        <v>227</v>
      </c>
      <c r="I38" s="192">
        <f t="shared" si="2"/>
        <v>1</v>
      </c>
      <c r="J38" s="273" t="s">
        <v>227</v>
      </c>
      <c r="K38" s="192">
        <f t="shared" si="3"/>
        <v>1</v>
      </c>
      <c r="L38" s="253" t="s">
        <v>227</v>
      </c>
      <c r="M38" s="254"/>
      <c r="N38" s="196">
        <v>0</v>
      </c>
      <c r="O38" s="196">
        <v>0</v>
      </c>
      <c r="P38" s="196">
        <v>0</v>
      </c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  <c r="W38" s="196">
        <v>0</v>
      </c>
      <c r="X38" s="196">
        <v>0</v>
      </c>
      <c r="Y38" s="196">
        <v>0</v>
      </c>
      <c r="Z38" s="196">
        <v>0</v>
      </c>
      <c r="AA38" s="196">
        <v>0</v>
      </c>
      <c r="AB38" s="196">
        <v>0</v>
      </c>
      <c r="AC38" s="196">
        <v>0</v>
      </c>
      <c r="AD38" s="196">
        <v>0</v>
      </c>
      <c r="AE38" s="196">
        <v>0</v>
      </c>
      <c r="AF38" s="196">
        <v>0</v>
      </c>
      <c r="AG38" s="196">
        <v>0</v>
      </c>
      <c r="AJ38" s="254"/>
      <c r="AK38" s="196">
        <v>0</v>
      </c>
      <c r="AL38" s="196">
        <v>0</v>
      </c>
      <c r="AM38" s="196">
        <v>0</v>
      </c>
      <c r="AN38" s="196">
        <v>0</v>
      </c>
      <c r="AO38" s="196">
        <v>0</v>
      </c>
      <c r="AP38" s="196">
        <v>0</v>
      </c>
      <c r="AQ38" s="196">
        <v>0</v>
      </c>
      <c r="AR38" s="196">
        <v>0</v>
      </c>
      <c r="AS38" s="196">
        <v>0</v>
      </c>
      <c r="AT38" s="196">
        <v>0</v>
      </c>
      <c r="AU38" s="196">
        <v>0</v>
      </c>
      <c r="AV38" s="196">
        <v>0</v>
      </c>
      <c r="AW38" s="196">
        <v>0</v>
      </c>
      <c r="AX38" s="196">
        <v>0</v>
      </c>
      <c r="AY38" s="196">
        <v>0</v>
      </c>
      <c r="AZ38" s="196">
        <v>0</v>
      </c>
      <c r="BA38" s="196">
        <v>0</v>
      </c>
      <c r="BB38" s="196">
        <v>0</v>
      </c>
      <c r="BC38" s="196">
        <v>0</v>
      </c>
      <c r="BD38" s="196">
        <v>0</v>
      </c>
      <c r="BH38" s="196">
        <v>0</v>
      </c>
      <c r="BI38" s="196">
        <v>0</v>
      </c>
      <c r="BJ38" s="196">
        <v>0</v>
      </c>
      <c r="BK38" s="196">
        <v>0</v>
      </c>
      <c r="BL38" s="196">
        <v>0</v>
      </c>
      <c r="BM38" s="196">
        <v>0</v>
      </c>
      <c r="BN38" s="196">
        <v>0</v>
      </c>
      <c r="BO38" s="196">
        <v>0</v>
      </c>
      <c r="BP38" s="196">
        <v>0</v>
      </c>
      <c r="BQ38" s="196">
        <v>0</v>
      </c>
      <c r="BR38" s="196">
        <v>0</v>
      </c>
      <c r="BS38" s="196">
        <v>0</v>
      </c>
      <c r="BT38" s="196">
        <v>0</v>
      </c>
      <c r="BU38" s="196">
        <v>0</v>
      </c>
      <c r="BV38" s="196">
        <v>0</v>
      </c>
      <c r="BW38" s="196">
        <v>0</v>
      </c>
      <c r="CA38" s="196">
        <v>1</v>
      </c>
      <c r="CB38" s="196">
        <v>1</v>
      </c>
      <c r="CC38" s="196">
        <v>1</v>
      </c>
      <c r="CD38" s="196">
        <v>1</v>
      </c>
      <c r="CE38" s="196">
        <v>1</v>
      </c>
      <c r="CF38" s="196">
        <v>1</v>
      </c>
      <c r="CG38" s="196">
        <v>1</v>
      </c>
      <c r="CH38" s="196">
        <v>1</v>
      </c>
      <c r="CI38" s="196">
        <v>1</v>
      </c>
      <c r="CJ38" s="196">
        <v>1</v>
      </c>
      <c r="CK38" s="196">
        <v>1</v>
      </c>
      <c r="CL38" s="196">
        <v>1</v>
      </c>
      <c r="CM38" s="196">
        <v>1</v>
      </c>
      <c r="CN38" s="196">
        <v>1</v>
      </c>
      <c r="CO38" s="196">
        <v>1</v>
      </c>
      <c r="CP38" s="196">
        <v>1</v>
      </c>
      <c r="CQ38" s="196">
        <v>1</v>
      </c>
      <c r="CR38" s="196">
        <v>1</v>
      </c>
      <c r="CS38" s="196">
        <v>1</v>
      </c>
      <c r="CT38" s="196">
        <v>1</v>
      </c>
      <c r="CU38" s="196">
        <v>1</v>
      </c>
      <c r="CV38" s="196">
        <v>1</v>
      </c>
      <c r="CW38" s="196">
        <v>1</v>
      </c>
      <c r="CX38" s="196">
        <v>1</v>
      </c>
      <c r="CY38" s="196">
        <v>1</v>
      </c>
      <c r="CZ38" s="196">
        <v>1</v>
      </c>
      <c r="DA38" s="196">
        <v>1</v>
      </c>
      <c r="DB38" s="196">
        <v>1</v>
      </c>
      <c r="DC38" s="196">
        <v>1</v>
      </c>
      <c r="DD38" s="196">
        <v>1</v>
      </c>
      <c r="DE38" s="196">
        <v>1</v>
      </c>
      <c r="DF38" s="196">
        <v>1</v>
      </c>
    </row>
    <row r="39" spans="2:112" ht="13.5" customHeight="1" x14ac:dyDescent="0.2">
      <c r="B39" s="28">
        <v>0</v>
      </c>
      <c r="D39" s="244" t="s">
        <v>227</v>
      </c>
      <c r="E39" s="245">
        <v>29</v>
      </c>
      <c r="F39" s="253" t="s">
        <v>221</v>
      </c>
      <c r="G39" s="192">
        <f t="shared" si="1"/>
        <v>8</v>
      </c>
      <c r="H39" s="273" t="s">
        <v>227</v>
      </c>
      <c r="I39" s="192">
        <f t="shared" si="2"/>
        <v>1</v>
      </c>
      <c r="J39" s="273" t="s">
        <v>227</v>
      </c>
      <c r="K39" s="192">
        <f t="shared" si="3"/>
        <v>1</v>
      </c>
      <c r="L39" s="253" t="s">
        <v>227</v>
      </c>
      <c r="M39" s="254"/>
      <c r="N39" s="196">
        <v>0</v>
      </c>
      <c r="O39" s="196">
        <v>0</v>
      </c>
      <c r="P39" s="196">
        <v>0</v>
      </c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  <c r="W39" s="196">
        <v>0</v>
      </c>
      <c r="X39" s="196">
        <v>0</v>
      </c>
      <c r="Y39" s="196">
        <v>0</v>
      </c>
      <c r="Z39" s="196">
        <v>0</v>
      </c>
      <c r="AA39" s="196">
        <v>0</v>
      </c>
      <c r="AB39" s="196">
        <v>0</v>
      </c>
      <c r="AC39" s="196">
        <v>0</v>
      </c>
      <c r="AD39" s="196">
        <v>0</v>
      </c>
      <c r="AE39" s="196">
        <v>0</v>
      </c>
      <c r="AF39" s="196">
        <v>0</v>
      </c>
      <c r="AG39" s="196">
        <v>0</v>
      </c>
      <c r="AJ39" s="254"/>
      <c r="AK39" s="196">
        <v>0</v>
      </c>
      <c r="AL39" s="196">
        <v>0</v>
      </c>
      <c r="AM39" s="196">
        <v>0</v>
      </c>
      <c r="AN39" s="196">
        <v>0</v>
      </c>
      <c r="AO39" s="196">
        <v>0</v>
      </c>
      <c r="AP39" s="196">
        <v>0</v>
      </c>
      <c r="AQ39" s="196">
        <v>0</v>
      </c>
      <c r="AR39" s="196">
        <v>0</v>
      </c>
      <c r="AS39" s="196">
        <v>0</v>
      </c>
      <c r="AT39" s="196">
        <v>0</v>
      </c>
      <c r="AU39" s="196">
        <v>0</v>
      </c>
      <c r="AV39" s="196">
        <v>0</v>
      </c>
      <c r="AW39" s="196">
        <v>0</v>
      </c>
      <c r="AX39" s="196">
        <v>0</v>
      </c>
      <c r="AY39" s="196">
        <v>0</v>
      </c>
      <c r="AZ39" s="196">
        <v>0</v>
      </c>
      <c r="BA39" s="196">
        <v>0</v>
      </c>
      <c r="BB39" s="196">
        <v>0</v>
      </c>
      <c r="BC39" s="196">
        <v>0</v>
      </c>
      <c r="BD39" s="196">
        <v>0</v>
      </c>
      <c r="BH39" s="196">
        <v>0</v>
      </c>
      <c r="BI39" s="196">
        <v>0</v>
      </c>
      <c r="BJ39" s="196">
        <v>0</v>
      </c>
      <c r="BK39" s="196">
        <v>0</v>
      </c>
      <c r="BL39" s="196">
        <v>0</v>
      </c>
      <c r="BM39" s="196">
        <v>0</v>
      </c>
      <c r="BN39" s="196">
        <v>0</v>
      </c>
      <c r="BO39" s="196">
        <v>0</v>
      </c>
      <c r="BP39" s="196">
        <v>0</v>
      </c>
      <c r="BQ39" s="196">
        <v>0</v>
      </c>
      <c r="BR39" s="196">
        <v>0</v>
      </c>
      <c r="BS39" s="196">
        <v>0</v>
      </c>
      <c r="BT39" s="196">
        <v>0</v>
      </c>
      <c r="BU39" s="196">
        <v>0</v>
      </c>
      <c r="BV39" s="196">
        <v>0</v>
      </c>
      <c r="BW39" s="196">
        <v>0</v>
      </c>
      <c r="CA39" s="196">
        <v>1</v>
      </c>
      <c r="CB39" s="196">
        <v>1</v>
      </c>
      <c r="CC39" s="196">
        <v>1</v>
      </c>
      <c r="CD39" s="196">
        <v>1</v>
      </c>
      <c r="CE39" s="196">
        <v>1</v>
      </c>
      <c r="CF39" s="196">
        <v>1</v>
      </c>
      <c r="CG39" s="196">
        <v>1</v>
      </c>
      <c r="CH39" s="196">
        <v>1</v>
      </c>
      <c r="CI39" s="196">
        <v>1</v>
      </c>
      <c r="CJ39" s="196">
        <v>1</v>
      </c>
      <c r="CK39" s="196">
        <v>1</v>
      </c>
      <c r="CL39" s="196">
        <v>1</v>
      </c>
      <c r="CM39" s="196">
        <v>1</v>
      </c>
      <c r="CN39" s="196">
        <v>1</v>
      </c>
      <c r="CO39" s="196">
        <v>1</v>
      </c>
      <c r="CP39" s="196">
        <v>1</v>
      </c>
      <c r="CQ39" s="196">
        <v>1</v>
      </c>
      <c r="CR39" s="196">
        <v>1</v>
      </c>
      <c r="CS39" s="196">
        <v>1</v>
      </c>
      <c r="CT39" s="196">
        <v>1</v>
      </c>
      <c r="CU39" s="196">
        <v>1</v>
      </c>
      <c r="CV39" s="196">
        <v>1</v>
      </c>
      <c r="CW39" s="196">
        <v>1</v>
      </c>
      <c r="CX39" s="196">
        <v>1</v>
      </c>
      <c r="CY39" s="196">
        <v>1</v>
      </c>
      <c r="CZ39" s="196">
        <v>1</v>
      </c>
      <c r="DA39" s="196">
        <v>1</v>
      </c>
      <c r="DB39" s="196">
        <v>1</v>
      </c>
      <c r="DC39" s="196">
        <v>1</v>
      </c>
      <c r="DD39" s="196">
        <v>1</v>
      </c>
      <c r="DE39" s="196">
        <v>1</v>
      </c>
      <c r="DF39" s="196">
        <v>1</v>
      </c>
    </row>
    <row r="40" spans="2:112" ht="13.5" customHeight="1" x14ac:dyDescent="0.2">
      <c r="B40" s="28">
        <v>0</v>
      </c>
      <c r="D40" s="244" t="s">
        <v>227</v>
      </c>
      <c r="E40" s="245">
        <v>30</v>
      </c>
      <c r="F40" s="253" t="s">
        <v>221</v>
      </c>
      <c r="G40" s="192">
        <f t="shared" si="1"/>
        <v>8</v>
      </c>
      <c r="H40" s="273" t="s">
        <v>227</v>
      </c>
      <c r="I40" s="192">
        <f t="shared" si="2"/>
        <v>1</v>
      </c>
      <c r="J40" s="273" t="s">
        <v>227</v>
      </c>
      <c r="K40" s="192">
        <f t="shared" si="3"/>
        <v>1</v>
      </c>
      <c r="L40" s="253" t="s">
        <v>227</v>
      </c>
      <c r="M40" s="254"/>
      <c r="N40" s="196">
        <v>0</v>
      </c>
      <c r="O40" s="196">
        <v>0</v>
      </c>
      <c r="P40" s="196">
        <v>0</v>
      </c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  <c r="W40" s="196">
        <v>0</v>
      </c>
      <c r="X40" s="196">
        <v>0</v>
      </c>
      <c r="Y40" s="196">
        <v>0</v>
      </c>
      <c r="Z40" s="196">
        <v>0</v>
      </c>
      <c r="AA40" s="196">
        <v>0</v>
      </c>
      <c r="AB40" s="196">
        <v>0</v>
      </c>
      <c r="AC40" s="196">
        <v>0</v>
      </c>
      <c r="AD40" s="196">
        <v>0</v>
      </c>
      <c r="AE40" s="196">
        <v>0</v>
      </c>
      <c r="AF40" s="196">
        <v>0</v>
      </c>
      <c r="AG40" s="196">
        <v>0</v>
      </c>
      <c r="AJ40" s="254"/>
      <c r="AK40" s="196">
        <v>0</v>
      </c>
      <c r="AL40" s="196">
        <v>0</v>
      </c>
      <c r="AM40" s="196">
        <v>0</v>
      </c>
      <c r="AN40" s="196">
        <v>0</v>
      </c>
      <c r="AO40" s="196">
        <v>0</v>
      </c>
      <c r="AP40" s="196">
        <v>0</v>
      </c>
      <c r="AQ40" s="196">
        <v>0</v>
      </c>
      <c r="AR40" s="196">
        <v>0</v>
      </c>
      <c r="AS40" s="196">
        <v>0</v>
      </c>
      <c r="AT40" s="196">
        <v>0</v>
      </c>
      <c r="AU40" s="196">
        <v>0</v>
      </c>
      <c r="AV40" s="196">
        <v>0</v>
      </c>
      <c r="AW40" s="196">
        <v>0</v>
      </c>
      <c r="AX40" s="196">
        <v>0</v>
      </c>
      <c r="AY40" s="196">
        <v>0</v>
      </c>
      <c r="AZ40" s="196">
        <v>0</v>
      </c>
      <c r="BA40" s="196">
        <v>0</v>
      </c>
      <c r="BB40" s="196">
        <v>0</v>
      </c>
      <c r="BC40" s="196">
        <v>0</v>
      </c>
      <c r="BD40" s="196">
        <v>0</v>
      </c>
      <c r="BH40" s="196">
        <v>0</v>
      </c>
      <c r="BI40" s="196">
        <v>0</v>
      </c>
      <c r="BJ40" s="196">
        <v>0</v>
      </c>
      <c r="BK40" s="196">
        <v>0</v>
      </c>
      <c r="BL40" s="196">
        <v>0</v>
      </c>
      <c r="BM40" s="196">
        <v>0</v>
      </c>
      <c r="BN40" s="196">
        <v>0</v>
      </c>
      <c r="BO40" s="196">
        <v>0</v>
      </c>
      <c r="BP40" s="196">
        <v>0</v>
      </c>
      <c r="BQ40" s="196">
        <v>0</v>
      </c>
      <c r="BR40" s="196">
        <v>0</v>
      </c>
      <c r="BS40" s="196">
        <v>0</v>
      </c>
      <c r="BT40" s="196">
        <v>0</v>
      </c>
      <c r="BU40" s="196">
        <v>0</v>
      </c>
      <c r="BV40" s="196">
        <v>0</v>
      </c>
      <c r="BW40" s="196">
        <v>0</v>
      </c>
      <c r="CA40" s="196">
        <v>1</v>
      </c>
      <c r="CB40" s="196">
        <v>1</v>
      </c>
      <c r="CC40" s="196">
        <v>1</v>
      </c>
      <c r="CD40" s="196">
        <v>1</v>
      </c>
      <c r="CE40" s="196">
        <v>1</v>
      </c>
      <c r="CF40" s="196">
        <v>1</v>
      </c>
      <c r="CG40" s="196">
        <v>1</v>
      </c>
      <c r="CH40" s="196">
        <v>1</v>
      </c>
      <c r="CI40" s="196">
        <v>1</v>
      </c>
      <c r="CJ40" s="196">
        <v>1</v>
      </c>
      <c r="CK40" s="196">
        <v>1</v>
      </c>
      <c r="CL40" s="196">
        <v>1</v>
      </c>
      <c r="CM40" s="196">
        <v>1</v>
      </c>
      <c r="CN40" s="196">
        <v>1</v>
      </c>
      <c r="CO40" s="196">
        <v>1</v>
      </c>
      <c r="CP40" s="196">
        <v>1</v>
      </c>
      <c r="CQ40" s="196">
        <v>1</v>
      </c>
      <c r="CR40" s="196">
        <v>1</v>
      </c>
      <c r="CS40" s="196">
        <v>1</v>
      </c>
      <c r="CT40" s="196">
        <v>1</v>
      </c>
      <c r="CU40" s="196">
        <v>1</v>
      </c>
      <c r="CV40" s="196">
        <v>1</v>
      </c>
      <c r="CW40" s="196">
        <v>1</v>
      </c>
      <c r="CX40" s="196">
        <v>1</v>
      </c>
      <c r="CY40" s="196">
        <v>1</v>
      </c>
      <c r="CZ40" s="196">
        <v>1</v>
      </c>
      <c r="DA40" s="196">
        <v>1</v>
      </c>
      <c r="DB40" s="196">
        <v>1</v>
      </c>
      <c r="DC40" s="196">
        <v>1</v>
      </c>
      <c r="DD40" s="196">
        <v>1</v>
      </c>
      <c r="DE40" s="196">
        <v>1</v>
      </c>
      <c r="DF40" s="196">
        <v>1</v>
      </c>
    </row>
    <row r="41" spans="2:112" ht="13.5" customHeight="1" x14ac:dyDescent="0.2">
      <c r="B41" s="28">
        <v>0</v>
      </c>
      <c r="D41" s="244" t="s">
        <v>227</v>
      </c>
      <c r="E41" s="245">
        <v>31</v>
      </c>
      <c r="F41" s="253" t="s">
        <v>221</v>
      </c>
      <c r="G41" s="192">
        <f t="shared" si="1"/>
        <v>8</v>
      </c>
      <c r="H41" s="273" t="s">
        <v>227</v>
      </c>
      <c r="I41" s="192">
        <f t="shared" si="2"/>
        <v>1</v>
      </c>
      <c r="J41" s="273" t="s">
        <v>227</v>
      </c>
      <c r="K41" s="192">
        <f t="shared" si="3"/>
        <v>1</v>
      </c>
      <c r="L41" s="253" t="s">
        <v>227</v>
      </c>
      <c r="M41" s="254"/>
      <c r="N41" s="196">
        <v>0</v>
      </c>
      <c r="O41" s="196">
        <v>0</v>
      </c>
      <c r="P41" s="196">
        <v>0</v>
      </c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  <c r="W41" s="196">
        <v>0</v>
      </c>
      <c r="X41" s="196">
        <v>0</v>
      </c>
      <c r="Y41" s="196">
        <v>0</v>
      </c>
      <c r="Z41" s="196">
        <v>0</v>
      </c>
      <c r="AA41" s="196">
        <v>0</v>
      </c>
      <c r="AB41" s="196">
        <v>0</v>
      </c>
      <c r="AC41" s="196">
        <v>0</v>
      </c>
      <c r="AD41" s="196">
        <v>0</v>
      </c>
      <c r="AE41" s="196">
        <v>0</v>
      </c>
      <c r="AF41" s="196">
        <v>0</v>
      </c>
      <c r="AG41" s="196">
        <v>0</v>
      </c>
      <c r="AJ41" s="254"/>
      <c r="AK41" s="196">
        <v>0</v>
      </c>
      <c r="AL41" s="196">
        <v>0</v>
      </c>
      <c r="AM41" s="196">
        <v>0</v>
      </c>
      <c r="AN41" s="196">
        <v>0</v>
      </c>
      <c r="AO41" s="196">
        <v>0</v>
      </c>
      <c r="AP41" s="196">
        <v>0</v>
      </c>
      <c r="AQ41" s="196">
        <v>0</v>
      </c>
      <c r="AR41" s="196">
        <v>0</v>
      </c>
      <c r="AS41" s="196">
        <v>0</v>
      </c>
      <c r="AT41" s="196">
        <v>0</v>
      </c>
      <c r="AU41" s="196">
        <v>0</v>
      </c>
      <c r="AV41" s="196">
        <v>0</v>
      </c>
      <c r="AW41" s="196">
        <v>0</v>
      </c>
      <c r="AX41" s="196">
        <v>0</v>
      </c>
      <c r="AY41" s="196">
        <v>0</v>
      </c>
      <c r="AZ41" s="196">
        <v>0</v>
      </c>
      <c r="BA41" s="196">
        <v>0</v>
      </c>
      <c r="BB41" s="196">
        <v>0</v>
      </c>
      <c r="BC41" s="196">
        <v>0</v>
      </c>
      <c r="BD41" s="196">
        <v>0</v>
      </c>
      <c r="BH41" s="196">
        <v>0</v>
      </c>
      <c r="BI41" s="196">
        <v>0</v>
      </c>
      <c r="BJ41" s="196">
        <v>0</v>
      </c>
      <c r="BK41" s="196">
        <v>0</v>
      </c>
      <c r="BL41" s="196">
        <v>0</v>
      </c>
      <c r="BM41" s="196">
        <v>0</v>
      </c>
      <c r="BN41" s="196">
        <v>0</v>
      </c>
      <c r="BO41" s="196">
        <v>0</v>
      </c>
      <c r="BP41" s="196">
        <v>0</v>
      </c>
      <c r="BQ41" s="196">
        <v>0</v>
      </c>
      <c r="BR41" s="196">
        <v>0</v>
      </c>
      <c r="BS41" s="196">
        <v>0</v>
      </c>
      <c r="BT41" s="196">
        <v>0</v>
      </c>
      <c r="BU41" s="196">
        <v>0</v>
      </c>
      <c r="BV41" s="196">
        <v>0</v>
      </c>
      <c r="BW41" s="196">
        <v>0</v>
      </c>
      <c r="CA41" s="196">
        <v>1</v>
      </c>
      <c r="CB41" s="196">
        <v>1</v>
      </c>
      <c r="CC41" s="196">
        <v>1</v>
      </c>
      <c r="CD41" s="196">
        <v>1</v>
      </c>
      <c r="CE41" s="196">
        <v>1</v>
      </c>
      <c r="CF41" s="196">
        <v>1</v>
      </c>
      <c r="CG41" s="196">
        <v>1</v>
      </c>
      <c r="CH41" s="196">
        <v>1</v>
      </c>
      <c r="CI41" s="196">
        <v>1</v>
      </c>
      <c r="CJ41" s="196">
        <v>1</v>
      </c>
      <c r="CK41" s="196">
        <v>1</v>
      </c>
      <c r="CL41" s="196">
        <v>1</v>
      </c>
      <c r="CM41" s="196">
        <v>1</v>
      </c>
      <c r="CN41" s="196">
        <v>1</v>
      </c>
      <c r="CO41" s="196">
        <v>1</v>
      </c>
      <c r="CP41" s="196">
        <v>1</v>
      </c>
      <c r="CQ41" s="196">
        <v>1</v>
      </c>
      <c r="CR41" s="196">
        <v>1</v>
      </c>
      <c r="CS41" s="196">
        <v>1</v>
      </c>
      <c r="CT41" s="196">
        <v>1</v>
      </c>
      <c r="CU41" s="196">
        <v>1</v>
      </c>
      <c r="CV41" s="196">
        <v>1</v>
      </c>
      <c r="CW41" s="196">
        <v>1</v>
      </c>
      <c r="CX41" s="196">
        <v>1</v>
      </c>
      <c r="CY41" s="196">
        <v>1</v>
      </c>
      <c r="CZ41" s="196">
        <v>1</v>
      </c>
      <c r="DA41" s="196">
        <v>1</v>
      </c>
      <c r="DB41" s="196">
        <v>1</v>
      </c>
      <c r="DC41" s="196">
        <v>1</v>
      </c>
      <c r="DD41" s="196">
        <v>1</v>
      </c>
      <c r="DE41" s="196">
        <v>1</v>
      </c>
      <c r="DF41" s="196">
        <v>1</v>
      </c>
    </row>
    <row r="42" spans="2:112" ht="13.5" customHeight="1" x14ac:dyDescent="0.2">
      <c r="B42" s="28">
        <v>0</v>
      </c>
      <c r="D42" s="244" t="s">
        <v>227</v>
      </c>
      <c r="E42" s="245">
        <v>32</v>
      </c>
      <c r="F42" s="366" t="s">
        <v>221</v>
      </c>
      <c r="G42" s="192">
        <f t="shared" si="1"/>
        <v>8</v>
      </c>
      <c r="H42" s="365" t="s">
        <v>227</v>
      </c>
      <c r="I42" s="192">
        <f t="shared" si="2"/>
        <v>1</v>
      </c>
      <c r="J42" s="365" t="s">
        <v>227</v>
      </c>
      <c r="K42" s="192">
        <f t="shared" si="3"/>
        <v>1</v>
      </c>
      <c r="L42" s="364" t="s">
        <v>227</v>
      </c>
      <c r="M42" s="254"/>
      <c r="N42" s="196">
        <v>0</v>
      </c>
      <c r="O42" s="196">
        <v>0</v>
      </c>
      <c r="P42" s="196">
        <v>0</v>
      </c>
      <c r="Q42" s="196">
        <v>0</v>
      </c>
      <c r="R42" s="196">
        <v>0</v>
      </c>
      <c r="S42" s="196">
        <v>0</v>
      </c>
      <c r="T42" s="196">
        <v>0</v>
      </c>
      <c r="U42" s="196">
        <v>0</v>
      </c>
      <c r="V42" s="196">
        <v>0</v>
      </c>
      <c r="W42" s="196">
        <v>0</v>
      </c>
      <c r="X42" s="196">
        <v>0</v>
      </c>
      <c r="Y42" s="196">
        <v>0</v>
      </c>
      <c r="Z42" s="196">
        <v>0</v>
      </c>
      <c r="AA42" s="196">
        <v>0</v>
      </c>
      <c r="AB42" s="196">
        <v>0</v>
      </c>
      <c r="AC42" s="196">
        <v>0</v>
      </c>
      <c r="AD42" s="196">
        <v>0</v>
      </c>
      <c r="AE42" s="196">
        <v>0</v>
      </c>
      <c r="AF42" s="196">
        <v>0</v>
      </c>
      <c r="AG42" s="196">
        <v>0</v>
      </c>
      <c r="AJ42" s="254"/>
      <c r="AK42" s="196">
        <v>0</v>
      </c>
      <c r="AL42" s="196">
        <v>0</v>
      </c>
      <c r="AM42" s="196">
        <v>0</v>
      </c>
      <c r="AN42" s="196">
        <v>0</v>
      </c>
      <c r="AO42" s="196">
        <v>0</v>
      </c>
      <c r="AP42" s="196">
        <v>0</v>
      </c>
      <c r="AQ42" s="196">
        <v>0</v>
      </c>
      <c r="AR42" s="196">
        <v>0</v>
      </c>
      <c r="AS42" s="196">
        <v>0</v>
      </c>
      <c r="AT42" s="196">
        <v>0</v>
      </c>
      <c r="AU42" s="196">
        <v>0</v>
      </c>
      <c r="AV42" s="196">
        <v>0</v>
      </c>
      <c r="AW42" s="196">
        <v>0</v>
      </c>
      <c r="AX42" s="196">
        <v>0</v>
      </c>
      <c r="AY42" s="196">
        <v>0</v>
      </c>
      <c r="AZ42" s="196">
        <v>0</v>
      </c>
      <c r="BA42" s="196">
        <v>0</v>
      </c>
      <c r="BB42" s="196">
        <v>0</v>
      </c>
      <c r="BC42" s="196">
        <v>0</v>
      </c>
      <c r="BD42" s="196">
        <v>0</v>
      </c>
      <c r="BH42" s="196">
        <v>0</v>
      </c>
      <c r="BI42" s="196">
        <v>0</v>
      </c>
      <c r="BJ42" s="196">
        <v>0</v>
      </c>
      <c r="BK42" s="196">
        <v>0</v>
      </c>
      <c r="BL42" s="196">
        <v>0</v>
      </c>
      <c r="BM42" s="196">
        <v>0</v>
      </c>
      <c r="BN42" s="196">
        <v>0</v>
      </c>
      <c r="BO42" s="196">
        <v>0</v>
      </c>
      <c r="BP42" s="196">
        <v>0</v>
      </c>
      <c r="BQ42" s="196">
        <v>0</v>
      </c>
      <c r="BR42" s="196">
        <v>0</v>
      </c>
      <c r="BS42" s="196">
        <v>0</v>
      </c>
      <c r="BT42" s="196">
        <v>0</v>
      </c>
      <c r="BU42" s="196">
        <v>0</v>
      </c>
      <c r="BV42" s="196">
        <v>0</v>
      </c>
      <c r="BW42" s="196">
        <v>0</v>
      </c>
      <c r="CA42" s="368">
        <v>0</v>
      </c>
      <c r="CB42" s="368">
        <v>0</v>
      </c>
      <c r="CC42" s="368">
        <v>0</v>
      </c>
      <c r="CD42" s="368">
        <v>0</v>
      </c>
      <c r="CE42" s="368">
        <v>0</v>
      </c>
      <c r="CF42" s="368">
        <v>0</v>
      </c>
      <c r="CG42" s="368">
        <v>0</v>
      </c>
      <c r="CH42" s="368">
        <v>0</v>
      </c>
      <c r="CI42" s="368">
        <v>0</v>
      </c>
      <c r="CJ42" s="368">
        <v>0</v>
      </c>
      <c r="CK42" s="368">
        <v>0</v>
      </c>
      <c r="CL42" s="368">
        <v>0</v>
      </c>
      <c r="CM42" s="368">
        <v>0</v>
      </c>
      <c r="CN42" s="368">
        <v>0</v>
      </c>
      <c r="CO42" s="368">
        <v>0</v>
      </c>
      <c r="CP42" s="368">
        <v>0</v>
      </c>
      <c r="CQ42" s="368">
        <v>0</v>
      </c>
      <c r="CR42" s="368">
        <v>0</v>
      </c>
      <c r="CS42" s="368">
        <v>0</v>
      </c>
      <c r="CT42" s="368">
        <v>0</v>
      </c>
      <c r="CU42" s="368">
        <v>0</v>
      </c>
      <c r="CV42" s="368">
        <v>0</v>
      </c>
      <c r="CW42" s="368">
        <v>0</v>
      </c>
      <c r="CX42" s="368">
        <v>0</v>
      </c>
      <c r="CY42" s="368">
        <v>0</v>
      </c>
      <c r="CZ42" s="368">
        <v>0</v>
      </c>
      <c r="DA42" s="368">
        <v>0</v>
      </c>
      <c r="DB42" s="368">
        <v>0</v>
      </c>
      <c r="DC42" s="368">
        <v>0</v>
      </c>
      <c r="DD42" s="368">
        <v>0</v>
      </c>
      <c r="DE42" s="368">
        <v>0</v>
      </c>
      <c r="DF42" s="368">
        <v>0</v>
      </c>
    </row>
    <row r="43" spans="2:112" ht="99.75" customHeight="1" x14ac:dyDescent="0.2">
      <c r="B43" s="107" t="str">
        <f>(BIN2HEX(B42&amp;B41&amp;B40&amp;B39&amp;B38&amp;B37&amp;B36&amp;B35,2))  &amp;  (BIN2HEX( B34&amp;B33&amp;B32&amp;B31&amp;B30&amp;B29&amp;B28&amp;B27,2))  &amp;  (BIN2HEX( B26&amp;B25&amp;B24&amp;B23&amp;B22&amp;B21&amp;B20&amp;B19,2))  &amp;  (BIN2HEX(  B18&amp;B17&amp;B16&amp;B15&amp;B14&amp;B13&amp;B12&amp;B11,2))</f>
        <v>00000000</v>
      </c>
      <c r="D43" s="94" t="s">
        <v>226</v>
      </c>
      <c r="E43" s="94" t="s">
        <v>226</v>
      </c>
      <c r="F43" s="94" t="s">
        <v>229</v>
      </c>
      <c r="G43" s="193"/>
      <c r="H43" s="94" t="s">
        <v>615</v>
      </c>
      <c r="I43" s="193"/>
      <c r="J43" s="94" t="s">
        <v>615</v>
      </c>
      <c r="K43" s="193"/>
      <c r="L43" s="94" t="s">
        <v>616</v>
      </c>
      <c r="N43" s="107" t="str">
        <f>(BIN2HEX(N42&amp;N41&amp;N40&amp;N39&amp;N38&amp;N37&amp;N36&amp;N35,2))  &amp;  (BIN2HEX( N34&amp;N33&amp;N32&amp;N31&amp;N30&amp;N29&amp;N28&amp;N27,2))  &amp;  (BIN2HEX( N26&amp;N25&amp;N24&amp;N23&amp;N22&amp;N21&amp;N20&amp;N19,2))  &amp;  (BIN2HEX(  N18&amp;N17&amp;N16&amp;N15&amp;N14&amp;N13&amp;N12&amp;N11,2))</f>
        <v>00000023</v>
      </c>
      <c r="O43" s="107" t="str">
        <f t="shared" ref="O43:AG43" si="4">(BIN2HEX(O42&amp;O41&amp;O40&amp;O39&amp;O38&amp;O37&amp;O36&amp;O35,2))  &amp;  (BIN2HEX( O34&amp;O33&amp;O32&amp;O31&amp;O30&amp;O29&amp;O28&amp;O27,2))  &amp;  (BIN2HEX( O26&amp;O25&amp;O24&amp;O23&amp;O22&amp;O21&amp;O20&amp;O19,2))  &amp;  (BIN2HEX(  O18&amp;O17&amp;O16&amp;O15&amp;O14&amp;O13&amp;O12&amp;O11,2))</f>
        <v>00000043</v>
      </c>
      <c r="P43" s="107" t="str">
        <f t="shared" si="4"/>
        <v>00002813</v>
      </c>
      <c r="Q43" s="107" t="str">
        <f t="shared" si="4"/>
        <v>00000207</v>
      </c>
      <c r="R43" s="107" t="str">
        <f t="shared" si="4"/>
        <v>0000040B</v>
      </c>
      <c r="S43" s="107" t="str">
        <f t="shared" si="4"/>
        <v>00001183</v>
      </c>
      <c r="T43" s="107" t="str">
        <f t="shared" si="4"/>
        <v>00001000</v>
      </c>
      <c r="U43" s="107" t="str">
        <f t="shared" si="4"/>
        <v>00003B00</v>
      </c>
      <c r="V43" s="107" t="str">
        <f t="shared" si="4"/>
        <v>00003800</v>
      </c>
      <c r="W43" s="107" t="str">
        <f t="shared" si="4"/>
        <v>00003000</v>
      </c>
      <c r="X43" s="107" t="str">
        <f t="shared" si="4"/>
        <v>00000A80</v>
      </c>
      <c r="Y43" s="107" t="str">
        <f t="shared" si="4"/>
        <v>00000000</v>
      </c>
      <c r="Z43" s="107" t="str">
        <f t="shared" si="4"/>
        <v>00000000</v>
      </c>
      <c r="AA43" s="107" t="str">
        <f t="shared" si="4"/>
        <v>00000000</v>
      </c>
      <c r="AB43" s="107" t="str">
        <f t="shared" si="4"/>
        <v>00000000</v>
      </c>
      <c r="AC43" s="107" t="str">
        <f t="shared" si="4"/>
        <v>00000000</v>
      </c>
      <c r="AD43" s="107" t="str">
        <f t="shared" si="4"/>
        <v>00000000</v>
      </c>
      <c r="AE43" s="107" t="str">
        <f t="shared" si="4"/>
        <v>00000000</v>
      </c>
      <c r="AF43" s="107" t="str">
        <f t="shared" si="4"/>
        <v>00000000</v>
      </c>
      <c r="AG43" s="107" t="str">
        <f t="shared" si="4"/>
        <v>00000000</v>
      </c>
      <c r="AH43" s="107" t="s">
        <v>227</v>
      </c>
      <c r="AI43" s="107" t="s">
        <v>227</v>
      </c>
      <c r="AJ43" s="107"/>
      <c r="AK43" s="107" t="str">
        <f>(BIN2HEX(AK42&amp;AK41&amp;AK40&amp;AK39&amp;AK38&amp;AK37&amp;AK36&amp;AK35,2))  &amp;  (BIN2HEX( AK34&amp;AK33&amp;AK32&amp;AK31&amp;AK30&amp;AK29&amp;AK28&amp;AK27,2))  &amp;  (BIN2HEX( AK26&amp;AK25&amp;AK24&amp;AK23&amp;AK22&amp;AK21&amp;AK20&amp;AK19,2))  &amp;  (BIN2HEX(  AK18&amp;AK17&amp;AK16&amp;AK15&amp;AK14&amp;AK13&amp;AK12&amp;AK11,2))</f>
        <v>0000003F</v>
      </c>
      <c r="AL43" s="107" t="str">
        <f t="shared" ref="AL43:BD43" si="5">(BIN2HEX(AL42&amp;AL41&amp;AL40&amp;AL39&amp;AL38&amp;AL37&amp;AL36&amp;AL35,2))  &amp;  (BIN2HEX( AL34&amp;AL33&amp;AL32&amp;AL31&amp;AL30&amp;AL29&amp;AL28&amp;AL27,2))  &amp;  (BIN2HEX( AL26&amp;AL25&amp;AL24&amp;AL23&amp;AL22&amp;AL21&amp;AL20&amp;AL19,2))  &amp;  (BIN2HEX(  AL18&amp;AL17&amp;AL16&amp;AL15&amp;AL14&amp;AL13&amp;AL12&amp;AL11,2))</f>
        <v>0000003F</v>
      </c>
      <c r="AM43" s="107" t="str">
        <f t="shared" si="5"/>
        <v>0000003F</v>
      </c>
      <c r="AN43" s="107" t="str">
        <f t="shared" si="5"/>
        <v>0000005F</v>
      </c>
      <c r="AO43" s="107" t="str">
        <f t="shared" si="5"/>
        <v>0000005F</v>
      </c>
      <c r="AP43" s="107" t="str">
        <f t="shared" si="5"/>
        <v>00000F80</v>
      </c>
      <c r="AQ43" s="107" t="str">
        <f t="shared" si="5"/>
        <v>00003000</v>
      </c>
      <c r="AR43" s="107" t="str">
        <f t="shared" si="5"/>
        <v>00003000</v>
      </c>
      <c r="AS43" s="107" t="str">
        <f t="shared" si="5"/>
        <v>00001000</v>
      </c>
      <c r="AT43" s="107" t="str">
        <f t="shared" si="5"/>
        <v>00003B00</v>
      </c>
      <c r="AU43" s="107" t="str">
        <f t="shared" si="5"/>
        <v>00003800</v>
      </c>
      <c r="AV43" s="107" t="str">
        <f t="shared" si="5"/>
        <v>00003000</v>
      </c>
      <c r="AW43" s="107" t="str">
        <f t="shared" si="5"/>
        <v>00000A80</v>
      </c>
      <c r="AX43" s="107" t="str">
        <f t="shared" si="5"/>
        <v>00000000</v>
      </c>
      <c r="AY43" s="107" t="str">
        <f t="shared" si="5"/>
        <v>00000000</v>
      </c>
      <c r="AZ43" s="107" t="str">
        <f t="shared" si="5"/>
        <v>00000000</v>
      </c>
      <c r="BA43" s="107" t="str">
        <f t="shared" si="5"/>
        <v>00000000</v>
      </c>
      <c r="BB43" s="107" t="str">
        <f t="shared" si="5"/>
        <v>00000000</v>
      </c>
      <c r="BC43" s="107" t="str">
        <f t="shared" si="5"/>
        <v>00000000</v>
      </c>
      <c r="BD43" s="107" t="str">
        <f t="shared" si="5"/>
        <v>00000000</v>
      </c>
      <c r="BE43" s="107" t="s">
        <v>227</v>
      </c>
      <c r="BF43" s="107" t="s">
        <v>227</v>
      </c>
      <c r="BG43" s="107"/>
      <c r="BH43" s="107" t="str">
        <f>(BIN2HEX(BH42&amp;BH41&amp;BH40&amp;BH39&amp;BH38&amp;BH37&amp;BH36&amp;BH35,2))  &amp;  (BIN2HEX( BH34&amp;BH33&amp;BH32&amp;BH31&amp;BH30&amp;BH29&amp;BH28&amp;BH27,2))  &amp;  (BIN2HEX( BH26&amp;BH25&amp;BH24&amp;BH23&amp;BH22&amp;BH21&amp;BH20&amp;BH19,2))  &amp;  (BIN2HEX(  BH18&amp;BH17&amp;BH16&amp;BH15&amp;BH14&amp;BH13&amp;BH12&amp;BH11,2))</f>
        <v>00003FFF</v>
      </c>
      <c r="BI43" s="107" t="str">
        <f t="shared" ref="BI43:BW43" si="6">(BIN2HEX(BI42&amp;BI41&amp;BI40&amp;BI39&amp;BI38&amp;BI37&amp;BI36&amp;BI35,2))  &amp;  (BIN2HEX( BI34&amp;BI33&amp;BI32&amp;BI31&amp;BI30&amp;BI29&amp;BI28&amp;BI27,2))  &amp;  (BIN2HEX( BI26&amp;BI25&amp;BI24&amp;BI23&amp;BI22&amp;BI21&amp;BI20&amp;BI19,2))  &amp;  (BIN2HEX(  BI18&amp;BI17&amp;BI16&amp;BI15&amp;BI14&amp;BI13&amp;BI12&amp;BI11,2))</f>
        <v>0000178F</v>
      </c>
      <c r="BJ43" s="107" t="str">
        <f t="shared" si="6"/>
        <v>00003800</v>
      </c>
      <c r="BK43" s="107" t="str">
        <f t="shared" si="6"/>
        <v>00003B80</v>
      </c>
      <c r="BL43" s="107" t="str">
        <f t="shared" si="6"/>
        <v>00003000</v>
      </c>
      <c r="BM43" s="107" t="str">
        <f t="shared" si="6"/>
        <v>00000A80</v>
      </c>
      <c r="BN43" s="107" t="str">
        <f t="shared" si="6"/>
        <v>00000000</v>
      </c>
      <c r="BO43" s="107" t="str">
        <f t="shared" si="6"/>
        <v>00000000</v>
      </c>
      <c r="BP43" s="107" t="str">
        <f t="shared" si="6"/>
        <v>00000000</v>
      </c>
      <c r="BQ43" s="107" t="str">
        <f t="shared" si="6"/>
        <v>00000000</v>
      </c>
      <c r="BR43" s="107" t="str">
        <f t="shared" si="6"/>
        <v>00000000</v>
      </c>
      <c r="BS43" s="107" t="str">
        <f t="shared" si="6"/>
        <v>00000000</v>
      </c>
      <c r="BT43" s="107" t="str">
        <f t="shared" si="6"/>
        <v>00000000</v>
      </c>
      <c r="BU43" s="107" t="str">
        <f t="shared" si="6"/>
        <v>00000000</v>
      </c>
      <c r="BV43" s="107" t="str">
        <f t="shared" si="6"/>
        <v>00000000</v>
      </c>
      <c r="BW43" s="107" t="str">
        <f t="shared" si="6"/>
        <v>00000000</v>
      </c>
      <c r="BX43" s="107" t="s">
        <v>227</v>
      </c>
      <c r="BY43" s="107" t="s">
        <v>227</v>
      </c>
      <c r="BZ43" s="107"/>
      <c r="CA43" s="107" t="str">
        <f>(BIN2HEX(CA42&amp;CA41&amp;CA40&amp;CA39&amp;CA38&amp;CA37&amp;CA36&amp;CA35,2))  &amp;  (BIN2HEX( CA34&amp;CA33&amp;CA32&amp;CA31&amp;CA30&amp;CA29&amp;CA28&amp;CA27,2))  &amp;  (BIN2HEX( CA26&amp;CA25&amp;CA24&amp;CA23&amp;CA22&amp;CA21&amp;CA20&amp;CA19,2))  &amp;  (BIN2HEX(  CA18&amp;CA17&amp;CA16&amp;CA15&amp;CA14&amp;CA13&amp;CA12&amp;CA11,2))</f>
        <v>7FFFFF9F</v>
      </c>
      <c r="CB43" s="107" t="str">
        <f t="shared" ref="CB43:DF43" si="7">(BIN2HEX(CB42&amp;CB41&amp;CB40&amp;CB39&amp;CB38&amp;CB37&amp;CB36&amp;CB35,2))  &amp;  (BIN2HEX( CB34&amp;CB33&amp;CB32&amp;CB31&amp;CB30&amp;CB29&amp;CB28&amp;CB27,2))  &amp;  (BIN2HEX( CB26&amp;CB25&amp;CB24&amp;CB23&amp;CB22&amp;CB21&amp;CB20&amp;CB19,2))  &amp;  (BIN2HEX(  CB18&amp;CB17&amp;CB16&amp;CB15&amp;CB14&amp;CB13&amp;CB12&amp;CB11,2))</f>
        <v>7FFFFF9F</v>
      </c>
      <c r="CC43" s="107" t="str">
        <f t="shared" si="7"/>
        <v>7FFFFF87</v>
      </c>
      <c r="CD43" s="107" t="str">
        <f t="shared" si="7"/>
        <v>7FFFFF8B</v>
      </c>
      <c r="CE43" s="107" t="str">
        <f t="shared" si="7"/>
        <v>7FFFFF93</v>
      </c>
      <c r="CF43" s="107" t="str">
        <f t="shared" si="7"/>
        <v>7FFFFFE0</v>
      </c>
      <c r="CG43" s="107" t="str">
        <f t="shared" si="7"/>
        <v>7FFFFFE0</v>
      </c>
      <c r="CH43" s="107" t="str">
        <f t="shared" si="7"/>
        <v>7FFFFBFF</v>
      </c>
      <c r="CI43" s="107" t="str">
        <f t="shared" si="7"/>
        <v>7FFFFBFF</v>
      </c>
      <c r="CJ43" s="107" t="str">
        <f t="shared" si="7"/>
        <v>7FFFFBFF</v>
      </c>
      <c r="CK43" s="107" t="str">
        <f t="shared" si="7"/>
        <v>7FFFF47F</v>
      </c>
      <c r="CL43" s="107" t="str">
        <f t="shared" si="7"/>
        <v>7FFFFBFF</v>
      </c>
      <c r="CM43" s="107" t="str">
        <f t="shared" si="7"/>
        <v>7FFFFFFF</v>
      </c>
      <c r="CN43" s="107" t="str">
        <f t="shared" si="7"/>
        <v>7FFFFFFF</v>
      </c>
      <c r="CO43" s="107" t="str">
        <f t="shared" si="7"/>
        <v>7FFFFFFF</v>
      </c>
      <c r="CP43" s="107" t="str">
        <f t="shared" si="7"/>
        <v>7FFFFFFF</v>
      </c>
      <c r="CQ43" s="107" t="str">
        <f t="shared" si="7"/>
        <v>7FFFFFFF</v>
      </c>
      <c r="CR43" s="107" t="str">
        <f t="shared" si="7"/>
        <v>7FFFFFFF</v>
      </c>
      <c r="CS43" s="107" t="str">
        <f t="shared" si="7"/>
        <v>7FFFFFFF</v>
      </c>
      <c r="CT43" s="107" t="str">
        <f t="shared" si="7"/>
        <v>7FFFFFFF</v>
      </c>
      <c r="CU43" s="107" t="str">
        <f t="shared" si="7"/>
        <v>7FFFFFFF</v>
      </c>
      <c r="CV43" s="107" t="str">
        <f t="shared" si="7"/>
        <v>7FFFFFFF</v>
      </c>
      <c r="CW43" s="107" t="str">
        <f t="shared" si="7"/>
        <v>7FFFFFFF</v>
      </c>
      <c r="CX43" s="107" t="str">
        <f t="shared" si="7"/>
        <v>7FFFFFFF</v>
      </c>
      <c r="CY43" s="107" t="str">
        <f t="shared" si="7"/>
        <v>7FFFFFFF</v>
      </c>
      <c r="CZ43" s="107" t="str">
        <f t="shared" si="7"/>
        <v>7FFFFFFF</v>
      </c>
      <c r="DA43" s="107" t="str">
        <f t="shared" si="7"/>
        <v>7FFFFFFF</v>
      </c>
      <c r="DB43" s="107" t="str">
        <f t="shared" si="7"/>
        <v>7FFFFFFF</v>
      </c>
      <c r="DC43" s="107" t="str">
        <f t="shared" si="7"/>
        <v>7FFFFFFF</v>
      </c>
      <c r="DD43" s="107" t="str">
        <f t="shared" si="7"/>
        <v>7FFFFFFF</v>
      </c>
      <c r="DE43" s="107" t="str">
        <f t="shared" si="7"/>
        <v>7FFFFFFF</v>
      </c>
      <c r="DF43" s="107" t="str">
        <f t="shared" si="7"/>
        <v>7FFFFFFF</v>
      </c>
      <c r="DG43" s="1" t="s">
        <v>227</v>
      </c>
      <c r="DH43" s="1" t="s">
        <v>227</v>
      </c>
    </row>
    <row r="44" spans="2:112" x14ac:dyDescent="0.2">
      <c r="D44" s="94" t="s">
        <v>226</v>
      </c>
      <c r="E44" s="94" t="s">
        <v>226</v>
      </c>
      <c r="F44" s="94" t="s">
        <v>229</v>
      </c>
      <c r="G44" s="193"/>
      <c r="H44" s="94" t="s">
        <v>615</v>
      </c>
      <c r="I44" s="193"/>
      <c r="J44" s="94" t="s">
        <v>615</v>
      </c>
      <c r="K44" s="193"/>
      <c r="L44" s="94" t="s">
        <v>616</v>
      </c>
    </row>
    <row r="46" spans="2:112" x14ac:dyDescent="0.2">
      <c r="E46" s="238" t="s">
        <v>1122</v>
      </c>
      <c r="G46" s="238"/>
      <c r="H46" s="238"/>
      <c r="I46" s="238"/>
      <c r="J46" s="238"/>
      <c r="K46" s="238"/>
      <c r="L46" s="238"/>
    </row>
    <row r="47" spans="2:112" x14ac:dyDescent="0.2">
      <c r="E47" s="238"/>
      <c r="F47" s="238"/>
      <c r="G47" s="238"/>
      <c r="H47" s="238"/>
      <c r="I47" s="238"/>
      <c r="J47" s="238"/>
      <c r="K47" s="238"/>
      <c r="L47" s="238"/>
    </row>
    <row r="48" spans="2:112" x14ac:dyDescent="0.2">
      <c r="F48" s="238"/>
      <c r="G48" s="238"/>
      <c r="H48" s="238"/>
      <c r="I48" s="238"/>
      <c r="J48" s="238"/>
      <c r="K48" s="238"/>
      <c r="L48" s="238"/>
    </row>
    <row r="49" spans="6:90" x14ac:dyDescent="0.2">
      <c r="F49" s="238"/>
      <c r="G49" s="238"/>
      <c r="H49" s="238"/>
      <c r="I49" s="238"/>
      <c r="J49" s="238"/>
      <c r="K49" s="238"/>
      <c r="L49" s="238"/>
    </row>
    <row r="51" spans="6:90" ht="15" x14ac:dyDescent="0.25">
      <c r="M51" s="275" t="s">
        <v>1032</v>
      </c>
      <c r="N51" s="116"/>
      <c r="O51" s="6"/>
      <c r="P51"/>
      <c r="Q51"/>
      <c r="R51"/>
      <c r="AJ51" s="275"/>
      <c r="AK51" s="116"/>
      <c r="AL51" s="6"/>
      <c r="AM51"/>
      <c r="AN51"/>
      <c r="AO51"/>
      <c r="BG51" s="148" t="s">
        <v>1123</v>
      </c>
      <c r="BZ51" s="1" t="s">
        <v>1126</v>
      </c>
    </row>
    <row r="52" spans="6:90" ht="15" x14ac:dyDescent="0.25">
      <c r="M52" s="1" t="s">
        <v>1033</v>
      </c>
      <c r="N52" s="116"/>
      <c r="O52" s="6"/>
      <c r="P52"/>
      <c r="Q52"/>
      <c r="R52"/>
      <c r="AJ52" s="1"/>
      <c r="AK52" s="116"/>
      <c r="AL52" s="6"/>
      <c r="AM52"/>
      <c r="AN52"/>
      <c r="AO52"/>
      <c r="BG52" s="295" t="s">
        <v>1124</v>
      </c>
      <c r="BZ52" s="57" t="s">
        <v>1096</v>
      </c>
    </row>
    <row r="53" spans="6:90" ht="15" x14ac:dyDescent="0.25">
      <c r="M53" s="241"/>
      <c r="N53" s="116"/>
      <c r="O53" s="6"/>
      <c r="P53"/>
      <c r="Q53"/>
      <c r="R53"/>
      <c r="AJ53" s="241"/>
      <c r="AK53" s="116"/>
      <c r="AL53" s="6"/>
      <c r="AM53"/>
      <c r="AN53"/>
      <c r="AO53"/>
      <c r="BG53" s="148" t="s">
        <v>1316</v>
      </c>
    </row>
    <row r="54" spans="6:90" ht="15" x14ac:dyDescent="0.25">
      <c r="M54" s="57" t="s">
        <v>305</v>
      </c>
      <c r="N54" s="116"/>
      <c r="O54" s="6"/>
      <c r="P54"/>
      <c r="Q54"/>
      <c r="R54"/>
      <c r="AJ54" s="57"/>
      <c r="AK54" s="116"/>
      <c r="AL54" s="6"/>
      <c r="AM54"/>
      <c r="AN54"/>
      <c r="AO54"/>
      <c r="BG54" s="148"/>
      <c r="BZ54" s="57" t="s">
        <v>306</v>
      </c>
    </row>
    <row r="55" spans="6:90" ht="15" x14ac:dyDescent="0.25">
      <c r="M55" s="57" t="s">
        <v>1030</v>
      </c>
      <c r="N55" s="116"/>
      <c r="O55" s="6"/>
      <c r="P55"/>
      <c r="Q55"/>
      <c r="R55"/>
      <c r="AJ55" s="57"/>
      <c r="AK55" s="116"/>
      <c r="AL55" s="6"/>
      <c r="AM55"/>
      <c r="AN55"/>
      <c r="AO55"/>
      <c r="BG55" s="148" t="s">
        <v>1125</v>
      </c>
    </row>
    <row r="56" spans="6:90" x14ac:dyDescent="0.2">
      <c r="BG56" s="148"/>
      <c r="BZ56" s="1" t="s">
        <v>1048</v>
      </c>
    </row>
    <row r="57" spans="6:90" x14ac:dyDescent="0.2">
      <c r="M57" s="77" t="s">
        <v>1432</v>
      </c>
    </row>
    <row r="58" spans="6:90" x14ac:dyDescent="0.2">
      <c r="BG58" s="148"/>
      <c r="BZ58" s="175" t="s">
        <v>1128</v>
      </c>
    </row>
    <row r="59" spans="6:90" x14ac:dyDescent="0.2">
      <c r="BZ59" s="175" t="s">
        <v>1051</v>
      </c>
    </row>
    <row r="60" spans="6:90" x14ac:dyDescent="0.2">
      <c r="BG60" s="148"/>
      <c r="BZ60" s="175" t="s">
        <v>1049</v>
      </c>
    </row>
    <row r="61" spans="6:90" x14ac:dyDescent="0.2">
      <c r="BZ61" s="175"/>
    </row>
    <row r="62" spans="6:90" x14ac:dyDescent="0.2">
      <c r="BZ62" s="175" t="s">
        <v>1097</v>
      </c>
      <c r="CL62" s="1" t="s">
        <v>1127</v>
      </c>
    </row>
    <row r="63" spans="6:90" x14ac:dyDescent="0.2">
      <c r="BZ63" s="175" t="s">
        <v>1050</v>
      </c>
    </row>
  </sheetData>
  <conditionalFormatting sqref="CA11:DF42 N25:AG42 N11:V24 X11:AG24">
    <cfRule type="cellIs" dxfId="1037" priority="38" operator="equal">
      <formula>1</formula>
    </cfRule>
  </conditionalFormatting>
  <conditionalFormatting sqref="BH11:BW42">
    <cfRule type="cellIs" dxfId="1036" priority="37" operator="equal">
      <formula>1</formula>
    </cfRule>
  </conditionalFormatting>
  <conditionalFormatting sqref="N9">
    <cfRule type="cellIs" dxfId="1035" priority="36" operator="greaterThan">
      <formula>0</formula>
    </cfRule>
  </conditionalFormatting>
  <conditionalFormatting sqref="BH9">
    <cfRule type="cellIs" dxfId="1034" priority="35" operator="greaterThan">
      <formula>0</formula>
    </cfRule>
  </conditionalFormatting>
  <conditionalFormatting sqref="B11:B42">
    <cfRule type="cellIs" dxfId="1033" priority="32" operator="equal">
      <formula>1</formula>
    </cfRule>
  </conditionalFormatting>
  <conditionalFormatting sqref="CA9">
    <cfRule type="cellIs" dxfId="1032" priority="30" operator="greaterThan">
      <formula>0</formula>
    </cfRule>
  </conditionalFormatting>
  <conditionalFormatting sqref="L10">
    <cfRule type="containsText" dxfId="1031" priority="25" operator="containsText" text="!">
      <formula>NOT(ISERROR(SEARCH("!",L10)))</formula>
    </cfRule>
  </conditionalFormatting>
  <conditionalFormatting sqref="K11:K42">
    <cfRule type="cellIs" dxfId="1030" priority="883" operator="greaterThan">
      <formula>$O$24+$K$7</formula>
    </cfRule>
  </conditionalFormatting>
  <conditionalFormatting sqref="I11:I42">
    <cfRule type="cellIs" dxfId="1029" priority="884" operator="greaterThan">
      <formula>$M$24+$I$7</formula>
    </cfRule>
  </conditionalFormatting>
  <conditionalFormatting sqref="G11:G42">
    <cfRule type="cellIs" dxfId="1028" priority="885" operator="greaterThan">
      <formula>$G$7</formula>
    </cfRule>
  </conditionalFormatting>
  <conditionalFormatting sqref="I43">
    <cfRule type="cellIs" dxfId="1027" priority="17" operator="greaterThan">
      <formula>$M$24</formula>
    </cfRule>
  </conditionalFormatting>
  <conditionalFormatting sqref="K43">
    <cfRule type="cellIs" dxfId="1026" priority="16" operator="greaterThan">
      <formula>$O$24</formula>
    </cfRule>
  </conditionalFormatting>
  <conditionalFormatting sqref="I44">
    <cfRule type="cellIs" dxfId="1025" priority="15" operator="greaterThan">
      <formula>$M$24</formula>
    </cfRule>
  </conditionalFormatting>
  <conditionalFormatting sqref="K44">
    <cfRule type="cellIs" dxfId="1024" priority="14" operator="greaterThan">
      <formula>$O$24</formula>
    </cfRule>
  </conditionalFormatting>
  <conditionalFormatting sqref="O51:P55">
    <cfRule type="containsText" dxfId="1023" priority="12" operator="containsText" text="[">
      <formula>NOT(ISERROR(SEARCH("[",O51)))</formula>
    </cfRule>
    <cfRule type="containsText" dxfId="1022" priority="13" operator="containsText" text="#">
      <formula>NOT(ISERROR(SEARCH("#",O51)))</formula>
    </cfRule>
  </conditionalFormatting>
  <conditionalFormatting sqref="AK11:AU22 AK25:BD42 AK23:AR23 AT23:AU23 AK24:AU24 AW11:BD24">
    <cfRule type="cellIs" dxfId="1021" priority="10" operator="equal">
      <formula>1</formula>
    </cfRule>
  </conditionalFormatting>
  <conditionalFormatting sqref="AK9">
    <cfRule type="cellIs" dxfId="1020" priority="9" operator="greaterThan">
      <formula>0</formula>
    </cfRule>
  </conditionalFormatting>
  <conditionalFormatting sqref="AL51:AM55">
    <cfRule type="containsText" dxfId="1019" priority="6" operator="containsText" text="[">
      <formula>NOT(ISERROR(SEARCH("[",AL51)))</formula>
    </cfRule>
    <cfRule type="containsText" dxfId="1018" priority="7" operator="containsText" text="#">
      <formula>NOT(ISERROR(SEARCH("#",AL51)))</formula>
    </cfRule>
  </conditionalFormatting>
  <conditionalFormatting sqref="AS23">
    <cfRule type="cellIs" dxfId="1017" priority="4" operator="equal">
      <formula>1</formula>
    </cfRule>
  </conditionalFormatting>
  <conditionalFormatting sqref="AV11:AV24">
    <cfRule type="cellIs" dxfId="1016" priority="3" operator="equal">
      <formula>1</formula>
    </cfRule>
  </conditionalFormatting>
  <conditionalFormatting sqref="W11:W24">
    <cfRule type="cellIs" dxfId="1015" priority="2" operator="equal">
      <formula>1</formula>
    </cfRule>
  </conditionalFormatting>
  <conditionalFormatting sqref="N43:DF43">
    <cfRule type="cellIs" dxfId="1014" priority="1" operator="equal">
      <formula>1</formula>
    </cfRule>
  </conditionalFormatting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86E71F44-9545-477C-BF8D-EC2841A3D231}">
            <xm:f>NOT(ISERROR(SEARCH(0,P51)))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P51:P55</xm:sqref>
        </x14:conditionalFormatting>
        <x14:conditionalFormatting xmlns:xm="http://schemas.microsoft.com/office/excel/2006/main">
          <x14:cfRule type="containsText" priority="5" operator="containsText" id="{0DD77E03-95A7-42AB-8410-D2439C868FBB}">
            <xm:f>NOT(ISERROR(SEARCH(0,AM51)))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AM51:AM55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FF00"/>
  </sheetPr>
  <dimension ref="A1:AG48"/>
  <sheetViews>
    <sheetView zoomScaleNormal="100" workbookViewId="0">
      <selection activeCell="G22" sqref="G22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6" customWidth="1"/>
    <col min="4" max="4" width="8.85546875" style="6" customWidth="1"/>
    <col min="5" max="5" width="25.140625" customWidth="1"/>
    <col min="6" max="6" width="19.425781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" customWidth="1"/>
    <col min="17" max="17" width="17.28515625" style="1" customWidth="1"/>
    <col min="18" max="18" width="9.140625" style="1"/>
    <col min="19" max="19" width="24.140625" style="1" customWidth="1"/>
    <col min="20" max="20" width="13" style="1" customWidth="1"/>
    <col min="21" max="21" width="9.140625" style="1"/>
    <col min="22" max="22" width="6.42578125" style="1" customWidth="1"/>
    <col min="23" max="23" width="9.140625" style="1"/>
    <col min="24" max="24" width="20.7109375" style="1" customWidth="1"/>
    <col min="25" max="25" width="9.140625" style="1"/>
    <col min="26" max="26" width="26.140625" style="1" customWidth="1"/>
    <col min="27" max="27" width="12" style="1" customWidth="1"/>
    <col min="28" max="28" width="9.140625" style="1"/>
    <col min="29" max="29" width="9.7109375" style="1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76"/>
      <c r="C2" s="277"/>
      <c r="D2" s="278" t="s">
        <v>265</v>
      </c>
      <c r="E2" s="278" t="s">
        <v>266</v>
      </c>
      <c r="F2" s="278"/>
      <c r="G2" s="279"/>
      <c r="H2" s="281" t="s">
        <v>1617</v>
      </c>
      <c r="I2" s="280"/>
      <c r="J2" s="280"/>
      <c r="K2" s="280"/>
      <c r="L2" s="282"/>
      <c r="M2" s="1"/>
      <c r="N2" s="1"/>
      <c r="O2" s="1"/>
    </row>
    <row r="3" spans="1:33" ht="15.75" thickBot="1" x14ac:dyDescent="0.3">
      <c r="B3" s="283"/>
      <c r="C3" s="284"/>
      <c r="D3" s="285"/>
      <c r="E3" s="286"/>
      <c r="F3" s="286"/>
      <c r="G3" s="286"/>
      <c r="H3" s="287"/>
      <c r="I3" s="287"/>
      <c r="J3" s="287"/>
      <c r="K3" s="287"/>
      <c r="L3" s="288"/>
      <c r="M3" s="1"/>
      <c r="N3" s="1"/>
      <c r="O3" s="1"/>
    </row>
    <row r="4" spans="1:33" ht="16.5" thickTop="1" thickBot="1" x14ac:dyDescent="0.3">
      <c r="B4" s="289"/>
      <c r="C4" s="290"/>
      <c r="D4" s="291" t="s">
        <v>1109</v>
      </c>
      <c r="E4" s="292"/>
      <c r="F4" s="292"/>
      <c r="G4" s="292"/>
      <c r="H4" s="291" t="s">
        <v>1086</v>
      </c>
      <c r="I4" s="293"/>
      <c r="J4" s="293"/>
      <c r="K4" s="293"/>
      <c r="L4" s="294"/>
      <c r="M4" s="1"/>
      <c r="N4" s="1"/>
      <c r="O4" s="1"/>
      <c r="V4" s="303"/>
      <c r="W4" s="304"/>
      <c r="X4" s="304"/>
      <c r="Y4" s="304"/>
      <c r="Z4" s="304"/>
      <c r="AA4" s="304"/>
      <c r="AB4" s="304"/>
      <c r="AC4" s="304"/>
      <c r="AD4" s="305"/>
      <c r="AE4" s="305"/>
      <c r="AF4" s="305"/>
      <c r="AG4" s="306"/>
    </row>
    <row r="5" spans="1:33" ht="12" customHeight="1" x14ac:dyDescent="0.25">
      <c r="E5" s="112" t="s">
        <v>274</v>
      </c>
      <c r="F5" s="112"/>
      <c r="G5" s="6">
        <v>43</v>
      </c>
      <c r="H5" s="6"/>
      <c r="J5" s="116"/>
      <c r="K5" s="6"/>
      <c r="L5" s="112" t="s">
        <v>274</v>
      </c>
      <c r="M5" s="112"/>
      <c r="N5" s="6">
        <v>43</v>
      </c>
      <c r="O5" s="6"/>
      <c r="V5" s="307"/>
      <c r="W5" s="287"/>
      <c r="X5" s="287"/>
      <c r="Y5" s="287"/>
      <c r="Z5" s="287" t="s">
        <v>1047</v>
      </c>
      <c r="AA5" s="287"/>
      <c r="AB5" s="287"/>
      <c r="AC5" s="287"/>
      <c r="AD5" s="286"/>
      <c r="AE5" s="286"/>
      <c r="AF5" s="286"/>
      <c r="AG5" s="308"/>
    </row>
    <row r="6" spans="1:33" ht="15" customHeight="1" x14ac:dyDescent="0.25">
      <c r="B6" s="1" t="s">
        <v>1088</v>
      </c>
      <c r="C6" s="112"/>
      <c r="E6" s="112" t="s">
        <v>277</v>
      </c>
      <c r="F6" s="112"/>
      <c r="G6" s="6"/>
      <c r="H6" s="6"/>
      <c r="I6" s="1" t="s">
        <v>1089</v>
      </c>
      <c r="J6" s="112"/>
      <c r="K6" s="6"/>
      <c r="L6" s="112" t="s">
        <v>277</v>
      </c>
      <c r="M6" s="112"/>
      <c r="N6" s="6"/>
      <c r="O6" s="6"/>
      <c r="P6" s="1" t="s">
        <v>1304</v>
      </c>
      <c r="V6" s="307"/>
      <c r="W6" s="301" t="s">
        <v>1087</v>
      </c>
      <c r="X6" s="287"/>
      <c r="Y6" s="287"/>
      <c r="Z6" s="287"/>
      <c r="AA6" s="287"/>
      <c r="AB6" s="287"/>
      <c r="AC6" s="301" t="s">
        <v>1101</v>
      </c>
      <c r="AD6" s="286"/>
      <c r="AE6" s="286"/>
      <c r="AF6" s="286"/>
      <c r="AG6" s="308"/>
    </row>
    <row r="7" spans="1:33" ht="50.25" customHeight="1" x14ac:dyDescent="0.25">
      <c r="A7" s="164"/>
      <c r="B7" s="201" t="s">
        <v>745</v>
      </c>
      <c r="C7" s="201" t="s">
        <v>1046</v>
      </c>
      <c r="D7" s="201" t="s">
        <v>279</v>
      </c>
      <c r="E7" s="201" t="s">
        <v>1093</v>
      </c>
      <c r="F7" s="201" t="s">
        <v>1298</v>
      </c>
      <c r="G7" s="268" t="s">
        <v>1090</v>
      </c>
      <c r="H7" s="6"/>
      <c r="I7" s="201" t="s">
        <v>745</v>
      </c>
      <c r="J7" s="201" t="s">
        <v>1046</v>
      </c>
      <c r="K7" s="201" t="s">
        <v>279</v>
      </c>
      <c r="L7" s="201" t="s">
        <v>1093</v>
      </c>
      <c r="M7" s="201" t="s">
        <v>1298</v>
      </c>
      <c r="N7" s="268" t="s">
        <v>1091</v>
      </c>
      <c r="O7" s="6"/>
      <c r="P7" s="201" t="s">
        <v>745</v>
      </c>
      <c r="Q7" s="201" t="s">
        <v>1046</v>
      </c>
      <c r="R7" s="201" t="s">
        <v>279</v>
      </c>
      <c r="S7" s="201" t="s">
        <v>1093</v>
      </c>
      <c r="T7" s="268" t="s">
        <v>1302</v>
      </c>
      <c r="V7" s="307"/>
      <c r="W7" s="201" t="s">
        <v>745</v>
      </c>
      <c r="X7" s="201" t="s">
        <v>1046</v>
      </c>
      <c r="Y7" s="201" t="s">
        <v>279</v>
      </c>
      <c r="Z7" s="201" t="s">
        <v>1031</v>
      </c>
      <c r="AA7" s="268" t="s">
        <v>1092</v>
      </c>
      <c r="AB7" s="287"/>
      <c r="AC7" s="299" t="s">
        <v>232</v>
      </c>
      <c r="AD7" s="299" t="s">
        <v>398</v>
      </c>
      <c r="AE7" s="299" t="s">
        <v>613</v>
      </c>
      <c r="AF7" s="299" t="s">
        <v>614</v>
      </c>
      <c r="AG7" s="308"/>
    </row>
    <row r="8" spans="1:33" ht="15" customHeight="1" x14ac:dyDescent="0.25">
      <c r="A8" s="164"/>
      <c r="B8" s="267" t="s">
        <v>1034</v>
      </c>
      <c r="C8" s="267" t="s">
        <v>1035</v>
      </c>
      <c r="D8" s="267" t="s">
        <v>1036</v>
      </c>
      <c r="E8" s="267" t="s">
        <v>1037</v>
      </c>
      <c r="F8" s="267" t="s">
        <v>1299</v>
      </c>
      <c r="G8" s="267" t="str">
        <f>CONCATENATE("clmn_",G7)</f>
        <v>clmn_LIST1</v>
      </c>
      <c r="H8" s="6"/>
      <c r="I8" s="267" t="s">
        <v>1038</v>
      </c>
      <c r="J8" s="267" t="s">
        <v>1039</v>
      </c>
      <c r="K8" s="267" t="s">
        <v>1040</v>
      </c>
      <c r="L8" s="267" t="s">
        <v>1041</v>
      </c>
      <c r="M8" s="267" t="s">
        <v>1303</v>
      </c>
      <c r="N8" s="267" t="str">
        <f>CONCATENATE("clmn_",N7)</f>
        <v>clmn_LIST2</v>
      </c>
      <c r="O8" s="6"/>
      <c r="P8" s="267" t="s">
        <v>1042</v>
      </c>
      <c r="Q8" s="267" t="s">
        <v>1043</v>
      </c>
      <c r="R8" s="267" t="s">
        <v>1044</v>
      </c>
      <c r="S8" s="267" t="s">
        <v>1045</v>
      </c>
      <c r="T8" s="267" t="str">
        <f>CONCATENATE("clmn_",T7)</f>
        <v>clmn_LIST3</v>
      </c>
      <c r="V8" s="307"/>
      <c r="W8" s="267" t="s">
        <v>1306</v>
      </c>
      <c r="X8" s="267" t="s">
        <v>1307</v>
      </c>
      <c r="Y8" s="267" t="s">
        <v>1308</v>
      </c>
      <c r="Z8" s="267" t="s">
        <v>1309</v>
      </c>
      <c r="AA8" s="267" t="str">
        <f>CONCATENATE("clmn_",AA7)</f>
        <v>clmn_TOGG1</v>
      </c>
      <c r="AB8" s="287"/>
      <c r="AC8" s="300" t="s">
        <v>1310</v>
      </c>
      <c r="AD8" s="300" t="s">
        <v>1311</v>
      </c>
      <c r="AE8" s="300" t="s">
        <v>1312</v>
      </c>
      <c r="AF8" s="300" t="s">
        <v>1313</v>
      </c>
      <c r="AG8" s="308"/>
    </row>
    <row r="9" spans="1:33" ht="15" customHeight="1" x14ac:dyDescent="0.25">
      <c r="A9" s="164"/>
      <c r="B9" s="203"/>
      <c r="C9" s="117"/>
      <c r="D9" s="102"/>
      <c r="E9" s="166"/>
      <c r="F9" s="166" t="s">
        <v>315</v>
      </c>
      <c r="G9" s="136" t="str">
        <f>'TABLE.РЕГ-РЫ'!B43</f>
        <v>00000000</v>
      </c>
      <c r="H9" s="6"/>
      <c r="I9" s="203"/>
      <c r="J9" s="117"/>
      <c r="K9" s="102"/>
      <c r="L9" s="166"/>
      <c r="M9" s="166" t="s">
        <v>315</v>
      </c>
      <c r="N9" s="136"/>
      <c r="O9" s="6"/>
      <c r="P9" s="203"/>
      <c r="Q9" s="117"/>
      <c r="R9" s="102"/>
      <c r="S9" s="166"/>
      <c r="T9" s="136"/>
      <c r="V9" s="307"/>
      <c r="W9" s="203"/>
      <c r="X9" s="117"/>
      <c r="Y9" s="102"/>
      <c r="Z9" s="166"/>
      <c r="AA9" s="136"/>
      <c r="AB9" s="287"/>
      <c r="AC9" s="297"/>
      <c r="AD9" s="296"/>
      <c r="AE9" s="296"/>
      <c r="AF9" s="296"/>
      <c r="AG9" s="308"/>
    </row>
    <row r="10" spans="1:33" ht="15" customHeight="1" x14ac:dyDescent="0.25">
      <c r="A10" s="164"/>
      <c r="B10" s="203"/>
      <c r="C10" s="117"/>
      <c r="D10" s="102"/>
      <c r="E10" s="166"/>
      <c r="F10" s="166" t="s">
        <v>1094</v>
      </c>
      <c r="G10" s="141" t="str">
        <f>DEC2HEX(0,8)</f>
        <v>00000000</v>
      </c>
      <c r="H10" s="6"/>
      <c r="I10" s="203"/>
      <c r="J10" s="117"/>
      <c r="K10" s="102"/>
      <c r="L10" s="166"/>
      <c r="M10" s="166" t="s">
        <v>1094</v>
      </c>
      <c r="N10" s="141" t="str">
        <f>DEC2HEX(0,8)</f>
        <v>00000000</v>
      </c>
      <c r="O10" s="6"/>
      <c r="P10" s="203"/>
      <c r="Q10" s="117"/>
      <c r="R10" s="102"/>
      <c r="S10" s="166" t="s">
        <v>1094</v>
      </c>
      <c r="T10" s="141" t="str">
        <f>DEC2HEX(0,8)</f>
        <v>00000000</v>
      </c>
      <c r="V10" s="307"/>
      <c r="W10" s="203"/>
      <c r="X10" s="117"/>
      <c r="Y10" s="102"/>
      <c r="Z10" s="166" t="s">
        <v>1094</v>
      </c>
      <c r="AA10" s="141" t="s">
        <v>1095</v>
      </c>
      <c r="AB10" s="287"/>
      <c r="AC10" s="298"/>
      <c r="AD10" s="296"/>
      <c r="AE10" s="296"/>
      <c r="AF10" s="296"/>
      <c r="AG10" s="308"/>
    </row>
    <row r="11" spans="1:33" ht="15" customHeight="1" x14ac:dyDescent="0.25">
      <c r="A11" s="164"/>
      <c r="B11" s="196" t="str">
        <f ca="1">OFFSET('TABLE.РЕГ-РЫ'!M$5,0,ROWS(B$11:$E11)-1)</f>
        <v>==</v>
      </c>
      <c r="C11" s="269" t="str">
        <f ca="1">OFFSET('TABLE.РЕГ-РЫ'!M$6,0,ROWS(C$11:$E11)-1)</f>
        <v>====================</v>
      </c>
      <c r="D11" s="196" t="str">
        <f ca="1">OFFSET('TABLE.РЕГ-РЫ'!M$8,0,ROWS(D$11:$E11)-1)</f>
        <v>==</v>
      </c>
      <c r="E11" s="168" t="str">
        <f ca="1">OFFSET('TABLE.РЕГ-РЫ'!M$7,0,ROWS($E$11:E11)-1)</f>
        <v>====================</v>
      </c>
      <c r="F11" s="168" t="str">
        <f ca="1">OFFSET('TABLE.РЕГ-РЫ'!M$4,0,ROWS($E$11:F11)-1)</f>
        <v>====================</v>
      </c>
      <c r="G11" s="144" t="s">
        <v>1565</v>
      </c>
      <c r="H11" s="271"/>
      <c r="I11" s="196" t="str">
        <f ca="1">OFFSET('TABLE.РЕГ-РЫ'!AJ$5,0,ROWS($I$11:L11)-1)</f>
        <v>==</v>
      </c>
      <c r="J11" s="269" t="str">
        <f ca="1">OFFSET('TABLE.РЕГ-РЫ'!AJ$6,0,ROWS($J$11:L11)-1)</f>
        <v>====================</v>
      </c>
      <c r="K11" s="196" t="str">
        <f ca="1">OFFSET('TABLE.РЕГ-РЫ'!AJ$8,0,ROWS($K$11:L11)-1)</f>
        <v>==</v>
      </c>
      <c r="L11" s="168" t="str">
        <f ca="1">OFFSET('TABLE.РЕГ-РЫ'!AJ$7,0,ROWS($L$11:L11)-1)</f>
        <v>====================</v>
      </c>
      <c r="M11" s="168" t="str">
        <f ca="1">OFFSET('TABLE.РЕГ-РЫ'!AJ$4,0,ROWS($L$11:M11)-1)</f>
        <v>====================</v>
      </c>
      <c r="N11" s="144" t="s">
        <v>1565</v>
      </c>
      <c r="O11" s="271"/>
      <c r="P11" s="196" t="str">
        <f ca="1">OFFSET('TABLE.РЕГ-РЫ'!BG$5,0,ROWS(P$11:$Q11)-1)</f>
        <v>==</v>
      </c>
      <c r="Q11" s="269" t="str">
        <f ca="1">OFFSET('TABLE.РЕГ-РЫ'!BG$6,0,ROWS($Q$11:Q11)-1)</f>
        <v>====================</v>
      </c>
      <c r="R11" s="196" t="str">
        <f ca="1">OFFSET('TABLE.РЕГ-РЫ'!BG$8,0,ROWS($Q$11:R11)-1)</f>
        <v>==</v>
      </c>
      <c r="S11" s="168" t="str">
        <f ca="1">OFFSET('TABLE.РЕГ-РЫ'!BG$7,0,ROWS($Q$11:S11)-1)</f>
        <v>====================</v>
      </c>
      <c r="T11" s="144" t="s">
        <v>1565</v>
      </c>
      <c r="V11" s="307"/>
      <c r="W11" s="196" t="str">
        <f ca="1">OFFSET('TABLE.РЕГ-РЫ'!BZ$5,0,ROWS(W$11:$X11)-1)</f>
        <v>==</v>
      </c>
      <c r="X11" s="269" t="str">
        <f ca="1">OFFSET('TABLE.РЕГ-РЫ'!BZ$6,0,ROWS($X$11:X11)-1)</f>
        <v>====================</v>
      </c>
      <c r="Y11" s="196" t="str">
        <f ca="1">OFFSET('TABLE.РЕГ-РЫ'!BZ$8,0,ROWS($X$11:Y11)-1)</f>
        <v>==</v>
      </c>
      <c r="Z11" s="168" t="str">
        <f ca="1">OFFSET('TABLE.РЕГ-РЫ'!BZ$7,0,ROWS($X$11:Z11)-1)</f>
        <v>====================</v>
      </c>
      <c r="AA11" s="144" t="s">
        <v>1564</v>
      </c>
      <c r="AB11" s="287"/>
      <c r="AC11" s="144"/>
      <c r="AD11" s="296"/>
      <c r="AE11" s="296"/>
      <c r="AF11" s="296"/>
      <c r="AG11" s="308"/>
    </row>
    <row r="12" spans="1:33" ht="15" customHeight="1" x14ac:dyDescent="0.25">
      <c r="A12" s="164"/>
      <c r="B12" s="196">
        <f ca="1">OFFSET('TABLE.РЕГ-РЫ'!M$5,0,ROWS(B$11:$E12)-1)</f>
        <v>147</v>
      </c>
      <c r="C12" s="269" t="str">
        <f ca="1">OFFSET('TABLE.РЕГ-РЫ'!M$6,0,ROWS(C$11:$E12)-1)</f>
        <v>IINP ПО ЭТАПУ 3</v>
      </c>
      <c r="D12" s="196">
        <f ca="1">OFFSET('TABLE.РЕГ-РЫ'!M$8,0,ROWS(D$11:$E12)-1)</f>
        <v>0</v>
      </c>
      <c r="E12" s="168" t="str">
        <f ca="1">OFFSET('TABLE.РЕГ-РЫ'!M$7,0,ROWS($E$11:E12)-1)</f>
        <v>AI: Давление возд.П</v>
      </c>
      <c r="F12" s="168" t="str">
        <f ca="1">OFFSET('TABLE.РЕГ-РЫ'!M$4,0,ROWS($E$11:F12)-1)</f>
        <v>Давление в приточн.</v>
      </c>
      <c r="G12" s="142" t="str">
        <f ca="1">OFFSET('TABLE.РЕГ-РЫ'!$N$43,0,ROWS($E$12:G12)-1)</f>
        <v>00000023</v>
      </c>
      <c r="H12" s="272"/>
      <c r="I12" s="196">
        <f ca="1">OFFSET('TABLE.РЕГ-РЫ'!AJ$5,0,ROWS($I$11:L12)-1)</f>
        <v>209</v>
      </c>
      <c r="J12" s="269" t="str">
        <f ca="1">OFFSET('TABLE.РЕГ-РЫ'!AJ$6,0,ROWS($J$11:L12)-1)</f>
        <v>OUTP ПО ЭТАПУ 3</v>
      </c>
      <c r="K12" s="196">
        <f ca="1">OFFSET('TABLE.РЕГ-РЫ'!AJ$8,0,ROWS($K$11:L12)-1)</f>
        <v>0</v>
      </c>
      <c r="L12" s="168" t="str">
        <f ca="1">OFFSET('TABLE.РЕГ-РЫ'!AJ$7,0,ROWS($L$11:L12)-1)</f>
        <v>DO: Вент.П: бит 1</v>
      </c>
      <c r="M12" s="168" t="str">
        <f ca="1">OFFSET('TABLE.РЕГ-РЫ'!AJ$4,0,ROWS($L$11:M12)-1)</f>
        <v>Бинарное задание</v>
      </c>
      <c r="N12" s="142" t="str">
        <f ca="1">OFFSET('TABLE.РЕГ-РЫ'!$AK$43,0,ROWS($E$12:N12)-1)</f>
        <v>0000003F</v>
      </c>
      <c r="O12" s="272"/>
      <c r="P12" s="196">
        <f ca="1">OFFSET('TABLE.РЕГ-РЫ'!BG$5,0,ROWS($P$11:S12)-1)</f>
        <v>-301</v>
      </c>
      <c r="Q12" s="269" t="str">
        <f ca="1">OFFSET('TABLE.РЕГ-РЫ'!BG$6,0,ROWS($Q$11:Q12)-1)</f>
        <v>ТИП УСТАНОВКИ:</v>
      </c>
      <c r="R12" s="196">
        <f ca="1">OFFSET('TABLE.РЕГ-РЫ'!BG$8,0,ROWS($Q$11:R12)-1)</f>
        <v>0</v>
      </c>
      <c r="S12" s="168" t="str">
        <f ca="1">OFFSET('TABLE.РЕГ-РЫ'!BG$7,0,ROWS($Q$11:S12)-1)</f>
        <v>Универсальная</v>
      </c>
      <c r="T12" s="142" t="str">
        <f ca="1">OFFSET('TABLE.РЕГ-РЫ'!$BH$43,0,ROWS($T$12:T12)-1)</f>
        <v>00003FFF</v>
      </c>
      <c r="V12" s="307"/>
      <c r="W12" s="196" t="str">
        <f ca="1">OFFSET('TABLE.РЕГ-РЫ'!BZ$5,0,ROWS(W$11:$X12)-1)</f>
        <v>-20100</v>
      </c>
      <c r="X12" s="269" t="str">
        <f ca="1">OFFSET('TABLE.РЕГ-РЫ'!BZ$6,0,ROWS($X$11:X12)-1)</f>
        <v>БЛОКИРОВКА TOGG</v>
      </c>
      <c r="Y12" s="196">
        <f ca="1">OFFSET('TABLE.РЕГ-РЫ'!BZ$8,0,ROWS($X$11:Y12)-1)</f>
        <v>0</v>
      </c>
      <c r="Z12" s="168" t="str">
        <f ca="1">OFFSET('TABLE.РЕГ-РЫ'!BZ$7,0,ROWS($X$11:Z12)-1)</f>
        <v>Скорость/Тнагрев</v>
      </c>
      <c r="AA12" s="142" t="str">
        <f ca="1">OFFSET('TABLE.РЕГ-РЫ'!$CA$43,0,ROWS($AA$12:AA12)-1)</f>
        <v>7FFFFF9F</v>
      </c>
      <c r="AB12" s="287"/>
      <c r="AC12" s="102">
        <f ca="1">OFFSET('TABLE.РЕГ-РЫ'!E$11,ROWS(AC$12:$AD12)-1,0,)</f>
        <v>1</v>
      </c>
      <c r="AD12" s="103" t="str">
        <f ca="1">OFFSET('TABLE.РЕГ-РЫ'!L$11,ROWS($AD$12:AD12)-1,0,)</f>
        <v>REG_SpeedShift_Theat</v>
      </c>
      <c r="AE12" s="103" t="str">
        <f ca="1">OFFSET('TABLE.РЕГ-РЫ'!H$11,ROWS($AD$12:AE12)-1,0,)</f>
        <v>Перекл.скорости</v>
      </c>
      <c r="AF12" s="103" t="str">
        <f ca="1">OFFSET('TABLE.РЕГ-РЫ'!J$11,ROWS($AD$12:AF12)-1,0,)</f>
        <v>при недост.нагреве</v>
      </c>
      <c r="AG12" s="308"/>
    </row>
    <row r="13" spans="1:33" ht="15" customHeight="1" x14ac:dyDescent="0.25">
      <c r="A13" s="164"/>
      <c r="B13" s="196">
        <f ca="1">OFFSET('TABLE.РЕГ-РЫ'!M$5,0,ROWS(B$11:$E13)-1)</f>
        <v>148</v>
      </c>
      <c r="C13" s="269">
        <f ca="1">OFFSET('TABLE.РЕГ-РЫ'!M$6,0,ROWS(C$11:$E13)-1)</f>
        <v>11</v>
      </c>
      <c r="D13" s="196">
        <f ca="1">OFFSET('TABLE.РЕГ-РЫ'!M$8,0,ROWS(D$11:$E13)-1)</f>
        <v>1</v>
      </c>
      <c r="E13" s="168" t="str">
        <f ca="1">OFFSET('TABLE.РЕГ-РЫ'!M$7,0,ROWS($E$11:E13)-1)</f>
        <v>AI: Давление возд.В</v>
      </c>
      <c r="F13" s="168" t="str">
        <f ca="1">OFFSET('TABLE.РЕГ-РЫ'!M$4,0,ROWS($E$11:F13)-1)</f>
        <v>Давление в вытяжном</v>
      </c>
      <c r="G13" s="142" t="str">
        <f ca="1">OFFSET('TABLE.РЕГ-РЫ'!$N$43,0,ROWS($E$12:G13)-1)</f>
        <v>00000043</v>
      </c>
      <c r="H13" s="272"/>
      <c r="I13" s="196">
        <f ca="1">OFFSET('TABLE.РЕГ-РЫ'!AJ$5,0,ROWS($I$11:L13)-1)</f>
        <v>321</v>
      </c>
      <c r="J13" s="269">
        <f ca="1">OFFSET('TABLE.РЕГ-РЫ'!AJ$6,0,ROWS($J$11:L13)-1)</f>
        <v>12</v>
      </c>
      <c r="K13" s="196">
        <f ca="1">OFFSET('TABLE.РЕГ-РЫ'!AJ$8,0,ROWS($K$11:L13)-1)</f>
        <v>1</v>
      </c>
      <c r="L13" s="168" t="str">
        <f ca="1">OFFSET('TABLE.РЕГ-РЫ'!AJ$7,0,ROWS($L$11:L13)-1)</f>
        <v>AO: Скор. вент.П(1)</v>
      </c>
      <c r="M13" s="168" t="str">
        <f ca="1">OFFSET('TABLE.РЕГ-РЫ'!AJ$4,0,ROWS($L$11:M13)-1)</f>
        <v>Скорость приточного</v>
      </c>
      <c r="N13" s="142" t="str">
        <f ca="1">OFFSET('TABLE.РЕГ-РЫ'!$AK$43,0,ROWS($E$12:N13)-1)</f>
        <v>0000003F</v>
      </c>
      <c r="O13" s="272"/>
      <c r="P13" s="196">
        <f ca="1">OFFSET('TABLE.РЕГ-РЫ'!BG$5,0,ROWS($P$11:S13)-1)</f>
        <v>-302</v>
      </c>
      <c r="Q13" s="269">
        <f ca="1">OFFSET('TABLE.РЕГ-РЫ'!BG$6,0,ROWS($Q$11:Q13)-1)</f>
        <v>13</v>
      </c>
      <c r="R13" s="196">
        <f ca="1">OFFSET('TABLE.РЕГ-РЫ'!BG$8,0,ROWS($Q$11:R13)-1)</f>
        <v>1</v>
      </c>
      <c r="S13" s="168" t="str">
        <f ca="1">OFFSET('TABLE.РЕГ-РЫ'!BG$7,0,ROWS($Q$11:S13)-1)</f>
        <v>DLE</v>
      </c>
      <c r="T13" s="142" t="str">
        <f ca="1">OFFSET('TABLE.РЕГ-РЫ'!$BH$43,0,ROWS($T$12:T13)-1)</f>
        <v>0000178F</v>
      </c>
      <c r="V13" s="307"/>
      <c r="W13" s="196" t="str">
        <f ca="1">OFFSET('TABLE.РЕГ-РЫ'!BZ$5,0,ROWS(W$11:$X13)-1)</f>
        <v>-20101</v>
      </c>
      <c r="X13" s="269">
        <f ca="1">OFFSET('TABLE.РЕГ-РЫ'!BZ$6,0,ROWS($X$11:X13)-1)</f>
        <v>13</v>
      </c>
      <c r="Y13" s="196">
        <f ca="1">OFFSET('TABLE.РЕГ-РЫ'!BZ$8,0,ROWS($X$11:Y13)-1)</f>
        <v>1</v>
      </c>
      <c r="Z13" s="168" t="str">
        <f ca="1">OFFSET('TABLE.РЕГ-РЫ'!BZ$7,0,ROWS($X$11:Z13)-1)</f>
        <v>Скорость/Тхолод</v>
      </c>
      <c r="AA13" s="142" t="str">
        <f ca="1">OFFSET('TABLE.РЕГ-РЫ'!$CA$43,0,ROWS($AA$12:AA13)-1)</f>
        <v>7FFFFF9F</v>
      </c>
      <c r="AB13" s="287"/>
      <c r="AC13" s="102">
        <f ca="1">OFFSET('TABLE.РЕГ-РЫ'!E$11,ROWS(AC$12:$AD13)-1,0,)</f>
        <v>2</v>
      </c>
      <c r="AD13" s="103" t="str">
        <f ca="1">OFFSET('TABLE.РЕГ-РЫ'!L$11,ROWS($AD$12:AD13)-1,0,)</f>
        <v>REG_SpeedShift_Tcool</v>
      </c>
      <c r="AE13" s="103" t="str">
        <f ca="1">OFFSET('TABLE.РЕГ-РЫ'!H$11,ROWS($AD$12:AE13)-1,0,)</f>
        <v>Перекл.скорости</v>
      </c>
      <c r="AF13" s="103" t="str">
        <f ca="1">OFFSET('TABLE.РЕГ-РЫ'!J$11,ROWS($AD$12:AF13)-1,0,)</f>
        <v>при недост.охлажд.</v>
      </c>
      <c r="AG13" s="308"/>
    </row>
    <row r="14" spans="1:33" ht="15" customHeight="1" x14ac:dyDescent="0.25">
      <c r="A14" s="164"/>
      <c r="B14" s="196">
        <f ca="1">OFFSET('TABLE.РЕГ-РЫ'!M$5,0,ROWS(B$11:$E14)-1)</f>
        <v>152</v>
      </c>
      <c r="C14" s="269" t="str">
        <f ca="1">OFFSET('TABLE.РЕГ-РЫ'!M$6,0,ROWS(C$11:$E14)-1)</f>
        <v xml:space="preserve"> </v>
      </c>
      <c r="D14" s="196">
        <f ca="1">OFFSET('TABLE.РЕГ-РЫ'!M$8,0,ROWS(D$11:$E14)-1)</f>
        <v>2</v>
      </c>
      <c r="E14" s="168" t="str">
        <f ca="1">OFFSET('TABLE.РЕГ-РЫ'!M$7,0,ROWS($E$11:E14)-1)</f>
        <v>AI: Влажность помещ.</v>
      </c>
      <c r="F14" s="168" t="str">
        <f ca="1">OFFSET('TABLE.РЕГ-РЫ'!M$4,0,ROWS($E$11:F14)-1)</f>
        <v>Датчик влажности</v>
      </c>
      <c r="G14" s="142" t="str">
        <f ca="1">OFFSET('TABLE.РЕГ-РЫ'!$N$43,0,ROWS($E$12:G14)-1)</f>
        <v>00002813</v>
      </c>
      <c r="H14" s="272"/>
      <c r="I14" s="196">
        <f ca="1">OFFSET('TABLE.РЕГ-РЫ'!AJ$5,0,ROWS($I$11:L14)-1)</f>
        <v>322</v>
      </c>
      <c r="J14" s="269" t="str">
        <f ca="1">OFFSET('TABLE.РЕГ-РЫ'!AJ$6,0,ROWS($J$11:L14)-1)</f>
        <v xml:space="preserve"> </v>
      </c>
      <c r="K14" s="196">
        <f ca="1">OFFSET('TABLE.РЕГ-РЫ'!AJ$8,0,ROWS($K$11:L14)-1)</f>
        <v>2</v>
      </c>
      <c r="L14" s="168" t="str">
        <f ca="1">OFFSET('TABLE.РЕГ-РЫ'!AJ$7,0,ROWS($L$11:L14)-1)</f>
        <v>AO: Скор. вент.П(2)</v>
      </c>
      <c r="M14" s="168" t="str">
        <f ca="1">OFFSET('TABLE.РЕГ-РЫ'!AJ$4,0,ROWS($L$11:M14)-1)</f>
        <v>Скорость приточного</v>
      </c>
      <c r="N14" s="142" t="str">
        <f ca="1">OFFSET('TABLE.РЕГ-РЫ'!$AK$43,0,ROWS($E$12:N14)-1)</f>
        <v>0000003F</v>
      </c>
      <c r="O14" s="272"/>
      <c r="P14" s="196">
        <f ca="1">OFFSET('TABLE.РЕГ-РЫ'!BG$5,0,ROWS($P$11:S14)-1)</f>
        <v>-303</v>
      </c>
      <c r="Q14" s="269" t="str">
        <f ca="1">OFFSET('TABLE.РЕГ-РЫ'!BG$6,0,ROWS($Q$11:Q14)-1)</f>
        <v xml:space="preserve"> </v>
      </c>
      <c r="R14" s="196">
        <f ca="1">OFFSET('TABLE.РЕГ-РЫ'!BG$8,0,ROWS($Q$11:R14)-1)</f>
        <v>2</v>
      </c>
      <c r="S14" s="168" t="str">
        <f ca="1">OFFSET('TABLE.РЕГ-РЫ'!BG$7,0,ROWS($Q$11:S14)-1)</f>
        <v>POOL</v>
      </c>
      <c r="T14" s="142" t="str">
        <f ca="1">OFFSET('TABLE.РЕГ-РЫ'!$BH$43,0,ROWS($T$12:T14)-1)</f>
        <v>00003800</v>
      </c>
      <c r="V14" s="307"/>
      <c r="W14" s="196" t="str">
        <f ca="1">OFFSET('TABLE.РЕГ-РЫ'!BZ$5,0,ROWS(W$11:$X14)-1)</f>
        <v>-20102</v>
      </c>
      <c r="X14" s="269" t="str">
        <f ca="1">OFFSET('TABLE.РЕГ-РЫ'!BZ$6,0,ROWS($X$11:X14)-1)</f>
        <v xml:space="preserve"> </v>
      </c>
      <c r="Y14" s="196">
        <f ca="1">OFFSET('TABLE.РЕГ-РЫ'!BZ$8,0,ROWS($X$11:Y14)-1)</f>
        <v>2</v>
      </c>
      <c r="Z14" s="168" t="str">
        <f ca="1">OFFSET('TABLE.РЕГ-РЫ'!BZ$7,0,ROWS($X$11:Z14)-1)</f>
        <v>Скорость/CO2</v>
      </c>
      <c r="AA14" s="142" t="str">
        <f ca="1">OFFSET('TABLE.РЕГ-РЫ'!$CA$43,0,ROWS($AA$12:AA14)-1)</f>
        <v>7FFFFF87</v>
      </c>
      <c r="AB14" s="287"/>
      <c r="AC14" s="102">
        <f ca="1">OFFSET('TABLE.РЕГ-РЫ'!E$11,ROWS(AC$12:$AD14)-1,0,)</f>
        <v>3</v>
      </c>
      <c r="AD14" s="103" t="str">
        <f ca="1">OFFSET('TABLE.РЕГ-РЫ'!L$11,ROWS($AD$12:AD14)-1,0,)</f>
        <v>REG_SpeedCtrl_CO2</v>
      </c>
      <c r="AE14" s="103" t="str">
        <f ca="1">OFFSET('TABLE.РЕГ-РЫ'!H$11,ROWS($AD$12:AE14)-1,0,)</f>
        <v>Регулир.скорости</v>
      </c>
      <c r="AF14" s="103" t="str">
        <f ca="1">OFFSET('TABLE.РЕГ-РЫ'!J$11,ROWS($AD$12:AF14)-1,0,)</f>
        <v>по датчику СО2</v>
      </c>
      <c r="AG14" s="308"/>
    </row>
    <row r="15" spans="1:33" ht="15" customHeight="1" x14ac:dyDescent="0.25">
      <c r="A15" s="164"/>
      <c r="B15" s="196">
        <f ca="1">OFFSET('TABLE.РЕГ-РЫ'!M$5,0,ROWS(B$11:$E15)-1)</f>
        <v>153</v>
      </c>
      <c r="C15" s="269" t="str">
        <f ca="1">OFFSET('TABLE.РЕГ-РЫ'!M$6,0,ROWS(C$11:$E15)-1)</f>
        <v xml:space="preserve"> </v>
      </c>
      <c r="D15" s="196">
        <f ca="1">OFFSET('TABLE.РЕГ-РЫ'!M$8,0,ROWS(D$11:$E15)-1)</f>
        <v>3</v>
      </c>
      <c r="E15" s="168" t="str">
        <f ca="1">OFFSET('TABLE.РЕГ-РЫ'!M$7,0,ROWS($E$11:E15)-1)</f>
        <v>AI: СО2 в помещ.</v>
      </c>
      <c r="F15" s="168" t="str">
        <f ca="1">OFFSET('TABLE.РЕГ-РЫ'!M$4,0,ROWS($E$11:F15)-1)</f>
        <v>Концентрация СО2</v>
      </c>
      <c r="G15" s="142" t="str">
        <f ca="1">OFFSET('TABLE.РЕГ-РЫ'!$N$43,0,ROWS($E$12:G15)-1)</f>
        <v>00000207</v>
      </c>
      <c r="H15" s="272"/>
      <c r="I15" s="196">
        <f ca="1">OFFSET('TABLE.РЕГ-РЫ'!AJ$5,0,ROWS($I$11:L15)-1)</f>
        <v>323</v>
      </c>
      <c r="J15" s="269" t="str">
        <f ca="1">OFFSET('TABLE.РЕГ-РЫ'!AJ$6,0,ROWS($J$11:L15)-1)</f>
        <v xml:space="preserve"> </v>
      </c>
      <c r="K15" s="196">
        <f ca="1">OFFSET('TABLE.РЕГ-РЫ'!AJ$8,0,ROWS($K$11:L15)-1)</f>
        <v>3</v>
      </c>
      <c r="L15" s="168" t="str">
        <f ca="1">OFFSET('TABLE.РЕГ-РЫ'!AJ$7,0,ROWS($L$11:L15)-1)</f>
        <v>AO: Скор. вент.В(1)</v>
      </c>
      <c r="M15" s="168" t="str">
        <f ca="1">OFFSET('TABLE.РЕГ-РЫ'!AJ$4,0,ROWS($L$11:M15)-1)</f>
        <v>Скорость вытяжного</v>
      </c>
      <c r="N15" s="142" t="str">
        <f ca="1">OFFSET('TABLE.РЕГ-РЫ'!$AK$43,0,ROWS($E$12:N15)-1)</f>
        <v>0000005F</v>
      </c>
      <c r="O15" s="272"/>
      <c r="P15" s="196">
        <f ca="1">OFFSET('TABLE.РЕГ-РЫ'!BG$5,0,ROWS($P$11:S15)-1)</f>
        <v>-304</v>
      </c>
      <c r="Q15" s="269" t="str">
        <f ca="1">OFFSET('TABLE.РЕГ-РЫ'!BG$6,0,ROWS($Q$11:Q15)-1)</f>
        <v xml:space="preserve"> </v>
      </c>
      <c r="R15" s="196">
        <f ca="1">OFFSET('TABLE.РЕГ-РЫ'!BG$8,0,ROWS($Q$11:R15)-1)</f>
        <v>3</v>
      </c>
      <c r="S15" s="168" t="str">
        <f ca="1">OFFSET('TABLE.РЕГ-РЫ'!BG$7,0,ROWS($Q$11:S15)-1)</f>
        <v>ICE</v>
      </c>
      <c r="T15" s="142" t="str">
        <f ca="1">OFFSET('TABLE.РЕГ-РЫ'!$BH$43,0,ROWS($T$12:T15)-1)</f>
        <v>00003B80</v>
      </c>
      <c r="V15" s="307"/>
      <c r="W15" s="196" t="str">
        <f ca="1">OFFSET('TABLE.РЕГ-РЫ'!BZ$5,0,ROWS(W$11:$X15)-1)</f>
        <v>-20103</v>
      </c>
      <c r="X15" s="269" t="str">
        <f ca="1">OFFSET('TABLE.РЕГ-РЫ'!BZ$6,0,ROWS($X$11:X15)-1)</f>
        <v xml:space="preserve"> </v>
      </c>
      <c r="Y15" s="196">
        <f ca="1">OFFSET('TABLE.РЕГ-РЫ'!BZ$8,0,ROWS($X$11:Y15)-1)</f>
        <v>3</v>
      </c>
      <c r="Z15" s="168" t="str">
        <f ca="1">OFFSET('TABLE.РЕГ-РЫ'!BZ$7,0,ROWS($X$11:Z15)-1)</f>
        <v>Скорость/VOC</v>
      </c>
      <c r="AA15" s="142" t="str">
        <f ca="1">OFFSET('TABLE.РЕГ-РЫ'!$CA$43,0,ROWS($AA$12:AA15)-1)</f>
        <v>7FFFFF8B</v>
      </c>
      <c r="AB15" s="287"/>
      <c r="AC15" s="102">
        <f ca="1">OFFSET('TABLE.РЕГ-РЫ'!E$11,ROWS(AC$12:$AD15)-1,0,)</f>
        <v>4</v>
      </c>
      <c r="AD15" s="103" t="str">
        <f ca="1">OFFSET('TABLE.РЕГ-РЫ'!L$11,ROWS($AD$12:AD15)-1,0,)</f>
        <v>REG_SpeedCtrl_VOC</v>
      </c>
      <c r="AE15" s="103" t="str">
        <f ca="1">OFFSET('TABLE.РЕГ-РЫ'!H$11,ROWS($AD$12:AE15)-1,0,)</f>
        <v>Регулир.скорости</v>
      </c>
      <c r="AF15" s="103" t="str">
        <f ca="1">OFFSET('TABLE.РЕГ-РЫ'!J$11,ROWS($AD$12:AF15)-1,0,)</f>
        <v>по датчику VOC</v>
      </c>
      <c r="AG15" s="308"/>
    </row>
    <row r="16" spans="1:33" ht="15" customHeight="1" x14ac:dyDescent="0.25">
      <c r="B16" s="196">
        <f ca="1">OFFSET('TABLE.РЕГ-РЫ'!M$5,0,ROWS(B$11:$E16)-1)</f>
        <v>154</v>
      </c>
      <c r="C16" s="269" t="str">
        <f ca="1">OFFSET('TABLE.РЕГ-РЫ'!M$6,0,ROWS(C$11:$E16)-1)</f>
        <v xml:space="preserve"> </v>
      </c>
      <c r="D16" s="196">
        <f ca="1">OFFSET('TABLE.РЕГ-РЫ'!M$8,0,ROWS(D$11:$E16)-1)</f>
        <v>4</v>
      </c>
      <c r="E16" s="168" t="str">
        <f ca="1">OFFSET('TABLE.РЕГ-РЫ'!M$7,0,ROWS($E$11:E16)-1)</f>
        <v>AI: VOC в помещ.</v>
      </c>
      <c r="F16" s="168" t="str">
        <f ca="1">OFFSET('TABLE.РЕГ-РЫ'!M$4,0,ROWS($E$11:F16)-1)</f>
        <v>Концентрация VOC</v>
      </c>
      <c r="G16" s="142" t="str">
        <f ca="1">OFFSET('TABLE.РЕГ-РЫ'!$N$43,0,ROWS($E$12:G16)-1)</f>
        <v>0000040B</v>
      </c>
      <c r="H16" s="272"/>
      <c r="I16" s="196">
        <f ca="1">OFFSET('TABLE.РЕГ-РЫ'!AJ$5,0,ROWS($I$11:L16)-1)</f>
        <v>324</v>
      </c>
      <c r="J16" s="269" t="str">
        <f ca="1">OFFSET('TABLE.РЕГ-РЫ'!AJ$6,0,ROWS($J$11:L16)-1)</f>
        <v xml:space="preserve"> </v>
      </c>
      <c r="K16" s="196">
        <f ca="1">OFFSET('TABLE.РЕГ-РЫ'!AJ$8,0,ROWS($K$11:L16)-1)</f>
        <v>4</v>
      </c>
      <c r="L16" s="168" t="str">
        <f ca="1">OFFSET('TABLE.РЕГ-РЫ'!AJ$7,0,ROWS($L$11:L16)-1)</f>
        <v>AO: Скор. вент.В(2)</v>
      </c>
      <c r="M16" s="168" t="str">
        <f ca="1">OFFSET('TABLE.РЕГ-РЫ'!AJ$4,0,ROWS($L$11:M16)-1)</f>
        <v>Скорость вытяжного</v>
      </c>
      <c r="N16" s="142" t="str">
        <f ca="1">OFFSET('TABLE.РЕГ-РЫ'!$AK$43,0,ROWS($E$12:N16)-1)</f>
        <v>0000005F</v>
      </c>
      <c r="O16" s="272"/>
      <c r="P16" s="196">
        <f ca="1">OFFSET('TABLE.РЕГ-РЫ'!BG$5,0,ROWS($P$11:S16)-1)</f>
        <v>-305</v>
      </c>
      <c r="Q16" s="269" t="str">
        <f ca="1">OFFSET('TABLE.РЕГ-РЫ'!BG$6,0,ROWS($Q$11:Q16)-1)</f>
        <v xml:space="preserve"> </v>
      </c>
      <c r="R16" s="196">
        <f ca="1">OFFSET('TABLE.РЕГ-РЫ'!BG$8,0,ROWS($Q$11:R16)-1)</f>
        <v>4</v>
      </c>
      <c r="S16" s="168" t="str">
        <f ca="1">OFFSET('TABLE.РЕГ-РЫ'!BG$7,0,ROWS($Q$11:S16)-1)</f>
        <v>CCU</v>
      </c>
      <c r="T16" s="142" t="str">
        <f ca="1">OFFSET('TABLE.РЕГ-РЫ'!$BH$43,0,ROWS($T$12:T16)-1)</f>
        <v>00003000</v>
      </c>
      <c r="V16" s="307"/>
      <c r="W16" s="196" t="str">
        <f ca="1">OFFSET('TABLE.РЕГ-РЫ'!BZ$5,0,ROWS(W$11:$X16)-1)</f>
        <v>-20104</v>
      </c>
      <c r="X16" s="269" t="str">
        <f ca="1">OFFSET('TABLE.РЕГ-РЫ'!BZ$6,0,ROWS($X$11:X16)-1)</f>
        <v xml:space="preserve"> </v>
      </c>
      <c r="Y16" s="196">
        <f ca="1">OFFSET('TABLE.РЕГ-РЫ'!BZ$8,0,ROWS($X$11:Y16)-1)</f>
        <v>4</v>
      </c>
      <c r="Z16" s="168" t="str">
        <f ca="1">OFFSET('TABLE.РЕГ-РЫ'!BZ$7,0,ROWS($X$11:Z16)-1)</f>
        <v>Скорость/H</v>
      </c>
      <c r="AA16" s="142" t="str">
        <f ca="1">OFFSET('TABLE.РЕГ-РЫ'!$CA$43,0,ROWS($AA$12:AA16)-1)</f>
        <v>7FFFFF93</v>
      </c>
      <c r="AB16" s="287"/>
      <c r="AC16" s="102">
        <f ca="1">OFFSET('TABLE.РЕГ-РЫ'!E$11,ROWS(AC$12:$AD16)-1,0,)</f>
        <v>5</v>
      </c>
      <c r="AD16" s="103" t="str">
        <f ca="1">OFFSET('TABLE.РЕГ-РЫ'!L$11,ROWS($AD$12:AD16)-1,0,)</f>
        <v>REG_SpeedCtrl_H</v>
      </c>
      <c r="AE16" s="103" t="str">
        <f ca="1">OFFSET('TABLE.РЕГ-РЫ'!H$11,ROWS($AD$12:AE16)-1,0,)</f>
        <v>Регулир.скорости</v>
      </c>
      <c r="AF16" s="103" t="str">
        <f ca="1">OFFSET('TABLE.РЕГ-РЫ'!J$11,ROWS($AD$12:AF16)-1,0,)</f>
        <v>(осушение)</v>
      </c>
      <c r="AG16" s="308"/>
    </row>
    <row r="17" spans="2:33" ht="15" customHeight="1" x14ac:dyDescent="0.25">
      <c r="B17" s="196">
        <f ca="1">OFFSET('TABLE.РЕГ-РЫ'!M$5,0,ROWS(B$11:$E17)-1)</f>
        <v>132</v>
      </c>
      <c r="C17" s="269" t="str">
        <f ca="1">OFFSET('TABLE.РЕГ-РЫ'!M$6,0,ROWS(C$11:$E17)-1)</f>
        <v xml:space="preserve"> </v>
      </c>
      <c r="D17" s="196">
        <f ca="1">OFFSET('TABLE.РЕГ-РЫ'!M$8,0,ROWS(D$11:$E17)-1)</f>
        <v>5</v>
      </c>
      <c r="E17" s="168" t="str">
        <f ca="1">OFFSET('TABLE.РЕГ-РЫ'!M$7,0,ROWS($E$11:E17)-1)</f>
        <v>AI:Т:прит.</v>
      </c>
      <c r="F17" s="168" t="str">
        <f ca="1">OFFSET('TABLE.РЕГ-РЫ'!M$4,0,ROWS($E$11:F17)-1)</f>
        <v>Tsu1</v>
      </c>
      <c r="G17" s="142" t="str">
        <f ca="1">OFFSET('TABLE.РЕГ-РЫ'!$N$43,0,ROWS($E$12:G17)-1)</f>
        <v>00001183</v>
      </c>
      <c r="H17" s="272"/>
      <c r="I17" s="196">
        <f ca="1">OFFSET('TABLE.РЕГ-РЫ'!AJ$5,0,ROWS($I$11:L17)-1)</f>
        <v>332</v>
      </c>
      <c r="J17" s="269" t="str">
        <f ca="1">OFFSET('TABLE.РЕГ-РЫ'!AJ$6,0,ROWS($J$11:L17)-1)</f>
        <v xml:space="preserve"> </v>
      </c>
      <c r="K17" s="196">
        <f ca="1">OFFSET('TABLE.РЕГ-РЫ'!AJ$8,0,ROWS($K$11:L17)-1)</f>
        <v>5</v>
      </c>
      <c r="L17" s="168" t="str">
        <f ca="1">OFFSET('TABLE.РЕГ-РЫ'!AJ$7,0,ROWS($L$11:L17)-1)</f>
        <v>AO: Позиц.нар.засл.</v>
      </c>
      <c r="M17" s="168" t="str">
        <f ca="1">OFFSET('TABLE.РЕГ-РЫ'!AJ$4,0,ROWS($L$11:M17)-1)</f>
        <v>Outdoor dampers</v>
      </c>
      <c r="N17" s="142" t="str">
        <f ca="1">OFFSET('TABLE.РЕГ-РЫ'!$AK$43,0,ROWS($E$12:N17)-1)</f>
        <v>00000F80</v>
      </c>
      <c r="O17" s="272"/>
      <c r="P17" s="196" t="str">
        <f ca="1">OFFSET('TABLE.РЕГ-РЫ'!BG$5,0,ROWS($P$11:S17)-1)</f>
        <v xml:space="preserve"> </v>
      </c>
      <c r="Q17" s="269" t="str">
        <f ca="1">OFFSET('TABLE.РЕГ-РЫ'!BG$6,0,ROWS($Q$11:Q17)-1)</f>
        <v xml:space="preserve"> </v>
      </c>
      <c r="R17" s="196">
        <f ca="1">OFFSET('TABLE.РЕГ-РЫ'!BG$8,0,ROWS($Q$11:R17)-1)</f>
        <v>5</v>
      </c>
      <c r="S17" s="168" t="str">
        <f ca="1">OFFSET('TABLE.РЕГ-РЫ'!BG$7,0,ROWS($Q$11:S17)-1)</f>
        <v>ICEnoCM</v>
      </c>
      <c r="T17" s="142" t="str">
        <f ca="1">OFFSET('TABLE.РЕГ-РЫ'!$BH$43,0,ROWS($T$12:T17)-1)</f>
        <v>00000A80</v>
      </c>
      <c r="V17" s="307"/>
      <c r="W17" s="196" t="str">
        <f ca="1">OFFSET('TABLE.РЕГ-РЫ'!BZ$5,0,ROWS(W$11:$X17)-1)</f>
        <v>-20105</v>
      </c>
      <c r="X17" s="269" t="str">
        <f ca="1">OFFSET('TABLE.РЕГ-РЫ'!BZ$6,0,ROWS($X$11:X17)-1)</f>
        <v xml:space="preserve"> </v>
      </c>
      <c r="Y17" s="196">
        <f ca="1">OFFSET('TABLE.РЕГ-РЫ'!BZ$8,0,ROWS($X$11:Y17)-1)</f>
        <v>5</v>
      </c>
      <c r="Z17" s="168" t="str">
        <f ca="1">OFFSET('TABLE.РЕГ-РЫ'!BZ$7,0,ROWS($X$11:Z17)-1)</f>
        <v>Давление(П)</v>
      </c>
      <c r="AA17" s="142" t="str">
        <f ca="1">OFFSET('TABLE.РЕГ-РЫ'!$CA$43,0,ROWS($AA$12:AA17)-1)</f>
        <v>7FFFFFE0</v>
      </c>
      <c r="AB17" s="287"/>
      <c r="AC17" s="102">
        <f ca="1">OFFSET('TABLE.РЕГ-РЫ'!E$11,ROWS(AC$12:$AD17)-1,0,)</f>
        <v>6</v>
      </c>
      <c r="AD17" s="103" t="str">
        <f ca="1">OFFSET('TABLE.РЕГ-РЫ'!L$11,ROWS($AD$12:AD17)-1,0,)</f>
        <v>REG_SpeedCtrl_PSu</v>
      </c>
      <c r="AE17" s="103" t="str">
        <f ca="1">OFFSET('TABLE.РЕГ-РЫ'!H$11,ROWS($AD$12:AE17)-1,0,)</f>
        <v>Поддерж.давления</v>
      </c>
      <c r="AF17" s="103" t="str">
        <f ca="1">OFFSET('TABLE.РЕГ-РЫ'!J$11,ROWS($AD$12:AF17)-1,0,)</f>
        <v>в притоке</v>
      </c>
      <c r="AG17" s="308"/>
    </row>
    <row r="18" spans="2:33" ht="15" customHeight="1" x14ac:dyDescent="0.25">
      <c r="B18" s="196">
        <f ca="1">OFFSET('TABLE.РЕГ-РЫ'!M$5,0,ROWS(B$11:$E18)-1)</f>
        <v>-8201</v>
      </c>
      <c r="C18" s="269" t="str">
        <f ca="1">OFFSET('TABLE.РЕГ-РЫ'!M$6,0,ROWS(C$11:$E18)-1)</f>
        <v xml:space="preserve"> </v>
      </c>
      <c r="D18" s="196">
        <f ca="1">OFFSET('TABLE.РЕГ-РЫ'!M$8,0,ROWS(D$11:$E18)-1)</f>
        <v>6</v>
      </c>
      <c r="E18" s="168" t="str">
        <f ca="1">OFFSET('TABLE.РЕГ-РЫ'!M$7,0,ROWS($E$11:E18)-1)</f>
        <v>Секция R4.4.1</v>
      </c>
      <c r="F18" s="168" t="str">
        <f ca="1">OFFSET('TABLE.РЕГ-РЫ'!M$4,0,ROWS($E$11:F18)-1)</f>
        <v xml:space="preserve"> </v>
      </c>
      <c r="G18" s="142" t="str">
        <f ca="1">OFFSET('TABLE.РЕГ-РЫ'!$N$43,0,ROWS($E$12:G18)-1)</f>
        <v>00001000</v>
      </c>
      <c r="H18" s="272"/>
      <c r="I18" s="196">
        <f ca="1">OFFSET('TABLE.РЕГ-РЫ'!AJ$5,0,ROWS($I$11:L18)-1)</f>
        <v>260</v>
      </c>
      <c r="J18" s="269" t="str">
        <f ca="1">OFFSET('TABLE.РЕГ-РЫ'!AJ$6,0,ROWS($J$11:L18)-1)</f>
        <v xml:space="preserve"> </v>
      </c>
      <c r="K18" s="196">
        <f ca="1">OFFSET('TABLE.РЕГ-РЫ'!AJ$8,0,ROWS($K$11:L18)-1)</f>
        <v>6</v>
      </c>
      <c r="L18" s="168" t="str">
        <f ca="1">OFFSET('TABLE.РЕГ-РЫ'!AJ$7,0,ROWS($L$11:L18)-1)</f>
        <v>DO: Вкл/выкл.ККБ1</v>
      </c>
      <c r="M18" s="168" t="str">
        <f ca="1">OFFSET('TABLE.РЕГ-РЫ'!AJ$4,0,ROWS($L$11:M18)-1)</f>
        <v>Вкл/выкл.ступени 1</v>
      </c>
      <c r="N18" s="142" t="str">
        <f ca="1">OFFSET('TABLE.РЕГ-РЫ'!$AK$43,0,ROWS($E$12:N18)-1)</f>
        <v>00003000</v>
      </c>
      <c r="O18" s="272"/>
      <c r="P18" s="196" t="str">
        <f ca="1">OFFSET('TABLE.РЕГ-РЫ'!BG$5,0,ROWS($P$11:S18)-1)</f>
        <v xml:space="preserve"> </v>
      </c>
      <c r="Q18" s="269" t="str">
        <f ca="1">OFFSET('TABLE.РЕГ-РЫ'!BG$6,0,ROWS($Q$11:Q18)-1)</f>
        <v xml:space="preserve"> </v>
      </c>
      <c r="R18" s="196">
        <f ca="1">OFFSET('TABLE.РЕГ-РЫ'!BG$8,0,ROWS($Q$11:R18)-1)</f>
        <v>6</v>
      </c>
      <c r="S18" s="168" t="str">
        <f ca="1">OFFSET('TABLE.РЕГ-РЫ'!BG$7,0,ROWS($Q$11:S18)-1)</f>
        <v>[резерв]</v>
      </c>
      <c r="T18" s="142" t="str">
        <f ca="1">OFFSET('TABLE.РЕГ-РЫ'!$BH$43,0,ROWS($T$12:T18)-1)</f>
        <v>00000000</v>
      </c>
      <c r="V18" s="307"/>
      <c r="W18" s="196" t="str">
        <f ca="1">OFFSET('TABLE.РЕГ-РЫ'!BZ$5,0,ROWS(W$11:$X18)-1)</f>
        <v>-20106</v>
      </c>
      <c r="X18" s="269" t="str">
        <f ca="1">OFFSET('TABLE.РЕГ-РЫ'!BZ$6,0,ROWS($X$11:X18)-1)</f>
        <v xml:space="preserve"> </v>
      </c>
      <c r="Y18" s="196">
        <f ca="1">OFFSET('TABLE.РЕГ-РЫ'!BZ$8,0,ROWS($X$11:Y18)-1)</f>
        <v>6</v>
      </c>
      <c r="Z18" s="168" t="str">
        <f ca="1">OFFSET('TABLE.РЕГ-РЫ'!BZ$7,0,ROWS($X$11:Z18)-1)</f>
        <v>Давление(В)</v>
      </c>
      <c r="AA18" s="142" t="str">
        <f ca="1">OFFSET('TABLE.РЕГ-РЫ'!$CA$43,0,ROWS($AA$12:AA18)-1)</f>
        <v>7FFFFFE0</v>
      </c>
      <c r="AB18" s="287"/>
      <c r="AC18" s="102">
        <f ca="1">OFFSET('TABLE.РЕГ-РЫ'!E$11,ROWS(AC$12:$AD18)-1,0,)</f>
        <v>7</v>
      </c>
      <c r="AD18" s="103" t="str">
        <f ca="1">OFFSET('TABLE.РЕГ-РЫ'!L$11,ROWS($AD$12:AD18)-1,0,)</f>
        <v>REG_SpeedCtrl_PExh</v>
      </c>
      <c r="AE18" s="103" t="str">
        <f ca="1">OFFSET('TABLE.РЕГ-РЫ'!H$11,ROWS($AD$12:AE18)-1,0,)</f>
        <v>Поддерж.давления</v>
      </c>
      <c r="AF18" s="103" t="str">
        <f ca="1">OFFSET('TABLE.РЕГ-РЫ'!J$11,ROWS($AD$12:AF18)-1,0,)</f>
        <v>в вытяжке</v>
      </c>
      <c r="AG18" s="308"/>
    </row>
    <row r="19" spans="2:33" ht="15" customHeight="1" x14ac:dyDescent="0.25">
      <c r="B19" s="196">
        <f ca="1">OFFSET('TABLE.РЕГ-РЫ'!M$5,0,ROWS(B$11:$E19)-1)</f>
        <v>-304</v>
      </c>
      <c r="C19" s="269" t="str">
        <f ca="1">OFFSET('TABLE.РЕГ-РЫ'!M$6,0,ROWS(C$11:$E19)-1)</f>
        <v xml:space="preserve"> </v>
      </c>
      <c r="D19" s="196">
        <f ca="1">OFFSET('TABLE.РЕГ-РЫ'!M$8,0,ROWS(D$11:$E19)-1)</f>
        <v>7</v>
      </c>
      <c r="E19" s="168" t="str">
        <f ca="1">OFFSET('TABLE.РЕГ-РЫ'!M$7,0,ROWS($E$11:E19)-1)</f>
        <v>ICE</v>
      </c>
      <c r="F19" s="168" t="str">
        <f ca="1">OFFSET('TABLE.РЕГ-РЫ'!M$4,0,ROWS($E$11:F19)-1)</f>
        <v xml:space="preserve"> </v>
      </c>
      <c r="G19" s="142" t="str">
        <f ca="1">OFFSET('TABLE.РЕГ-РЫ'!$N$43,0,ROWS($E$12:G19)-1)</f>
        <v>00003B00</v>
      </c>
      <c r="H19" s="272"/>
      <c r="I19" s="196">
        <f ca="1">OFFSET('TABLE.РЕГ-РЫ'!AJ$5,0,ROWS($I$11:L19)-1)</f>
        <v>355</v>
      </c>
      <c r="J19" s="269" t="str">
        <f ca="1">OFFSET('TABLE.РЕГ-РЫ'!AJ$6,0,ROWS($J$11:L19)-1)</f>
        <v xml:space="preserve"> </v>
      </c>
      <c r="K19" s="196">
        <f ca="1">OFFSET('TABLE.РЕГ-РЫ'!AJ$8,0,ROWS($K$11:L19)-1)</f>
        <v>7</v>
      </c>
      <c r="L19" s="168" t="str">
        <f ca="1">OFFSET('TABLE.РЕГ-РЫ'!AJ$7,0,ROWS($L$11:L19)-1)</f>
        <v>AO: Охл.:рег.клапан</v>
      </c>
      <c r="M19" s="168" t="str">
        <f ca="1">OFFSET('TABLE.РЕГ-РЫ'!AJ$4,0,ROWS($L$11:M19)-1)</f>
        <v xml:space="preserve">Cool_CTRL' </v>
      </c>
      <c r="N19" s="142" t="str">
        <f ca="1">OFFSET('TABLE.РЕГ-РЫ'!$AK$43,0,ROWS($E$12:N19)-1)</f>
        <v>00003000</v>
      </c>
      <c r="O19" s="272"/>
      <c r="P19" s="196" t="str">
        <f ca="1">OFFSET('TABLE.РЕГ-РЫ'!BG$5,0,ROWS($P$11:S19)-1)</f>
        <v xml:space="preserve"> </v>
      </c>
      <c r="Q19" s="269" t="str">
        <f ca="1">OFFSET('TABLE.РЕГ-РЫ'!BG$6,0,ROWS($Q$11:Q19)-1)</f>
        <v xml:space="preserve"> </v>
      </c>
      <c r="R19" s="196">
        <f ca="1">OFFSET('TABLE.РЕГ-РЫ'!BG$8,0,ROWS($Q$11:R19)-1)</f>
        <v>7</v>
      </c>
      <c r="S19" s="168" t="str">
        <f ca="1">OFFSET('TABLE.РЕГ-РЫ'!BG$7,0,ROWS($Q$11:S19)-1)</f>
        <v>[резерв]</v>
      </c>
      <c r="T19" s="142" t="str">
        <f ca="1">OFFSET('TABLE.РЕГ-РЫ'!$BH$43,0,ROWS($T$12:T19)-1)</f>
        <v>00000000</v>
      </c>
      <c r="V19" s="307"/>
      <c r="W19" s="196" t="str">
        <f ca="1">OFFSET('TABLE.РЕГ-РЫ'!BZ$5,0,ROWS(W$11:$X19)-1)</f>
        <v>-20107</v>
      </c>
      <c r="X19" s="269" t="str">
        <f ca="1">OFFSET('TABLE.РЕГ-РЫ'!BZ$6,0,ROWS($X$11:X19)-1)</f>
        <v xml:space="preserve"> </v>
      </c>
      <c r="Y19" s="196">
        <f ca="1">OFFSET('TABLE.РЕГ-РЫ'!BZ$8,0,ROWS($X$11:Y19)-1)</f>
        <v>7</v>
      </c>
      <c r="Z19" s="168" t="str">
        <f ca="1">OFFSET('TABLE.РЕГ-РЫ'!BZ$7,0,ROWS($X$11:Z19)-1)</f>
        <v>Заслонки/Тнагрев</v>
      </c>
      <c r="AA19" s="142" t="str">
        <f ca="1">OFFSET('TABLE.РЕГ-РЫ'!$CA$43,0,ROWS($AA$12:AA19)-1)</f>
        <v>7FFFFBFF</v>
      </c>
      <c r="AB19" s="287"/>
      <c r="AC19" s="102">
        <f ca="1">OFFSET('TABLE.РЕГ-РЫ'!E$11,ROWS(AC$12:$AD19)-1,0,)</f>
        <v>8</v>
      </c>
      <c r="AD19" s="103" t="str">
        <f ca="1">OFFSET('TABLE.РЕГ-РЫ'!L$11,ROWS($AD$12:AD19)-1,0,)</f>
        <v>REG_Damper_Theat</v>
      </c>
      <c r="AE19" s="103" t="str">
        <f ca="1">OFFSET('TABLE.РЕГ-РЫ'!H$11,ROWS($AD$12:AE19)-1,0,)</f>
        <v>Закрытие заслонок</v>
      </c>
      <c r="AF19" s="103" t="str">
        <f ca="1">OFFSET('TABLE.РЕГ-РЫ'!J$11,ROWS($AD$12:AF19)-1,0,)</f>
        <v>при недост.нагреве</v>
      </c>
      <c r="AG19" s="308"/>
    </row>
    <row r="20" spans="2:33" ht="15" customHeight="1" x14ac:dyDescent="0.25">
      <c r="B20" s="196">
        <f ca="1">OFFSET('TABLE.РЕГ-РЫ'!M$5,0,ROWS(B$11:$E20)-1)</f>
        <v>-303</v>
      </c>
      <c r="C20" s="269" t="str">
        <f ca="1">OFFSET('TABLE.РЕГ-РЫ'!M$6,0,ROWS(C$11:$E20)-1)</f>
        <v xml:space="preserve"> </v>
      </c>
      <c r="D20" s="196">
        <f ca="1">OFFSET('TABLE.РЕГ-РЫ'!M$8,0,ROWS(D$11:$E20)-1)</f>
        <v>8</v>
      </c>
      <c r="E20" s="168" t="str">
        <f ca="1">OFFSET('TABLE.РЕГ-РЫ'!M$7,0,ROWS($E$11:E20)-1)</f>
        <v>POOL</v>
      </c>
      <c r="F20" s="168" t="str">
        <f ca="1">OFFSET('TABLE.РЕГ-РЫ'!M$4,0,ROWS($E$11:F20)-1)</f>
        <v xml:space="preserve"> </v>
      </c>
      <c r="G20" s="142" t="str">
        <f ca="1">OFFSET('TABLE.РЕГ-РЫ'!$N$43,0,ROWS($E$12:G20)-1)</f>
        <v>00003800</v>
      </c>
      <c r="H20" s="272"/>
      <c r="I20" s="196">
        <f ca="1">OFFSET('TABLE.РЕГ-РЫ'!AJ$5,0,ROWS($I$11:L20)-1)</f>
        <v>-8201</v>
      </c>
      <c r="J20" s="269" t="str">
        <f ca="1">OFFSET('TABLE.РЕГ-РЫ'!AJ$6,0,ROWS($J$11:L20)-1)</f>
        <v xml:space="preserve"> </v>
      </c>
      <c r="K20" s="196">
        <f ca="1">OFFSET('TABLE.РЕГ-РЫ'!AJ$8,0,ROWS($K$11:L20)-1)</f>
        <v>8</v>
      </c>
      <c r="L20" s="168" t="str">
        <f ca="1">OFFSET('TABLE.РЕГ-РЫ'!AJ$7,0,ROWS($L$11:L20)-1)</f>
        <v>Секция R4.4.1</v>
      </c>
      <c r="M20" s="168" t="str">
        <f ca="1">OFFSET('TABLE.РЕГ-РЫ'!AJ$4,0,ROWS($L$11:M20)-1)</f>
        <v xml:space="preserve"> </v>
      </c>
      <c r="N20" s="142" t="str">
        <f ca="1">OFFSET('TABLE.РЕГ-РЫ'!$AK$43,0,ROWS($E$12:N20)-1)</f>
        <v>00001000</v>
      </c>
      <c r="O20" s="272"/>
      <c r="P20" s="196" t="str">
        <f ca="1">OFFSET('TABLE.РЕГ-РЫ'!BG$5,0,ROWS($P$11:S20)-1)</f>
        <v xml:space="preserve"> </v>
      </c>
      <c r="Q20" s="269" t="str">
        <f ca="1">OFFSET('TABLE.РЕГ-РЫ'!BG$6,0,ROWS($Q$11:Q20)-1)</f>
        <v xml:space="preserve"> </v>
      </c>
      <c r="R20" s="196">
        <f ca="1">OFFSET('TABLE.РЕГ-РЫ'!BG$8,0,ROWS($Q$11:R20)-1)</f>
        <v>8</v>
      </c>
      <c r="S20" s="168" t="str">
        <f ca="1">OFFSET('TABLE.РЕГ-РЫ'!BG$7,0,ROWS($Q$11:S20)-1)</f>
        <v>[резерв]</v>
      </c>
      <c r="T20" s="142" t="str">
        <f ca="1">OFFSET('TABLE.РЕГ-РЫ'!$BH$43,0,ROWS($T$12:T20)-1)</f>
        <v>00000000</v>
      </c>
      <c r="V20" s="307"/>
      <c r="W20" s="196" t="str">
        <f ca="1">OFFSET('TABLE.РЕГ-РЫ'!BZ$5,0,ROWS(W$11:$X20)-1)</f>
        <v>-20108</v>
      </c>
      <c r="X20" s="269" t="str">
        <f ca="1">OFFSET('TABLE.РЕГ-РЫ'!BZ$6,0,ROWS($X$11:X20)-1)</f>
        <v xml:space="preserve"> </v>
      </c>
      <c r="Y20" s="196">
        <f ca="1">OFFSET('TABLE.РЕГ-РЫ'!BZ$8,0,ROWS($X$11:Y20)-1)</f>
        <v>8</v>
      </c>
      <c r="Z20" s="168" t="str">
        <f ca="1">OFFSET('TABLE.РЕГ-РЫ'!BZ$7,0,ROWS($X$11:Z20)-1)</f>
        <v>Заслонки/Тхолод</v>
      </c>
      <c r="AA20" s="142" t="str">
        <f ca="1">OFFSET('TABLE.РЕГ-РЫ'!$CA$43,0,ROWS($AA$12:AA20)-1)</f>
        <v>7FFFFBFF</v>
      </c>
      <c r="AB20" s="287"/>
      <c r="AC20" s="102">
        <f ca="1">OFFSET('TABLE.РЕГ-РЫ'!E$11,ROWS(AC$12:$AD20)-1,0,)</f>
        <v>9</v>
      </c>
      <c r="AD20" s="103" t="str">
        <f ca="1">OFFSET('TABLE.РЕГ-РЫ'!L$11,ROWS($AD$12:AD20)-1,0,)</f>
        <v>REG_Damper_Tcool</v>
      </c>
      <c r="AE20" s="103" t="str">
        <f ca="1">OFFSET('TABLE.РЕГ-РЫ'!H$11,ROWS($AD$12:AE20)-1,0,)</f>
        <v>Перекл.нар. и рец.</v>
      </c>
      <c r="AF20" s="103" t="str">
        <f ca="1">OFFSET('TABLE.РЕГ-РЫ'!J$11,ROWS($AD$12:AF20)-1,0,)</f>
        <v>воздуха по Tпомещ</v>
      </c>
      <c r="AG20" s="308"/>
    </row>
    <row r="21" spans="2:33" ht="15" customHeight="1" x14ac:dyDescent="0.25">
      <c r="B21" s="196">
        <f ca="1">OFFSET('TABLE.РЕГ-РЫ'!M$5,0,ROWS(B$11:$E21)-1)</f>
        <v>-305</v>
      </c>
      <c r="C21" s="269" t="str">
        <f ca="1">OFFSET('TABLE.РЕГ-РЫ'!M$6,0,ROWS(C$11:$E21)-1)</f>
        <v xml:space="preserve"> </v>
      </c>
      <c r="D21" s="196">
        <f ca="1">OFFSET('TABLE.РЕГ-РЫ'!M$8,0,ROWS(D$11:$E21)-1)</f>
        <v>4</v>
      </c>
      <c r="E21" s="168" t="str">
        <f ca="1">OFFSET('TABLE.РЕГ-РЫ'!M$7,0,ROWS($E$11:E21)-1)</f>
        <v>CCU</v>
      </c>
      <c r="F21" s="168" t="str">
        <f ca="1">OFFSET('TABLE.РЕГ-РЫ'!M$4,0,ROWS($E$11:F21)-1)</f>
        <v xml:space="preserve"> </v>
      </c>
      <c r="G21" s="142" t="str">
        <f ca="1">OFFSET('TABLE.РЕГ-РЫ'!$N$43,0,ROWS($E$12:G21)-1)</f>
        <v>00003000</v>
      </c>
      <c r="H21" s="272"/>
      <c r="I21" s="196">
        <f ca="1">OFFSET('TABLE.РЕГ-РЫ'!AJ$5,0,ROWS($I$11:L21)-1)</f>
        <v>-304</v>
      </c>
      <c r="J21" s="269" t="str">
        <f ca="1">OFFSET('TABLE.РЕГ-РЫ'!AJ$6,0,ROWS($J$11:L21)-1)</f>
        <v xml:space="preserve"> </v>
      </c>
      <c r="K21" s="196">
        <f ca="1">OFFSET('TABLE.РЕГ-РЫ'!AJ$8,0,ROWS($K$11:L21)-1)</f>
        <v>9</v>
      </c>
      <c r="L21" s="168" t="str">
        <f ca="1">OFFSET('TABLE.РЕГ-РЫ'!AJ$7,0,ROWS($L$11:L21)-1)</f>
        <v>ICE</v>
      </c>
      <c r="M21" s="168" t="str">
        <f ca="1">OFFSET('TABLE.РЕГ-РЫ'!AJ$4,0,ROWS($L$11:M21)-1)</f>
        <v xml:space="preserve"> </v>
      </c>
      <c r="N21" s="142" t="str">
        <f ca="1">OFFSET('TABLE.РЕГ-РЫ'!$AK$43,0,ROWS($E$12:N21)-1)</f>
        <v>00003B00</v>
      </c>
      <c r="O21" s="272"/>
      <c r="P21" s="196" t="str">
        <f ca="1">OFFSET('TABLE.РЕГ-РЫ'!BG$5,0,ROWS($P$11:S21)-1)</f>
        <v xml:space="preserve"> </v>
      </c>
      <c r="Q21" s="269" t="str">
        <f ca="1">OFFSET('TABLE.РЕГ-РЫ'!BG$6,0,ROWS($Q$11:Q21)-1)</f>
        <v xml:space="preserve"> </v>
      </c>
      <c r="R21" s="196">
        <f ca="1">OFFSET('TABLE.РЕГ-РЫ'!BG$8,0,ROWS($Q$11:R21)-1)</f>
        <v>9</v>
      </c>
      <c r="S21" s="168" t="str">
        <f ca="1">OFFSET('TABLE.РЕГ-РЫ'!BG$7,0,ROWS($Q$11:S21)-1)</f>
        <v>[резерв]</v>
      </c>
      <c r="T21" s="142" t="str">
        <f ca="1">OFFSET('TABLE.РЕГ-РЫ'!$BH$43,0,ROWS($T$12:T21)-1)</f>
        <v>00000000</v>
      </c>
      <c r="V21" s="307"/>
      <c r="W21" s="196" t="str">
        <f ca="1">OFFSET('TABLE.РЕГ-РЫ'!BZ$5,0,ROWS(W$11:$X21)-1)</f>
        <v>-20109</v>
      </c>
      <c r="X21" s="269" t="str">
        <f ca="1">OFFSET('TABLE.РЕГ-РЫ'!BZ$6,0,ROWS($X$11:X21)-1)</f>
        <v xml:space="preserve"> </v>
      </c>
      <c r="Y21" s="196">
        <f ca="1">OFFSET('TABLE.РЕГ-РЫ'!BZ$8,0,ROWS($X$11:Y21)-1)</f>
        <v>9</v>
      </c>
      <c r="Z21" s="168" t="str">
        <f ca="1">OFFSET('TABLE.РЕГ-РЫ'!BZ$7,0,ROWS($X$11:Z21)-1)</f>
        <v>Заслонки/СО2</v>
      </c>
      <c r="AA21" s="142" t="str">
        <f ca="1">OFFSET('TABLE.РЕГ-РЫ'!$CA$43,0,ROWS($AA$12:AA21)-1)</f>
        <v>7FFFFBFF</v>
      </c>
      <c r="AB21" s="287"/>
      <c r="AC21" s="102">
        <f ca="1">OFFSET('TABLE.РЕГ-РЫ'!E$11,ROWS(AC$12:$AD21)-1,0,)</f>
        <v>10</v>
      </c>
      <c r="AD21" s="103" t="str">
        <f ca="1">OFFSET('TABLE.РЕГ-РЫ'!L$11,ROWS($AD$12:AD21)-1,0,)</f>
        <v>REG_Damper_CO2</v>
      </c>
      <c r="AE21" s="103" t="str">
        <f ca="1">OFFSET('TABLE.РЕГ-РЫ'!H$11,ROWS($AD$12:AE21)-1,0,)</f>
        <v>Положение заслонок</v>
      </c>
      <c r="AF21" s="103" t="str">
        <f ca="1">OFFSET('TABLE.РЕГ-РЫ'!J$11,ROWS($AD$12:AF21)-1,0,)</f>
        <v>по датчику СО2</v>
      </c>
      <c r="AG21" s="308"/>
    </row>
    <row r="22" spans="2:33" ht="15" customHeight="1" x14ac:dyDescent="0.25">
      <c r="B22" s="196">
        <f ca="1">OFFSET('TABLE.РЕГ-РЫ'!M$5,0,ROWS(B$11:$E22)-1)</f>
        <v>-307</v>
      </c>
      <c r="C22" s="269" t="str">
        <f ca="1">OFFSET('TABLE.РЕГ-РЫ'!M$6,0,ROWS(C$11:$E22)-1)</f>
        <v xml:space="preserve"> </v>
      </c>
      <c r="D22" s="196">
        <f ca="1">OFFSET('TABLE.РЕГ-РЫ'!M$8,0,ROWS(D$11:$E22)-1)</f>
        <v>10</v>
      </c>
      <c r="E22" s="168" t="str">
        <f ca="1">OFFSET('TABLE.РЕГ-РЫ'!M$7,0,ROWS($E$11:E22)-1)</f>
        <v>ICEnoCM</v>
      </c>
      <c r="F22" s="168" t="str">
        <f ca="1">OFFSET('TABLE.РЕГ-РЫ'!M$4,0,ROWS($E$11:F22)-1)</f>
        <v xml:space="preserve"> </v>
      </c>
      <c r="G22" s="142" t="str">
        <f ca="1">OFFSET('TABLE.РЕГ-РЫ'!$N$43,0,ROWS($E$12:G22)-1)</f>
        <v>00000A80</v>
      </c>
      <c r="H22" s="272"/>
      <c r="I22" s="196">
        <f ca="1">OFFSET('TABLE.РЕГ-РЫ'!AJ$5,0,ROWS($I$11:L22)-1)</f>
        <v>-303</v>
      </c>
      <c r="J22" s="269" t="str">
        <f ca="1">OFFSET('TABLE.РЕГ-РЫ'!AJ$6,0,ROWS($J$11:L22)-1)</f>
        <v xml:space="preserve"> </v>
      </c>
      <c r="K22" s="196">
        <f ca="1">OFFSET('TABLE.РЕГ-РЫ'!AJ$8,0,ROWS($K$11:L22)-1)</f>
        <v>10</v>
      </c>
      <c r="L22" s="168" t="str">
        <f ca="1">OFFSET('TABLE.РЕГ-РЫ'!AJ$7,0,ROWS($L$11:L22)-1)</f>
        <v>POOL</v>
      </c>
      <c r="M22" s="168" t="str">
        <f ca="1">OFFSET('TABLE.РЕГ-РЫ'!AJ$4,0,ROWS($L$11:M22)-1)</f>
        <v xml:space="preserve"> </v>
      </c>
      <c r="N22" s="142" t="str">
        <f ca="1">OFFSET('TABLE.РЕГ-РЫ'!$AK$43,0,ROWS($E$12:N22)-1)</f>
        <v>00003800</v>
      </c>
      <c r="O22" s="272"/>
      <c r="P22" s="196" t="str">
        <f ca="1">OFFSET('TABLE.РЕГ-РЫ'!BG$5,0,ROWS($P$11:S22)-1)</f>
        <v xml:space="preserve"> </v>
      </c>
      <c r="Q22" s="269" t="str">
        <f ca="1">OFFSET('TABLE.РЕГ-РЫ'!BG$6,0,ROWS($Q$11:Q22)-1)</f>
        <v xml:space="preserve"> </v>
      </c>
      <c r="R22" s="196">
        <f ca="1">OFFSET('TABLE.РЕГ-РЫ'!BG$8,0,ROWS($Q$11:R22)-1)</f>
        <v>10</v>
      </c>
      <c r="S22" s="168" t="str">
        <f ca="1">OFFSET('TABLE.РЕГ-РЫ'!BG$7,0,ROWS($Q$11:S22)-1)</f>
        <v>[резерв]</v>
      </c>
      <c r="T22" s="142" t="str">
        <f ca="1">OFFSET('TABLE.РЕГ-РЫ'!$BH$43,0,ROWS($T$12:T22)-1)</f>
        <v>00000000</v>
      </c>
      <c r="V22" s="307"/>
      <c r="W22" s="196" t="str">
        <f ca="1">OFFSET('TABLE.РЕГ-РЫ'!BZ$5,0,ROWS(W$11:$X22)-1)</f>
        <v>-20110</v>
      </c>
      <c r="X22" s="269" t="str">
        <f ca="1">OFFSET('TABLE.РЕГ-РЫ'!BZ$6,0,ROWS($X$11:X22)-1)</f>
        <v xml:space="preserve"> </v>
      </c>
      <c r="Y22" s="196">
        <f ca="1">OFFSET('TABLE.РЕГ-РЫ'!BZ$8,0,ROWS($X$11:Y22)-1)</f>
        <v>10</v>
      </c>
      <c r="Z22" s="168" t="str">
        <f ca="1">OFFSET('TABLE.РЕГ-РЫ'!BZ$7,0,ROWS($X$11:Z22)-1)</f>
        <v>Заслонки/VOC</v>
      </c>
      <c r="AA22" s="142" t="str">
        <f ca="1">OFFSET('TABLE.РЕГ-РЫ'!$CA$43,0,ROWS($AA$12:AA22)-1)</f>
        <v>7FFFF47F</v>
      </c>
      <c r="AB22" s="287"/>
      <c r="AC22" s="102">
        <f ca="1">OFFSET('TABLE.РЕГ-РЫ'!E$11,ROWS(AC$12:$AD22)-1,0,)</f>
        <v>11</v>
      </c>
      <c r="AD22" s="103" t="str">
        <f ca="1">OFFSET('TABLE.РЕГ-РЫ'!L$11,ROWS($AD$12:AD22)-1,0,)</f>
        <v>REG_Damper_VOC</v>
      </c>
      <c r="AE22" s="103" t="str">
        <f ca="1">OFFSET('TABLE.РЕГ-РЫ'!H$11,ROWS($AD$12:AE22)-1,0,)</f>
        <v>Положение заслонок</v>
      </c>
      <c r="AF22" s="103" t="str">
        <f ca="1">OFFSET('TABLE.РЕГ-РЫ'!J$11,ROWS($AD$12:AF22)-1,0,)</f>
        <v>по датчику VOC</v>
      </c>
      <c r="AG22" s="308"/>
    </row>
    <row r="23" spans="2:33" ht="15" customHeight="1" x14ac:dyDescent="0.25">
      <c r="B23" s="196" t="str">
        <f ca="1">OFFSET('TABLE.РЕГ-РЫ'!M$5,0,ROWS(B$11:$E23)-1)</f>
        <v xml:space="preserve"> </v>
      </c>
      <c r="C23" s="269" t="str">
        <f ca="1">OFFSET('TABLE.РЕГ-РЫ'!M$6,0,ROWS(C$11:$E23)-1)</f>
        <v xml:space="preserve"> </v>
      </c>
      <c r="D23" s="196">
        <f ca="1">OFFSET('TABLE.РЕГ-РЫ'!M$8,0,ROWS(D$11:$E23)-1)</f>
        <v>11</v>
      </c>
      <c r="E23" s="168" t="str">
        <f ca="1">OFFSET('TABLE.РЕГ-РЫ'!M$7,0,ROWS($E$11:E23)-1)</f>
        <v>[резерв]</v>
      </c>
      <c r="F23" s="168" t="str">
        <f ca="1">OFFSET('TABLE.РЕГ-РЫ'!M$4,0,ROWS($E$11:F23)-1)</f>
        <v xml:space="preserve"> </v>
      </c>
      <c r="G23" s="142" t="str">
        <f ca="1">OFFSET('TABLE.РЕГ-РЫ'!$N$43,0,ROWS($E$12:G23)-1)</f>
        <v>00000000</v>
      </c>
      <c r="H23" s="272"/>
      <c r="I23" s="196">
        <f ca="1">OFFSET('TABLE.РЕГ-РЫ'!AJ$5,0,ROWS($I$11:L23)-1)</f>
        <v>-305</v>
      </c>
      <c r="J23" s="269" t="str">
        <f ca="1">OFFSET('TABLE.РЕГ-РЫ'!AJ$6,0,ROWS($J$11:L23)-1)</f>
        <v xml:space="preserve"> </v>
      </c>
      <c r="K23" s="196">
        <f ca="1">OFFSET('TABLE.РЕГ-РЫ'!AJ$8,0,ROWS($K$11:L23)-1)</f>
        <v>4</v>
      </c>
      <c r="L23" s="168" t="str">
        <f ca="1">OFFSET('TABLE.РЕГ-РЫ'!AJ$7,0,ROWS($L$11:L23)-1)</f>
        <v>CCU</v>
      </c>
      <c r="M23" s="168" t="str">
        <f ca="1">OFFSET('TABLE.РЕГ-РЫ'!AJ$4,0,ROWS($L$11:M23)-1)</f>
        <v xml:space="preserve"> </v>
      </c>
      <c r="N23" s="142" t="str">
        <f ca="1">OFFSET('TABLE.РЕГ-РЫ'!$AK$43,0,ROWS($E$12:N23)-1)</f>
        <v>00003000</v>
      </c>
      <c r="O23" s="272"/>
      <c r="P23" s="196" t="str">
        <f ca="1">OFFSET('TABLE.РЕГ-РЫ'!BG$5,0,ROWS($P$11:S23)-1)</f>
        <v xml:space="preserve"> </v>
      </c>
      <c r="Q23" s="269" t="str">
        <f ca="1">OFFSET('TABLE.РЕГ-РЫ'!BG$6,0,ROWS($Q$11:Q23)-1)</f>
        <v xml:space="preserve"> </v>
      </c>
      <c r="R23" s="196">
        <f ca="1">OFFSET('TABLE.РЕГ-РЫ'!BG$8,0,ROWS($Q$11:R23)-1)</f>
        <v>11</v>
      </c>
      <c r="S23" s="168" t="str">
        <f ca="1">OFFSET('TABLE.РЕГ-РЫ'!BG$7,0,ROWS($Q$11:S23)-1)</f>
        <v>[резерв]</v>
      </c>
      <c r="T23" s="142" t="str">
        <f ca="1">OFFSET('TABLE.РЕГ-РЫ'!$BH$43,0,ROWS($T$12:T23)-1)</f>
        <v>00000000</v>
      </c>
      <c r="V23" s="307"/>
      <c r="W23" s="196" t="str">
        <f ca="1">OFFSET('TABLE.РЕГ-РЫ'!BZ$5,0,ROWS(W$11:$X23)-1)</f>
        <v>-20111</v>
      </c>
      <c r="X23" s="269" t="str">
        <f ca="1">OFFSET('TABLE.РЕГ-РЫ'!BZ$6,0,ROWS($X$11:X23)-1)</f>
        <v xml:space="preserve"> </v>
      </c>
      <c r="Y23" s="196">
        <f ca="1">OFFSET('TABLE.РЕГ-РЫ'!BZ$8,0,ROWS($X$11:Y23)-1)</f>
        <v>11</v>
      </c>
      <c r="Z23" s="168" t="str">
        <f ca="1">OFFSET('TABLE.РЕГ-РЫ'!BZ$7,0,ROWS($X$11:Z23)-1)</f>
        <v>Заслонки/H</v>
      </c>
      <c r="AA23" s="142" t="str">
        <f ca="1">OFFSET('TABLE.РЕГ-РЫ'!$CA$43,0,ROWS($AA$12:AA23)-1)</f>
        <v>7FFFFBFF</v>
      </c>
      <c r="AB23" s="287"/>
      <c r="AC23" s="102">
        <f ca="1">OFFSET('TABLE.РЕГ-РЫ'!E$11,ROWS(AC$12:$AD23)-1,0,)</f>
        <v>12</v>
      </c>
      <c r="AD23" s="103" t="str">
        <f ca="1">OFFSET('TABLE.РЕГ-РЫ'!L$11,ROWS($AD$12:AD23)-1,0,)</f>
        <v>REG_Damper_H</v>
      </c>
      <c r="AE23" s="103" t="str">
        <f ca="1">OFFSET('TABLE.РЕГ-РЫ'!H$11,ROWS($AD$12:AE23)-1,0,)</f>
        <v>Положение заслонок</v>
      </c>
      <c r="AF23" s="103" t="str">
        <f ca="1">OFFSET('TABLE.РЕГ-РЫ'!J$11,ROWS($AD$12:AF23)-1,0,)</f>
        <v>(осушение)</v>
      </c>
      <c r="AG23" s="308"/>
    </row>
    <row r="24" spans="2:33" ht="15.75" customHeight="1" x14ac:dyDescent="0.25">
      <c r="B24" s="196" t="str">
        <f ca="1">OFFSET('TABLE.РЕГ-РЫ'!M$5,0,ROWS(B$11:$E24)-1)</f>
        <v xml:space="preserve"> </v>
      </c>
      <c r="C24" s="269" t="str">
        <f ca="1">OFFSET('TABLE.РЕГ-РЫ'!M$6,0,ROWS(C$11:$E24)-1)</f>
        <v xml:space="preserve"> </v>
      </c>
      <c r="D24" s="196">
        <f ca="1">OFFSET('TABLE.РЕГ-РЫ'!M$8,0,ROWS(D$11:$E24)-1)</f>
        <v>12</v>
      </c>
      <c r="E24" s="168" t="str">
        <f ca="1">OFFSET('TABLE.РЕГ-РЫ'!M$7,0,ROWS($E$11:E24)-1)</f>
        <v>[резерв]</v>
      </c>
      <c r="F24" s="168" t="str">
        <f ca="1">OFFSET('TABLE.РЕГ-РЫ'!M$4,0,ROWS($E$11:F24)-1)</f>
        <v xml:space="preserve"> </v>
      </c>
      <c r="G24" s="142" t="str">
        <f ca="1">OFFSET('TABLE.РЕГ-РЫ'!$N$43,0,ROWS($E$12:G24)-1)</f>
        <v>00000000</v>
      </c>
      <c r="H24" s="272"/>
      <c r="I24" s="196" t="str">
        <f ca="1">OFFSET('TABLE.РЕГ-РЫ'!AJ$5,0,ROWS($I$11:L24)-1)</f>
        <v xml:space="preserve"> </v>
      </c>
      <c r="J24" s="269" t="str">
        <f ca="1">OFFSET('TABLE.РЕГ-РЫ'!AJ$6,0,ROWS($J$11:L24)-1)</f>
        <v xml:space="preserve"> </v>
      </c>
      <c r="K24" s="196">
        <f ca="1">OFFSET('TABLE.РЕГ-РЫ'!AJ$8,0,ROWS($K$11:L24)-1)</f>
        <v>12</v>
      </c>
      <c r="L24" s="168" t="str">
        <f ca="1">OFFSET('TABLE.РЕГ-РЫ'!AJ$7,0,ROWS($L$11:L24)-1)</f>
        <v>ICEnoCM</v>
      </c>
      <c r="M24" s="168" t="str">
        <f ca="1">OFFSET('TABLE.РЕГ-РЫ'!AJ$4,0,ROWS($L$11:M24)-1)</f>
        <v xml:space="preserve"> </v>
      </c>
      <c r="N24" s="142" t="str">
        <f ca="1">OFFSET('TABLE.РЕГ-РЫ'!$AK$43,0,ROWS($E$12:N24)-1)</f>
        <v>00000A80</v>
      </c>
      <c r="O24" s="272"/>
      <c r="P24" s="196" t="str">
        <f ca="1">OFFSET('TABLE.РЕГ-РЫ'!BG$5,0,ROWS($P$11:S24)-1)</f>
        <v xml:space="preserve"> </v>
      </c>
      <c r="Q24" s="269" t="str">
        <f ca="1">OFFSET('TABLE.РЕГ-РЫ'!BG$6,0,ROWS($Q$11:Q24)-1)</f>
        <v xml:space="preserve"> </v>
      </c>
      <c r="R24" s="196">
        <f ca="1">OFFSET('TABLE.РЕГ-РЫ'!BG$8,0,ROWS($Q$11:R24)-1)</f>
        <v>12</v>
      </c>
      <c r="S24" s="168" t="str">
        <f ca="1">OFFSET('TABLE.РЕГ-РЫ'!BG$7,0,ROWS($Q$11:S24)-1)</f>
        <v>[резерв]</v>
      </c>
      <c r="T24" s="142" t="str">
        <f ca="1">OFFSET('TABLE.РЕГ-РЫ'!$BH$43,0,ROWS($T$12:T24)-1)</f>
        <v>00000000</v>
      </c>
      <c r="V24" s="307"/>
      <c r="W24" s="196" t="str">
        <f ca="1">OFFSET('TABLE.РЕГ-РЫ'!BZ$5,0,ROWS(W$11:$X24)-1)</f>
        <v>-20112</v>
      </c>
      <c r="X24" s="269" t="str">
        <f ca="1">OFFSET('TABLE.РЕГ-РЫ'!BZ$6,0,ROWS($X$11:X24)-1)</f>
        <v xml:space="preserve"> </v>
      </c>
      <c r="Y24" s="196">
        <f ca="1">OFFSET('TABLE.РЕГ-РЫ'!BZ$8,0,ROWS($X$11:Y24)-1)</f>
        <v>12</v>
      </c>
      <c r="Z24" s="168" t="str">
        <f ca="1">OFFSET('TABLE.РЕГ-РЫ'!BZ$7,0,ROWS($X$11:Z24)-1)</f>
        <v>Охладитель/Т</v>
      </c>
      <c r="AA24" s="142" t="str">
        <f ca="1">OFFSET('TABLE.РЕГ-РЫ'!$CA$43,0,ROWS($AA$12:AA24)-1)</f>
        <v>7FFFFFFF</v>
      </c>
      <c r="AB24" s="287"/>
      <c r="AC24" s="102">
        <f ca="1">OFFSET('TABLE.РЕГ-РЫ'!E$11,ROWS(AC$12:$AD24)-1,0,)</f>
        <v>13</v>
      </c>
      <c r="AD24" s="103" t="str">
        <f ca="1">OFFSET('TABLE.РЕГ-РЫ'!L$11,ROWS($AD$12:AD24)-1,0,)</f>
        <v>REG_Cooler_T</v>
      </c>
      <c r="AE24" s="103" t="str">
        <f ca="1">OFFSET('TABLE.РЕГ-РЫ'!H$11,ROWS($AD$12:AE24)-1,0,)</f>
        <v>Упр.охладителем</v>
      </c>
      <c r="AF24" s="103" t="str">
        <f ca="1">OFFSET('TABLE.РЕГ-РЫ'!J$11,ROWS($AD$12:AF24)-1,0,)</f>
        <v>по температуре</v>
      </c>
      <c r="AG24" s="308"/>
    </row>
    <row r="25" spans="2:33" ht="15" customHeight="1" x14ac:dyDescent="0.25">
      <c r="B25" s="196" t="str">
        <f ca="1">OFFSET('TABLE.РЕГ-РЫ'!M$5,0,ROWS(B$11:$E25)-1)</f>
        <v xml:space="preserve"> </v>
      </c>
      <c r="C25" s="269" t="str">
        <f ca="1">OFFSET('TABLE.РЕГ-РЫ'!M$6,0,ROWS(C$11:$E25)-1)</f>
        <v xml:space="preserve"> </v>
      </c>
      <c r="D25" s="196">
        <f ca="1">OFFSET('TABLE.РЕГ-РЫ'!M$8,0,ROWS(D$11:$E25)-1)</f>
        <v>13</v>
      </c>
      <c r="E25" s="168" t="str">
        <f ca="1">OFFSET('TABLE.РЕГ-РЫ'!M$7,0,ROWS($E$11:E25)-1)</f>
        <v>[резерв]</v>
      </c>
      <c r="F25" s="168" t="str">
        <f ca="1">OFFSET('TABLE.РЕГ-РЫ'!M$4,0,ROWS($E$11:F25)-1)</f>
        <v xml:space="preserve"> </v>
      </c>
      <c r="G25" s="142" t="str">
        <f ca="1">OFFSET('TABLE.РЕГ-РЫ'!$N$43,0,ROWS($E$12:G25)-1)</f>
        <v>00000000</v>
      </c>
      <c r="H25" s="272"/>
      <c r="I25" s="196" t="str">
        <f ca="1">OFFSET('TABLE.РЕГ-РЫ'!AJ$5,0,ROWS($I$11:L25)-1)</f>
        <v xml:space="preserve"> </v>
      </c>
      <c r="J25" s="269" t="str">
        <f ca="1">OFFSET('TABLE.РЕГ-РЫ'!AJ$6,0,ROWS($J$11:L25)-1)</f>
        <v xml:space="preserve"> </v>
      </c>
      <c r="K25" s="196">
        <f ca="1">OFFSET('TABLE.РЕГ-РЫ'!AJ$8,0,ROWS($K$11:L25)-1)</f>
        <v>13</v>
      </c>
      <c r="L25" s="168" t="str">
        <f ca="1">OFFSET('TABLE.РЕГ-РЫ'!AJ$7,0,ROWS($L$11:L25)-1)</f>
        <v>[резерв]</v>
      </c>
      <c r="M25" s="168" t="str">
        <f ca="1">OFFSET('TABLE.РЕГ-РЫ'!AJ$4,0,ROWS($L$11:M25)-1)</f>
        <v xml:space="preserve"> </v>
      </c>
      <c r="N25" s="142" t="str">
        <f ca="1">OFFSET('TABLE.РЕГ-РЫ'!$AK$43,0,ROWS($E$12:N25)-1)</f>
        <v>00000000</v>
      </c>
      <c r="O25" s="272"/>
      <c r="P25" s="196" t="str">
        <f ca="1">OFFSET('TABLE.РЕГ-РЫ'!BG$5,0,ROWS($P$11:S25)-1)</f>
        <v xml:space="preserve"> </v>
      </c>
      <c r="Q25" s="269" t="str">
        <f ca="1">OFFSET('TABLE.РЕГ-РЫ'!BG$6,0,ROWS($Q$11:Q25)-1)</f>
        <v xml:space="preserve"> </v>
      </c>
      <c r="R25" s="196">
        <f ca="1">OFFSET('TABLE.РЕГ-РЫ'!BG$8,0,ROWS($Q$11:R25)-1)</f>
        <v>13</v>
      </c>
      <c r="S25" s="168" t="str">
        <f ca="1">OFFSET('TABLE.РЕГ-РЫ'!BG$7,0,ROWS($Q$11:S25)-1)</f>
        <v>[резерв]</v>
      </c>
      <c r="T25" s="142" t="str">
        <f ca="1">OFFSET('TABLE.РЕГ-РЫ'!$BH$43,0,ROWS($T$12:T25)-1)</f>
        <v>00000000</v>
      </c>
      <c r="V25" s="307"/>
      <c r="W25" s="196" t="str">
        <f ca="1">OFFSET('TABLE.РЕГ-РЫ'!BZ$5,0,ROWS(W$11:$X25)-1)</f>
        <v>-20113</v>
      </c>
      <c r="X25" s="269" t="str">
        <f ca="1">OFFSET('TABLE.РЕГ-РЫ'!BZ$6,0,ROWS($X$11:X25)-1)</f>
        <v xml:space="preserve"> </v>
      </c>
      <c r="Y25" s="196">
        <f ca="1">OFFSET('TABLE.РЕГ-РЫ'!BZ$8,0,ROWS($X$11:Y25)-1)</f>
        <v>13</v>
      </c>
      <c r="Z25" s="168" t="str">
        <f ca="1">OFFSET('TABLE.РЕГ-РЫ'!BZ$7,0,ROWS($X$11:Z25)-1)</f>
        <v>Охладитель/H</v>
      </c>
      <c r="AA25" s="142" t="str">
        <f ca="1">OFFSET('TABLE.РЕГ-РЫ'!$CA$43,0,ROWS($AA$12:AA25)-1)</f>
        <v>7FFFFFFF</v>
      </c>
      <c r="AB25" s="287"/>
      <c r="AC25" s="102">
        <f ca="1">OFFSET('TABLE.РЕГ-РЫ'!E$11,ROWS(AC$12:$AD25)-1,0,)</f>
        <v>14</v>
      </c>
      <c r="AD25" s="103" t="str">
        <f ca="1">OFFSET('TABLE.РЕГ-РЫ'!L$11,ROWS($AD$12:AD25)-1,0,)</f>
        <v>REG_Cooler_H</v>
      </c>
      <c r="AE25" s="103" t="str">
        <f ca="1">OFFSET('TABLE.РЕГ-РЫ'!H$11,ROWS($AD$12:AE25)-1,0,)</f>
        <v>Упр.охладителем</v>
      </c>
      <c r="AF25" s="103" t="str">
        <f ca="1">OFFSET('TABLE.РЕГ-РЫ'!J$11,ROWS($AD$12:AF25)-1,0,)</f>
        <v>для осушения</v>
      </c>
      <c r="AG25" s="308"/>
    </row>
    <row r="26" spans="2:33" ht="15" customHeight="1" x14ac:dyDescent="0.25">
      <c r="B26" s="196" t="str">
        <f ca="1">OFFSET('TABLE.РЕГ-РЫ'!M$5,0,ROWS(B$11:$E26)-1)</f>
        <v xml:space="preserve"> </v>
      </c>
      <c r="C26" s="269" t="str">
        <f ca="1">OFFSET('TABLE.РЕГ-РЫ'!M$6,0,ROWS(C$11:$E26)-1)</f>
        <v xml:space="preserve"> </v>
      </c>
      <c r="D26" s="196">
        <f ca="1">OFFSET('TABLE.РЕГ-РЫ'!M$8,0,ROWS(D$11:$E26)-1)</f>
        <v>14</v>
      </c>
      <c r="E26" s="168" t="str">
        <f ca="1">OFFSET('TABLE.РЕГ-РЫ'!M$7,0,ROWS($E$11:E26)-1)</f>
        <v>[резерв]</v>
      </c>
      <c r="F26" s="168" t="str">
        <f ca="1">OFFSET('TABLE.РЕГ-РЫ'!M$4,0,ROWS($E$11:F26)-1)</f>
        <v xml:space="preserve"> </v>
      </c>
      <c r="G26" s="142" t="str">
        <f ca="1">OFFSET('TABLE.РЕГ-РЫ'!$N$43,0,ROWS($E$12:G26)-1)</f>
        <v>00000000</v>
      </c>
      <c r="H26" s="272"/>
      <c r="I26" s="196" t="str">
        <f ca="1">OFFSET('TABLE.РЕГ-РЫ'!AJ$5,0,ROWS($I$11:L26)-1)</f>
        <v xml:space="preserve"> </v>
      </c>
      <c r="J26" s="269" t="str">
        <f ca="1">OFFSET('TABLE.РЕГ-РЫ'!AJ$6,0,ROWS($J$11:L26)-1)</f>
        <v xml:space="preserve"> </v>
      </c>
      <c r="K26" s="196">
        <f ca="1">OFFSET('TABLE.РЕГ-РЫ'!AJ$8,0,ROWS($K$11:L26)-1)</f>
        <v>14</v>
      </c>
      <c r="L26" s="168" t="str">
        <f ca="1">OFFSET('TABLE.РЕГ-РЫ'!AJ$7,0,ROWS($L$11:L26)-1)</f>
        <v>[резерв]</v>
      </c>
      <c r="M26" s="168" t="str">
        <f ca="1">OFFSET('TABLE.РЕГ-РЫ'!AJ$4,0,ROWS($L$11:M26)-1)</f>
        <v xml:space="preserve"> </v>
      </c>
      <c r="N26" s="142" t="str">
        <f ca="1">OFFSET('TABLE.РЕГ-РЫ'!$AK$43,0,ROWS($E$12:N26)-1)</f>
        <v>00000000</v>
      </c>
      <c r="O26" s="272"/>
      <c r="P26" s="196" t="str">
        <f ca="1">OFFSET('TABLE.РЕГ-РЫ'!BG$5,0,ROWS($P$11:S26)-1)</f>
        <v xml:space="preserve"> </v>
      </c>
      <c r="Q26" s="269" t="str">
        <f ca="1">OFFSET('TABLE.РЕГ-РЫ'!BG$6,0,ROWS($Q$11:Q26)-1)</f>
        <v xml:space="preserve"> </v>
      </c>
      <c r="R26" s="196">
        <f ca="1">OFFSET('TABLE.РЕГ-РЫ'!BG$8,0,ROWS($Q$11:R26)-1)</f>
        <v>14</v>
      </c>
      <c r="S26" s="168" t="str">
        <f ca="1">OFFSET('TABLE.РЕГ-РЫ'!BG$7,0,ROWS($Q$11:S26)-1)</f>
        <v>[резерв]</v>
      </c>
      <c r="T26" s="142" t="str">
        <f ca="1">OFFSET('TABLE.РЕГ-РЫ'!$BH$43,0,ROWS($T$12:T26)-1)</f>
        <v>00000000</v>
      </c>
      <c r="V26" s="307"/>
      <c r="W26" s="196" t="str">
        <f ca="1">OFFSET('TABLE.РЕГ-РЫ'!BZ$5,0,ROWS(W$11:$X26)-1)</f>
        <v>-20114</v>
      </c>
      <c r="X26" s="269" t="str">
        <f ca="1">OFFSET('TABLE.РЕГ-РЫ'!BZ$6,0,ROWS($X$11:X26)-1)</f>
        <v xml:space="preserve"> </v>
      </c>
      <c r="Y26" s="196">
        <f ca="1">OFFSET('TABLE.РЕГ-РЫ'!BZ$8,0,ROWS($X$11:Y26)-1)</f>
        <v>14</v>
      </c>
      <c r="Z26" s="168" t="str">
        <f ca="1">OFFSET('TABLE.РЕГ-РЫ'!BZ$7,0,ROWS($X$11:Z26)-1)</f>
        <v>[резерв]</v>
      </c>
      <c r="AA26" s="142" t="str">
        <f ca="1">OFFSET('TABLE.РЕГ-РЫ'!$CA$43,0,ROWS($AA$12:AA26)-1)</f>
        <v>7FFFFFFF</v>
      </c>
      <c r="AB26" s="287"/>
      <c r="AC26" s="102">
        <f ca="1">OFFSET('TABLE.РЕГ-РЫ'!E$11,ROWS(AC$12:$AD26)-1,0,)</f>
        <v>15</v>
      </c>
      <c r="AD26" s="103" t="str">
        <f ca="1">OFFSET('TABLE.РЕГ-РЫ'!L$11,ROWS($AD$12:AD26)-1,0,)</f>
        <v xml:space="preserve"> </v>
      </c>
      <c r="AE26" s="103" t="str">
        <f ca="1">OFFSET('TABLE.РЕГ-РЫ'!H$11,ROWS($AD$12:AE26)-1,0,)</f>
        <v xml:space="preserve"> </v>
      </c>
      <c r="AF26" s="103" t="str">
        <f ca="1">OFFSET('TABLE.РЕГ-РЫ'!J$11,ROWS($AD$12:AF26)-1,0,)</f>
        <v xml:space="preserve"> </v>
      </c>
      <c r="AG26" s="308"/>
    </row>
    <row r="27" spans="2:33" ht="15" customHeight="1" x14ac:dyDescent="0.25">
      <c r="B27" s="196" t="str">
        <f ca="1">OFFSET('TABLE.РЕГ-РЫ'!M$5,0,ROWS(B$11:$E27)-1)</f>
        <v xml:space="preserve"> </v>
      </c>
      <c r="C27" s="269" t="str">
        <f ca="1">OFFSET('TABLE.РЕГ-РЫ'!M$6,0,ROWS(C$11:$E27)-1)</f>
        <v xml:space="preserve"> </v>
      </c>
      <c r="D27" s="196">
        <f ca="1">OFFSET('TABLE.РЕГ-РЫ'!M$8,0,ROWS(D$11:$E27)-1)</f>
        <v>15</v>
      </c>
      <c r="E27" s="168" t="str">
        <f ca="1">OFFSET('TABLE.РЕГ-РЫ'!M$7,0,ROWS($E$11:E27)-1)</f>
        <v>[резерв]</v>
      </c>
      <c r="F27" s="168" t="str">
        <f ca="1">OFFSET('TABLE.РЕГ-РЫ'!M$4,0,ROWS($E$11:F27)-1)</f>
        <v xml:space="preserve"> </v>
      </c>
      <c r="G27" s="142" t="str">
        <f ca="1">OFFSET('TABLE.РЕГ-РЫ'!$N$43,0,ROWS($E$12:G27)-1)</f>
        <v>00000000</v>
      </c>
      <c r="H27" s="272"/>
      <c r="I27" s="196" t="str">
        <f ca="1">OFFSET('TABLE.РЕГ-РЫ'!AJ$5,0,ROWS($I$11:L27)-1)</f>
        <v xml:space="preserve"> </v>
      </c>
      <c r="J27" s="269" t="str">
        <f ca="1">OFFSET('TABLE.РЕГ-РЫ'!AJ$6,0,ROWS($J$11:L27)-1)</f>
        <v xml:space="preserve"> </v>
      </c>
      <c r="K27" s="196">
        <f ca="1">OFFSET('TABLE.РЕГ-РЫ'!AJ$8,0,ROWS($K$11:L27)-1)</f>
        <v>15</v>
      </c>
      <c r="L27" s="168" t="str">
        <f ca="1">OFFSET('TABLE.РЕГ-РЫ'!AJ$7,0,ROWS($L$11:L27)-1)</f>
        <v>[резерв]</v>
      </c>
      <c r="M27" s="168" t="str">
        <f ca="1">OFFSET('TABLE.РЕГ-РЫ'!AJ$4,0,ROWS($L$11:M27)-1)</f>
        <v xml:space="preserve"> </v>
      </c>
      <c r="N27" s="142" t="str">
        <f ca="1">OFFSET('TABLE.РЕГ-РЫ'!$AK$43,0,ROWS($E$12:N27)-1)</f>
        <v>00000000</v>
      </c>
      <c r="O27" s="272"/>
      <c r="P27" s="196" t="str">
        <f ca="1">OFFSET('TABLE.РЕГ-РЫ'!BG$5,0,ROWS($P$11:S27)-1)</f>
        <v xml:space="preserve"> </v>
      </c>
      <c r="Q27" s="269" t="str">
        <f ca="1">OFFSET('TABLE.РЕГ-РЫ'!BG$6,0,ROWS($Q$11:Q27)-1)</f>
        <v xml:space="preserve"> </v>
      </c>
      <c r="R27" s="196">
        <f ca="1">OFFSET('TABLE.РЕГ-РЫ'!BG$8,0,ROWS($Q$11:R27)-1)</f>
        <v>15</v>
      </c>
      <c r="S27" s="168" t="str">
        <f ca="1">OFFSET('TABLE.РЕГ-РЫ'!BG$7,0,ROWS($Q$11:S27)-1)</f>
        <v>[резерв]</v>
      </c>
      <c r="T27" s="142" t="str">
        <f ca="1">OFFSET('TABLE.РЕГ-РЫ'!$BH$43,0,ROWS($T$12:T27)-1)</f>
        <v>00000000</v>
      </c>
      <c r="V27" s="307"/>
      <c r="W27" s="196" t="str">
        <f ca="1">OFFSET('TABLE.РЕГ-РЫ'!BZ$5,0,ROWS(W$11:$X27)-1)</f>
        <v>-20115</v>
      </c>
      <c r="X27" s="269" t="str">
        <f ca="1">OFFSET('TABLE.РЕГ-РЫ'!BZ$6,0,ROWS($X$11:X27)-1)</f>
        <v xml:space="preserve"> </v>
      </c>
      <c r="Y27" s="196">
        <f ca="1">OFFSET('TABLE.РЕГ-РЫ'!BZ$8,0,ROWS($X$11:Y27)-1)</f>
        <v>15</v>
      </c>
      <c r="Z27" s="168" t="str">
        <f ca="1">OFFSET('TABLE.РЕГ-РЫ'!BZ$7,0,ROWS($X$11:Z27)-1)</f>
        <v>[резерв]</v>
      </c>
      <c r="AA27" s="142" t="str">
        <f ca="1">OFFSET('TABLE.РЕГ-РЫ'!$CA$43,0,ROWS($AA$12:AA27)-1)</f>
        <v>7FFFFFFF</v>
      </c>
      <c r="AB27" s="287"/>
      <c r="AC27" s="102">
        <f ca="1">OFFSET('TABLE.РЕГ-РЫ'!E$11,ROWS(AC$12:$AD27)-1,0,)</f>
        <v>16</v>
      </c>
      <c r="AD27" s="103" t="str">
        <f ca="1">OFFSET('TABLE.РЕГ-РЫ'!L$11,ROWS($AD$12:AD27)-1,0,)</f>
        <v xml:space="preserve"> </v>
      </c>
      <c r="AE27" s="103" t="str">
        <f ca="1">OFFSET('TABLE.РЕГ-РЫ'!H$11,ROWS($AD$12:AE27)-1,0,)</f>
        <v xml:space="preserve"> </v>
      </c>
      <c r="AF27" s="103" t="str">
        <f ca="1">OFFSET('TABLE.РЕГ-РЫ'!J$11,ROWS($AD$12:AF27)-1,0,)</f>
        <v xml:space="preserve"> </v>
      </c>
      <c r="AG27" s="308"/>
    </row>
    <row r="28" spans="2:33" ht="17.25" customHeight="1" x14ac:dyDescent="0.25">
      <c r="B28" s="196" t="str">
        <f ca="1">OFFSET('TABLE.РЕГ-РЫ'!M$5,0,ROWS(B$11:$E28)-1)</f>
        <v xml:space="preserve"> </v>
      </c>
      <c r="C28" s="269" t="str">
        <f ca="1">OFFSET('TABLE.РЕГ-РЫ'!M$6,0,ROWS(C$11:$E28)-1)</f>
        <v xml:space="preserve"> </v>
      </c>
      <c r="D28" s="196">
        <f ca="1">OFFSET('TABLE.РЕГ-РЫ'!M$8,0,ROWS(D$11:$E28)-1)</f>
        <v>16</v>
      </c>
      <c r="E28" s="168" t="str">
        <f ca="1">OFFSET('TABLE.РЕГ-РЫ'!M$7,0,ROWS($E$11:E28)-1)</f>
        <v>[резерв]</v>
      </c>
      <c r="F28" s="168" t="str">
        <f ca="1">OFFSET('TABLE.РЕГ-РЫ'!M$4,0,ROWS($E$11:F28)-1)</f>
        <v xml:space="preserve"> </v>
      </c>
      <c r="G28" s="142" t="str">
        <f ca="1">OFFSET('TABLE.РЕГ-РЫ'!$N$43,0,ROWS($E$12:G28)-1)</f>
        <v>00000000</v>
      </c>
      <c r="H28" s="272"/>
      <c r="I28" s="196" t="str">
        <f ca="1">OFFSET('TABLE.РЕГ-РЫ'!AJ$5,0,ROWS($I$11:L28)-1)</f>
        <v xml:space="preserve"> </v>
      </c>
      <c r="J28" s="269" t="str">
        <f ca="1">OFFSET('TABLE.РЕГ-РЫ'!AJ$6,0,ROWS($J$11:L28)-1)</f>
        <v xml:space="preserve"> </v>
      </c>
      <c r="K28" s="196">
        <f ca="1">OFFSET('TABLE.РЕГ-РЫ'!AJ$8,0,ROWS($K$11:L28)-1)</f>
        <v>16</v>
      </c>
      <c r="L28" s="168" t="str">
        <f ca="1">OFFSET('TABLE.РЕГ-РЫ'!AJ$7,0,ROWS($L$11:L28)-1)</f>
        <v>[резерв]</v>
      </c>
      <c r="M28" s="168" t="str">
        <f ca="1">OFFSET('TABLE.РЕГ-РЫ'!AJ$4,0,ROWS($L$11:M28)-1)</f>
        <v xml:space="preserve"> </v>
      </c>
      <c r="N28" s="142" t="str">
        <f ca="1">OFFSET('TABLE.РЕГ-РЫ'!$AK$43,0,ROWS($E$12:N28)-1)</f>
        <v>00000000</v>
      </c>
      <c r="O28" s="272"/>
      <c r="P28" s="196" t="str">
        <f ca="1">OFFSET('TABLE.РЕГ-РЫ'!BG$5,0,ROWS(P$11:$Q28)-1)</f>
        <v>==</v>
      </c>
      <c r="Q28" s="269" t="str">
        <f ca="1">OFFSET('TABLE.РЕГ-РЫ'!BG$6,0,ROWS($Q$11:Q28)-1)</f>
        <v>==</v>
      </c>
      <c r="R28" s="196" t="str">
        <f ca="1">OFFSET('TABLE.РЕГ-РЫ'!BG$8,0,ROWS($Q$11:R28)-1)</f>
        <v>==</v>
      </c>
      <c r="S28" s="168" t="str">
        <f ca="1">OFFSET('TABLE.РЕГ-РЫ'!BG$7,0,ROWS($Q$11:S28)-1)</f>
        <v>====================</v>
      </c>
      <c r="T28" s="142" t="str">
        <f ca="1">OFFSET('TABLE.РЕГ-РЫ'!$BH$43,0,ROWS($T$12:T28)-1)</f>
        <v xml:space="preserve"> </v>
      </c>
      <c r="V28" s="307"/>
      <c r="W28" s="196" t="str">
        <f ca="1">OFFSET('TABLE.РЕГ-РЫ'!BZ$5,0,ROWS(W$11:$X28)-1)</f>
        <v>-20116</v>
      </c>
      <c r="X28" s="269" t="str">
        <f ca="1">OFFSET('TABLE.РЕГ-РЫ'!BZ$6,0,ROWS($X$11:X28)-1)</f>
        <v xml:space="preserve"> </v>
      </c>
      <c r="Y28" s="196">
        <f ca="1">OFFSET('TABLE.РЕГ-РЫ'!BZ$8,0,ROWS($X$11:Y28)-1)</f>
        <v>16</v>
      </c>
      <c r="Z28" s="168" t="str">
        <f ca="1">OFFSET('TABLE.РЕГ-РЫ'!BZ$7,0,ROWS($X$11:Z28)-1)</f>
        <v>[резерв]</v>
      </c>
      <c r="AA28" s="142" t="str">
        <f ca="1">OFFSET('TABLE.РЕГ-РЫ'!$CA$43,0,ROWS($AA$12:AA28)-1)</f>
        <v>7FFFFFFF</v>
      </c>
      <c r="AB28" s="287"/>
      <c r="AC28" s="102">
        <f ca="1">OFFSET('TABLE.РЕГ-РЫ'!E$11,ROWS(AC$12:$AD28)-1,0,)</f>
        <v>17</v>
      </c>
      <c r="AD28" s="103" t="str">
        <f ca="1">OFFSET('TABLE.РЕГ-РЫ'!L$11,ROWS($AD$12:AD28)-1,0,)</f>
        <v xml:space="preserve"> </v>
      </c>
      <c r="AE28" s="103" t="str">
        <f ca="1">OFFSET('TABLE.РЕГ-РЫ'!H$11,ROWS($AD$12:AE28)-1,0,)</f>
        <v xml:space="preserve"> </v>
      </c>
      <c r="AF28" s="103" t="str">
        <f ca="1">OFFSET('TABLE.РЕГ-РЫ'!J$11,ROWS($AD$12:AF28)-1,0,)</f>
        <v xml:space="preserve"> </v>
      </c>
      <c r="AG28" s="308"/>
    </row>
    <row r="29" spans="2:33" ht="15" customHeight="1" x14ac:dyDescent="0.25">
      <c r="B29" s="196" t="str">
        <f ca="1">OFFSET('TABLE.РЕГ-РЫ'!M$5,0,ROWS(B$11:$E29)-1)</f>
        <v xml:space="preserve"> </v>
      </c>
      <c r="C29" s="269" t="str">
        <f ca="1">OFFSET('TABLE.РЕГ-РЫ'!M$6,0,ROWS(C$11:$E29)-1)</f>
        <v xml:space="preserve"> </v>
      </c>
      <c r="D29" s="196">
        <f ca="1">OFFSET('TABLE.РЕГ-РЫ'!M$8,0,ROWS(D$11:$E29)-1)</f>
        <v>17</v>
      </c>
      <c r="E29" s="168" t="str">
        <f ca="1">OFFSET('TABLE.РЕГ-РЫ'!M$7,0,ROWS($E$11:E29)-1)</f>
        <v>[резерв]</v>
      </c>
      <c r="F29" s="168" t="str">
        <f ca="1">OFFSET('TABLE.РЕГ-РЫ'!M$4,0,ROWS($E$11:F29)-1)</f>
        <v xml:space="preserve"> </v>
      </c>
      <c r="G29" s="142" t="str">
        <f ca="1">OFFSET('TABLE.РЕГ-РЫ'!$N$43,0,ROWS($E$12:G29)-1)</f>
        <v>00000000</v>
      </c>
      <c r="H29" s="272"/>
      <c r="I29" s="196" t="str">
        <f ca="1">OFFSET('TABLE.РЕГ-РЫ'!AJ$5,0,ROWS($I$11:L29)-1)</f>
        <v xml:space="preserve"> </v>
      </c>
      <c r="J29" s="269" t="str">
        <f ca="1">OFFSET('TABLE.РЕГ-РЫ'!AJ$6,0,ROWS($J$11:L29)-1)</f>
        <v xml:space="preserve"> </v>
      </c>
      <c r="K29" s="196">
        <f ca="1">OFFSET('TABLE.РЕГ-РЫ'!AJ$8,0,ROWS($K$11:L29)-1)</f>
        <v>17</v>
      </c>
      <c r="L29" s="168" t="str">
        <f ca="1">OFFSET('TABLE.РЕГ-РЫ'!AJ$7,0,ROWS($L$11:L29)-1)</f>
        <v>[резерв]</v>
      </c>
      <c r="M29" s="168" t="str">
        <f ca="1">OFFSET('TABLE.РЕГ-РЫ'!AJ$4,0,ROWS($L$11:M29)-1)</f>
        <v xml:space="preserve"> </v>
      </c>
      <c r="N29" s="142" t="str">
        <f ca="1">OFFSET('TABLE.РЕГ-РЫ'!$AK$43,0,ROWS($E$12:N29)-1)</f>
        <v>00000000</v>
      </c>
      <c r="O29" s="272"/>
      <c r="P29" s="196" t="str">
        <f ca="1">OFFSET('TABLE.РЕГ-РЫ'!BG$5,0,ROWS(P$11:$Q29)-1)</f>
        <v>==</v>
      </c>
      <c r="Q29" s="269" t="str">
        <f ca="1">OFFSET('TABLE.РЕГ-РЫ'!BG$6,0,ROWS($Q$11:Q29)-1)</f>
        <v>==</v>
      </c>
      <c r="R29" s="196" t="str">
        <f ca="1">OFFSET('TABLE.РЕГ-РЫ'!BG$8,0,ROWS($Q$11:R29)-1)</f>
        <v>==</v>
      </c>
      <c r="S29" s="168" t="str">
        <f ca="1">OFFSET('TABLE.РЕГ-РЫ'!BG$7,0,ROWS($Q$11:S29)-1)</f>
        <v>==== К О Н Е Ц ====</v>
      </c>
      <c r="T29" s="142" t="str">
        <f ca="1">OFFSET('TABLE.РЕГ-РЫ'!$BH$43,0,ROWS($T$12:T29)-1)</f>
        <v xml:space="preserve"> </v>
      </c>
      <c r="V29" s="307"/>
      <c r="W29" s="196" t="str">
        <f ca="1">OFFSET('TABLE.РЕГ-РЫ'!BZ$5,0,ROWS(W$11:$X29)-1)</f>
        <v>-20117</v>
      </c>
      <c r="X29" s="269" t="str">
        <f ca="1">OFFSET('TABLE.РЕГ-РЫ'!BZ$6,0,ROWS($X$11:X29)-1)</f>
        <v xml:space="preserve"> </v>
      </c>
      <c r="Y29" s="196">
        <f ca="1">OFFSET('TABLE.РЕГ-РЫ'!BZ$8,0,ROWS($X$11:Y29)-1)</f>
        <v>17</v>
      </c>
      <c r="Z29" s="168" t="str">
        <f ca="1">OFFSET('TABLE.РЕГ-РЫ'!BZ$7,0,ROWS($X$11:Z29)-1)</f>
        <v>[резерв]</v>
      </c>
      <c r="AA29" s="142" t="str">
        <f ca="1">OFFSET('TABLE.РЕГ-РЫ'!$CA$43,0,ROWS($AA$12:AA29)-1)</f>
        <v>7FFFFFFF</v>
      </c>
      <c r="AB29" s="287"/>
      <c r="AC29" s="102">
        <f ca="1">OFFSET('TABLE.РЕГ-РЫ'!E$11,ROWS(AC$12:$AD29)-1,0,)</f>
        <v>18</v>
      </c>
      <c r="AD29" s="103" t="str">
        <f ca="1">OFFSET('TABLE.РЕГ-РЫ'!L$11,ROWS($AD$12:AD29)-1,0,)</f>
        <v xml:space="preserve"> </v>
      </c>
      <c r="AE29" s="103" t="str">
        <f ca="1">OFFSET('TABLE.РЕГ-РЫ'!H$11,ROWS($AD$12:AE29)-1,0,)</f>
        <v xml:space="preserve"> </v>
      </c>
      <c r="AF29" s="103" t="str">
        <f ca="1">OFFSET('TABLE.РЕГ-РЫ'!J$11,ROWS($AD$12:AF29)-1,0,)</f>
        <v xml:space="preserve"> </v>
      </c>
      <c r="AG29" s="308"/>
    </row>
    <row r="30" spans="2:33" ht="15" customHeight="1" x14ac:dyDescent="0.25">
      <c r="B30" s="196" t="str">
        <f ca="1">OFFSET('TABLE.РЕГ-РЫ'!M$5,0,ROWS(B$11:$E30)-1)</f>
        <v xml:space="preserve"> </v>
      </c>
      <c r="C30" s="269" t="str">
        <f ca="1">OFFSET('TABLE.РЕГ-РЫ'!M$6,0,ROWS(C$11:$E30)-1)</f>
        <v xml:space="preserve"> </v>
      </c>
      <c r="D30" s="196">
        <f ca="1">OFFSET('TABLE.РЕГ-РЫ'!M$8,0,ROWS(D$11:$E30)-1)</f>
        <v>18</v>
      </c>
      <c r="E30" s="168" t="str">
        <f ca="1">OFFSET('TABLE.РЕГ-РЫ'!M$7,0,ROWS($E$11:E30)-1)</f>
        <v>[резерв]</v>
      </c>
      <c r="F30" s="168" t="str">
        <f ca="1">OFFSET('TABLE.РЕГ-РЫ'!M$4,0,ROWS($E$11:F30)-1)</f>
        <v xml:space="preserve"> </v>
      </c>
      <c r="G30" s="142" t="str">
        <f ca="1">OFFSET('TABLE.РЕГ-РЫ'!$N$43,0,ROWS($E$12:G30)-1)</f>
        <v>00000000</v>
      </c>
      <c r="H30" s="272"/>
      <c r="I30" s="196" t="str">
        <f ca="1">OFFSET('TABLE.РЕГ-РЫ'!AJ$5,0,ROWS($I$11:L30)-1)</f>
        <v xml:space="preserve"> </v>
      </c>
      <c r="J30" s="269" t="str">
        <f ca="1">OFFSET('TABLE.РЕГ-РЫ'!AJ$6,0,ROWS($J$11:L30)-1)</f>
        <v xml:space="preserve"> </v>
      </c>
      <c r="K30" s="196">
        <f ca="1">OFFSET('TABLE.РЕГ-РЫ'!AJ$8,0,ROWS($K$11:L30)-1)</f>
        <v>18</v>
      </c>
      <c r="L30" s="168" t="str">
        <f ca="1">OFFSET('TABLE.РЕГ-РЫ'!AJ$7,0,ROWS($L$11:L30)-1)</f>
        <v>[резерв]</v>
      </c>
      <c r="M30" s="168" t="str">
        <f ca="1">OFFSET('TABLE.РЕГ-РЫ'!AJ$4,0,ROWS($L$11:M30)-1)</f>
        <v xml:space="preserve"> </v>
      </c>
      <c r="N30" s="142" t="str">
        <f ca="1">OFFSET('TABLE.РЕГ-РЫ'!$AK$43,0,ROWS($E$12:N30)-1)</f>
        <v>00000000</v>
      </c>
      <c r="O30" s="272"/>
      <c r="V30" s="307"/>
      <c r="W30" s="196" t="str">
        <f ca="1">OFFSET('TABLE.РЕГ-РЫ'!BZ$5,0,ROWS(W$11:$X30)-1)</f>
        <v>-20118</v>
      </c>
      <c r="X30" s="269" t="str">
        <f ca="1">OFFSET('TABLE.РЕГ-РЫ'!BZ$6,0,ROWS($X$11:X30)-1)</f>
        <v xml:space="preserve"> </v>
      </c>
      <c r="Y30" s="196">
        <f ca="1">OFFSET('TABLE.РЕГ-РЫ'!BZ$8,0,ROWS($X$11:Y30)-1)</f>
        <v>18</v>
      </c>
      <c r="Z30" s="168" t="str">
        <f ca="1">OFFSET('TABLE.РЕГ-РЫ'!BZ$7,0,ROWS($X$11:Z30)-1)</f>
        <v>[резерв]</v>
      </c>
      <c r="AA30" s="142" t="str">
        <f ca="1">OFFSET('TABLE.РЕГ-РЫ'!$CA$43,0,ROWS($AA$12:AA30)-1)</f>
        <v>7FFFFFFF</v>
      </c>
      <c r="AB30" s="287"/>
      <c r="AC30" s="102">
        <f ca="1">OFFSET('TABLE.РЕГ-РЫ'!E$11,ROWS(AC$12:$AD30)-1,0,)</f>
        <v>19</v>
      </c>
      <c r="AD30" s="103" t="str">
        <f ca="1">OFFSET('TABLE.РЕГ-РЫ'!L$11,ROWS($AD$12:AD30)-1,0,)</f>
        <v xml:space="preserve"> </v>
      </c>
      <c r="AE30" s="103" t="str">
        <f ca="1">OFFSET('TABLE.РЕГ-РЫ'!H$11,ROWS($AD$12:AE30)-1,0,)</f>
        <v xml:space="preserve"> </v>
      </c>
      <c r="AF30" s="103" t="str">
        <f ca="1">OFFSET('TABLE.РЕГ-РЫ'!J$11,ROWS($AD$12:AF30)-1,0,)</f>
        <v xml:space="preserve"> </v>
      </c>
      <c r="AG30" s="308"/>
    </row>
    <row r="31" spans="2:33" ht="15" customHeight="1" x14ac:dyDescent="0.25">
      <c r="B31" s="196" t="str">
        <f ca="1">OFFSET('TABLE.РЕГ-РЫ'!M$5,0,ROWS(B$11:$E31)-1)</f>
        <v xml:space="preserve"> </v>
      </c>
      <c r="C31" s="269" t="str">
        <f ca="1">OFFSET('TABLE.РЕГ-РЫ'!M$6,0,ROWS(C$11:$E31)-1)</f>
        <v xml:space="preserve"> </v>
      </c>
      <c r="D31" s="196">
        <f ca="1">OFFSET('TABLE.РЕГ-РЫ'!M$8,0,ROWS(D$11:$E31)-1)</f>
        <v>19</v>
      </c>
      <c r="E31" s="168" t="str">
        <f ca="1">OFFSET('TABLE.РЕГ-РЫ'!M$7,0,ROWS($E$11:E31)-1)</f>
        <v>[резерв]</v>
      </c>
      <c r="F31" s="168" t="str">
        <f ca="1">OFFSET('TABLE.РЕГ-РЫ'!M$4,0,ROWS($E$11:F31)-1)</f>
        <v xml:space="preserve"> </v>
      </c>
      <c r="G31" s="142" t="str">
        <f ca="1">OFFSET('TABLE.РЕГ-РЫ'!$N$43,0,ROWS($E$12:G31)-1)</f>
        <v>00000000</v>
      </c>
      <c r="H31" s="272"/>
      <c r="I31" s="196" t="str">
        <f ca="1">OFFSET('TABLE.РЕГ-РЫ'!AJ$5,0,ROWS($I$11:L31)-1)</f>
        <v xml:space="preserve"> </v>
      </c>
      <c r="J31" s="269" t="str">
        <f ca="1">OFFSET('TABLE.РЕГ-РЫ'!AJ$6,0,ROWS($J$11:L31)-1)</f>
        <v xml:space="preserve"> </v>
      </c>
      <c r="K31" s="196">
        <f ca="1">OFFSET('TABLE.РЕГ-РЫ'!AJ$8,0,ROWS($K$11:L31)-1)</f>
        <v>19</v>
      </c>
      <c r="L31" s="168" t="str">
        <f ca="1">OFFSET('TABLE.РЕГ-РЫ'!AJ$7,0,ROWS($L$11:L31)-1)</f>
        <v>[резерв]</v>
      </c>
      <c r="M31" s="168" t="str">
        <f ca="1">OFFSET('TABLE.РЕГ-РЫ'!AJ$4,0,ROWS($L$11:M31)-1)</f>
        <v xml:space="preserve"> </v>
      </c>
      <c r="N31" s="142" t="str">
        <f ca="1">OFFSET('TABLE.РЕГ-РЫ'!$AK$43,0,ROWS($E$12:N31)-1)</f>
        <v>00000000</v>
      </c>
      <c r="O31" s="272"/>
      <c r="V31" s="307"/>
      <c r="W31" s="196" t="str">
        <f ca="1">OFFSET('TABLE.РЕГ-РЫ'!BZ$5,0,ROWS(W$11:$X31)-1)</f>
        <v>-20119</v>
      </c>
      <c r="X31" s="269" t="str">
        <f ca="1">OFFSET('TABLE.РЕГ-РЫ'!BZ$6,0,ROWS($X$11:X31)-1)</f>
        <v xml:space="preserve"> </v>
      </c>
      <c r="Y31" s="196">
        <f ca="1">OFFSET('TABLE.РЕГ-РЫ'!BZ$8,0,ROWS($X$11:Y31)-1)</f>
        <v>19</v>
      </c>
      <c r="Z31" s="168" t="str">
        <f ca="1">OFFSET('TABLE.РЕГ-РЫ'!BZ$7,0,ROWS($X$11:Z31)-1)</f>
        <v>[резерв]</v>
      </c>
      <c r="AA31" s="142" t="str">
        <f ca="1">OFFSET('TABLE.РЕГ-РЫ'!$CA$43,0,ROWS($AA$12:AA31)-1)</f>
        <v>7FFFFFFF</v>
      </c>
      <c r="AB31" s="287"/>
      <c r="AC31" s="102">
        <f ca="1">OFFSET('TABLE.РЕГ-РЫ'!E$11,ROWS(AC$12:$AD31)-1,0,)</f>
        <v>20</v>
      </c>
      <c r="AD31" s="103" t="str">
        <f ca="1">OFFSET('TABLE.РЕГ-РЫ'!L$11,ROWS($AD$12:AD31)-1,0,)</f>
        <v xml:space="preserve"> </v>
      </c>
      <c r="AE31" s="103" t="str">
        <f ca="1">OFFSET('TABLE.РЕГ-РЫ'!H$11,ROWS($AD$12:AE31)-1,0,)</f>
        <v xml:space="preserve"> </v>
      </c>
      <c r="AF31" s="103" t="str">
        <f ca="1">OFFSET('TABLE.РЕГ-РЫ'!J$11,ROWS($AD$12:AF31)-1,0,)</f>
        <v xml:space="preserve"> </v>
      </c>
      <c r="AG31" s="308"/>
    </row>
    <row r="32" spans="2:33" x14ac:dyDescent="0.25">
      <c r="B32" s="196" t="str">
        <f ca="1">OFFSET('TABLE.РЕГ-РЫ'!M$5,0,ROWS(B$11:$E32)-1)</f>
        <v>==</v>
      </c>
      <c r="C32" s="269" t="str">
        <f ca="1">OFFSET('TABLE.РЕГ-РЫ'!M$6,0,ROWS(C$11:$E32)-1)</f>
        <v>==</v>
      </c>
      <c r="D32" s="196" t="str">
        <f ca="1">OFFSET('TABLE.РЕГ-РЫ'!M$8,0,ROWS(D$11:$E32)-1)</f>
        <v>==</v>
      </c>
      <c r="E32" s="168" t="str">
        <f ca="1">OFFSET('TABLE.РЕГ-РЫ'!M$7,0,ROWS($E$11:E32)-1)</f>
        <v>====================</v>
      </c>
      <c r="F32" s="168" t="str">
        <f ca="1">OFFSET('TABLE.РЕГ-РЫ'!M$4,0,ROWS($E$11:F32)-1)</f>
        <v>====================</v>
      </c>
      <c r="G32" s="142" t="str">
        <f ca="1">OFFSET('TABLE.РЕГ-РЫ'!$N$43,0,ROWS($E$12:G32)-1)</f>
        <v xml:space="preserve"> </v>
      </c>
      <c r="H32" s="272"/>
      <c r="I32" s="196" t="str">
        <f ca="1">OFFSET('TABLE.РЕГ-РЫ'!AJ$5,0,ROWS($I$11:L32)-1)</f>
        <v>==</v>
      </c>
      <c r="J32" s="269" t="str">
        <f ca="1">OFFSET('TABLE.РЕГ-РЫ'!AJ$6,0,ROWS($J$11:L32)-1)</f>
        <v>==</v>
      </c>
      <c r="K32" s="196" t="str">
        <f ca="1">OFFSET('TABLE.РЕГ-РЫ'!AJ$8,0,ROWS($K$11:L32)-1)</f>
        <v>==</v>
      </c>
      <c r="L32" s="168" t="str">
        <f ca="1">OFFSET('TABLE.РЕГ-РЫ'!AJ$7,0,ROWS($L$11:L32)-1)</f>
        <v>====================</v>
      </c>
      <c r="M32" s="168" t="str">
        <f ca="1">OFFSET('TABLE.РЕГ-РЫ'!AJ$4,0,ROWS($L$11:M32)-1)</f>
        <v>====================</v>
      </c>
      <c r="N32" s="142" t="str">
        <f ca="1">OFFSET('TABLE.РЕГ-РЫ'!$AK$43,0,ROWS($E$12:N32)-1)</f>
        <v xml:space="preserve"> </v>
      </c>
      <c r="O32" s="272"/>
      <c r="V32" s="307"/>
      <c r="W32" s="196" t="str">
        <f ca="1">OFFSET('TABLE.РЕГ-РЫ'!BZ$5,0,ROWS(W$11:$X32)-1)</f>
        <v>-20120</v>
      </c>
      <c r="X32" s="269" t="str">
        <f ca="1">OFFSET('TABLE.РЕГ-РЫ'!BZ$6,0,ROWS($X$11:X32)-1)</f>
        <v xml:space="preserve"> </v>
      </c>
      <c r="Y32" s="196">
        <f ca="1">OFFSET('TABLE.РЕГ-РЫ'!BZ$8,0,ROWS($X$11:Y32)-1)</f>
        <v>20</v>
      </c>
      <c r="Z32" s="168" t="str">
        <f ca="1">OFFSET('TABLE.РЕГ-РЫ'!BZ$7,0,ROWS($X$11:Z32)-1)</f>
        <v>[резерв]</v>
      </c>
      <c r="AA32" s="142" t="str">
        <f ca="1">OFFSET('TABLE.РЕГ-РЫ'!$CA$43,0,ROWS($AA$12:AA32)-1)</f>
        <v>7FFFFFFF</v>
      </c>
      <c r="AB32" s="287"/>
      <c r="AC32" s="102">
        <f ca="1">OFFSET('TABLE.РЕГ-РЫ'!E$11,ROWS(AC$12:$AD32)-1,0,)</f>
        <v>21</v>
      </c>
      <c r="AD32" s="103" t="str">
        <f ca="1">OFFSET('TABLE.РЕГ-РЫ'!L$11,ROWS($AD$12:AD32)-1,0,)</f>
        <v xml:space="preserve"> </v>
      </c>
      <c r="AE32" s="103" t="str">
        <f ca="1">OFFSET('TABLE.РЕГ-РЫ'!H$11,ROWS($AD$12:AE32)-1,0,)</f>
        <v xml:space="preserve"> </v>
      </c>
      <c r="AF32" s="103" t="str">
        <f ca="1">OFFSET('TABLE.РЕГ-РЫ'!J$11,ROWS($AD$12:AF32)-1,0,)</f>
        <v xml:space="preserve"> </v>
      </c>
      <c r="AG32" s="308"/>
    </row>
    <row r="33" spans="2:33" x14ac:dyDescent="0.25">
      <c r="B33" s="196" t="str">
        <f ca="1">OFFSET('TABLE.РЕГ-РЫ'!M$5,0,ROWS(B$11:$E33)-1)</f>
        <v>==</v>
      </c>
      <c r="C33" s="269" t="str">
        <f ca="1">OFFSET('TABLE.РЕГ-РЫ'!M$6,0,ROWS(C$11:$E33)-1)</f>
        <v>==</v>
      </c>
      <c r="D33" s="196" t="str">
        <f ca="1">OFFSET('TABLE.РЕГ-РЫ'!M$8,0,ROWS(D$11:$E33)-1)</f>
        <v>==</v>
      </c>
      <c r="E33" s="168" t="str">
        <f ca="1">OFFSET('TABLE.РЕГ-РЫ'!M$7,0,ROWS($E$11:E33)-1)</f>
        <v>==== К О Н Е Ц ====</v>
      </c>
      <c r="F33" s="168" t="str">
        <f ca="1">OFFSET('TABLE.РЕГ-РЫ'!M$4,0,ROWS($E$11:F33)-1)</f>
        <v>====================</v>
      </c>
      <c r="G33" s="142" t="str">
        <f ca="1">OFFSET('TABLE.РЕГ-РЫ'!$N$43,0,ROWS($E$12:G33)-1)</f>
        <v xml:space="preserve"> </v>
      </c>
      <c r="H33" s="272"/>
      <c r="I33" s="196" t="str">
        <f ca="1">OFFSET('TABLE.РЕГ-РЫ'!AJ$5,0,ROWS($I$11:L33)-1)</f>
        <v>==</v>
      </c>
      <c r="J33" s="269" t="str">
        <f ca="1">OFFSET('TABLE.РЕГ-РЫ'!AJ$6,0,ROWS($J$11:L33)-1)</f>
        <v>==</v>
      </c>
      <c r="K33" s="196" t="str">
        <f ca="1">OFFSET('TABLE.РЕГ-РЫ'!AJ$8,0,ROWS($K$11:L33)-1)</f>
        <v>==</v>
      </c>
      <c r="L33" s="168" t="str">
        <f ca="1">OFFSET('TABLE.РЕГ-РЫ'!AJ$7,0,ROWS($L$11:L33)-1)</f>
        <v>==== К О Н Е Ц ====</v>
      </c>
      <c r="M33" s="168" t="str">
        <f ca="1">OFFSET('TABLE.РЕГ-РЫ'!AJ$4,0,ROWS($L$11:M33)-1)</f>
        <v>====================</v>
      </c>
      <c r="N33" s="142" t="str">
        <f ca="1">OFFSET('TABLE.РЕГ-РЫ'!$AK$43,0,ROWS($E$12:N33)-1)</f>
        <v xml:space="preserve"> </v>
      </c>
      <c r="O33" s="272"/>
      <c r="V33" s="307"/>
      <c r="W33" s="196" t="str">
        <f ca="1">OFFSET('TABLE.РЕГ-РЫ'!BZ$5,0,ROWS(W$11:$X33)-1)</f>
        <v>-20121</v>
      </c>
      <c r="X33" s="269" t="str">
        <f ca="1">OFFSET('TABLE.РЕГ-РЫ'!BZ$6,0,ROWS($X$11:X33)-1)</f>
        <v xml:space="preserve"> </v>
      </c>
      <c r="Y33" s="196">
        <f ca="1">OFFSET('TABLE.РЕГ-РЫ'!BZ$8,0,ROWS($X$11:Y33)-1)</f>
        <v>21</v>
      </c>
      <c r="Z33" s="168" t="str">
        <f ca="1">OFFSET('TABLE.РЕГ-РЫ'!BZ$7,0,ROWS($X$11:Z33)-1)</f>
        <v>[резерв]</v>
      </c>
      <c r="AA33" s="142" t="str">
        <f ca="1">OFFSET('TABLE.РЕГ-РЫ'!$CA$43,0,ROWS($AA$12:AA33)-1)</f>
        <v>7FFFFFFF</v>
      </c>
      <c r="AB33" s="287"/>
      <c r="AC33" s="102">
        <f ca="1">OFFSET('TABLE.РЕГ-РЫ'!E$11,ROWS(AC$12:$AD33)-1,0,)</f>
        <v>22</v>
      </c>
      <c r="AD33" s="103" t="str">
        <f ca="1">OFFSET('TABLE.РЕГ-РЫ'!L$11,ROWS($AD$12:AD33)-1,0,)</f>
        <v xml:space="preserve"> </v>
      </c>
      <c r="AE33" s="103" t="str">
        <f ca="1">OFFSET('TABLE.РЕГ-РЫ'!H$11,ROWS($AD$12:AE33)-1,0,)</f>
        <v xml:space="preserve"> </v>
      </c>
      <c r="AF33" s="103" t="str">
        <f ca="1">OFFSET('TABLE.РЕГ-РЫ'!J$11,ROWS($AD$12:AF33)-1,0,)</f>
        <v xml:space="preserve"> </v>
      </c>
      <c r="AG33" s="308"/>
    </row>
    <row r="34" spans="2:33" x14ac:dyDescent="0.25">
      <c r="B34" s="241"/>
      <c r="C34" s="270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V34" s="307"/>
      <c r="W34" s="196" t="str">
        <f ca="1">OFFSET('TABLE.РЕГ-РЫ'!BZ$5,0,ROWS(W$11:$X34)-1)</f>
        <v>-20122</v>
      </c>
      <c r="X34" s="269" t="str">
        <f ca="1">OFFSET('TABLE.РЕГ-РЫ'!BZ$6,0,ROWS($X$11:X34)-1)</f>
        <v xml:space="preserve"> </v>
      </c>
      <c r="Y34" s="196">
        <f ca="1">OFFSET('TABLE.РЕГ-РЫ'!BZ$8,0,ROWS($X$11:Y34)-1)</f>
        <v>22</v>
      </c>
      <c r="Z34" s="168" t="str">
        <f ca="1">OFFSET('TABLE.РЕГ-РЫ'!BZ$7,0,ROWS($X$11:Z34)-1)</f>
        <v>[резерв]</v>
      </c>
      <c r="AA34" s="142" t="str">
        <f ca="1">OFFSET('TABLE.РЕГ-РЫ'!$CA$43,0,ROWS($AA$12:AA34)-1)</f>
        <v>7FFFFFFF</v>
      </c>
      <c r="AB34" s="287"/>
      <c r="AC34" s="102">
        <f ca="1">OFFSET('TABLE.РЕГ-РЫ'!E$11,ROWS(AC$12:$AD34)-1,0,)</f>
        <v>23</v>
      </c>
      <c r="AD34" s="103" t="str">
        <f ca="1">OFFSET('TABLE.РЕГ-РЫ'!L$11,ROWS($AD$12:AD34)-1,0,)</f>
        <v xml:space="preserve"> </v>
      </c>
      <c r="AE34" s="103" t="str">
        <f ca="1">OFFSET('TABLE.РЕГ-РЫ'!H$11,ROWS($AD$12:AE34)-1,0,)</f>
        <v xml:space="preserve"> </v>
      </c>
      <c r="AF34" s="103" t="str">
        <f ca="1">OFFSET('TABLE.РЕГ-РЫ'!J$11,ROWS($AD$12:AF34)-1,0,)</f>
        <v xml:space="preserve"> </v>
      </c>
      <c r="AG34" s="308"/>
    </row>
    <row r="35" spans="2:33" x14ac:dyDescent="0.25">
      <c r="B35" s="241"/>
      <c r="C35" s="270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V35" s="307"/>
      <c r="W35" s="196" t="str">
        <f ca="1">OFFSET('TABLE.РЕГ-РЫ'!BZ$5,0,ROWS(W$11:$X35)-1)</f>
        <v>-20123</v>
      </c>
      <c r="X35" s="269" t="str">
        <f ca="1">OFFSET('TABLE.РЕГ-РЫ'!BZ$6,0,ROWS($X$11:X35)-1)</f>
        <v xml:space="preserve"> </v>
      </c>
      <c r="Y35" s="196">
        <f ca="1">OFFSET('TABLE.РЕГ-РЫ'!BZ$8,0,ROWS($X$11:Y35)-1)</f>
        <v>23</v>
      </c>
      <c r="Z35" s="168" t="str">
        <f ca="1">OFFSET('TABLE.РЕГ-РЫ'!BZ$7,0,ROWS($X$11:Z35)-1)</f>
        <v>[резерв]</v>
      </c>
      <c r="AA35" s="142" t="str">
        <f ca="1">OFFSET('TABLE.РЕГ-РЫ'!$CA$43,0,ROWS($AA$12:AA35)-1)</f>
        <v>7FFFFFFF</v>
      </c>
      <c r="AB35" s="287"/>
      <c r="AC35" s="102">
        <f ca="1">OFFSET('TABLE.РЕГ-РЫ'!E$11,ROWS(AC$12:$AD35)-1,0,)</f>
        <v>24</v>
      </c>
      <c r="AD35" s="103" t="str">
        <f ca="1">OFFSET('TABLE.РЕГ-РЫ'!L$11,ROWS($AD$12:AD35)-1,0,)</f>
        <v xml:space="preserve"> </v>
      </c>
      <c r="AE35" s="103" t="str">
        <f ca="1">OFFSET('TABLE.РЕГ-РЫ'!H$11,ROWS($AD$12:AE35)-1,0,)</f>
        <v xml:space="preserve"> </v>
      </c>
      <c r="AF35" s="103" t="str">
        <f ca="1">OFFSET('TABLE.РЕГ-РЫ'!J$11,ROWS($AD$12:AF35)-1,0,)</f>
        <v xml:space="preserve"> </v>
      </c>
      <c r="AG35" s="308"/>
    </row>
    <row r="36" spans="2:33" x14ac:dyDescent="0.25">
      <c r="C36" s="270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V36" s="307"/>
      <c r="W36" s="196" t="str">
        <f ca="1">OFFSET('TABLE.РЕГ-РЫ'!BZ$5,0,ROWS(W$11:$X36)-1)</f>
        <v>-20124</v>
      </c>
      <c r="X36" s="269" t="str">
        <f ca="1">OFFSET('TABLE.РЕГ-РЫ'!BZ$6,0,ROWS($X$11:X36)-1)</f>
        <v xml:space="preserve"> </v>
      </c>
      <c r="Y36" s="196">
        <f ca="1">OFFSET('TABLE.РЕГ-РЫ'!BZ$8,0,ROWS($X$11:Y36)-1)</f>
        <v>24</v>
      </c>
      <c r="Z36" s="168" t="str">
        <f ca="1">OFFSET('TABLE.РЕГ-РЫ'!BZ$7,0,ROWS($X$11:Z36)-1)</f>
        <v>[резерв]</v>
      </c>
      <c r="AA36" s="142" t="str">
        <f ca="1">OFFSET('TABLE.РЕГ-РЫ'!$CA$43,0,ROWS($AA$12:AA36)-1)</f>
        <v>7FFFFFFF</v>
      </c>
      <c r="AB36" s="287"/>
      <c r="AC36" s="102">
        <f ca="1">OFFSET('TABLE.РЕГ-РЫ'!E$11,ROWS(AC$12:$AD36)-1,0,)</f>
        <v>25</v>
      </c>
      <c r="AD36" s="103" t="str">
        <f ca="1">OFFSET('TABLE.РЕГ-РЫ'!L$11,ROWS($AD$12:AD36)-1,0,)</f>
        <v xml:space="preserve"> </v>
      </c>
      <c r="AE36" s="103" t="str">
        <f ca="1">OFFSET('TABLE.РЕГ-РЫ'!H$11,ROWS($AD$12:AE36)-1,0,)</f>
        <v xml:space="preserve"> </v>
      </c>
      <c r="AF36" s="103" t="str">
        <f ca="1">OFFSET('TABLE.РЕГ-РЫ'!J$11,ROWS($AD$12:AF36)-1,0,)</f>
        <v xml:space="preserve"> </v>
      </c>
      <c r="AG36" s="308"/>
    </row>
    <row r="37" spans="2:33" x14ac:dyDescent="0.25">
      <c r="C37" s="270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V37" s="307"/>
      <c r="W37" s="196" t="str">
        <f ca="1">OFFSET('TABLE.РЕГ-РЫ'!BZ$5,0,ROWS(W$11:$X37)-1)</f>
        <v>-20125</v>
      </c>
      <c r="X37" s="269" t="str">
        <f ca="1">OFFSET('TABLE.РЕГ-РЫ'!BZ$6,0,ROWS($X$11:X37)-1)</f>
        <v xml:space="preserve"> </v>
      </c>
      <c r="Y37" s="196">
        <f ca="1">OFFSET('TABLE.РЕГ-РЫ'!BZ$8,0,ROWS($X$11:Y37)-1)</f>
        <v>25</v>
      </c>
      <c r="Z37" s="168" t="str">
        <f ca="1">OFFSET('TABLE.РЕГ-РЫ'!BZ$7,0,ROWS($X$11:Z37)-1)</f>
        <v>[резерв]</v>
      </c>
      <c r="AA37" s="142" t="str">
        <f ca="1">OFFSET('TABLE.РЕГ-РЫ'!$CA$43,0,ROWS($AA$12:AA37)-1)</f>
        <v>7FFFFFFF</v>
      </c>
      <c r="AB37" s="287"/>
      <c r="AC37" s="102">
        <f ca="1">OFFSET('TABLE.РЕГ-РЫ'!E$11,ROWS(AC$12:$AD37)-1,0,)</f>
        <v>26</v>
      </c>
      <c r="AD37" s="103" t="str">
        <f ca="1">OFFSET('TABLE.РЕГ-РЫ'!L$11,ROWS($AD$12:AD37)-1,0,)</f>
        <v xml:space="preserve"> </v>
      </c>
      <c r="AE37" s="103" t="str">
        <f ca="1">OFFSET('TABLE.РЕГ-РЫ'!H$11,ROWS($AD$12:AE37)-1,0,)</f>
        <v xml:space="preserve"> </v>
      </c>
      <c r="AF37" s="103" t="str">
        <f ca="1">OFFSET('TABLE.РЕГ-РЫ'!J$11,ROWS($AD$12:AF37)-1,0,)</f>
        <v xml:space="preserve"> </v>
      </c>
      <c r="AG37" s="308"/>
    </row>
    <row r="38" spans="2:33" x14ac:dyDescent="0.25">
      <c r="C38" s="270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V38" s="307"/>
      <c r="W38" s="196" t="str">
        <f ca="1">OFFSET('TABLE.РЕГ-РЫ'!BZ$5,0,ROWS(W$11:$X38)-1)</f>
        <v>-20126</v>
      </c>
      <c r="X38" s="269" t="str">
        <f ca="1">OFFSET('TABLE.РЕГ-РЫ'!BZ$6,0,ROWS($X$11:X38)-1)</f>
        <v xml:space="preserve"> </v>
      </c>
      <c r="Y38" s="196">
        <f ca="1">OFFSET('TABLE.РЕГ-РЫ'!BZ$8,0,ROWS($X$11:Y38)-1)</f>
        <v>26</v>
      </c>
      <c r="Z38" s="168" t="str">
        <f ca="1">OFFSET('TABLE.РЕГ-РЫ'!BZ$7,0,ROWS($X$11:Z38)-1)</f>
        <v>[резерв]</v>
      </c>
      <c r="AA38" s="142" t="str">
        <f ca="1">OFFSET('TABLE.РЕГ-РЫ'!$CA$43,0,ROWS($AA$12:AA38)-1)</f>
        <v>7FFFFFFF</v>
      </c>
      <c r="AB38" s="287"/>
      <c r="AC38" s="102">
        <f ca="1">OFFSET('TABLE.РЕГ-РЫ'!E$11,ROWS(AC$12:$AD38)-1,0,)</f>
        <v>27</v>
      </c>
      <c r="AD38" s="103" t="str">
        <f ca="1">OFFSET('TABLE.РЕГ-РЫ'!L$11,ROWS($AD$12:AD38)-1,0,)</f>
        <v xml:space="preserve"> </v>
      </c>
      <c r="AE38" s="103" t="str">
        <f ca="1">OFFSET('TABLE.РЕГ-РЫ'!H$11,ROWS($AD$12:AE38)-1,0,)</f>
        <v xml:space="preserve"> </v>
      </c>
      <c r="AF38" s="103" t="str">
        <f ca="1">OFFSET('TABLE.РЕГ-РЫ'!J$11,ROWS($AD$12:AF38)-1,0,)</f>
        <v xml:space="preserve"> </v>
      </c>
      <c r="AG38" s="308"/>
    </row>
    <row r="39" spans="2:33" x14ac:dyDescent="0.25">
      <c r="C39" s="270"/>
      <c r="E39" s="241"/>
      <c r="F39" s="241"/>
      <c r="G39" s="1"/>
      <c r="H39" s="1"/>
      <c r="I39" s="1"/>
      <c r="J39" s="1"/>
      <c r="K39" s="1"/>
      <c r="L39" s="1"/>
      <c r="M39" s="1"/>
      <c r="N39" s="1"/>
      <c r="O39" s="1"/>
      <c r="V39" s="307"/>
      <c r="W39" s="196" t="str">
        <f ca="1">OFFSET('TABLE.РЕГ-РЫ'!BZ$5,0,ROWS(W$11:$X39)-1)</f>
        <v>-20127</v>
      </c>
      <c r="X39" s="269" t="str">
        <f ca="1">OFFSET('TABLE.РЕГ-РЫ'!BZ$6,0,ROWS($X$11:X39)-1)</f>
        <v xml:space="preserve"> </v>
      </c>
      <c r="Y39" s="196">
        <f ca="1">OFFSET('TABLE.РЕГ-РЫ'!BZ$8,0,ROWS($X$11:Y39)-1)</f>
        <v>27</v>
      </c>
      <c r="Z39" s="168" t="str">
        <f ca="1">OFFSET('TABLE.РЕГ-РЫ'!BZ$7,0,ROWS($X$11:Z39)-1)</f>
        <v>[резерв]</v>
      </c>
      <c r="AA39" s="142" t="str">
        <f ca="1">OFFSET('TABLE.РЕГ-РЫ'!$CA$43,0,ROWS($AA$12:AA39)-1)</f>
        <v>7FFFFFFF</v>
      </c>
      <c r="AB39" s="287"/>
      <c r="AC39" s="102">
        <f ca="1">OFFSET('TABLE.РЕГ-РЫ'!E$11,ROWS(AC$12:$AD39)-1,0,)</f>
        <v>28</v>
      </c>
      <c r="AD39" s="103" t="str">
        <f ca="1">OFFSET('TABLE.РЕГ-РЫ'!L$11,ROWS($AD$12:AD39)-1,0,)</f>
        <v xml:space="preserve"> </v>
      </c>
      <c r="AE39" s="103" t="str">
        <f ca="1">OFFSET('TABLE.РЕГ-РЫ'!H$11,ROWS($AD$12:AE39)-1,0,)</f>
        <v xml:space="preserve"> </v>
      </c>
      <c r="AF39" s="103" t="str">
        <f ca="1">OFFSET('TABLE.РЕГ-РЫ'!J$11,ROWS($AD$12:AF39)-1,0,)</f>
        <v xml:space="preserve"> </v>
      </c>
      <c r="AG39" s="308"/>
    </row>
    <row r="40" spans="2:33" x14ac:dyDescent="0.25">
      <c r="C40" s="270"/>
      <c r="E40" s="241"/>
      <c r="F40" s="241"/>
      <c r="G40" s="1"/>
      <c r="H40" s="1"/>
      <c r="I40" s="1"/>
      <c r="J40" s="1"/>
      <c r="K40" s="1"/>
      <c r="L40" s="1"/>
      <c r="M40" s="1"/>
      <c r="N40" s="1"/>
      <c r="O40" s="1"/>
      <c r="V40" s="307"/>
      <c r="W40" s="196" t="str">
        <f ca="1">OFFSET('TABLE.РЕГ-РЫ'!BZ$5,0,ROWS(W$11:$X40)-1)</f>
        <v>-20128</v>
      </c>
      <c r="X40" s="269" t="str">
        <f ca="1">OFFSET('TABLE.РЕГ-РЫ'!BZ$6,0,ROWS($X$11:X40)-1)</f>
        <v xml:space="preserve"> </v>
      </c>
      <c r="Y40" s="196">
        <f ca="1">OFFSET('TABLE.РЕГ-РЫ'!BZ$8,0,ROWS($X$11:Y40)-1)</f>
        <v>28</v>
      </c>
      <c r="Z40" s="168" t="str">
        <f ca="1">OFFSET('TABLE.РЕГ-РЫ'!BZ$7,0,ROWS($X$11:Z40)-1)</f>
        <v>[резерв]</v>
      </c>
      <c r="AA40" s="142" t="str">
        <f ca="1">OFFSET('TABLE.РЕГ-РЫ'!$CA$43,0,ROWS($AA$12:AA40)-1)</f>
        <v>7FFFFFFF</v>
      </c>
      <c r="AB40" s="287"/>
      <c r="AC40" s="102">
        <f ca="1">OFFSET('TABLE.РЕГ-РЫ'!E$11,ROWS(AC$12:$AD40)-1,0,)</f>
        <v>29</v>
      </c>
      <c r="AD40" s="103" t="str">
        <f ca="1">OFFSET('TABLE.РЕГ-РЫ'!L$11,ROWS($AD$12:AD40)-1,0,)</f>
        <v xml:space="preserve"> </v>
      </c>
      <c r="AE40" s="103" t="str">
        <f ca="1">OFFSET('TABLE.РЕГ-РЫ'!H$11,ROWS($AD$12:AE40)-1,0,)</f>
        <v xml:space="preserve"> </v>
      </c>
      <c r="AF40" s="103" t="str">
        <f ca="1">OFFSET('TABLE.РЕГ-РЫ'!J$11,ROWS($AD$12:AF40)-1,0,)</f>
        <v xml:space="preserve"> </v>
      </c>
      <c r="AG40" s="308"/>
    </row>
    <row r="41" spans="2:33" x14ac:dyDescent="0.25">
      <c r="B41" s="1"/>
      <c r="C41" s="270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V41" s="307"/>
      <c r="W41" s="196" t="str">
        <f ca="1">OFFSET('TABLE.РЕГ-РЫ'!BZ$5,0,ROWS(W$11:$X41)-1)</f>
        <v>-20129</v>
      </c>
      <c r="X41" s="269" t="str">
        <f ca="1">OFFSET('TABLE.РЕГ-РЫ'!BZ$6,0,ROWS($X$11:X41)-1)</f>
        <v xml:space="preserve"> </v>
      </c>
      <c r="Y41" s="196">
        <f ca="1">OFFSET('TABLE.РЕГ-РЫ'!BZ$8,0,ROWS($X$11:Y41)-1)</f>
        <v>29</v>
      </c>
      <c r="Z41" s="168" t="str">
        <f ca="1">OFFSET('TABLE.РЕГ-РЫ'!BZ$7,0,ROWS($X$11:Z41)-1)</f>
        <v>[резерв]</v>
      </c>
      <c r="AA41" s="142" t="str">
        <f ca="1">OFFSET('TABLE.РЕГ-РЫ'!$CA$43,0,ROWS($AA$12:AA41)-1)</f>
        <v>7FFFFFFF</v>
      </c>
      <c r="AB41" s="287"/>
      <c r="AC41" s="102">
        <f ca="1">OFFSET('TABLE.РЕГ-РЫ'!E$11,ROWS(AC$12:$AD41)-1,0,)</f>
        <v>30</v>
      </c>
      <c r="AD41" s="103" t="str">
        <f ca="1">OFFSET('TABLE.РЕГ-РЫ'!L$11,ROWS($AD$12:AD41)-1,0,)</f>
        <v xml:space="preserve"> </v>
      </c>
      <c r="AE41" s="103" t="str">
        <f ca="1">OFFSET('TABLE.РЕГ-РЫ'!H$11,ROWS($AD$12:AE41)-1,0,)</f>
        <v xml:space="preserve"> </v>
      </c>
      <c r="AF41" s="103" t="str">
        <f ca="1">OFFSET('TABLE.РЕГ-РЫ'!J$11,ROWS($AD$12:AF41)-1,0,)</f>
        <v xml:space="preserve"> </v>
      </c>
      <c r="AG41" s="308"/>
    </row>
    <row r="42" spans="2:33" x14ac:dyDescent="0.25">
      <c r="B42" s="57"/>
      <c r="C42" s="270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V42" s="307"/>
      <c r="W42" s="196" t="str">
        <f ca="1">OFFSET('TABLE.РЕГ-РЫ'!BZ$5,0,ROWS(W$11:$X42)-1)</f>
        <v>-20130</v>
      </c>
      <c r="X42" s="269" t="str">
        <f ca="1">OFFSET('TABLE.РЕГ-РЫ'!BZ$6,0,ROWS($X$11:X42)-1)</f>
        <v xml:space="preserve"> </v>
      </c>
      <c r="Y42" s="196">
        <f ca="1">OFFSET('TABLE.РЕГ-РЫ'!BZ$8,0,ROWS($X$11:Y42)-1)</f>
        <v>30</v>
      </c>
      <c r="Z42" s="168" t="str">
        <f ca="1">OFFSET('TABLE.РЕГ-РЫ'!BZ$7,0,ROWS($X$11:Z42)-1)</f>
        <v>[резерв]</v>
      </c>
      <c r="AA42" s="142" t="str">
        <f ca="1">OFFSET('TABLE.РЕГ-РЫ'!$CA$43,0,ROWS($AA$12:AA42)-1)</f>
        <v>7FFFFFFF</v>
      </c>
      <c r="AB42" s="287"/>
      <c r="AC42" s="102">
        <f ca="1">OFFSET('TABLE.РЕГ-РЫ'!E$11,ROWS(AC$12:$AD42)-1,0,)</f>
        <v>31</v>
      </c>
      <c r="AD42" s="103" t="str">
        <f ca="1">OFFSET('TABLE.РЕГ-РЫ'!L$11,ROWS($AD$12:AD42)-1,0,)</f>
        <v xml:space="preserve"> </v>
      </c>
      <c r="AE42" s="103" t="str">
        <f ca="1">OFFSET('TABLE.РЕГ-РЫ'!H$11,ROWS($AD$12:AE42)-1,0,)</f>
        <v xml:space="preserve"> </v>
      </c>
      <c r="AF42" s="103" t="str">
        <f ca="1">OFFSET('TABLE.РЕГ-РЫ'!J$11,ROWS($AD$12:AF42)-1,0,)</f>
        <v xml:space="preserve"> </v>
      </c>
      <c r="AG42" s="308"/>
    </row>
    <row r="43" spans="2:33" x14ac:dyDescent="0.25">
      <c r="B43" s="1"/>
      <c r="C43" s="270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V43" s="307"/>
      <c r="W43" s="196" t="str">
        <f ca="1">OFFSET('TABLE.РЕГ-РЫ'!BZ$5,0,ROWS(W$11:$X43)-1)</f>
        <v>-20131</v>
      </c>
      <c r="X43" s="269" t="str">
        <f ca="1">OFFSET('TABLE.РЕГ-РЫ'!BZ$6,0,ROWS($X$11:X43)-1)</f>
        <v xml:space="preserve"> </v>
      </c>
      <c r="Y43" s="196">
        <f ca="1">OFFSET('TABLE.РЕГ-РЫ'!BZ$8,0,ROWS($X$11:Y43)-1)</f>
        <v>31</v>
      </c>
      <c r="Z43" s="168" t="str">
        <f ca="1">OFFSET('TABLE.РЕГ-РЫ'!BZ$7,0,ROWS($X$11:Z43)-1)</f>
        <v>[резерв]</v>
      </c>
      <c r="AA43" s="142" t="str">
        <f ca="1">OFFSET('TABLE.РЕГ-РЫ'!$CA$43,0,ROWS($AA$12:AA43)-1)</f>
        <v>7FFFFFFF</v>
      </c>
      <c r="AB43" s="287"/>
      <c r="AC43" s="102">
        <f ca="1">OFFSET('TABLE.РЕГ-РЫ'!E$11,ROWS(AC$12:$AD43)-1,0,)</f>
        <v>32</v>
      </c>
      <c r="AD43" s="103" t="str">
        <f ca="1">OFFSET('TABLE.РЕГ-РЫ'!L$11,ROWS($AD$12:AD43)-1,0,)</f>
        <v xml:space="preserve"> </v>
      </c>
      <c r="AE43" s="103" t="str">
        <f ca="1">OFFSET('TABLE.РЕГ-РЫ'!H$11,ROWS($AD$12:AE43)-1,0,)</f>
        <v xml:space="preserve"> </v>
      </c>
      <c r="AF43" s="103" t="str">
        <f ca="1">OFFSET('TABLE.РЕГ-РЫ'!J$11,ROWS($AD$12:AF43)-1,0,)</f>
        <v xml:space="preserve"> </v>
      </c>
      <c r="AG43" s="308"/>
    </row>
    <row r="44" spans="2:33" x14ac:dyDescent="0.25">
      <c r="B44" s="1"/>
      <c r="C44" s="270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V44" s="307"/>
      <c r="W44" s="196" t="str">
        <f ca="1">OFFSET('TABLE.РЕГ-РЫ'!BZ$5,0,ROWS(W$11:$X44)-1)</f>
        <v>==</v>
      </c>
      <c r="X44" s="269" t="str">
        <f ca="1">OFFSET('TABLE.РЕГ-РЫ'!BZ$6,0,ROWS($X$11:X44)-1)</f>
        <v>==</v>
      </c>
      <c r="Y44" s="196" t="str">
        <f ca="1">OFFSET('TABLE.РЕГ-РЫ'!BZ$8,0,ROWS($X$11:Y44)-1)</f>
        <v>==</v>
      </c>
      <c r="Z44" s="168" t="str">
        <f ca="1">OFFSET('TABLE.РЕГ-РЫ'!BZ$7,0,ROWS($X$11:Z44)-1)</f>
        <v>====================</v>
      </c>
      <c r="AA44" s="142" t="str">
        <f ca="1">OFFSET('TABLE.РЕГ-РЫ'!$CA$43,0,ROWS($AA$12:AA44)-1)</f>
        <v xml:space="preserve"> </v>
      </c>
      <c r="AB44" s="287"/>
      <c r="AC44" s="102" t="str">
        <f ca="1">OFFSET('TABLE.РЕГ-РЫ'!E$11,ROWS(AC$12:$AD44)-1,0,)</f>
        <v>=====</v>
      </c>
      <c r="AD44" s="103" t="str">
        <f ca="1">OFFSET('TABLE.РЕГ-РЫ'!L$11,ROWS($AD$12:AD44)-1,0,)</f>
        <v>===============</v>
      </c>
      <c r="AE44" s="103" t="str">
        <f ca="1">OFFSET('TABLE.РЕГ-РЫ'!H$11,ROWS($AD$12:AE44)-1,0,)</f>
        <v>========================</v>
      </c>
      <c r="AF44" s="103" t="str">
        <f ca="1">OFFSET('TABLE.РЕГ-РЫ'!J$11,ROWS($AD$12:AF44)-1,0,)</f>
        <v>========================</v>
      </c>
      <c r="AG44" s="308"/>
    </row>
    <row r="45" spans="2:33" x14ac:dyDescent="0.25">
      <c r="B45" s="1"/>
      <c r="C45" s="270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V45" s="307"/>
      <c r="W45" s="196" t="str">
        <f ca="1">OFFSET('TABLE.РЕГ-РЫ'!BZ$5,0,ROWS(W$11:$X45)-1)</f>
        <v>==</v>
      </c>
      <c r="X45" s="269" t="str">
        <f ca="1">OFFSET('TABLE.РЕГ-РЫ'!BZ$6,0,ROWS($X$11:X45)-1)</f>
        <v>==</v>
      </c>
      <c r="Y45" s="196" t="str">
        <f ca="1">OFFSET('TABLE.РЕГ-РЫ'!BZ$8,0,ROWS($X$11:Y45)-1)</f>
        <v>==</v>
      </c>
      <c r="Z45" s="168" t="str">
        <f ca="1">OFFSET('TABLE.РЕГ-РЫ'!BZ$7,0,ROWS($X$11:Z45)-1)</f>
        <v>==== К О Н Е Ц ====</v>
      </c>
      <c r="AA45" s="142" t="str">
        <f ca="1">OFFSET('TABLE.РЕГ-РЫ'!$CA$43,0,ROWS($AA$12:AA45)-1)</f>
        <v xml:space="preserve"> </v>
      </c>
      <c r="AB45" s="287"/>
      <c r="AC45" s="102" t="str">
        <f ca="1">OFFSET('TABLE.РЕГ-РЫ'!E$11,ROWS(AC$12:$AD45)-1,0,)</f>
        <v>=====</v>
      </c>
      <c r="AD45" s="103" t="str">
        <f ca="1">OFFSET('TABLE.РЕГ-РЫ'!L$11,ROWS($AD$12:AD45)-1,0,)</f>
        <v>===============</v>
      </c>
      <c r="AE45" s="103" t="str">
        <f ca="1">OFFSET('TABLE.РЕГ-РЫ'!H$11,ROWS($AD$12:AE45)-1,0,)</f>
        <v>========================</v>
      </c>
      <c r="AF45" s="103" t="str">
        <f ca="1">OFFSET('TABLE.РЕГ-РЫ'!J$11,ROWS($AD$12:AF45)-1,0,)</f>
        <v>========================</v>
      </c>
      <c r="AG45" s="308"/>
    </row>
    <row r="46" spans="2:33" x14ac:dyDescent="0.25">
      <c r="B46" s="241"/>
      <c r="C46" s="270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V46" s="307"/>
      <c r="W46" s="287"/>
      <c r="X46" s="287"/>
      <c r="Y46" s="287"/>
      <c r="Z46" s="287"/>
      <c r="AA46" s="287"/>
      <c r="AB46" s="287"/>
      <c r="AC46" s="287"/>
      <c r="AD46" s="302"/>
      <c r="AE46" s="286"/>
      <c r="AF46" s="286"/>
      <c r="AG46" s="308"/>
    </row>
    <row r="47" spans="2:33" ht="15.75" thickBot="1" x14ac:dyDescent="0.3">
      <c r="B47" s="241"/>
      <c r="C47" s="270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V47" s="309"/>
      <c r="W47" s="310"/>
      <c r="X47" s="310"/>
      <c r="Y47" s="310"/>
      <c r="Z47" s="310"/>
      <c r="AA47" s="310"/>
      <c r="AB47" s="310"/>
      <c r="AC47" s="310"/>
      <c r="AD47" s="311"/>
      <c r="AE47" s="312"/>
      <c r="AF47" s="312"/>
      <c r="AG47" s="313"/>
    </row>
    <row r="48" spans="2:33" ht="15.75" thickTop="1" x14ac:dyDescent="0.25">
      <c r="B48" s="241"/>
      <c r="C48" s="270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V48" s="287"/>
      <c r="W48" s="287"/>
      <c r="X48" s="287"/>
      <c r="Y48" s="287"/>
      <c r="Z48" s="287"/>
      <c r="AA48" s="287"/>
      <c r="AB48" s="287"/>
      <c r="AC48" s="287"/>
      <c r="AD48" s="302"/>
      <c r="AE48" s="286"/>
      <c r="AF48" s="286"/>
      <c r="AG48" s="286"/>
    </row>
  </sheetData>
  <conditionalFormatting sqref="D2:F4 D5:D6 D9:D10 E10 D34:F38 D39:D40 D41:F1048576 G10 E11:F33">
    <cfRule type="containsText" dxfId="1011" priority="176" operator="containsText" text="[">
      <formula>NOT(ISERROR(SEARCH("[",D2)))</formula>
    </cfRule>
    <cfRule type="containsText" dxfId="1010" priority="177" operator="containsText" text="#">
      <formula>NOT(ISERROR(SEARCH("#",D2)))</formula>
    </cfRule>
  </conditionalFormatting>
  <conditionalFormatting sqref="G11:H33 G9:G10 O11:O33">
    <cfRule type="containsText" dxfId="1009" priority="174" operator="containsText" text="[р">
      <formula>NOT(ISERROR(SEARCH("[р",G9)))</formula>
    </cfRule>
    <cfRule type="containsText" dxfId="1008" priority="175" operator="containsText" text="#">
      <formula>NOT(ISERROR(SEARCH("#",G9)))</formula>
    </cfRule>
  </conditionalFormatting>
  <conditionalFormatting sqref="G9:G10">
    <cfRule type="containsText" dxfId="1007" priority="172" operator="containsText" text="[р">
      <formula>NOT(ISERROR(SEARCH("[р",G9)))</formula>
    </cfRule>
    <cfRule type="containsText" dxfId="1006" priority="173" operator="containsText" text="#">
      <formula>NOT(ISERROR(SEARCH("#",G9)))</formula>
    </cfRule>
  </conditionalFormatting>
  <conditionalFormatting sqref="G12:H33 O12:O33">
    <cfRule type="containsText" dxfId="1005" priority="166" operator="containsText" text="!">
      <formula>NOT(ISERROR(SEARCH("!",G12)))</formula>
    </cfRule>
  </conditionalFormatting>
  <conditionalFormatting sqref="E5:F6">
    <cfRule type="containsText" dxfId="1004" priority="165" operator="containsText" text="!">
      <formula>NOT(ISERROR(SEARCH("!",E5)))</formula>
    </cfRule>
  </conditionalFormatting>
  <conditionalFormatting sqref="C9:C10">
    <cfRule type="containsText" dxfId="1003" priority="158" operator="containsText" text="[">
      <formula>NOT(ISERROR(SEARCH("[",C9)))</formula>
    </cfRule>
    <cfRule type="containsText" dxfId="1002" priority="159" operator="containsText" text="#">
      <formula>NOT(ISERROR(SEARCH("#",C9)))</formula>
    </cfRule>
  </conditionalFormatting>
  <conditionalFormatting sqref="C6">
    <cfRule type="containsText" dxfId="1001" priority="156" operator="containsText" text="!">
      <formula>NOT(ISERROR(SEARCH("!",C6)))</formula>
    </cfRule>
  </conditionalFormatting>
  <conditionalFormatting sqref="E9">
    <cfRule type="containsText" dxfId="1000" priority="154" operator="containsText" text="[">
      <formula>NOT(ISERROR(SEARCH("[",E9)))</formula>
    </cfRule>
    <cfRule type="containsText" dxfId="999" priority="155" operator="containsText" text="#">
      <formula>NOT(ISERROR(SEARCH("#",E9)))</formula>
    </cfRule>
  </conditionalFormatting>
  <conditionalFormatting sqref="R9:R10 S11:S29">
    <cfRule type="containsText" dxfId="998" priority="128" operator="containsText" text="[">
      <formula>NOT(ISERROR(SEARCH("[",R9)))</formula>
    </cfRule>
    <cfRule type="containsText" dxfId="997" priority="129" operator="containsText" text="#">
      <formula>NOT(ISERROR(SEARCH("#",R9)))</formula>
    </cfRule>
  </conditionalFormatting>
  <conditionalFormatting sqref="T9 T12:T29">
    <cfRule type="containsText" dxfId="996" priority="126" operator="containsText" text="[р">
      <formula>NOT(ISERROR(SEARCH("[р",T9)))</formula>
    </cfRule>
    <cfRule type="containsText" dxfId="995" priority="127" operator="containsText" text="#">
      <formula>NOT(ISERROR(SEARCH("#",T9)))</formula>
    </cfRule>
  </conditionalFormatting>
  <conditionalFormatting sqref="T9">
    <cfRule type="containsText" dxfId="994" priority="124" operator="containsText" text="[р">
      <formula>NOT(ISERROR(SEARCH("[р",T9)))</formula>
    </cfRule>
    <cfRule type="containsText" dxfId="993" priority="125" operator="containsText" text="#">
      <formula>NOT(ISERROR(SEARCH("#",T9)))</formula>
    </cfRule>
  </conditionalFormatting>
  <conditionalFormatting sqref="T12:T29">
    <cfRule type="containsText" dxfId="992" priority="122" operator="containsText" text="!">
      <formula>NOT(ISERROR(SEARCH("!",T12)))</formula>
    </cfRule>
  </conditionalFormatting>
  <conditionalFormatting sqref="Q9:Q10">
    <cfRule type="containsText" dxfId="991" priority="119" operator="containsText" text="[">
      <formula>NOT(ISERROR(SEARCH("[",Q9)))</formula>
    </cfRule>
    <cfRule type="containsText" dxfId="990" priority="120" operator="containsText" text="#">
      <formula>NOT(ISERROR(SEARCH("#",Q9)))</formula>
    </cfRule>
  </conditionalFormatting>
  <conditionalFormatting sqref="S9">
    <cfRule type="containsText" dxfId="989" priority="116" operator="containsText" text="[">
      <formula>NOT(ISERROR(SEARCH("[",S9)))</formula>
    </cfRule>
    <cfRule type="containsText" dxfId="988" priority="117" operator="containsText" text="#">
      <formula>NOT(ISERROR(SEARCH("#",S9)))</formula>
    </cfRule>
  </conditionalFormatting>
  <conditionalFormatting sqref="Y9:Y10 AA10 AC10">
    <cfRule type="containsText" dxfId="987" priority="113" operator="containsText" text="[">
      <formula>NOT(ISERROR(SEARCH("[",Y9)))</formula>
    </cfRule>
    <cfRule type="containsText" dxfId="986" priority="114" operator="containsText" text="#">
      <formula>NOT(ISERROR(SEARCH("#",Y9)))</formula>
    </cfRule>
  </conditionalFormatting>
  <conditionalFormatting sqref="AA9:AA10 AC9:AC11 AA12:AA45">
    <cfRule type="containsText" dxfId="985" priority="111" operator="containsText" text="[р">
      <formula>NOT(ISERROR(SEARCH("[р",AA9)))</formula>
    </cfRule>
    <cfRule type="containsText" dxfId="984" priority="112" operator="containsText" text="#">
      <formula>NOT(ISERROR(SEARCH("#",AA9)))</formula>
    </cfRule>
  </conditionalFormatting>
  <conditionalFormatting sqref="AA9:AA10 AC9:AC10">
    <cfRule type="containsText" dxfId="983" priority="109" operator="containsText" text="[р">
      <formula>NOT(ISERROR(SEARCH("[р",AA9)))</formula>
    </cfRule>
    <cfRule type="containsText" dxfId="982" priority="110" operator="containsText" text="#">
      <formula>NOT(ISERROR(SEARCH("#",AA9)))</formula>
    </cfRule>
  </conditionalFormatting>
  <conditionalFormatting sqref="AA12:AA45">
    <cfRule type="containsText" dxfId="981" priority="107" operator="containsText" text="!">
      <formula>NOT(ISERROR(SEARCH("!",AA12)))</formula>
    </cfRule>
  </conditionalFormatting>
  <conditionalFormatting sqref="X9:X10">
    <cfRule type="containsText" dxfId="980" priority="104" operator="containsText" text="[">
      <formula>NOT(ISERROR(SEARCH("[",X9)))</formula>
    </cfRule>
    <cfRule type="containsText" dxfId="979" priority="105" operator="containsText" text="#">
      <formula>NOT(ISERROR(SEARCH("#",X9)))</formula>
    </cfRule>
  </conditionalFormatting>
  <conditionalFormatting sqref="Z9">
    <cfRule type="containsText" dxfId="978" priority="95" operator="containsText" text="[">
      <formula>NOT(ISERROR(SEARCH("[",Z9)))</formula>
    </cfRule>
    <cfRule type="containsText" dxfId="977" priority="96" operator="containsText" text="#">
      <formula>NOT(ISERROR(SEARCH("#",Z9)))</formula>
    </cfRule>
  </conditionalFormatting>
  <conditionalFormatting sqref="Z11:Z45">
    <cfRule type="containsText" dxfId="976" priority="98" operator="containsText" text="[">
      <formula>NOT(ISERROR(SEARCH("[",Z11)))</formula>
    </cfRule>
    <cfRule type="containsText" dxfId="975" priority="99" operator="containsText" text="#">
      <formula>NOT(ISERROR(SEARCH("#",Z11)))</formula>
    </cfRule>
  </conditionalFormatting>
  <conditionalFormatting sqref="S10">
    <cfRule type="containsText" dxfId="974" priority="87" operator="containsText" text="[">
      <formula>NOT(ISERROR(SEARCH("[",S10)))</formula>
    </cfRule>
    <cfRule type="containsText" dxfId="973" priority="88" operator="containsText" text="#">
      <formula>NOT(ISERROR(SEARCH("#",S10)))</formula>
    </cfRule>
  </conditionalFormatting>
  <conditionalFormatting sqref="Z10">
    <cfRule type="containsText" dxfId="972" priority="84" operator="containsText" text="[">
      <formula>NOT(ISERROR(SEARCH("[",Z10)))</formula>
    </cfRule>
    <cfRule type="containsText" dxfId="971" priority="85" operator="containsText" text="#">
      <formula>NOT(ISERROR(SEARCH("#",Z10)))</formula>
    </cfRule>
  </conditionalFormatting>
  <conditionalFormatting sqref="T10">
    <cfRule type="containsText" dxfId="970" priority="81" operator="containsText" text="[">
      <formula>NOT(ISERROR(SEARCH("[",T10)))</formula>
    </cfRule>
    <cfRule type="containsText" dxfId="969" priority="82" operator="containsText" text="#">
      <formula>NOT(ISERROR(SEARCH("#",T10)))</formula>
    </cfRule>
  </conditionalFormatting>
  <conditionalFormatting sqref="T10">
    <cfRule type="containsText" dxfId="968" priority="79" operator="containsText" text="[р">
      <formula>NOT(ISERROR(SEARCH("[р",T10)))</formula>
    </cfRule>
    <cfRule type="containsText" dxfId="967" priority="80" operator="containsText" text="#">
      <formula>NOT(ISERROR(SEARCH("#",T10)))</formula>
    </cfRule>
  </conditionalFormatting>
  <conditionalFormatting sqref="T10">
    <cfRule type="containsText" dxfId="966" priority="77" operator="containsText" text="[р">
      <formula>NOT(ISERROR(SEARCH("[р",T10)))</formula>
    </cfRule>
    <cfRule type="containsText" dxfId="965" priority="78" operator="containsText" text="#">
      <formula>NOT(ISERROR(SEARCH("#",T10)))</formula>
    </cfRule>
  </conditionalFormatting>
  <conditionalFormatting sqref="AF7">
    <cfRule type="containsText" dxfId="964" priority="68" operator="containsText" text="[">
      <formula>NOT(ISERROR(SEARCH("[",AF7)))</formula>
    </cfRule>
    <cfRule type="containsText" dxfId="963" priority="69" operator="containsText" text="#">
      <formula>NOT(ISERROR(SEARCH("#",AF7)))</formula>
    </cfRule>
  </conditionalFormatting>
  <conditionalFormatting sqref="AE7">
    <cfRule type="containsText" dxfId="962" priority="71" operator="containsText" text="[">
      <formula>NOT(ISERROR(SEARCH("[",AE7)))</formula>
    </cfRule>
    <cfRule type="containsText" dxfId="961" priority="72" operator="containsText" text="#">
      <formula>NOT(ISERROR(SEARCH("#",AE7)))</formula>
    </cfRule>
  </conditionalFormatting>
  <conditionalFormatting sqref="AD7">
    <cfRule type="containsText" dxfId="960" priority="74" operator="containsText" text="[">
      <formula>NOT(ISERROR(SEARCH("[",AD7)))</formula>
    </cfRule>
    <cfRule type="containsText" dxfId="959" priority="75" operator="containsText" text="#">
      <formula>NOT(ISERROR(SEARCH("#",AD7)))</formula>
    </cfRule>
  </conditionalFormatting>
  <conditionalFormatting sqref="AD12:AF45">
    <cfRule type="containsText" dxfId="958" priority="65" operator="containsText" text="[">
      <formula>NOT(ISERROR(SEARCH("[",AD12)))</formula>
    </cfRule>
    <cfRule type="containsText" dxfId="957" priority="66" operator="containsText" text="#">
      <formula>NOT(ISERROR(SEARCH("#",AD12)))</formula>
    </cfRule>
  </conditionalFormatting>
  <conditionalFormatting sqref="AC7">
    <cfRule type="containsText" dxfId="956" priority="62" operator="containsText" text="[">
      <formula>NOT(ISERROR(SEARCH("[",AC7)))</formula>
    </cfRule>
    <cfRule type="containsText" dxfId="955" priority="63" operator="containsText" text="#">
      <formula>NOT(ISERROR(SEARCH("#",AC7)))</formula>
    </cfRule>
  </conditionalFormatting>
  <conditionalFormatting sqref="AC12:AC45">
    <cfRule type="containsText" dxfId="954" priority="60" operator="containsText" text="[">
      <formula>NOT(ISERROR(SEARCH("[",AC12)))</formula>
    </cfRule>
    <cfRule type="containsText" dxfId="953" priority="61" operator="containsText" text="#">
      <formula>NOT(ISERROR(SEARCH("#",AC12)))</formula>
    </cfRule>
  </conditionalFormatting>
  <conditionalFormatting sqref="F10">
    <cfRule type="containsText" dxfId="952" priority="51" operator="containsText" text="[">
      <formula>NOT(ISERROR(SEARCH("[",F10)))</formula>
    </cfRule>
    <cfRule type="containsText" dxfId="951" priority="52" operator="containsText" text="#">
      <formula>NOT(ISERROR(SEARCH("#",F10)))</formula>
    </cfRule>
  </conditionalFormatting>
  <conditionalFormatting sqref="F9">
    <cfRule type="containsText" dxfId="950" priority="48" operator="containsText" text="[">
      <formula>NOT(ISERROR(SEARCH("[",F9)))</formula>
    </cfRule>
    <cfRule type="containsText" dxfId="949" priority="49" operator="containsText" text="#">
      <formula>NOT(ISERROR(SEARCH("#",F9)))</formula>
    </cfRule>
  </conditionalFormatting>
  <conditionalFormatting sqref="K5:K6 K9:K10 L10 L11:M33">
    <cfRule type="containsText" dxfId="948" priority="45" operator="containsText" text="[">
      <formula>NOT(ISERROR(SEARCH("[",K5)))</formula>
    </cfRule>
    <cfRule type="containsText" dxfId="947" priority="46" operator="containsText" text="#">
      <formula>NOT(ISERROR(SEARCH("#",K5)))</formula>
    </cfRule>
  </conditionalFormatting>
  <conditionalFormatting sqref="N9 N12:N33">
    <cfRule type="containsText" dxfId="946" priority="43" operator="containsText" text="[р">
      <formula>NOT(ISERROR(SEARCH("[р",N9)))</formula>
    </cfRule>
    <cfRule type="containsText" dxfId="945" priority="44" operator="containsText" text="#">
      <formula>NOT(ISERROR(SEARCH("#",N9)))</formula>
    </cfRule>
  </conditionalFormatting>
  <conditionalFormatting sqref="N9">
    <cfRule type="containsText" dxfId="944" priority="41" operator="containsText" text="[р">
      <formula>NOT(ISERROR(SEARCH("[р",N9)))</formula>
    </cfRule>
    <cfRule type="containsText" dxfId="943" priority="42" operator="containsText" text="#">
      <formula>NOT(ISERROR(SEARCH("#",N9)))</formula>
    </cfRule>
  </conditionalFormatting>
  <conditionalFormatting sqref="N12:N33">
    <cfRule type="containsText" dxfId="942" priority="39" operator="containsText" text="!">
      <formula>NOT(ISERROR(SEARCH("!",N12)))</formula>
    </cfRule>
  </conditionalFormatting>
  <conditionalFormatting sqref="L5:M6">
    <cfRule type="containsText" dxfId="941" priority="38" operator="containsText" text="!">
      <formula>NOT(ISERROR(SEARCH("!",L5)))</formula>
    </cfRule>
  </conditionalFormatting>
  <conditionalFormatting sqref="J9:J10">
    <cfRule type="containsText" dxfId="940" priority="35" operator="containsText" text="[">
      <formula>NOT(ISERROR(SEARCH("[",J9)))</formula>
    </cfRule>
    <cfRule type="containsText" dxfId="939" priority="36" operator="containsText" text="#">
      <formula>NOT(ISERROR(SEARCH("#",J9)))</formula>
    </cfRule>
  </conditionalFormatting>
  <conditionalFormatting sqref="J6">
    <cfRule type="containsText" dxfId="938" priority="33" operator="containsText" text="!">
      <formula>NOT(ISERROR(SEARCH("!",J6)))</formula>
    </cfRule>
  </conditionalFormatting>
  <conditionalFormatting sqref="L9">
    <cfRule type="containsText" dxfId="937" priority="31" operator="containsText" text="[">
      <formula>NOT(ISERROR(SEARCH("[",L9)))</formula>
    </cfRule>
    <cfRule type="containsText" dxfId="936" priority="32" operator="containsText" text="#">
      <formula>NOT(ISERROR(SEARCH("#",L9)))</formula>
    </cfRule>
  </conditionalFormatting>
  <conditionalFormatting sqref="H2">
    <cfRule type="containsText" dxfId="935" priority="22" operator="containsText" text="[р">
      <formula>NOT(ISERROR(SEARCH("[р",H2)))</formula>
    </cfRule>
    <cfRule type="containsText" dxfId="934" priority="23" operator="containsText" text="#">
      <formula>NOT(ISERROR(SEARCH("#",H2)))</formula>
    </cfRule>
  </conditionalFormatting>
  <conditionalFormatting sqref="H4">
    <cfRule type="containsText" dxfId="933" priority="20" operator="containsText" text="[">
      <formula>NOT(ISERROR(SEARCH("[",H4)))</formula>
    </cfRule>
    <cfRule type="containsText" dxfId="932" priority="21" operator="containsText" text="#">
      <formula>NOT(ISERROR(SEARCH("#",H4)))</formula>
    </cfRule>
  </conditionalFormatting>
  <conditionalFormatting sqref="M10">
    <cfRule type="containsText" dxfId="931" priority="18" operator="containsText" text="[">
      <formula>NOT(ISERROR(SEARCH("[",M10)))</formula>
    </cfRule>
    <cfRule type="containsText" dxfId="930" priority="19" operator="containsText" text="#">
      <formula>NOT(ISERROR(SEARCH("#",M10)))</formula>
    </cfRule>
  </conditionalFormatting>
  <conditionalFormatting sqref="M9">
    <cfRule type="containsText" dxfId="929" priority="15" operator="containsText" text="[">
      <formula>NOT(ISERROR(SEARCH("[",M9)))</formula>
    </cfRule>
    <cfRule type="containsText" dxfId="928" priority="16" operator="containsText" text="#">
      <formula>NOT(ISERROR(SEARCH("#",M9)))</formula>
    </cfRule>
  </conditionalFormatting>
  <conditionalFormatting sqref="N10">
    <cfRule type="containsText" dxfId="927" priority="12" operator="containsText" text="[">
      <formula>NOT(ISERROR(SEARCH("[",N10)))</formula>
    </cfRule>
    <cfRule type="containsText" dxfId="926" priority="13" operator="containsText" text="#">
      <formula>NOT(ISERROR(SEARCH("#",N10)))</formula>
    </cfRule>
  </conditionalFormatting>
  <conditionalFormatting sqref="N10">
    <cfRule type="containsText" dxfId="925" priority="10" operator="containsText" text="[р">
      <formula>NOT(ISERROR(SEARCH("[р",N10)))</formula>
    </cfRule>
    <cfRule type="containsText" dxfId="924" priority="11" operator="containsText" text="#">
      <formula>NOT(ISERROR(SEARCH("#",N10)))</formula>
    </cfRule>
  </conditionalFormatting>
  <conditionalFormatting sqref="N10">
    <cfRule type="containsText" dxfId="923" priority="8" operator="containsText" text="[р">
      <formula>NOT(ISERROR(SEARCH("[р",N10)))</formula>
    </cfRule>
    <cfRule type="containsText" dxfId="922" priority="9" operator="containsText" text="#">
      <formula>NOT(ISERROR(SEARCH("#",N10)))</formula>
    </cfRule>
  </conditionalFormatting>
  <conditionalFormatting sqref="N11">
    <cfRule type="containsText" dxfId="921" priority="5" operator="containsText" text="[р">
      <formula>NOT(ISERROR(SEARCH("[р",N11)))</formula>
    </cfRule>
    <cfRule type="containsText" dxfId="920" priority="6" operator="containsText" text="#">
      <formula>NOT(ISERROR(SEARCH("#",N11)))</formula>
    </cfRule>
  </conditionalFormatting>
  <conditionalFormatting sqref="T11">
    <cfRule type="containsText" dxfId="919" priority="3" operator="containsText" text="[р">
      <formula>NOT(ISERROR(SEARCH("[р",T11)))</formula>
    </cfRule>
    <cfRule type="containsText" dxfId="918" priority="4" operator="containsText" text="#">
      <formula>NOT(ISERROR(SEARCH("#",T11)))</formula>
    </cfRule>
  </conditionalFormatting>
  <conditionalFormatting sqref="AA11">
    <cfRule type="containsText" dxfId="917" priority="1" operator="containsText" text="[р">
      <formula>NOT(ISERROR(SEARCH("[р",AA11)))</formula>
    </cfRule>
    <cfRule type="containsText" dxfId="916" priority="2" operator="containsText" text="#">
      <formula>NOT(ISERROR(SEARCH("#",AA11)))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9" operator="containsText" id="{18EDE381-0D44-4B8A-B8D0-55CD1A6C10FB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63" operator="containsText" id="{66BC2D6C-B405-4C57-91B7-7081CAD5A41A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57" operator="containsText" id="{6129692E-FBCE-4A10-8334-548D4F81FA0D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53" operator="containsText" id="{AAB90D7F-E6E3-414C-BCBC-89116852EA63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23" operator="containsText" id="{E1185CC8-348A-423C-AC20-ECDDA7A01C26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21" operator="containsText" id="{D125CBA6-AD9E-4181-B481-FD081DAB4D82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8" operator="containsText" id="{A4DEE99C-E087-465D-8A14-7546AF69024B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15" operator="containsText" id="{5ECD9437-6A49-4E2E-A96A-46B5BBC12B57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8" operator="containsText" id="{CB6F9C88-AC64-456C-9257-FD05869BEE09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06" operator="containsText" id="{5A0BDDA0-8F1E-4C99-B2C5-6F2819C6640B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103" operator="containsText" id="{1126765E-8DB7-4B15-8AA4-D8656ED9F522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94" operator="containsText" id="{6FC9CC8E-07AF-445C-B85F-5668200312A5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7" operator="containsText" id="{0356A99F-CF82-4028-9752-AD5F22011373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6" operator="containsText" id="{9E91CF35-62C6-4663-BE0B-E1642DFA6BED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3" operator="containsText" id="{1CCFD851-1314-4126-AA28-4FFD509D325C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6" operator="containsText" id="{82BA80C3-3215-4700-B942-217FC624EBF7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7" operator="containsText" id="{5CBAC795-D100-4E29-ABF4-007E9A3F3F69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0" operator="containsText" id="{7E9AC0D5-B65C-498C-A49E-B9682ECF3482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3" operator="containsText" id="{50175C3D-F645-4DEA-AF61-D0E90120AA4A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4" operator="containsText" id="{CED924DD-5546-476E-B6B2-7D08E833FAC4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9" operator="containsText" id="{191758A1-B677-42BC-8611-C909127F7EC6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0" operator="containsText" id="{346EDD8A-C1EB-4191-94AB-5FFB8046F2E3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7" operator="containsText" id="{DA2A1563-4F2E-4F2E-8A39-51E90D927558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0" operator="containsText" id="{BA8C570A-D7C1-4AB4-BABB-15BAE9D1A57A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37" operator="containsText" id="{8BCDF597-6699-43B5-9EAA-F76C4A7B3A2C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4" operator="containsText" id="{512C7BFB-1EBC-49F0-8886-7F1D0F13FDE8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0" operator="containsText" id="{7FABEFC6-B2F0-4C72-B4D5-E961D20D6731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17" operator="containsText" id="{C66A1578-9A37-44EC-8E65-F88DAB619726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14" operator="containsText" id="{7E13BC40-A87E-494D-836F-88686D5CD5C3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7" operator="containsText" id="{8E38C5E2-CDA2-481D-9B20-EEF80BC622A5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FFC000"/>
  </sheetPr>
  <dimension ref="B2:DI64"/>
  <sheetViews>
    <sheetView topLeftCell="F4" zoomScaleNormal="100" workbookViewId="0">
      <selection activeCell="AT25" sqref="AT25"/>
    </sheetView>
  </sheetViews>
  <sheetFormatPr defaultRowHeight="12" x14ac:dyDescent="0.2"/>
  <cols>
    <col min="1" max="2" width="9.140625" style="1"/>
    <col min="3" max="3" width="4.7109375" style="1" customWidth="1"/>
    <col min="4" max="4" width="10.85546875" style="1" customWidth="1"/>
    <col min="5" max="5" width="15.42578125" style="6" customWidth="1"/>
    <col min="6" max="6" width="13.7109375" style="1" customWidth="1"/>
    <col min="7" max="7" width="7.42578125" style="1" bestFit="1" customWidth="1"/>
    <col min="8" max="8" width="19" style="1" customWidth="1"/>
    <col min="9" max="9" width="7.42578125" style="1" bestFit="1" customWidth="1"/>
    <col min="10" max="10" width="17.28515625" style="1" customWidth="1"/>
    <col min="11" max="11" width="7.42578125" style="1" bestFit="1" customWidth="1"/>
    <col min="12" max="12" width="13.7109375" style="1" customWidth="1"/>
    <col min="13" max="13" width="3.42578125" style="77" customWidth="1"/>
    <col min="14" max="15" width="2.5703125" style="77" customWidth="1"/>
    <col min="16" max="16" width="2.28515625" style="1" customWidth="1"/>
    <col min="17" max="35" width="2.5703125" style="1" customWidth="1"/>
    <col min="36" max="38" width="2.5703125" style="77" customWidth="1"/>
    <col min="39" max="112" width="2.5703125" style="1" customWidth="1"/>
    <col min="113" max="124" width="3.28515625" style="1" customWidth="1"/>
    <col min="125" max="16384" width="9.140625" style="1"/>
  </cols>
  <sheetData>
    <row r="2" spans="2:112" x14ac:dyDescent="0.2">
      <c r="E2" s="35" t="s">
        <v>1433</v>
      </c>
      <c r="N2" s="1" t="s">
        <v>1105</v>
      </c>
      <c r="AK2" s="1" t="s">
        <v>1106</v>
      </c>
      <c r="BH2" s="1" t="s">
        <v>1305</v>
      </c>
      <c r="CA2" s="1" t="s">
        <v>1099</v>
      </c>
      <c r="CK2" s="56" t="s">
        <v>1102</v>
      </c>
    </row>
    <row r="3" spans="2:112" x14ac:dyDescent="0.2">
      <c r="E3" s="3" t="s">
        <v>1114</v>
      </c>
      <c r="N3" s="76" t="s">
        <v>1301</v>
      </c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K3" s="76" t="s">
        <v>1530</v>
      </c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H3" s="76" t="s">
        <v>294</v>
      </c>
      <c r="CA3" s="57" t="s">
        <v>1100</v>
      </c>
      <c r="CK3" s="56" t="s">
        <v>1103</v>
      </c>
    </row>
    <row r="4" spans="2:112" ht="105" customHeight="1" x14ac:dyDescent="0.2">
      <c r="D4" s="57" t="s">
        <v>1094</v>
      </c>
      <c r="E4" s="348" t="s">
        <v>1095</v>
      </c>
      <c r="L4" s="327" t="s">
        <v>1296</v>
      </c>
      <c r="M4" s="114" t="s">
        <v>275</v>
      </c>
      <c r="N4" s="114" t="s">
        <v>547</v>
      </c>
      <c r="O4" s="114" t="s">
        <v>522</v>
      </c>
      <c r="P4" s="114" t="s">
        <v>548</v>
      </c>
      <c r="Q4" s="114" t="s">
        <v>549</v>
      </c>
      <c r="R4" s="114" t="s">
        <v>550</v>
      </c>
      <c r="S4" s="114" t="s">
        <v>539</v>
      </c>
      <c r="T4" s="114" t="s">
        <v>551</v>
      </c>
      <c r="U4" s="114" t="s">
        <v>552</v>
      </c>
      <c r="V4" s="114" t="s">
        <v>504</v>
      </c>
      <c r="W4" s="114" t="s">
        <v>227</v>
      </c>
      <c r="X4" s="114" t="s">
        <v>227</v>
      </c>
      <c r="Y4" s="114" t="s">
        <v>227</v>
      </c>
      <c r="Z4" s="114" t="s">
        <v>227</v>
      </c>
      <c r="AA4" s="114" t="s">
        <v>227</v>
      </c>
      <c r="AB4" s="114" t="s">
        <v>227</v>
      </c>
      <c r="AC4" s="114" t="s">
        <v>227</v>
      </c>
      <c r="AD4" s="114" t="s">
        <v>227</v>
      </c>
      <c r="AE4" s="114" t="s">
        <v>227</v>
      </c>
      <c r="AF4" s="114" t="s">
        <v>227</v>
      </c>
      <c r="AG4" s="114" t="s">
        <v>227</v>
      </c>
      <c r="AH4" s="114" t="s">
        <v>275</v>
      </c>
      <c r="AI4" s="114" t="s">
        <v>275</v>
      </c>
      <c r="AJ4" s="114" t="s">
        <v>275</v>
      </c>
      <c r="AK4" s="340" t="s">
        <v>1540</v>
      </c>
      <c r="AL4" s="114" t="s">
        <v>227</v>
      </c>
      <c r="AM4" s="114" t="s">
        <v>555</v>
      </c>
      <c r="AN4" s="114" t="s">
        <v>554</v>
      </c>
      <c r="AO4" s="114" t="s">
        <v>556</v>
      </c>
      <c r="AP4" s="114" t="s">
        <v>686</v>
      </c>
      <c r="AQ4" s="114" t="s">
        <v>227</v>
      </c>
      <c r="AR4" s="114" t="s">
        <v>227</v>
      </c>
      <c r="AS4" s="114" t="s">
        <v>227</v>
      </c>
      <c r="AT4" s="114" t="s">
        <v>227</v>
      </c>
      <c r="AU4" s="114" t="s">
        <v>227</v>
      </c>
      <c r="AV4" s="114" t="s">
        <v>227</v>
      </c>
      <c r="AW4" s="114" t="s">
        <v>227</v>
      </c>
      <c r="AX4" s="114" t="s">
        <v>227</v>
      </c>
      <c r="AY4" s="114" t="s">
        <v>227</v>
      </c>
      <c r="AZ4" s="114" t="s">
        <v>227</v>
      </c>
      <c r="BA4" s="114" t="s">
        <v>227</v>
      </c>
      <c r="BB4" s="114" t="s">
        <v>227</v>
      </c>
      <c r="BC4" s="114" t="s">
        <v>227</v>
      </c>
      <c r="BD4" s="114" t="s">
        <v>227</v>
      </c>
      <c r="BE4" s="114" t="s">
        <v>275</v>
      </c>
      <c r="BF4" s="114" t="s">
        <v>275</v>
      </c>
      <c r="BH4" s="1" t="s">
        <v>227</v>
      </c>
      <c r="BI4" s="1" t="s">
        <v>227</v>
      </c>
      <c r="BJ4" s="1" t="s">
        <v>227</v>
      </c>
      <c r="BK4" s="1" t="s">
        <v>227</v>
      </c>
      <c r="BL4" s="1" t="s">
        <v>227</v>
      </c>
      <c r="BM4" s="1" t="s">
        <v>227</v>
      </c>
      <c r="BN4" s="1" t="s">
        <v>227</v>
      </c>
      <c r="BO4" s="1" t="s">
        <v>227</v>
      </c>
      <c r="BP4" s="1" t="s">
        <v>227</v>
      </c>
      <c r="BQ4" s="1" t="s">
        <v>227</v>
      </c>
      <c r="BR4" s="1" t="s">
        <v>227</v>
      </c>
      <c r="BS4" s="1" t="s">
        <v>227</v>
      </c>
      <c r="BT4" s="1" t="s">
        <v>227</v>
      </c>
      <c r="BU4" s="1" t="s">
        <v>227</v>
      </c>
      <c r="BV4" s="1" t="s">
        <v>227</v>
      </c>
      <c r="BW4" s="1" t="s">
        <v>227</v>
      </c>
      <c r="BX4" s="1" t="s">
        <v>227</v>
      </c>
      <c r="CK4" s="56" t="s">
        <v>1104</v>
      </c>
    </row>
    <row r="5" spans="2:112" s="7" customFormat="1" ht="34.5" customHeight="1" x14ac:dyDescent="0.25">
      <c r="D5" s="329" t="s">
        <v>1108</v>
      </c>
      <c r="E5" s="113"/>
      <c r="F5" s="329" t="s">
        <v>1107</v>
      </c>
      <c r="G5" s="329"/>
      <c r="H5" s="329"/>
      <c r="I5" s="329"/>
      <c r="J5" s="329"/>
      <c r="K5" s="329"/>
      <c r="L5" s="328" t="s">
        <v>1297</v>
      </c>
      <c r="M5" s="330" t="s">
        <v>278</v>
      </c>
      <c r="N5" s="122">
        <v>345</v>
      </c>
      <c r="O5" s="122">
        <v>238</v>
      </c>
      <c r="P5" s="122">
        <v>346</v>
      </c>
      <c r="Q5" s="122">
        <v>347</v>
      </c>
      <c r="R5" s="122">
        <v>349</v>
      </c>
      <c r="S5" s="122">
        <v>249</v>
      </c>
      <c r="T5" s="122">
        <v>350</v>
      </c>
      <c r="U5" s="122">
        <v>351</v>
      </c>
      <c r="V5" s="122">
        <v>332</v>
      </c>
      <c r="W5" s="122" t="s">
        <v>227</v>
      </c>
      <c r="X5" s="122" t="s">
        <v>227</v>
      </c>
      <c r="Y5" s="122" t="s">
        <v>227</v>
      </c>
      <c r="Z5" s="122" t="s">
        <v>227</v>
      </c>
      <c r="AA5" s="122" t="s">
        <v>227</v>
      </c>
      <c r="AB5" s="122" t="s">
        <v>227</v>
      </c>
      <c r="AC5" s="122" t="s">
        <v>227</v>
      </c>
      <c r="AD5" s="122" t="s">
        <v>227</v>
      </c>
      <c r="AE5" s="122" t="s">
        <v>227</v>
      </c>
      <c r="AF5" s="122" t="s">
        <v>227</v>
      </c>
      <c r="AG5" s="122" t="s">
        <v>227</v>
      </c>
      <c r="AH5" s="330" t="s">
        <v>278</v>
      </c>
      <c r="AI5" s="330" t="s">
        <v>278</v>
      </c>
      <c r="AJ5" s="330" t="s">
        <v>278</v>
      </c>
      <c r="AK5" s="122">
        <v>-20107</v>
      </c>
      <c r="AL5" s="122">
        <v>-20107</v>
      </c>
      <c r="AM5" s="122">
        <v>359</v>
      </c>
      <c r="AN5" s="122">
        <v>360</v>
      </c>
      <c r="AO5" s="122">
        <v>361</v>
      </c>
      <c r="AP5" s="122">
        <v>266</v>
      </c>
      <c r="AQ5" s="122" t="s">
        <v>227</v>
      </c>
      <c r="AR5" s="122" t="s">
        <v>227</v>
      </c>
      <c r="AS5" s="122" t="s">
        <v>227</v>
      </c>
      <c r="AT5" s="122" t="s">
        <v>227</v>
      </c>
      <c r="AU5" s="122" t="s">
        <v>227</v>
      </c>
      <c r="AV5" s="122" t="s">
        <v>227</v>
      </c>
      <c r="AW5" s="122" t="s">
        <v>227</v>
      </c>
      <c r="AX5" s="122" t="s">
        <v>227</v>
      </c>
      <c r="AY5" s="122" t="s">
        <v>227</v>
      </c>
      <c r="AZ5" s="122" t="s">
        <v>227</v>
      </c>
      <c r="BA5" s="122" t="s">
        <v>227</v>
      </c>
      <c r="BB5" s="122" t="s">
        <v>227</v>
      </c>
      <c r="BC5" s="122" t="s">
        <v>227</v>
      </c>
      <c r="BD5" s="122" t="s">
        <v>227</v>
      </c>
      <c r="BE5" s="330" t="s">
        <v>278</v>
      </c>
      <c r="BF5" s="330" t="s">
        <v>278</v>
      </c>
      <c r="BG5" s="330" t="s">
        <v>278</v>
      </c>
      <c r="BH5" s="122" t="s">
        <v>227</v>
      </c>
      <c r="BI5" s="122">
        <v>-304</v>
      </c>
      <c r="BJ5" s="122">
        <v>-303</v>
      </c>
      <c r="BK5" s="122">
        <v>-8204</v>
      </c>
      <c r="BL5" s="122">
        <v>-307</v>
      </c>
      <c r="BM5" s="122" t="s">
        <v>227</v>
      </c>
      <c r="BN5" s="122" t="s">
        <v>227</v>
      </c>
      <c r="BO5" s="122" t="s">
        <v>227</v>
      </c>
      <c r="BP5" s="122" t="s">
        <v>227</v>
      </c>
      <c r="BQ5" s="122" t="s">
        <v>227</v>
      </c>
      <c r="BR5" s="122" t="s">
        <v>227</v>
      </c>
      <c r="BS5" s="122" t="s">
        <v>227</v>
      </c>
      <c r="BT5" s="122" t="s">
        <v>227</v>
      </c>
      <c r="BU5" s="122" t="s">
        <v>227</v>
      </c>
      <c r="BV5" s="122" t="s">
        <v>228</v>
      </c>
      <c r="BW5" s="122" t="s">
        <v>227</v>
      </c>
      <c r="BX5" s="330" t="s">
        <v>278</v>
      </c>
      <c r="BY5" s="330" t="s">
        <v>278</v>
      </c>
      <c r="BZ5" s="330" t="s">
        <v>278</v>
      </c>
      <c r="CA5" s="122" t="str">
        <f>IF(CA8&lt;10,CONCATENATE($CA$9,0,CA8),CONCATENATE($CA$9,CA8))</f>
        <v>-21100</v>
      </c>
      <c r="CB5" s="122" t="str">
        <f t="shared" ref="CB5:DF5" si="0">IF(CB8&lt;10,CONCATENATE($CA$9,0,CB8),CONCATENATE($CA$9,CB8))</f>
        <v>-21101</v>
      </c>
      <c r="CC5" s="122" t="str">
        <f t="shared" si="0"/>
        <v>-21102</v>
      </c>
      <c r="CD5" s="122" t="str">
        <f t="shared" si="0"/>
        <v>-21103</v>
      </c>
      <c r="CE5" s="122" t="str">
        <f t="shared" si="0"/>
        <v>-21104</v>
      </c>
      <c r="CF5" s="122" t="str">
        <f t="shared" si="0"/>
        <v>-21105</v>
      </c>
      <c r="CG5" s="122" t="str">
        <f t="shared" si="0"/>
        <v>-21106</v>
      </c>
      <c r="CH5" s="122" t="str">
        <f t="shared" si="0"/>
        <v>-21107</v>
      </c>
      <c r="CI5" s="122" t="str">
        <f t="shared" si="0"/>
        <v>-21108</v>
      </c>
      <c r="CJ5" s="122" t="str">
        <f t="shared" si="0"/>
        <v>-21109</v>
      </c>
      <c r="CK5" s="122" t="str">
        <f t="shared" si="0"/>
        <v>-21110</v>
      </c>
      <c r="CL5" s="122" t="str">
        <f t="shared" si="0"/>
        <v>-21111</v>
      </c>
      <c r="CM5" s="122" t="str">
        <f t="shared" si="0"/>
        <v>-21112</v>
      </c>
      <c r="CN5" s="122" t="str">
        <f t="shared" si="0"/>
        <v>-21113</v>
      </c>
      <c r="CO5" s="122" t="str">
        <f t="shared" si="0"/>
        <v>-21114</v>
      </c>
      <c r="CP5" s="122" t="str">
        <f t="shared" si="0"/>
        <v>-21115</v>
      </c>
      <c r="CQ5" s="122" t="str">
        <f t="shared" si="0"/>
        <v>-21116</v>
      </c>
      <c r="CR5" s="122" t="str">
        <f t="shared" si="0"/>
        <v>-21117</v>
      </c>
      <c r="CS5" s="122" t="str">
        <f t="shared" si="0"/>
        <v>-21118</v>
      </c>
      <c r="CT5" s="122" t="str">
        <f t="shared" si="0"/>
        <v>-21119</v>
      </c>
      <c r="CU5" s="122" t="str">
        <f t="shared" si="0"/>
        <v>-21120</v>
      </c>
      <c r="CV5" s="122" t="str">
        <f t="shared" si="0"/>
        <v>-21121</v>
      </c>
      <c r="CW5" s="122" t="str">
        <f t="shared" si="0"/>
        <v>-21122</v>
      </c>
      <c r="CX5" s="122" t="str">
        <f t="shared" si="0"/>
        <v>-21123</v>
      </c>
      <c r="CY5" s="122" t="str">
        <f t="shared" si="0"/>
        <v>-21124</v>
      </c>
      <c r="CZ5" s="122" t="str">
        <f t="shared" si="0"/>
        <v>-21125</v>
      </c>
      <c r="DA5" s="122" t="str">
        <f t="shared" si="0"/>
        <v>-21126</v>
      </c>
      <c r="DB5" s="122" t="str">
        <f t="shared" si="0"/>
        <v>-21127</v>
      </c>
      <c r="DC5" s="122" t="str">
        <f t="shared" si="0"/>
        <v>-21128</v>
      </c>
      <c r="DD5" s="122" t="str">
        <f t="shared" si="0"/>
        <v>-21129</v>
      </c>
      <c r="DE5" s="122" t="str">
        <f t="shared" si="0"/>
        <v>-21130</v>
      </c>
      <c r="DF5" s="122" t="str">
        <f t="shared" si="0"/>
        <v>-21131</v>
      </c>
      <c r="DG5" s="330" t="s">
        <v>278</v>
      </c>
      <c r="DH5" s="330" t="s">
        <v>278</v>
      </c>
    </row>
    <row r="6" spans="2:112" ht="96" customHeight="1" x14ac:dyDescent="0.2">
      <c r="D6" s="244"/>
      <c r="E6" s="245"/>
      <c r="F6" s="57"/>
      <c r="G6" s="261"/>
      <c r="H6" s="261"/>
      <c r="I6" s="261"/>
      <c r="J6" s="261"/>
      <c r="K6" s="326"/>
      <c r="L6" s="261"/>
      <c r="M6" s="114" t="s">
        <v>275</v>
      </c>
      <c r="N6" s="360" t="s">
        <v>227</v>
      </c>
      <c r="O6" s="123">
        <f>N9</f>
        <v>11</v>
      </c>
      <c r="P6" s="246" t="s">
        <v>227</v>
      </c>
      <c r="Q6" s="246" t="s">
        <v>227</v>
      </c>
      <c r="R6" s="246" t="s">
        <v>227</v>
      </c>
      <c r="S6" s="246" t="s">
        <v>227</v>
      </c>
      <c r="T6" s="246" t="s">
        <v>227</v>
      </c>
      <c r="U6" s="246" t="s">
        <v>227</v>
      </c>
      <c r="V6" s="246" t="s">
        <v>227</v>
      </c>
      <c r="W6" s="246" t="s">
        <v>227</v>
      </c>
      <c r="X6" s="246" t="s">
        <v>227</v>
      </c>
      <c r="Y6" s="246" t="s">
        <v>227</v>
      </c>
      <c r="Z6" s="246" t="s">
        <v>227</v>
      </c>
      <c r="AA6" s="246" t="s">
        <v>227</v>
      </c>
      <c r="AB6" s="246" t="s">
        <v>227</v>
      </c>
      <c r="AC6" s="246" t="s">
        <v>227</v>
      </c>
      <c r="AD6" s="246" t="s">
        <v>227</v>
      </c>
      <c r="AE6" s="246" t="s">
        <v>227</v>
      </c>
      <c r="AF6" s="246" t="s">
        <v>227</v>
      </c>
      <c r="AG6" s="246" t="s">
        <v>227</v>
      </c>
      <c r="AH6" s="111" t="s">
        <v>278</v>
      </c>
      <c r="AI6" s="111" t="s">
        <v>278</v>
      </c>
      <c r="AJ6" s="114" t="s">
        <v>275</v>
      </c>
      <c r="AK6" s="246" t="s">
        <v>227</v>
      </c>
      <c r="AL6" s="123">
        <f>AK9</f>
        <v>12</v>
      </c>
      <c r="AM6" s="246" t="s">
        <v>227</v>
      </c>
      <c r="AN6" s="246" t="s">
        <v>227</v>
      </c>
      <c r="AO6" s="360" t="s">
        <v>227</v>
      </c>
      <c r="AP6" s="246" t="s">
        <v>227</v>
      </c>
      <c r="AQ6" s="246" t="s">
        <v>227</v>
      </c>
      <c r="AR6" s="246" t="s">
        <v>227</v>
      </c>
      <c r="AS6" s="246" t="s">
        <v>227</v>
      </c>
      <c r="AT6" s="246" t="s">
        <v>227</v>
      </c>
      <c r="AU6" s="246" t="s">
        <v>227</v>
      </c>
      <c r="AV6" s="246" t="s">
        <v>227</v>
      </c>
      <c r="AW6" s="246" t="s">
        <v>227</v>
      </c>
      <c r="AX6" s="246" t="s">
        <v>227</v>
      </c>
      <c r="AY6" s="246" t="s">
        <v>227</v>
      </c>
      <c r="AZ6" s="246" t="s">
        <v>227</v>
      </c>
      <c r="BA6" s="246" t="s">
        <v>227</v>
      </c>
      <c r="BB6" s="246" t="s">
        <v>227</v>
      </c>
      <c r="BC6" s="246" t="s">
        <v>227</v>
      </c>
      <c r="BD6" s="246" t="s">
        <v>227</v>
      </c>
      <c r="BE6" s="111" t="s">
        <v>278</v>
      </c>
      <c r="BF6" s="111" t="s">
        <v>278</v>
      </c>
      <c r="BG6" s="114" t="s">
        <v>275</v>
      </c>
      <c r="BH6" s="246" t="s">
        <v>227</v>
      </c>
      <c r="BI6" s="123">
        <f>BH9</f>
        <v>13</v>
      </c>
      <c r="BJ6" s="246" t="s">
        <v>227</v>
      </c>
      <c r="BK6" s="246" t="s">
        <v>227</v>
      </c>
      <c r="BL6" s="246" t="s">
        <v>227</v>
      </c>
      <c r="BM6" s="246" t="s">
        <v>227</v>
      </c>
      <c r="BN6" s="246" t="s">
        <v>227</v>
      </c>
      <c r="BO6" s="246" t="s">
        <v>227</v>
      </c>
      <c r="BP6" s="246" t="s">
        <v>227</v>
      </c>
      <c r="BQ6" s="246" t="s">
        <v>227</v>
      </c>
      <c r="BR6" s="246" t="s">
        <v>227</v>
      </c>
      <c r="BS6" s="246" t="s">
        <v>227</v>
      </c>
      <c r="BT6" s="246" t="s">
        <v>227</v>
      </c>
      <c r="BU6" s="246" t="s">
        <v>227</v>
      </c>
      <c r="BV6" s="246" t="s">
        <v>227</v>
      </c>
      <c r="BW6" s="246" t="s">
        <v>227</v>
      </c>
      <c r="BX6" s="111" t="s">
        <v>278</v>
      </c>
      <c r="BY6" s="111" t="s">
        <v>278</v>
      </c>
      <c r="BZ6" s="114" t="s">
        <v>275</v>
      </c>
      <c r="CA6" s="246" t="s">
        <v>1098</v>
      </c>
      <c r="CB6" s="123">
        <v>13</v>
      </c>
      <c r="CC6" s="246" t="s">
        <v>227</v>
      </c>
      <c r="CD6" s="246" t="s">
        <v>227</v>
      </c>
      <c r="CE6" s="246" t="s">
        <v>227</v>
      </c>
      <c r="CF6" s="246" t="s">
        <v>227</v>
      </c>
      <c r="CG6" s="246" t="s">
        <v>227</v>
      </c>
      <c r="CH6" s="246" t="s">
        <v>227</v>
      </c>
      <c r="CI6" s="246" t="s">
        <v>227</v>
      </c>
      <c r="CJ6" s="246" t="s">
        <v>227</v>
      </c>
      <c r="CK6" s="246" t="s">
        <v>227</v>
      </c>
      <c r="CL6" s="246" t="s">
        <v>227</v>
      </c>
      <c r="CM6" s="246" t="s">
        <v>227</v>
      </c>
      <c r="CN6" s="246" t="s">
        <v>227</v>
      </c>
      <c r="CO6" s="246" t="s">
        <v>227</v>
      </c>
      <c r="CP6" s="246" t="s">
        <v>227</v>
      </c>
      <c r="CQ6" s="246" t="s">
        <v>227</v>
      </c>
      <c r="CR6" s="246" t="s">
        <v>227</v>
      </c>
      <c r="CS6" s="246" t="s">
        <v>227</v>
      </c>
      <c r="CT6" s="246" t="s">
        <v>227</v>
      </c>
      <c r="CU6" s="246" t="s">
        <v>227</v>
      </c>
      <c r="CV6" s="246" t="s">
        <v>227</v>
      </c>
      <c r="CW6" s="246" t="s">
        <v>227</v>
      </c>
      <c r="CX6" s="246" t="s">
        <v>227</v>
      </c>
      <c r="CY6" s="246" t="s">
        <v>227</v>
      </c>
      <c r="CZ6" s="246" t="s">
        <v>227</v>
      </c>
      <c r="DA6" s="246" t="s">
        <v>227</v>
      </c>
      <c r="DB6" s="246" t="s">
        <v>227</v>
      </c>
      <c r="DC6" s="246" t="s">
        <v>227</v>
      </c>
      <c r="DD6" s="246" t="s">
        <v>227</v>
      </c>
      <c r="DE6" s="246" t="s">
        <v>227</v>
      </c>
      <c r="DF6" s="246" t="s">
        <v>227</v>
      </c>
      <c r="DG6" s="111" t="s">
        <v>278</v>
      </c>
      <c r="DH6" s="111" t="s">
        <v>278</v>
      </c>
    </row>
    <row r="7" spans="2:112" ht="85.5" customHeight="1" x14ac:dyDescent="0.2">
      <c r="B7" s="41" t="s">
        <v>49</v>
      </c>
      <c r="D7" s="244"/>
      <c r="E7" s="245"/>
      <c r="F7" s="117" t="s">
        <v>1115</v>
      </c>
      <c r="G7" s="117">
        <v>16</v>
      </c>
      <c r="H7" s="117" t="s">
        <v>611</v>
      </c>
      <c r="I7" s="117">
        <v>19</v>
      </c>
      <c r="J7" s="117" t="s">
        <v>612</v>
      </c>
      <c r="K7" s="117">
        <v>19</v>
      </c>
      <c r="L7" s="117" t="s">
        <v>398</v>
      </c>
      <c r="M7" s="114" t="s">
        <v>275</v>
      </c>
      <c r="N7" s="341" t="s">
        <v>459</v>
      </c>
      <c r="O7" s="341" t="s">
        <v>436</v>
      </c>
      <c r="P7" s="341" t="s">
        <v>625</v>
      </c>
      <c r="Q7" s="341" t="s">
        <v>626</v>
      </c>
      <c r="R7" s="339" t="s">
        <v>460</v>
      </c>
      <c r="S7" s="339" t="s">
        <v>444</v>
      </c>
      <c r="T7" s="339" t="s">
        <v>623</v>
      </c>
      <c r="U7" s="339" t="s">
        <v>624</v>
      </c>
      <c r="V7" s="342" t="s">
        <v>729</v>
      </c>
      <c r="W7" s="262" t="s">
        <v>221</v>
      </c>
      <c r="X7" s="262" t="s">
        <v>221</v>
      </c>
      <c r="Y7" s="262" t="s">
        <v>221</v>
      </c>
      <c r="Z7" s="262" t="s">
        <v>221</v>
      </c>
      <c r="AA7" s="262" t="s">
        <v>221</v>
      </c>
      <c r="AB7" s="262" t="s">
        <v>221</v>
      </c>
      <c r="AC7" s="262" t="s">
        <v>221</v>
      </c>
      <c r="AD7" s="262" t="s">
        <v>221</v>
      </c>
      <c r="AE7" s="262" t="s">
        <v>221</v>
      </c>
      <c r="AF7" s="262" t="s">
        <v>221</v>
      </c>
      <c r="AG7" s="262" t="s">
        <v>221</v>
      </c>
      <c r="AH7" s="114" t="s">
        <v>275</v>
      </c>
      <c r="AI7" s="111" t="s">
        <v>270</v>
      </c>
      <c r="AJ7" s="114" t="s">
        <v>275</v>
      </c>
      <c r="AK7" s="343" t="s">
        <v>1531</v>
      </c>
      <c r="AL7" s="346" t="s">
        <v>1558</v>
      </c>
      <c r="AM7" s="338" t="s">
        <v>461</v>
      </c>
      <c r="AN7" s="338" t="s">
        <v>462</v>
      </c>
      <c r="AO7" s="338" t="s">
        <v>458</v>
      </c>
      <c r="AP7" s="338" t="s">
        <v>1411</v>
      </c>
      <c r="AQ7" s="262" t="s">
        <v>221</v>
      </c>
      <c r="AR7" s="262" t="s">
        <v>221</v>
      </c>
      <c r="AS7" s="262" t="s">
        <v>221</v>
      </c>
      <c r="AT7" s="262" t="s">
        <v>221</v>
      </c>
      <c r="AU7" s="262" t="s">
        <v>221</v>
      </c>
      <c r="AV7" s="262" t="s">
        <v>221</v>
      </c>
      <c r="AW7" s="262" t="s">
        <v>221</v>
      </c>
      <c r="AX7" s="262" t="s">
        <v>221</v>
      </c>
      <c r="AY7" s="262" t="s">
        <v>221</v>
      </c>
      <c r="AZ7" s="262" t="s">
        <v>221</v>
      </c>
      <c r="BA7" s="262" t="s">
        <v>221</v>
      </c>
      <c r="BB7" s="262" t="s">
        <v>221</v>
      </c>
      <c r="BC7" s="262" t="s">
        <v>221</v>
      </c>
      <c r="BD7" s="262" t="s">
        <v>221</v>
      </c>
      <c r="BE7" s="114" t="s">
        <v>275</v>
      </c>
      <c r="BF7" s="111" t="s">
        <v>270</v>
      </c>
      <c r="BG7" s="114" t="s">
        <v>275</v>
      </c>
      <c r="BH7" s="264" t="s">
        <v>221</v>
      </c>
      <c r="BI7" s="363" t="s">
        <v>1</v>
      </c>
      <c r="BJ7" s="363" t="s">
        <v>0</v>
      </c>
      <c r="BK7" s="363" t="s">
        <v>1612</v>
      </c>
      <c r="BL7" s="363" t="s">
        <v>1925</v>
      </c>
      <c r="BM7" s="264" t="s">
        <v>221</v>
      </c>
      <c r="BN7" s="264" t="s">
        <v>221</v>
      </c>
      <c r="BO7" s="264" t="s">
        <v>221</v>
      </c>
      <c r="BP7" s="264" t="s">
        <v>221</v>
      </c>
      <c r="BQ7" s="264" t="s">
        <v>221</v>
      </c>
      <c r="BR7" s="264" t="s">
        <v>221</v>
      </c>
      <c r="BS7" s="264" t="s">
        <v>221</v>
      </c>
      <c r="BT7" s="264" t="s">
        <v>221</v>
      </c>
      <c r="BU7" s="264" t="s">
        <v>221</v>
      </c>
      <c r="BV7" s="264" t="s">
        <v>221</v>
      </c>
      <c r="BW7" s="264" t="s">
        <v>221</v>
      </c>
      <c r="BX7" s="114" t="s">
        <v>275</v>
      </c>
      <c r="BY7" s="111" t="s">
        <v>270</v>
      </c>
      <c r="BZ7" s="114" t="s">
        <v>275</v>
      </c>
      <c r="CA7" s="247" t="str">
        <f ca="1">OFFSET($F$11,COLUMNS($CA7:CA$7)-1,0)</f>
        <v>001</v>
      </c>
      <c r="CB7" s="247" t="str">
        <f ca="1">OFFSET($F$11,COLUMNS($CA7:CB$7)-1,0)</f>
        <v>021</v>
      </c>
      <c r="CC7" s="247" t="str">
        <f ca="1">OFFSET($F$11,COLUMNS($CA7:CC$7)-1,0)</f>
        <v>00X</v>
      </c>
      <c r="CD7" s="247" t="str">
        <f ca="1">OFFSET($F$11,COLUMNS($CA7:CD$7)-1,0)</f>
        <v>00R</v>
      </c>
      <c r="CE7" s="247" t="str">
        <f ca="1">OFFSET($F$11,COLUMNS($CA7:CE$7)-1,0)</f>
        <v>01R</v>
      </c>
      <c r="CF7" s="247" t="str">
        <f ca="1">OFFSET($F$11,COLUMNS($CA7:CF$7)-1,0)</f>
        <v>0R1</v>
      </c>
      <c r="CG7" s="247" t="str">
        <f ca="1">OFFSET($F$11,COLUMNS($CA7:CG$7)-1,0)</f>
        <v>21R</v>
      </c>
      <c r="CH7" s="247" t="str">
        <f ca="1">OFFSET($F$11,COLUMNS($CA7:CH$7)-1,0)</f>
        <v>R21</v>
      </c>
      <c r="CI7" s="247" t="str">
        <f ca="1">OFFSET($F$11,COLUMNS($CA7:CI$7)-1,0)</f>
        <v>0XR</v>
      </c>
      <c r="CJ7" s="247" t="str">
        <f ca="1">OFFSET($F$11,COLUMNS($CA7:CJ$7)-1,0)</f>
        <v>0RX</v>
      </c>
      <c r="CK7" s="247" t="str">
        <f ca="1">OFFSET($F$11,COLUMNS($CA7:CK$7)-1,0)</f>
        <v>00V</v>
      </c>
      <c r="CL7" s="247" t="str">
        <f ca="1">OFFSET($F$11,COLUMNS($CA7:CL$7)-1,0)</f>
        <v>01V</v>
      </c>
      <c r="CM7" s="247" t="str">
        <f ca="1">OFFSET($F$11,COLUMNS($CA7:CM$7)-1,0)</f>
        <v>21V</v>
      </c>
      <c r="CN7" s="247" t="str">
        <f ca="1">OFFSET($F$11,COLUMNS($CA7:CN$7)-1,0)</f>
        <v>0XV</v>
      </c>
      <c r="CO7" s="247" t="str">
        <f ca="1">OFFSET($F$11,COLUMNS($CA7:CO$7)-1,0)</f>
        <v>01T</v>
      </c>
      <c r="CP7" s="247" t="str">
        <f ca="1">OFFSET($F$11,COLUMNS($CA7:CP$7)-1,0)</f>
        <v>21T</v>
      </c>
      <c r="CQ7" s="247" t="str">
        <f ca="1">OFFSET($F$11,COLUMNS($CA7:CQ$7)-1,0)</f>
        <v>0XT</v>
      </c>
      <c r="CR7" s="247" t="str">
        <f ca="1">OFFSET($F$11,COLUMNS($CA7:CR$7)-1,0)</f>
        <v>R1V</v>
      </c>
      <c r="CS7" s="247" t="str">
        <f ca="1">OFFSET($F$11,COLUMNS($CA7:CS$7)-1,0)</f>
        <v>[резерв]</v>
      </c>
      <c r="CT7" s="247" t="str">
        <f ca="1">OFFSET($F$11,COLUMNS($CA7:CT$7)-1,0)</f>
        <v>[резерв]</v>
      </c>
      <c r="CU7" s="247" t="str">
        <f ca="1">OFFSET($F$11,COLUMNS($CA7:CU$7)-1,0)</f>
        <v>[резерв]</v>
      </c>
      <c r="CV7" s="247" t="str">
        <f ca="1">OFFSET($F$11,COLUMNS($CA7:CV$7)-1,0)</f>
        <v>[резерв]</v>
      </c>
      <c r="CW7" s="247" t="str">
        <f ca="1">OFFSET($F$11,COLUMNS($CA7:CW$7)-1,0)</f>
        <v>[резерв]</v>
      </c>
      <c r="CX7" s="247" t="str">
        <f ca="1">OFFSET($F$11,COLUMNS($CA7:CX$7)-1,0)</f>
        <v>[резерв]</v>
      </c>
      <c r="CY7" s="247" t="str">
        <f ca="1">OFFSET($F$11,COLUMNS($CA7:CY$7)-1,0)</f>
        <v>[резерв]</v>
      </c>
      <c r="CZ7" s="247" t="str">
        <f ca="1">OFFSET($F$11,COLUMNS($CA7:CZ$7)-1,0)</f>
        <v>[резерв]</v>
      </c>
      <c r="DA7" s="247" t="str">
        <f ca="1">OFFSET($F$11,COLUMNS($CA7:DA$7)-1,0)</f>
        <v>[резерв]</v>
      </c>
      <c r="DB7" s="247" t="str">
        <f ca="1">OFFSET($F$11,COLUMNS($CA7:DB$7)-1,0)</f>
        <v>[резерв]</v>
      </c>
      <c r="DC7" s="247" t="str">
        <f ca="1">OFFSET($F$11,COLUMNS($CA7:DC$7)-1,0)</f>
        <v>[резерв]</v>
      </c>
      <c r="DD7" s="247" t="str">
        <f ca="1">OFFSET($F$11,COLUMNS($CA7:DD$7)-1,0)</f>
        <v>[резерв]</v>
      </c>
      <c r="DE7" s="247" t="str">
        <f ca="1">OFFSET($F$11,COLUMNS($CA7:DE$7)-1,0)</f>
        <v>[резерв]</v>
      </c>
      <c r="DF7" s="247" t="str">
        <f ca="1">OFFSET($F$11,COLUMNS($CA7:DF$7)-1,0)</f>
        <v>[резерв]</v>
      </c>
      <c r="DG7" s="114" t="s">
        <v>275</v>
      </c>
      <c r="DH7" s="111" t="s">
        <v>270</v>
      </c>
    </row>
    <row r="8" spans="2:112" ht="15.75" x14ac:dyDescent="0.2">
      <c r="B8" s="40" t="s">
        <v>309</v>
      </c>
      <c r="D8" s="244"/>
      <c r="E8" s="245"/>
      <c r="F8" s="261"/>
      <c r="G8" s="261"/>
      <c r="H8" s="261"/>
      <c r="I8" s="261"/>
      <c r="J8" s="261"/>
      <c r="K8" s="261"/>
      <c r="L8" s="261"/>
      <c r="M8" s="126" t="s">
        <v>278</v>
      </c>
      <c r="N8" s="6">
        <v>0</v>
      </c>
      <c r="O8" s="6">
        <v>1</v>
      </c>
      <c r="P8" s="6">
        <v>2</v>
      </c>
      <c r="Q8" s="6">
        <v>3</v>
      </c>
      <c r="R8" s="6">
        <v>4</v>
      </c>
      <c r="S8" s="6">
        <v>5</v>
      </c>
      <c r="T8" s="6">
        <v>6</v>
      </c>
      <c r="U8" s="6">
        <v>7</v>
      </c>
      <c r="V8" s="6">
        <v>8</v>
      </c>
      <c r="W8" s="6">
        <v>9</v>
      </c>
      <c r="X8" s="6">
        <v>10</v>
      </c>
      <c r="Y8" s="6">
        <v>11</v>
      </c>
      <c r="Z8" s="6">
        <v>12</v>
      </c>
      <c r="AA8" s="6">
        <v>13</v>
      </c>
      <c r="AB8" s="6">
        <v>14</v>
      </c>
      <c r="AC8" s="6">
        <v>15</v>
      </c>
      <c r="AD8" s="6">
        <v>16</v>
      </c>
      <c r="AE8" s="6">
        <v>17</v>
      </c>
      <c r="AF8" s="6">
        <v>18</v>
      </c>
      <c r="AG8" s="6">
        <v>19</v>
      </c>
      <c r="AH8" s="114" t="s">
        <v>278</v>
      </c>
      <c r="AI8" s="111" t="s">
        <v>278</v>
      </c>
      <c r="AJ8" s="126" t="s">
        <v>278</v>
      </c>
      <c r="AK8" s="6">
        <v>0</v>
      </c>
      <c r="AL8" s="6">
        <v>1</v>
      </c>
      <c r="AM8" s="6">
        <v>2</v>
      </c>
      <c r="AN8" s="6">
        <v>3</v>
      </c>
      <c r="AO8" s="6">
        <v>4</v>
      </c>
      <c r="AP8" s="6">
        <v>5</v>
      </c>
      <c r="AQ8" s="6">
        <v>6</v>
      </c>
      <c r="AR8" s="6">
        <v>7</v>
      </c>
      <c r="AS8" s="6">
        <v>8</v>
      </c>
      <c r="AT8" s="6">
        <v>9</v>
      </c>
      <c r="AU8" s="6">
        <v>10</v>
      </c>
      <c r="AV8" s="6">
        <v>11</v>
      </c>
      <c r="AW8" s="6">
        <v>12</v>
      </c>
      <c r="AX8" s="6">
        <v>13</v>
      </c>
      <c r="AY8" s="6">
        <v>14</v>
      </c>
      <c r="AZ8" s="6">
        <v>15</v>
      </c>
      <c r="BA8" s="6">
        <v>16</v>
      </c>
      <c r="BB8" s="6">
        <v>17</v>
      </c>
      <c r="BC8" s="6">
        <v>18</v>
      </c>
      <c r="BD8" s="6">
        <v>19</v>
      </c>
      <c r="BE8" s="114" t="s">
        <v>278</v>
      </c>
      <c r="BF8" s="111" t="s">
        <v>278</v>
      </c>
      <c r="BG8" s="126" t="s">
        <v>278</v>
      </c>
      <c r="BH8" s="6">
        <v>0</v>
      </c>
      <c r="BI8" s="6">
        <v>1</v>
      </c>
      <c r="BJ8" s="6">
        <v>2</v>
      </c>
      <c r="BK8" s="6">
        <v>3</v>
      </c>
      <c r="BL8" s="6">
        <v>4</v>
      </c>
      <c r="BM8" s="6">
        <v>5</v>
      </c>
      <c r="BN8" s="6">
        <v>6</v>
      </c>
      <c r="BO8" s="6">
        <v>7</v>
      </c>
      <c r="BP8" s="6">
        <v>8</v>
      </c>
      <c r="BQ8" s="6">
        <v>9</v>
      </c>
      <c r="BR8" s="6">
        <v>10</v>
      </c>
      <c r="BS8" s="6">
        <v>11</v>
      </c>
      <c r="BT8" s="6">
        <v>12</v>
      </c>
      <c r="BU8" s="6">
        <v>13</v>
      </c>
      <c r="BV8" s="6">
        <v>14</v>
      </c>
      <c r="BW8" s="6">
        <v>15</v>
      </c>
      <c r="BX8" s="114" t="s">
        <v>278</v>
      </c>
      <c r="BY8" s="111" t="s">
        <v>278</v>
      </c>
      <c r="BZ8" s="126" t="s">
        <v>278</v>
      </c>
      <c r="CA8" s="6">
        <v>0</v>
      </c>
      <c r="CB8" s="6">
        <v>1</v>
      </c>
      <c r="CC8" s="6">
        <v>2</v>
      </c>
      <c r="CD8" s="6">
        <v>3</v>
      </c>
      <c r="CE8" s="6">
        <v>4</v>
      </c>
      <c r="CF8" s="6">
        <v>5</v>
      </c>
      <c r="CG8" s="6">
        <v>6</v>
      </c>
      <c r="CH8" s="6">
        <v>7</v>
      </c>
      <c r="CI8" s="6">
        <v>8</v>
      </c>
      <c r="CJ8" s="6">
        <v>9</v>
      </c>
      <c r="CK8" s="6">
        <v>10</v>
      </c>
      <c r="CL8" s="6">
        <v>11</v>
      </c>
      <c r="CM8" s="6">
        <v>12</v>
      </c>
      <c r="CN8" s="6">
        <v>13</v>
      </c>
      <c r="CO8" s="6">
        <v>14</v>
      </c>
      <c r="CP8" s="6">
        <v>15</v>
      </c>
      <c r="CQ8" s="6">
        <v>16</v>
      </c>
      <c r="CR8" s="6">
        <v>17</v>
      </c>
      <c r="CS8" s="6">
        <v>18</v>
      </c>
      <c r="CT8" s="6">
        <v>19</v>
      </c>
      <c r="CU8" s="6">
        <v>20</v>
      </c>
      <c r="CV8" s="6">
        <v>21</v>
      </c>
      <c r="CW8" s="6">
        <v>22</v>
      </c>
      <c r="CX8" s="6">
        <v>23</v>
      </c>
      <c r="CY8" s="6">
        <v>24</v>
      </c>
      <c r="CZ8" s="6">
        <v>25</v>
      </c>
      <c r="DA8" s="6">
        <v>26</v>
      </c>
      <c r="DB8" s="6">
        <v>27</v>
      </c>
      <c r="DC8" s="6">
        <v>28</v>
      </c>
      <c r="DD8" s="6">
        <v>29</v>
      </c>
      <c r="DE8" s="6">
        <v>30</v>
      </c>
      <c r="DF8" s="6">
        <v>31</v>
      </c>
      <c r="DG8" s="114" t="s">
        <v>278</v>
      </c>
      <c r="DH8" s="111" t="s">
        <v>278</v>
      </c>
    </row>
    <row r="9" spans="2:112" x14ac:dyDescent="0.2">
      <c r="D9" s="244"/>
      <c r="E9" s="245"/>
      <c r="F9" s="261"/>
      <c r="G9" s="261"/>
      <c r="H9" s="261"/>
      <c r="I9" s="261"/>
      <c r="J9" s="261"/>
      <c r="K9" s="261"/>
      <c r="L9" s="261"/>
      <c r="M9" s="255"/>
      <c r="N9" s="244">
        <v>11</v>
      </c>
      <c r="O9" s="244"/>
      <c r="P9" s="246"/>
      <c r="Q9" s="246"/>
      <c r="R9" s="246"/>
      <c r="S9" s="246"/>
      <c r="T9" s="246"/>
      <c r="U9" s="246"/>
      <c r="V9" s="246"/>
      <c r="W9" s="246"/>
      <c r="X9" s="246"/>
      <c r="Y9" s="249"/>
      <c r="Z9" s="249"/>
      <c r="AA9" s="249"/>
      <c r="AB9" s="249"/>
      <c r="AC9" s="249"/>
      <c r="AD9" s="249"/>
      <c r="AE9" s="249"/>
      <c r="AF9" s="249"/>
      <c r="AG9" s="249"/>
      <c r="AH9" s="114"/>
      <c r="AI9" s="114"/>
      <c r="AJ9" s="255"/>
      <c r="AK9" s="244">
        <v>12</v>
      </c>
      <c r="AL9" s="244"/>
      <c r="AM9" s="246"/>
      <c r="AN9" s="246"/>
      <c r="AO9" s="246"/>
      <c r="AP9" s="246"/>
      <c r="AQ9" s="246"/>
      <c r="AR9" s="246"/>
      <c r="AS9" s="246"/>
      <c r="AT9" s="246"/>
      <c r="AU9" s="246"/>
      <c r="AV9" s="249"/>
      <c r="AW9" s="249"/>
      <c r="AX9" s="249"/>
      <c r="AY9" s="249"/>
      <c r="AZ9" s="249"/>
      <c r="BA9" s="249"/>
      <c r="BB9" s="249"/>
      <c r="BC9" s="249"/>
      <c r="BD9" s="249"/>
      <c r="BE9" s="114"/>
      <c r="BF9" s="114"/>
      <c r="BG9" s="114"/>
      <c r="BH9" s="1">
        <v>13</v>
      </c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114"/>
      <c r="BY9" s="114"/>
      <c r="BZ9" s="114"/>
      <c r="CA9" s="1">
        <v>-211</v>
      </c>
      <c r="CB9" s="56" t="s">
        <v>1568</v>
      </c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114"/>
      <c r="DH9" s="114"/>
    </row>
    <row r="10" spans="2:112" x14ac:dyDescent="0.2">
      <c r="D10" s="102" t="s">
        <v>1005</v>
      </c>
      <c r="E10" s="102" t="s">
        <v>1008</v>
      </c>
      <c r="F10" s="104"/>
      <c r="G10" s="191" t="s">
        <v>1009</v>
      </c>
      <c r="H10" s="191" t="s">
        <v>227</v>
      </c>
      <c r="I10" s="191" t="s">
        <v>1009</v>
      </c>
      <c r="J10" s="191" t="s">
        <v>227</v>
      </c>
      <c r="K10" s="191" t="s">
        <v>1009</v>
      </c>
      <c r="L10" s="187" t="s">
        <v>227</v>
      </c>
      <c r="M10" s="255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J10" s="255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</row>
    <row r="11" spans="2:112" x14ac:dyDescent="0.2">
      <c r="B11" s="28">
        <v>0</v>
      </c>
      <c r="D11" s="244"/>
      <c r="E11" s="266">
        <v>1</v>
      </c>
      <c r="F11" s="334" t="s">
        <v>1502</v>
      </c>
      <c r="G11" s="192">
        <f>LEN(F11)</f>
        <v>3</v>
      </c>
      <c r="H11" s="337" t="s">
        <v>1509</v>
      </c>
      <c r="I11" s="192">
        <f>LEN(H11)</f>
        <v>10</v>
      </c>
      <c r="J11" s="337" t="s">
        <v>227</v>
      </c>
      <c r="K11" s="192">
        <f>LEN(J11)</f>
        <v>1</v>
      </c>
      <c r="L11" s="274" t="str">
        <f>CONCATENATE("SEQHEAT_",F11)</f>
        <v>SEQHEAT_001</v>
      </c>
      <c r="M11" s="255"/>
      <c r="N11" s="196">
        <v>1</v>
      </c>
      <c r="O11" s="196">
        <v>1</v>
      </c>
      <c r="P11" s="196">
        <v>1</v>
      </c>
      <c r="Q11" s="196">
        <v>1</v>
      </c>
      <c r="R11" s="196">
        <v>0</v>
      </c>
      <c r="S11" s="196">
        <v>0</v>
      </c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6">
        <v>0</v>
      </c>
      <c r="Z11" s="196">
        <v>0</v>
      </c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6">
        <v>0</v>
      </c>
      <c r="AG11" s="196">
        <v>0</v>
      </c>
      <c r="AJ11" s="255"/>
      <c r="AK11" s="196">
        <v>0</v>
      </c>
      <c r="AL11" s="196">
        <v>1</v>
      </c>
      <c r="AM11" s="196">
        <v>0</v>
      </c>
      <c r="AN11" s="196">
        <v>0</v>
      </c>
      <c r="AO11" s="196">
        <v>0</v>
      </c>
      <c r="AP11" s="196">
        <v>0</v>
      </c>
      <c r="AQ11" s="196">
        <v>0</v>
      </c>
      <c r="AR11" s="196">
        <v>0</v>
      </c>
      <c r="AS11" s="196">
        <v>0</v>
      </c>
      <c r="AT11" s="196">
        <v>0</v>
      </c>
      <c r="AU11" s="196">
        <v>0</v>
      </c>
      <c r="AV11" s="196">
        <v>0</v>
      </c>
      <c r="AW11" s="196">
        <v>0</v>
      </c>
      <c r="AX11" s="196">
        <v>0</v>
      </c>
      <c r="AY11" s="196">
        <v>0</v>
      </c>
      <c r="AZ11" s="196">
        <v>0</v>
      </c>
      <c r="BA11" s="196">
        <v>0</v>
      </c>
      <c r="BB11" s="196">
        <v>0</v>
      </c>
      <c r="BC11" s="196">
        <v>0</v>
      </c>
      <c r="BD11" s="196">
        <v>0</v>
      </c>
      <c r="BH11" s="196">
        <v>1</v>
      </c>
      <c r="BI11" s="196">
        <v>0</v>
      </c>
      <c r="BJ11" s="196">
        <v>0</v>
      </c>
      <c r="BK11" s="196">
        <v>0</v>
      </c>
      <c r="BL11" s="196">
        <v>0</v>
      </c>
      <c r="BM11" s="196">
        <v>1</v>
      </c>
      <c r="BN11" s="196">
        <v>1</v>
      </c>
      <c r="BO11" s="196">
        <v>1</v>
      </c>
      <c r="BP11" s="196">
        <v>1</v>
      </c>
      <c r="BQ11" s="196">
        <v>1</v>
      </c>
      <c r="BR11" s="196">
        <v>1</v>
      </c>
      <c r="BS11" s="196">
        <v>1</v>
      </c>
      <c r="BT11" s="196">
        <v>1</v>
      </c>
      <c r="BU11" s="196">
        <v>1</v>
      </c>
      <c r="BV11" s="196">
        <v>1</v>
      </c>
      <c r="BW11" s="196">
        <v>1</v>
      </c>
      <c r="CA11" s="196">
        <v>1</v>
      </c>
      <c r="CB11" s="196">
        <v>0</v>
      </c>
      <c r="CC11" s="196">
        <v>0</v>
      </c>
      <c r="CD11" s="196">
        <v>0</v>
      </c>
      <c r="CE11" s="196">
        <v>0</v>
      </c>
      <c r="CF11" s="196">
        <v>0</v>
      </c>
      <c r="CG11" s="196">
        <v>0</v>
      </c>
      <c r="CH11" s="196">
        <v>0</v>
      </c>
      <c r="CI11" s="196">
        <v>0</v>
      </c>
      <c r="CJ11" s="196">
        <v>0</v>
      </c>
      <c r="CK11" s="196">
        <v>0</v>
      </c>
      <c r="CL11" s="196">
        <v>0</v>
      </c>
      <c r="CM11" s="196">
        <v>0</v>
      </c>
      <c r="CN11" s="196">
        <v>0</v>
      </c>
      <c r="CO11" s="196">
        <v>0</v>
      </c>
      <c r="CP11" s="196">
        <v>0</v>
      </c>
      <c r="CQ11" s="196">
        <v>0</v>
      </c>
      <c r="CR11" s="196">
        <v>0</v>
      </c>
      <c r="CS11" s="196">
        <v>0</v>
      </c>
      <c r="CT11" s="196">
        <v>1</v>
      </c>
      <c r="CU11" s="196">
        <v>1</v>
      </c>
      <c r="CV11" s="196">
        <v>1</v>
      </c>
      <c r="CW11" s="196">
        <v>1</v>
      </c>
      <c r="CX11" s="196">
        <v>1</v>
      </c>
      <c r="CY11" s="196">
        <v>1</v>
      </c>
      <c r="CZ11" s="196">
        <v>1</v>
      </c>
      <c r="DA11" s="196">
        <v>1</v>
      </c>
      <c r="DB11" s="196">
        <v>1</v>
      </c>
      <c r="DC11" s="196">
        <v>1</v>
      </c>
      <c r="DD11" s="196">
        <v>1</v>
      </c>
      <c r="DE11" s="196">
        <v>1</v>
      </c>
      <c r="DF11" s="196">
        <v>1</v>
      </c>
    </row>
    <row r="12" spans="2:112" x14ac:dyDescent="0.2">
      <c r="B12" s="28">
        <v>0</v>
      </c>
      <c r="D12" s="244"/>
      <c r="E12" s="266">
        <v>2</v>
      </c>
      <c r="F12" s="334" t="s">
        <v>1503</v>
      </c>
      <c r="G12" s="192">
        <f t="shared" ref="G12:G42" si="1">LEN(F12)</f>
        <v>3</v>
      </c>
      <c r="H12" s="337" t="s">
        <v>1510</v>
      </c>
      <c r="I12" s="192">
        <f t="shared" ref="I12:I42" si="2">LEN(H12)</f>
        <v>14</v>
      </c>
      <c r="J12" s="337" t="s">
        <v>1504</v>
      </c>
      <c r="K12" s="192">
        <f t="shared" ref="K12:K42" si="3">LEN(J12)</f>
        <v>15</v>
      </c>
      <c r="L12" s="274" t="str">
        <f t="shared" ref="L12:L24" si="4">CONCATENATE("SEQHEAT_",F12)</f>
        <v>SEQHEAT_021</v>
      </c>
      <c r="M12" s="255"/>
      <c r="N12" s="196">
        <v>0</v>
      </c>
      <c r="O12" s="196">
        <v>0</v>
      </c>
      <c r="P12" s="196">
        <v>0</v>
      </c>
      <c r="Q12" s="196">
        <v>0</v>
      </c>
      <c r="R12" s="196">
        <v>1</v>
      </c>
      <c r="S12" s="196">
        <v>1</v>
      </c>
      <c r="T12" s="196">
        <v>1</v>
      </c>
      <c r="U12" s="196">
        <v>1</v>
      </c>
      <c r="V12" s="196">
        <v>0</v>
      </c>
      <c r="W12" s="196">
        <v>0</v>
      </c>
      <c r="X12" s="196">
        <v>0</v>
      </c>
      <c r="Y12" s="196">
        <v>0</v>
      </c>
      <c r="Z12" s="196">
        <v>0</v>
      </c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6">
        <v>0</v>
      </c>
      <c r="AG12" s="196">
        <v>0</v>
      </c>
      <c r="AJ12" s="255"/>
      <c r="AK12" s="196">
        <v>0</v>
      </c>
      <c r="AL12" s="196">
        <v>1</v>
      </c>
      <c r="AM12" s="196">
        <v>0</v>
      </c>
      <c r="AN12" s="196">
        <v>0</v>
      </c>
      <c r="AO12" s="196">
        <v>0</v>
      </c>
      <c r="AP12" s="196">
        <v>0</v>
      </c>
      <c r="AQ12" s="196">
        <v>0</v>
      </c>
      <c r="AR12" s="196">
        <v>0</v>
      </c>
      <c r="AS12" s="196">
        <v>0</v>
      </c>
      <c r="AT12" s="196">
        <v>0</v>
      </c>
      <c r="AU12" s="196">
        <v>0</v>
      </c>
      <c r="AV12" s="196">
        <v>0</v>
      </c>
      <c r="AW12" s="196">
        <v>0</v>
      </c>
      <c r="AX12" s="196">
        <v>0</v>
      </c>
      <c r="AY12" s="196">
        <v>0</v>
      </c>
      <c r="AZ12" s="196">
        <v>0</v>
      </c>
      <c r="BA12" s="196">
        <v>0</v>
      </c>
      <c r="BB12" s="196">
        <v>0</v>
      </c>
      <c r="BC12" s="196">
        <v>0</v>
      </c>
      <c r="BD12" s="196">
        <v>0</v>
      </c>
      <c r="BH12" s="196">
        <v>1</v>
      </c>
      <c r="BI12" s="196">
        <v>0</v>
      </c>
      <c r="BJ12" s="196">
        <v>0</v>
      </c>
      <c r="BK12" s="196">
        <v>0</v>
      </c>
      <c r="BL12" s="196">
        <v>0</v>
      </c>
      <c r="BM12" s="196">
        <v>1</v>
      </c>
      <c r="BN12" s="196">
        <v>1</v>
      </c>
      <c r="BO12" s="196">
        <v>1</v>
      </c>
      <c r="BP12" s="196">
        <v>1</v>
      </c>
      <c r="BQ12" s="196">
        <v>1</v>
      </c>
      <c r="BR12" s="196">
        <v>1</v>
      </c>
      <c r="BS12" s="196">
        <v>1</v>
      </c>
      <c r="BT12" s="196">
        <v>1</v>
      </c>
      <c r="BU12" s="196">
        <v>1</v>
      </c>
      <c r="BV12" s="196">
        <v>1</v>
      </c>
      <c r="BW12" s="196">
        <v>1</v>
      </c>
      <c r="CA12" s="196">
        <v>0</v>
      </c>
      <c r="CB12" s="196">
        <v>1</v>
      </c>
      <c r="CC12" s="196">
        <v>0</v>
      </c>
      <c r="CD12" s="196">
        <v>0</v>
      </c>
      <c r="CE12" s="196">
        <v>0</v>
      </c>
      <c r="CF12" s="196">
        <v>0</v>
      </c>
      <c r="CG12" s="196">
        <v>0</v>
      </c>
      <c r="CH12" s="196">
        <v>0</v>
      </c>
      <c r="CI12" s="196">
        <v>0</v>
      </c>
      <c r="CJ12" s="196">
        <v>0</v>
      </c>
      <c r="CK12" s="196">
        <v>0</v>
      </c>
      <c r="CL12" s="196">
        <v>0</v>
      </c>
      <c r="CM12" s="196">
        <v>0</v>
      </c>
      <c r="CN12" s="196">
        <v>0</v>
      </c>
      <c r="CO12" s="196">
        <v>0</v>
      </c>
      <c r="CP12" s="196">
        <v>0</v>
      </c>
      <c r="CQ12" s="196">
        <v>0</v>
      </c>
      <c r="CR12" s="196">
        <v>0</v>
      </c>
      <c r="CS12" s="196">
        <v>0</v>
      </c>
      <c r="CT12" s="196">
        <v>1</v>
      </c>
      <c r="CU12" s="196">
        <v>1</v>
      </c>
      <c r="CV12" s="196">
        <v>1</v>
      </c>
      <c r="CW12" s="196">
        <v>1</v>
      </c>
      <c r="CX12" s="196">
        <v>1</v>
      </c>
      <c r="CY12" s="196">
        <v>1</v>
      </c>
      <c r="CZ12" s="196">
        <v>1</v>
      </c>
      <c r="DA12" s="196">
        <v>1</v>
      </c>
      <c r="DB12" s="196">
        <v>1</v>
      </c>
      <c r="DC12" s="196">
        <v>1</v>
      </c>
      <c r="DD12" s="196">
        <v>1</v>
      </c>
      <c r="DE12" s="196">
        <v>1</v>
      </c>
      <c r="DF12" s="196">
        <v>1</v>
      </c>
    </row>
    <row r="13" spans="2:112" x14ac:dyDescent="0.2">
      <c r="B13" s="28">
        <v>0</v>
      </c>
      <c r="D13" s="244"/>
      <c r="E13" s="266">
        <v>3</v>
      </c>
      <c r="F13" s="335" t="s">
        <v>1506</v>
      </c>
      <c r="G13" s="192">
        <f t="shared" si="1"/>
        <v>3</v>
      </c>
      <c r="H13" s="337" t="s">
        <v>1511</v>
      </c>
      <c r="I13" s="192">
        <f t="shared" si="2"/>
        <v>14</v>
      </c>
      <c r="J13" s="337" t="s">
        <v>1505</v>
      </c>
      <c r="K13" s="192">
        <f t="shared" si="3"/>
        <v>18</v>
      </c>
      <c r="L13" s="274" t="str">
        <f t="shared" si="4"/>
        <v>SEQHEAT_00X</v>
      </c>
      <c r="M13" s="254"/>
      <c r="N13" s="196">
        <v>0</v>
      </c>
      <c r="O13" s="196">
        <v>0</v>
      </c>
      <c r="P13" s="196">
        <v>0</v>
      </c>
      <c r="Q13" s="196">
        <v>0</v>
      </c>
      <c r="R13" s="196">
        <v>1</v>
      </c>
      <c r="S13" s="196">
        <v>1</v>
      </c>
      <c r="T13" s="196">
        <v>1</v>
      </c>
      <c r="U13" s="196">
        <v>1</v>
      </c>
      <c r="V13" s="196">
        <v>0</v>
      </c>
      <c r="W13" s="196">
        <v>0</v>
      </c>
      <c r="X13" s="196">
        <v>0</v>
      </c>
      <c r="Y13" s="196">
        <v>0</v>
      </c>
      <c r="Z13" s="196">
        <v>0</v>
      </c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6">
        <v>0</v>
      </c>
      <c r="AG13" s="196">
        <v>0</v>
      </c>
      <c r="AJ13" s="254"/>
      <c r="AK13" s="196">
        <v>0</v>
      </c>
      <c r="AL13" s="196">
        <v>1</v>
      </c>
      <c r="AM13" s="196">
        <v>0</v>
      </c>
      <c r="AN13" s="196">
        <v>0</v>
      </c>
      <c r="AO13" s="196">
        <v>0</v>
      </c>
      <c r="AP13" s="196">
        <v>0</v>
      </c>
      <c r="AQ13" s="196">
        <v>0</v>
      </c>
      <c r="AR13" s="196">
        <v>0</v>
      </c>
      <c r="AS13" s="196">
        <v>0</v>
      </c>
      <c r="AT13" s="196">
        <v>0</v>
      </c>
      <c r="AU13" s="196">
        <v>0</v>
      </c>
      <c r="AV13" s="196">
        <v>0</v>
      </c>
      <c r="AW13" s="196">
        <v>0</v>
      </c>
      <c r="AX13" s="196">
        <v>0</v>
      </c>
      <c r="AY13" s="196">
        <v>0</v>
      </c>
      <c r="AZ13" s="196">
        <v>0</v>
      </c>
      <c r="BA13" s="196">
        <v>0</v>
      </c>
      <c r="BB13" s="196">
        <v>0</v>
      </c>
      <c r="BC13" s="196">
        <v>0</v>
      </c>
      <c r="BD13" s="196">
        <v>0</v>
      </c>
      <c r="BH13" s="196">
        <v>1</v>
      </c>
      <c r="BI13" s="196">
        <v>0</v>
      </c>
      <c r="BJ13" s="196">
        <v>0</v>
      </c>
      <c r="BK13" s="196">
        <v>0</v>
      </c>
      <c r="BL13" s="196">
        <v>0</v>
      </c>
      <c r="BM13" s="196">
        <v>1</v>
      </c>
      <c r="BN13" s="196">
        <v>1</v>
      </c>
      <c r="BO13" s="196">
        <v>1</v>
      </c>
      <c r="BP13" s="196">
        <v>1</v>
      </c>
      <c r="BQ13" s="196">
        <v>1</v>
      </c>
      <c r="BR13" s="196">
        <v>1</v>
      </c>
      <c r="BS13" s="196">
        <v>1</v>
      </c>
      <c r="BT13" s="196">
        <v>1</v>
      </c>
      <c r="BU13" s="196">
        <v>1</v>
      </c>
      <c r="BV13" s="196">
        <v>1</v>
      </c>
      <c r="BW13" s="196">
        <v>1</v>
      </c>
      <c r="CA13" s="196">
        <v>0</v>
      </c>
      <c r="CB13" s="196">
        <v>0</v>
      </c>
      <c r="CC13" s="196">
        <v>1</v>
      </c>
      <c r="CD13" s="196">
        <v>0</v>
      </c>
      <c r="CE13" s="196">
        <v>0</v>
      </c>
      <c r="CF13" s="196">
        <v>0</v>
      </c>
      <c r="CG13" s="196">
        <v>0</v>
      </c>
      <c r="CH13" s="196">
        <v>0</v>
      </c>
      <c r="CI13" s="196">
        <v>0</v>
      </c>
      <c r="CJ13" s="196">
        <v>0</v>
      </c>
      <c r="CK13" s="196">
        <v>0</v>
      </c>
      <c r="CL13" s="196">
        <v>0</v>
      </c>
      <c r="CM13" s="196">
        <v>0</v>
      </c>
      <c r="CN13" s="196">
        <v>0</v>
      </c>
      <c r="CO13" s="196">
        <v>0</v>
      </c>
      <c r="CP13" s="196">
        <v>0</v>
      </c>
      <c r="CQ13" s="196">
        <v>0</v>
      </c>
      <c r="CR13" s="196">
        <v>0</v>
      </c>
      <c r="CS13" s="196">
        <v>0</v>
      </c>
      <c r="CT13" s="196">
        <v>1</v>
      </c>
      <c r="CU13" s="196">
        <v>1</v>
      </c>
      <c r="CV13" s="196">
        <v>1</v>
      </c>
      <c r="CW13" s="196">
        <v>1</v>
      </c>
      <c r="CX13" s="196">
        <v>1</v>
      </c>
      <c r="CY13" s="196">
        <v>1</v>
      </c>
      <c r="CZ13" s="196">
        <v>1</v>
      </c>
      <c r="DA13" s="196">
        <v>1</v>
      </c>
      <c r="DB13" s="196">
        <v>1</v>
      </c>
      <c r="DC13" s="196">
        <v>1</v>
      </c>
      <c r="DD13" s="196">
        <v>1</v>
      </c>
      <c r="DE13" s="196">
        <v>1</v>
      </c>
      <c r="DF13" s="196">
        <v>1</v>
      </c>
    </row>
    <row r="14" spans="2:112" x14ac:dyDescent="0.2">
      <c r="B14" s="28">
        <v>0</v>
      </c>
      <c r="D14" s="244"/>
      <c r="E14" s="266">
        <v>4</v>
      </c>
      <c r="F14" s="335" t="s">
        <v>1507</v>
      </c>
      <c r="G14" s="192">
        <f t="shared" si="1"/>
        <v>3</v>
      </c>
      <c r="H14" s="337" t="s">
        <v>1508</v>
      </c>
      <c r="I14" s="192">
        <f t="shared" si="2"/>
        <v>12</v>
      </c>
      <c r="J14" s="337" t="s">
        <v>227</v>
      </c>
      <c r="K14" s="192">
        <f t="shared" si="3"/>
        <v>1</v>
      </c>
      <c r="L14" s="274" t="str">
        <f t="shared" si="4"/>
        <v>SEQHEAT_00R</v>
      </c>
      <c r="M14" s="254"/>
      <c r="N14" s="196">
        <v>0</v>
      </c>
      <c r="O14" s="196">
        <v>0</v>
      </c>
      <c r="P14" s="196">
        <v>0</v>
      </c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1</v>
      </c>
      <c r="W14" s="196">
        <v>0</v>
      </c>
      <c r="X14" s="196">
        <v>0</v>
      </c>
      <c r="Y14" s="196">
        <v>0</v>
      </c>
      <c r="Z14" s="196">
        <v>0</v>
      </c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6">
        <v>0</v>
      </c>
      <c r="AG14" s="196">
        <v>0</v>
      </c>
      <c r="AJ14" s="254"/>
      <c r="AK14" s="196">
        <v>1</v>
      </c>
      <c r="AL14" s="196">
        <v>0</v>
      </c>
      <c r="AM14" s="196">
        <v>0</v>
      </c>
      <c r="AN14" s="196">
        <v>0</v>
      </c>
      <c r="AO14" s="196">
        <v>0</v>
      </c>
      <c r="AP14" s="196">
        <v>0</v>
      </c>
      <c r="AQ14" s="196">
        <v>0</v>
      </c>
      <c r="AR14" s="196">
        <v>0</v>
      </c>
      <c r="AS14" s="196">
        <v>0</v>
      </c>
      <c r="AT14" s="196">
        <v>0</v>
      </c>
      <c r="AU14" s="196">
        <v>0</v>
      </c>
      <c r="AV14" s="196">
        <v>0</v>
      </c>
      <c r="AW14" s="196">
        <v>0</v>
      </c>
      <c r="AX14" s="196">
        <v>0</v>
      </c>
      <c r="AY14" s="196">
        <v>0</v>
      </c>
      <c r="AZ14" s="196">
        <v>0</v>
      </c>
      <c r="BA14" s="196">
        <v>0</v>
      </c>
      <c r="BB14" s="196">
        <v>0</v>
      </c>
      <c r="BC14" s="196">
        <v>0</v>
      </c>
      <c r="BD14" s="196">
        <v>0</v>
      </c>
      <c r="BH14" s="196">
        <v>1</v>
      </c>
      <c r="BI14" s="196">
        <v>0</v>
      </c>
      <c r="BJ14" s="196">
        <v>0</v>
      </c>
      <c r="BK14" s="196">
        <v>0</v>
      </c>
      <c r="BL14" s="196">
        <v>0</v>
      </c>
      <c r="BM14" s="196">
        <v>1</v>
      </c>
      <c r="BN14" s="196">
        <v>1</v>
      </c>
      <c r="BO14" s="196">
        <v>1</v>
      </c>
      <c r="BP14" s="196">
        <v>1</v>
      </c>
      <c r="BQ14" s="196">
        <v>1</v>
      </c>
      <c r="BR14" s="196">
        <v>1</v>
      </c>
      <c r="BS14" s="196">
        <v>1</v>
      </c>
      <c r="BT14" s="196">
        <v>1</v>
      </c>
      <c r="BU14" s="196">
        <v>1</v>
      </c>
      <c r="BV14" s="196">
        <v>1</v>
      </c>
      <c r="BW14" s="196">
        <v>1</v>
      </c>
      <c r="CA14" s="196">
        <v>0</v>
      </c>
      <c r="CB14" s="196">
        <v>0</v>
      </c>
      <c r="CC14" s="196">
        <v>0</v>
      </c>
      <c r="CD14" s="196">
        <v>1</v>
      </c>
      <c r="CE14" s="196">
        <v>0</v>
      </c>
      <c r="CF14" s="196">
        <v>0</v>
      </c>
      <c r="CG14" s="196">
        <v>0</v>
      </c>
      <c r="CH14" s="196">
        <v>0</v>
      </c>
      <c r="CI14" s="196">
        <v>0</v>
      </c>
      <c r="CJ14" s="196">
        <v>0</v>
      </c>
      <c r="CK14" s="196">
        <v>0</v>
      </c>
      <c r="CL14" s="196">
        <v>0</v>
      </c>
      <c r="CM14" s="196">
        <v>0</v>
      </c>
      <c r="CN14" s="196">
        <v>0</v>
      </c>
      <c r="CO14" s="196">
        <v>0</v>
      </c>
      <c r="CP14" s="196">
        <v>0</v>
      </c>
      <c r="CQ14" s="196">
        <v>0</v>
      </c>
      <c r="CR14" s="196">
        <v>0</v>
      </c>
      <c r="CS14" s="196">
        <v>0</v>
      </c>
      <c r="CT14" s="196">
        <v>1</v>
      </c>
      <c r="CU14" s="196">
        <v>1</v>
      </c>
      <c r="CV14" s="196">
        <v>1</v>
      </c>
      <c r="CW14" s="196">
        <v>1</v>
      </c>
      <c r="CX14" s="196">
        <v>1</v>
      </c>
      <c r="CY14" s="196">
        <v>1</v>
      </c>
      <c r="CZ14" s="196">
        <v>1</v>
      </c>
      <c r="DA14" s="196">
        <v>1</v>
      </c>
      <c r="DB14" s="196">
        <v>1</v>
      </c>
      <c r="DC14" s="196">
        <v>1</v>
      </c>
      <c r="DD14" s="196">
        <v>1</v>
      </c>
      <c r="DE14" s="196">
        <v>1</v>
      </c>
      <c r="DF14" s="196">
        <v>1</v>
      </c>
    </row>
    <row r="15" spans="2:112" x14ac:dyDescent="0.2">
      <c r="B15" s="28">
        <v>0</v>
      </c>
      <c r="D15" s="244"/>
      <c r="E15" s="266">
        <v>5</v>
      </c>
      <c r="F15" s="335" t="s">
        <v>1514</v>
      </c>
      <c r="G15" s="192">
        <f t="shared" si="1"/>
        <v>3</v>
      </c>
      <c r="H15" s="337" t="s">
        <v>1512</v>
      </c>
      <c r="I15" s="192">
        <f t="shared" si="2"/>
        <v>18</v>
      </c>
      <c r="J15" s="337" t="s">
        <v>227</v>
      </c>
      <c r="K15" s="192">
        <f t="shared" si="3"/>
        <v>1</v>
      </c>
      <c r="L15" s="274" t="str">
        <f t="shared" si="4"/>
        <v>SEQHEAT_01R</v>
      </c>
      <c r="M15" s="254"/>
      <c r="N15" s="196">
        <v>1</v>
      </c>
      <c r="O15" s="196">
        <v>1</v>
      </c>
      <c r="P15" s="196">
        <v>1</v>
      </c>
      <c r="Q15" s="196">
        <v>1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196">
        <v>0</v>
      </c>
      <c r="AA15" s="196">
        <v>0</v>
      </c>
      <c r="AB15" s="196">
        <v>0</v>
      </c>
      <c r="AC15" s="196">
        <v>0</v>
      </c>
      <c r="AD15" s="196">
        <v>0</v>
      </c>
      <c r="AE15" s="196">
        <v>0</v>
      </c>
      <c r="AF15" s="196">
        <v>0</v>
      </c>
      <c r="AG15" s="196">
        <v>0</v>
      </c>
      <c r="AJ15" s="254"/>
      <c r="AK15" s="196">
        <v>1</v>
      </c>
      <c r="AL15" s="196">
        <v>0</v>
      </c>
      <c r="AM15" s="196">
        <v>0</v>
      </c>
      <c r="AN15" s="196">
        <v>0</v>
      </c>
      <c r="AO15" s="196">
        <v>0</v>
      </c>
      <c r="AP15" s="196">
        <v>0</v>
      </c>
      <c r="AQ15" s="196">
        <v>0</v>
      </c>
      <c r="AR15" s="196">
        <v>0</v>
      </c>
      <c r="AS15" s="196">
        <v>0</v>
      </c>
      <c r="AT15" s="196">
        <v>0</v>
      </c>
      <c r="AU15" s="196">
        <v>0</v>
      </c>
      <c r="AV15" s="196">
        <v>0</v>
      </c>
      <c r="AW15" s="196">
        <v>0</v>
      </c>
      <c r="AX15" s="196">
        <v>0</v>
      </c>
      <c r="AY15" s="196">
        <v>0</v>
      </c>
      <c r="AZ15" s="196">
        <v>0</v>
      </c>
      <c r="BA15" s="196">
        <v>0</v>
      </c>
      <c r="BB15" s="196">
        <v>0</v>
      </c>
      <c r="BC15" s="196">
        <v>0</v>
      </c>
      <c r="BD15" s="196">
        <v>0</v>
      </c>
      <c r="BH15" s="196">
        <v>1</v>
      </c>
      <c r="BI15" s="196">
        <v>0</v>
      </c>
      <c r="BJ15" s="196">
        <v>0</v>
      </c>
      <c r="BK15" s="196">
        <v>0</v>
      </c>
      <c r="BL15" s="196">
        <v>0</v>
      </c>
      <c r="BM15" s="196">
        <v>1</v>
      </c>
      <c r="BN15" s="196">
        <v>1</v>
      </c>
      <c r="BO15" s="196">
        <v>1</v>
      </c>
      <c r="BP15" s="196">
        <v>1</v>
      </c>
      <c r="BQ15" s="196">
        <v>1</v>
      </c>
      <c r="BR15" s="196">
        <v>1</v>
      </c>
      <c r="BS15" s="196">
        <v>1</v>
      </c>
      <c r="BT15" s="196">
        <v>1</v>
      </c>
      <c r="BU15" s="196">
        <v>1</v>
      </c>
      <c r="BV15" s="196">
        <v>1</v>
      </c>
      <c r="BW15" s="196">
        <v>1</v>
      </c>
      <c r="CA15" s="196">
        <v>0</v>
      </c>
      <c r="CB15" s="196">
        <v>0</v>
      </c>
      <c r="CC15" s="196">
        <v>0</v>
      </c>
      <c r="CD15" s="196">
        <v>0</v>
      </c>
      <c r="CE15" s="196">
        <v>1</v>
      </c>
      <c r="CF15" s="196">
        <v>0</v>
      </c>
      <c r="CG15" s="196">
        <v>0</v>
      </c>
      <c r="CH15" s="196">
        <v>0</v>
      </c>
      <c r="CI15" s="196">
        <v>0</v>
      </c>
      <c r="CJ15" s="196">
        <v>0</v>
      </c>
      <c r="CK15" s="196">
        <v>0</v>
      </c>
      <c r="CL15" s="196">
        <v>0</v>
      </c>
      <c r="CM15" s="196">
        <v>0</v>
      </c>
      <c r="CN15" s="196">
        <v>0</v>
      </c>
      <c r="CO15" s="196">
        <v>0</v>
      </c>
      <c r="CP15" s="196">
        <v>0</v>
      </c>
      <c r="CQ15" s="196">
        <v>0</v>
      </c>
      <c r="CR15" s="196">
        <v>0</v>
      </c>
      <c r="CS15" s="196">
        <v>0</v>
      </c>
      <c r="CT15" s="196">
        <v>1</v>
      </c>
      <c r="CU15" s="196">
        <v>1</v>
      </c>
      <c r="CV15" s="196">
        <v>1</v>
      </c>
      <c r="CW15" s="196">
        <v>1</v>
      </c>
      <c r="CX15" s="196">
        <v>1</v>
      </c>
      <c r="CY15" s="196">
        <v>1</v>
      </c>
      <c r="CZ15" s="196">
        <v>1</v>
      </c>
      <c r="DA15" s="196">
        <v>1</v>
      </c>
      <c r="DB15" s="196">
        <v>1</v>
      </c>
      <c r="DC15" s="196">
        <v>1</v>
      </c>
      <c r="DD15" s="196">
        <v>1</v>
      </c>
      <c r="DE15" s="196">
        <v>1</v>
      </c>
      <c r="DF15" s="196">
        <v>1</v>
      </c>
    </row>
    <row r="16" spans="2:112" x14ac:dyDescent="0.2">
      <c r="B16" s="28">
        <v>0</v>
      </c>
      <c r="D16" s="244"/>
      <c r="E16" s="266">
        <v>6</v>
      </c>
      <c r="F16" s="334" t="s">
        <v>1515</v>
      </c>
      <c r="G16" s="192">
        <f t="shared" si="1"/>
        <v>3</v>
      </c>
      <c r="H16" s="337" t="s">
        <v>1513</v>
      </c>
      <c r="I16" s="192">
        <f t="shared" si="2"/>
        <v>18</v>
      </c>
      <c r="J16" s="337" t="s">
        <v>227</v>
      </c>
      <c r="K16" s="192">
        <f t="shared" si="3"/>
        <v>1</v>
      </c>
      <c r="L16" s="274" t="str">
        <f t="shared" si="4"/>
        <v>SEQHEAT_0R1</v>
      </c>
      <c r="M16" s="255"/>
      <c r="N16" s="196">
        <v>1</v>
      </c>
      <c r="O16" s="196">
        <v>1</v>
      </c>
      <c r="P16" s="196">
        <v>1</v>
      </c>
      <c r="Q16" s="196">
        <v>1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  <c r="W16" s="196">
        <v>0</v>
      </c>
      <c r="X16" s="196">
        <v>0</v>
      </c>
      <c r="Y16" s="196">
        <v>0</v>
      </c>
      <c r="Z16" s="196">
        <v>0</v>
      </c>
      <c r="AA16" s="196">
        <v>0</v>
      </c>
      <c r="AB16" s="196">
        <v>0</v>
      </c>
      <c r="AC16" s="196">
        <v>0</v>
      </c>
      <c r="AD16" s="196">
        <v>0</v>
      </c>
      <c r="AE16" s="196">
        <v>0</v>
      </c>
      <c r="AF16" s="196">
        <v>0</v>
      </c>
      <c r="AG16" s="196">
        <v>0</v>
      </c>
      <c r="AJ16" s="255"/>
      <c r="AK16" s="196">
        <v>1</v>
      </c>
      <c r="AL16" s="196">
        <v>0</v>
      </c>
      <c r="AM16" s="196">
        <v>0</v>
      </c>
      <c r="AN16" s="196">
        <v>0</v>
      </c>
      <c r="AO16" s="196">
        <v>0</v>
      </c>
      <c r="AP16" s="196">
        <v>0</v>
      </c>
      <c r="AQ16" s="196">
        <v>0</v>
      </c>
      <c r="AR16" s="196">
        <v>0</v>
      </c>
      <c r="AS16" s="196">
        <v>0</v>
      </c>
      <c r="AT16" s="196">
        <v>0</v>
      </c>
      <c r="AU16" s="196">
        <v>0</v>
      </c>
      <c r="AV16" s="196">
        <v>0</v>
      </c>
      <c r="AW16" s="196">
        <v>0</v>
      </c>
      <c r="AX16" s="196">
        <v>0</v>
      </c>
      <c r="AY16" s="196">
        <v>0</v>
      </c>
      <c r="AZ16" s="196">
        <v>0</v>
      </c>
      <c r="BA16" s="196">
        <v>0</v>
      </c>
      <c r="BB16" s="196">
        <v>0</v>
      </c>
      <c r="BC16" s="196">
        <v>0</v>
      </c>
      <c r="BD16" s="196">
        <v>0</v>
      </c>
      <c r="BH16" s="196">
        <v>1</v>
      </c>
      <c r="BI16" s="196">
        <v>1</v>
      </c>
      <c r="BJ16" s="196">
        <v>0</v>
      </c>
      <c r="BK16" s="196">
        <v>1</v>
      </c>
      <c r="BL16" s="196">
        <v>1</v>
      </c>
      <c r="BM16" s="196">
        <v>1</v>
      </c>
      <c r="BN16" s="196">
        <v>1</v>
      </c>
      <c r="BO16" s="196">
        <v>1</v>
      </c>
      <c r="BP16" s="196">
        <v>1</v>
      </c>
      <c r="BQ16" s="196">
        <v>1</v>
      </c>
      <c r="BR16" s="196">
        <v>1</v>
      </c>
      <c r="BS16" s="196">
        <v>1</v>
      </c>
      <c r="BT16" s="196">
        <v>1</v>
      </c>
      <c r="BU16" s="196">
        <v>1</v>
      </c>
      <c r="BV16" s="196">
        <v>1</v>
      </c>
      <c r="BW16" s="196">
        <v>1</v>
      </c>
      <c r="CA16" s="196">
        <v>0</v>
      </c>
      <c r="CB16" s="196">
        <v>0</v>
      </c>
      <c r="CC16" s="196">
        <v>0</v>
      </c>
      <c r="CD16" s="196">
        <v>0</v>
      </c>
      <c r="CE16" s="196">
        <v>0</v>
      </c>
      <c r="CF16" s="196">
        <v>1</v>
      </c>
      <c r="CG16" s="196">
        <v>0</v>
      </c>
      <c r="CH16" s="196">
        <v>0</v>
      </c>
      <c r="CI16" s="196">
        <v>0</v>
      </c>
      <c r="CJ16" s="196">
        <v>0</v>
      </c>
      <c r="CK16" s="196">
        <v>0</v>
      </c>
      <c r="CL16" s="196">
        <v>0</v>
      </c>
      <c r="CM16" s="196">
        <v>0</v>
      </c>
      <c r="CN16" s="196">
        <v>0</v>
      </c>
      <c r="CO16" s="196">
        <v>0</v>
      </c>
      <c r="CP16" s="196">
        <v>0</v>
      </c>
      <c r="CQ16" s="196">
        <v>0</v>
      </c>
      <c r="CR16" s="196">
        <v>0</v>
      </c>
      <c r="CS16" s="196">
        <v>0</v>
      </c>
      <c r="CT16" s="196">
        <v>1</v>
      </c>
      <c r="CU16" s="196">
        <v>1</v>
      </c>
      <c r="CV16" s="196">
        <v>1</v>
      </c>
      <c r="CW16" s="196">
        <v>1</v>
      </c>
      <c r="CX16" s="196">
        <v>1</v>
      </c>
      <c r="CY16" s="196">
        <v>1</v>
      </c>
      <c r="CZ16" s="196">
        <v>1</v>
      </c>
      <c r="DA16" s="196">
        <v>1</v>
      </c>
      <c r="DB16" s="196">
        <v>1</v>
      </c>
      <c r="DC16" s="196">
        <v>1</v>
      </c>
      <c r="DD16" s="196">
        <v>1</v>
      </c>
      <c r="DE16" s="196">
        <v>1</v>
      </c>
      <c r="DF16" s="196">
        <v>1</v>
      </c>
    </row>
    <row r="17" spans="2:113" x14ac:dyDescent="0.2">
      <c r="B17" s="28">
        <v>0</v>
      </c>
      <c r="D17" s="333"/>
      <c r="E17" s="266">
        <v>7</v>
      </c>
      <c r="F17" s="334" t="s">
        <v>1516</v>
      </c>
      <c r="G17" s="192">
        <f t="shared" si="1"/>
        <v>3</v>
      </c>
      <c r="H17" s="337" t="s">
        <v>1508</v>
      </c>
      <c r="I17" s="192">
        <f t="shared" si="2"/>
        <v>12</v>
      </c>
      <c r="J17" s="337" t="s">
        <v>1640</v>
      </c>
      <c r="K17" s="192">
        <f t="shared" si="3"/>
        <v>14</v>
      </c>
      <c r="L17" s="274" t="str">
        <f t="shared" si="4"/>
        <v>SEQHEAT_21R</v>
      </c>
      <c r="M17" s="255"/>
      <c r="N17" s="196">
        <v>0</v>
      </c>
      <c r="O17" s="196">
        <v>0</v>
      </c>
      <c r="P17" s="196">
        <v>0</v>
      </c>
      <c r="Q17" s="196">
        <v>0</v>
      </c>
      <c r="R17" s="196">
        <v>1</v>
      </c>
      <c r="S17" s="196">
        <v>1</v>
      </c>
      <c r="T17" s="196">
        <v>1</v>
      </c>
      <c r="U17" s="196">
        <v>1</v>
      </c>
      <c r="V17" s="196">
        <v>0</v>
      </c>
      <c r="W17" s="196">
        <v>0</v>
      </c>
      <c r="X17" s="196">
        <v>0</v>
      </c>
      <c r="Y17" s="196">
        <v>0</v>
      </c>
      <c r="Z17" s="196">
        <v>0</v>
      </c>
      <c r="AA17" s="196">
        <v>0</v>
      </c>
      <c r="AB17" s="196">
        <v>0</v>
      </c>
      <c r="AC17" s="196">
        <v>0</v>
      </c>
      <c r="AD17" s="196">
        <v>0</v>
      </c>
      <c r="AE17" s="196">
        <v>0</v>
      </c>
      <c r="AF17" s="196">
        <v>0</v>
      </c>
      <c r="AG17" s="196">
        <v>0</v>
      </c>
      <c r="AJ17" s="255"/>
      <c r="AK17" s="196">
        <v>1</v>
      </c>
      <c r="AL17" s="196">
        <v>0</v>
      </c>
      <c r="AM17" s="196">
        <v>0</v>
      </c>
      <c r="AN17" s="196">
        <v>0</v>
      </c>
      <c r="AO17" s="196">
        <v>0</v>
      </c>
      <c r="AP17" s="196">
        <v>0</v>
      </c>
      <c r="AQ17" s="196">
        <v>0</v>
      </c>
      <c r="AR17" s="196">
        <v>0</v>
      </c>
      <c r="AS17" s="196">
        <v>0</v>
      </c>
      <c r="AT17" s="196">
        <v>0</v>
      </c>
      <c r="AU17" s="196">
        <v>0</v>
      </c>
      <c r="AV17" s="196">
        <v>0</v>
      </c>
      <c r="AW17" s="196">
        <v>0</v>
      </c>
      <c r="AX17" s="196">
        <v>0</v>
      </c>
      <c r="AY17" s="196">
        <v>0</v>
      </c>
      <c r="AZ17" s="196">
        <v>0</v>
      </c>
      <c r="BA17" s="196">
        <v>0</v>
      </c>
      <c r="BB17" s="196">
        <v>0</v>
      </c>
      <c r="BC17" s="196">
        <v>0</v>
      </c>
      <c r="BD17" s="196">
        <v>0</v>
      </c>
      <c r="BH17" s="196">
        <v>1</v>
      </c>
      <c r="BI17" s="196">
        <v>0</v>
      </c>
      <c r="BJ17" s="196">
        <v>0</v>
      </c>
      <c r="BK17" s="196">
        <v>0</v>
      </c>
      <c r="BL17" s="196">
        <v>0</v>
      </c>
      <c r="BM17" s="196">
        <v>1</v>
      </c>
      <c r="BN17" s="196">
        <v>1</v>
      </c>
      <c r="BO17" s="196">
        <v>1</v>
      </c>
      <c r="BP17" s="196">
        <v>1</v>
      </c>
      <c r="BQ17" s="196">
        <v>1</v>
      </c>
      <c r="BR17" s="196">
        <v>1</v>
      </c>
      <c r="BS17" s="196">
        <v>1</v>
      </c>
      <c r="BT17" s="196">
        <v>1</v>
      </c>
      <c r="BU17" s="196">
        <v>1</v>
      </c>
      <c r="BV17" s="196">
        <v>1</v>
      </c>
      <c r="BW17" s="196">
        <v>1</v>
      </c>
      <c r="CA17" s="196">
        <v>0</v>
      </c>
      <c r="CB17" s="196">
        <v>0</v>
      </c>
      <c r="CC17" s="196">
        <v>0</v>
      </c>
      <c r="CD17" s="196">
        <v>0</v>
      </c>
      <c r="CE17" s="196">
        <v>0</v>
      </c>
      <c r="CF17" s="196">
        <v>0</v>
      </c>
      <c r="CG17" s="196">
        <v>1</v>
      </c>
      <c r="CH17" s="196">
        <v>0</v>
      </c>
      <c r="CI17" s="196">
        <v>0</v>
      </c>
      <c r="CJ17" s="196">
        <v>0</v>
      </c>
      <c r="CK17" s="196">
        <v>0</v>
      </c>
      <c r="CL17" s="196">
        <v>0</v>
      </c>
      <c r="CM17" s="196">
        <v>0</v>
      </c>
      <c r="CN17" s="196">
        <v>0</v>
      </c>
      <c r="CO17" s="196">
        <v>0</v>
      </c>
      <c r="CP17" s="196">
        <v>0</v>
      </c>
      <c r="CQ17" s="196">
        <v>0</v>
      </c>
      <c r="CR17" s="196">
        <v>0</v>
      </c>
      <c r="CS17" s="196">
        <v>0</v>
      </c>
      <c r="CT17" s="196">
        <v>1</v>
      </c>
      <c r="CU17" s="196">
        <v>1</v>
      </c>
      <c r="CV17" s="196">
        <v>1</v>
      </c>
      <c r="CW17" s="196">
        <v>1</v>
      </c>
      <c r="CX17" s="196">
        <v>1</v>
      </c>
      <c r="CY17" s="196">
        <v>1</v>
      </c>
      <c r="CZ17" s="196">
        <v>1</v>
      </c>
      <c r="DA17" s="196">
        <v>1</v>
      </c>
      <c r="DB17" s="196">
        <v>1</v>
      </c>
      <c r="DC17" s="196">
        <v>1</v>
      </c>
      <c r="DD17" s="196">
        <v>1</v>
      </c>
      <c r="DE17" s="196">
        <v>1</v>
      </c>
      <c r="DF17" s="196">
        <v>1</v>
      </c>
    </row>
    <row r="18" spans="2:113" x14ac:dyDescent="0.2">
      <c r="B18" s="28">
        <v>0</v>
      </c>
      <c r="D18" s="333"/>
      <c r="E18" s="266">
        <v>8</v>
      </c>
      <c r="F18" s="334" t="s">
        <v>1517</v>
      </c>
      <c r="G18" s="192">
        <f t="shared" si="1"/>
        <v>3</v>
      </c>
      <c r="H18" s="337" t="s">
        <v>1524</v>
      </c>
      <c r="I18" s="192">
        <f t="shared" si="2"/>
        <v>13</v>
      </c>
      <c r="J18" s="337" t="s">
        <v>1526</v>
      </c>
      <c r="K18" s="192">
        <f t="shared" si="3"/>
        <v>13</v>
      </c>
      <c r="L18" s="274" t="str">
        <f t="shared" si="4"/>
        <v>SEQHEAT_R21</v>
      </c>
      <c r="M18" s="254"/>
      <c r="N18" s="196">
        <v>0</v>
      </c>
      <c r="O18" s="196">
        <v>0</v>
      </c>
      <c r="P18" s="196">
        <v>0</v>
      </c>
      <c r="Q18" s="196">
        <v>0</v>
      </c>
      <c r="R18" s="196">
        <v>1</v>
      </c>
      <c r="S18" s="196">
        <v>1</v>
      </c>
      <c r="T18" s="196">
        <v>1</v>
      </c>
      <c r="U18" s="196">
        <v>1</v>
      </c>
      <c r="V18" s="196">
        <v>0</v>
      </c>
      <c r="W18" s="196">
        <v>0</v>
      </c>
      <c r="X18" s="196">
        <v>0</v>
      </c>
      <c r="Y18" s="196">
        <v>0</v>
      </c>
      <c r="Z18" s="196">
        <v>0</v>
      </c>
      <c r="AA18" s="196">
        <v>0</v>
      </c>
      <c r="AB18" s="196">
        <v>0</v>
      </c>
      <c r="AC18" s="196">
        <v>0</v>
      </c>
      <c r="AD18" s="196">
        <v>0</v>
      </c>
      <c r="AE18" s="196">
        <v>0</v>
      </c>
      <c r="AF18" s="196">
        <v>0</v>
      </c>
      <c r="AG18" s="196">
        <v>0</v>
      </c>
      <c r="AJ18" s="254"/>
      <c r="AK18" s="196">
        <v>1</v>
      </c>
      <c r="AL18" s="196">
        <v>0</v>
      </c>
      <c r="AM18" s="196">
        <v>0</v>
      </c>
      <c r="AN18" s="196">
        <v>0</v>
      </c>
      <c r="AO18" s="196">
        <v>0</v>
      </c>
      <c r="AP18" s="196">
        <v>0</v>
      </c>
      <c r="AQ18" s="196">
        <v>0</v>
      </c>
      <c r="AR18" s="196">
        <v>0</v>
      </c>
      <c r="AS18" s="196">
        <v>0</v>
      </c>
      <c r="AT18" s="196">
        <v>0</v>
      </c>
      <c r="AU18" s="196">
        <v>0</v>
      </c>
      <c r="AV18" s="196">
        <v>0</v>
      </c>
      <c r="AW18" s="196">
        <v>0</v>
      </c>
      <c r="AX18" s="196">
        <v>0</v>
      </c>
      <c r="AY18" s="196">
        <v>0</v>
      </c>
      <c r="AZ18" s="196">
        <v>0</v>
      </c>
      <c r="BA18" s="196">
        <v>0</v>
      </c>
      <c r="BB18" s="196">
        <v>0</v>
      </c>
      <c r="BC18" s="196">
        <v>0</v>
      </c>
      <c r="BD18" s="196">
        <v>0</v>
      </c>
      <c r="BH18" s="196">
        <v>1</v>
      </c>
      <c r="BI18" s="196">
        <v>0</v>
      </c>
      <c r="BJ18" s="196">
        <v>0</v>
      </c>
      <c r="BK18" s="196">
        <v>0</v>
      </c>
      <c r="BL18" s="196">
        <v>0</v>
      </c>
      <c r="BM18" s="196">
        <v>1</v>
      </c>
      <c r="BN18" s="196">
        <v>1</v>
      </c>
      <c r="BO18" s="196">
        <v>1</v>
      </c>
      <c r="BP18" s="196">
        <v>1</v>
      </c>
      <c r="BQ18" s="196">
        <v>1</v>
      </c>
      <c r="BR18" s="196">
        <v>1</v>
      </c>
      <c r="BS18" s="196">
        <v>1</v>
      </c>
      <c r="BT18" s="196">
        <v>1</v>
      </c>
      <c r="BU18" s="196">
        <v>1</v>
      </c>
      <c r="BV18" s="196">
        <v>1</v>
      </c>
      <c r="BW18" s="196">
        <v>1</v>
      </c>
      <c r="CA18" s="196">
        <v>0</v>
      </c>
      <c r="CB18" s="196">
        <v>0</v>
      </c>
      <c r="CC18" s="196">
        <v>0</v>
      </c>
      <c r="CD18" s="196">
        <v>0</v>
      </c>
      <c r="CE18" s="196">
        <v>0</v>
      </c>
      <c r="CF18" s="196">
        <v>0</v>
      </c>
      <c r="CG18" s="196">
        <v>0</v>
      </c>
      <c r="CH18" s="196">
        <v>1</v>
      </c>
      <c r="CI18" s="196">
        <v>0</v>
      </c>
      <c r="CJ18" s="196">
        <v>0</v>
      </c>
      <c r="CK18" s="196">
        <v>0</v>
      </c>
      <c r="CL18" s="196">
        <v>0</v>
      </c>
      <c r="CM18" s="196">
        <v>0</v>
      </c>
      <c r="CN18" s="196">
        <v>0</v>
      </c>
      <c r="CO18" s="196">
        <v>0</v>
      </c>
      <c r="CP18" s="196">
        <v>0</v>
      </c>
      <c r="CQ18" s="196">
        <v>0</v>
      </c>
      <c r="CR18" s="196">
        <v>0</v>
      </c>
      <c r="CS18" s="196">
        <v>0</v>
      </c>
      <c r="CT18" s="196">
        <v>1</v>
      </c>
      <c r="CU18" s="196">
        <v>1</v>
      </c>
      <c r="CV18" s="196">
        <v>1</v>
      </c>
      <c r="CW18" s="196">
        <v>1</v>
      </c>
      <c r="CX18" s="196">
        <v>1</v>
      </c>
      <c r="CY18" s="196">
        <v>1</v>
      </c>
      <c r="CZ18" s="196">
        <v>1</v>
      </c>
      <c r="DA18" s="196">
        <v>1</v>
      </c>
      <c r="DB18" s="196">
        <v>1</v>
      </c>
      <c r="DC18" s="196">
        <v>1</v>
      </c>
      <c r="DD18" s="196">
        <v>1</v>
      </c>
      <c r="DE18" s="196">
        <v>1</v>
      </c>
      <c r="DF18" s="196">
        <v>1</v>
      </c>
    </row>
    <row r="19" spans="2:113" x14ac:dyDescent="0.2">
      <c r="B19" s="28">
        <v>0</v>
      </c>
      <c r="D19" s="333"/>
      <c r="E19" s="266">
        <v>9</v>
      </c>
      <c r="F19" s="334" t="s">
        <v>1518</v>
      </c>
      <c r="G19" s="192">
        <f t="shared" si="1"/>
        <v>3</v>
      </c>
      <c r="H19" s="337" t="s">
        <v>1508</v>
      </c>
      <c r="I19" s="192">
        <f t="shared" si="2"/>
        <v>12</v>
      </c>
      <c r="J19" s="337" t="s">
        <v>1525</v>
      </c>
      <c r="K19" s="192">
        <f t="shared" si="3"/>
        <v>14</v>
      </c>
      <c r="L19" s="274" t="str">
        <f t="shared" si="4"/>
        <v>SEQHEAT_0XR</v>
      </c>
      <c r="M19" s="254"/>
      <c r="N19" s="196">
        <v>0</v>
      </c>
      <c r="O19" s="196">
        <v>0</v>
      </c>
      <c r="P19" s="196">
        <v>0</v>
      </c>
      <c r="Q19" s="196">
        <v>0</v>
      </c>
      <c r="R19" s="196">
        <v>1</v>
      </c>
      <c r="S19" s="196">
        <v>1</v>
      </c>
      <c r="T19" s="196">
        <v>1</v>
      </c>
      <c r="U19" s="196">
        <v>1</v>
      </c>
      <c r="V19" s="196">
        <v>0</v>
      </c>
      <c r="W19" s="196">
        <v>0</v>
      </c>
      <c r="X19" s="196">
        <v>0</v>
      </c>
      <c r="Y19" s="196">
        <v>0</v>
      </c>
      <c r="Z19" s="196">
        <v>0</v>
      </c>
      <c r="AA19" s="196">
        <v>0</v>
      </c>
      <c r="AB19" s="196">
        <v>0</v>
      </c>
      <c r="AC19" s="196">
        <v>0</v>
      </c>
      <c r="AD19" s="196">
        <v>0</v>
      </c>
      <c r="AE19" s="196">
        <v>0</v>
      </c>
      <c r="AF19" s="196">
        <v>0</v>
      </c>
      <c r="AG19" s="196">
        <v>0</v>
      </c>
      <c r="AJ19" s="254"/>
      <c r="AK19" s="196">
        <v>1</v>
      </c>
      <c r="AL19" s="196">
        <v>0</v>
      </c>
      <c r="AM19" s="196">
        <v>0</v>
      </c>
      <c r="AN19" s="196">
        <v>0</v>
      </c>
      <c r="AO19" s="196">
        <v>0</v>
      </c>
      <c r="AP19" s="196">
        <v>0</v>
      </c>
      <c r="AQ19" s="196">
        <v>0</v>
      </c>
      <c r="AR19" s="196">
        <v>0</v>
      </c>
      <c r="AS19" s="196">
        <v>0</v>
      </c>
      <c r="AT19" s="196">
        <v>0</v>
      </c>
      <c r="AU19" s="196">
        <v>0</v>
      </c>
      <c r="AV19" s="196">
        <v>0</v>
      </c>
      <c r="AW19" s="196">
        <v>0</v>
      </c>
      <c r="AX19" s="196">
        <v>0</v>
      </c>
      <c r="AY19" s="196">
        <v>0</v>
      </c>
      <c r="AZ19" s="196">
        <v>0</v>
      </c>
      <c r="BA19" s="196">
        <v>0</v>
      </c>
      <c r="BB19" s="196">
        <v>0</v>
      </c>
      <c r="BC19" s="196">
        <v>0</v>
      </c>
      <c r="BD19" s="196">
        <v>0</v>
      </c>
      <c r="BH19" s="196">
        <v>1</v>
      </c>
      <c r="BI19" s="196">
        <v>0</v>
      </c>
      <c r="BJ19" s="196">
        <v>0</v>
      </c>
      <c r="BK19" s="196">
        <v>0</v>
      </c>
      <c r="BL19" s="196">
        <v>0</v>
      </c>
      <c r="BM19" s="196">
        <v>1</v>
      </c>
      <c r="BN19" s="196">
        <v>1</v>
      </c>
      <c r="BO19" s="196">
        <v>1</v>
      </c>
      <c r="BP19" s="196">
        <v>1</v>
      </c>
      <c r="BQ19" s="196">
        <v>1</v>
      </c>
      <c r="BR19" s="196">
        <v>1</v>
      </c>
      <c r="BS19" s="196">
        <v>1</v>
      </c>
      <c r="BT19" s="196">
        <v>1</v>
      </c>
      <c r="BU19" s="196">
        <v>1</v>
      </c>
      <c r="BV19" s="196">
        <v>1</v>
      </c>
      <c r="BW19" s="196">
        <v>1</v>
      </c>
      <c r="CA19" s="196">
        <v>0</v>
      </c>
      <c r="CB19" s="196">
        <v>0</v>
      </c>
      <c r="CC19" s="196">
        <v>0</v>
      </c>
      <c r="CD19" s="196">
        <v>0</v>
      </c>
      <c r="CE19" s="196">
        <v>0</v>
      </c>
      <c r="CF19" s="196">
        <v>0</v>
      </c>
      <c r="CG19" s="196">
        <v>0</v>
      </c>
      <c r="CH19" s="196">
        <v>0</v>
      </c>
      <c r="CI19" s="196">
        <v>1</v>
      </c>
      <c r="CJ19" s="196">
        <v>0</v>
      </c>
      <c r="CK19" s="196">
        <v>0</v>
      </c>
      <c r="CL19" s="196">
        <v>0</v>
      </c>
      <c r="CM19" s="196">
        <v>0</v>
      </c>
      <c r="CN19" s="196">
        <v>0</v>
      </c>
      <c r="CO19" s="196">
        <v>0</v>
      </c>
      <c r="CP19" s="196">
        <v>0</v>
      </c>
      <c r="CQ19" s="196">
        <v>0</v>
      </c>
      <c r="CR19" s="196">
        <v>0</v>
      </c>
      <c r="CS19" s="196">
        <v>0</v>
      </c>
      <c r="CT19" s="196">
        <v>1</v>
      </c>
      <c r="CU19" s="196">
        <v>1</v>
      </c>
      <c r="CV19" s="196">
        <v>1</v>
      </c>
      <c r="CW19" s="196">
        <v>1</v>
      </c>
      <c r="CX19" s="196">
        <v>1</v>
      </c>
      <c r="CY19" s="196">
        <v>1</v>
      </c>
      <c r="CZ19" s="196">
        <v>1</v>
      </c>
      <c r="DA19" s="196">
        <v>1</v>
      </c>
      <c r="DB19" s="196">
        <v>1</v>
      </c>
      <c r="DC19" s="196">
        <v>1</v>
      </c>
      <c r="DD19" s="196">
        <v>1</v>
      </c>
      <c r="DE19" s="196">
        <v>1</v>
      </c>
      <c r="DF19" s="196">
        <v>1</v>
      </c>
    </row>
    <row r="20" spans="2:113" x14ac:dyDescent="0.2">
      <c r="B20" s="28">
        <v>0</v>
      </c>
      <c r="D20" s="333"/>
      <c r="E20" s="266">
        <v>10</v>
      </c>
      <c r="F20" s="334" t="s">
        <v>1519</v>
      </c>
      <c r="G20" s="192">
        <f t="shared" si="1"/>
        <v>3</v>
      </c>
      <c r="H20" s="337" t="s">
        <v>1527</v>
      </c>
      <c r="I20" s="192">
        <f t="shared" si="2"/>
        <v>13</v>
      </c>
      <c r="J20" s="337" t="s">
        <v>1526</v>
      </c>
      <c r="K20" s="192">
        <f t="shared" si="3"/>
        <v>13</v>
      </c>
      <c r="L20" s="274" t="str">
        <f t="shared" si="4"/>
        <v>SEQHEAT_0RX</v>
      </c>
      <c r="M20" s="254"/>
      <c r="N20" s="196">
        <v>0</v>
      </c>
      <c r="O20" s="196">
        <v>0</v>
      </c>
      <c r="P20" s="196">
        <v>0</v>
      </c>
      <c r="Q20" s="196">
        <v>0</v>
      </c>
      <c r="R20" s="196">
        <v>1</v>
      </c>
      <c r="S20" s="196">
        <v>1</v>
      </c>
      <c r="T20" s="196">
        <v>1</v>
      </c>
      <c r="U20" s="196">
        <v>1</v>
      </c>
      <c r="V20" s="196">
        <v>0</v>
      </c>
      <c r="W20" s="196">
        <v>0</v>
      </c>
      <c r="X20" s="196">
        <v>0</v>
      </c>
      <c r="Y20" s="196">
        <v>0</v>
      </c>
      <c r="Z20" s="196">
        <v>0</v>
      </c>
      <c r="AA20" s="196">
        <v>0</v>
      </c>
      <c r="AB20" s="196">
        <v>0</v>
      </c>
      <c r="AC20" s="196">
        <v>0</v>
      </c>
      <c r="AD20" s="196">
        <v>0</v>
      </c>
      <c r="AE20" s="196">
        <v>0</v>
      </c>
      <c r="AF20" s="196">
        <v>0</v>
      </c>
      <c r="AG20" s="196">
        <v>0</v>
      </c>
      <c r="AJ20" s="254"/>
      <c r="AK20" s="196">
        <v>1</v>
      </c>
      <c r="AL20" s="196">
        <v>0</v>
      </c>
      <c r="AM20" s="196">
        <v>0</v>
      </c>
      <c r="AN20" s="196">
        <v>0</v>
      </c>
      <c r="AO20" s="196">
        <v>0</v>
      </c>
      <c r="AP20" s="196">
        <v>0</v>
      </c>
      <c r="AQ20" s="196">
        <v>0</v>
      </c>
      <c r="AR20" s="196">
        <v>0</v>
      </c>
      <c r="AS20" s="196">
        <v>0</v>
      </c>
      <c r="AT20" s="196">
        <v>0</v>
      </c>
      <c r="AU20" s="196">
        <v>0</v>
      </c>
      <c r="AV20" s="196">
        <v>0</v>
      </c>
      <c r="AW20" s="196">
        <v>0</v>
      </c>
      <c r="AX20" s="196">
        <v>0</v>
      </c>
      <c r="AY20" s="196">
        <v>0</v>
      </c>
      <c r="AZ20" s="196">
        <v>0</v>
      </c>
      <c r="BA20" s="196">
        <v>0</v>
      </c>
      <c r="BB20" s="196">
        <v>0</v>
      </c>
      <c r="BC20" s="196">
        <v>0</v>
      </c>
      <c r="BD20" s="196">
        <v>0</v>
      </c>
      <c r="BH20" s="196">
        <v>1</v>
      </c>
      <c r="BI20" s="196">
        <v>0</v>
      </c>
      <c r="BJ20" s="196">
        <v>0</v>
      </c>
      <c r="BK20" s="196">
        <v>0</v>
      </c>
      <c r="BL20" s="196">
        <v>0</v>
      </c>
      <c r="BM20" s="196">
        <v>1</v>
      </c>
      <c r="BN20" s="196">
        <v>1</v>
      </c>
      <c r="BO20" s="196">
        <v>1</v>
      </c>
      <c r="BP20" s="196">
        <v>1</v>
      </c>
      <c r="BQ20" s="196">
        <v>1</v>
      </c>
      <c r="BR20" s="196">
        <v>1</v>
      </c>
      <c r="BS20" s="196">
        <v>1</v>
      </c>
      <c r="BT20" s="196">
        <v>1</v>
      </c>
      <c r="BU20" s="196">
        <v>1</v>
      </c>
      <c r="BV20" s="196">
        <v>1</v>
      </c>
      <c r="BW20" s="196">
        <v>1</v>
      </c>
      <c r="CA20" s="196">
        <v>0</v>
      </c>
      <c r="CB20" s="196">
        <v>0</v>
      </c>
      <c r="CC20" s="196">
        <v>0</v>
      </c>
      <c r="CD20" s="196">
        <v>0</v>
      </c>
      <c r="CE20" s="196">
        <v>0</v>
      </c>
      <c r="CF20" s="196">
        <v>0</v>
      </c>
      <c r="CG20" s="196">
        <v>0</v>
      </c>
      <c r="CH20" s="196">
        <v>0</v>
      </c>
      <c r="CI20" s="196">
        <v>0</v>
      </c>
      <c r="CJ20" s="196">
        <v>1</v>
      </c>
      <c r="CK20" s="196">
        <v>0</v>
      </c>
      <c r="CL20" s="196">
        <v>0</v>
      </c>
      <c r="CM20" s="196">
        <v>0</v>
      </c>
      <c r="CN20" s="196">
        <v>0</v>
      </c>
      <c r="CO20" s="196">
        <v>0</v>
      </c>
      <c r="CP20" s="196">
        <v>0</v>
      </c>
      <c r="CQ20" s="196">
        <v>0</v>
      </c>
      <c r="CR20" s="196">
        <v>0</v>
      </c>
      <c r="CS20" s="196">
        <v>0</v>
      </c>
      <c r="CT20" s="196">
        <v>1</v>
      </c>
      <c r="CU20" s="196">
        <v>1</v>
      </c>
      <c r="CV20" s="196">
        <v>1</v>
      </c>
      <c r="CW20" s="196">
        <v>1</v>
      </c>
      <c r="CX20" s="196">
        <v>1</v>
      </c>
      <c r="CY20" s="196">
        <v>1</v>
      </c>
      <c r="CZ20" s="196">
        <v>1</v>
      </c>
      <c r="DA20" s="196">
        <v>1</v>
      </c>
      <c r="DB20" s="196">
        <v>1</v>
      </c>
      <c r="DC20" s="196">
        <v>1</v>
      </c>
      <c r="DD20" s="196">
        <v>1</v>
      </c>
      <c r="DE20" s="196">
        <v>1</v>
      </c>
      <c r="DF20" s="196">
        <v>1</v>
      </c>
    </row>
    <row r="21" spans="2:113" x14ac:dyDescent="0.2">
      <c r="B21" s="28">
        <v>0</v>
      </c>
      <c r="D21" s="333"/>
      <c r="E21" s="266">
        <v>11</v>
      </c>
      <c r="F21" s="334" t="s">
        <v>1520</v>
      </c>
      <c r="G21" s="192">
        <f t="shared" si="1"/>
        <v>3</v>
      </c>
      <c r="H21" s="337" t="s">
        <v>1140</v>
      </c>
      <c r="I21" s="192">
        <f t="shared" si="2"/>
        <v>11</v>
      </c>
      <c r="J21" s="337" t="s">
        <v>227</v>
      </c>
      <c r="K21" s="192">
        <f t="shared" si="3"/>
        <v>1</v>
      </c>
      <c r="L21" s="274" t="str">
        <f t="shared" si="4"/>
        <v>SEQHEAT_00V</v>
      </c>
      <c r="M21" s="254"/>
      <c r="N21" s="196">
        <v>0</v>
      </c>
      <c r="O21" s="196">
        <v>0</v>
      </c>
      <c r="P21" s="196">
        <v>0</v>
      </c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  <c r="W21" s="196">
        <v>0</v>
      </c>
      <c r="X21" s="196">
        <v>0</v>
      </c>
      <c r="Y21" s="196">
        <v>0</v>
      </c>
      <c r="Z21" s="196">
        <v>0</v>
      </c>
      <c r="AA21" s="196">
        <v>0</v>
      </c>
      <c r="AB21" s="196">
        <v>0</v>
      </c>
      <c r="AC21" s="196">
        <v>0</v>
      </c>
      <c r="AD21" s="196">
        <v>0</v>
      </c>
      <c r="AE21" s="196">
        <v>0</v>
      </c>
      <c r="AF21" s="196">
        <v>0</v>
      </c>
      <c r="AG21" s="196">
        <v>0</v>
      </c>
      <c r="AJ21" s="254"/>
      <c r="AK21" s="196">
        <v>0</v>
      </c>
      <c r="AL21" s="196">
        <v>0</v>
      </c>
      <c r="AM21" s="196">
        <v>1</v>
      </c>
      <c r="AN21" s="196">
        <v>1</v>
      </c>
      <c r="AO21" s="196">
        <v>1</v>
      </c>
      <c r="AP21" s="196">
        <v>0</v>
      </c>
      <c r="AQ21" s="196">
        <v>0</v>
      </c>
      <c r="AR21" s="196">
        <v>0</v>
      </c>
      <c r="AS21" s="196">
        <v>0</v>
      </c>
      <c r="AT21" s="196">
        <v>0</v>
      </c>
      <c r="AU21" s="196">
        <v>0</v>
      </c>
      <c r="AV21" s="196">
        <v>0</v>
      </c>
      <c r="AW21" s="196">
        <v>0</v>
      </c>
      <c r="AX21" s="196">
        <v>0</v>
      </c>
      <c r="AY21" s="196">
        <v>0</v>
      </c>
      <c r="AZ21" s="196">
        <v>0</v>
      </c>
      <c r="BA21" s="196">
        <v>0</v>
      </c>
      <c r="BB21" s="196">
        <v>0</v>
      </c>
      <c r="BC21" s="196">
        <v>0</v>
      </c>
      <c r="BD21" s="196">
        <v>0</v>
      </c>
      <c r="BH21" s="196">
        <v>1</v>
      </c>
      <c r="BI21" s="196">
        <v>0</v>
      </c>
      <c r="BJ21" s="196">
        <v>0</v>
      </c>
      <c r="BK21" s="196">
        <v>0</v>
      </c>
      <c r="BL21" s="196">
        <v>0</v>
      </c>
      <c r="BM21" s="196">
        <v>1</v>
      </c>
      <c r="BN21" s="196">
        <v>1</v>
      </c>
      <c r="BO21" s="196">
        <v>1</v>
      </c>
      <c r="BP21" s="196">
        <v>1</v>
      </c>
      <c r="BQ21" s="196">
        <v>1</v>
      </c>
      <c r="BR21" s="196">
        <v>1</v>
      </c>
      <c r="BS21" s="196">
        <v>1</v>
      </c>
      <c r="BT21" s="196">
        <v>1</v>
      </c>
      <c r="BU21" s="196">
        <v>1</v>
      </c>
      <c r="BV21" s="196">
        <v>1</v>
      </c>
      <c r="BW21" s="196">
        <v>1</v>
      </c>
      <c r="CA21" s="196">
        <v>0</v>
      </c>
      <c r="CB21" s="196">
        <v>0</v>
      </c>
      <c r="CC21" s="196">
        <v>0</v>
      </c>
      <c r="CD21" s="196">
        <v>0</v>
      </c>
      <c r="CE21" s="196">
        <v>0</v>
      </c>
      <c r="CF21" s="196">
        <v>0</v>
      </c>
      <c r="CG21" s="196">
        <v>0</v>
      </c>
      <c r="CH21" s="196">
        <v>0</v>
      </c>
      <c r="CI21" s="196">
        <v>0</v>
      </c>
      <c r="CJ21" s="196">
        <v>0</v>
      </c>
      <c r="CK21" s="196">
        <v>1</v>
      </c>
      <c r="CL21" s="196">
        <v>0</v>
      </c>
      <c r="CM21" s="196">
        <v>0</v>
      </c>
      <c r="CN21" s="196">
        <v>0</v>
      </c>
      <c r="CO21" s="196">
        <v>0</v>
      </c>
      <c r="CP21" s="196">
        <v>0</v>
      </c>
      <c r="CQ21" s="196">
        <v>0</v>
      </c>
      <c r="CR21" s="196">
        <v>0</v>
      </c>
      <c r="CS21" s="196">
        <v>0</v>
      </c>
      <c r="CT21" s="196">
        <v>1</v>
      </c>
      <c r="CU21" s="196">
        <v>1</v>
      </c>
      <c r="CV21" s="196">
        <v>1</v>
      </c>
      <c r="CW21" s="196">
        <v>1</v>
      </c>
      <c r="CX21" s="196">
        <v>1</v>
      </c>
      <c r="CY21" s="196">
        <v>1</v>
      </c>
      <c r="CZ21" s="196">
        <v>1</v>
      </c>
      <c r="DA21" s="196">
        <v>1</v>
      </c>
      <c r="DB21" s="196">
        <v>1</v>
      </c>
      <c r="DC21" s="196">
        <v>1</v>
      </c>
      <c r="DD21" s="196">
        <v>1</v>
      </c>
      <c r="DE21" s="196">
        <v>1</v>
      </c>
      <c r="DF21" s="196">
        <v>1</v>
      </c>
    </row>
    <row r="22" spans="2:113" x14ac:dyDescent="0.2">
      <c r="B22" s="28">
        <v>0</v>
      </c>
      <c r="D22" s="333"/>
      <c r="E22" s="266">
        <v>12</v>
      </c>
      <c r="F22" s="334" t="s">
        <v>1521</v>
      </c>
      <c r="G22" s="192">
        <f t="shared" si="1"/>
        <v>3</v>
      </c>
      <c r="H22" s="337" t="s">
        <v>1528</v>
      </c>
      <c r="I22" s="192">
        <f t="shared" si="2"/>
        <v>12</v>
      </c>
      <c r="J22" s="337" t="s">
        <v>1509</v>
      </c>
      <c r="K22" s="192">
        <f t="shared" si="3"/>
        <v>10</v>
      </c>
      <c r="L22" s="274" t="str">
        <f t="shared" si="4"/>
        <v>SEQHEAT_01V</v>
      </c>
      <c r="M22" s="254"/>
      <c r="N22" s="196">
        <v>1</v>
      </c>
      <c r="O22" s="196">
        <v>1</v>
      </c>
      <c r="P22" s="196">
        <v>1</v>
      </c>
      <c r="Q22" s="196">
        <v>1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  <c r="W22" s="196">
        <v>0</v>
      </c>
      <c r="X22" s="196">
        <v>0</v>
      </c>
      <c r="Y22" s="196">
        <v>0</v>
      </c>
      <c r="Z22" s="196">
        <v>0</v>
      </c>
      <c r="AA22" s="196">
        <v>0</v>
      </c>
      <c r="AB22" s="196">
        <v>0</v>
      </c>
      <c r="AC22" s="196">
        <v>0</v>
      </c>
      <c r="AD22" s="196">
        <v>0</v>
      </c>
      <c r="AE22" s="196">
        <v>0</v>
      </c>
      <c r="AF22" s="196">
        <v>0</v>
      </c>
      <c r="AG22" s="196">
        <v>0</v>
      </c>
      <c r="AJ22" s="254"/>
      <c r="AK22" s="196">
        <v>0</v>
      </c>
      <c r="AL22" s="196">
        <v>0</v>
      </c>
      <c r="AM22" s="196">
        <v>1</v>
      </c>
      <c r="AN22" s="196">
        <v>1</v>
      </c>
      <c r="AO22" s="196">
        <v>1</v>
      </c>
      <c r="AP22" s="196">
        <v>0</v>
      </c>
      <c r="AQ22" s="196">
        <v>0</v>
      </c>
      <c r="AR22" s="196">
        <v>0</v>
      </c>
      <c r="AS22" s="196">
        <v>0</v>
      </c>
      <c r="AT22" s="196">
        <v>0</v>
      </c>
      <c r="AU22" s="196">
        <v>0</v>
      </c>
      <c r="AV22" s="196">
        <v>0</v>
      </c>
      <c r="AW22" s="196">
        <v>0</v>
      </c>
      <c r="AX22" s="196">
        <v>0</v>
      </c>
      <c r="AY22" s="196">
        <v>0</v>
      </c>
      <c r="AZ22" s="196">
        <v>0</v>
      </c>
      <c r="BA22" s="196">
        <v>0</v>
      </c>
      <c r="BB22" s="196">
        <v>0</v>
      </c>
      <c r="BC22" s="196">
        <v>0</v>
      </c>
      <c r="BD22" s="196">
        <v>0</v>
      </c>
      <c r="BH22" s="196">
        <v>1</v>
      </c>
      <c r="BI22" s="196">
        <v>1</v>
      </c>
      <c r="BJ22" s="196">
        <v>0</v>
      </c>
      <c r="BK22" s="196">
        <v>0</v>
      </c>
      <c r="BL22" s="196">
        <v>0</v>
      </c>
      <c r="BM22" s="196">
        <v>1</v>
      </c>
      <c r="BN22" s="196">
        <v>1</v>
      </c>
      <c r="BO22" s="196">
        <v>1</v>
      </c>
      <c r="BP22" s="196">
        <v>1</v>
      </c>
      <c r="BQ22" s="196">
        <v>1</v>
      </c>
      <c r="BR22" s="196">
        <v>1</v>
      </c>
      <c r="BS22" s="196">
        <v>1</v>
      </c>
      <c r="BT22" s="196">
        <v>1</v>
      </c>
      <c r="BU22" s="196">
        <v>1</v>
      </c>
      <c r="BV22" s="196">
        <v>1</v>
      </c>
      <c r="BW22" s="196">
        <v>1</v>
      </c>
      <c r="CA22" s="196">
        <v>0</v>
      </c>
      <c r="CB22" s="196">
        <v>0</v>
      </c>
      <c r="CC22" s="196">
        <v>0</v>
      </c>
      <c r="CD22" s="196">
        <v>0</v>
      </c>
      <c r="CE22" s="196">
        <v>0</v>
      </c>
      <c r="CF22" s="196">
        <v>0</v>
      </c>
      <c r="CG22" s="196">
        <v>0</v>
      </c>
      <c r="CH22" s="196">
        <v>0</v>
      </c>
      <c r="CI22" s="196">
        <v>0</v>
      </c>
      <c r="CJ22" s="196">
        <v>0</v>
      </c>
      <c r="CK22" s="196">
        <v>0</v>
      </c>
      <c r="CL22" s="196">
        <v>1</v>
      </c>
      <c r="CM22" s="196">
        <v>0</v>
      </c>
      <c r="CN22" s="196">
        <v>0</v>
      </c>
      <c r="CO22" s="196">
        <v>0</v>
      </c>
      <c r="CP22" s="196">
        <v>0</v>
      </c>
      <c r="CQ22" s="196">
        <v>0</v>
      </c>
      <c r="CR22" s="196">
        <v>0</v>
      </c>
      <c r="CS22" s="196">
        <v>0</v>
      </c>
      <c r="CT22" s="196">
        <v>1</v>
      </c>
      <c r="CU22" s="196">
        <v>1</v>
      </c>
      <c r="CV22" s="196">
        <v>1</v>
      </c>
      <c r="CW22" s="196">
        <v>1</v>
      </c>
      <c r="CX22" s="196">
        <v>1</v>
      </c>
      <c r="CY22" s="196">
        <v>1</v>
      </c>
      <c r="CZ22" s="196">
        <v>1</v>
      </c>
      <c r="DA22" s="196">
        <v>1</v>
      </c>
      <c r="DB22" s="196">
        <v>1</v>
      </c>
      <c r="DC22" s="196">
        <v>1</v>
      </c>
      <c r="DD22" s="196">
        <v>1</v>
      </c>
      <c r="DE22" s="196">
        <v>1</v>
      </c>
      <c r="DF22" s="196">
        <v>1</v>
      </c>
    </row>
    <row r="23" spans="2:113" x14ac:dyDescent="0.2">
      <c r="B23" s="28">
        <v>0</v>
      </c>
      <c r="D23" s="333"/>
      <c r="E23" s="245">
        <v>13</v>
      </c>
      <c r="F23" s="334" t="s">
        <v>1522</v>
      </c>
      <c r="G23" s="192">
        <f t="shared" si="1"/>
        <v>3</v>
      </c>
      <c r="H23" s="337" t="s">
        <v>1528</v>
      </c>
      <c r="I23" s="192">
        <f t="shared" si="2"/>
        <v>12</v>
      </c>
      <c r="J23" s="337" t="s">
        <v>1510</v>
      </c>
      <c r="K23" s="192">
        <f t="shared" si="3"/>
        <v>14</v>
      </c>
      <c r="L23" s="274" t="str">
        <f t="shared" si="4"/>
        <v>SEQHEAT_21V</v>
      </c>
      <c r="M23" s="254"/>
      <c r="N23" s="196">
        <v>0</v>
      </c>
      <c r="O23" s="196">
        <v>0</v>
      </c>
      <c r="P23" s="196">
        <v>0</v>
      </c>
      <c r="Q23" s="196">
        <v>0</v>
      </c>
      <c r="R23" s="196">
        <v>1</v>
      </c>
      <c r="S23" s="196">
        <v>1</v>
      </c>
      <c r="T23" s="196">
        <v>1</v>
      </c>
      <c r="U23" s="196">
        <v>1</v>
      </c>
      <c r="V23" s="196">
        <v>0</v>
      </c>
      <c r="W23" s="196">
        <v>0</v>
      </c>
      <c r="X23" s="196">
        <v>0</v>
      </c>
      <c r="Y23" s="196">
        <v>0</v>
      </c>
      <c r="Z23" s="196">
        <v>0</v>
      </c>
      <c r="AA23" s="196">
        <v>0</v>
      </c>
      <c r="AB23" s="196">
        <v>0</v>
      </c>
      <c r="AC23" s="196">
        <v>0</v>
      </c>
      <c r="AD23" s="196">
        <v>0</v>
      </c>
      <c r="AE23" s="196">
        <v>0</v>
      </c>
      <c r="AF23" s="196">
        <v>0</v>
      </c>
      <c r="AG23" s="196">
        <v>0</v>
      </c>
      <c r="AJ23" s="254"/>
      <c r="AK23" s="196">
        <v>0</v>
      </c>
      <c r="AL23" s="196">
        <v>0</v>
      </c>
      <c r="AM23" s="196">
        <v>1</v>
      </c>
      <c r="AN23" s="196">
        <v>1</v>
      </c>
      <c r="AO23" s="196">
        <v>1</v>
      </c>
      <c r="AP23" s="196">
        <v>0</v>
      </c>
      <c r="AQ23" s="196">
        <v>0</v>
      </c>
      <c r="AR23" s="196">
        <v>0</v>
      </c>
      <c r="AS23" s="196">
        <v>0</v>
      </c>
      <c r="AT23" s="196">
        <v>0</v>
      </c>
      <c r="AU23" s="196">
        <v>0</v>
      </c>
      <c r="AV23" s="196">
        <v>0</v>
      </c>
      <c r="AW23" s="196">
        <v>0</v>
      </c>
      <c r="AX23" s="196">
        <v>0</v>
      </c>
      <c r="AY23" s="196">
        <v>0</v>
      </c>
      <c r="AZ23" s="196">
        <v>0</v>
      </c>
      <c r="BA23" s="196">
        <v>0</v>
      </c>
      <c r="BB23" s="196">
        <v>0</v>
      </c>
      <c r="BC23" s="196">
        <v>0</v>
      </c>
      <c r="BD23" s="196">
        <v>0</v>
      </c>
      <c r="BH23" s="196">
        <v>1</v>
      </c>
      <c r="BI23" s="196">
        <v>0</v>
      </c>
      <c r="BJ23" s="196">
        <v>0</v>
      </c>
      <c r="BK23" s="196">
        <v>0</v>
      </c>
      <c r="BL23" s="196">
        <v>0</v>
      </c>
      <c r="BM23" s="196">
        <v>1</v>
      </c>
      <c r="BN23" s="196">
        <v>1</v>
      </c>
      <c r="BO23" s="196">
        <v>1</v>
      </c>
      <c r="BP23" s="196">
        <v>1</v>
      </c>
      <c r="BQ23" s="196">
        <v>1</v>
      </c>
      <c r="BR23" s="196">
        <v>1</v>
      </c>
      <c r="BS23" s="196">
        <v>1</v>
      </c>
      <c r="BT23" s="196">
        <v>1</v>
      </c>
      <c r="BU23" s="196">
        <v>1</v>
      </c>
      <c r="BV23" s="196">
        <v>1</v>
      </c>
      <c r="BW23" s="196">
        <v>1</v>
      </c>
      <c r="CA23" s="196">
        <v>0</v>
      </c>
      <c r="CB23" s="196">
        <v>0</v>
      </c>
      <c r="CC23" s="196">
        <v>0</v>
      </c>
      <c r="CD23" s="196">
        <v>0</v>
      </c>
      <c r="CE23" s="196">
        <v>0</v>
      </c>
      <c r="CF23" s="196">
        <v>0</v>
      </c>
      <c r="CG23" s="196">
        <v>0</v>
      </c>
      <c r="CH23" s="196">
        <v>0</v>
      </c>
      <c r="CI23" s="196">
        <v>0</v>
      </c>
      <c r="CJ23" s="196">
        <v>0</v>
      </c>
      <c r="CK23" s="196">
        <v>0</v>
      </c>
      <c r="CL23" s="196">
        <v>0</v>
      </c>
      <c r="CM23" s="196">
        <v>1</v>
      </c>
      <c r="CN23" s="196">
        <v>0</v>
      </c>
      <c r="CO23" s="196">
        <v>0</v>
      </c>
      <c r="CP23" s="196">
        <v>0</v>
      </c>
      <c r="CQ23" s="196">
        <v>0</v>
      </c>
      <c r="CR23" s="196">
        <v>0</v>
      </c>
      <c r="CS23" s="196">
        <v>0</v>
      </c>
      <c r="CT23" s="196">
        <v>1</v>
      </c>
      <c r="CU23" s="196">
        <v>1</v>
      </c>
      <c r="CV23" s="196">
        <v>1</v>
      </c>
      <c r="CW23" s="196">
        <v>1</v>
      </c>
      <c r="CX23" s="196">
        <v>1</v>
      </c>
      <c r="CY23" s="196">
        <v>1</v>
      </c>
      <c r="CZ23" s="196">
        <v>1</v>
      </c>
      <c r="DA23" s="196">
        <v>1</v>
      </c>
      <c r="DB23" s="196">
        <v>1</v>
      </c>
      <c r="DC23" s="196">
        <v>1</v>
      </c>
      <c r="DD23" s="196">
        <v>1</v>
      </c>
      <c r="DE23" s="196">
        <v>1</v>
      </c>
      <c r="DF23" s="196">
        <v>1</v>
      </c>
    </row>
    <row r="24" spans="2:113" x14ac:dyDescent="0.2">
      <c r="B24" s="28">
        <v>0</v>
      </c>
      <c r="D24" s="333"/>
      <c r="E24" s="245">
        <v>14</v>
      </c>
      <c r="F24" s="334" t="s">
        <v>1523</v>
      </c>
      <c r="G24" s="192">
        <f t="shared" si="1"/>
        <v>3</v>
      </c>
      <c r="H24" s="337" t="s">
        <v>1528</v>
      </c>
      <c r="I24" s="192">
        <f t="shared" si="2"/>
        <v>12</v>
      </c>
      <c r="J24" s="337" t="s">
        <v>1527</v>
      </c>
      <c r="K24" s="192">
        <f t="shared" si="3"/>
        <v>13</v>
      </c>
      <c r="L24" s="274" t="str">
        <f t="shared" si="4"/>
        <v>SEQHEAT_0XV</v>
      </c>
      <c r="M24" s="254"/>
      <c r="N24" s="196">
        <v>0</v>
      </c>
      <c r="O24" s="196">
        <v>0</v>
      </c>
      <c r="P24" s="196">
        <v>0</v>
      </c>
      <c r="Q24" s="196">
        <v>0</v>
      </c>
      <c r="R24" s="196">
        <v>1</v>
      </c>
      <c r="S24" s="196">
        <v>1</v>
      </c>
      <c r="T24" s="196">
        <v>1</v>
      </c>
      <c r="U24" s="196">
        <v>1</v>
      </c>
      <c r="V24" s="196">
        <v>0</v>
      </c>
      <c r="W24" s="196">
        <v>0</v>
      </c>
      <c r="X24" s="196">
        <v>0</v>
      </c>
      <c r="Y24" s="196">
        <v>0</v>
      </c>
      <c r="Z24" s="196">
        <v>0</v>
      </c>
      <c r="AA24" s="196">
        <v>0</v>
      </c>
      <c r="AB24" s="196">
        <v>0</v>
      </c>
      <c r="AC24" s="196">
        <v>0</v>
      </c>
      <c r="AD24" s="196">
        <v>0</v>
      </c>
      <c r="AE24" s="196">
        <v>0</v>
      </c>
      <c r="AF24" s="196">
        <v>0</v>
      </c>
      <c r="AG24" s="196">
        <v>0</v>
      </c>
      <c r="AJ24" s="254"/>
      <c r="AK24" s="196">
        <v>0</v>
      </c>
      <c r="AL24" s="196">
        <v>0</v>
      </c>
      <c r="AM24" s="196">
        <v>1</v>
      </c>
      <c r="AN24" s="196">
        <v>1</v>
      </c>
      <c r="AO24" s="196">
        <v>1</v>
      </c>
      <c r="AP24" s="196">
        <v>0</v>
      </c>
      <c r="AQ24" s="196">
        <v>0</v>
      </c>
      <c r="AR24" s="196">
        <v>0</v>
      </c>
      <c r="AS24" s="196">
        <v>0</v>
      </c>
      <c r="AT24" s="196">
        <v>0</v>
      </c>
      <c r="AU24" s="196">
        <v>0</v>
      </c>
      <c r="AV24" s="196">
        <v>0</v>
      </c>
      <c r="AW24" s="196">
        <v>0</v>
      </c>
      <c r="AX24" s="196">
        <v>0</v>
      </c>
      <c r="AY24" s="196">
        <v>0</v>
      </c>
      <c r="AZ24" s="196">
        <v>0</v>
      </c>
      <c r="BA24" s="196">
        <v>0</v>
      </c>
      <c r="BB24" s="196">
        <v>0</v>
      </c>
      <c r="BC24" s="196">
        <v>0</v>
      </c>
      <c r="BD24" s="196">
        <v>0</v>
      </c>
      <c r="BH24" s="196">
        <v>1</v>
      </c>
      <c r="BI24" s="196">
        <v>0</v>
      </c>
      <c r="BJ24" s="196">
        <v>0</v>
      </c>
      <c r="BK24" s="196">
        <v>0</v>
      </c>
      <c r="BL24" s="196">
        <v>0</v>
      </c>
      <c r="BM24" s="196">
        <v>1</v>
      </c>
      <c r="BN24" s="196">
        <v>1</v>
      </c>
      <c r="BO24" s="196">
        <v>1</v>
      </c>
      <c r="BP24" s="196">
        <v>1</v>
      </c>
      <c r="BQ24" s="196">
        <v>1</v>
      </c>
      <c r="BR24" s="196">
        <v>1</v>
      </c>
      <c r="BS24" s="196">
        <v>1</v>
      </c>
      <c r="BT24" s="196">
        <v>1</v>
      </c>
      <c r="BU24" s="196">
        <v>1</v>
      </c>
      <c r="BV24" s="196">
        <v>1</v>
      </c>
      <c r="BW24" s="196">
        <v>1</v>
      </c>
      <c r="CA24" s="196">
        <v>0</v>
      </c>
      <c r="CB24" s="196">
        <v>0</v>
      </c>
      <c r="CC24" s="196">
        <v>0</v>
      </c>
      <c r="CD24" s="196">
        <v>0</v>
      </c>
      <c r="CE24" s="196">
        <v>0</v>
      </c>
      <c r="CF24" s="196">
        <v>0</v>
      </c>
      <c r="CG24" s="196">
        <v>0</v>
      </c>
      <c r="CH24" s="196">
        <v>0</v>
      </c>
      <c r="CI24" s="196">
        <v>0</v>
      </c>
      <c r="CJ24" s="196">
        <v>0</v>
      </c>
      <c r="CK24" s="196">
        <v>0</v>
      </c>
      <c r="CL24" s="196">
        <v>0</v>
      </c>
      <c r="CM24" s="196">
        <v>0</v>
      </c>
      <c r="CN24" s="196">
        <v>1</v>
      </c>
      <c r="CO24" s="196">
        <v>0</v>
      </c>
      <c r="CP24" s="196">
        <v>0</v>
      </c>
      <c r="CQ24" s="196">
        <v>0</v>
      </c>
      <c r="CR24" s="196">
        <v>0</v>
      </c>
      <c r="CS24" s="196">
        <v>0</v>
      </c>
      <c r="CT24" s="196">
        <v>1</v>
      </c>
      <c r="CU24" s="196">
        <v>1</v>
      </c>
      <c r="CV24" s="196">
        <v>1</v>
      </c>
      <c r="CW24" s="196">
        <v>1</v>
      </c>
      <c r="CX24" s="196">
        <v>1</v>
      </c>
      <c r="CY24" s="196">
        <v>1</v>
      </c>
      <c r="CZ24" s="196">
        <v>1</v>
      </c>
      <c r="DA24" s="196">
        <v>1</v>
      </c>
      <c r="DB24" s="196">
        <v>1</v>
      </c>
      <c r="DC24" s="196">
        <v>1</v>
      </c>
      <c r="DD24" s="196">
        <v>1</v>
      </c>
      <c r="DE24" s="196">
        <v>1</v>
      </c>
      <c r="DF24" s="196">
        <v>1</v>
      </c>
    </row>
    <row r="25" spans="2:113" ht="12.75" customHeight="1" x14ac:dyDescent="0.2">
      <c r="B25" s="28">
        <v>0</v>
      </c>
      <c r="D25" s="244"/>
      <c r="E25" s="245">
        <v>15</v>
      </c>
      <c r="F25" s="362" t="s">
        <v>1599</v>
      </c>
      <c r="G25" s="192">
        <f t="shared" si="1"/>
        <v>3</v>
      </c>
      <c r="H25" s="337" t="s">
        <v>1603</v>
      </c>
      <c r="I25" s="192">
        <f t="shared" si="2"/>
        <v>11</v>
      </c>
      <c r="J25" s="337" t="s">
        <v>1509</v>
      </c>
      <c r="K25" s="192">
        <f t="shared" si="3"/>
        <v>10</v>
      </c>
      <c r="L25" s="274" t="str">
        <f>CONCATENATE("SEQHEAT_",F25)</f>
        <v>SEQHEAT_01T</v>
      </c>
      <c r="M25" s="254"/>
      <c r="N25" s="196">
        <v>1</v>
      </c>
      <c r="O25" s="196">
        <v>1</v>
      </c>
      <c r="P25" s="196">
        <v>1</v>
      </c>
      <c r="Q25" s="196">
        <v>1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  <c r="W25" s="196">
        <v>0</v>
      </c>
      <c r="X25" s="196">
        <v>0</v>
      </c>
      <c r="Y25" s="196">
        <v>0</v>
      </c>
      <c r="Z25" s="196">
        <v>0</v>
      </c>
      <c r="AA25" s="196">
        <v>0</v>
      </c>
      <c r="AB25" s="196">
        <v>0</v>
      </c>
      <c r="AC25" s="196">
        <v>0</v>
      </c>
      <c r="AD25" s="196">
        <v>0</v>
      </c>
      <c r="AE25" s="196">
        <v>0</v>
      </c>
      <c r="AF25" s="196">
        <v>0</v>
      </c>
      <c r="AG25" s="196">
        <v>0</v>
      </c>
      <c r="AJ25" s="254"/>
      <c r="AK25" s="196">
        <v>0</v>
      </c>
      <c r="AL25" s="196">
        <v>1</v>
      </c>
      <c r="AM25" s="196">
        <v>0</v>
      </c>
      <c r="AN25" s="196">
        <v>0</v>
      </c>
      <c r="AO25" s="196">
        <v>0</v>
      </c>
      <c r="AP25" s="196">
        <v>0</v>
      </c>
      <c r="AQ25" s="196">
        <v>0</v>
      </c>
      <c r="AR25" s="196">
        <v>0</v>
      </c>
      <c r="AS25" s="196">
        <v>0</v>
      </c>
      <c r="AT25" s="196">
        <v>0</v>
      </c>
      <c r="AU25" s="196">
        <v>0</v>
      </c>
      <c r="AV25" s="196">
        <v>0</v>
      </c>
      <c r="AW25" s="196">
        <v>0</v>
      </c>
      <c r="AX25" s="196">
        <v>0</v>
      </c>
      <c r="AY25" s="196">
        <v>0</v>
      </c>
      <c r="AZ25" s="196">
        <v>0</v>
      </c>
      <c r="BA25" s="196">
        <v>0</v>
      </c>
      <c r="BB25" s="196">
        <v>0</v>
      </c>
      <c r="BC25" s="196">
        <v>0</v>
      </c>
      <c r="BD25" s="196">
        <v>0</v>
      </c>
      <c r="BH25" s="196">
        <v>1</v>
      </c>
      <c r="BI25" s="196">
        <v>0</v>
      </c>
      <c r="BJ25" s="196">
        <v>1</v>
      </c>
      <c r="BK25" s="196">
        <v>0</v>
      </c>
      <c r="BL25" s="196">
        <v>0</v>
      </c>
      <c r="BM25" s="196">
        <v>1</v>
      </c>
      <c r="BN25" s="196">
        <v>1</v>
      </c>
      <c r="BO25" s="196">
        <v>1</v>
      </c>
      <c r="BP25" s="196">
        <v>1</v>
      </c>
      <c r="BQ25" s="196">
        <v>1</v>
      </c>
      <c r="BR25" s="196">
        <v>1</v>
      </c>
      <c r="BS25" s="196">
        <v>1</v>
      </c>
      <c r="BT25" s="196">
        <v>1</v>
      </c>
      <c r="BU25" s="196">
        <v>1</v>
      </c>
      <c r="BV25" s="196">
        <v>1</v>
      </c>
      <c r="BW25" s="196">
        <v>1</v>
      </c>
      <c r="CA25" s="196">
        <v>0</v>
      </c>
      <c r="CB25" s="196">
        <v>0</v>
      </c>
      <c r="CC25" s="196">
        <v>0</v>
      </c>
      <c r="CD25" s="196">
        <v>0</v>
      </c>
      <c r="CE25" s="196">
        <v>0</v>
      </c>
      <c r="CF25" s="196">
        <v>0</v>
      </c>
      <c r="CG25" s="196">
        <v>0</v>
      </c>
      <c r="CH25" s="196">
        <v>0</v>
      </c>
      <c r="CI25" s="196">
        <v>0</v>
      </c>
      <c r="CJ25" s="196">
        <v>0</v>
      </c>
      <c r="CK25" s="196">
        <v>0</v>
      </c>
      <c r="CL25" s="196">
        <v>0</v>
      </c>
      <c r="CM25" s="196">
        <v>0</v>
      </c>
      <c r="CN25" s="196">
        <v>0</v>
      </c>
      <c r="CO25" s="196">
        <v>1</v>
      </c>
      <c r="CP25" s="196">
        <v>0</v>
      </c>
      <c r="CQ25" s="196">
        <v>0</v>
      </c>
      <c r="CR25" s="196">
        <v>0</v>
      </c>
      <c r="CS25" s="196">
        <v>0</v>
      </c>
      <c r="CT25" s="196">
        <v>1</v>
      </c>
      <c r="CU25" s="196">
        <v>1</v>
      </c>
      <c r="CV25" s="196">
        <v>1</v>
      </c>
      <c r="CW25" s="196">
        <v>1</v>
      </c>
      <c r="CX25" s="196">
        <v>1</v>
      </c>
      <c r="CY25" s="196">
        <v>1</v>
      </c>
      <c r="CZ25" s="196">
        <v>1</v>
      </c>
      <c r="DA25" s="196">
        <v>1</v>
      </c>
      <c r="DB25" s="196">
        <v>1</v>
      </c>
      <c r="DC25" s="196">
        <v>1</v>
      </c>
      <c r="DD25" s="196">
        <v>1</v>
      </c>
      <c r="DE25" s="196">
        <v>1</v>
      </c>
      <c r="DF25" s="196">
        <v>1</v>
      </c>
    </row>
    <row r="26" spans="2:113" x14ac:dyDescent="0.2">
      <c r="B26" s="28">
        <v>0</v>
      </c>
      <c r="D26" s="244"/>
      <c r="E26" s="245">
        <v>16</v>
      </c>
      <c r="F26" s="362" t="s">
        <v>1600</v>
      </c>
      <c r="G26" s="192">
        <f t="shared" si="1"/>
        <v>3</v>
      </c>
      <c r="H26" s="337" t="s">
        <v>1603</v>
      </c>
      <c r="I26" s="192">
        <f t="shared" si="2"/>
        <v>11</v>
      </c>
      <c r="J26" s="337" t="s">
        <v>1510</v>
      </c>
      <c r="K26" s="192">
        <f t="shared" si="3"/>
        <v>14</v>
      </c>
      <c r="L26" s="274" t="str">
        <f>CONCATENATE("SEQHEAT_",F26)</f>
        <v>SEQHEAT_21T</v>
      </c>
      <c r="M26" s="254"/>
      <c r="N26" s="196">
        <v>0</v>
      </c>
      <c r="O26" s="196">
        <v>0</v>
      </c>
      <c r="P26" s="196">
        <v>0</v>
      </c>
      <c r="Q26" s="196">
        <v>0</v>
      </c>
      <c r="R26" s="196">
        <v>1</v>
      </c>
      <c r="S26" s="196">
        <v>1</v>
      </c>
      <c r="T26" s="196">
        <v>1</v>
      </c>
      <c r="U26" s="196">
        <v>1</v>
      </c>
      <c r="V26" s="196">
        <v>0</v>
      </c>
      <c r="W26" s="196">
        <v>0</v>
      </c>
      <c r="X26" s="196">
        <v>0</v>
      </c>
      <c r="Y26" s="196">
        <v>0</v>
      </c>
      <c r="Z26" s="196">
        <v>0</v>
      </c>
      <c r="AA26" s="196">
        <v>0</v>
      </c>
      <c r="AB26" s="196">
        <v>0</v>
      </c>
      <c r="AC26" s="196">
        <v>0</v>
      </c>
      <c r="AD26" s="196">
        <v>0</v>
      </c>
      <c r="AE26" s="196">
        <v>0</v>
      </c>
      <c r="AF26" s="196">
        <v>0</v>
      </c>
      <c r="AG26" s="196">
        <v>0</v>
      </c>
      <c r="AJ26" s="254"/>
      <c r="AK26" s="196">
        <v>0</v>
      </c>
      <c r="AL26" s="196">
        <v>1</v>
      </c>
      <c r="AM26" s="196">
        <v>0</v>
      </c>
      <c r="AN26" s="196">
        <v>0</v>
      </c>
      <c r="AO26" s="196">
        <v>0</v>
      </c>
      <c r="AP26" s="196">
        <v>0</v>
      </c>
      <c r="AQ26" s="196">
        <v>0</v>
      </c>
      <c r="AR26" s="196">
        <v>0</v>
      </c>
      <c r="AS26" s="196">
        <v>0</v>
      </c>
      <c r="AT26" s="196">
        <v>0</v>
      </c>
      <c r="AU26" s="196">
        <v>0</v>
      </c>
      <c r="AV26" s="196">
        <v>0</v>
      </c>
      <c r="AW26" s="196">
        <v>0</v>
      </c>
      <c r="AX26" s="196">
        <v>0</v>
      </c>
      <c r="AY26" s="196">
        <v>0</v>
      </c>
      <c r="AZ26" s="196">
        <v>0</v>
      </c>
      <c r="BA26" s="196">
        <v>0</v>
      </c>
      <c r="BB26" s="196">
        <v>0</v>
      </c>
      <c r="BC26" s="196">
        <v>0</v>
      </c>
      <c r="BD26" s="196">
        <v>0</v>
      </c>
      <c r="BH26" s="196">
        <v>1</v>
      </c>
      <c r="BI26" s="196">
        <v>0</v>
      </c>
      <c r="BJ26" s="196">
        <v>1</v>
      </c>
      <c r="BK26" s="196">
        <v>0</v>
      </c>
      <c r="BL26" s="196">
        <v>0</v>
      </c>
      <c r="BM26" s="196">
        <v>1</v>
      </c>
      <c r="BN26" s="196">
        <v>1</v>
      </c>
      <c r="BO26" s="196">
        <v>1</v>
      </c>
      <c r="BP26" s="196">
        <v>1</v>
      </c>
      <c r="BQ26" s="196">
        <v>1</v>
      </c>
      <c r="BR26" s="196">
        <v>1</v>
      </c>
      <c r="BS26" s="196">
        <v>1</v>
      </c>
      <c r="BT26" s="196">
        <v>1</v>
      </c>
      <c r="BU26" s="196">
        <v>1</v>
      </c>
      <c r="BV26" s="196">
        <v>1</v>
      </c>
      <c r="BW26" s="196">
        <v>1</v>
      </c>
      <c r="CA26" s="196">
        <v>0</v>
      </c>
      <c r="CB26" s="196">
        <v>0</v>
      </c>
      <c r="CC26" s="196">
        <v>0</v>
      </c>
      <c r="CD26" s="196">
        <v>0</v>
      </c>
      <c r="CE26" s="196">
        <v>0</v>
      </c>
      <c r="CF26" s="196">
        <v>0</v>
      </c>
      <c r="CG26" s="196">
        <v>0</v>
      </c>
      <c r="CH26" s="196">
        <v>0</v>
      </c>
      <c r="CI26" s="196">
        <v>0</v>
      </c>
      <c r="CJ26" s="196">
        <v>0</v>
      </c>
      <c r="CK26" s="196">
        <v>0</v>
      </c>
      <c r="CL26" s="196">
        <v>0</v>
      </c>
      <c r="CM26" s="196">
        <v>0</v>
      </c>
      <c r="CN26" s="196">
        <v>0</v>
      </c>
      <c r="CO26" s="196">
        <v>0</v>
      </c>
      <c r="CP26" s="196">
        <v>1</v>
      </c>
      <c r="CQ26" s="196">
        <v>0</v>
      </c>
      <c r="CR26" s="196">
        <v>0</v>
      </c>
      <c r="CS26" s="196">
        <v>0</v>
      </c>
      <c r="CT26" s="196">
        <v>1</v>
      </c>
      <c r="CU26" s="196">
        <v>1</v>
      </c>
      <c r="CV26" s="196">
        <v>1</v>
      </c>
      <c r="CW26" s="196">
        <v>1</v>
      </c>
      <c r="CX26" s="196">
        <v>1</v>
      </c>
      <c r="CY26" s="196">
        <v>1</v>
      </c>
      <c r="CZ26" s="196">
        <v>1</v>
      </c>
      <c r="DA26" s="196">
        <v>1</v>
      </c>
      <c r="DB26" s="196">
        <v>1</v>
      </c>
      <c r="DC26" s="196">
        <v>1</v>
      </c>
      <c r="DD26" s="196">
        <v>1</v>
      </c>
      <c r="DE26" s="196">
        <v>1</v>
      </c>
      <c r="DF26" s="196">
        <v>1</v>
      </c>
    </row>
    <row r="27" spans="2:113" x14ac:dyDescent="0.2">
      <c r="B27" s="28">
        <v>0</v>
      </c>
      <c r="D27" s="244"/>
      <c r="E27" s="245">
        <v>17</v>
      </c>
      <c r="F27" s="362" t="s">
        <v>1601</v>
      </c>
      <c r="G27" s="192">
        <f t="shared" si="1"/>
        <v>3</v>
      </c>
      <c r="H27" s="337" t="s">
        <v>1603</v>
      </c>
      <c r="I27" s="192">
        <f t="shared" si="2"/>
        <v>11</v>
      </c>
      <c r="J27" s="337" t="s">
        <v>1527</v>
      </c>
      <c r="K27" s="192">
        <f t="shared" si="3"/>
        <v>13</v>
      </c>
      <c r="L27" s="274" t="str">
        <f>CONCATENATE("SEQHEAT_",F27)</f>
        <v>SEQHEAT_0XT</v>
      </c>
      <c r="M27" s="254"/>
      <c r="N27" s="196">
        <v>0</v>
      </c>
      <c r="O27" s="196">
        <v>0</v>
      </c>
      <c r="P27" s="196">
        <v>0</v>
      </c>
      <c r="Q27" s="196">
        <v>0</v>
      </c>
      <c r="R27" s="196">
        <v>1</v>
      </c>
      <c r="S27" s="196">
        <v>1</v>
      </c>
      <c r="T27" s="196">
        <v>1</v>
      </c>
      <c r="U27" s="196">
        <v>1</v>
      </c>
      <c r="V27" s="196">
        <v>0</v>
      </c>
      <c r="W27" s="196">
        <v>0</v>
      </c>
      <c r="X27" s="196">
        <v>0</v>
      </c>
      <c r="Y27" s="196">
        <v>0</v>
      </c>
      <c r="Z27" s="196">
        <v>0</v>
      </c>
      <c r="AA27" s="196">
        <v>0</v>
      </c>
      <c r="AB27" s="196">
        <v>0</v>
      </c>
      <c r="AC27" s="196">
        <v>0</v>
      </c>
      <c r="AD27" s="196">
        <v>0</v>
      </c>
      <c r="AE27" s="196">
        <v>0</v>
      </c>
      <c r="AF27" s="196">
        <v>0</v>
      </c>
      <c r="AG27" s="196">
        <v>0</v>
      </c>
      <c r="AJ27" s="254"/>
      <c r="AK27" s="196">
        <v>0</v>
      </c>
      <c r="AL27" s="196">
        <v>1</v>
      </c>
      <c r="AM27" s="196">
        <v>0</v>
      </c>
      <c r="AN27" s="196">
        <v>0</v>
      </c>
      <c r="AO27" s="196">
        <v>0</v>
      </c>
      <c r="AP27" s="196">
        <v>0</v>
      </c>
      <c r="AQ27" s="196">
        <v>0</v>
      </c>
      <c r="AR27" s="196">
        <v>0</v>
      </c>
      <c r="AS27" s="196">
        <v>0</v>
      </c>
      <c r="AT27" s="196">
        <v>0</v>
      </c>
      <c r="AU27" s="196">
        <v>0</v>
      </c>
      <c r="AV27" s="196">
        <v>0</v>
      </c>
      <c r="AW27" s="196">
        <v>0</v>
      </c>
      <c r="AX27" s="196">
        <v>0</v>
      </c>
      <c r="AY27" s="196">
        <v>0</v>
      </c>
      <c r="AZ27" s="196">
        <v>0</v>
      </c>
      <c r="BA27" s="196">
        <v>0</v>
      </c>
      <c r="BB27" s="196">
        <v>0</v>
      </c>
      <c r="BC27" s="196">
        <v>0</v>
      </c>
      <c r="BD27" s="196">
        <v>0</v>
      </c>
      <c r="BH27" s="196">
        <v>1</v>
      </c>
      <c r="BI27" s="196">
        <v>0</v>
      </c>
      <c r="BJ27" s="196">
        <v>1</v>
      </c>
      <c r="BK27" s="196">
        <v>0</v>
      </c>
      <c r="BL27" s="196">
        <v>0</v>
      </c>
      <c r="BM27" s="196">
        <v>1</v>
      </c>
      <c r="BN27" s="196">
        <v>1</v>
      </c>
      <c r="BO27" s="196">
        <v>1</v>
      </c>
      <c r="BP27" s="196">
        <v>1</v>
      </c>
      <c r="BQ27" s="196">
        <v>1</v>
      </c>
      <c r="BR27" s="196">
        <v>1</v>
      </c>
      <c r="BS27" s="196">
        <v>1</v>
      </c>
      <c r="BT27" s="196">
        <v>1</v>
      </c>
      <c r="BU27" s="196">
        <v>1</v>
      </c>
      <c r="BV27" s="196">
        <v>1</v>
      </c>
      <c r="BW27" s="196">
        <v>1</v>
      </c>
      <c r="CA27" s="196">
        <v>0</v>
      </c>
      <c r="CB27" s="196">
        <v>0</v>
      </c>
      <c r="CC27" s="196">
        <v>0</v>
      </c>
      <c r="CD27" s="196">
        <v>0</v>
      </c>
      <c r="CE27" s="196">
        <v>0</v>
      </c>
      <c r="CF27" s="196">
        <v>0</v>
      </c>
      <c r="CG27" s="196">
        <v>0</v>
      </c>
      <c r="CH27" s="196">
        <v>0</v>
      </c>
      <c r="CI27" s="196">
        <v>0</v>
      </c>
      <c r="CJ27" s="196">
        <v>0</v>
      </c>
      <c r="CK27" s="196">
        <v>0</v>
      </c>
      <c r="CL27" s="196">
        <v>0</v>
      </c>
      <c r="CM27" s="196">
        <v>0</v>
      </c>
      <c r="CN27" s="196">
        <v>0</v>
      </c>
      <c r="CO27" s="196">
        <v>0</v>
      </c>
      <c r="CP27" s="196">
        <v>0</v>
      </c>
      <c r="CQ27" s="196">
        <v>1</v>
      </c>
      <c r="CR27" s="196">
        <v>0</v>
      </c>
      <c r="CS27" s="196">
        <v>0</v>
      </c>
      <c r="CT27" s="196">
        <v>1</v>
      </c>
      <c r="CU27" s="196">
        <v>1</v>
      </c>
      <c r="CV27" s="196">
        <v>1</v>
      </c>
      <c r="CW27" s="196">
        <v>1</v>
      </c>
      <c r="CX27" s="196">
        <v>1</v>
      </c>
      <c r="CY27" s="196">
        <v>1</v>
      </c>
      <c r="CZ27" s="196">
        <v>1</v>
      </c>
      <c r="DA27" s="196">
        <v>1</v>
      </c>
      <c r="DB27" s="196">
        <v>1</v>
      </c>
      <c r="DC27" s="196">
        <v>1</v>
      </c>
      <c r="DD27" s="196">
        <v>1</v>
      </c>
      <c r="DE27" s="196">
        <v>1</v>
      </c>
      <c r="DF27" s="196">
        <v>1</v>
      </c>
    </row>
    <row r="28" spans="2:113" x14ac:dyDescent="0.2">
      <c r="B28" s="28">
        <v>0</v>
      </c>
      <c r="D28" s="244"/>
      <c r="E28" s="245">
        <v>18</v>
      </c>
      <c r="F28" s="334" t="s">
        <v>1641</v>
      </c>
      <c r="G28" s="192">
        <f t="shared" si="1"/>
        <v>3</v>
      </c>
      <c r="H28" s="337" t="s">
        <v>1528</v>
      </c>
      <c r="I28" s="192">
        <f t="shared" si="2"/>
        <v>12</v>
      </c>
      <c r="J28" s="337" t="s">
        <v>1513</v>
      </c>
      <c r="K28" s="192">
        <f t="shared" si="3"/>
        <v>18</v>
      </c>
      <c r="L28" s="274" t="str">
        <f>CONCATENATE("SEQHEAT_",F28)</f>
        <v>SEQHEAT_R1V</v>
      </c>
      <c r="M28" s="254"/>
      <c r="N28" s="196">
        <v>1</v>
      </c>
      <c r="O28" s="196">
        <v>1</v>
      </c>
      <c r="P28" s="196">
        <v>1</v>
      </c>
      <c r="Q28" s="196">
        <v>1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  <c r="W28" s="196">
        <v>0</v>
      </c>
      <c r="X28" s="196">
        <v>0</v>
      </c>
      <c r="Y28" s="196">
        <v>0</v>
      </c>
      <c r="Z28" s="196">
        <v>0</v>
      </c>
      <c r="AA28" s="196">
        <v>0</v>
      </c>
      <c r="AB28" s="196">
        <v>0</v>
      </c>
      <c r="AC28" s="196">
        <v>0</v>
      </c>
      <c r="AD28" s="196">
        <v>0</v>
      </c>
      <c r="AE28" s="196">
        <v>0</v>
      </c>
      <c r="AF28" s="196">
        <v>0</v>
      </c>
      <c r="AG28" s="196">
        <v>0</v>
      </c>
      <c r="AJ28" s="254"/>
      <c r="AK28" s="196">
        <v>1</v>
      </c>
      <c r="AL28" s="196">
        <v>0</v>
      </c>
      <c r="AM28" s="196">
        <v>1</v>
      </c>
      <c r="AN28" s="196">
        <v>1</v>
      </c>
      <c r="AO28" s="196">
        <v>1</v>
      </c>
      <c r="AP28" s="196">
        <v>1</v>
      </c>
      <c r="AQ28" s="196">
        <v>0</v>
      </c>
      <c r="AR28" s="196">
        <v>0</v>
      </c>
      <c r="AS28" s="196">
        <v>0</v>
      </c>
      <c r="AT28" s="196">
        <v>0</v>
      </c>
      <c r="AU28" s="196">
        <v>0</v>
      </c>
      <c r="AV28" s="196">
        <v>0</v>
      </c>
      <c r="AW28" s="196">
        <v>0</v>
      </c>
      <c r="AX28" s="196">
        <v>0</v>
      </c>
      <c r="AY28" s="196">
        <v>0</v>
      </c>
      <c r="AZ28" s="196">
        <v>0</v>
      </c>
      <c r="BA28" s="196">
        <v>0</v>
      </c>
      <c r="BB28" s="196">
        <v>0</v>
      </c>
      <c r="BC28" s="196">
        <v>0</v>
      </c>
      <c r="BD28" s="196">
        <v>0</v>
      </c>
      <c r="BH28" s="196">
        <v>1</v>
      </c>
      <c r="BI28" s="196">
        <v>0</v>
      </c>
      <c r="BJ28" s="196">
        <v>0</v>
      </c>
      <c r="BK28" s="196">
        <v>0</v>
      </c>
      <c r="BL28" s="196">
        <v>1</v>
      </c>
      <c r="BM28" s="196">
        <v>1</v>
      </c>
      <c r="BN28" s="196">
        <v>1</v>
      </c>
      <c r="BO28" s="196">
        <v>1</v>
      </c>
      <c r="BP28" s="196">
        <v>1</v>
      </c>
      <c r="BQ28" s="196">
        <v>1</v>
      </c>
      <c r="BR28" s="196">
        <v>1</v>
      </c>
      <c r="BS28" s="196">
        <v>1</v>
      </c>
      <c r="BT28" s="196">
        <v>1</v>
      </c>
      <c r="BU28" s="196">
        <v>1</v>
      </c>
      <c r="BV28" s="196">
        <v>1</v>
      </c>
      <c r="BW28" s="196">
        <v>1</v>
      </c>
      <c r="CA28" s="196">
        <v>0</v>
      </c>
      <c r="CB28" s="196">
        <v>0</v>
      </c>
      <c r="CC28" s="196">
        <v>0</v>
      </c>
      <c r="CD28" s="196">
        <v>0</v>
      </c>
      <c r="CE28" s="196">
        <v>0</v>
      </c>
      <c r="CF28" s="196">
        <v>0</v>
      </c>
      <c r="CG28" s="196">
        <v>0</v>
      </c>
      <c r="CH28" s="196">
        <v>0</v>
      </c>
      <c r="CI28" s="196">
        <v>0</v>
      </c>
      <c r="CJ28" s="196">
        <v>0</v>
      </c>
      <c r="CK28" s="196">
        <v>0</v>
      </c>
      <c r="CL28" s="196">
        <v>0</v>
      </c>
      <c r="CM28" s="196">
        <v>0</v>
      </c>
      <c r="CN28" s="196">
        <v>0</v>
      </c>
      <c r="CO28" s="196">
        <v>0</v>
      </c>
      <c r="CP28" s="196">
        <v>0</v>
      </c>
      <c r="CQ28" s="196">
        <v>0</v>
      </c>
      <c r="CR28" s="196">
        <v>1</v>
      </c>
      <c r="CS28" s="196">
        <v>0</v>
      </c>
      <c r="CT28" s="196">
        <v>1</v>
      </c>
      <c r="CU28" s="196">
        <v>1</v>
      </c>
      <c r="CV28" s="196">
        <v>1</v>
      </c>
      <c r="CW28" s="196">
        <v>1</v>
      </c>
      <c r="CX28" s="196">
        <v>1</v>
      </c>
      <c r="CY28" s="196">
        <v>1</v>
      </c>
      <c r="CZ28" s="196">
        <v>1</v>
      </c>
      <c r="DA28" s="196">
        <v>1</v>
      </c>
      <c r="DB28" s="196">
        <v>1</v>
      </c>
      <c r="DC28" s="196">
        <v>1</v>
      </c>
      <c r="DD28" s="196">
        <v>1</v>
      </c>
      <c r="DE28" s="196">
        <v>1</v>
      </c>
      <c r="DF28" s="196">
        <v>1</v>
      </c>
    </row>
    <row r="29" spans="2:113" x14ac:dyDescent="0.2">
      <c r="B29" s="28">
        <v>0</v>
      </c>
      <c r="D29" s="244" t="s">
        <v>227</v>
      </c>
      <c r="E29" s="245">
        <v>19</v>
      </c>
      <c r="F29" s="336" t="s">
        <v>221</v>
      </c>
      <c r="G29" s="192">
        <f t="shared" ref="G29" si="5">LEN(F29)</f>
        <v>8</v>
      </c>
      <c r="H29" s="337" t="s">
        <v>227</v>
      </c>
      <c r="I29" s="192">
        <f t="shared" ref="I29" si="6">LEN(H29)</f>
        <v>1</v>
      </c>
      <c r="J29" s="337" t="s">
        <v>227</v>
      </c>
      <c r="K29" s="192">
        <f t="shared" ref="K29" si="7">LEN(J29)</f>
        <v>1</v>
      </c>
      <c r="L29" s="253" t="s">
        <v>227</v>
      </c>
      <c r="M29" s="254"/>
      <c r="N29" s="196">
        <v>0</v>
      </c>
      <c r="O29" s="196">
        <v>0</v>
      </c>
      <c r="P29" s="196">
        <v>0</v>
      </c>
      <c r="Q29" s="196">
        <v>0</v>
      </c>
      <c r="R29" s="196">
        <v>0</v>
      </c>
      <c r="S29" s="196">
        <v>0</v>
      </c>
      <c r="T29" s="196">
        <v>0</v>
      </c>
      <c r="U29" s="196">
        <v>0</v>
      </c>
      <c r="V29" s="196">
        <v>0</v>
      </c>
      <c r="W29" s="196">
        <v>0</v>
      </c>
      <c r="X29" s="196">
        <v>0</v>
      </c>
      <c r="Y29" s="196">
        <v>0</v>
      </c>
      <c r="Z29" s="196">
        <v>0</v>
      </c>
      <c r="AA29" s="196">
        <v>0</v>
      </c>
      <c r="AB29" s="196">
        <v>0</v>
      </c>
      <c r="AC29" s="196">
        <v>0</v>
      </c>
      <c r="AD29" s="196">
        <v>0</v>
      </c>
      <c r="AE29" s="196">
        <v>0</v>
      </c>
      <c r="AF29" s="196">
        <v>0</v>
      </c>
      <c r="AG29" s="196">
        <v>0</v>
      </c>
      <c r="AJ29" s="254"/>
      <c r="AK29" s="196">
        <v>0</v>
      </c>
      <c r="AL29" s="196">
        <v>0</v>
      </c>
      <c r="AM29" s="196">
        <v>0</v>
      </c>
      <c r="AN29" s="196">
        <v>0</v>
      </c>
      <c r="AO29" s="196">
        <v>0</v>
      </c>
      <c r="AP29" s="196">
        <v>0</v>
      </c>
      <c r="AQ29" s="196">
        <v>0</v>
      </c>
      <c r="AR29" s="196">
        <v>0</v>
      </c>
      <c r="AS29" s="196">
        <v>0</v>
      </c>
      <c r="AT29" s="196">
        <v>0</v>
      </c>
      <c r="AU29" s="196">
        <v>0</v>
      </c>
      <c r="AV29" s="196">
        <v>0</v>
      </c>
      <c r="AW29" s="196">
        <v>0</v>
      </c>
      <c r="AX29" s="196">
        <v>0</v>
      </c>
      <c r="AY29" s="196">
        <v>0</v>
      </c>
      <c r="AZ29" s="196">
        <v>0</v>
      </c>
      <c r="BA29" s="196">
        <v>0</v>
      </c>
      <c r="BB29" s="196">
        <v>0</v>
      </c>
      <c r="BC29" s="196">
        <v>0</v>
      </c>
      <c r="BD29" s="196">
        <v>0</v>
      </c>
      <c r="BH29" s="196">
        <v>1</v>
      </c>
      <c r="BI29" s="196">
        <v>1</v>
      </c>
      <c r="BJ29" s="196">
        <v>1</v>
      </c>
      <c r="BK29" s="196">
        <v>1</v>
      </c>
      <c r="BL29" s="196">
        <v>1</v>
      </c>
      <c r="BM29" s="196">
        <v>1</v>
      </c>
      <c r="BN29" s="196">
        <v>1</v>
      </c>
      <c r="BO29" s="196">
        <v>1</v>
      </c>
      <c r="BP29" s="196">
        <v>1</v>
      </c>
      <c r="BQ29" s="196">
        <v>1</v>
      </c>
      <c r="BR29" s="196">
        <v>1</v>
      </c>
      <c r="BS29" s="196">
        <v>1</v>
      </c>
      <c r="BT29" s="196">
        <v>1</v>
      </c>
      <c r="BU29" s="196">
        <v>1</v>
      </c>
      <c r="BV29" s="196">
        <v>1</v>
      </c>
      <c r="BW29" s="196">
        <v>1</v>
      </c>
      <c r="CA29" s="196">
        <v>0</v>
      </c>
      <c r="CB29" s="196">
        <v>0</v>
      </c>
      <c r="CC29" s="196">
        <v>0</v>
      </c>
      <c r="CD29" s="196">
        <v>0</v>
      </c>
      <c r="CE29" s="196">
        <v>0</v>
      </c>
      <c r="CF29" s="196">
        <v>0</v>
      </c>
      <c r="CG29" s="196">
        <v>0</v>
      </c>
      <c r="CH29" s="196">
        <v>0</v>
      </c>
      <c r="CI29" s="196">
        <v>0</v>
      </c>
      <c r="CJ29" s="196">
        <v>0</v>
      </c>
      <c r="CK29" s="196">
        <v>0</v>
      </c>
      <c r="CL29" s="196">
        <v>0</v>
      </c>
      <c r="CM29" s="196">
        <v>0</v>
      </c>
      <c r="CN29" s="196">
        <v>0</v>
      </c>
      <c r="CO29" s="196">
        <v>0</v>
      </c>
      <c r="CP29" s="196">
        <v>0</v>
      </c>
      <c r="CQ29" s="196">
        <v>0</v>
      </c>
      <c r="CR29" s="196">
        <v>0</v>
      </c>
      <c r="CS29" s="196">
        <v>1</v>
      </c>
      <c r="CT29" s="196">
        <v>1</v>
      </c>
      <c r="CU29" s="196">
        <v>1</v>
      </c>
      <c r="CV29" s="196">
        <v>1</v>
      </c>
      <c r="CW29" s="196">
        <v>1</v>
      </c>
      <c r="CX29" s="196">
        <v>1</v>
      </c>
      <c r="CY29" s="196">
        <v>1</v>
      </c>
      <c r="CZ29" s="196">
        <v>1</v>
      </c>
      <c r="DA29" s="196">
        <v>1</v>
      </c>
      <c r="DB29" s="196">
        <v>1</v>
      </c>
      <c r="DC29" s="196">
        <v>1</v>
      </c>
      <c r="DD29" s="196">
        <v>1</v>
      </c>
      <c r="DE29" s="196">
        <v>1</v>
      </c>
      <c r="DF29" s="196">
        <v>1</v>
      </c>
    </row>
    <row r="30" spans="2:113" x14ac:dyDescent="0.2">
      <c r="B30" s="28">
        <v>0</v>
      </c>
      <c r="D30" s="244" t="s">
        <v>227</v>
      </c>
      <c r="E30" s="245">
        <v>20</v>
      </c>
      <c r="F30" s="336" t="s">
        <v>221</v>
      </c>
      <c r="G30" s="192">
        <f t="shared" si="1"/>
        <v>8</v>
      </c>
      <c r="H30" s="337" t="s">
        <v>227</v>
      </c>
      <c r="I30" s="192">
        <f t="shared" si="2"/>
        <v>1</v>
      </c>
      <c r="J30" s="337" t="s">
        <v>227</v>
      </c>
      <c r="K30" s="192">
        <f t="shared" si="3"/>
        <v>1</v>
      </c>
      <c r="L30" s="253" t="s">
        <v>227</v>
      </c>
      <c r="M30" s="254"/>
      <c r="N30" s="196">
        <v>0</v>
      </c>
      <c r="O30" s="196">
        <v>0</v>
      </c>
      <c r="P30" s="196">
        <v>0</v>
      </c>
      <c r="Q30" s="196">
        <v>0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  <c r="W30" s="196">
        <v>0</v>
      </c>
      <c r="X30" s="196">
        <v>0</v>
      </c>
      <c r="Y30" s="196">
        <v>0</v>
      </c>
      <c r="Z30" s="196">
        <v>0</v>
      </c>
      <c r="AA30" s="196">
        <v>0</v>
      </c>
      <c r="AB30" s="196">
        <v>0</v>
      </c>
      <c r="AC30" s="196">
        <v>0</v>
      </c>
      <c r="AD30" s="196">
        <v>0</v>
      </c>
      <c r="AE30" s="196">
        <v>0</v>
      </c>
      <c r="AF30" s="196">
        <v>0</v>
      </c>
      <c r="AG30" s="196">
        <v>0</v>
      </c>
      <c r="AJ30" s="254"/>
      <c r="AK30" s="196">
        <v>0</v>
      </c>
      <c r="AL30" s="196">
        <v>0</v>
      </c>
      <c r="AM30" s="196">
        <v>0</v>
      </c>
      <c r="AN30" s="196">
        <v>0</v>
      </c>
      <c r="AO30" s="196">
        <v>0</v>
      </c>
      <c r="AP30" s="196">
        <v>0</v>
      </c>
      <c r="AQ30" s="196">
        <v>0</v>
      </c>
      <c r="AR30" s="196">
        <v>0</v>
      </c>
      <c r="AS30" s="196">
        <v>0</v>
      </c>
      <c r="AT30" s="196">
        <v>0</v>
      </c>
      <c r="AU30" s="196">
        <v>0</v>
      </c>
      <c r="AV30" s="196">
        <v>0</v>
      </c>
      <c r="AW30" s="196">
        <v>0</v>
      </c>
      <c r="AX30" s="196">
        <v>0</v>
      </c>
      <c r="AY30" s="196">
        <v>0</v>
      </c>
      <c r="AZ30" s="196">
        <v>0</v>
      </c>
      <c r="BA30" s="196">
        <v>0</v>
      </c>
      <c r="BB30" s="196">
        <v>0</v>
      </c>
      <c r="BC30" s="196">
        <v>0</v>
      </c>
      <c r="BD30" s="196">
        <v>0</v>
      </c>
      <c r="BH30" s="196">
        <v>1</v>
      </c>
      <c r="BI30" s="196">
        <v>1</v>
      </c>
      <c r="BJ30" s="196">
        <v>1</v>
      </c>
      <c r="BK30" s="196">
        <v>1</v>
      </c>
      <c r="BL30" s="196">
        <v>1</v>
      </c>
      <c r="BM30" s="196">
        <v>1</v>
      </c>
      <c r="BN30" s="196">
        <v>1</v>
      </c>
      <c r="BO30" s="196">
        <v>1</v>
      </c>
      <c r="BP30" s="196">
        <v>1</v>
      </c>
      <c r="BQ30" s="196">
        <v>1</v>
      </c>
      <c r="BR30" s="196">
        <v>1</v>
      </c>
      <c r="BS30" s="196">
        <v>1</v>
      </c>
      <c r="BT30" s="196">
        <v>1</v>
      </c>
      <c r="BU30" s="196">
        <v>1</v>
      </c>
      <c r="BV30" s="196">
        <v>1</v>
      </c>
      <c r="BW30" s="196">
        <v>1</v>
      </c>
      <c r="CA30" s="196">
        <v>1</v>
      </c>
      <c r="CB30" s="196">
        <v>1</v>
      </c>
      <c r="CC30" s="196">
        <v>1</v>
      </c>
      <c r="CD30" s="196">
        <v>1</v>
      </c>
      <c r="CE30" s="196">
        <v>1</v>
      </c>
      <c r="CF30" s="196">
        <v>1</v>
      </c>
      <c r="CG30" s="196">
        <v>1</v>
      </c>
      <c r="CH30" s="196">
        <v>1</v>
      </c>
      <c r="CI30" s="196">
        <v>1</v>
      </c>
      <c r="CJ30" s="196">
        <v>1</v>
      </c>
      <c r="CK30" s="196">
        <v>1</v>
      </c>
      <c r="CL30" s="196">
        <v>1</v>
      </c>
      <c r="CM30" s="196">
        <v>1</v>
      </c>
      <c r="CN30" s="196">
        <v>1</v>
      </c>
      <c r="CO30" s="196">
        <v>1</v>
      </c>
      <c r="CP30" s="196">
        <v>1</v>
      </c>
      <c r="CQ30" s="196">
        <v>1</v>
      </c>
      <c r="CR30" s="196">
        <v>1</v>
      </c>
      <c r="CS30" s="196">
        <v>1</v>
      </c>
      <c r="CT30" s="196">
        <v>1</v>
      </c>
      <c r="CU30" s="196">
        <v>1</v>
      </c>
      <c r="CV30" s="196">
        <v>1</v>
      </c>
      <c r="CW30" s="196">
        <v>1</v>
      </c>
      <c r="CX30" s="196">
        <v>1</v>
      </c>
      <c r="CY30" s="196">
        <v>1</v>
      </c>
      <c r="CZ30" s="196">
        <v>1</v>
      </c>
      <c r="DA30" s="196">
        <v>1</v>
      </c>
      <c r="DB30" s="196">
        <v>1</v>
      </c>
      <c r="DC30" s="196">
        <v>1</v>
      </c>
      <c r="DD30" s="196">
        <v>1</v>
      </c>
      <c r="DE30" s="196">
        <v>1</v>
      </c>
      <c r="DF30" s="196">
        <v>1</v>
      </c>
      <c r="DI30" s="67"/>
    </row>
    <row r="31" spans="2:113" x14ac:dyDescent="0.2">
      <c r="B31" s="28">
        <v>0</v>
      </c>
      <c r="D31" s="244" t="s">
        <v>227</v>
      </c>
      <c r="E31" s="245">
        <v>21</v>
      </c>
      <c r="F31" s="336" t="s">
        <v>221</v>
      </c>
      <c r="G31" s="192">
        <f t="shared" si="1"/>
        <v>8</v>
      </c>
      <c r="H31" s="337" t="s">
        <v>227</v>
      </c>
      <c r="I31" s="192">
        <f t="shared" si="2"/>
        <v>1</v>
      </c>
      <c r="J31" s="337" t="s">
        <v>227</v>
      </c>
      <c r="K31" s="192">
        <f t="shared" si="3"/>
        <v>1</v>
      </c>
      <c r="L31" s="253" t="s">
        <v>227</v>
      </c>
      <c r="M31" s="254"/>
      <c r="N31" s="196">
        <v>0</v>
      </c>
      <c r="O31" s="196">
        <v>0</v>
      </c>
      <c r="P31" s="196">
        <v>0</v>
      </c>
      <c r="Q31" s="196">
        <v>0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  <c r="W31" s="196">
        <v>0</v>
      </c>
      <c r="X31" s="196">
        <v>0</v>
      </c>
      <c r="Y31" s="196">
        <v>0</v>
      </c>
      <c r="Z31" s="196">
        <v>0</v>
      </c>
      <c r="AA31" s="196">
        <v>0</v>
      </c>
      <c r="AB31" s="196">
        <v>0</v>
      </c>
      <c r="AC31" s="196">
        <v>0</v>
      </c>
      <c r="AD31" s="196">
        <v>0</v>
      </c>
      <c r="AE31" s="196">
        <v>0</v>
      </c>
      <c r="AF31" s="196">
        <v>0</v>
      </c>
      <c r="AG31" s="196">
        <v>0</v>
      </c>
      <c r="AJ31" s="254"/>
      <c r="AK31" s="196">
        <v>0</v>
      </c>
      <c r="AL31" s="196">
        <v>0</v>
      </c>
      <c r="AM31" s="196">
        <v>0</v>
      </c>
      <c r="AN31" s="196">
        <v>0</v>
      </c>
      <c r="AO31" s="196">
        <v>0</v>
      </c>
      <c r="AP31" s="196">
        <v>0</v>
      </c>
      <c r="AQ31" s="196">
        <v>0</v>
      </c>
      <c r="AR31" s="196">
        <v>0</v>
      </c>
      <c r="AS31" s="196">
        <v>0</v>
      </c>
      <c r="AT31" s="196">
        <v>0</v>
      </c>
      <c r="AU31" s="196">
        <v>0</v>
      </c>
      <c r="AV31" s="196">
        <v>0</v>
      </c>
      <c r="AW31" s="196">
        <v>0</v>
      </c>
      <c r="AX31" s="196">
        <v>0</v>
      </c>
      <c r="AY31" s="196">
        <v>0</v>
      </c>
      <c r="AZ31" s="196">
        <v>0</v>
      </c>
      <c r="BA31" s="196">
        <v>0</v>
      </c>
      <c r="BB31" s="196">
        <v>0</v>
      </c>
      <c r="BC31" s="196">
        <v>0</v>
      </c>
      <c r="BD31" s="196">
        <v>0</v>
      </c>
      <c r="BH31" s="196">
        <v>1</v>
      </c>
      <c r="BI31" s="196">
        <v>1</v>
      </c>
      <c r="BJ31" s="196">
        <v>1</v>
      </c>
      <c r="BK31" s="196">
        <v>1</v>
      </c>
      <c r="BL31" s="196">
        <v>1</v>
      </c>
      <c r="BM31" s="196">
        <v>1</v>
      </c>
      <c r="BN31" s="196">
        <v>1</v>
      </c>
      <c r="BO31" s="196">
        <v>1</v>
      </c>
      <c r="BP31" s="196">
        <v>1</v>
      </c>
      <c r="BQ31" s="196">
        <v>1</v>
      </c>
      <c r="BR31" s="196">
        <v>1</v>
      </c>
      <c r="BS31" s="196">
        <v>1</v>
      </c>
      <c r="BT31" s="196">
        <v>1</v>
      </c>
      <c r="BU31" s="196">
        <v>1</v>
      </c>
      <c r="BV31" s="196">
        <v>1</v>
      </c>
      <c r="BW31" s="196">
        <v>1</v>
      </c>
      <c r="CA31" s="196">
        <v>1</v>
      </c>
      <c r="CB31" s="196">
        <v>1</v>
      </c>
      <c r="CC31" s="196">
        <v>1</v>
      </c>
      <c r="CD31" s="196">
        <v>1</v>
      </c>
      <c r="CE31" s="196">
        <v>1</v>
      </c>
      <c r="CF31" s="196">
        <v>1</v>
      </c>
      <c r="CG31" s="196">
        <v>1</v>
      </c>
      <c r="CH31" s="196">
        <v>1</v>
      </c>
      <c r="CI31" s="196">
        <v>1</v>
      </c>
      <c r="CJ31" s="196">
        <v>1</v>
      </c>
      <c r="CK31" s="196">
        <v>1</v>
      </c>
      <c r="CL31" s="196">
        <v>1</v>
      </c>
      <c r="CM31" s="196">
        <v>1</v>
      </c>
      <c r="CN31" s="196">
        <v>1</v>
      </c>
      <c r="CO31" s="196">
        <v>1</v>
      </c>
      <c r="CP31" s="196">
        <v>1</v>
      </c>
      <c r="CQ31" s="196">
        <v>1</v>
      </c>
      <c r="CR31" s="196">
        <v>1</v>
      </c>
      <c r="CS31" s="196">
        <v>1</v>
      </c>
      <c r="CT31" s="196">
        <v>1</v>
      </c>
      <c r="CU31" s="196">
        <v>1</v>
      </c>
      <c r="CV31" s="196">
        <v>1</v>
      </c>
      <c r="CW31" s="196">
        <v>1</v>
      </c>
      <c r="CX31" s="196">
        <v>1</v>
      </c>
      <c r="CY31" s="196">
        <v>1</v>
      </c>
      <c r="CZ31" s="196">
        <v>1</v>
      </c>
      <c r="DA31" s="196">
        <v>1</v>
      </c>
      <c r="DB31" s="196">
        <v>1</v>
      </c>
      <c r="DC31" s="196">
        <v>1</v>
      </c>
      <c r="DD31" s="196">
        <v>1</v>
      </c>
      <c r="DE31" s="196">
        <v>1</v>
      </c>
      <c r="DF31" s="196">
        <v>1</v>
      </c>
      <c r="DI31" s="67"/>
    </row>
    <row r="32" spans="2:113" x14ac:dyDescent="0.2">
      <c r="B32" s="28">
        <v>0</v>
      </c>
      <c r="D32" s="244" t="s">
        <v>227</v>
      </c>
      <c r="E32" s="245">
        <v>22</v>
      </c>
      <c r="F32" s="336" t="s">
        <v>221</v>
      </c>
      <c r="G32" s="192">
        <f t="shared" si="1"/>
        <v>8</v>
      </c>
      <c r="H32" s="337" t="s">
        <v>227</v>
      </c>
      <c r="I32" s="192">
        <f t="shared" si="2"/>
        <v>1</v>
      </c>
      <c r="J32" s="337" t="s">
        <v>227</v>
      </c>
      <c r="K32" s="192">
        <f t="shared" si="3"/>
        <v>1</v>
      </c>
      <c r="L32" s="253" t="s">
        <v>227</v>
      </c>
      <c r="M32" s="254"/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196">
        <v>0</v>
      </c>
      <c r="Z32" s="196">
        <v>0</v>
      </c>
      <c r="AA32" s="196">
        <v>0</v>
      </c>
      <c r="AB32" s="196">
        <v>0</v>
      </c>
      <c r="AC32" s="196">
        <v>0</v>
      </c>
      <c r="AD32" s="196">
        <v>0</v>
      </c>
      <c r="AE32" s="196">
        <v>0</v>
      </c>
      <c r="AF32" s="196">
        <v>0</v>
      </c>
      <c r="AG32" s="196">
        <v>0</v>
      </c>
      <c r="AJ32" s="254"/>
      <c r="AK32" s="196">
        <v>0</v>
      </c>
      <c r="AL32" s="196">
        <v>0</v>
      </c>
      <c r="AM32" s="196">
        <v>0</v>
      </c>
      <c r="AN32" s="196">
        <v>0</v>
      </c>
      <c r="AO32" s="196">
        <v>0</v>
      </c>
      <c r="AP32" s="196">
        <v>0</v>
      </c>
      <c r="AQ32" s="196">
        <v>0</v>
      </c>
      <c r="AR32" s="196">
        <v>0</v>
      </c>
      <c r="AS32" s="196">
        <v>0</v>
      </c>
      <c r="AT32" s="196">
        <v>0</v>
      </c>
      <c r="AU32" s="196">
        <v>0</v>
      </c>
      <c r="AV32" s="196">
        <v>0</v>
      </c>
      <c r="AW32" s="196">
        <v>0</v>
      </c>
      <c r="AX32" s="196">
        <v>0</v>
      </c>
      <c r="AY32" s="196">
        <v>0</v>
      </c>
      <c r="AZ32" s="196">
        <v>0</v>
      </c>
      <c r="BA32" s="196">
        <v>0</v>
      </c>
      <c r="BB32" s="196">
        <v>0</v>
      </c>
      <c r="BC32" s="196">
        <v>0</v>
      </c>
      <c r="BD32" s="196">
        <v>0</v>
      </c>
      <c r="BH32" s="196">
        <v>1</v>
      </c>
      <c r="BI32" s="196">
        <v>1</v>
      </c>
      <c r="BJ32" s="196">
        <v>1</v>
      </c>
      <c r="BK32" s="196">
        <v>1</v>
      </c>
      <c r="BL32" s="196">
        <v>1</v>
      </c>
      <c r="BM32" s="196">
        <v>1</v>
      </c>
      <c r="BN32" s="196">
        <v>1</v>
      </c>
      <c r="BO32" s="196">
        <v>1</v>
      </c>
      <c r="BP32" s="196">
        <v>1</v>
      </c>
      <c r="BQ32" s="196">
        <v>1</v>
      </c>
      <c r="BR32" s="196">
        <v>1</v>
      </c>
      <c r="BS32" s="196">
        <v>1</v>
      </c>
      <c r="BT32" s="196">
        <v>1</v>
      </c>
      <c r="BU32" s="196">
        <v>1</v>
      </c>
      <c r="BV32" s="196">
        <v>1</v>
      </c>
      <c r="BW32" s="196">
        <v>1</v>
      </c>
      <c r="CA32" s="196">
        <v>1</v>
      </c>
      <c r="CB32" s="196">
        <v>1</v>
      </c>
      <c r="CC32" s="196">
        <v>1</v>
      </c>
      <c r="CD32" s="196">
        <v>1</v>
      </c>
      <c r="CE32" s="196">
        <v>1</v>
      </c>
      <c r="CF32" s="196">
        <v>1</v>
      </c>
      <c r="CG32" s="196">
        <v>1</v>
      </c>
      <c r="CH32" s="196">
        <v>1</v>
      </c>
      <c r="CI32" s="196">
        <v>1</v>
      </c>
      <c r="CJ32" s="196">
        <v>1</v>
      </c>
      <c r="CK32" s="196">
        <v>1</v>
      </c>
      <c r="CL32" s="196">
        <v>1</v>
      </c>
      <c r="CM32" s="196">
        <v>1</v>
      </c>
      <c r="CN32" s="196">
        <v>1</v>
      </c>
      <c r="CO32" s="196">
        <v>1</v>
      </c>
      <c r="CP32" s="196">
        <v>1</v>
      </c>
      <c r="CQ32" s="196">
        <v>1</v>
      </c>
      <c r="CR32" s="196">
        <v>1</v>
      </c>
      <c r="CS32" s="196">
        <v>1</v>
      </c>
      <c r="CT32" s="196">
        <v>1</v>
      </c>
      <c r="CU32" s="196">
        <v>1</v>
      </c>
      <c r="CV32" s="196">
        <v>1</v>
      </c>
      <c r="CW32" s="196">
        <v>1</v>
      </c>
      <c r="CX32" s="196">
        <v>1</v>
      </c>
      <c r="CY32" s="196">
        <v>1</v>
      </c>
      <c r="CZ32" s="196">
        <v>1</v>
      </c>
      <c r="DA32" s="196">
        <v>1</v>
      </c>
      <c r="DB32" s="196">
        <v>1</v>
      </c>
      <c r="DC32" s="196">
        <v>1</v>
      </c>
      <c r="DD32" s="196">
        <v>1</v>
      </c>
      <c r="DE32" s="196">
        <v>1</v>
      </c>
      <c r="DF32" s="196">
        <v>1</v>
      </c>
      <c r="DI32" s="67"/>
    </row>
    <row r="33" spans="2:112" x14ac:dyDescent="0.2">
      <c r="B33" s="28">
        <v>0</v>
      </c>
      <c r="D33" s="244" t="s">
        <v>227</v>
      </c>
      <c r="E33" s="245">
        <v>23</v>
      </c>
      <c r="F33" s="336" t="s">
        <v>221</v>
      </c>
      <c r="G33" s="192">
        <f t="shared" si="1"/>
        <v>8</v>
      </c>
      <c r="H33" s="337" t="s">
        <v>227</v>
      </c>
      <c r="I33" s="192">
        <f t="shared" si="2"/>
        <v>1</v>
      </c>
      <c r="J33" s="337" t="s">
        <v>227</v>
      </c>
      <c r="K33" s="192">
        <f t="shared" si="3"/>
        <v>1</v>
      </c>
      <c r="L33" s="253" t="s">
        <v>227</v>
      </c>
      <c r="M33" s="254"/>
      <c r="N33" s="196">
        <v>0</v>
      </c>
      <c r="O33" s="196">
        <v>0</v>
      </c>
      <c r="P33" s="196">
        <v>0</v>
      </c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  <c r="W33" s="196">
        <v>0</v>
      </c>
      <c r="X33" s="196">
        <v>0</v>
      </c>
      <c r="Y33" s="196">
        <v>0</v>
      </c>
      <c r="Z33" s="196">
        <v>0</v>
      </c>
      <c r="AA33" s="196">
        <v>0</v>
      </c>
      <c r="AB33" s="196">
        <v>0</v>
      </c>
      <c r="AC33" s="196">
        <v>0</v>
      </c>
      <c r="AD33" s="196">
        <v>0</v>
      </c>
      <c r="AE33" s="196">
        <v>0</v>
      </c>
      <c r="AF33" s="196">
        <v>0</v>
      </c>
      <c r="AG33" s="196">
        <v>0</v>
      </c>
      <c r="AJ33" s="254"/>
      <c r="AK33" s="196">
        <v>0</v>
      </c>
      <c r="AL33" s="196">
        <v>0</v>
      </c>
      <c r="AM33" s="196">
        <v>0</v>
      </c>
      <c r="AN33" s="196">
        <v>0</v>
      </c>
      <c r="AO33" s="196">
        <v>0</v>
      </c>
      <c r="AP33" s="196">
        <v>0</v>
      </c>
      <c r="AQ33" s="196">
        <v>0</v>
      </c>
      <c r="AR33" s="196">
        <v>0</v>
      </c>
      <c r="AS33" s="196">
        <v>0</v>
      </c>
      <c r="AT33" s="196">
        <v>0</v>
      </c>
      <c r="AU33" s="196">
        <v>0</v>
      </c>
      <c r="AV33" s="196">
        <v>0</v>
      </c>
      <c r="AW33" s="196">
        <v>0</v>
      </c>
      <c r="AX33" s="196">
        <v>0</v>
      </c>
      <c r="AY33" s="196">
        <v>0</v>
      </c>
      <c r="AZ33" s="196">
        <v>0</v>
      </c>
      <c r="BA33" s="196">
        <v>0</v>
      </c>
      <c r="BB33" s="196">
        <v>0</v>
      </c>
      <c r="BC33" s="196">
        <v>0</v>
      </c>
      <c r="BD33" s="196">
        <v>0</v>
      </c>
      <c r="BH33" s="196">
        <v>1</v>
      </c>
      <c r="BI33" s="196">
        <v>1</v>
      </c>
      <c r="BJ33" s="196">
        <v>1</v>
      </c>
      <c r="BK33" s="196">
        <v>1</v>
      </c>
      <c r="BL33" s="196">
        <v>1</v>
      </c>
      <c r="BM33" s="196">
        <v>1</v>
      </c>
      <c r="BN33" s="196">
        <v>1</v>
      </c>
      <c r="BO33" s="196">
        <v>1</v>
      </c>
      <c r="BP33" s="196">
        <v>1</v>
      </c>
      <c r="BQ33" s="196">
        <v>1</v>
      </c>
      <c r="BR33" s="196">
        <v>1</v>
      </c>
      <c r="BS33" s="196">
        <v>1</v>
      </c>
      <c r="BT33" s="196">
        <v>1</v>
      </c>
      <c r="BU33" s="196">
        <v>1</v>
      </c>
      <c r="BV33" s="196">
        <v>1</v>
      </c>
      <c r="BW33" s="196">
        <v>1</v>
      </c>
      <c r="CA33" s="196">
        <v>1</v>
      </c>
      <c r="CB33" s="196">
        <v>1</v>
      </c>
      <c r="CC33" s="196">
        <v>1</v>
      </c>
      <c r="CD33" s="196">
        <v>1</v>
      </c>
      <c r="CE33" s="196">
        <v>1</v>
      </c>
      <c r="CF33" s="196">
        <v>1</v>
      </c>
      <c r="CG33" s="196">
        <v>1</v>
      </c>
      <c r="CH33" s="196">
        <v>1</v>
      </c>
      <c r="CI33" s="196">
        <v>1</v>
      </c>
      <c r="CJ33" s="196">
        <v>1</v>
      </c>
      <c r="CK33" s="196">
        <v>1</v>
      </c>
      <c r="CL33" s="196">
        <v>1</v>
      </c>
      <c r="CM33" s="196">
        <v>1</v>
      </c>
      <c r="CN33" s="196">
        <v>1</v>
      </c>
      <c r="CO33" s="196">
        <v>1</v>
      </c>
      <c r="CP33" s="196">
        <v>1</v>
      </c>
      <c r="CQ33" s="196">
        <v>1</v>
      </c>
      <c r="CR33" s="196">
        <v>1</v>
      </c>
      <c r="CS33" s="196">
        <v>1</v>
      </c>
      <c r="CT33" s="196">
        <v>1</v>
      </c>
      <c r="CU33" s="196">
        <v>1</v>
      </c>
      <c r="CV33" s="196">
        <v>1</v>
      </c>
      <c r="CW33" s="196">
        <v>1</v>
      </c>
      <c r="CX33" s="196">
        <v>1</v>
      </c>
      <c r="CY33" s="196">
        <v>1</v>
      </c>
      <c r="CZ33" s="196">
        <v>1</v>
      </c>
      <c r="DA33" s="196">
        <v>1</v>
      </c>
      <c r="DB33" s="196">
        <v>1</v>
      </c>
      <c r="DC33" s="196">
        <v>1</v>
      </c>
      <c r="DD33" s="196">
        <v>1</v>
      </c>
      <c r="DE33" s="196">
        <v>1</v>
      </c>
      <c r="DF33" s="196">
        <v>1</v>
      </c>
    </row>
    <row r="34" spans="2:112" x14ac:dyDescent="0.2">
      <c r="B34" s="28">
        <v>0</v>
      </c>
      <c r="D34" s="244" t="s">
        <v>227</v>
      </c>
      <c r="E34" s="245">
        <v>24</v>
      </c>
      <c r="F34" s="336" t="s">
        <v>221</v>
      </c>
      <c r="G34" s="192">
        <f t="shared" si="1"/>
        <v>8</v>
      </c>
      <c r="H34" s="337" t="s">
        <v>227</v>
      </c>
      <c r="I34" s="192">
        <f t="shared" si="2"/>
        <v>1</v>
      </c>
      <c r="J34" s="337" t="s">
        <v>227</v>
      </c>
      <c r="K34" s="192">
        <f t="shared" si="3"/>
        <v>1</v>
      </c>
      <c r="L34" s="253" t="s">
        <v>227</v>
      </c>
      <c r="M34" s="254"/>
      <c r="N34" s="196">
        <v>0</v>
      </c>
      <c r="O34" s="196">
        <v>0</v>
      </c>
      <c r="P34" s="196">
        <v>0</v>
      </c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  <c r="W34" s="196">
        <v>0</v>
      </c>
      <c r="X34" s="196">
        <v>0</v>
      </c>
      <c r="Y34" s="196">
        <v>0</v>
      </c>
      <c r="Z34" s="196">
        <v>0</v>
      </c>
      <c r="AA34" s="196">
        <v>0</v>
      </c>
      <c r="AB34" s="196">
        <v>0</v>
      </c>
      <c r="AC34" s="196">
        <v>0</v>
      </c>
      <c r="AD34" s="196">
        <v>0</v>
      </c>
      <c r="AE34" s="196">
        <v>0</v>
      </c>
      <c r="AF34" s="196">
        <v>0</v>
      </c>
      <c r="AG34" s="196">
        <v>0</v>
      </c>
      <c r="AJ34" s="254"/>
      <c r="AK34" s="196">
        <v>0</v>
      </c>
      <c r="AL34" s="196">
        <v>0</v>
      </c>
      <c r="AM34" s="196">
        <v>0</v>
      </c>
      <c r="AN34" s="196">
        <v>0</v>
      </c>
      <c r="AO34" s="196">
        <v>0</v>
      </c>
      <c r="AP34" s="196">
        <v>0</v>
      </c>
      <c r="AQ34" s="196">
        <v>0</v>
      </c>
      <c r="AR34" s="196">
        <v>0</v>
      </c>
      <c r="AS34" s="196">
        <v>0</v>
      </c>
      <c r="AT34" s="196">
        <v>0</v>
      </c>
      <c r="AU34" s="196">
        <v>0</v>
      </c>
      <c r="AV34" s="196">
        <v>0</v>
      </c>
      <c r="AW34" s="196">
        <v>0</v>
      </c>
      <c r="AX34" s="196">
        <v>0</v>
      </c>
      <c r="AY34" s="196">
        <v>0</v>
      </c>
      <c r="AZ34" s="196">
        <v>0</v>
      </c>
      <c r="BA34" s="196">
        <v>0</v>
      </c>
      <c r="BB34" s="196">
        <v>0</v>
      </c>
      <c r="BC34" s="196">
        <v>0</v>
      </c>
      <c r="BD34" s="196">
        <v>0</v>
      </c>
      <c r="BH34" s="196">
        <v>1</v>
      </c>
      <c r="BI34" s="196">
        <v>1</v>
      </c>
      <c r="BJ34" s="196">
        <v>1</v>
      </c>
      <c r="BK34" s="196">
        <v>1</v>
      </c>
      <c r="BL34" s="196">
        <v>1</v>
      </c>
      <c r="BM34" s="196">
        <v>1</v>
      </c>
      <c r="BN34" s="196">
        <v>1</v>
      </c>
      <c r="BO34" s="196">
        <v>1</v>
      </c>
      <c r="BP34" s="196">
        <v>1</v>
      </c>
      <c r="BQ34" s="196">
        <v>1</v>
      </c>
      <c r="BR34" s="196">
        <v>1</v>
      </c>
      <c r="BS34" s="196">
        <v>1</v>
      </c>
      <c r="BT34" s="196">
        <v>1</v>
      </c>
      <c r="BU34" s="196">
        <v>1</v>
      </c>
      <c r="BV34" s="196">
        <v>1</v>
      </c>
      <c r="BW34" s="196">
        <v>1</v>
      </c>
      <c r="CA34" s="196">
        <v>1</v>
      </c>
      <c r="CB34" s="196">
        <v>1</v>
      </c>
      <c r="CC34" s="196">
        <v>1</v>
      </c>
      <c r="CD34" s="196">
        <v>1</v>
      </c>
      <c r="CE34" s="196">
        <v>1</v>
      </c>
      <c r="CF34" s="196">
        <v>1</v>
      </c>
      <c r="CG34" s="196">
        <v>1</v>
      </c>
      <c r="CH34" s="196">
        <v>1</v>
      </c>
      <c r="CI34" s="196">
        <v>1</v>
      </c>
      <c r="CJ34" s="196">
        <v>1</v>
      </c>
      <c r="CK34" s="196">
        <v>1</v>
      </c>
      <c r="CL34" s="196">
        <v>1</v>
      </c>
      <c r="CM34" s="196">
        <v>1</v>
      </c>
      <c r="CN34" s="196">
        <v>1</v>
      </c>
      <c r="CO34" s="196">
        <v>1</v>
      </c>
      <c r="CP34" s="196">
        <v>1</v>
      </c>
      <c r="CQ34" s="196">
        <v>1</v>
      </c>
      <c r="CR34" s="196">
        <v>1</v>
      </c>
      <c r="CS34" s="196">
        <v>1</v>
      </c>
      <c r="CT34" s="196">
        <v>1</v>
      </c>
      <c r="CU34" s="196">
        <v>1</v>
      </c>
      <c r="CV34" s="196">
        <v>1</v>
      </c>
      <c r="CW34" s="196">
        <v>1</v>
      </c>
      <c r="CX34" s="196">
        <v>1</v>
      </c>
      <c r="CY34" s="196">
        <v>1</v>
      </c>
      <c r="CZ34" s="196">
        <v>1</v>
      </c>
      <c r="DA34" s="196">
        <v>1</v>
      </c>
      <c r="DB34" s="196">
        <v>1</v>
      </c>
      <c r="DC34" s="196">
        <v>1</v>
      </c>
      <c r="DD34" s="196">
        <v>1</v>
      </c>
      <c r="DE34" s="196">
        <v>1</v>
      </c>
      <c r="DF34" s="196">
        <v>1</v>
      </c>
    </row>
    <row r="35" spans="2:112" x14ac:dyDescent="0.2">
      <c r="B35" s="28">
        <v>0</v>
      </c>
      <c r="D35" s="244" t="s">
        <v>227</v>
      </c>
      <c r="E35" s="245">
        <v>25</v>
      </c>
      <c r="F35" s="336" t="s">
        <v>221</v>
      </c>
      <c r="G35" s="192">
        <f t="shared" si="1"/>
        <v>8</v>
      </c>
      <c r="H35" s="337" t="s">
        <v>227</v>
      </c>
      <c r="I35" s="192">
        <f t="shared" si="2"/>
        <v>1</v>
      </c>
      <c r="J35" s="337" t="s">
        <v>227</v>
      </c>
      <c r="K35" s="192">
        <f t="shared" si="3"/>
        <v>1</v>
      </c>
      <c r="L35" s="253" t="s">
        <v>227</v>
      </c>
      <c r="M35" s="254"/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196">
        <v>0</v>
      </c>
      <c r="Z35" s="196">
        <v>0</v>
      </c>
      <c r="AA35" s="196">
        <v>0</v>
      </c>
      <c r="AB35" s="196">
        <v>0</v>
      </c>
      <c r="AC35" s="196">
        <v>0</v>
      </c>
      <c r="AD35" s="196">
        <v>0</v>
      </c>
      <c r="AE35" s="196">
        <v>0</v>
      </c>
      <c r="AF35" s="196">
        <v>0</v>
      </c>
      <c r="AG35" s="196">
        <v>0</v>
      </c>
      <c r="AJ35" s="254"/>
      <c r="AK35" s="196">
        <v>0</v>
      </c>
      <c r="AL35" s="196">
        <v>0</v>
      </c>
      <c r="AM35" s="196">
        <v>0</v>
      </c>
      <c r="AN35" s="196">
        <v>0</v>
      </c>
      <c r="AO35" s="196">
        <v>0</v>
      </c>
      <c r="AP35" s="196">
        <v>0</v>
      </c>
      <c r="AQ35" s="196">
        <v>0</v>
      </c>
      <c r="AR35" s="196">
        <v>0</v>
      </c>
      <c r="AS35" s="196">
        <v>0</v>
      </c>
      <c r="AT35" s="196">
        <v>0</v>
      </c>
      <c r="AU35" s="196">
        <v>0</v>
      </c>
      <c r="AV35" s="196">
        <v>0</v>
      </c>
      <c r="AW35" s="196">
        <v>0</v>
      </c>
      <c r="AX35" s="196">
        <v>0</v>
      </c>
      <c r="AY35" s="196">
        <v>0</v>
      </c>
      <c r="AZ35" s="196">
        <v>0</v>
      </c>
      <c r="BA35" s="196">
        <v>0</v>
      </c>
      <c r="BB35" s="196">
        <v>0</v>
      </c>
      <c r="BC35" s="196">
        <v>0</v>
      </c>
      <c r="BD35" s="196">
        <v>0</v>
      </c>
      <c r="BH35" s="196">
        <v>1</v>
      </c>
      <c r="BI35" s="196">
        <v>1</v>
      </c>
      <c r="BJ35" s="196">
        <v>1</v>
      </c>
      <c r="BK35" s="196">
        <v>1</v>
      </c>
      <c r="BL35" s="196">
        <v>1</v>
      </c>
      <c r="BM35" s="196">
        <v>1</v>
      </c>
      <c r="BN35" s="196">
        <v>1</v>
      </c>
      <c r="BO35" s="196">
        <v>1</v>
      </c>
      <c r="BP35" s="196">
        <v>1</v>
      </c>
      <c r="BQ35" s="196">
        <v>1</v>
      </c>
      <c r="BR35" s="196">
        <v>1</v>
      </c>
      <c r="BS35" s="196">
        <v>1</v>
      </c>
      <c r="BT35" s="196">
        <v>1</v>
      </c>
      <c r="BU35" s="196">
        <v>1</v>
      </c>
      <c r="BV35" s="196">
        <v>1</v>
      </c>
      <c r="BW35" s="196">
        <v>1</v>
      </c>
      <c r="CA35" s="196">
        <v>1</v>
      </c>
      <c r="CB35" s="196">
        <v>1</v>
      </c>
      <c r="CC35" s="196">
        <v>1</v>
      </c>
      <c r="CD35" s="196">
        <v>1</v>
      </c>
      <c r="CE35" s="196">
        <v>1</v>
      </c>
      <c r="CF35" s="196">
        <v>1</v>
      </c>
      <c r="CG35" s="196">
        <v>1</v>
      </c>
      <c r="CH35" s="196">
        <v>1</v>
      </c>
      <c r="CI35" s="196">
        <v>1</v>
      </c>
      <c r="CJ35" s="196">
        <v>1</v>
      </c>
      <c r="CK35" s="196">
        <v>1</v>
      </c>
      <c r="CL35" s="196">
        <v>1</v>
      </c>
      <c r="CM35" s="196">
        <v>1</v>
      </c>
      <c r="CN35" s="196">
        <v>1</v>
      </c>
      <c r="CO35" s="196">
        <v>1</v>
      </c>
      <c r="CP35" s="196">
        <v>1</v>
      </c>
      <c r="CQ35" s="196">
        <v>1</v>
      </c>
      <c r="CR35" s="196">
        <v>1</v>
      </c>
      <c r="CS35" s="196">
        <v>1</v>
      </c>
      <c r="CT35" s="196">
        <v>1</v>
      </c>
      <c r="CU35" s="196">
        <v>1</v>
      </c>
      <c r="CV35" s="196">
        <v>1</v>
      </c>
      <c r="CW35" s="196">
        <v>1</v>
      </c>
      <c r="CX35" s="196">
        <v>1</v>
      </c>
      <c r="CY35" s="196">
        <v>1</v>
      </c>
      <c r="CZ35" s="196">
        <v>1</v>
      </c>
      <c r="DA35" s="196">
        <v>1</v>
      </c>
      <c r="DB35" s="196">
        <v>1</v>
      </c>
      <c r="DC35" s="196">
        <v>1</v>
      </c>
      <c r="DD35" s="196">
        <v>1</v>
      </c>
      <c r="DE35" s="196">
        <v>1</v>
      </c>
      <c r="DF35" s="196">
        <v>1</v>
      </c>
    </row>
    <row r="36" spans="2:112" x14ac:dyDescent="0.2">
      <c r="B36" s="28">
        <v>0</v>
      </c>
      <c r="D36" s="244" t="s">
        <v>227</v>
      </c>
      <c r="E36" s="245">
        <v>26</v>
      </c>
      <c r="F36" s="336" t="s">
        <v>221</v>
      </c>
      <c r="G36" s="192">
        <f t="shared" si="1"/>
        <v>8</v>
      </c>
      <c r="H36" s="337" t="s">
        <v>227</v>
      </c>
      <c r="I36" s="192">
        <f t="shared" si="2"/>
        <v>1</v>
      </c>
      <c r="J36" s="337" t="s">
        <v>227</v>
      </c>
      <c r="K36" s="192">
        <f t="shared" si="3"/>
        <v>1</v>
      </c>
      <c r="L36" s="253" t="s">
        <v>227</v>
      </c>
      <c r="M36" s="254"/>
      <c r="N36" s="196">
        <v>0</v>
      </c>
      <c r="O36" s="196">
        <v>0</v>
      </c>
      <c r="P36" s="196">
        <v>0</v>
      </c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  <c r="W36" s="196">
        <v>0</v>
      </c>
      <c r="X36" s="196">
        <v>0</v>
      </c>
      <c r="Y36" s="196">
        <v>0</v>
      </c>
      <c r="Z36" s="196">
        <v>0</v>
      </c>
      <c r="AA36" s="196">
        <v>0</v>
      </c>
      <c r="AB36" s="196">
        <v>0</v>
      </c>
      <c r="AC36" s="196">
        <v>0</v>
      </c>
      <c r="AD36" s="196">
        <v>0</v>
      </c>
      <c r="AE36" s="196">
        <v>0</v>
      </c>
      <c r="AF36" s="196">
        <v>0</v>
      </c>
      <c r="AG36" s="196">
        <v>0</v>
      </c>
      <c r="AJ36" s="254"/>
      <c r="AK36" s="196">
        <v>0</v>
      </c>
      <c r="AL36" s="196">
        <v>0</v>
      </c>
      <c r="AM36" s="196">
        <v>0</v>
      </c>
      <c r="AN36" s="196">
        <v>0</v>
      </c>
      <c r="AO36" s="196">
        <v>0</v>
      </c>
      <c r="AP36" s="196">
        <v>0</v>
      </c>
      <c r="AQ36" s="196">
        <v>0</v>
      </c>
      <c r="AR36" s="196">
        <v>0</v>
      </c>
      <c r="AS36" s="196">
        <v>0</v>
      </c>
      <c r="AT36" s="196">
        <v>0</v>
      </c>
      <c r="AU36" s="196">
        <v>0</v>
      </c>
      <c r="AV36" s="196">
        <v>0</v>
      </c>
      <c r="AW36" s="196">
        <v>0</v>
      </c>
      <c r="AX36" s="196">
        <v>0</v>
      </c>
      <c r="AY36" s="196">
        <v>0</v>
      </c>
      <c r="AZ36" s="196">
        <v>0</v>
      </c>
      <c r="BA36" s="196">
        <v>0</v>
      </c>
      <c r="BB36" s="196">
        <v>0</v>
      </c>
      <c r="BC36" s="196">
        <v>0</v>
      </c>
      <c r="BD36" s="196">
        <v>0</v>
      </c>
      <c r="BH36" s="196">
        <v>1</v>
      </c>
      <c r="BI36" s="196">
        <v>1</v>
      </c>
      <c r="BJ36" s="196">
        <v>1</v>
      </c>
      <c r="BK36" s="196">
        <v>1</v>
      </c>
      <c r="BL36" s="196">
        <v>1</v>
      </c>
      <c r="BM36" s="196">
        <v>1</v>
      </c>
      <c r="BN36" s="196">
        <v>1</v>
      </c>
      <c r="BO36" s="196">
        <v>1</v>
      </c>
      <c r="BP36" s="196">
        <v>1</v>
      </c>
      <c r="BQ36" s="196">
        <v>1</v>
      </c>
      <c r="BR36" s="196">
        <v>1</v>
      </c>
      <c r="BS36" s="196">
        <v>1</v>
      </c>
      <c r="BT36" s="196">
        <v>1</v>
      </c>
      <c r="BU36" s="196">
        <v>1</v>
      </c>
      <c r="BV36" s="196">
        <v>1</v>
      </c>
      <c r="BW36" s="196">
        <v>1</v>
      </c>
      <c r="CA36" s="196">
        <v>1</v>
      </c>
      <c r="CB36" s="196">
        <v>1</v>
      </c>
      <c r="CC36" s="196">
        <v>1</v>
      </c>
      <c r="CD36" s="196">
        <v>1</v>
      </c>
      <c r="CE36" s="196">
        <v>1</v>
      </c>
      <c r="CF36" s="196">
        <v>1</v>
      </c>
      <c r="CG36" s="196">
        <v>1</v>
      </c>
      <c r="CH36" s="196">
        <v>1</v>
      </c>
      <c r="CI36" s="196">
        <v>1</v>
      </c>
      <c r="CJ36" s="196">
        <v>1</v>
      </c>
      <c r="CK36" s="196">
        <v>1</v>
      </c>
      <c r="CL36" s="196">
        <v>1</v>
      </c>
      <c r="CM36" s="196">
        <v>1</v>
      </c>
      <c r="CN36" s="196">
        <v>1</v>
      </c>
      <c r="CO36" s="196">
        <v>1</v>
      </c>
      <c r="CP36" s="196">
        <v>1</v>
      </c>
      <c r="CQ36" s="196">
        <v>1</v>
      </c>
      <c r="CR36" s="196">
        <v>1</v>
      </c>
      <c r="CS36" s="196">
        <v>1</v>
      </c>
      <c r="CT36" s="196">
        <v>1</v>
      </c>
      <c r="CU36" s="196">
        <v>1</v>
      </c>
      <c r="CV36" s="196">
        <v>1</v>
      </c>
      <c r="CW36" s="196">
        <v>1</v>
      </c>
      <c r="CX36" s="196">
        <v>1</v>
      </c>
      <c r="CY36" s="196">
        <v>1</v>
      </c>
      <c r="CZ36" s="196">
        <v>1</v>
      </c>
      <c r="DA36" s="196">
        <v>1</v>
      </c>
      <c r="DB36" s="196">
        <v>1</v>
      </c>
      <c r="DC36" s="196">
        <v>1</v>
      </c>
      <c r="DD36" s="196">
        <v>1</v>
      </c>
      <c r="DE36" s="196">
        <v>1</v>
      </c>
      <c r="DF36" s="196">
        <v>1</v>
      </c>
    </row>
    <row r="37" spans="2:112" x14ac:dyDescent="0.2">
      <c r="B37" s="28">
        <v>0</v>
      </c>
      <c r="D37" s="244" t="s">
        <v>227</v>
      </c>
      <c r="E37" s="245">
        <v>27</v>
      </c>
      <c r="F37" s="336" t="s">
        <v>221</v>
      </c>
      <c r="G37" s="192">
        <f t="shared" si="1"/>
        <v>8</v>
      </c>
      <c r="H37" s="337" t="s">
        <v>227</v>
      </c>
      <c r="I37" s="192">
        <f t="shared" si="2"/>
        <v>1</v>
      </c>
      <c r="J37" s="337" t="s">
        <v>227</v>
      </c>
      <c r="K37" s="192">
        <f t="shared" si="3"/>
        <v>1</v>
      </c>
      <c r="L37" s="253" t="s">
        <v>227</v>
      </c>
      <c r="M37" s="254"/>
      <c r="N37" s="196">
        <v>0</v>
      </c>
      <c r="O37" s="196">
        <v>0</v>
      </c>
      <c r="P37" s="196">
        <v>0</v>
      </c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  <c r="W37" s="196">
        <v>0</v>
      </c>
      <c r="X37" s="196">
        <v>0</v>
      </c>
      <c r="Y37" s="196">
        <v>0</v>
      </c>
      <c r="Z37" s="196">
        <v>0</v>
      </c>
      <c r="AA37" s="196">
        <v>0</v>
      </c>
      <c r="AB37" s="196">
        <v>0</v>
      </c>
      <c r="AC37" s="196">
        <v>0</v>
      </c>
      <c r="AD37" s="196">
        <v>0</v>
      </c>
      <c r="AE37" s="196">
        <v>0</v>
      </c>
      <c r="AF37" s="196">
        <v>0</v>
      </c>
      <c r="AG37" s="196">
        <v>0</v>
      </c>
      <c r="AJ37" s="254"/>
      <c r="AK37" s="196">
        <v>0</v>
      </c>
      <c r="AL37" s="196">
        <v>0</v>
      </c>
      <c r="AM37" s="196">
        <v>0</v>
      </c>
      <c r="AN37" s="196">
        <v>0</v>
      </c>
      <c r="AO37" s="196">
        <v>0</v>
      </c>
      <c r="AP37" s="196">
        <v>0</v>
      </c>
      <c r="AQ37" s="196">
        <v>0</v>
      </c>
      <c r="AR37" s="196">
        <v>0</v>
      </c>
      <c r="AS37" s="196">
        <v>0</v>
      </c>
      <c r="AT37" s="196">
        <v>0</v>
      </c>
      <c r="AU37" s="196">
        <v>0</v>
      </c>
      <c r="AV37" s="196">
        <v>0</v>
      </c>
      <c r="AW37" s="196">
        <v>0</v>
      </c>
      <c r="AX37" s="196">
        <v>0</v>
      </c>
      <c r="AY37" s="196">
        <v>0</v>
      </c>
      <c r="AZ37" s="196">
        <v>0</v>
      </c>
      <c r="BA37" s="196">
        <v>0</v>
      </c>
      <c r="BB37" s="196">
        <v>0</v>
      </c>
      <c r="BC37" s="196">
        <v>0</v>
      </c>
      <c r="BD37" s="196">
        <v>0</v>
      </c>
      <c r="BH37" s="196">
        <v>1</v>
      </c>
      <c r="BI37" s="196">
        <v>1</v>
      </c>
      <c r="BJ37" s="196">
        <v>1</v>
      </c>
      <c r="BK37" s="196">
        <v>1</v>
      </c>
      <c r="BL37" s="196">
        <v>1</v>
      </c>
      <c r="BM37" s="196">
        <v>1</v>
      </c>
      <c r="BN37" s="196">
        <v>1</v>
      </c>
      <c r="BO37" s="196">
        <v>1</v>
      </c>
      <c r="BP37" s="196">
        <v>1</v>
      </c>
      <c r="BQ37" s="196">
        <v>1</v>
      </c>
      <c r="BR37" s="196">
        <v>1</v>
      </c>
      <c r="BS37" s="196">
        <v>1</v>
      </c>
      <c r="BT37" s="196">
        <v>1</v>
      </c>
      <c r="BU37" s="196">
        <v>1</v>
      </c>
      <c r="BV37" s="196">
        <v>1</v>
      </c>
      <c r="BW37" s="196">
        <v>1</v>
      </c>
      <c r="CA37" s="196">
        <v>1</v>
      </c>
      <c r="CB37" s="196">
        <v>1</v>
      </c>
      <c r="CC37" s="196">
        <v>1</v>
      </c>
      <c r="CD37" s="196">
        <v>1</v>
      </c>
      <c r="CE37" s="196">
        <v>1</v>
      </c>
      <c r="CF37" s="196">
        <v>1</v>
      </c>
      <c r="CG37" s="196">
        <v>1</v>
      </c>
      <c r="CH37" s="196">
        <v>1</v>
      </c>
      <c r="CI37" s="196">
        <v>1</v>
      </c>
      <c r="CJ37" s="196">
        <v>1</v>
      </c>
      <c r="CK37" s="196">
        <v>1</v>
      </c>
      <c r="CL37" s="196">
        <v>1</v>
      </c>
      <c r="CM37" s="196">
        <v>1</v>
      </c>
      <c r="CN37" s="196">
        <v>1</v>
      </c>
      <c r="CO37" s="196">
        <v>1</v>
      </c>
      <c r="CP37" s="196">
        <v>1</v>
      </c>
      <c r="CQ37" s="196">
        <v>1</v>
      </c>
      <c r="CR37" s="196">
        <v>1</v>
      </c>
      <c r="CS37" s="196">
        <v>1</v>
      </c>
      <c r="CT37" s="196">
        <v>1</v>
      </c>
      <c r="CU37" s="196">
        <v>1</v>
      </c>
      <c r="CV37" s="196">
        <v>1</v>
      </c>
      <c r="CW37" s="196">
        <v>1</v>
      </c>
      <c r="CX37" s="196">
        <v>1</v>
      </c>
      <c r="CY37" s="196">
        <v>1</v>
      </c>
      <c r="CZ37" s="196">
        <v>1</v>
      </c>
      <c r="DA37" s="196">
        <v>1</v>
      </c>
      <c r="DB37" s="196">
        <v>1</v>
      </c>
      <c r="DC37" s="196">
        <v>1</v>
      </c>
      <c r="DD37" s="196">
        <v>1</v>
      </c>
      <c r="DE37" s="196">
        <v>1</v>
      </c>
      <c r="DF37" s="196">
        <v>1</v>
      </c>
    </row>
    <row r="38" spans="2:112" x14ac:dyDescent="0.2">
      <c r="B38" s="28">
        <v>0</v>
      </c>
      <c r="D38" s="244" t="s">
        <v>227</v>
      </c>
      <c r="E38" s="245">
        <v>28</v>
      </c>
      <c r="F38" s="336" t="s">
        <v>221</v>
      </c>
      <c r="G38" s="192">
        <f t="shared" si="1"/>
        <v>8</v>
      </c>
      <c r="H38" s="337" t="s">
        <v>227</v>
      </c>
      <c r="I38" s="192">
        <f t="shared" si="2"/>
        <v>1</v>
      </c>
      <c r="J38" s="337" t="s">
        <v>227</v>
      </c>
      <c r="K38" s="192">
        <f t="shared" si="3"/>
        <v>1</v>
      </c>
      <c r="L38" s="253" t="s">
        <v>227</v>
      </c>
      <c r="M38" s="254"/>
      <c r="N38" s="196">
        <v>0</v>
      </c>
      <c r="O38" s="196">
        <v>0</v>
      </c>
      <c r="P38" s="196">
        <v>0</v>
      </c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  <c r="W38" s="196">
        <v>0</v>
      </c>
      <c r="X38" s="196">
        <v>0</v>
      </c>
      <c r="Y38" s="196">
        <v>0</v>
      </c>
      <c r="Z38" s="196">
        <v>0</v>
      </c>
      <c r="AA38" s="196">
        <v>0</v>
      </c>
      <c r="AB38" s="196">
        <v>0</v>
      </c>
      <c r="AC38" s="196">
        <v>0</v>
      </c>
      <c r="AD38" s="196">
        <v>0</v>
      </c>
      <c r="AE38" s="196">
        <v>0</v>
      </c>
      <c r="AF38" s="196">
        <v>0</v>
      </c>
      <c r="AG38" s="196">
        <v>0</v>
      </c>
      <c r="AJ38" s="254"/>
      <c r="AK38" s="196">
        <v>0</v>
      </c>
      <c r="AL38" s="196">
        <v>0</v>
      </c>
      <c r="AM38" s="196">
        <v>0</v>
      </c>
      <c r="AN38" s="196">
        <v>0</v>
      </c>
      <c r="AO38" s="196">
        <v>0</v>
      </c>
      <c r="AP38" s="196">
        <v>0</v>
      </c>
      <c r="AQ38" s="196">
        <v>0</v>
      </c>
      <c r="AR38" s="196">
        <v>0</v>
      </c>
      <c r="AS38" s="196">
        <v>0</v>
      </c>
      <c r="AT38" s="196">
        <v>0</v>
      </c>
      <c r="AU38" s="196">
        <v>0</v>
      </c>
      <c r="AV38" s="196">
        <v>0</v>
      </c>
      <c r="AW38" s="196">
        <v>0</v>
      </c>
      <c r="AX38" s="196">
        <v>0</v>
      </c>
      <c r="AY38" s="196">
        <v>0</v>
      </c>
      <c r="AZ38" s="196">
        <v>0</v>
      </c>
      <c r="BA38" s="196">
        <v>0</v>
      </c>
      <c r="BB38" s="196">
        <v>0</v>
      </c>
      <c r="BC38" s="196">
        <v>0</v>
      </c>
      <c r="BD38" s="196">
        <v>0</v>
      </c>
      <c r="BH38" s="196">
        <v>1</v>
      </c>
      <c r="BI38" s="196">
        <v>1</v>
      </c>
      <c r="BJ38" s="196">
        <v>1</v>
      </c>
      <c r="BK38" s="196">
        <v>1</v>
      </c>
      <c r="BL38" s="196">
        <v>1</v>
      </c>
      <c r="BM38" s="196">
        <v>1</v>
      </c>
      <c r="BN38" s="196">
        <v>1</v>
      </c>
      <c r="BO38" s="196">
        <v>1</v>
      </c>
      <c r="BP38" s="196">
        <v>1</v>
      </c>
      <c r="BQ38" s="196">
        <v>1</v>
      </c>
      <c r="BR38" s="196">
        <v>1</v>
      </c>
      <c r="BS38" s="196">
        <v>1</v>
      </c>
      <c r="BT38" s="196">
        <v>1</v>
      </c>
      <c r="BU38" s="196">
        <v>1</v>
      </c>
      <c r="BV38" s="196">
        <v>1</v>
      </c>
      <c r="BW38" s="196">
        <v>1</v>
      </c>
      <c r="CA38" s="196">
        <v>1</v>
      </c>
      <c r="CB38" s="196">
        <v>1</v>
      </c>
      <c r="CC38" s="196">
        <v>1</v>
      </c>
      <c r="CD38" s="196">
        <v>1</v>
      </c>
      <c r="CE38" s="196">
        <v>1</v>
      </c>
      <c r="CF38" s="196">
        <v>1</v>
      </c>
      <c r="CG38" s="196">
        <v>1</v>
      </c>
      <c r="CH38" s="196">
        <v>1</v>
      </c>
      <c r="CI38" s="196">
        <v>1</v>
      </c>
      <c r="CJ38" s="196">
        <v>1</v>
      </c>
      <c r="CK38" s="196">
        <v>1</v>
      </c>
      <c r="CL38" s="196">
        <v>1</v>
      </c>
      <c r="CM38" s="196">
        <v>1</v>
      </c>
      <c r="CN38" s="196">
        <v>1</v>
      </c>
      <c r="CO38" s="196">
        <v>1</v>
      </c>
      <c r="CP38" s="196">
        <v>1</v>
      </c>
      <c r="CQ38" s="196">
        <v>1</v>
      </c>
      <c r="CR38" s="196">
        <v>1</v>
      </c>
      <c r="CS38" s="196">
        <v>1</v>
      </c>
      <c r="CT38" s="196">
        <v>1</v>
      </c>
      <c r="CU38" s="196">
        <v>1</v>
      </c>
      <c r="CV38" s="196">
        <v>1</v>
      </c>
      <c r="CW38" s="196">
        <v>1</v>
      </c>
      <c r="CX38" s="196">
        <v>1</v>
      </c>
      <c r="CY38" s="196">
        <v>1</v>
      </c>
      <c r="CZ38" s="196">
        <v>1</v>
      </c>
      <c r="DA38" s="196">
        <v>1</v>
      </c>
      <c r="DB38" s="196">
        <v>1</v>
      </c>
      <c r="DC38" s="196">
        <v>1</v>
      </c>
      <c r="DD38" s="196">
        <v>1</v>
      </c>
      <c r="DE38" s="196">
        <v>1</v>
      </c>
      <c r="DF38" s="196">
        <v>1</v>
      </c>
    </row>
    <row r="39" spans="2:112" x14ac:dyDescent="0.2">
      <c r="B39" s="28">
        <v>0</v>
      </c>
      <c r="D39" s="244" t="s">
        <v>227</v>
      </c>
      <c r="E39" s="245">
        <v>29</v>
      </c>
      <c r="F39" s="336" t="s">
        <v>221</v>
      </c>
      <c r="G39" s="192">
        <f t="shared" si="1"/>
        <v>8</v>
      </c>
      <c r="H39" s="337" t="s">
        <v>227</v>
      </c>
      <c r="I39" s="192">
        <f t="shared" si="2"/>
        <v>1</v>
      </c>
      <c r="J39" s="337" t="s">
        <v>227</v>
      </c>
      <c r="K39" s="192">
        <f t="shared" si="3"/>
        <v>1</v>
      </c>
      <c r="L39" s="253" t="s">
        <v>227</v>
      </c>
      <c r="M39" s="254"/>
      <c r="N39" s="196">
        <v>0</v>
      </c>
      <c r="O39" s="196">
        <v>0</v>
      </c>
      <c r="P39" s="196">
        <v>0</v>
      </c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  <c r="W39" s="196">
        <v>0</v>
      </c>
      <c r="X39" s="196">
        <v>0</v>
      </c>
      <c r="Y39" s="196">
        <v>0</v>
      </c>
      <c r="Z39" s="196">
        <v>0</v>
      </c>
      <c r="AA39" s="196">
        <v>0</v>
      </c>
      <c r="AB39" s="196">
        <v>0</v>
      </c>
      <c r="AC39" s="196">
        <v>0</v>
      </c>
      <c r="AD39" s="196">
        <v>0</v>
      </c>
      <c r="AE39" s="196">
        <v>0</v>
      </c>
      <c r="AF39" s="196">
        <v>0</v>
      </c>
      <c r="AG39" s="196">
        <v>0</v>
      </c>
      <c r="AJ39" s="254"/>
      <c r="AK39" s="196">
        <v>0</v>
      </c>
      <c r="AL39" s="196">
        <v>0</v>
      </c>
      <c r="AM39" s="196">
        <v>0</v>
      </c>
      <c r="AN39" s="196">
        <v>0</v>
      </c>
      <c r="AO39" s="196">
        <v>0</v>
      </c>
      <c r="AP39" s="196">
        <v>0</v>
      </c>
      <c r="AQ39" s="196">
        <v>0</v>
      </c>
      <c r="AR39" s="196">
        <v>0</v>
      </c>
      <c r="AS39" s="196">
        <v>0</v>
      </c>
      <c r="AT39" s="196">
        <v>0</v>
      </c>
      <c r="AU39" s="196">
        <v>0</v>
      </c>
      <c r="AV39" s="196">
        <v>0</v>
      </c>
      <c r="AW39" s="196">
        <v>0</v>
      </c>
      <c r="AX39" s="196">
        <v>0</v>
      </c>
      <c r="AY39" s="196">
        <v>0</v>
      </c>
      <c r="AZ39" s="196">
        <v>0</v>
      </c>
      <c r="BA39" s="196">
        <v>0</v>
      </c>
      <c r="BB39" s="196">
        <v>0</v>
      </c>
      <c r="BC39" s="196">
        <v>0</v>
      </c>
      <c r="BD39" s="196">
        <v>0</v>
      </c>
      <c r="BH39" s="196">
        <v>1</v>
      </c>
      <c r="BI39" s="196">
        <v>1</v>
      </c>
      <c r="BJ39" s="196">
        <v>1</v>
      </c>
      <c r="BK39" s="196">
        <v>1</v>
      </c>
      <c r="BL39" s="196">
        <v>1</v>
      </c>
      <c r="BM39" s="196">
        <v>1</v>
      </c>
      <c r="BN39" s="196">
        <v>1</v>
      </c>
      <c r="BO39" s="196">
        <v>1</v>
      </c>
      <c r="BP39" s="196">
        <v>1</v>
      </c>
      <c r="BQ39" s="196">
        <v>1</v>
      </c>
      <c r="BR39" s="196">
        <v>1</v>
      </c>
      <c r="BS39" s="196">
        <v>1</v>
      </c>
      <c r="BT39" s="196">
        <v>1</v>
      </c>
      <c r="BU39" s="196">
        <v>1</v>
      </c>
      <c r="BV39" s="196">
        <v>1</v>
      </c>
      <c r="BW39" s="196">
        <v>1</v>
      </c>
      <c r="CA39" s="196">
        <v>1</v>
      </c>
      <c r="CB39" s="196">
        <v>1</v>
      </c>
      <c r="CC39" s="196">
        <v>1</v>
      </c>
      <c r="CD39" s="196">
        <v>1</v>
      </c>
      <c r="CE39" s="196">
        <v>1</v>
      </c>
      <c r="CF39" s="196">
        <v>1</v>
      </c>
      <c r="CG39" s="196">
        <v>1</v>
      </c>
      <c r="CH39" s="196">
        <v>1</v>
      </c>
      <c r="CI39" s="196">
        <v>1</v>
      </c>
      <c r="CJ39" s="196">
        <v>1</v>
      </c>
      <c r="CK39" s="196">
        <v>1</v>
      </c>
      <c r="CL39" s="196">
        <v>1</v>
      </c>
      <c r="CM39" s="196">
        <v>1</v>
      </c>
      <c r="CN39" s="196">
        <v>1</v>
      </c>
      <c r="CO39" s="196">
        <v>1</v>
      </c>
      <c r="CP39" s="196">
        <v>1</v>
      </c>
      <c r="CQ39" s="196">
        <v>1</v>
      </c>
      <c r="CR39" s="196">
        <v>1</v>
      </c>
      <c r="CS39" s="196">
        <v>1</v>
      </c>
      <c r="CT39" s="196">
        <v>1</v>
      </c>
      <c r="CU39" s="196">
        <v>1</v>
      </c>
      <c r="CV39" s="196">
        <v>1</v>
      </c>
      <c r="CW39" s="196">
        <v>1</v>
      </c>
      <c r="CX39" s="196">
        <v>1</v>
      </c>
      <c r="CY39" s="196">
        <v>1</v>
      </c>
      <c r="CZ39" s="196">
        <v>1</v>
      </c>
      <c r="DA39" s="196">
        <v>1</v>
      </c>
      <c r="DB39" s="196">
        <v>1</v>
      </c>
      <c r="DC39" s="196">
        <v>1</v>
      </c>
      <c r="DD39" s="196">
        <v>1</v>
      </c>
      <c r="DE39" s="196">
        <v>1</v>
      </c>
      <c r="DF39" s="196">
        <v>1</v>
      </c>
    </row>
    <row r="40" spans="2:112" x14ac:dyDescent="0.2">
      <c r="B40" s="28">
        <v>0</v>
      </c>
      <c r="D40" s="244" t="s">
        <v>227</v>
      </c>
      <c r="E40" s="245">
        <v>30</v>
      </c>
      <c r="F40" s="253" t="s">
        <v>221</v>
      </c>
      <c r="G40" s="192">
        <f t="shared" si="1"/>
        <v>8</v>
      </c>
      <c r="H40" s="337" t="s">
        <v>227</v>
      </c>
      <c r="I40" s="192">
        <f t="shared" si="2"/>
        <v>1</v>
      </c>
      <c r="J40" s="337" t="s">
        <v>227</v>
      </c>
      <c r="K40" s="192">
        <f t="shared" si="3"/>
        <v>1</v>
      </c>
      <c r="L40" s="253" t="s">
        <v>227</v>
      </c>
      <c r="M40" s="254"/>
      <c r="N40" s="196">
        <v>0</v>
      </c>
      <c r="O40" s="196">
        <v>0</v>
      </c>
      <c r="P40" s="196">
        <v>0</v>
      </c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  <c r="W40" s="196">
        <v>0</v>
      </c>
      <c r="X40" s="196">
        <v>0</v>
      </c>
      <c r="Y40" s="196">
        <v>0</v>
      </c>
      <c r="Z40" s="196">
        <v>0</v>
      </c>
      <c r="AA40" s="196">
        <v>0</v>
      </c>
      <c r="AB40" s="196">
        <v>0</v>
      </c>
      <c r="AC40" s="196">
        <v>0</v>
      </c>
      <c r="AD40" s="196">
        <v>0</v>
      </c>
      <c r="AE40" s="196">
        <v>0</v>
      </c>
      <c r="AF40" s="196">
        <v>0</v>
      </c>
      <c r="AG40" s="196">
        <v>0</v>
      </c>
      <c r="AJ40" s="254"/>
      <c r="AK40" s="196">
        <v>0</v>
      </c>
      <c r="AL40" s="196">
        <v>0</v>
      </c>
      <c r="AM40" s="196">
        <v>0</v>
      </c>
      <c r="AN40" s="196">
        <v>0</v>
      </c>
      <c r="AO40" s="196">
        <v>0</v>
      </c>
      <c r="AP40" s="196">
        <v>0</v>
      </c>
      <c r="AQ40" s="196">
        <v>0</v>
      </c>
      <c r="AR40" s="196">
        <v>0</v>
      </c>
      <c r="AS40" s="196">
        <v>0</v>
      </c>
      <c r="AT40" s="196">
        <v>0</v>
      </c>
      <c r="AU40" s="196">
        <v>0</v>
      </c>
      <c r="AV40" s="196">
        <v>0</v>
      </c>
      <c r="AW40" s="196">
        <v>0</v>
      </c>
      <c r="AX40" s="196">
        <v>0</v>
      </c>
      <c r="AY40" s="196">
        <v>0</v>
      </c>
      <c r="AZ40" s="196">
        <v>0</v>
      </c>
      <c r="BA40" s="196">
        <v>0</v>
      </c>
      <c r="BB40" s="196">
        <v>0</v>
      </c>
      <c r="BC40" s="196">
        <v>0</v>
      </c>
      <c r="BD40" s="196">
        <v>0</v>
      </c>
      <c r="BH40" s="196">
        <v>1</v>
      </c>
      <c r="BI40" s="196">
        <v>1</v>
      </c>
      <c r="BJ40" s="196">
        <v>1</v>
      </c>
      <c r="BK40" s="196">
        <v>1</v>
      </c>
      <c r="BL40" s="196">
        <v>1</v>
      </c>
      <c r="BM40" s="196">
        <v>1</v>
      </c>
      <c r="BN40" s="196">
        <v>1</v>
      </c>
      <c r="BO40" s="196">
        <v>1</v>
      </c>
      <c r="BP40" s="196">
        <v>1</v>
      </c>
      <c r="BQ40" s="196">
        <v>1</v>
      </c>
      <c r="BR40" s="196">
        <v>1</v>
      </c>
      <c r="BS40" s="196">
        <v>1</v>
      </c>
      <c r="BT40" s="196">
        <v>1</v>
      </c>
      <c r="BU40" s="196">
        <v>1</v>
      </c>
      <c r="BV40" s="196">
        <v>1</v>
      </c>
      <c r="BW40" s="196">
        <v>1</v>
      </c>
      <c r="CA40" s="196">
        <v>1</v>
      </c>
      <c r="CB40" s="196">
        <v>1</v>
      </c>
      <c r="CC40" s="196">
        <v>1</v>
      </c>
      <c r="CD40" s="196">
        <v>1</v>
      </c>
      <c r="CE40" s="196">
        <v>1</v>
      </c>
      <c r="CF40" s="196">
        <v>1</v>
      </c>
      <c r="CG40" s="196">
        <v>1</v>
      </c>
      <c r="CH40" s="196">
        <v>1</v>
      </c>
      <c r="CI40" s="196">
        <v>1</v>
      </c>
      <c r="CJ40" s="196">
        <v>1</v>
      </c>
      <c r="CK40" s="196">
        <v>1</v>
      </c>
      <c r="CL40" s="196">
        <v>1</v>
      </c>
      <c r="CM40" s="196">
        <v>1</v>
      </c>
      <c r="CN40" s="196">
        <v>1</v>
      </c>
      <c r="CO40" s="196">
        <v>1</v>
      </c>
      <c r="CP40" s="196">
        <v>1</v>
      </c>
      <c r="CQ40" s="196">
        <v>1</v>
      </c>
      <c r="CR40" s="196">
        <v>1</v>
      </c>
      <c r="CS40" s="196">
        <v>1</v>
      </c>
      <c r="CT40" s="196">
        <v>1</v>
      </c>
      <c r="CU40" s="196">
        <v>1</v>
      </c>
      <c r="CV40" s="196">
        <v>1</v>
      </c>
      <c r="CW40" s="196">
        <v>1</v>
      </c>
      <c r="CX40" s="196">
        <v>1</v>
      </c>
      <c r="CY40" s="196">
        <v>1</v>
      </c>
      <c r="CZ40" s="196">
        <v>1</v>
      </c>
      <c r="DA40" s="196">
        <v>1</v>
      </c>
      <c r="DB40" s="196">
        <v>1</v>
      </c>
      <c r="DC40" s="196">
        <v>1</v>
      </c>
      <c r="DD40" s="196">
        <v>1</v>
      </c>
      <c r="DE40" s="196">
        <v>1</v>
      </c>
      <c r="DF40" s="196">
        <v>1</v>
      </c>
    </row>
    <row r="41" spans="2:112" x14ac:dyDescent="0.2">
      <c r="B41" s="28">
        <v>0</v>
      </c>
      <c r="D41" s="244" t="s">
        <v>227</v>
      </c>
      <c r="E41" s="245">
        <v>31</v>
      </c>
      <c r="F41" s="253" t="s">
        <v>221</v>
      </c>
      <c r="G41" s="192">
        <f t="shared" si="1"/>
        <v>8</v>
      </c>
      <c r="H41" s="337" t="s">
        <v>227</v>
      </c>
      <c r="I41" s="192">
        <f t="shared" si="2"/>
        <v>1</v>
      </c>
      <c r="J41" s="337" t="s">
        <v>227</v>
      </c>
      <c r="K41" s="192">
        <f t="shared" si="3"/>
        <v>1</v>
      </c>
      <c r="L41" s="253" t="s">
        <v>227</v>
      </c>
      <c r="M41" s="254"/>
      <c r="N41" s="196">
        <v>0</v>
      </c>
      <c r="O41" s="196">
        <v>0</v>
      </c>
      <c r="P41" s="196">
        <v>0</v>
      </c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  <c r="W41" s="196">
        <v>0</v>
      </c>
      <c r="X41" s="196">
        <v>0</v>
      </c>
      <c r="Y41" s="196">
        <v>0</v>
      </c>
      <c r="Z41" s="196">
        <v>0</v>
      </c>
      <c r="AA41" s="196">
        <v>0</v>
      </c>
      <c r="AB41" s="196">
        <v>0</v>
      </c>
      <c r="AC41" s="196">
        <v>0</v>
      </c>
      <c r="AD41" s="196">
        <v>0</v>
      </c>
      <c r="AE41" s="196">
        <v>0</v>
      </c>
      <c r="AF41" s="196">
        <v>0</v>
      </c>
      <c r="AG41" s="196">
        <v>0</v>
      </c>
      <c r="AJ41" s="254"/>
      <c r="AK41" s="196">
        <v>0</v>
      </c>
      <c r="AL41" s="196">
        <v>0</v>
      </c>
      <c r="AM41" s="196">
        <v>0</v>
      </c>
      <c r="AN41" s="196">
        <v>0</v>
      </c>
      <c r="AO41" s="196">
        <v>0</v>
      </c>
      <c r="AP41" s="196">
        <v>0</v>
      </c>
      <c r="AQ41" s="196">
        <v>0</v>
      </c>
      <c r="AR41" s="196">
        <v>0</v>
      </c>
      <c r="AS41" s="196">
        <v>0</v>
      </c>
      <c r="AT41" s="196">
        <v>0</v>
      </c>
      <c r="AU41" s="196">
        <v>0</v>
      </c>
      <c r="AV41" s="196">
        <v>0</v>
      </c>
      <c r="AW41" s="196">
        <v>0</v>
      </c>
      <c r="AX41" s="196">
        <v>0</v>
      </c>
      <c r="AY41" s="196">
        <v>0</v>
      </c>
      <c r="AZ41" s="196">
        <v>0</v>
      </c>
      <c r="BA41" s="196">
        <v>0</v>
      </c>
      <c r="BB41" s="196">
        <v>0</v>
      </c>
      <c r="BC41" s="196">
        <v>0</v>
      </c>
      <c r="BD41" s="196">
        <v>0</v>
      </c>
      <c r="BH41" s="196">
        <v>1</v>
      </c>
      <c r="BI41" s="196">
        <v>1</v>
      </c>
      <c r="BJ41" s="196">
        <v>1</v>
      </c>
      <c r="BK41" s="196">
        <v>1</v>
      </c>
      <c r="BL41" s="196">
        <v>1</v>
      </c>
      <c r="BM41" s="196">
        <v>1</v>
      </c>
      <c r="BN41" s="196">
        <v>1</v>
      </c>
      <c r="BO41" s="196">
        <v>1</v>
      </c>
      <c r="BP41" s="196">
        <v>1</v>
      </c>
      <c r="BQ41" s="196">
        <v>1</v>
      </c>
      <c r="BR41" s="196">
        <v>1</v>
      </c>
      <c r="BS41" s="196">
        <v>1</v>
      </c>
      <c r="BT41" s="196">
        <v>1</v>
      </c>
      <c r="BU41" s="196">
        <v>1</v>
      </c>
      <c r="BV41" s="196">
        <v>1</v>
      </c>
      <c r="BW41" s="196">
        <v>1</v>
      </c>
      <c r="CA41" s="196">
        <v>1</v>
      </c>
      <c r="CB41" s="196">
        <v>1</v>
      </c>
      <c r="CC41" s="196">
        <v>1</v>
      </c>
      <c r="CD41" s="196">
        <v>1</v>
      </c>
      <c r="CE41" s="196">
        <v>1</v>
      </c>
      <c r="CF41" s="196">
        <v>1</v>
      </c>
      <c r="CG41" s="196">
        <v>1</v>
      </c>
      <c r="CH41" s="196">
        <v>1</v>
      </c>
      <c r="CI41" s="196">
        <v>1</v>
      </c>
      <c r="CJ41" s="196">
        <v>1</v>
      </c>
      <c r="CK41" s="196">
        <v>1</v>
      </c>
      <c r="CL41" s="196">
        <v>1</v>
      </c>
      <c r="CM41" s="196">
        <v>1</v>
      </c>
      <c r="CN41" s="196">
        <v>1</v>
      </c>
      <c r="CO41" s="196">
        <v>1</v>
      </c>
      <c r="CP41" s="196">
        <v>1</v>
      </c>
      <c r="CQ41" s="196">
        <v>1</v>
      </c>
      <c r="CR41" s="196">
        <v>1</v>
      </c>
      <c r="CS41" s="196">
        <v>1</v>
      </c>
      <c r="CT41" s="196">
        <v>1</v>
      </c>
      <c r="CU41" s="196">
        <v>1</v>
      </c>
      <c r="CV41" s="196">
        <v>1</v>
      </c>
      <c r="CW41" s="196">
        <v>1</v>
      </c>
      <c r="CX41" s="196">
        <v>1</v>
      </c>
      <c r="CY41" s="196">
        <v>1</v>
      </c>
      <c r="CZ41" s="196">
        <v>1</v>
      </c>
      <c r="DA41" s="196">
        <v>1</v>
      </c>
      <c r="DB41" s="196">
        <v>1</v>
      </c>
      <c r="DC41" s="196">
        <v>1</v>
      </c>
      <c r="DD41" s="196">
        <v>1</v>
      </c>
      <c r="DE41" s="196">
        <v>1</v>
      </c>
      <c r="DF41" s="196">
        <v>1</v>
      </c>
    </row>
    <row r="42" spans="2:112" x14ac:dyDescent="0.2">
      <c r="B42" s="28">
        <v>0</v>
      </c>
      <c r="D42" s="244" t="s">
        <v>227</v>
      </c>
      <c r="E42" s="245">
        <v>32</v>
      </c>
      <c r="F42" s="366" t="s">
        <v>221</v>
      </c>
      <c r="G42" s="192">
        <f t="shared" si="1"/>
        <v>8</v>
      </c>
      <c r="H42" s="369" t="s">
        <v>227</v>
      </c>
      <c r="I42" s="192">
        <f t="shared" si="2"/>
        <v>1</v>
      </c>
      <c r="J42" s="369" t="s">
        <v>227</v>
      </c>
      <c r="K42" s="192">
        <f t="shared" si="3"/>
        <v>1</v>
      </c>
      <c r="L42" s="364" t="s">
        <v>227</v>
      </c>
      <c r="M42" s="368"/>
      <c r="N42" s="368">
        <v>0</v>
      </c>
      <c r="O42" s="368">
        <v>0</v>
      </c>
      <c r="P42" s="368">
        <v>0</v>
      </c>
      <c r="Q42" s="368">
        <v>0</v>
      </c>
      <c r="R42" s="368">
        <v>0</v>
      </c>
      <c r="S42" s="368">
        <v>0</v>
      </c>
      <c r="T42" s="368">
        <v>0</v>
      </c>
      <c r="U42" s="368">
        <v>0</v>
      </c>
      <c r="V42" s="368">
        <v>0</v>
      </c>
      <c r="W42" s="368">
        <v>0</v>
      </c>
      <c r="X42" s="368">
        <v>0</v>
      </c>
      <c r="Y42" s="368">
        <v>0</v>
      </c>
      <c r="Z42" s="368">
        <v>0</v>
      </c>
      <c r="AA42" s="368">
        <v>0</v>
      </c>
      <c r="AB42" s="368">
        <v>0</v>
      </c>
      <c r="AC42" s="368">
        <v>0</v>
      </c>
      <c r="AD42" s="368">
        <v>0</v>
      </c>
      <c r="AE42" s="368">
        <v>0</v>
      </c>
      <c r="AF42" s="368">
        <v>0</v>
      </c>
      <c r="AG42" s="368">
        <v>0</v>
      </c>
      <c r="AH42" s="370"/>
      <c r="AI42" s="370"/>
      <c r="AJ42" s="368"/>
      <c r="AK42" s="368">
        <v>0</v>
      </c>
      <c r="AL42" s="368">
        <v>0</v>
      </c>
      <c r="AM42" s="368">
        <v>0</v>
      </c>
      <c r="AN42" s="368">
        <v>0</v>
      </c>
      <c r="AO42" s="368">
        <v>0</v>
      </c>
      <c r="AP42" s="368">
        <v>0</v>
      </c>
      <c r="AQ42" s="368">
        <v>0</v>
      </c>
      <c r="AR42" s="368">
        <v>0</v>
      </c>
      <c r="AS42" s="368">
        <v>0</v>
      </c>
      <c r="AT42" s="368">
        <v>0</v>
      </c>
      <c r="AU42" s="368">
        <v>0</v>
      </c>
      <c r="AV42" s="368">
        <v>0</v>
      </c>
      <c r="AW42" s="368">
        <v>0</v>
      </c>
      <c r="AX42" s="368">
        <v>0</v>
      </c>
      <c r="AY42" s="368">
        <v>0</v>
      </c>
      <c r="AZ42" s="368">
        <v>0</v>
      </c>
      <c r="BA42" s="368">
        <v>0</v>
      </c>
      <c r="BB42" s="368">
        <v>0</v>
      </c>
      <c r="BC42" s="368">
        <v>0</v>
      </c>
      <c r="BD42" s="368">
        <v>0</v>
      </c>
      <c r="BE42" s="370"/>
      <c r="BF42" s="370"/>
      <c r="BG42" s="370"/>
      <c r="BH42" s="368">
        <v>0</v>
      </c>
      <c r="BI42" s="368">
        <v>0</v>
      </c>
      <c r="BJ42" s="368">
        <v>0</v>
      </c>
      <c r="BK42" s="368">
        <v>0</v>
      </c>
      <c r="BL42" s="368">
        <v>0</v>
      </c>
      <c r="BM42" s="368">
        <v>0</v>
      </c>
      <c r="BN42" s="368">
        <v>0</v>
      </c>
      <c r="BO42" s="368">
        <v>0</v>
      </c>
      <c r="BP42" s="368">
        <v>0</v>
      </c>
      <c r="BQ42" s="368">
        <v>0</v>
      </c>
      <c r="BR42" s="368">
        <v>0</v>
      </c>
      <c r="BS42" s="368">
        <v>0</v>
      </c>
      <c r="BT42" s="368">
        <v>0</v>
      </c>
      <c r="BU42" s="368">
        <v>0</v>
      </c>
      <c r="BV42" s="368">
        <v>0</v>
      </c>
      <c r="BW42" s="368">
        <v>0</v>
      </c>
      <c r="BX42" s="370"/>
      <c r="BY42" s="370"/>
      <c r="BZ42" s="370"/>
      <c r="CA42" s="368">
        <v>0</v>
      </c>
      <c r="CB42" s="368">
        <v>0</v>
      </c>
      <c r="CC42" s="368">
        <v>0</v>
      </c>
      <c r="CD42" s="368">
        <v>0</v>
      </c>
      <c r="CE42" s="368">
        <v>0</v>
      </c>
      <c r="CF42" s="368">
        <v>0</v>
      </c>
      <c r="CG42" s="368">
        <v>0</v>
      </c>
      <c r="CH42" s="368">
        <v>0</v>
      </c>
      <c r="CI42" s="368">
        <v>0</v>
      </c>
      <c r="CJ42" s="368">
        <v>0</v>
      </c>
      <c r="CK42" s="368">
        <v>0</v>
      </c>
      <c r="CL42" s="368">
        <v>0</v>
      </c>
      <c r="CM42" s="368">
        <v>0</v>
      </c>
      <c r="CN42" s="368">
        <v>0</v>
      </c>
      <c r="CO42" s="368">
        <v>0</v>
      </c>
      <c r="CP42" s="368">
        <v>0</v>
      </c>
      <c r="CQ42" s="368">
        <v>0</v>
      </c>
      <c r="CR42" s="368">
        <v>0</v>
      </c>
      <c r="CS42" s="368">
        <v>0</v>
      </c>
      <c r="CT42" s="368">
        <v>0</v>
      </c>
      <c r="CU42" s="368">
        <v>0</v>
      </c>
      <c r="CV42" s="368">
        <v>0</v>
      </c>
      <c r="CW42" s="368">
        <v>0</v>
      </c>
      <c r="CX42" s="368">
        <v>0</v>
      </c>
      <c r="CY42" s="368">
        <v>0</v>
      </c>
      <c r="CZ42" s="368">
        <v>0</v>
      </c>
      <c r="DA42" s="368">
        <v>0</v>
      </c>
      <c r="DB42" s="368">
        <v>0</v>
      </c>
      <c r="DC42" s="368">
        <v>0</v>
      </c>
      <c r="DD42" s="368">
        <v>0</v>
      </c>
      <c r="DE42" s="368">
        <v>0</v>
      </c>
      <c r="DF42" s="368">
        <v>0</v>
      </c>
    </row>
    <row r="43" spans="2:112" ht="99" customHeight="1" x14ac:dyDescent="0.2">
      <c r="B43" s="107" t="str">
        <f>(BIN2HEX(B42&amp;B41&amp;B40&amp;B39&amp;B38&amp;B37&amp;B36&amp;B35,2))  &amp;  (BIN2HEX( B34&amp;B33&amp;B32&amp;B31&amp;B30&amp;B29&amp;B28&amp;B27,2))  &amp;  (BIN2HEX( B26&amp;B25&amp;B24&amp;B23&amp;B22&amp;B21&amp;B20&amp;B19,2))  &amp;  (BIN2HEX(  B18&amp;B17&amp;B16&amp;B15&amp;B14&amp;B13&amp;B12&amp;B11,2))</f>
        <v>00000000</v>
      </c>
      <c r="D43" s="94" t="s">
        <v>226</v>
      </c>
      <c r="E43" s="94" t="s">
        <v>226</v>
      </c>
      <c r="F43" s="94" t="s">
        <v>229</v>
      </c>
      <c r="G43" s="193"/>
      <c r="H43" s="94" t="s">
        <v>615</v>
      </c>
      <c r="I43" s="193"/>
      <c r="J43" s="94" t="s">
        <v>615</v>
      </c>
      <c r="K43" s="193"/>
      <c r="L43" s="94" t="s">
        <v>616</v>
      </c>
      <c r="N43" s="107" t="str">
        <f>(BIN2HEX(N42&amp;N41&amp;N40&amp;N39&amp;N38&amp;N37&amp;N36&amp;N35,2))  &amp;  (BIN2HEX( N34&amp;N33&amp;N32&amp;N31&amp;N30&amp;N29&amp;N28&amp;N27,2))  &amp;  (BIN2HEX( N26&amp;N25&amp;N24&amp;N23&amp;N22&amp;N21&amp;N20&amp;N19,2))  &amp;  (BIN2HEX(  N18&amp;N17&amp;N16&amp;N15&amp;N14&amp;N13&amp;N12&amp;N11,2))</f>
        <v>00024831</v>
      </c>
      <c r="O43" s="107" t="str">
        <f t="shared" ref="O43:AG43" si="8">(BIN2HEX(O42&amp;O41&amp;O40&amp;O39&amp;O38&amp;O37&amp;O36&amp;O35,2))  &amp;  (BIN2HEX( O34&amp;O33&amp;O32&amp;O31&amp;O30&amp;O29&amp;O28&amp;O27,2))  &amp;  (BIN2HEX( O26&amp;O25&amp;O24&amp;O23&amp;O22&amp;O21&amp;O20&amp;O19,2))  &amp;  (BIN2HEX(  O18&amp;O17&amp;O16&amp;O15&amp;O14&amp;O13&amp;O12&amp;O11,2))</f>
        <v>00024831</v>
      </c>
      <c r="P43" s="107" t="str">
        <f t="shared" si="8"/>
        <v>00024831</v>
      </c>
      <c r="Q43" s="107" t="str">
        <f t="shared" si="8"/>
        <v>00024831</v>
      </c>
      <c r="R43" s="107" t="str">
        <f t="shared" si="8"/>
        <v>0001B3C6</v>
      </c>
      <c r="S43" s="107" t="str">
        <f t="shared" si="8"/>
        <v>0001B3C6</v>
      </c>
      <c r="T43" s="107" t="str">
        <f t="shared" si="8"/>
        <v>0001B3C6</v>
      </c>
      <c r="U43" s="107" t="str">
        <f t="shared" si="8"/>
        <v>0001B3C6</v>
      </c>
      <c r="V43" s="107" t="str">
        <f t="shared" si="8"/>
        <v>00000008</v>
      </c>
      <c r="W43" s="107" t="str">
        <f t="shared" si="8"/>
        <v>00000000</v>
      </c>
      <c r="X43" s="107" t="str">
        <f t="shared" si="8"/>
        <v>00000000</v>
      </c>
      <c r="Y43" s="107" t="str">
        <f t="shared" si="8"/>
        <v>00000000</v>
      </c>
      <c r="Z43" s="107" t="str">
        <f t="shared" si="8"/>
        <v>00000000</v>
      </c>
      <c r="AA43" s="107" t="str">
        <f t="shared" si="8"/>
        <v>00000000</v>
      </c>
      <c r="AB43" s="107" t="str">
        <f t="shared" si="8"/>
        <v>00000000</v>
      </c>
      <c r="AC43" s="107" t="str">
        <f t="shared" si="8"/>
        <v>00000000</v>
      </c>
      <c r="AD43" s="107" t="str">
        <f t="shared" si="8"/>
        <v>00000000</v>
      </c>
      <c r="AE43" s="107" t="str">
        <f t="shared" si="8"/>
        <v>00000000</v>
      </c>
      <c r="AF43" s="107" t="str">
        <f t="shared" si="8"/>
        <v>00000000</v>
      </c>
      <c r="AG43" s="107" t="str">
        <f t="shared" si="8"/>
        <v>00000000</v>
      </c>
      <c r="AH43" s="1" t="s">
        <v>227</v>
      </c>
      <c r="AI43" s="1" t="s">
        <v>227</v>
      </c>
      <c r="AK43" s="107" t="str">
        <f>(BIN2HEX(AK42&amp;AK41&amp;AK40&amp;AK39&amp;AK38&amp;AK37&amp;AK36&amp;AK35,2))  &amp;  (BIN2HEX( AK34&amp;AK33&amp;AK32&amp;AK31&amp;AK30&amp;AK29&amp;AK28&amp;AK27,2))  &amp;  (BIN2HEX( AK26&amp;AK25&amp;AK24&amp;AK23&amp;AK22&amp;AK21&amp;AK20&amp;AK19,2))  &amp;  (BIN2HEX(  AK18&amp;AK17&amp;AK16&amp;AK15&amp;AK14&amp;AK13&amp;AK12&amp;AK11,2))</f>
        <v>000203F8</v>
      </c>
      <c r="AL43" s="107" t="str">
        <f t="shared" ref="AL43:BD43" si="9">(BIN2HEX(AL42&amp;AL41&amp;AL40&amp;AL39&amp;AL38&amp;AL37&amp;AL36&amp;AL35,2))  &amp;  (BIN2HEX( AL34&amp;AL33&amp;AL32&amp;AL31&amp;AL30&amp;AL29&amp;AL28&amp;AL27,2))  &amp;  (BIN2HEX( AL26&amp;AL25&amp;AL24&amp;AL23&amp;AL22&amp;AL21&amp;AL20&amp;AL19,2))  &amp;  (BIN2HEX(  AL18&amp;AL17&amp;AL16&amp;AL15&amp;AL14&amp;AL13&amp;AL12&amp;AL11,2))</f>
        <v>0001C007</v>
      </c>
      <c r="AM43" s="107" t="str">
        <f t="shared" si="9"/>
        <v>00023C00</v>
      </c>
      <c r="AN43" s="107" t="str">
        <f t="shared" si="9"/>
        <v>00023C00</v>
      </c>
      <c r="AO43" s="107" t="str">
        <f t="shared" si="9"/>
        <v>00023C00</v>
      </c>
      <c r="AP43" s="107" t="str">
        <f t="shared" si="9"/>
        <v>00020000</v>
      </c>
      <c r="AQ43" s="107" t="str">
        <f t="shared" si="9"/>
        <v>00000000</v>
      </c>
      <c r="AR43" s="107" t="str">
        <f t="shared" si="9"/>
        <v>00000000</v>
      </c>
      <c r="AS43" s="107" t="str">
        <f t="shared" si="9"/>
        <v>00000000</v>
      </c>
      <c r="AT43" s="107" t="str">
        <f t="shared" si="9"/>
        <v>00000000</v>
      </c>
      <c r="AU43" s="107" t="str">
        <f t="shared" si="9"/>
        <v>00000000</v>
      </c>
      <c r="AV43" s="107" t="str">
        <f t="shared" si="9"/>
        <v>00000000</v>
      </c>
      <c r="AW43" s="107" t="str">
        <f t="shared" si="9"/>
        <v>00000000</v>
      </c>
      <c r="AX43" s="107" t="str">
        <f t="shared" si="9"/>
        <v>00000000</v>
      </c>
      <c r="AY43" s="107" t="str">
        <f t="shared" si="9"/>
        <v>00000000</v>
      </c>
      <c r="AZ43" s="107" t="str">
        <f t="shared" si="9"/>
        <v>00000000</v>
      </c>
      <c r="BA43" s="107" t="str">
        <f t="shared" si="9"/>
        <v>00000000</v>
      </c>
      <c r="BB43" s="107" t="str">
        <f t="shared" si="9"/>
        <v>00000000</v>
      </c>
      <c r="BC43" s="107" t="str">
        <f t="shared" si="9"/>
        <v>00000000</v>
      </c>
      <c r="BD43" s="107" t="str">
        <f t="shared" si="9"/>
        <v>00000000</v>
      </c>
      <c r="BE43" s="1" t="s">
        <v>227</v>
      </c>
      <c r="BF43" s="1" t="s">
        <v>227</v>
      </c>
      <c r="BH43" s="107" t="str">
        <f>(BIN2HEX(BH42&amp;BH41&amp;BH40&amp;BH39&amp;BH38&amp;BH37&amp;BH36&amp;BH35,2))  &amp;  (BIN2HEX( BH34&amp;BH33&amp;BH32&amp;BH31&amp;BH30&amp;BH29&amp;BH28&amp;BH27,2))  &amp;  (BIN2HEX( BH26&amp;BH25&amp;BH24&amp;BH23&amp;BH22&amp;BH21&amp;BH20&amp;BH19,2))  &amp;  (BIN2HEX(  BH18&amp;BH17&amp;BH16&amp;BH15&amp;BH14&amp;BH13&amp;BH12&amp;BH11,2))</f>
        <v>7FFFFFFF</v>
      </c>
      <c r="BI43" s="107" t="str">
        <f t="shared" ref="BI43:BW43" si="10">(BIN2HEX(BI42&amp;BI41&amp;BI40&amp;BI39&amp;BI38&amp;BI37&amp;BI36&amp;BI35,2))  &amp;  (BIN2HEX( BI34&amp;BI33&amp;BI32&amp;BI31&amp;BI30&amp;BI29&amp;BI28&amp;BI27,2))  &amp;  (BIN2HEX( BI26&amp;BI25&amp;BI24&amp;BI23&amp;BI22&amp;BI21&amp;BI20&amp;BI19,2))  &amp;  (BIN2HEX(  BI18&amp;BI17&amp;BI16&amp;BI15&amp;BI14&amp;BI13&amp;BI12&amp;BI11,2))</f>
        <v>7FFC0820</v>
      </c>
      <c r="BJ43" s="107" t="str">
        <f t="shared" si="10"/>
        <v>7FFDC000</v>
      </c>
      <c r="BK43" s="107" t="str">
        <f t="shared" si="10"/>
        <v>7FFC0020</v>
      </c>
      <c r="BL43" s="107" t="str">
        <f t="shared" si="10"/>
        <v>7FFE0020</v>
      </c>
      <c r="BM43" s="107" t="str">
        <f t="shared" si="10"/>
        <v>7FFFFFFF</v>
      </c>
      <c r="BN43" s="107" t="str">
        <f t="shared" si="10"/>
        <v>7FFFFFFF</v>
      </c>
      <c r="BO43" s="107" t="str">
        <f t="shared" si="10"/>
        <v>7FFFFFFF</v>
      </c>
      <c r="BP43" s="107" t="str">
        <f t="shared" si="10"/>
        <v>7FFFFFFF</v>
      </c>
      <c r="BQ43" s="107" t="str">
        <f t="shared" si="10"/>
        <v>7FFFFFFF</v>
      </c>
      <c r="BR43" s="107" t="str">
        <f t="shared" si="10"/>
        <v>7FFFFFFF</v>
      </c>
      <c r="BS43" s="107" t="str">
        <f t="shared" si="10"/>
        <v>7FFFFFFF</v>
      </c>
      <c r="BT43" s="107" t="str">
        <f t="shared" si="10"/>
        <v>7FFFFFFF</v>
      </c>
      <c r="BU43" s="107" t="str">
        <f t="shared" si="10"/>
        <v>7FFFFFFF</v>
      </c>
      <c r="BV43" s="107" t="str">
        <f t="shared" si="10"/>
        <v>7FFFFFFF</v>
      </c>
      <c r="BW43" s="107" t="str">
        <f t="shared" si="10"/>
        <v>7FFFFFFF</v>
      </c>
      <c r="BX43" s="1" t="s">
        <v>227</v>
      </c>
      <c r="BY43" s="1" t="s">
        <v>227</v>
      </c>
      <c r="CA43" s="107" t="str">
        <f>(BIN2HEX(CA42&amp;CA41&amp;CA40&amp;CA39&amp;CA38&amp;CA37&amp;CA36&amp;CA35,2))  &amp;  (BIN2HEX( CA34&amp;CA33&amp;CA32&amp;CA31&amp;CA30&amp;CA29&amp;CA28&amp;CA27,2))  &amp;  (BIN2HEX( CA26&amp;CA25&amp;CA24&amp;CA23&amp;CA22&amp;CA21&amp;CA20&amp;CA19,2))  &amp;  (BIN2HEX(  CA18&amp;CA17&amp;CA16&amp;CA15&amp;CA14&amp;CA13&amp;CA12&amp;CA11,2))</f>
        <v>7FF80001</v>
      </c>
      <c r="CB43" s="107" t="str">
        <f t="shared" ref="CB43:DF43" si="11">(BIN2HEX(CB42&amp;CB41&amp;CB40&amp;CB39&amp;CB38&amp;CB37&amp;CB36&amp;CB35,2))  &amp;  (BIN2HEX( CB34&amp;CB33&amp;CB32&amp;CB31&amp;CB30&amp;CB29&amp;CB28&amp;CB27,2))  &amp;  (BIN2HEX( CB26&amp;CB25&amp;CB24&amp;CB23&amp;CB22&amp;CB21&amp;CB20&amp;CB19,2))  &amp;  (BIN2HEX(  CB18&amp;CB17&amp;CB16&amp;CB15&amp;CB14&amp;CB13&amp;CB12&amp;CB11,2))</f>
        <v>7FF80002</v>
      </c>
      <c r="CC43" s="107" t="str">
        <f t="shared" si="11"/>
        <v>7FF80004</v>
      </c>
      <c r="CD43" s="107" t="str">
        <f t="shared" si="11"/>
        <v>7FF80008</v>
      </c>
      <c r="CE43" s="107" t="str">
        <f t="shared" si="11"/>
        <v>7FF80010</v>
      </c>
      <c r="CF43" s="107" t="str">
        <f t="shared" si="11"/>
        <v>7FF80020</v>
      </c>
      <c r="CG43" s="107" t="str">
        <f t="shared" si="11"/>
        <v>7FF80040</v>
      </c>
      <c r="CH43" s="107" t="str">
        <f t="shared" si="11"/>
        <v>7FF80080</v>
      </c>
      <c r="CI43" s="107" t="str">
        <f t="shared" si="11"/>
        <v>7FF80100</v>
      </c>
      <c r="CJ43" s="107" t="str">
        <f t="shared" si="11"/>
        <v>7FF80200</v>
      </c>
      <c r="CK43" s="107" t="str">
        <f t="shared" si="11"/>
        <v>7FF80400</v>
      </c>
      <c r="CL43" s="107" t="str">
        <f t="shared" si="11"/>
        <v>7FF80800</v>
      </c>
      <c r="CM43" s="107" t="str">
        <f t="shared" si="11"/>
        <v>7FF81000</v>
      </c>
      <c r="CN43" s="107" t="str">
        <f t="shared" si="11"/>
        <v>7FF82000</v>
      </c>
      <c r="CO43" s="107" t="str">
        <f t="shared" si="11"/>
        <v>7FF84000</v>
      </c>
      <c r="CP43" s="107" t="str">
        <f t="shared" si="11"/>
        <v>7FF88000</v>
      </c>
      <c r="CQ43" s="107" t="str">
        <f t="shared" si="11"/>
        <v>7FF90000</v>
      </c>
      <c r="CR43" s="107" t="str">
        <f t="shared" si="11"/>
        <v>7FFA0000</v>
      </c>
      <c r="CS43" s="107" t="str">
        <f t="shared" si="11"/>
        <v>7FFC0000</v>
      </c>
      <c r="CT43" s="107" t="str">
        <f t="shared" si="11"/>
        <v>7FFFFFFF</v>
      </c>
      <c r="CU43" s="107" t="str">
        <f t="shared" si="11"/>
        <v>7FFFFFFF</v>
      </c>
      <c r="CV43" s="107" t="str">
        <f t="shared" si="11"/>
        <v>7FFFFFFF</v>
      </c>
      <c r="CW43" s="107" t="str">
        <f t="shared" si="11"/>
        <v>7FFFFFFF</v>
      </c>
      <c r="CX43" s="107" t="str">
        <f t="shared" si="11"/>
        <v>7FFFFFFF</v>
      </c>
      <c r="CY43" s="107" t="str">
        <f t="shared" si="11"/>
        <v>7FFFFFFF</v>
      </c>
      <c r="CZ43" s="107" t="str">
        <f t="shared" si="11"/>
        <v>7FFFFFFF</v>
      </c>
      <c r="DA43" s="107" t="str">
        <f t="shared" si="11"/>
        <v>7FFFFFFF</v>
      </c>
      <c r="DB43" s="107" t="str">
        <f t="shared" si="11"/>
        <v>7FFFFFFF</v>
      </c>
      <c r="DC43" s="107" t="str">
        <f t="shared" si="11"/>
        <v>7FFFFFFF</v>
      </c>
      <c r="DD43" s="107" t="str">
        <f t="shared" si="11"/>
        <v>7FFFFFFF</v>
      </c>
      <c r="DE43" s="107" t="str">
        <f t="shared" si="11"/>
        <v>7FFFFFFF</v>
      </c>
      <c r="DF43" s="107" t="str">
        <f t="shared" si="11"/>
        <v>7FFFFFFF</v>
      </c>
      <c r="DG43" s="1" t="s">
        <v>227</v>
      </c>
      <c r="DH43" s="1" t="s">
        <v>227</v>
      </c>
    </row>
    <row r="44" spans="2:112" x14ac:dyDescent="0.2">
      <c r="D44" s="94" t="s">
        <v>226</v>
      </c>
      <c r="E44" s="94" t="s">
        <v>226</v>
      </c>
      <c r="F44" s="94" t="s">
        <v>229</v>
      </c>
      <c r="G44" s="193"/>
      <c r="H44" s="94" t="s">
        <v>615</v>
      </c>
      <c r="I44" s="193"/>
      <c r="J44" s="94" t="s">
        <v>615</v>
      </c>
      <c r="K44" s="193"/>
      <c r="L44" s="94" t="s">
        <v>616</v>
      </c>
    </row>
    <row r="45" spans="2:112" x14ac:dyDescent="0.2">
      <c r="N45" s="77" t="s">
        <v>1565</v>
      </c>
      <c r="AK45" s="77" t="s">
        <v>1565</v>
      </c>
      <c r="BH45" s="77" t="s">
        <v>1564</v>
      </c>
    </row>
    <row r="46" spans="2:112" x14ac:dyDescent="0.2">
      <c r="E46" s="238"/>
      <c r="G46" s="238"/>
      <c r="H46" s="238"/>
      <c r="I46" s="238"/>
      <c r="J46" s="238"/>
      <c r="K46" s="238"/>
      <c r="L46" s="238"/>
    </row>
    <row r="47" spans="2:112" x14ac:dyDescent="0.2">
      <c r="E47" s="238"/>
      <c r="F47" s="371" t="s">
        <v>1602</v>
      </c>
      <c r="G47" s="371"/>
      <c r="H47" s="371"/>
      <c r="I47" s="371"/>
      <c r="J47" s="371"/>
      <c r="K47" s="238"/>
      <c r="L47" s="238"/>
    </row>
    <row r="48" spans="2:112" x14ac:dyDescent="0.2">
      <c r="F48" s="238"/>
      <c r="G48" s="238"/>
      <c r="H48" s="238"/>
      <c r="I48" s="238"/>
      <c r="J48" s="238"/>
      <c r="K48" s="238"/>
      <c r="L48" s="238"/>
    </row>
    <row r="49" spans="6:90" x14ac:dyDescent="0.2">
      <c r="F49" s="238"/>
      <c r="G49" s="238"/>
      <c r="H49" s="238"/>
      <c r="I49" s="238"/>
      <c r="J49" s="238"/>
      <c r="K49" s="238"/>
      <c r="L49" s="238"/>
    </row>
    <row r="51" spans="6:90" ht="15" x14ac:dyDescent="0.25">
      <c r="M51" s="275" t="s">
        <v>1559</v>
      </c>
      <c r="N51" s="116"/>
      <c r="O51" s="6"/>
      <c r="P51"/>
      <c r="Q51"/>
      <c r="R51"/>
      <c r="AJ51" s="275"/>
      <c r="AK51" s="116"/>
      <c r="AL51" s="6"/>
      <c r="AM51"/>
      <c r="AN51"/>
      <c r="AO51"/>
      <c r="BG51" s="148" t="s">
        <v>1123</v>
      </c>
      <c r="BZ51" s="1" t="s">
        <v>1126</v>
      </c>
    </row>
    <row r="52" spans="6:90" ht="15" x14ac:dyDescent="0.25">
      <c r="M52" s="1" t="s">
        <v>1033</v>
      </c>
      <c r="N52" s="116"/>
      <c r="O52" s="6"/>
      <c r="P52"/>
      <c r="Q52"/>
      <c r="R52"/>
      <c r="AJ52" s="1"/>
      <c r="AK52" s="116"/>
      <c r="AL52" s="6"/>
      <c r="AM52"/>
      <c r="AN52"/>
      <c r="AO52"/>
      <c r="BG52" s="295" t="s">
        <v>1124</v>
      </c>
      <c r="BZ52" s="57" t="s">
        <v>1096</v>
      </c>
    </row>
    <row r="53" spans="6:90" ht="15" x14ac:dyDescent="0.25">
      <c r="M53" s="241"/>
      <c r="N53" s="116"/>
      <c r="O53" s="6"/>
      <c r="P53"/>
      <c r="Q53"/>
      <c r="R53"/>
      <c r="AJ53" s="241"/>
      <c r="AK53" s="116"/>
      <c r="AL53" s="6"/>
      <c r="AM53"/>
      <c r="AN53"/>
      <c r="AO53"/>
      <c r="BG53" s="148" t="s">
        <v>1316</v>
      </c>
    </row>
    <row r="54" spans="6:90" ht="15" x14ac:dyDescent="0.25">
      <c r="M54" s="57" t="s">
        <v>305</v>
      </c>
      <c r="N54" s="116"/>
      <c r="O54" s="6"/>
      <c r="P54"/>
      <c r="Q54"/>
      <c r="R54"/>
      <c r="AJ54" s="57"/>
      <c r="AK54" s="116"/>
      <c r="AL54" s="6"/>
      <c r="AM54"/>
      <c r="AN54"/>
      <c r="AO54"/>
      <c r="BG54" s="148"/>
      <c r="BZ54" s="57" t="s">
        <v>306</v>
      </c>
    </row>
    <row r="55" spans="6:90" ht="15" x14ac:dyDescent="0.25">
      <c r="M55" s="57" t="s">
        <v>1560</v>
      </c>
      <c r="N55" s="116"/>
      <c r="O55" s="6"/>
      <c r="P55"/>
      <c r="Q55"/>
      <c r="R55"/>
      <c r="AJ55" s="57"/>
      <c r="AK55" s="116"/>
      <c r="AL55" s="6"/>
      <c r="AM55"/>
      <c r="AN55"/>
      <c r="AO55"/>
      <c r="BG55" s="148" t="s">
        <v>1125</v>
      </c>
    </row>
    <row r="56" spans="6:90" x14ac:dyDescent="0.2">
      <c r="BG56" s="148"/>
      <c r="BZ56" s="1" t="s">
        <v>1048</v>
      </c>
    </row>
    <row r="57" spans="6:90" x14ac:dyDescent="0.2">
      <c r="M57" s="77" t="s">
        <v>1561</v>
      </c>
    </row>
    <row r="58" spans="6:90" x14ac:dyDescent="0.2">
      <c r="BG58" s="148"/>
      <c r="BZ58" s="175" t="s">
        <v>1128</v>
      </c>
    </row>
    <row r="59" spans="6:90" x14ac:dyDescent="0.2">
      <c r="M59" s="77" t="s">
        <v>1562</v>
      </c>
      <c r="BZ59" s="175" t="s">
        <v>1051</v>
      </c>
    </row>
    <row r="60" spans="6:90" x14ac:dyDescent="0.2">
      <c r="BG60" s="148"/>
      <c r="BZ60" s="175" t="s">
        <v>1049</v>
      </c>
    </row>
    <row r="61" spans="6:90" x14ac:dyDescent="0.2">
      <c r="M61" s="349" t="s">
        <v>1563</v>
      </c>
      <c r="BZ61" s="175"/>
    </row>
    <row r="62" spans="6:90" x14ac:dyDescent="0.2">
      <c r="BZ62" s="175" t="s">
        <v>1097</v>
      </c>
      <c r="CL62" s="1" t="s">
        <v>1127</v>
      </c>
    </row>
    <row r="63" spans="6:90" x14ac:dyDescent="0.2">
      <c r="M63" s="77" t="s">
        <v>1566</v>
      </c>
      <c r="BZ63" s="175" t="s">
        <v>1050</v>
      </c>
    </row>
    <row r="64" spans="6:90" x14ac:dyDescent="0.2">
      <c r="M64" s="77" t="s">
        <v>1567</v>
      </c>
    </row>
  </sheetData>
  <conditionalFormatting sqref="N35:AG42 V26:Z27 AA25:AG29 Y28:Z29 Y30:AG33 N11:U24 AB11:AC13 AA14:AC24 AE11:AG24 V34:AG34 CA11:DF43">
    <cfRule type="cellIs" dxfId="885" priority="145" operator="equal">
      <formula>1</formula>
    </cfRule>
  </conditionalFormatting>
  <conditionalFormatting sqref="N9">
    <cfRule type="cellIs" dxfId="884" priority="143" operator="greaterThan">
      <formula>0</formula>
    </cfRule>
  </conditionalFormatting>
  <conditionalFormatting sqref="BH9">
    <cfRule type="cellIs" dxfId="883" priority="142" operator="greaterThan">
      <formula>0</formula>
    </cfRule>
  </conditionalFormatting>
  <conditionalFormatting sqref="N43:AG43">
    <cfRule type="cellIs" dxfId="882" priority="141" operator="equal">
      <formula>1</formula>
    </cfRule>
  </conditionalFormatting>
  <conditionalFormatting sqref="BH43:BW43">
    <cfRule type="cellIs" dxfId="881" priority="140" operator="equal">
      <formula>1</formula>
    </cfRule>
  </conditionalFormatting>
  <conditionalFormatting sqref="B11:B42">
    <cfRule type="cellIs" dxfId="880" priority="139" operator="equal">
      <formula>1</formula>
    </cfRule>
  </conditionalFormatting>
  <conditionalFormatting sqref="CA9">
    <cfRule type="cellIs" dxfId="879" priority="138" operator="greaterThan">
      <formula>0</formula>
    </cfRule>
  </conditionalFormatting>
  <conditionalFormatting sqref="L10">
    <cfRule type="containsText" dxfId="878" priority="137" operator="containsText" text="!">
      <formula>NOT(ISERROR(SEARCH("!",L10)))</formula>
    </cfRule>
  </conditionalFormatting>
  <conditionalFormatting sqref="K11:K27 K34:K42">
    <cfRule type="cellIs" dxfId="877" priority="146" operator="greaterThan">
      <formula>$O$24+$K$7</formula>
    </cfRule>
  </conditionalFormatting>
  <conditionalFormatting sqref="I11:I27 I34:I42">
    <cfRule type="cellIs" dxfId="876" priority="147" operator="greaterThan">
      <formula>$M$24+$I$7</formula>
    </cfRule>
  </conditionalFormatting>
  <conditionalFormatting sqref="G11:G42">
    <cfRule type="cellIs" dxfId="875" priority="148" operator="greaterThan">
      <formula>$G$7</formula>
    </cfRule>
  </conditionalFormatting>
  <conditionalFormatting sqref="I43">
    <cfRule type="cellIs" dxfId="874" priority="136" operator="greaterThan">
      <formula>$M$24</formula>
    </cfRule>
  </conditionalFormatting>
  <conditionalFormatting sqref="K43">
    <cfRule type="cellIs" dxfId="873" priority="135" operator="greaterThan">
      <formula>$O$24</formula>
    </cfRule>
  </conditionalFormatting>
  <conditionalFormatting sqref="I44">
    <cfRule type="cellIs" dxfId="872" priority="134" operator="greaterThan">
      <formula>$M$24</formula>
    </cfRule>
  </conditionalFormatting>
  <conditionalFormatting sqref="K44">
    <cfRule type="cellIs" dxfId="871" priority="133" operator="greaterThan">
      <formula>$O$24</formula>
    </cfRule>
  </conditionalFormatting>
  <conditionalFormatting sqref="O51:P55">
    <cfRule type="containsText" dxfId="870" priority="131" operator="containsText" text="[">
      <formula>NOT(ISERROR(SEARCH("[",O51)))</formula>
    </cfRule>
    <cfRule type="containsText" dxfId="869" priority="132" operator="containsText" text="#">
      <formula>NOT(ISERROR(SEARCH("#",O51)))</formula>
    </cfRule>
  </conditionalFormatting>
  <conditionalFormatting sqref="AK9">
    <cfRule type="cellIs" dxfId="868" priority="128" operator="greaterThan">
      <formula>0</formula>
    </cfRule>
  </conditionalFormatting>
  <conditionalFormatting sqref="AK43:BD43">
    <cfRule type="cellIs" dxfId="867" priority="127" operator="equal">
      <formula>1</formula>
    </cfRule>
  </conditionalFormatting>
  <conditionalFormatting sqref="AL51:AM55">
    <cfRule type="containsText" dxfId="866" priority="125" operator="containsText" text="[">
      <formula>NOT(ISERROR(SEARCH("[",AL51)))</formula>
    </cfRule>
    <cfRule type="containsText" dxfId="865" priority="126" operator="containsText" text="#">
      <formula>NOT(ISERROR(SEARCH("#",AL51)))</formula>
    </cfRule>
  </conditionalFormatting>
  <conditionalFormatting sqref="AL11:AL24 AP11:BD24 AO25:BD27 AK28:BD42">
    <cfRule type="cellIs" dxfId="864" priority="120" operator="equal">
      <formula>1</formula>
    </cfRule>
  </conditionalFormatting>
  <conditionalFormatting sqref="BH42:BW42 BH33:BW34 BH31:BW31 BR14:BW20 BH28:BH30 BR29:BW30 BL29:BP30 BM14:BN20">
    <cfRule type="cellIs" dxfId="863" priority="117" operator="equal">
      <formula>1</formula>
    </cfRule>
  </conditionalFormatting>
  <conditionalFormatting sqref="BH39:BW39 BR11:BW11 BM11:BN11">
    <cfRule type="cellIs" dxfId="862" priority="116" operator="equal">
      <formula>1</formula>
    </cfRule>
  </conditionalFormatting>
  <conditionalFormatting sqref="BH40:BW40 BR12:BW12 BM12:BN12">
    <cfRule type="cellIs" dxfId="861" priority="115" operator="equal">
      <formula>1</formula>
    </cfRule>
  </conditionalFormatting>
  <conditionalFormatting sqref="BH41:BW41 BR13:BW13 BM13:BN13">
    <cfRule type="cellIs" dxfId="860" priority="114" operator="equal">
      <formula>1</formula>
    </cfRule>
  </conditionalFormatting>
  <conditionalFormatting sqref="BH35:BW35 BH32:BW32 BR21:BW21 BM21:BN21">
    <cfRule type="cellIs" dxfId="859" priority="113" operator="equal">
      <formula>1</formula>
    </cfRule>
  </conditionalFormatting>
  <conditionalFormatting sqref="BH36:BW36 BR22:BW22 BM22:BN22">
    <cfRule type="cellIs" dxfId="858" priority="112" operator="equal">
      <formula>1</formula>
    </cfRule>
  </conditionalFormatting>
  <conditionalFormatting sqref="BH37:BW37 BR23:BW23 BM23:BN23">
    <cfRule type="cellIs" dxfId="857" priority="111" operator="equal">
      <formula>1</formula>
    </cfRule>
  </conditionalFormatting>
  <conditionalFormatting sqref="BH38:BW38 BR24:BW28 BM24:BN28">
    <cfRule type="cellIs" dxfId="856" priority="110" operator="equal">
      <formula>1</formula>
    </cfRule>
  </conditionalFormatting>
  <conditionalFormatting sqref="Z14:Z25">
    <cfRule type="cellIs" dxfId="855" priority="109" operator="equal">
      <formula>1</formula>
    </cfRule>
  </conditionalFormatting>
  <conditionalFormatting sqref="V25:Y25 Z11:AA13">
    <cfRule type="cellIs" dxfId="854" priority="108" operator="equal">
      <formula>1</formula>
    </cfRule>
  </conditionalFormatting>
  <conditionalFormatting sqref="V30:X33 N30:U34 N28:X29">
    <cfRule type="cellIs" dxfId="853" priority="104" operator="equal">
      <formula>1</formula>
    </cfRule>
  </conditionalFormatting>
  <conditionalFormatting sqref="K28:K33">
    <cfRule type="cellIs" dxfId="852" priority="105" operator="greaterThan">
      <formula>$O$24+$K$7</formula>
    </cfRule>
  </conditionalFormatting>
  <conditionalFormatting sqref="I28:I33">
    <cfRule type="cellIs" dxfId="851" priority="106" operator="greaterThan">
      <formula>$M$24+$I$7</formula>
    </cfRule>
  </conditionalFormatting>
  <conditionalFormatting sqref="AD11:AD12 AD23:AD24">
    <cfRule type="cellIs" dxfId="850" priority="103" operator="equal">
      <formula>1</formula>
    </cfRule>
  </conditionalFormatting>
  <conditionalFormatting sqref="Y14:Y24">
    <cfRule type="cellIs" dxfId="849" priority="102" operator="equal">
      <formula>1</formula>
    </cfRule>
  </conditionalFormatting>
  <conditionalFormatting sqref="Y11:Y13">
    <cfRule type="cellIs" dxfId="848" priority="101" operator="equal">
      <formula>1</formula>
    </cfRule>
  </conditionalFormatting>
  <conditionalFormatting sqref="AK11:AK24">
    <cfRule type="cellIs" dxfId="847" priority="100" operator="equal">
      <formula>1</formula>
    </cfRule>
  </conditionalFormatting>
  <conditionalFormatting sqref="AD13:AD22">
    <cfRule type="cellIs" dxfId="846" priority="99" operator="equal">
      <formula>1</formula>
    </cfRule>
  </conditionalFormatting>
  <conditionalFormatting sqref="AM11:AO13">
    <cfRule type="cellIs" dxfId="845" priority="98" operator="equal">
      <formula>1</formula>
    </cfRule>
  </conditionalFormatting>
  <conditionalFormatting sqref="AM11:AM24 AN14:AO24">
    <cfRule type="cellIs" dxfId="844" priority="97" operator="equal">
      <formula>1</formula>
    </cfRule>
  </conditionalFormatting>
  <conditionalFormatting sqref="X14:X24">
    <cfRule type="cellIs" dxfId="843" priority="96" operator="equal">
      <formula>1</formula>
    </cfRule>
  </conditionalFormatting>
  <conditionalFormatting sqref="W14:W24">
    <cfRule type="cellIs" dxfId="842" priority="95" operator="equal">
      <formula>1</formula>
    </cfRule>
  </conditionalFormatting>
  <conditionalFormatting sqref="W11:X13">
    <cfRule type="cellIs" dxfId="841" priority="94" operator="equal">
      <formula>1</formula>
    </cfRule>
  </conditionalFormatting>
  <conditionalFormatting sqref="V14:V24">
    <cfRule type="cellIs" dxfId="840" priority="93" operator="equal">
      <formula>1</formula>
    </cfRule>
  </conditionalFormatting>
  <conditionalFormatting sqref="V11:V13">
    <cfRule type="cellIs" dxfId="839" priority="92" operator="equal">
      <formula>1</formula>
    </cfRule>
  </conditionalFormatting>
  <conditionalFormatting sqref="N25:U27">
    <cfRule type="cellIs" dxfId="838" priority="86" operator="equal">
      <formula>1</formula>
    </cfRule>
  </conditionalFormatting>
  <conditionalFormatting sqref="AL25:AL27">
    <cfRule type="cellIs" dxfId="837" priority="85" operator="equal">
      <formula>1</formula>
    </cfRule>
  </conditionalFormatting>
  <conditionalFormatting sqref="AK25:AK27">
    <cfRule type="cellIs" dxfId="836" priority="84" operator="equal">
      <formula>1</formula>
    </cfRule>
  </conditionalFormatting>
  <conditionalFormatting sqref="AM25:AN27">
    <cfRule type="cellIs" dxfId="835" priority="83" operator="equal">
      <formula>1</formula>
    </cfRule>
  </conditionalFormatting>
  <conditionalFormatting sqref="AM25:AM27">
    <cfRule type="cellIs" dxfId="834" priority="82" operator="equal">
      <formula>1</formula>
    </cfRule>
  </conditionalFormatting>
  <conditionalFormatting sqref="BH11:BH27">
    <cfRule type="cellIs" dxfId="833" priority="81" operator="equal">
      <formula>1</formula>
    </cfRule>
  </conditionalFormatting>
  <conditionalFormatting sqref="BQ29:BQ30">
    <cfRule type="cellIs" dxfId="832" priority="61" operator="equal">
      <formula>1</formula>
    </cfRule>
  </conditionalFormatting>
  <conditionalFormatting sqref="BI29:BJ30">
    <cfRule type="cellIs" dxfId="831" priority="50" operator="equal">
      <formula>1</formula>
    </cfRule>
  </conditionalFormatting>
  <conditionalFormatting sqref="BJ14:BJ20 BJ28">
    <cfRule type="cellIs" dxfId="830" priority="49" operator="equal">
      <formula>1</formula>
    </cfRule>
  </conditionalFormatting>
  <conditionalFormatting sqref="BJ11">
    <cfRule type="cellIs" dxfId="829" priority="48" operator="equal">
      <formula>1</formula>
    </cfRule>
  </conditionalFormatting>
  <conditionalFormatting sqref="BJ12">
    <cfRule type="cellIs" dxfId="828" priority="47" operator="equal">
      <formula>1</formula>
    </cfRule>
  </conditionalFormatting>
  <conditionalFormatting sqref="BJ13">
    <cfRule type="cellIs" dxfId="827" priority="46" operator="equal">
      <formula>1</formula>
    </cfRule>
  </conditionalFormatting>
  <conditionalFormatting sqref="BJ21">
    <cfRule type="cellIs" dxfId="826" priority="45" operator="equal">
      <formula>1</formula>
    </cfRule>
  </conditionalFormatting>
  <conditionalFormatting sqref="BJ22">
    <cfRule type="cellIs" dxfId="825" priority="44" operator="equal">
      <formula>1</formula>
    </cfRule>
  </conditionalFormatting>
  <conditionalFormatting sqref="BJ23">
    <cfRule type="cellIs" dxfId="824" priority="43" operator="equal">
      <formula>1</formula>
    </cfRule>
  </conditionalFormatting>
  <conditionalFormatting sqref="BJ24">
    <cfRule type="cellIs" dxfId="823" priority="42" operator="equal">
      <formula>1</formula>
    </cfRule>
  </conditionalFormatting>
  <conditionalFormatting sqref="BJ25:BJ27">
    <cfRule type="cellIs" dxfId="822" priority="41" operator="equal">
      <formula>1</formula>
    </cfRule>
  </conditionalFormatting>
  <conditionalFormatting sqref="BI14:BI15 BI28 BI17:BI20">
    <cfRule type="cellIs" dxfId="821" priority="40" operator="equal">
      <formula>1</formula>
    </cfRule>
  </conditionalFormatting>
  <conditionalFormatting sqref="BI11">
    <cfRule type="cellIs" dxfId="820" priority="39" operator="equal">
      <formula>1</formula>
    </cfRule>
  </conditionalFormatting>
  <conditionalFormatting sqref="BI12">
    <cfRule type="cellIs" dxfId="819" priority="38" operator="equal">
      <formula>1</formula>
    </cfRule>
  </conditionalFormatting>
  <conditionalFormatting sqref="BI13">
    <cfRule type="cellIs" dxfId="818" priority="37" operator="equal">
      <formula>1</formula>
    </cfRule>
  </conditionalFormatting>
  <conditionalFormatting sqref="BI21">
    <cfRule type="cellIs" dxfId="817" priority="36" operator="equal">
      <formula>1</formula>
    </cfRule>
  </conditionalFormatting>
  <conditionalFormatting sqref="BI22">
    <cfRule type="cellIs" dxfId="816" priority="35" operator="equal">
      <formula>1</formula>
    </cfRule>
  </conditionalFormatting>
  <conditionalFormatting sqref="BI23">
    <cfRule type="cellIs" dxfId="815" priority="34" operator="equal">
      <formula>1</formula>
    </cfRule>
  </conditionalFormatting>
  <conditionalFormatting sqref="BI24">
    <cfRule type="cellIs" dxfId="814" priority="33" operator="equal">
      <formula>1</formula>
    </cfRule>
  </conditionalFormatting>
  <conditionalFormatting sqref="BI25:BI27">
    <cfRule type="cellIs" dxfId="813" priority="32" operator="equal">
      <formula>1</formula>
    </cfRule>
  </conditionalFormatting>
  <conditionalFormatting sqref="BI16">
    <cfRule type="cellIs" dxfId="812" priority="31" operator="equal">
      <formula>1</formula>
    </cfRule>
  </conditionalFormatting>
  <conditionalFormatting sqref="BK29:BK30">
    <cfRule type="cellIs" dxfId="811" priority="30" operator="equal">
      <formula>1</formula>
    </cfRule>
  </conditionalFormatting>
  <conditionalFormatting sqref="BK14:BK15 BK28 BK17:BK20">
    <cfRule type="cellIs" dxfId="810" priority="29" operator="equal">
      <formula>1</formula>
    </cfRule>
  </conditionalFormatting>
  <conditionalFormatting sqref="BK11">
    <cfRule type="cellIs" dxfId="809" priority="28" operator="equal">
      <formula>1</formula>
    </cfRule>
  </conditionalFormatting>
  <conditionalFormatting sqref="BK12">
    <cfRule type="cellIs" dxfId="808" priority="27" operator="equal">
      <formula>1</formula>
    </cfRule>
  </conditionalFormatting>
  <conditionalFormatting sqref="BK13">
    <cfRule type="cellIs" dxfId="807" priority="26" operator="equal">
      <formula>1</formula>
    </cfRule>
  </conditionalFormatting>
  <conditionalFormatting sqref="BK21">
    <cfRule type="cellIs" dxfId="806" priority="25" operator="equal">
      <formula>1</formula>
    </cfRule>
  </conditionalFormatting>
  <conditionalFormatting sqref="BK22">
    <cfRule type="cellIs" dxfId="805" priority="24" operator="equal">
      <formula>1</formula>
    </cfRule>
  </conditionalFormatting>
  <conditionalFormatting sqref="BK23">
    <cfRule type="cellIs" dxfId="804" priority="23" operator="equal">
      <formula>1</formula>
    </cfRule>
  </conditionalFormatting>
  <conditionalFormatting sqref="BK24">
    <cfRule type="cellIs" dxfId="803" priority="22" operator="equal">
      <formula>1</formula>
    </cfRule>
  </conditionalFormatting>
  <conditionalFormatting sqref="BK25:BK27">
    <cfRule type="cellIs" dxfId="802" priority="21" operator="equal">
      <formula>1</formula>
    </cfRule>
  </conditionalFormatting>
  <conditionalFormatting sqref="BK16">
    <cfRule type="cellIs" dxfId="801" priority="20" operator="equal">
      <formula>1</formula>
    </cfRule>
  </conditionalFormatting>
  <conditionalFormatting sqref="BO14:BQ20">
    <cfRule type="cellIs" dxfId="800" priority="19" operator="equal">
      <formula>1</formula>
    </cfRule>
  </conditionalFormatting>
  <conditionalFormatting sqref="BO11:BQ11">
    <cfRule type="cellIs" dxfId="799" priority="18" operator="equal">
      <formula>1</formula>
    </cfRule>
  </conditionalFormatting>
  <conditionalFormatting sqref="BO12:BQ12">
    <cfRule type="cellIs" dxfId="798" priority="17" operator="equal">
      <formula>1</formula>
    </cfRule>
  </conditionalFormatting>
  <conditionalFormatting sqref="BO13:BQ13">
    <cfRule type="cellIs" dxfId="797" priority="16" operator="equal">
      <formula>1</formula>
    </cfRule>
  </conditionalFormatting>
  <conditionalFormatting sqref="BO21:BQ21">
    <cfRule type="cellIs" dxfId="796" priority="15" operator="equal">
      <formula>1</formula>
    </cfRule>
  </conditionalFormatting>
  <conditionalFormatting sqref="BO22:BQ22">
    <cfRule type="cellIs" dxfId="795" priority="14" operator="equal">
      <formula>1</formula>
    </cfRule>
  </conditionalFormatting>
  <conditionalFormatting sqref="BO23:BQ23">
    <cfRule type="cellIs" dxfId="794" priority="13" operator="equal">
      <formula>1</formula>
    </cfRule>
  </conditionalFormatting>
  <conditionalFormatting sqref="BO24:BQ28">
    <cfRule type="cellIs" dxfId="793" priority="12" operator="equal">
      <formula>1</formula>
    </cfRule>
  </conditionalFormatting>
  <conditionalFormatting sqref="BL14:BL15 BL28 BL17:BL20">
    <cfRule type="cellIs" dxfId="792" priority="10" operator="equal">
      <formula>1</formula>
    </cfRule>
  </conditionalFormatting>
  <conditionalFormatting sqref="BL11">
    <cfRule type="cellIs" dxfId="791" priority="9" operator="equal">
      <formula>1</formula>
    </cfRule>
  </conditionalFormatting>
  <conditionalFormatting sqref="BL12">
    <cfRule type="cellIs" dxfId="790" priority="8" operator="equal">
      <formula>1</formula>
    </cfRule>
  </conditionalFormatting>
  <conditionalFormatting sqref="BL13">
    <cfRule type="cellIs" dxfId="789" priority="7" operator="equal">
      <formula>1</formula>
    </cfRule>
  </conditionalFormatting>
  <conditionalFormatting sqref="BL21">
    <cfRule type="cellIs" dxfId="788" priority="6" operator="equal">
      <formula>1</formula>
    </cfRule>
  </conditionalFormatting>
  <conditionalFormatting sqref="BL22">
    <cfRule type="cellIs" dxfId="787" priority="5" operator="equal">
      <formula>1</formula>
    </cfRule>
  </conditionalFormatting>
  <conditionalFormatting sqref="BL23">
    <cfRule type="cellIs" dxfId="786" priority="4" operator="equal">
      <formula>1</formula>
    </cfRule>
  </conditionalFormatting>
  <conditionalFormatting sqref="BL24">
    <cfRule type="cellIs" dxfId="785" priority="3" operator="equal">
      <formula>1</formula>
    </cfRule>
  </conditionalFormatting>
  <conditionalFormatting sqref="BL25:BL27">
    <cfRule type="cellIs" dxfId="784" priority="2" operator="equal">
      <formula>1</formula>
    </cfRule>
  </conditionalFormatting>
  <conditionalFormatting sqref="BL16">
    <cfRule type="cellIs" dxfId="783" priority="1" operator="equal">
      <formula>1</formula>
    </cfRule>
  </conditionalFormatting>
  <pageMargins left="0.7" right="0.7" top="0.75" bottom="0.75" header="0.3" footer="0.3"/>
  <pageSetup paperSize="9" orientation="portrait" verticalDpi="4294967295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0" operator="containsText" id="{BEC83007-D5A6-4990-93B1-6F1994D515DC}">
            <xm:f>NOT(ISERROR(SEARCH(0,P51)))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P51:P55</xm:sqref>
        </x14:conditionalFormatting>
        <x14:conditionalFormatting xmlns:xm="http://schemas.microsoft.com/office/excel/2006/main">
          <x14:cfRule type="containsText" priority="124" operator="containsText" id="{E4F0E43C-ACF6-485D-87DB-D5055023C1B7}">
            <xm:f>NOT(ISERROR(SEARCH(0,AM51)))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AM51:AM55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FFC000"/>
  </sheetPr>
  <dimension ref="A1:AG48"/>
  <sheetViews>
    <sheetView zoomScaleNormal="100" workbookViewId="0">
      <selection activeCell="O17" sqref="A17:XFD17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6" customWidth="1"/>
    <col min="4" max="4" width="8.85546875" style="6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" customWidth="1"/>
    <col min="17" max="17" width="17.28515625" style="1" customWidth="1"/>
    <col min="18" max="18" width="9.140625" style="1"/>
    <col min="19" max="19" width="24.140625" style="1" customWidth="1"/>
    <col min="20" max="20" width="10.140625" style="1" customWidth="1"/>
    <col min="21" max="21" width="9.140625" style="1"/>
    <col min="22" max="22" width="6.42578125" style="1" customWidth="1"/>
    <col min="23" max="23" width="9.140625" style="1"/>
    <col min="24" max="24" width="20.7109375" style="1" customWidth="1"/>
    <col min="25" max="25" width="9.140625" style="1"/>
    <col min="26" max="26" width="26.140625" style="1" customWidth="1"/>
    <col min="27" max="27" width="12" style="1" customWidth="1"/>
    <col min="28" max="28" width="9.140625" style="1"/>
    <col min="29" max="29" width="9.7109375" style="1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76"/>
      <c r="C2" s="277"/>
      <c r="D2" s="278" t="s">
        <v>265</v>
      </c>
      <c r="E2" s="278" t="s">
        <v>266</v>
      </c>
      <c r="F2" s="278"/>
      <c r="G2" s="279"/>
      <c r="H2" s="281" t="s">
        <v>1616</v>
      </c>
      <c r="I2" s="280"/>
      <c r="J2" s="280"/>
      <c r="K2" s="280"/>
      <c r="L2" s="282"/>
      <c r="M2" s="1"/>
      <c r="N2" s="1"/>
      <c r="O2" s="1"/>
    </row>
    <row r="3" spans="1:33" ht="15.75" thickBot="1" x14ac:dyDescent="0.3">
      <c r="B3" s="283"/>
      <c r="C3" s="284"/>
      <c r="D3" s="285"/>
      <c r="E3" s="286"/>
      <c r="F3" s="286"/>
      <c r="G3" s="286"/>
      <c r="H3" s="287"/>
      <c r="I3" s="287"/>
      <c r="J3" s="287"/>
      <c r="K3" s="287"/>
      <c r="L3" s="288"/>
      <c r="M3" s="1"/>
      <c r="N3" s="1"/>
      <c r="O3" s="1"/>
    </row>
    <row r="4" spans="1:33" ht="16.5" thickTop="1" thickBot="1" x14ac:dyDescent="0.3">
      <c r="B4" s="289"/>
      <c r="C4" s="290"/>
      <c r="D4" s="291" t="s">
        <v>1529</v>
      </c>
      <c r="E4" s="292"/>
      <c r="F4" s="292"/>
      <c r="G4" s="292"/>
      <c r="H4" s="291" t="s">
        <v>1086</v>
      </c>
      <c r="I4" s="293"/>
      <c r="J4" s="293"/>
      <c r="K4" s="293"/>
      <c r="L4" s="294"/>
      <c r="M4" s="1"/>
      <c r="N4" s="1"/>
      <c r="O4" s="1"/>
      <c r="V4" s="303"/>
      <c r="W4" s="304"/>
      <c r="X4" s="304"/>
      <c r="Y4" s="304"/>
      <c r="Z4" s="304"/>
      <c r="AA4" s="304"/>
      <c r="AB4" s="304"/>
      <c r="AC4" s="304"/>
      <c r="AD4" s="305"/>
      <c r="AE4" s="305"/>
      <c r="AF4" s="305"/>
      <c r="AG4" s="306"/>
    </row>
    <row r="5" spans="1:33" ht="12" customHeight="1" x14ac:dyDescent="0.25">
      <c r="E5" s="112" t="s">
        <v>274</v>
      </c>
      <c r="F5" s="112"/>
      <c r="G5" s="6">
        <v>43</v>
      </c>
      <c r="H5" s="6"/>
      <c r="J5" s="116"/>
      <c r="K5" s="6"/>
      <c r="L5" s="112" t="s">
        <v>274</v>
      </c>
      <c r="M5" s="112"/>
      <c r="N5" s="6">
        <v>43</v>
      </c>
      <c r="O5" s="6"/>
      <c r="V5" s="307"/>
      <c r="W5" s="287"/>
      <c r="X5" s="287"/>
      <c r="Y5" s="287"/>
      <c r="Z5" s="287" t="s">
        <v>1047</v>
      </c>
      <c r="AA5" s="287"/>
      <c r="AB5" s="287"/>
      <c r="AC5" s="287"/>
      <c r="AD5" s="286"/>
      <c r="AE5" s="286"/>
      <c r="AF5" s="286"/>
      <c r="AG5" s="308"/>
    </row>
    <row r="6" spans="1:33" ht="15" customHeight="1" x14ac:dyDescent="0.25">
      <c r="B6" s="1" t="s">
        <v>1088</v>
      </c>
      <c r="C6" s="112"/>
      <c r="E6" s="112" t="s">
        <v>277</v>
      </c>
      <c r="F6" s="112"/>
      <c r="G6" s="6"/>
      <c r="H6" s="6"/>
      <c r="I6" s="1" t="s">
        <v>1089</v>
      </c>
      <c r="J6" s="112"/>
      <c r="K6" s="6"/>
      <c r="L6" s="112" t="s">
        <v>277</v>
      </c>
      <c r="M6" s="112"/>
      <c r="N6" s="6"/>
      <c r="O6" s="6"/>
      <c r="P6" s="1" t="s">
        <v>1304</v>
      </c>
      <c r="V6" s="307"/>
      <c r="W6" s="301" t="s">
        <v>1087</v>
      </c>
      <c r="X6" s="287"/>
      <c r="Y6" s="287"/>
      <c r="Z6" s="287"/>
      <c r="AA6" s="287"/>
      <c r="AB6" s="287"/>
      <c r="AC6" s="301" t="s">
        <v>1101</v>
      </c>
      <c r="AD6" s="286"/>
      <c r="AE6" s="286"/>
      <c r="AF6" s="286"/>
      <c r="AG6" s="308"/>
    </row>
    <row r="7" spans="1:33" ht="50.25" customHeight="1" x14ac:dyDescent="0.25">
      <c r="A7" s="164"/>
      <c r="B7" s="201" t="s">
        <v>745</v>
      </c>
      <c r="C7" s="201" t="s">
        <v>1046</v>
      </c>
      <c r="D7" s="201" t="s">
        <v>279</v>
      </c>
      <c r="E7" s="201" t="s">
        <v>1093</v>
      </c>
      <c r="F7" s="201" t="s">
        <v>1298</v>
      </c>
      <c r="G7" s="268" t="s">
        <v>1090</v>
      </c>
      <c r="H7" s="6"/>
      <c r="I7" s="201" t="s">
        <v>745</v>
      </c>
      <c r="J7" s="201" t="s">
        <v>1046</v>
      </c>
      <c r="K7" s="201" t="s">
        <v>279</v>
      </c>
      <c r="L7" s="201" t="s">
        <v>1093</v>
      </c>
      <c r="M7" s="201" t="s">
        <v>1298</v>
      </c>
      <c r="N7" s="268" t="s">
        <v>1091</v>
      </c>
      <c r="O7" s="6"/>
      <c r="P7" s="201" t="s">
        <v>745</v>
      </c>
      <c r="Q7" s="201" t="s">
        <v>1046</v>
      </c>
      <c r="R7" s="201" t="s">
        <v>279</v>
      </c>
      <c r="S7" s="201" t="s">
        <v>1093</v>
      </c>
      <c r="T7" s="268" t="s">
        <v>1302</v>
      </c>
      <c r="V7" s="307"/>
      <c r="W7" s="201" t="s">
        <v>745</v>
      </c>
      <c r="X7" s="201" t="s">
        <v>1046</v>
      </c>
      <c r="Y7" s="201" t="s">
        <v>279</v>
      </c>
      <c r="Z7" s="201" t="s">
        <v>1031</v>
      </c>
      <c r="AA7" s="268" t="s">
        <v>1092</v>
      </c>
      <c r="AB7" s="287"/>
      <c r="AC7" s="299" t="s">
        <v>232</v>
      </c>
      <c r="AD7" s="299" t="s">
        <v>398</v>
      </c>
      <c r="AE7" s="299" t="s">
        <v>613</v>
      </c>
      <c r="AF7" s="299" t="s">
        <v>614</v>
      </c>
      <c r="AG7" s="308"/>
    </row>
    <row r="8" spans="1:33" ht="15" customHeight="1" x14ac:dyDescent="0.25">
      <c r="A8" s="164"/>
      <c r="B8" s="267" t="s">
        <v>1034</v>
      </c>
      <c r="C8" s="267" t="s">
        <v>1035</v>
      </c>
      <c r="D8" s="267" t="s">
        <v>1036</v>
      </c>
      <c r="E8" s="267" t="s">
        <v>1037</v>
      </c>
      <c r="F8" s="267" t="s">
        <v>1299</v>
      </c>
      <c r="G8" s="267" t="str">
        <f>CONCATENATE("clmn_",G7)</f>
        <v>clmn_LIST1</v>
      </c>
      <c r="H8" s="6"/>
      <c r="I8" s="267" t="s">
        <v>1038</v>
      </c>
      <c r="J8" s="267" t="s">
        <v>1039</v>
      </c>
      <c r="K8" s="267" t="s">
        <v>1040</v>
      </c>
      <c r="L8" s="267" t="s">
        <v>1041</v>
      </c>
      <c r="M8" s="267" t="s">
        <v>1303</v>
      </c>
      <c r="N8" s="267" t="str">
        <f>CONCATENATE("clmn_",N7)</f>
        <v>clmn_LIST2</v>
      </c>
      <c r="O8" s="6"/>
      <c r="P8" s="267" t="s">
        <v>1042</v>
      </c>
      <c r="Q8" s="267" t="s">
        <v>1043</v>
      </c>
      <c r="R8" s="267" t="s">
        <v>1044</v>
      </c>
      <c r="S8" s="267" t="s">
        <v>1045</v>
      </c>
      <c r="T8" s="267" t="str">
        <f>CONCATENATE("clmn_",T7)</f>
        <v>clmn_LIST3</v>
      </c>
      <c r="V8" s="307"/>
      <c r="W8" s="267" t="s">
        <v>1306</v>
      </c>
      <c r="X8" s="267" t="s">
        <v>1307</v>
      </c>
      <c r="Y8" s="267" t="s">
        <v>1308</v>
      </c>
      <c r="Z8" s="267" t="s">
        <v>1309</v>
      </c>
      <c r="AA8" s="267" t="str">
        <f>CONCATENATE("clmn_",AA7)</f>
        <v>clmn_TOGG1</v>
      </c>
      <c r="AB8" s="287"/>
      <c r="AC8" s="300" t="s">
        <v>1310</v>
      </c>
      <c r="AD8" s="300" t="s">
        <v>1311</v>
      </c>
      <c r="AE8" s="300" t="s">
        <v>1312</v>
      </c>
      <c r="AF8" s="300" t="s">
        <v>1313</v>
      </c>
      <c r="AG8" s="308"/>
    </row>
    <row r="9" spans="1:33" ht="15" customHeight="1" x14ac:dyDescent="0.25">
      <c r="A9" s="164"/>
      <c r="B9" s="203"/>
      <c r="C9" s="117"/>
      <c r="D9" s="102"/>
      <c r="E9" s="166"/>
      <c r="F9" s="166" t="s">
        <v>315</v>
      </c>
      <c r="G9" s="136" t="str">
        <f>SEQ_HEAT!B43</f>
        <v>00000000</v>
      </c>
      <c r="H9" s="6"/>
      <c r="I9" s="203"/>
      <c r="J9" s="117"/>
      <c r="K9" s="102"/>
      <c r="L9" s="166"/>
      <c r="M9" s="166" t="s">
        <v>315</v>
      </c>
      <c r="N9" s="136" t="str">
        <f>SEQ_HEAT!B43</f>
        <v>00000000</v>
      </c>
      <c r="O9" s="6"/>
      <c r="P9" s="203"/>
      <c r="Q9" s="117"/>
      <c r="R9" s="102"/>
      <c r="S9" s="166"/>
      <c r="T9" s="136" t="str">
        <f>SEQ_HEAT!B43</f>
        <v>00000000</v>
      </c>
      <c r="V9" s="307"/>
      <c r="W9" s="203"/>
      <c r="X9" s="117"/>
      <c r="Y9" s="102"/>
      <c r="Z9" s="166"/>
      <c r="AA9" s="136"/>
      <c r="AB9" s="287"/>
      <c r="AC9" s="297"/>
      <c r="AD9" s="296"/>
      <c r="AE9" s="296"/>
      <c r="AF9" s="296"/>
      <c r="AG9" s="308"/>
    </row>
    <row r="10" spans="1:33" ht="15" customHeight="1" x14ac:dyDescent="0.25">
      <c r="A10" s="164"/>
      <c r="B10" s="203"/>
      <c r="C10" s="117"/>
      <c r="D10" s="102"/>
      <c r="E10" s="166"/>
      <c r="F10" s="166" t="s">
        <v>1094</v>
      </c>
      <c r="G10" s="141" t="str">
        <f>DEC2HEX(0,8)</f>
        <v>00000000</v>
      </c>
      <c r="H10" s="6"/>
      <c r="I10" s="203"/>
      <c r="J10" s="117"/>
      <c r="K10" s="102"/>
      <c r="L10" s="166"/>
      <c r="M10" s="166" t="s">
        <v>1094</v>
      </c>
      <c r="N10" s="141" t="str">
        <f>DEC2HEX(0,8)</f>
        <v>00000000</v>
      </c>
      <c r="O10" s="6"/>
      <c r="P10" s="203"/>
      <c r="Q10" s="117"/>
      <c r="R10" s="102"/>
      <c r="S10" s="166" t="s">
        <v>1094</v>
      </c>
      <c r="T10" s="141" t="str">
        <f>SEQ_HEAT!E4</f>
        <v>FFFFFFFF</v>
      </c>
      <c r="V10" s="307"/>
      <c r="W10" s="203"/>
      <c r="X10" s="117"/>
      <c r="Y10" s="102"/>
      <c r="Z10" s="166" t="s">
        <v>1094</v>
      </c>
      <c r="AA10" s="141" t="s">
        <v>1095</v>
      </c>
      <c r="AB10" s="287"/>
      <c r="AC10" s="298"/>
      <c r="AD10" s="296"/>
      <c r="AE10" s="296"/>
      <c r="AF10" s="296"/>
      <c r="AG10" s="308"/>
    </row>
    <row r="11" spans="1:33" ht="15" customHeight="1" x14ac:dyDescent="0.25">
      <c r="A11" s="164"/>
      <c r="B11" s="196" t="str">
        <f ca="1">OFFSET(SEQ_HEAT!M$5,0,ROWS(B$11:$E11)-1)</f>
        <v>==</v>
      </c>
      <c r="C11" s="269" t="str">
        <f ca="1">OFFSET(SEQ_HEAT!M$6,0,ROWS(C$11:$E11)-1)</f>
        <v>====================</v>
      </c>
      <c r="D11" s="196" t="str">
        <f ca="1">OFFSET(SEQ_HEAT!M$8,0,ROWS(D$11:$E11)-1)</f>
        <v>==</v>
      </c>
      <c r="E11" s="168" t="str">
        <f ca="1">OFFSET(SEQ_HEAT!M$7,0,ROWS($E$11:E11)-1)</f>
        <v>====================</v>
      </c>
      <c r="F11" s="168" t="str">
        <f ca="1">OFFSET(SEQ_HEAT!M$4,0,ROWS($E$11:F11)-1)</f>
        <v>====================</v>
      </c>
      <c r="G11" s="144" t="s">
        <v>1565</v>
      </c>
      <c r="H11" s="271"/>
      <c r="I11" s="196" t="str">
        <f ca="1">OFFSET(SEQ_HEAT!AJ$5,0,ROWS($I$11:L11)-1)</f>
        <v>==</v>
      </c>
      <c r="J11" s="269" t="str">
        <f ca="1">OFFSET(SEQ_HEAT!AJ$6,0,ROWS($J$11:L11)-1)</f>
        <v>====================</v>
      </c>
      <c r="K11" s="196" t="str">
        <f ca="1">OFFSET(SEQ_HEAT!AJ$8,0,ROWS($K$11:L11)-1)</f>
        <v>==</v>
      </c>
      <c r="L11" s="168" t="str">
        <f ca="1">OFFSET(SEQ_HEAT!AJ$7,0,ROWS($L$11:L11)-1)</f>
        <v>====================</v>
      </c>
      <c r="M11" s="168" t="str">
        <f ca="1">OFFSET(SEQ_HEAT!AJ$4,0,ROWS($L$11:M11)-1)</f>
        <v>====================</v>
      </c>
      <c r="N11" s="144" t="s">
        <v>1565</v>
      </c>
      <c r="O11" s="271"/>
      <c r="P11" s="196" t="str">
        <f ca="1">OFFSET(SEQ_HEAT!BG$5,0,ROWS(P$11:$Q11)-1)</f>
        <v>==</v>
      </c>
      <c r="Q11" s="269" t="str">
        <f ca="1">OFFSET(SEQ_HEAT!BG$6,0,ROWS($Q$11:Q11)-1)</f>
        <v>====================</v>
      </c>
      <c r="R11" s="196" t="str">
        <f ca="1">OFFSET(SEQ_HEAT!BG$8,0,ROWS($Q$11:R11)-1)</f>
        <v>==</v>
      </c>
      <c r="S11" s="168" t="str">
        <f ca="1">OFFSET(SEQ_HEAT!BG$7,0,ROWS($Q$11:S11)-1)</f>
        <v>====================</v>
      </c>
      <c r="T11" s="144" t="s">
        <v>1564</v>
      </c>
      <c r="V11" s="307"/>
      <c r="W11" s="196" t="str">
        <f ca="1">OFFSET(SEQ_HEAT!BZ$5,0,ROWS(W$11:$X11)-1)</f>
        <v>==</v>
      </c>
      <c r="X11" s="269" t="str">
        <f ca="1">OFFSET(SEQ_HEAT!BZ$6,0,ROWS($X$11:X11)-1)</f>
        <v>====================</v>
      </c>
      <c r="Y11" s="196" t="str">
        <f ca="1">OFFSET(SEQ_HEAT!BZ$8,0,ROWS($X$11:Y11)-1)</f>
        <v>==</v>
      </c>
      <c r="Z11" s="168" t="str">
        <f ca="1">OFFSET(SEQ_HEAT!BZ$7,0,ROWS($X$11:Z11)-1)</f>
        <v>====================</v>
      </c>
      <c r="AA11" s="144" t="s">
        <v>1564</v>
      </c>
      <c r="AB11" s="287"/>
      <c r="AC11" s="144"/>
      <c r="AD11" s="296"/>
      <c r="AE11" s="296"/>
      <c r="AF11" s="296"/>
      <c r="AG11" s="308"/>
    </row>
    <row r="12" spans="1:33" ht="15" customHeight="1" x14ac:dyDescent="0.25">
      <c r="A12" s="164"/>
      <c r="B12" s="196">
        <f ca="1">OFFSET(SEQ_HEAT!M$5,0,ROWS(B$11:$E12)-1)</f>
        <v>345</v>
      </c>
      <c r="C12" s="269" t="str">
        <f ca="1">OFFSET(SEQ_HEAT!M$6,0,ROWS(C$11:$E12)-1)</f>
        <v xml:space="preserve"> </v>
      </c>
      <c r="D12" s="196">
        <f ca="1">OFFSET(SEQ_HEAT!M$8,0,ROWS(D$11:$E12)-1)</f>
        <v>0</v>
      </c>
      <c r="E12" s="168" t="str">
        <f ca="1">OFFSET(SEQ_HEAT!M$7,0,ROWS($E$11:E12)-1)</f>
        <v>W1:3-ход.клапан</v>
      </c>
      <c r="F12" s="168" t="str">
        <f ca="1">OFFSET(SEQ_HEAT!M$4,0,ROWS($E$11:F12)-1)</f>
        <v>W1_CTRL</v>
      </c>
      <c r="G12" s="142" t="str">
        <f ca="1">OFFSET(SEQ_HEAT!$N$43,0,ROWS($E$12:G12)-1)</f>
        <v>00024831</v>
      </c>
      <c r="H12" s="272"/>
      <c r="I12" s="196">
        <f ca="1">OFFSET(SEQ_HEAT!AJ$5,0,ROWS($I$11:L12)-1)</f>
        <v>-20107</v>
      </c>
      <c r="J12" s="269" t="str">
        <f ca="1">OFFSET(SEQ_HEAT!AJ$6,0,ROWS($J$11:L12)-1)</f>
        <v xml:space="preserve"> </v>
      </c>
      <c r="K12" s="196">
        <f ca="1">OFFSET(SEQ_HEAT!AJ$8,0,ROWS($K$11:L12)-1)</f>
        <v>0</v>
      </c>
      <c r="L12" s="168" t="str">
        <f ca="1">OFFSET(SEQ_HEAT!AJ$7,0,ROWS($L$11:L12)-1)</f>
        <v>Заслонки/ Тнагрев</v>
      </c>
      <c r="M12" s="168" t="str">
        <f ca="1">OFFSET(SEQ_HEAT!AJ$4,0,ROWS($L$11:M12)-1)</f>
        <v>РЕГУЛЯТОР</v>
      </c>
      <c r="N12" s="142" t="str">
        <f ca="1">OFFSET(SEQ_HEAT!$AK$43,0,ROWS($E$12:N12)-1)</f>
        <v>000203F8</v>
      </c>
      <c r="O12" s="272"/>
      <c r="P12" s="196" t="str">
        <f ca="1">OFFSET(SEQ_HEAT!BG$5,0,ROWS(P$11:$Q12)-1)</f>
        <v xml:space="preserve"> </v>
      </c>
      <c r="Q12" s="269" t="str">
        <f ca="1">OFFSET(SEQ_HEAT!BG$6,0,ROWS($Q$11:Q12)-1)</f>
        <v xml:space="preserve"> </v>
      </c>
      <c r="R12" s="196">
        <f ca="1">OFFSET(SEQ_HEAT!BG$8,0,ROWS($Q$11:R12)-1)</f>
        <v>0</v>
      </c>
      <c r="S12" s="168" t="str">
        <f ca="1">OFFSET(SEQ_HEAT!BG$7,0,ROWS($Q$11:S12)-1)</f>
        <v>[резерв]</v>
      </c>
      <c r="T12" s="142" t="str">
        <f ca="1">OFFSET(SEQ_HEAT!$BH$43,0,ROWS($T$12:T12)-1)</f>
        <v>7FFFFFFF</v>
      </c>
      <c r="V12" s="307"/>
      <c r="W12" s="196" t="str">
        <f ca="1">OFFSET(SEQ_HEAT!BZ$5,0,ROWS(W$11:$X12)-1)</f>
        <v>-21100</v>
      </c>
      <c r="X12" s="269" t="str">
        <f ca="1">OFFSET(SEQ_HEAT!BZ$6,0,ROWS($X$11:X12)-1)</f>
        <v>БЛОКИРОВКА TOGG</v>
      </c>
      <c r="Y12" s="196">
        <f ca="1">OFFSET(SEQ_HEAT!BZ$8,0,ROWS($X$11:Y12)-1)</f>
        <v>0</v>
      </c>
      <c r="Z12" s="168" t="str">
        <f ca="1">OFFSET(SEQ_HEAT!BZ$7,0,ROWS($X$11:Z12)-1)</f>
        <v>001</v>
      </c>
      <c r="AA12" s="142" t="str">
        <f ca="1">OFFSET(SEQ_HEAT!$CA$43,0,ROWS($AA$12:AA12)-1)</f>
        <v>7FF80001</v>
      </c>
      <c r="AB12" s="287"/>
      <c r="AC12" s="102">
        <f ca="1">OFFSET(SEQ_HEAT!E$11,ROWS(AC$12:$AD12)-1,0,)</f>
        <v>1</v>
      </c>
      <c r="AD12" s="103" t="str">
        <f ca="1">OFFSET(SEQ_HEAT!L$11,ROWS($AD$12:AD12)-1,0,)</f>
        <v>SEQHEAT_001</v>
      </c>
      <c r="AE12" s="103" t="str">
        <f ca="1">OFFSET(SEQ_HEAT!H$11,ROWS($AD$12:AE12)-1,0,)</f>
        <v>Основной№1</v>
      </c>
      <c r="AF12" s="103" t="str">
        <f ca="1">OFFSET(SEQ_HEAT!J$11,ROWS($AD$12:AF12)-1,0,)</f>
        <v xml:space="preserve"> </v>
      </c>
      <c r="AG12" s="308"/>
    </row>
    <row r="13" spans="1:33" ht="15" customHeight="1" x14ac:dyDescent="0.25">
      <c r="A13" s="164"/>
      <c r="B13" s="196">
        <f ca="1">OFFSET(SEQ_HEAT!M$5,0,ROWS(B$11:$E13)-1)</f>
        <v>238</v>
      </c>
      <c r="C13" s="269">
        <f ca="1">OFFSET(SEQ_HEAT!M$6,0,ROWS(C$11:$E13)-1)</f>
        <v>11</v>
      </c>
      <c r="D13" s="196">
        <f ca="1">OFFSET(SEQ_HEAT!M$8,0,ROWS(D$11:$E13)-1)</f>
        <v>1</v>
      </c>
      <c r="E13" s="168" t="str">
        <f ca="1">OFFSET(SEQ_HEAT!M$7,0,ROWS($E$11:E13)-1)</f>
        <v>E1:упр.ступ.1</v>
      </c>
      <c r="F13" s="168" t="str">
        <f ca="1">OFFSET(SEQ_HEAT!M$4,0,ROWS($E$11:F13)-1)</f>
        <v>E1step1_ONOFF</v>
      </c>
      <c r="G13" s="142" t="str">
        <f ca="1">OFFSET(SEQ_HEAT!$N$43,0,ROWS($E$12:G13)-1)</f>
        <v>00024831</v>
      </c>
      <c r="H13" s="272"/>
      <c r="I13" s="196">
        <f ca="1">OFFSET(SEQ_HEAT!AJ$5,0,ROWS($I$11:L13)-1)</f>
        <v>-20107</v>
      </c>
      <c r="J13" s="269">
        <f ca="1">OFFSET(SEQ_HEAT!AJ$6,0,ROWS($J$11:L13)-1)</f>
        <v>12</v>
      </c>
      <c r="K13" s="196">
        <f ca="1">OFFSET(SEQ_HEAT!AJ$8,0,ROWS($K$11:L13)-1)</f>
        <v>1</v>
      </c>
      <c r="L13" s="168" t="str">
        <f ca="1">OFFSET(SEQ_HEAT!AJ$7,0,ROWS($L$11:L13)-1)</f>
        <v>НЕ Заслонки/ Тнагрев</v>
      </c>
      <c r="M13" s="168" t="str">
        <f ca="1">OFFSET(SEQ_HEAT!AJ$4,0,ROWS($L$11:M13)-1)</f>
        <v xml:space="preserve"> </v>
      </c>
      <c r="N13" s="142" t="str">
        <f ca="1">OFFSET(SEQ_HEAT!$AK$43,0,ROWS($E$12:N13)-1)</f>
        <v>0001C007</v>
      </c>
      <c r="O13" s="272"/>
      <c r="P13" s="196">
        <f ca="1">OFFSET(SEQ_HEAT!BG$5,0,ROWS(P$11:$Q13)-1)</f>
        <v>-304</v>
      </c>
      <c r="Q13" s="269">
        <f ca="1">OFFSET(SEQ_HEAT!BG$6,0,ROWS($Q$11:Q13)-1)</f>
        <v>13</v>
      </c>
      <c r="R13" s="196">
        <f ca="1">OFFSET(SEQ_HEAT!BG$8,0,ROWS($Q$11:R13)-1)</f>
        <v>1</v>
      </c>
      <c r="S13" s="168" t="str">
        <f ca="1">OFFSET(SEQ_HEAT!BG$7,0,ROWS($Q$11:S13)-1)</f>
        <v>ICE</v>
      </c>
      <c r="T13" s="142" t="str">
        <f ca="1">OFFSET(SEQ_HEAT!$BH$43,0,ROWS($T$12:T13)-1)</f>
        <v>7FFC0820</v>
      </c>
      <c r="V13" s="307"/>
      <c r="W13" s="196" t="str">
        <f ca="1">OFFSET(SEQ_HEAT!BZ$5,0,ROWS(W$11:$X13)-1)</f>
        <v>-21101</v>
      </c>
      <c r="X13" s="269">
        <f ca="1">OFFSET(SEQ_HEAT!BZ$6,0,ROWS($X$11:X13)-1)</f>
        <v>13</v>
      </c>
      <c r="Y13" s="196">
        <f ca="1">OFFSET(SEQ_HEAT!BZ$8,0,ROWS($X$11:Y13)-1)</f>
        <v>1</v>
      </c>
      <c r="Z13" s="168" t="str">
        <f ca="1">OFFSET(SEQ_HEAT!BZ$7,0,ROWS($X$11:Z13)-1)</f>
        <v>021</v>
      </c>
      <c r="AA13" s="142" t="str">
        <f ca="1">OFFSET(SEQ_HEAT!$CA$43,0,ROWS($AA$12:AA13)-1)</f>
        <v>7FF80002</v>
      </c>
      <c r="AB13" s="287"/>
      <c r="AC13" s="102">
        <f ca="1">OFFSET(SEQ_HEAT!E$11,ROWS(AC$12:$AD13)-1,0,)</f>
        <v>2</v>
      </c>
      <c r="AD13" s="103" t="str">
        <f ca="1">OFFSET(SEQ_HEAT!L$11,ROWS($AD$12:AD13)-1,0,)</f>
        <v>SEQHEAT_021</v>
      </c>
      <c r="AE13" s="103" t="str">
        <f ca="1">OFFSET(SEQ_HEAT!H$11,ROWS($AD$12:AE13)-1,0,)</f>
        <v xml:space="preserve">Основной№1+№2 </v>
      </c>
      <c r="AF13" s="103" t="str">
        <f ca="1">OFFSET(SEQ_HEAT!J$11,ROWS($AD$12:AF13)-1,0,)</f>
        <v>последовательно</v>
      </c>
      <c r="AG13" s="308"/>
    </row>
    <row r="14" spans="1:33" ht="15" customHeight="1" x14ac:dyDescent="0.25">
      <c r="A14" s="164"/>
      <c r="B14" s="196">
        <f ca="1">OFFSET(SEQ_HEAT!M$5,0,ROWS(B$11:$E14)-1)</f>
        <v>346</v>
      </c>
      <c r="C14" s="269" t="str">
        <f ca="1">OFFSET(SEQ_HEAT!M$6,0,ROWS(C$11:$E14)-1)</f>
        <v xml:space="preserve"> </v>
      </c>
      <c r="D14" s="196">
        <f ca="1">OFFSET(SEQ_HEAT!M$8,0,ROWS(D$11:$E14)-1)</f>
        <v>2</v>
      </c>
      <c r="E14" s="168" t="str">
        <f ca="1">OFFSET(SEQ_HEAT!M$7,0,ROWS($E$11:E14)-1)</f>
        <v>E1: 0-10В</v>
      </c>
      <c r="F14" s="168" t="str">
        <f ca="1">OFFSET(SEQ_HEAT!M$4,0,ROWS($E$11:F14)-1)</f>
        <v>E1_CTRL</v>
      </c>
      <c r="G14" s="142" t="str">
        <f ca="1">OFFSET(SEQ_HEAT!$N$43,0,ROWS($E$12:G14)-1)</f>
        <v>00024831</v>
      </c>
      <c r="H14" s="272"/>
      <c r="I14" s="196">
        <f ca="1">OFFSET(SEQ_HEAT!AJ$5,0,ROWS($I$11:L14)-1)</f>
        <v>359</v>
      </c>
      <c r="J14" s="269" t="str">
        <f ca="1">OFFSET(SEQ_HEAT!AJ$6,0,ROWS($J$11:L14)-1)</f>
        <v xml:space="preserve"> </v>
      </c>
      <c r="K14" s="196">
        <f ca="1">OFFSET(SEQ_HEAT!AJ$8,0,ROWS($K$11:L14)-1)</f>
        <v>2</v>
      </c>
      <c r="L14" s="168" t="str">
        <f ca="1">OFFSET(SEQ_HEAT!AJ$7,0,ROWS($L$11:L14)-1)</f>
        <v>Ротор:скорость</v>
      </c>
      <c r="M14" s="168" t="str">
        <f ca="1">OFFSET(SEQ_HEAT!AJ$4,0,ROWS($L$11:M14)-1)</f>
        <v>HRUrotor_CTRL</v>
      </c>
      <c r="N14" s="142" t="str">
        <f ca="1">OFFSET(SEQ_HEAT!$AK$43,0,ROWS($E$12:N14)-1)</f>
        <v>00023C00</v>
      </c>
      <c r="O14" s="272"/>
      <c r="P14" s="196">
        <f ca="1">OFFSET(SEQ_HEAT!BG$5,0,ROWS(P$11:$Q14)-1)</f>
        <v>-303</v>
      </c>
      <c r="Q14" s="269" t="str">
        <f ca="1">OFFSET(SEQ_HEAT!BG$6,0,ROWS($Q$11:Q14)-1)</f>
        <v xml:space="preserve"> </v>
      </c>
      <c r="R14" s="196">
        <f ca="1">OFFSET(SEQ_HEAT!BG$8,0,ROWS($Q$11:R14)-1)</f>
        <v>2</v>
      </c>
      <c r="S14" s="168" t="str">
        <f ca="1">OFFSET(SEQ_HEAT!BG$7,0,ROWS($Q$11:S14)-1)</f>
        <v>POOL</v>
      </c>
      <c r="T14" s="142" t="str">
        <f ca="1">OFFSET(SEQ_HEAT!$BH$43,0,ROWS($T$12:T14)-1)</f>
        <v>7FFDC000</v>
      </c>
      <c r="V14" s="307"/>
      <c r="W14" s="196" t="str">
        <f ca="1">OFFSET(SEQ_HEAT!BZ$5,0,ROWS(W$11:$X14)-1)</f>
        <v>-21102</v>
      </c>
      <c r="X14" s="269" t="str">
        <f ca="1">OFFSET(SEQ_HEAT!BZ$6,0,ROWS($X$11:X14)-1)</f>
        <v xml:space="preserve"> </v>
      </c>
      <c r="Y14" s="196">
        <f ca="1">OFFSET(SEQ_HEAT!BZ$8,0,ROWS($X$11:Y14)-1)</f>
        <v>2</v>
      </c>
      <c r="Z14" s="168" t="str">
        <f ca="1">OFFSET(SEQ_HEAT!BZ$7,0,ROWS($X$11:Z14)-1)</f>
        <v>00X</v>
      </c>
      <c r="AA14" s="142" t="str">
        <f ca="1">OFFSET(SEQ_HEAT!$CA$43,0,ROWS($AA$12:AA14)-1)</f>
        <v>7FF80004</v>
      </c>
      <c r="AB14" s="287"/>
      <c r="AC14" s="102">
        <f ca="1">OFFSET(SEQ_HEAT!E$11,ROWS(AC$12:$AD14)-1,0,)</f>
        <v>3</v>
      </c>
      <c r="AD14" s="103" t="str">
        <f ca="1">OFFSET(SEQ_HEAT!L$11,ROWS($AD$12:AD14)-1,0,)</f>
        <v>SEQHEAT_00X</v>
      </c>
      <c r="AE14" s="103" t="str">
        <f ca="1">OFFSET(SEQ_HEAT!H$11,ROWS($AD$12:AE14)-1,0,)</f>
        <v xml:space="preserve">Основной№1/№2 </v>
      </c>
      <c r="AF14" s="103" t="str">
        <f ca="1">OFFSET(SEQ_HEAT!J$11,ROWS($AD$12:AF14)-1,0,)</f>
        <v>по выбору или Тнар</v>
      </c>
      <c r="AG14" s="308"/>
    </row>
    <row r="15" spans="1:33" ht="15" customHeight="1" x14ac:dyDescent="0.25">
      <c r="A15" s="164"/>
      <c r="B15" s="196">
        <f ca="1">OFFSET(SEQ_HEAT!M$5,0,ROWS(B$11:$E15)-1)</f>
        <v>347</v>
      </c>
      <c r="C15" s="269" t="str">
        <f ca="1">OFFSET(SEQ_HEAT!M$6,0,ROWS(C$11:$E15)-1)</f>
        <v xml:space="preserve"> </v>
      </c>
      <c r="D15" s="196">
        <f ca="1">OFFSET(SEQ_HEAT!M$8,0,ROWS(D$11:$E15)-1)</f>
        <v>3</v>
      </c>
      <c r="E15" s="168" t="str">
        <f ca="1">OFFSET(SEQ_HEAT!M$7,0,ROWS($E$11:E15)-1)</f>
        <v>E1: ШИМ</v>
      </c>
      <c r="F15" s="168" t="str">
        <f ca="1">OFFSET(SEQ_HEAT!M$4,0,ROWS($E$11:F15)-1)</f>
        <v>E1_PWM</v>
      </c>
      <c r="G15" s="142" t="str">
        <f ca="1">OFFSET(SEQ_HEAT!$N$43,0,ROWS($E$12:G15)-1)</f>
        <v>00024831</v>
      </c>
      <c r="H15" s="272"/>
      <c r="I15" s="196">
        <f ca="1">OFFSET(SEQ_HEAT!AJ$5,0,ROWS($I$11:L15)-1)</f>
        <v>360</v>
      </c>
      <c r="J15" s="269" t="str">
        <f ca="1">OFFSET(SEQ_HEAT!AJ$6,0,ROWS($J$11:L15)-1)</f>
        <v xml:space="preserve"> </v>
      </c>
      <c r="K15" s="196">
        <f ca="1">OFFSET(SEQ_HEAT!AJ$8,0,ROWS($K$11:L15)-1)</f>
        <v>3</v>
      </c>
      <c r="L15" s="168" t="str">
        <f ca="1">OFFSET(SEQ_HEAT!AJ$7,0,ROWS($L$11:L15)-1)</f>
        <v>Рекупер.:клапан</v>
      </c>
      <c r="M15" s="168" t="str">
        <f ca="1">OFFSET(SEQ_HEAT!AJ$4,0,ROWS($L$11:M15)-1)</f>
        <v>HRUvalve_CTRL</v>
      </c>
      <c r="N15" s="142" t="str">
        <f ca="1">OFFSET(SEQ_HEAT!$AK$43,0,ROWS($E$12:N15)-1)</f>
        <v>00023C00</v>
      </c>
      <c r="O15" s="272"/>
      <c r="P15" s="196">
        <f ca="1">OFFSET(SEQ_HEAT!BG$5,0,ROWS(P$11:$Q15)-1)</f>
        <v>-8204</v>
      </c>
      <c r="Q15" s="269" t="str">
        <f ca="1">OFFSET(SEQ_HEAT!BG$6,0,ROWS($Q$11:Q15)-1)</f>
        <v xml:space="preserve"> </v>
      </c>
      <c r="R15" s="196">
        <f ca="1">OFFSET(SEQ_HEAT!BG$8,0,ROWS($Q$11:R15)-1)</f>
        <v>3</v>
      </c>
      <c r="S15" s="168" t="str">
        <f ca="1">OFFSET(SEQ_HEAT!BG$7,0,ROWS($Q$11:S15)-1)</f>
        <v>Опция R5.3.0</v>
      </c>
      <c r="T15" s="142" t="str">
        <f ca="1">OFFSET(SEQ_HEAT!$BH$43,0,ROWS($T$12:T15)-1)</f>
        <v>7FFC0020</v>
      </c>
      <c r="V15" s="307"/>
      <c r="W15" s="196" t="str">
        <f ca="1">OFFSET(SEQ_HEAT!BZ$5,0,ROWS(W$11:$X15)-1)</f>
        <v>-21103</v>
      </c>
      <c r="X15" s="269" t="str">
        <f ca="1">OFFSET(SEQ_HEAT!BZ$6,0,ROWS($X$11:X15)-1)</f>
        <v xml:space="preserve"> </v>
      </c>
      <c r="Y15" s="196">
        <f ca="1">OFFSET(SEQ_HEAT!BZ$8,0,ROWS($X$11:Y15)-1)</f>
        <v>3</v>
      </c>
      <c r="Z15" s="168" t="str">
        <f ca="1">OFFSET(SEQ_HEAT!BZ$7,0,ROWS($X$11:Z15)-1)</f>
        <v>00R</v>
      </c>
      <c r="AA15" s="142" t="str">
        <f ca="1">OFFSET(SEQ_HEAT!$CA$43,0,ROWS($AA$12:AA15)-1)</f>
        <v>7FF80008</v>
      </c>
      <c r="AB15" s="287"/>
      <c r="AC15" s="102">
        <f ca="1">OFFSET(SEQ_HEAT!E$11,ROWS(AC$12:$AD15)-1,0,)</f>
        <v>4</v>
      </c>
      <c r="AD15" s="103" t="str">
        <f ca="1">OFFSET(SEQ_HEAT!L$11,ROWS($AD$12:AD15)-1,0,)</f>
        <v>SEQHEAT_00R</v>
      </c>
      <c r="AE15" s="103" t="str">
        <f ca="1">OFFSET(SEQ_HEAT!H$11,ROWS($AD$12:AE15)-1,0,)</f>
        <v>Рециркуляция</v>
      </c>
      <c r="AF15" s="103" t="str">
        <f ca="1">OFFSET(SEQ_HEAT!J$11,ROWS($AD$12:AF15)-1,0,)</f>
        <v xml:space="preserve"> </v>
      </c>
      <c r="AG15" s="308"/>
    </row>
    <row r="16" spans="1:33" ht="15" customHeight="1" x14ac:dyDescent="0.25">
      <c r="B16" s="196">
        <f ca="1">OFFSET(SEQ_HEAT!M$5,0,ROWS(B$11:$E16)-1)</f>
        <v>349</v>
      </c>
      <c r="C16" s="269" t="str">
        <f ca="1">OFFSET(SEQ_HEAT!M$6,0,ROWS(C$11:$E16)-1)</f>
        <v xml:space="preserve"> </v>
      </c>
      <c r="D16" s="196">
        <f ca="1">OFFSET(SEQ_HEAT!M$8,0,ROWS(D$11:$E16)-1)</f>
        <v>4</v>
      </c>
      <c r="E16" s="168" t="str">
        <f ca="1">OFFSET(SEQ_HEAT!M$7,0,ROWS($E$11:E16)-1)</f>
        <v>W2:3-ход.клапан</v>
      </c>
      <c r="F16" s="168" t="str">
        <f ca="1">OFFSET(SEQ_HEAT!M$4,0,ROWS($E$11:F16)-1)</f>
        <v>W2_CTRL</v>
      </c>
      <c r="G16" s="142" t="str">
        <f ca="1">OFFSET(SEQ_HEAT!$N$43,0,ROWS($E$12:G16)-1)</f>
        <v>0001B3C6</v>
      </c>
      <c r="H16" s="272"/>
      <c r="I16" s="196">
        <f ca="1">OFFSET(SEQ_HEAT!AJ$5,0,ROWS($I$11:L16)-1)</f>
        <v>361</v>
      </c>
      <c r="J16" s="269" t="str">
        <f ca="1">OFFSET(SEQ_HEAT!AJ$6,0,ROWS($J$11:L16)-1)</f>
        <v xml:space="preserve"> </v>
      </c>
      <c r="K16" s="196">
        <f ca="1">OFFSET(SEQ_HEAT!AJ$8,0,ROWS($K$11:L16)-1)</f>
        <v>4</v>
      </c>
      <c r="L16" s="168" t="str">
        <f ca="1">OFFSET(SEQ_HEAT!AJ$7,0,ROWS($L$11:L16)-1)</f>
        <v>Рекупер.:байпас</v>
      </c>
      <c r="M16" s="168" t="str">
        <f ca="1">OFFSET(SEQ_HEAT!AJ$4,0,ROWS($L$11:M16)-1)</f>
        <v>HRUbypass_CTRL</v>
      </c>
      <c r="N16" s="142" t="str">
        <f ca="1">OFFSET(SEQ_HEAT!$AK$43,0,ROWS($E$12:N16)-1)</f>
        <v>00023C00</v>
      </c>
      <c r="O16" s="272"/>
      <c r="P16" s="196">
        <f ca="1">OFFSET(SEQ_HEAT!BG$5,0,ROWS(P$11:$Q16)-1)</f>
        <v>-307</v>
      </c>
      <c r="Q16" s="269" t="str">
        <f ca="1">OFFSET(SEQ_HEAT!BG$6,0,ROWS($Q$11:Q16)-1)</f>
        <v xml:space="preserve"> </v>
      </c>
      <c r="R16" s="196">
        <f ca="1">OFFSET(SEQ_HEAT!BG$8,0,ROWS($Q$11:R16)-1)</f>
        <v>4</v>
      </c>
      <c r="S16" s="168" t="str">
        <f ca="1">OFFSET(SEQ_HEAT!BG$7,0,ROWS($Q$11:S16)-1)</f>
        <v>ICEnoCM</v>
      </c>
      <c r="T16" s="142" t="str">
        <f ca="1">OFFSET(SEQ_HEAT!$BH$43,0,ROWS($T$12:T16)-1)</f>
        <v>7FFE0020</v>
      </c>
      <c r="V16" s="307"/>
      <c r="W16" s="196" t="str">
        <f ca="1">OFFSET(SEQ_HEAT!BZ$5,0,ROWS(W$11:$X16)-1)</f>
        <v>-21104</v>
      </c>
      <c r="X16" s="269" t="str">
        <f ca="1">OFFSET(SEQ_HEAT!BZ$6,0,ROWS($X$11:X16)-1)</f>
        <v xml:space="preserve"> </v>
      </c>
      <c r="Y16" s="196">
        <f ca="1">OFFSET(SEQ_HEAT!BZ$8,0,ROWS($X$11:Y16)-1)</f>
        <v>4</v>
      </c>
      <c r="Z16" s="168" t="str">
        <f ca="1">OFFSET(SEQ_HEAT!BZ$7,0,ROWS($X$11:Z16)-1)</f>
        <v>01R</v>
      </c>
      <c r="AA16" s="142" t="str">
        <f ca="1">OFFSET(SEQ_HEAT!$CA$43,0,ROWS($AA$12:AA16)-1)</f>
        <v>7FF80010</v>
      </c>
      <c r="AB16" s="287"/>
      <c r="AC16" s="102">
        <f ca="1">OFFSET(SEQ_HEAT!E$11,ROWS(AC$12:$AD16)-1,0,)</f>
        <v>5</v>
      </c>
      <c r="AD16" s="103" t="str">
        <f ca="1">OFFSET(SEQ_HEAT!L$11,ROWS($AD$12:AD16)-1,0,)</f>
        <v>SEQHEAT_01R</v>
      </c>
      <c r="AE16" s="103" t="str">
        <f ca="1">OFFSET(SEQ_HEAT!H$11,ROWS($AD$12:AE16)-1,0,)</f>
        <v>Рецирк.+Основной№1</v>
      </c>
      <c r="AF16" s="103" t="str">
        <f ca="1">OFFSET(SEQ_HEAT!J$11,ROWS($AD$12:AF16)-1,0,)</f>
        <v xml:space="preserve"> </v>
      </c>
      <c r="AG16" s="308"/>
    </row>
    <row r="17" spans="2:33" ht="15" customHeight="1" x14ac:dyDescent="0.25">
      <c r="B17" s="196">
        <f ca="1">OFFSET(SEQ_HEAT!M$5,0,ROWS(B$11:$E17)-1)</f>
        <v>249</v>
      </c>
      <c r="C17" s="269" t="str">
        <f ca="1">OFFSET(SEQ_HEAT!M$6,0,ROWS(C$11:$E17)-1)</f>
        <v xml:space="preserve"> </v>
      </c>
      <c r="D17" s="196">
        <f ca="1">OFFSET(SEQ_HEAT!M$8,0,ROWS(D$11:$E17)-1)</f>
        <v>5</v>
      </c>
      <c r="E17" s="168" t="str">
        <f ca="1">OFFSET(SEQ_HEAT!M$7,0,ROWS($E$11:E17)-1)</f>
        <v>E2:упр.ступ.1</v>
      </c>
      <c r="F17" s="168" t="str">
        <f ca="1">OFFSET(SEQ_HEAT!M$4,0,ROWS($E$11:F17)-1)</f>
        <v>E2step1_ONOFF</v>
      </c>
      <c r="G17" s="142" t="str">
        <f ca="1">OFFSET(SEQ_HEAT!$N$43,0,ROWS($E$12:G17)-1)</f>
        <v>0001B3C6</v>
      </c>
      <c r="H17" s="272"/>
      <c r="I17" s="196">
        <f ca="1">OFFSET(SEQ_HEAT!AJ$5,0,ROWS($I$11:L17)-1)</f>
        <v>266</v>
      </c>
      <c r="J17" s="269" t="str">
        <f ca="1">OFFSET(SEQ_HEAT!AJ$6,0,ROWS($J$11:L17)-1)</f>
        <v xml:space="preserve"> </v>
      </c>
      <c r="K17" s="196">
        <f ca="1">OFFSET(SEQ_HEAT!AJ$8,0,ROWS($K$11:L17)-1)</f>
        <v>5</v>
      </c>
      <c r="L17" s="168" t="str">
        <f ca="1">OFFSET(SEQ_HEAT!AJ$7,0,ROWS($L$11:L17)-1)</f>
        <v>Ротор.:вкл/выкл.</v>
      </c>
      <c r="M17" s="168" t="str">
        <f ca="1">OFFSET(SEQ_HEAT!AJ$4,0,ROWS($L$11:M17)-1)</f>
        <v>HRUrotor_ONOFF</v>
      </c>
      <c r="N17" s="142" t="str">
        <f ca="1">OFFSET(SEQ_HEAT!$AK$43,0,ROWS($E$12:N17)-1)</f>
        <v>00020000</v>
      </c>
      <c r="O17" s="272"/>
      <c r="P17" s="196" t="str">
        <f ca="1">OFFSET(SEQ_HEAT!BG$5,0,ROWS(P$11:$Q17)-1)</f>
        <v xml:space="preserve"> </v>
      </c>
      <c r="Q17" s="269" t="str">
        <f ca="1">OFFSET(SEQ_HEAT!BG$6,0,ROWS($Q$11:Q17)-1)</f>
        <v xml:space="preserve"> </v>
      </c>
      <c r="R17" s="196">
        <f ca="1">OFFSET(SEQ_HEAT!BG$8,0,ROWS($Q$11:R17)-1)</f>
        <v>5</v>
      </c>
      <c r="S17" s="168" t="str">
        <f ca="1">OFFSET(SEQ_HEAT!BG$7,0,ROWS($Q$11:S17)-1)</f>
        <v>[резерв]</v>
      </c>
      <c r="T17" s="142" t="str">
        <f ca="1">OFFSET(SEQ_HEAT!$BH$43,0,ROWS($T$12:T17)-1)</f>
        <v>7FFFFFFF</v>
      </c>
      <c r="V17" s="307"/>
      <c r="W17" s="196" t="str">
        <f ca="1">OFFSET(SEQ_HEAT!BZ$5,0,ROWS(W$11:$X17)-1)</f>
        <v>-21105</v>
      </c>
      <c r="X17" s="269" t="str">
        <f ca="1">OFFSET(SEQ_HEAT!BZ$6,0,ROWS($X$11:X17)-1)</f>
        <v xml:space="preserve"> </v>
      </c>
      <c r="Y17" s="196">
        <f ca="1">OFFSET(SEQ_HEAT!BZ$8,0,ROWS($X$11:Y17)-1)</f>
        <v>5</v>
      </c>
      <c r="Z17" s="168" t="str">
        <f ca="1">OFFSET(SEQ_HEAT!BZ$7,0,ROWS($X$11:Z17)-1)</f>
        <v>0R1</v>
      </c>
      <c r="AA17" s="142" t="str">
        <f ca="1">OFFSET(SEQ_HEAT!$CA$43,0,ROWS($AA$12:AA17)-1)</f>
        <v>7FF80020</v>
      </c>
      <c r="AB17" s="287"/>
      <c r="AC17" s="102">
        <f ca="1">OFFSET(SEQ_HEAT!E$11,ROWS(AC$12:$AD17)-1,0,)</f>
        <v>6</v>
      </c>
      <c r="AD17" s="103" t="str">
        <f ca="1">OFFSET(SEQ_HEAT!L$11,ROWS($AD$12:AD17)-1,0,)</f>
        <v>SEQHEAT_0R1</v>
      </c>
      <c r="AE17" s="103" t="str">
        <f ca="1">OFFSET(SEQ_HEAT!H$11,ROWS($AD$12:AE17)-1,0,)</f>
        <v>Основной№1+Рецирк.</v>
      </c>
      <c r="AF17" s="103" t="str">
        <f ca="1">OFFSET(SEQ_HEAT!J$11,ROWS($AD$12:AF17)-1,0,)</f>
        <v xml:space="preserve"> </v>
      </c>
      <c r="AG17" s="308"/>
    </row>
    <row r="18" spans="2:33" ht="15" customHeight="1" x14ac:dyDescent="0.25">
      <c r="B18" s="196">
        <f ca="1">OFFSET(SEQ_HEAT!M$5,0,ROWS(B$11:$E18)-1)</f>
        <v>350</v>
      </c>
      <c r="C18" s="269" t="str">
        <f ca="1">OFFSET(SEQ_HEAT!M$6,0,ROWS(C$11:$E18)-1)</f>
        <v xml:space="preserve"> </v>
      </c>
      <c r="D18" s="196">
        <f ca="1">OFFSET(SEQ_HEAT!M$8,0,ROWS(D$11:$E18)-1)</f>
        <v>6</v>
      </c>
      <c r="E18" s="168" t="str">
        <f ca="1">OFFSET(SEQ_HEAT!M$7,0,ROWS($E$11:E18)-1)</f>
        <v>E2: 0-10В</v>
      </c>
      <c r="F18" s="168" t="str">
        <f ca="1">OFFSET(SEQ_HEAT!M$4,0,ROWS($E$11:F18)-1)</f>
        <v>E2_CTRL</v>
      </c>
      <c r="G18" s="142" t="str">
        <f ca="1">OFFSET(SEQ_HEAT!$N$43,0,ROWS($E$12:G18)-1)</f>
        <v>0001B3C6</v>
      </c>
      <c r="H18" s="272"/>
      <c r="I18" s="196" t="str">
        <f ca="1">OFFSET(SEQ_HEAT!AJ$5,0,ROWS($I$11:L18)-1)</f>
        <v xml:space="preserve"> </v>
      </c>
      <c r="J18" s="269" t="str">
        <f ca="1">OFFSET(SEQ_HEAT!AJ$6,0,ROWS($J$11:L18)-1)</f>
        <v xml:space="preserve"> </v>
      </c>
      <c r="K18" s="196">
        <f ca="1">OFFSET(SEQ_HEAT!AJ$8,0,ROWS($K$11:L18)-1)</f>
        <v>6</v>
      </c>
      <c r="L18" s="168" t="str">
        <f ca="1">OFFSET(SEQ_HEAT!AJ$7,0,ROWS($L$11:L18)-1)</f>
        <v>[резерв]</v>
      </c>
      <c r="M18" s="168" t="str">
        <f ca="1">OFFSET(SEQ_HEAT!AJ$4,0,ROWS($L$11:M18)-1)</f>
        <v xml:space="preserve"> </v>
      </c>
      <c r="N18" s="142" t="str">
        <f ca="1">OFFSET(SEQ_HEAT!$AK$43,0,ROWS($E$12:N18)-1)</f>
        <v>00000000</v>
      </c>
      <c r="O18" s="272"/>
      <c r="P18" s="196" t="str">
        <f ca="1">OFFSET(SEQ_HEAT!BG$5,0,ROWS(P$11:$Q18)-1)</f>
        <v xml:space="preserve"> </v>
      </c>
      <c r="Q18" s="269" t="str">
        <f ca="1">OFFSET(SEQ_HEAT!BG$6,0,ROWS($Q$11:Q18)-1)</f>
        <v xml:space="preserve"> </v>
      </c>
      <c r="R18" s="196">
        <f ca="1">OFFSET(SEQ_HEAT!BG$8,0,ROWS($Q$11:R18)-1)</f>
        <v>6</v>
      </c>
      <c r="S18" s="168" t="str">
        <f ca="1">OFFSET(SEQ_HEAT!BG$7,0,ROWS($Q$11:S18)-1)</f>
        <v>[резерв]</v>
      </c>
      <c r="T18" s="142" t="str">
        <f ca="1">OFFSET(SEQ_HEAT!$BH$43,0,ROWS($T$12:T18)-1)</f>
        <v>7FFFFFFF</v>
      </c>
      <c r="V18" s="307"/>
      <c r="W18" s="196" t="str">
        <f ca="1">OFFSET(SEQ_HEAT!BZ$5,0,ROWS(W$11:$X18)-1)</f>
        <v>-21106</v>
      </c>
      <c r="X18" s="269" t="str">
        <f ca="1">OFFSET(SEQ_HEAT!BZ$6,0,ROWS($X$11:X18)-1)</f>
        <v xml:space="preserve"> </v>
      </c>
      <c r="Y18" s="196">
        <f ca="1">OFFSET(SEQ_HEAT!BZ$8,0,ROWS($X$11:Y18)-1)</f>
        <v>6</v>
      </c>
      <c r="Z18" s="168" t="str">
        <f ca="1">OFFSET(SEQ_HEAT!BZ$7,0,ROWS($X$11:Z18)-1)</f>
        <v>21R</v>
      </c>
      <c r="AA18" s="142" t="str">
        <f ca="1">OFFSET(SEQ_HEAT!$CA$43,0,ROWS($AA$12:AA18)-1)</f>
        <v>7FF80040</v>
      </c>
      <c r="AB18" s="287"/>
      <c r="AC18" s="102">
        <f ca="1">OFFSET(SEQ_HEAT!E$11,ROWS(AC$12:$AD18)-1,0,)</f>
        <v>7</v>
      </c>
      <c r="AD18" s="103" t="str">
        <f ca="1">OFFSET(SEQ_HEAT!L$11,ROWS($AD$12:AD18)-1,0,)</f>
        <v>SEQHEAT_21R</v>
      </c>
      <c r="AE18" s="103" t="str">
        <f ca="1">OFFSET(SEQ_HEAT!H$11,ROWS($AD$12:AE18)-1,0,)</f>
        <v>Рециркуляция</v>
      </c>
      <c r="AF18" s="103" t="str">
        <f ca="1">OFFSET(SEQ_HEAT!J$11,ROWS($AD$12:AF18)-1,0,)</f>
        <v>+Основной№1+№2</v>
      </c>
      <c r="AG18" s="308"/>
    </row>
    <row r="19" spans="2:33" ht="15" customHeight="1" x14ac:dyDescent="0.25">
      <c r="B19" s="196">
        <f ca="1">OFFSET(SEQ_HEAT!M$5,0,ROWS(B$11:$E19)-1)</f>
        <v>351</v>
      </c>
      <c r="C19" s="269" t="str">
        <f ca="1">OFFSET(SEQ_HEAT!M$6,0,ROWS(C$11:$E19)-1)</f>
        <v xml:space="preserve"> </v>
      </c>
      <c r="D19" s="196">
        <f ca="1">OFFSET(SEQ_HEAT!M$8,0,ROWS(D$11:$E19)-1)</f>
        <v>7</v>
      </c>
      <c r="E19" s="168" t="str">
        <f ca="1">OFFSET(SEQ_HEAT!M$7,0,ROWS($E$11:E19)-1)</f>
        <v>E2: ШИМ</v>
      </c>
      <c r="F19" s="168" t="str">
        <f ca="1">OFFSET(SEQ_HEAT!M$4,0,ROWS($E$11:F19)-1)</f>
        <v>E2_PWM</v>
      </c>
      <c r="G19" s="142" t="str">
        <f ca="1">OFFSET(SEQ_HEAT!$N$43,0,ROWS($E$12:G19)-1)</f>
        <v>0001B3C6</v>
      </c>
      <c r="H19" s="272"/>
      <c r="I19" s="196" t="str">
        <f ca="1">OFFSET(SEQ_HEAT!AJ$5,0,ROWS($I$11:L19)-1)</f>
        <v xml:space="preserve"> </v>
      </c>
      <c r="J19" s="269" t="str">
        <f ca="1">OFFSET(SEQ_HEAT!AJ$6,0,ROWS($J$11:L19)-1)</f>
        <v xml:space="preserve"> </v>
      </c>
      <c r="K19" s="196">
        <f ca="1">OFFSET(SEQ_HEAT!AJ$8,0,ROWS($K$11:L19)-1)</f>
        <v>7</v>
      </c>
      <c r="L19" s="168" t="str">
        <f ca="1">OFFSET(SEQ_HEAT!AJ$7,0,ROWS($L$11:L19)-1)</f>
        <v>[резерв]</v>
      </c>
      <c r="M19" s="168" t="str">
        <f ca="1">OFFSET(SEQ_HEAT!AJ$4,0,ROWS($L$11:M19)-1)</f>
        <v xml:space="preserve"> </v>
      </c>
      <c r="N19" s="142" t="str">
        <f ca="1">OFFSET(SEQ_HEAT!$AK$43,0,ROWS($E$12:N19)-1)</f>
        <v>00000000</v>
      </c>
      <c r="O19" s="272"/>
      <c r="P19" s="196" t="str">
        <f ca="1">OFFSET(SEQ_HEAT!BG$5,0,ROWS(P$11:$Q19)-1)</f>
        <v xml:space="preserve"> </v>
      </c>
      <c r="Q19" s="269" t="str">
        <f ca="1">OFFSET(SEQ_HEAT!BG$6,0,ROWS($Q$11:Q19)-1)</f>
        <v xml:space="preserve"> </v>
      </c>
      <c r="R19" s="196">
        <f ca="1">OFFSET(SEQ_HEAT!BG$8,0,ROWS($Q$11:R19)-1)</f>
        <v>7</v>
      </c>
      <c r="S19" s="168" t="str">
        <f ca="1">OFFSET(SEQ_HEAT!BG$7,0,ROWS($Q$11:S19)-1)</f>
        <v>[резерв]</v>
      </c>
      <c r="T19" s="142" t="str">
        <f ca="1">OFFSET(SEQ_HEAT!$BH$43,0,ROWS($T$12:T19)-1)</f>
        <v>7FFFFFFF</v>
      </c>
      <c r="V19" s="307"/>
      <c r="W19" s="196" t="str">
        <f ca="1">OFFSET(SEQ_HEAT!BZ$5,0,ROWS(W$11:$X19)-1)</f>
        <v>-21107</v>
      </c>
      <c r="X19" s="269" t="str">
        <f ca="1">OFFSET(SEQ_HEAT!BZ$6,0,ROWS($X$11:X19)-1)</f>
        <v xml:space="preserve"> </v>
      </c>
      <c r="Y19" s="196">
        <f ca="1">OFFSET(SEQ_HEAT!BZ$8,0,ROWS($X$11:Y19)-1)</f>
        <v>7</v>
      </c>
      <c r="Z19" s="168" t="str">
        <f ca="1">OFFSET(SEQ_HEAT!BZ$7,0,ROWS($X$11:Z19)-1)</f>
        <v>R21</v>
      </c>
      <c r="AA19" s="142" t="str">
        <f ca="1">OFFSET(SEQ_HEAT!$CA$43,0,ROWS($AA$12:AA19)-1)</f>
        <v>7FF80080</v>
      </c>
      <c r="AB19" s="287"/>
      <c r="AC19" s="102">
        <f ca="1">OFFSET(SEQ_HEAT!E$11,ROWS(AC$12:$AD19)-1,0,)</f>
        <v>8</v>
      </c>
      <c r="AD19" s="103" t="str">
        <f ca="1">OFFSET(SEQ_HEAT!L$11,ROWS($AD$12:AD19)-1,0,)</f>
        <v>SEQHEAT_R21</v>
      </c>
      <c r="AE19" s="103" t="str">
        <f ca="1">OFFSET(SEQ_HEAT!H$11,ROWS($AD$12:AE19)-1,0,)</f>
        <v>Основной№1+№2</v>
      </c>
      <c r="AF19" s="103" t="str">
        <f ca="1">OFFSET(SEQ_HEAT!J$11,ROWS($AD$12:AF19)-1,0,)</f>
        <v>+Рециркуляция</v>
      </c>
      <c r="AG19" s="308"/>
    </row>
    <row r="20" spans="2:33" ht="15" customHeight="1" x14ac:dyDescent="0.25">
      <c r="B20" s="196">
        <f ca="1">OFFSET(SEQ_HEAT!M$5,0,ROWS(B$11:$E20)-1)</f>
        <v>332</v>
      </c>
      <c r="C20" s="269" t="str">
        <f ca="1">OFFSET(SEQ_HEAT!M$6,0,ROWS(C$11:$E20)-1)</f>
        <v xml:space="preserve"> </v>
      </c>
      <c r="D20" s="196">
        <f ca="1">OFFSET(SEQ_HEAT!M$8,0,ROWS(D$11:$E20)-1)</f>
        <v>8</v>
      </c>
      <c r="E20" s="168" t="str">
        <f ca="1">OFFSET(SEQ_HEAT!M$7,0,ROWS($E$11:E20)-1)</f>
        <v>Позиц.нар.засл.</v>
      </c>
      <c r="F20" s="168" t="str">
        <f ca="1">OFFSET(SEQ_HEAT!M$4,0,ROWS($E$11:F20)-1)</f>
        <v>DampSu_CTRL</v>
      </c>
      <c r="G20" s="142" t="str">
        <f ca="1">OFFSET(SEQ_HEAT!$N$43,0,ROWS($E$12:G20)-1)</f>
        <v>00000008</v>
      </c>
      <c r="H20" s="272"/>
      <c r="I20" s="196" t="str">
        <f ca="1">OFFSET(SEQ_HEAT!AJ$5,0,ROWS($I$11:L20)-1)</f>
        <v xml:space="preserve"> </v>
      </c>
      <c r="J20" s="269" t="str">
        <f ca="1">OFFSET(SEQ_HEAT!AJ$6,0,ROWS($J$11:L20)-1)</f>
        <v xml:space="preserve"> </v>
      </c>
      <c r="K20" s="196">
        <f ca="1">OFFSET(SEQ_HEAT!AJ$8,0,ROWS($K$11:L20)-1)</f>
        <v>8</v>
      </c>
      <c r="L20" s="168" t="str">
        <f ca="1">OFFSET(SEQ_HEAT!AJ$7,0,ROWS($L$11:L20)-1)</f>
        <v>[резерв]</v>
      </c>
      <c r="M20" s="168" t="str">
        <f ca="1">OFFSET(SEQ_HEAT!AJ$4,0,ROWS($L$11:M20)-1)</f>
        <v xml:space="preserve"> </v>
      </c>
      <c r="N20" s="142" t="str">
        <f ca="1">OFFSET(SEQ_HEAT!$AK$43,0,ROWS($E$12:N20)-1)</f>
        <v>00000000</v>
      </c>
      <c r="O20" s="272"/>
      <c r="P20" s="196" t="str">
        <f ca="1">OFFSET(SEQ_HEAT!BG$5,0,ROWS(P$11:$Q20)-1)</f>
        <v xml:space="preserve"> </v>
      </c>
      <c r="Q20" s="269" t="str">
        <f ca="1">OFFSET(SEQ_HEAT!BG$6,0,ROWS($Q$11:Q20)-1)</f>
        <v xml:space="preserve"> </v>
      </c>
      <c r="R20" s="196">
        <f ca="1">OFFSET(SEQ_HEAT!BG$8,0,ROWS($Q$11:R20)-1)</f>
        <v>8</v>
      </c>
      <c r="S20" s="168" t="str">
        <f ca="1">OFFSET(SEQ_HEAT!BG$7,0,ROWS($Q$11:S20)-1)</f>
        <v>[резерв]</v>
      </c>
      <c r="T20" s="142" t="str">
        <f ca="1">OFFSET(SEQ_HEAT!$BH$43,0,ROWS($T$12:T20)-1)</f>
        <v>7FFFFFFF</v>
      </c>
      <c r="V20" s="307"/>
      <c r="W20" s="196" t="str">
        <f ca="1">OFFSET(SEQ_HEAT!BZ$5,0,ROWS(W$11:$X20)-1)</f>
        <v>-21108</v>
      </c>
      <c r="X20" s="269" t="str">
        <f ca="1">OFFSET(SEQ_HEAT!BZ$6,0,ROWS($X$11:X20)-1)</f>
        <v xml:space="preserve"> </v>
      </c>
      <c r="Y20" s="196">
        <f ca="1">OFFSET(SEQ_HEAT!BZ$8,0,ROWS($X$11:Y20)-1)</f>
        <v>8</v>
      </c>
      <c r="Z20" s="168" t="str">
        <f ca="1">OFFSET(SEQ_HEAT!BZ$7,0,ROWS($X$11:Z20)-1)</f>
        <v>0XR</v>
      </c>
      <c r="AA20" s="142" t="str">
        <f ca="1">OFFSET(SEQ_HEAT!$CA$43,0,ROWS($AA$12:AA20)-1)</f>
        <v>7FF80100</v>
      </c>
      <c r="AB20" s="287"/>
      <c r="AC20" s="102">
        <f ca="1">OFFSET(SEQ_HEAT!E$11,ROWS(AC$12:$AD20)-1,0,)</f>
        <v>9</v>
      </c>
      <c r="AD20" s="103" t="str">
        <f ca="1">OFFSET(SEQ_HEAT!L$11,ROWS($AD$12:AD20)-1,0,)</f>
        <v>SEQHEAT_0XR</v>
      </c>
      <c r="AE20" s="103" t="str">
        <f ca="1">OFFSET(SEQ_HEAT!H$11,ROWS($AD$12:AE20)-1,0,)</f>
        <v>Рециркуляция</v>
      </c>
      <c r="AF20" s="103" t="str">
        <f ca="1">OFFSET(SEQ_HEAT!J$11,ROWS($AD$12:AF20)-1,0,)</f>
        <v>+Основной№1/№2</v>
      </c>
      <c r="AG20" s="308"/>
    </row>
    <row r="21" spans="2:33" ht="15" customHeight="1" x14ac:dyDescent="0.25">
      <c r="B21" s="196" t="str">
        <f ca="1">OFFSET(SEQ_HEAT!M$5,0,ROWS(B$11:$E21)-1)</f>
        <v xml:space="preserve"> </v>
      </c>
      <c r="C21" s="269" t="str">
        <f ca="1">OFFSET(SEQ_HEAT!M$6,0,ROWS(C$11:$E21)-1)</f>
        <v xml:space="preserve"> </v>
      </c>
      <c r="D21" s="196">
        <f ca="1">OFFSET(SEQ_HEAT!M$8,0,ROWS(D$11:$E21)-1)</f>
        <v>9</v>
      </c>
      <c r="E21" s="168" t="str">
        <f ca="1">OFFSET(SEQ_HEAT!M$7,0,ROWS($E$11:E21)-1)</f>
        <v>[резерв]</v>
      </c>
      <c r="F21" s="168" t="str">
        <f ca="1">OFFSET(SEQ_HEAT!M$4,0,ROWS($E$11:F21)-1)</f>
        <v xml:space="preserve"> </v>
      </c>
      <c r="G21" s="142" t="str">
        <f ca="1">OFFSET(SEQ_HEAT!$N$43,0,ROWS($E$12:G21)-1)</f>
        <v>00000000</v>
      </c>
      <c r="H21" s="272"/>
      <c r="I21" s="196" t="str">
        <f ca="1">OFFSET(SEQ_HEAT!AJ$5,0,ROWS($I$11:L21)-1)</f>
        <v xml:space="preserve"> </v>
      </c>
      <c r="J21" s="269" t="str">
        <f ca="1">OFFSET(SEQ_HEAT!AJ$6,0,ROWS($J$11:L21)-1)</f>
        <v xml:space="preserve"> </v>
      </c>
      <c r="K21" s="196">
        <f ca="1">OFFSET(SEQ_HEAT!AJ$8,0,ROWS($K$11:L21)-1)</f>
        <v>9</v>
      </c>
      <c r="L21" s="168" t="str">
        <f ca="1">OFFSET(SEQ_HEAT!AJ$7,0,ROWS($L$11:L21)-1)</f>
        <v>[резерв]</v>
      </c>
      <c r="M21" s="168" t="str">
        <f ca="1">OFFSET(SEQ_HEAT!AJ$4,0,ROWS($L$11:M21)-1)</f>
        <v xml:space="preserve"> </v>
      </c>
      <c r="N21" s="142" t="str">
        <f ca="1">OFFSET(SEQ_HEAT!$AK$43,0,ROWS($E$12:N21)-1)</f>
        <v>00000000</v>
      </c>
      <c r="O21" s="272"/>
      <c r="P21" s="196" t="str">
        <f ca="1">OFFSET(SEQ_HEAT!BG$5,0,ROWS(P$11:$Q21)-1)</f>
        <v xml:space="preserve"> </v>
      </c>
      <c r="Q21" s="269" t="str">
        <f ca="1">OFFSET(SEQ_HEAT!BG$6,0,ROWS($Q$11:Q21)-1)</f>
        <v xml:space="preserve"> </v>
      </c>
      <c r="R21" s="196">
        <f ca="1">OFFSET(SEQ_HEAT!BG$8,0,ROWS($Q$11:R21)-1)</f>
        <v>9</v>
      </c>
      <c r="S21" s="168" t="str">
        <f ca="1">OFFSET(SEQ_HEAT!BG$7,0,ROWS($Q$11:S21)-1)</f>
        <v>[резерв]</v>
      </c>
      <c r="T21" s="142" t="str">
        <f ca="1">OFFSET(SEQ_HEAT!$BH$43,0,ROWS($T$12:T21)-1)</f>
        <v>7FFFFFFF</v>
      </c>
      <c r="V21" s="307"/>
      <c r="W21" s="196" t="str">
        <f ca="1">OFFSET(SEQ_HEAT!BZ$5,0,ROWS(W$11:$X21)-1)</f>
        <v>-21109</v>
      </c>
      <c r="X21" s="269" t="str">
        <f ca="1">OFFSET(SEQ_HEAT!BZ$6,0,ROWS($X$11:X21)-1)</f>
        <v xml:space="preserve"> </v>
      </c>
      <c r="Y21" s="196">
        <f ca="1">OFFSET(SEQ_HEAT!BZ$8,0,ROWS($X$11:Y21)-1)</f>
        <v>9</v>
      </c>
      <c r="Z21" s="168" t="str">
        <f ca="1">OFFSET(SEQ_HEAT!BZ$7,0,ROWS($X$11:Z21)-1)</f>
        <v>0RX</v>
      </c>
      <c r="AA21" s="142" t="str">
        <f ca="1">OFFSET(SEQ_HEAT!$CA$43,0,ROWS($AA$12:AA21)-1)</f>
        <v>7FF80200</v>
      </c>
      <c r="AB21" s="287"/>
      <c r="AC21" s="102">
        <f ca="1">OFFSET(SEQ_HEAT!E$11,ROWS(AC$12:$AD21)-1,0,)</f>
        <v>10</v>
      </c>
      <c r="AD21" s="103" t="str">
        <f ca="1">OFFSET(SEQ_HEAT!L$11,ROWS($AD$12:AD21)-1,0,)</f>
        <v>SEQHEAT_0RX</v>
      </c>
      <c r="AE21" s="103" t="str">
        <f ca="1">OFFSET(SEQ_HEAT!H$11,ROWS($AD$12:AE21)-1,0,)</f>
        <v>Основной№1/№2</v>
      </c>
      <c r="AF21" s="103" t="str">
        <f ca="1">OFFSET(SEQ_HEAT!J$11,ROWS($AD$12:AF21)-1,0,)</f>
        <v>+Рециркуляция</v>
      </c>
      <c r="AG21" s="308"/>
    </row>
    <row r="22" spans="2:33" ht="15" customHeight="1" x14ac:dyDescent="0.25">
      <c r="B22" s="196" t="str">
        <f ca="1">OFFSET(SEQ_HEAT!M$5,0,ROWS(B$11:$E22)-1)</f>
        <v xml:space="preserve"> </v>
      </c>
      <c r="C22" s="269" t="str">
        <f ca="1">OFFSET(SEQ_HEAT!M$6,0,ROWS(C$11:$E22)-1)</f>
        <v xml:space="preserve"> </v>
      </c>
      <c r="D22" s="196">
        <f ca="1">OFFSET(SEQ_HEAT!M$8,0,ROWS(D$11:$E22)-1)</f>
        <v>10</v>
      </c>
      <c r="E22" s="168" t="str">
        <f ca="1">OFFSET(SEQ_HEAT!M$7,0,ROWS($E$11:E22)-1)</f>
        <v>[резерв]</v>
      </c>
      <c r="F22" s="168" t="str">
        <f ca="1">OFFSET(SEQ_HEAT!M$4,0,ROWS($E$11:F22)-1)</f>
        <v xml:space="preserve"> </v>
      </c>
      <c r="G22" s="142" t="str">
        <f ca="1">OFFSET(SEQ_HEAT!$N$43,0,ROWS($E$12:G22)-1)</f>
        <v>00000000</v>
      </c>
      <c r="H22" s="272"/>
      <c r="I22" s="196" t="str">
        <f ca="1">OFFSET(SEQ_HEAT!AJ$5,0,ROWS($I$11:L22)-1)</f>
        <v xml:space="preserve"> </v>
      </c>
      <c r="J22" s="269" t="str">
        <f ca="1">OFFSET(SEQ_HEAT!AJ$6,0,ROWS($J$11:L22)-1)</f>
        <v xml:space="preserve"> </v>
      </c>
      <c r="K22" s="196">
        <f ca="1">OFFSET(SEQ_HEAT!AJ$8,0,ROWS($K$11:L22)-1)</f>
        <v>10</v>
      </c>
      <c r="L22" s="168" t="str">
        <f ca="1">OFFSET(SEQ_HEAT!AJ$7,0,ROWS($L$11:L22)-1)</f>
        <v>[резерв]</v>
      </c>
      <c r="M22" s="168" t="str">
        <f ca="1">OFFSET(SEQ_HEAT!AJ$4,0,ROWS($L$11:M22)-1)</f>
        <v xml:space="preserve"> </v>
      </c>
      <c r="N22" s="142" t="str">
        <f ca="1">OFFSET(SEQ_HEAT!$AK$43,0,ROWS($E$12:N22)-1)</f>
        <v>00000000</v>
      </c>
      <c r="O22" s="272"/>
      <c r="P22" s="196" t="str">
        <f ca="1">OFFSET(SEQ_HEAT!BG$5,0,ROWS(P$11:$Q22)-1)</f>
        <v xml:space="preserve"> </v>
      </c>
      <c r="Q22" s="269" t="str">
        <f ca="1">OFFSET(SEQ_HEAT!BG$6,0,ROWS($Q$11:Q22)-1)</f>
        <v xml:space="preserve"> </v>
      </c>
      <c r="R22" s="196">
        <f ca="1">OFFSET(SEQ_HEAT!BG$8,0,ROWS($Q$11:R22)-1)</f>
        <v>10</v>
      </c>
      <c r="S22" s="168" t="str">
        <f ca="1">OFFSET(SEQ_HEAT!BG$7,0,ROWS($Q$11:S22)-1)</f>
        <v>[резерв]</v>
      </c>
      <c r="T22" s="142" t="str">
        <f ca="1">OFFSET(SEQ_HEAT!$BH$43,0,ROWS($T$12:T22)-1)</f>
        <v>7FFFFFFF</v>
      </c>
      <c r="V22" s="307"/>
      <c r="W22" s="196" t="str">
        <f ca="1">OFFSET(SEQ_HEAT!BZ$5,0,ROWS(W$11:$X22)-1)</f>
        <v>-21110</v>
      </c>
      <c r="X22" s="269" t="str">
        <f ca="1">OFFSET(SEQ_HEAT!BZ$6,0,ROWS($X$11:X22)-1)</f>
        <v xml:space="preserve"> </v>
      </c>
      <c r="Y22" s="196">
        <f ca="1">OFFSET(SEQ_HEAT!BZ$8,0,ROWS($X$11:Y22)-1)</f>
        <v>10</v>
      </c>
      <c r="Z22" s="168" t="str">
        <f ca="1">OFFSET(SEQ_HEAT!BZ$7,0,ROWS($X$11:Z22)-1)</f>
        <v>00V</v>
      </c>
      <c r="AA22" s="142" t="str">
        <f ca="1">OFFSET(SEQ_HEAT!$CA$43,0,ROWS($AA$12:AA22)-1)</f>
        <v>7FF80400</v>
      </c>
      <c r="AB22" s="287"/>
      <c r="AC22" s="102">
        <f ca="1">OFFSET(SEQ_HEAT!E$11,ROWS(AC$12:$AD22)-1,0,)</f>
        <v>11</v>
      </c>
      <c r="AD22" s="103" t="str">
        <f ca="1">OFFSET(SEQ_HEAT!L$11,ROWS($AD$12:AD22)-1,0,)</f>
        <v>SEQHEAT_00V</v>
      </c>
      <c r="AE22" s="103" t="str">
        <f ca="1">OFFSET(SEQ_HEAT!H$11,ROWS($AD$12:AE22)-1,0,)</f>
        <v>Рекуператор</v>
      </c>
      <c r="AF22" s="103" t="str">
        <f ca="1">OFFSET(SEQ_HEAT!J$11,ROWS($AD$12:AF22)-1,0,)</f>
        <v xml:space="preserve"> </v>
      </c>
      <c r="AG22" s="308"/>
    </row>
    <row r="23" spans="2:33" ht="15" customHeight="1" x14ac:dyDescent="0.25">
      <c r="B23" s="196" t="str">
        <f ca="1">OFFSET(SEQ_HEAT!M$5,0,ROWS(B$11:$E23)-1)</f>
        <v xml:space="preserve"> </v>
      </c>
      <c r="C23" s="269" t="str">
        <f ca="1">OFFSET(SEQ_HEAT!M$6,0,ROWS(C$11:$E23)-1)</f>
        <v xml:space="preserve"> </v>
      </c>
      <c r="D23" s="196">
        <f ca="1">OFFSET(SEQ_HEAT!M$8,0,ROWS(D$11:$E23)-1)</f>
        <v>11</v>
      </c>
      <c r="E23" s="168" t="str">
        <f ca="1">OFFSET(SEQ_HEAT!M$7,0,ROWS($E$11:E23)-1)</f>
        <v>[резерв]</v>
      </c>
      <c r="F23" s="168" t="str">
        <f ca="1">OFFSET(SEQ_HEAT!M$4,0,ROWS($E$11:F23)-1)</f>
        <v xml:space="preserve"> </v>
      </c>
      <c r="G23" s="142" t="str">
        <f ca="1">OFFSET(SEQ_HEAT!$N$43,0,ROWS($E$12:G23)-1)</f>
        <v>00000000</v>
      </c>
      <c r="H23" s="272"/>
      <c r="I23" s="196" t="str">
        <f ca="1">OFFSET(SEQ_HEAT!AJ$5,0,ROWS($I$11:L23)-1)</f>
        <v xml:space="preserve"> </v>
      </c>
      <c r="J23" s="269" t="str">
        <f ca="1">OFFSET(SEQ_HEAT!AJ$6,0,ROWS($J$11:L23)-1)</f>
        <v xml:space="preserve"> </v>
      </c>
      <c r="K23" s="196">
        <f ca="1">OFFSET(SEQ_HEAT!AJ$8,0,ROWS($K$11:L23)-1)</f>
        <v>11</v>
      </c>
      <c r="L23" s="168" t="str">
        <f ca="1">OFFSET(SEQ_HEAT!AJ$7,0,ROWS($L$11:L23)-1)</f>
        <v>[резерв]</v>
      </c>
      <c r="M23" s="168" t="str">
        <f ca="1">OFFSET(SEQ_HEAT!AJ$4,0,ROWS($L$11:M23)-1)</f>
        <v xml:space="preserve"> </v>
      </c>
      <c r="N23" s="142" t="str">
        <f ca="1">OFFSET(SEQ_HEAT!$AK$43,0,ROWS($E$12:N23)-1)</f>
        <v>00000000</v>
      </c>
      <c r="O23" s="272"/>
      <c r="P23" s="196" t="str">
        <f ca="1">OFFSET(SEQ_HEAT!BG$5,0,ROWS(P$11:$Q23)-1)</f>
        <v xml:space="preserve"> </v>
      </c>
      <c r="Q23" s="269" t="str">
        <f ca="1">OFFSET(SEQ_HEAT!BG$6,0,ROWS($Q$11:Q23)-1)</f>
        <v xml:space="preserve"> </v>
      </c>
      <c r="R23" s="196">
        <f ca="1">OFFSET(SEQ_HEAT!BG$8,0,ROWS($Q$11:R23)-1)</f>
        <v>11</v>
      </c>
      <c r="S23" s="168" t="str">
        <f ca="1">OFFSET(SEQ_HEAT!BG$7,0,ROWS($Q$11:S23)-1)</f>
        <v>[резерв]</v>
      </c>
      <c r="T23" s="142" t="str">
        <f ca="1">OFFSET(SEQ_HEAT!$BH$43,0,ROWS($T$12:T23)-1)</f>
        <v>7FFFFFFF</v>
      </c>
      <c r="V23" s="307"/>
      <c r="W23" s="196" t="str">
        <f ca="1">OFFSET(SEQ_HEAT!BZ$5,0,ROWS(W$11:$X23)-1)</f>
        <v>-21111</v>
      </c>
      <c r="X23" s="269" t="str">
        <f ca="1">OFFSET(SEQ_HEAT!BZ$6,0,ROWS($X$11:X23)-1)</f>
        <v xml:space="preserve"> </v>
      </c>
      <c r="Y23" s="196">
        <f ca="1">OFFSET(SEQ_HEAT!BZ$8,0,ROWS($X$11:Y23)-1)</f>
        <v>11</v>
      </c>
      <c r="Z23" s="168" t="str">
        <f ca="1">OFFSET(SEQ_HEAT!BZ$7,0,ROWS($X$11:Z23)-1)</f>
        <v>01V</v>
      </c>
      <c r="AA23" s="142" t="str">
        <f ca="1">OFFSET(SEQ_HEAT!$CA$43,0,ROWS($AA$12:AA23)-1)</f>
        <v>7FF80800</v>
      </c>
      <c r="AB23" s="287"/>
      <c r="AC23" s="102">
        <f ca="1">OFFSET(SEQ_HEAT!E$11,ROWS(AC$12:$AD23)-1,0,)</f>
        <v>12</v>
      </c>
      <c r="AD23" s="103" t="str">
        <f ca="1">OFFSET(SEQ_HEAT!L$11,ROWS($AD$12:AD23)-1,0,)</f>
        <v>SEQHEAT_01V</v>
      </c>
      <c r="AE23" s="103" t="str">
        <f ca="1">OFFSET(SEQ_HEAT!H$11,ROWS($AD$12:AE23)-1,0,)</f>
        <v>Рекуператор+</v>
      </c>
      <c r="AF23" s="103" t="str">
        <f ca="1">OFFSET(SEQ_HEAT!J$11,ROWS($AD$12:AF23)-1,0,)</f>
        <v>Основной№1</v>
      </c>
      <c r="AG23" s="308"/>
    </row>
    <row r="24" spans="2:33" ht="15.75" customHeight="1" x14ac:dyDescent="0.25">
      <c r="B24" s="196" t="str">
        <f ca="1">OFFSET(SEQ_HEAT!M$5,0,ROWS(B$11:$E24)-1)</f>
        <v xml:space="preserve"> </v>
      </c>
      <c r="C24" s="269" t="str">
        <f ca="1">OFFSET(SEQ_HEAT!M$6,0,ROWS(C$11:$E24)-1)</f>
        <v xml:space="preserve"> </v>
      </c>
      <c r="D24" s="196">
        <f ca="1">OFFSET(SEQ_HEAT!M$8,0,ROWS(D$11:$E24)-1)</f>
        <v>12</v>
      </c>
      <c r="E24" s="168" t="str">
        <f ca="1">OFFSET(SEQ_HEAT!M$7,0,ROWS($E$11:E24)-1)</f>
        <v>[резерв]</v>
      </c>
      <c r="F24" s="168" t="str">
        <f ca="1">OFFSET(SEQ_HEAT!M$4,0,ROWS($E$11:F24)-1)</f>
        <v xml:space="preserve"> </v>
      </c>
      <c r="G24" s="142" t="str">
        <f ca="1">OFFSET(SEQ_HEAT!$N$43,0,ROWS($E$12:G24)-1)</f>
        <v>00000000</v>
      </c>
      <c r="H24" s="272"/>
      <c r="I24" s="196" t="str">
        <f ca="1">OFFSET(SEQ_HEAT!AJ$5,0,ROWS($I$11:L24)-1)</f>
        <v xml:space="preserve"> </v>
      </c>
      <c r="J24" s="269" t="str">
        <f ca="1">OFFSET(SEQ_HEAT!AJ$6,0,ROWS($J$11:L24)-1)</f>
        <v xml:space="preserve"> </v>
      </c>
      <c r="K24" s="196">
        <f ca="1">OFFSET(SEQ_HEAT!AJ$8,0,ROWS($K$11:L24)-1)</f>
        <v>12</v>
      </c>
      <c r="L24" s="168" t="str">
        <f ca="1">OFFSET(SEQ_HEAT!AJ$7,0,ROWS($L$11:L24)-1)</f>
        <v>[резерв]</v>
      </c>
      <c r="M24" s="168" t="str">
        <f ca="1">OFFSET(SEQ_HEAT!AJ$4,0,ROWS($L$11:M24)-1)</f>
        <v xml:space="preserve"> </v>
      </c>
      <c r="N24" s="142" t="str">
        <f ca="1">OFFSET(SEQ_HEAT!$AK$43,0,ROWS($E$12:N24)-1)</f>
        <v>00000000</v>
      </c>
      <c r="O24" s="272"/>
      <c r="P24" s="196" t="str">
        <f ca="1">OFFSET(SEQ_HEAT!BG$5,0,ROWS(P$11:$Q24)-1)</f>
        <v xml:space="preserve"> </v>
      </c>
      <c r="Q24" s="269" t="str">
        <f ca="1">OFFSET(SEQ_HEAT!BG$6,0,ROWS($Q$11:Q24)-1)</f>
        <v xml:space="preserve"> </v>
      </c>
      <c r="R24" s="196">
        <f ca="1">OFFSET(SEQ_HEAT!BG$8,0,ROWS($Q$11:R24)-1)</f>
        <v>12</v>
      </c>
      <c r="S24" s="168" t="str">
        <f ca="1">OFFSET(SEQ_HEAT!BG$7,0,ROWS($Q$11:S24)-1)</f>
        <v>[резерв]</v>
      </c>
      <c r="T24" s="142" t="str">
        <f ca="1">OFFSET(SEQ_HEAT!$BH$43,0,ROWS($T$12:T24)-1)</f>
        <v>7FFFFFFF</v>
      </c>
      <c r="V24" s="307"/>
      <c r="W24" s="196" t="str">
        <f ca="1">OFFSET(SEQ_HEAT!BZ$5,0,ROWS(W$11:$X24)-1)</f>
        <v>-21112</v>
      </c>
      <c r="X24" s="269" t="str">
        <f ca="1">OFFSET(SEQ_HEAT!BZ$6,0,ROWS($X$11:X24)-1)</f>
        <v xml:space="preserve"> </v>
      </c>
      <c r="Y24" s="196">
        <f ca="1">OFFSET(SEQ_HEAT!BZ$8,0,ROWS($X$11:Y24)-1)</f>
        <v>12</v>
      </c>
      <c r="Z24" s="168" t="str">
        <f ca="1">OFFSET(SEQ_HEAT!BZ$7,0,ROWS($X$11:Z24)-1)</f>
        <v>21V</v>
      </c>
      <c r="AA24" s="142" t="str">
        <f ca="1">OFFSET(SEQ_HEAT!$CA$43,0,ROWS($AA$12:AA24)-1)</f>
        <v>7FF81000</v>
      </c>
      <c r="AB24" s="287"/>
      <c r="AC24" s="102">
        <f ca="1">OFFSET(SEQ_HEAT!E$11,ROWS(AC$12:$AD24)-1,0,)</f>
        <v>13</v>
      </c>
      <c r="AD24" s="103" t="str">
        <f ca="1">OFFSET(SEQ_HEAT!L$11,ROWS($AD$12:AD24)-1,0,)</f>
        <v>SEQHEAT_21V</v>
      </c>
      <c r="AE24" s="103" t="str">
        <f ca="1">OFFSET(SEQ_HEAT!H$11,ROWS($AD$12:AE24)-1,0,)</f>
        <v>Рекуператор+</v>
      </c>
      <c r="AF24" s="103" t="str">
        <f ca="1">OFFSET(SEQ_HEAT!J$11,ROWS($AD$12:AF24)-1,0,)</f>
        <v xml:space="preserve">Основной№1+№2 </v>
      </c>
      <c r="AG24" s="308"/>
    </row>
    <row r="25" spans="2:33" ht="15" customHeight="1" x14ac:dyDescent="0.25">
      <c r="B25" s="196" t="str">
        <f ca="1">OFFSET(SEQ_HEAT!M$5,0,ROWS(B$11:$E25)-1)</f>
        <v xml:space="preserve"> </v>
      </c>
      <c r="C25" s="269" t="str">
        <f ca="1">OFFSET(SEQ_HEAT!M$6,0,ROWS(C$11:$E25)-1)</f>
        <v xml:space="preserve"> </v>
      </c>
      <c r="D25" s="196">
        <f ca="1">OFFSET(SEQ_HEAT!M$8,0,ROWS(D$11:$E25)-1)</f>
        <v>13</v>
      </c>
      <c r="E25" s="168" t="str">
        <f ca="1">OFFSET(SEQ_HEAT!M$7,0,ROWS($E$11:E25)-1)</f>
        <v>[резерв]</v>
      </c>
      <c r="F25" s="168" t="str">
        <f ca="1">OFFSET(SEQ_HEAT!M$4,0,ROWS($E$11:F25)-1)</f>
        <v xml:space="preserve"> </v>
      </c>
      <c r="G25" s="142" t="str">
        <f ca="1">OFFSET(SEQ_HEAT!$N$43,0,ROWS($E$12:G25)-1)</f>
        <v>00000000</v>
      </c>
      <c r="H25" s="272"/>
      <c r="I25" s="196" t="str">
        <f ca="1">OFFSET(SEQ_HEAT!AJ$5,0,ROWS($I$11:L25)-1)</f>
        <v xml:space="preserve"> </v>
      </c>
      <c r="J25" s="269" t="str">
        <f ca="1">OFFSET(SEQ_HEAT!AJ$6,0,ROWS($J$11:L25)-1)</f>
        <v xml:space="preserve"> </v>
      </c>
      <c r="K25" s="196">
        <f ca="1">OFFSET(SEQ_HEAT!AJ$8,0,ROWS($K$11:L25)-1)</f>
        <v>13</v>
      </c>
      <c r="L25" s="168" t="str">
        <f ca="1">OFFSET(SEQ_HEAT!AJ$7,0,ROWS($L$11:L25)-1)</f>
        <v>[резерв]</v>
      </c>
      <c r="M25" s="168" t="str">
        <f ca="1">OFFSET(SEQ_HEAT!AJ$4,0,ROWS($L$11:M25)-1)</f>
        <v xml:space="preserve"> </v>
      </c>
      <c r="N25" s="142" t="str">
        <f ca="1">OFFSET(SEQ_HEAT!$AK$43,0,ROWS($E$12:N25)-1)</f>
        <v>00000000</v>
      </c>
      <c r="O25" s="272"/>
      <c r="P25" s="196" t="str">
        <f ca="1">OFFSET(SEQ_HEAT!BG$5,0,ROWS(P$11:$Q25)-1)</f>
        <v xml:space="preserve"> </v>
      </c>
      <c r="Q25" s="269" t="str">
        <f ca="1">OFFSET(SEQ_HEAT!BG$6,0,ROWS($Q$11:Q25)-1)</f>
        <v xml:space="preserve"> </v>
      </c>
      <c r="R25" s="196">
        <f ca="1">OFFSET(SEQ_HEAT!BG$8,0,ROWS($Q$11:R25)-1)</f>
        <v>13</v>
      </c>
      <c r="S25" s="168" t="str">
        <f ca="1">OFFSET(SEQ_HEAT!BG$7,0,ROWS($Q$11:S25)-1)</f>
        <v>[резерв]</v>
      </c>
      <c r="T25" s="142" t="str">
        <f ca="1">OFFSET(SEQ_HEAT!$BH$43,0,ROWS($T$12:T25)-1)</f>
        <v>7FFFFFFF</v>
      </c>
      <c r="V25" s="307"/>
      <c r="W25" s="196" t="str">
        <f ca="1">OFFSET(SEQ_HEAT!BZ$5,0,ROWS(W$11:$X25)-1)</f>
        <v>-21113</v>
      </c>
      <c r="X25" s="269" t="str">
        <f ca="1">OFFSET(SEQ_HEAT!BZ$6,0,ROWS($X$11:X25)-1)</f>
        <v xml:space="preserve"> </v>
      </c>
      <c r="Y25" s="196">
        <f ca="1">OFFSET(SEQ_HEAT!BZ$8,0,ROWS($X$11:Y25)-1)</f>
        <v>13</v>
      </c>
      <c r="Z25" s="168" t="str">
        <f ca="1">OFFSET(SEQ_HEAT!BZ$7,0,ROWS($X$11:Z25)-1)</f>
        <v>0XV</v>
      </c>
      <c r="AA25" s="142" t="str">
        <f ca="1">OFFSET(SEQ_HEAT!$CA$43,0,ROWS($AA$12:AA25)-1)</f>
        <v>7FF82000</v>
      </c>
      <c r="AB25" s="287"/>
      <c r="AC25" s="102">
        <f ca="1">OFFSET(SEQ_HEAT!E$11,ROWS(AC$12:$AD25)-1,0,)</f>
        <v>14</v>
      </c>
      <c r="AD25" s="103" t="str">
        <f ca="1">OFFSET(SEQ_HEAT!L$11,ROWS($AD$12:AD25)-1,0,)</f>
        <v>SEQHEAT_0XV</v>
      </c>
      <c r="AE25" s="103" t="str">
        <f ca="1">OFFSET(SEQ_HEAT!H$11,ROWS($AD$12:AE25)-1,0,)</f>
        <v>Рекуператор+</v>
      </c>
      <c r="AF25" s="103" t="str">
        <f ca="1">OFFSET(SEQ_HEAT!J$11,ROWS($AD$12:AF25)-1,0,)</f>
        <v>Основной№1/№2</v>
      </c>
      <c r="AG25" s="308"/>
    </row>
    <row r="26" spans="2:33" ht="15" customHeight="1" x14ac:dyDescent="0.25">
      <c r="B26" s="196" t="str">
        <f ca="1">OFFSET(SEQ_HEAT!M$5,0,ROWS(B$11:$E26)-1)</f>
        <v xml:space="preserve"> </v>
      </c>
      <c r="C26" s="269" t="str">
        <f ca="1">OFFSET(SEQ_HEAT!M$6,0,ROWS(C$11:$E26)-1)</f>
        <v xml:space="preserve"> </v>
      </c>
      <c r="D26" s="196">
        <f ca="1">OFFSET(SEQ_HEAT!M$8,0,ROWS(D$11:$E26)-1)</f>
        <v>14</v>
      </c>
      <c r="E26" s="168" t="str">
        <f ca="1">OFFSET(SEQ_HEAT!M$7,0,ROWS($E$11:E26)-1)</f>
        <v>[резерв]</v>
      </c>
      <c r="F26" s="168" t="str">
        <f ca="1">OFFSET(SEQ_HEAT!M$4,0,ROWS($E$11:F26)-1)</f>
        <v xml:space="preserve"> </v>
      </c>
      <c r="G26" s="142" t="str">
        <f ca="1">OFFSET(SEQ_HEAT!$N$43,0,ROWS($E$12:G26)-1)</f>
        <v>00000000</v>
      </c>
      <c r="H26" s="272"/>
      <c r="I26" s="196" t="str">
        <f ca="1">OFFSET(SEQ_HEAT!AJ$5,0,ROWS($I$11:L26)-1)</f>
        <v xml:space="preserve"> </v>
      </c>
      <c r="J26" s="269" t="str">
        <f ca="1">OFFSET(SEQ_HEAT!AJ$6,0,ROWS($J$11:L26)-1)</f>
        <v xml:space="preserve"> </v>
      </c>
      <c r="K26" s="196">
        <f ca="1">OFFSET(SEQ_HEAT!AJ$8,0,ROWS($K$11:L26)-1)</f>
        <v>14</v>
      </c>
      <c r="L26" s="168" t="str">
        <f ca="1">OFFSET(SEQ_HEAT!AJ$7,0,ROWS($L$11:L26)-1)</f>
        <v>[резерв]</v>
      </c>
      <c r="M26" s="168" t="str">
        <f ca="1">OFFSET(SEQ_HEAT!AJ$4,0,ROWS($L$11:M26)-1)</f>
        <v xml:space="preserve"> </v>
      </c>
      <c r="N26" s="142" t="str">
        <f ca="1">OFFSET(SEQ_HEAT!$AK$43,0,ROWS($E$12:N26)-1)</f>
        <v>00000000</v>
      </c>
      <c r="O26" s="272"/>
      <c r="P26" s="196" t="str">
        <f ca="1">OFFSET(SEQ_HEAT!BG$5,0,ROWS(P$11:$Q26)-1)</f>
        <v xml:space="preserve">  </v>
      </c>
      <c r="Q26" s="269" t="str">
        <f ca="1">OFFSET(SEQ_HEAT!BG$6,0,ROWS($Q$11:Q26)-1)</f>
        <v xml:space="preserve"> </v>
      </c>
      <c r="R26" s="196">
        <f ca="1">OFFSET(SEQ_HEAT!BG$8,0,ROWS($Q$11:R26)-1)</f>
        <v>14</v>
      </c>
      <c r="S26" s="168" t="str">
        <f ca="1">OFFSET(SEQ_HEAT!BG$7,0,ROWS($Q$11:S26)-1)</f>
        <v>[резерв]</v>
      </c>
      <c r="T26" s="142" t="str">
        <f ca="1">OFFSET(SEQ_HEAT!$BH$43,0,ROWS($T$12:T26)-1)</f>
        <v>7FFFFFFF</v>
      </c>
      <c r="V26" s="307"/>
      <c r="W26" s="196" t="str">
        <f ca="1">OFFSET(SEQ_HEAT!BZ$5,0,ROWS(W$11:$X26)-1)</f>
        <v>-21114</v>
      </c>
      <c r="X26" s="269" t="str">
        <f ca="1">OFFSET(SEQ_HEAT!BZ$6,0,ROWS($X$11:X26)-1)</f>
        <v xml:space="preserve"> </v>
      </c>
      <c r="Y26" s="196">
        <f ca="1">OFFSET(SEQ_HEAT!BZ$8,0,ROWS($X$11:Y26)-1)</f>
        <v>14</v>
      </c>
      <c r="Z26" s="168" t="str">
        <f ca="1">OFFSET(SEQ_HEAT!BZ$7,0,ROWS($X$11:Z26)-1)</f>
        <v>01T</v>
      </c>
      <c r="AA26" s="142" t="str">
        <f ca="1">OFFSET(SEQ_HEAT!$CA$43,0,ROWS($AA$12:AA26)-1)</f>
        <v>7FF84000</v>
      </c>
      <c r="AB26" s="287"/>
      <c r="AC26" s="102">
        <f ca="1">OFFSET(SEQ_HEAT!E$11,ROWS(AC$12:$AD26)-1,0,)</f>
        <v>15</v>
      </c>
      <c r="AD26" s="103" t="str">
        <f ca="1">OFFSET(SEQ_HEAT!L$11,ROWS($AD$12:AD26)-1,0,)</f>
        <v>SEQHEAT_01T</v>
      </c>
      <c r="AE26" s="103" t="str">
        <f ca="1">OFFSET(SEQ_HEAT!H$11,ROWS($AD$12:AE26)-1,0,)</f>
        <v>Тепл.насос+</v>
      </c>
      <c r="AF26" s="103" t="str">
        <f ca="1">OFFSET(SEQ_HEAT!J$11,ROWS($AD$12:AF26)-1,0,)</f>
        <v>Основной№1</v>
      </c>
      <c r="AG26" s="308"/>
    </row>
    <row r="27" spans="2:33" ht="15" customHeight="1" x14ac:dyDescent="0.25">
      <c r="B27" s="196" t="str">
        <f ca="1">OFFSET(SEQ_HEAT!M$5,0,ROWS(B$11:$E27)-1)</f>
        <v xml:space="preserve"> </v>
      </c>
      <c r="C27" s="269" t="str">
        <f ca="1">OFFSET(SEQ_HEAT!M$6,0,ROWS(C$11:$E27)-1)</f>
        <v xml:space="preserve"> </v>
      </c>
      <c r="D27" s="196">
        <f ca="1">OFFSET(SEQ_HEAT!M$8,0,ROWS(D$11:$E27)-1)</f>
        <v>15</v>
      </c>
      <c r="E27" s="168" t="str">
        <f ca="1">OFFSET(SEQ_HEAT!M$7,0,ROWS($E$11:E27)-1)</f>
        <v>[резерв]</v>
      </c>
      <c r="F27" s="168" t="str">
        <f ca="1">OFFSET(SEQ_HEAT!M$4,0,ROWS($E$11:F27)-1)</f>
        <v xml:space="preserve"> </v>
      </c>
      <c r="G27" s="142" t="str">
        <f ca="1">OFFSET(SEQ_HEAT!$N$43,0,ROWS($E$12:G27)-1)</f>
        <v>00000000</v>
      </c>
      <c r="H27" s="272"/>
      <c r="I27" s="196" t="str">
        <f ca="1">OFFSET(SEQ_HEAT!AJ$5,0,ROWS($I$11:L27)-1)</f>
        <v xml:space="preserve"> </v>
      </c>
      <c r="J27" s="269" t="str">
        <f ca="1">OFFSET(SEQ_HEAT!AJ$6,0,ROWS($J$11:L27)-1)</f>
        <v xml:space="preserve"> </v>
      </c>
      <c r="K27" s="196">
        <f ca="1">OFFSET(SEQ_HEAT!AJ$8,0,ROWS($K$11:L27)-1)</f>
        <v>15</v>
      </c>
      <c r="L27" s="168" t="str">
        <f ca="1">OFFSET(SEQ_HEAT!AJ$7,0,ROWS($L$11:L27)-1)</f>
        <v>[резерв]</v>
      </c>
      <c r="M27" s="168" t="str">
        <f ca="1">OFFSET(SEQ_HEAT!AJ$4,0,ROWS($L$11:M27)-1)</f>
        <v xml:space="preserve"> </v>
      </c>
      <c r="N27" s="142" t="str">
        <f ca="1">OFFSET(SEQ_HEAT!$AK$43,0,ROWS($E$12:N27)-1)</f>
        <v>00000000</v>
      </c>
      <c r="O27" s="272"/>
      <c r="P27" s="196" t="str">
        <f ca="1">OFFSET(SEQ_HEAT!BG$5,0,ROWS(P$11:$Q27)-1)</f>
        <v xml:space="preserve"> </v>
      </c>
      <c r="Q27" s="269" t="str">
        <f ca="1">OFFSET(SEQ_HEAT!BG$6,0,ROWS($Q$11:Q27)-1)</f>
        <v xml:space="preserve"> </v>
      </c>
      <c r="R27" s="196">
        <f ca="1">OFFSET(SEQ_HEAT!BG$8,0,ROWS($Q$11:R27)-1)</f>
        <v>15</v>
      </c>
      <c r="S27" s="168" t="str">
        <f ca="1">OFFSET(SEQ_HEAT!BG$7,0,ROWS($Q$11:S27)-1)</f>
        <v>[резерв]</v>
      </c>
      <c r="T27" s="142" t="str">
        <f ca="1">OFFSET(SEQ_HEAT!$BH$43,0,ROWS($T$12:T27)-1)</f>
        <v>7FFFFFFF</v>
      </c>
      <c r="V27" s="307"/>
      <c r="W27" s="196" t="str">
        <f ca="1">OFFSET(SEQ_HEAT!BZ$5,0,ROWS(W$11:$X27)-1)</f>
        <v>-21115</v>
      </c>
      <c r="X27" s="269" t="str">
        <f ca="1">OFFSET(SEQ_HEAT!BZ$6,0,ROWS($X$11:X27)-1)</f>
        <v xml:space="preserve"> </v>
      </c>
      <c r="Y27" s="196">
        <f ca="1">OFFSET(SEQ_HEAT!BZ$8,0,ROWS($X$11:Y27)-1)</f>
        <v>15</v>
      </c>
      <c r="Z27" s="168" t="str">
        <f ca="1">OFFSET(SEQ_HEAT!BZ$7,0,ROWS($X$11:Z27)-1)</f>
        <v>21T</v>
      </c>
      <c r="AA27" s="142" t="str">
        <f ca="1">OFFSET(SEQ_HEAT!$CA$43,0,ROWS($AA$12:AA27)-1)</f>
        <v>7FF88000</v>
      </c>
      <c r="AB27" s="287"/>
      <c r="AC27" s="102">
        <f ca="1">OFFSET(SEQ_HEAT!E$11,ROWS(AC$12:$AD27)-1,0,)</f>
        <v>16</v>
      </c>
      <c r="AD27" s="103" t="str">
        <f ca="1">OFFSET(SEQ_HEAT!L$11,ROWS($AD$12:AD27)-1,0,)</f>
        <v>SEQHEAT_21T</v>
      </c>
      <c r="AE27" s="103" t="str">
        <f ca="1">OFFSET(SEQ_HEAT!H$11,ROWS($AD$12:AE27)-1,0,)</f>
        <v>Тепл.насос+</v>
      </c>
      <c r="AF27" s="103" t="str">
        <f ca="1">OFFSET(SEQ_HEAT!J$11,ROWS($AD$12:AF27)-1,0,)</f>
        <v xml:space="preserve">Основной№1+№2 </v>
      </c>
      <c r="AG27" s="308"/>
    </row>
    <row r="28" spans="2:33" ht="17.25" customHeight="1" x14ac:dyDescent="0.25">
      <c r="B28" s="196" t="str">
        <f ca="1">OFFSET(SEQ_HEAT!M$5,0,ROWS(B$11:$E28)-1)</f>
        <v xml:space="preserve"> </v>
      </c>
      <c r="C28" s="269" t="str">
        <f ca="1">OFFSET(SEQ_HEAT!M$6,0,ROWS(C$11:$E28)-1)</f>
        <v xml:space="preserve"> </v>
      </c>
      <c r="D28" s="196">
        <f ca="1">OFFSET(SEQ_HEAT!M$8,0,ROWS(D$11:$E28)-1)</f>
        <v>16</v>
      </c>
      <c r="E28" s="168" t="str">
        <f ca="1">OFFSET(SEQ_HEAT!M$7,0,ROWS($E$11:E28)-1)</f>
        <v>[резерв]</v>
      </c>
      <c r="F28" s="168" t="str">
        <f ca="1">OFFSET(SEQ_HEAT!M$4,0,ROWS($E$11:F28)-1)</f>
        <v xml:space="preserve"> </v>
      </c>
      <c r="G28" s="142" t="str">
        <f ca="1">OFFSET(SEQ_HEAT!$N$43,0,ROWS($E$12:G28)-1)</f>
        <v>00000000</v>
      </c>
      <c r="H28" s="272"/>
      <c r="I28" s="196" t="str">
        <f ca="1">OFFSET(SEQ_HEAT!AJ$5,0,ROWS($I$11:L28)-1)</f>
        <v xml:space="preserve"> </v>
      </c>
      <c r="J28" s="269" t="str">
        <f ca="1">OFFSET(SEQ_HEAT!AJ$6,0,ROWS($J$11:L28)-1)</f>
        <v xml:space="preserve"> </v>
      </c>
      <c r="K28" s="196">
        <f ca="1">OFFSET(SEQ_HEAT!AJ$8,0,ROWS($K$11:L28)-1)</f>
        <v>16</v>
      </c>
      <c r="L28" s="168" t="str">
        <f ca="1">OFFSET(SEQ_HEAT!AJ$7,0,ROWS($L$11:L28)-1)</f>
        <v>[резерв]</v>
      </c>
      <c r="M28" s="168" t="str">
        <f ca="1">OFFSET(SEQ_HEAT!AJ$4,0,ROWS($L$11:M28)-1)</f>
        <v xml:space="preserve"> </v>
      </c>
      <c r="N28" s="142" t="str">
        <f ca="1">OFFSET(SEQ_HEAT!$AK$43,0,ROWS($E$12:N28)-1)</f>
        <v>00000000</v>
      </c>
      <c r="O28" s="272"/>
      <c r="P28" s="196" t="str">
        <f ca="1">OFFSET(SEQ_HEAT!BG$5,0,ROWS(P$11:$Q28)-1)</f>
        <v>==</v>
      </c>
      <c r="Q28" s="269" t="str">
        <f ca="1">OFFSET(SEQ_HEAT!BG$6,0,ROWS($Q$11:Q28)-1)</f>
        <v>==</v>
      </c>
      <c r="R28" s="196" t="str">
        <f ca="1">OFFSET(SEQ_HEAT!BG$8,0,ROWS($Q$11:R28)-1)</f>
        <v>==</v>
      </c>
      <c r="S28" s="168" t="str">
        <f ca="1">OFFSET(SEQ_HEAT!BG$7,0,ROWS($Q$11:S28)-1)</f>
        <v>====================</v>
      </c>
      <c r="T28" s="142" t="str">
        <f ca="1">OFFSET('TABLE.РЕГ-РЫ'!$BH$43,0,ROWS($T$12:T28)-1)</f>
        <v xml:space="preserve"> </v>
      </c>
      <c r="V28" s="307"/>
      <c r="W28" s="196" t="str">
        <f ca="1">OFFSET(SEQ_HEAT!BZ$5,0,ROWS(W$11:$X28)-1)</f>
        <v>-21116</v>
      </c>
      <c r="X28" s="269" t="str">
        <f ca="1">OFFSET(SEQ_HEAT!BZ$6,0,ROWS($X$11:X28)-1)</f>
        <v xml:space="preserve"> </v>
      </c>
      <c r="Y28" s="196">
        <f ca="1">OFFSET(SEQ_HEAT!BZ$8,0,ROWS($X$11:Y28)-1)</f>
        <v>16</v>
      </c>
      <c r="Z28" s="168" t="str">
        <f ca="1">OFFSET(SEQ_HEAT!BZ$7,0,ROWS($X$11:Z28)-1)</f>
        <v>0XT</v>
      </c>
      <c r="AA28" s="142" t="str">
        <f ca="1">OFFSET(SEQ_HEAT!$CA$43,0,ROWS($AA$12:AA28)-1)</f>
        <v>7FF90000</v>
      </c>
      <c r="AB28" s="287"/>
      <c r="AC28" s="102">
        <f ca="1">OFFSET(SEQ_HEAT!E$11,ROWS(AC$12:$AD28)-1,0,)</f>
        <v>17</v>
      </c>
      <c r="AD28" s="103" t="str">
        <f ca="1">OFFSET(SEQ_HEAT!L$11,ROWS($AD$12:AD28)-1,0,)</f>
        <v>SEQHEAT_0XT</v>
      </c>
      <c r="AE28" s="103" t="str">
        <f ca="1">OFFSET(SEQ_HEAT!H$11,ROWS($AD$12:AE28)-1,0,)</f>
        <v>Тепл.насос+</v>
      </c>
      <c r="AF28" s="103" t="str">
        <f ca="1">OFFSET(SEQ_HEAT!J$11,ROWS($AD$12:AF28)-1,0,)</f>
        <v>Основной№1/№2</v>
      </c>
      <c r="AG28" s="308"/>
    </row>
    <row r="29" spans="2:33" ht="15" customHeight="1" x14ac:dyDescent="0.25">
      <c r="B29" s="196" t="str">
        <f ca="1">OFFSET(SEQ_HEAT!M$5,0,ROWS(B$11:$E29)-1)</f>
        <v xml:space="preserve"> </v>
      </c>
      <c r="C29" s="269" t="str">
        <f ca="1">OFFSET(SEQ_HEAT!M$6,0,ROWS(C$11:$E29)-1)</f>
        <v xml:space="preserve"> </v>
      </c>
      <c r="D29" s="196">
        <f ca="1">OFFSET(SEQ_HEAT!M$8,0,ROWS(D$11:$E29)-1)</f>
        <v>17</v>
      </c>
      <c r="E29" s="168" t="str">
        <f ca="1">OFFSET(SEQ_HEAT!M$7,0,ROWS($E$11:E29)-1)</f>
        <v>[резерв]</v>
      </c>
      <c r="F29" s="168" t="str">
        <f ca="1">OFFSET(SEQ_HEAT!M$4,0,ROWS($E$11:F29)-1)</f>
        <v xml:space="preserve"> </v>
      </c>
      <c r="G29" s="142" t="str">
        <f ca="1">OFFSET(SEQ_HEAT!$N$43,0,ROWS($E$12:G29)-1)</f>
        <v>00000000</v>
      </c>
      <c r="H29" s="272"/>
      <c r="I29" s="196" t="str">
        <f ca="1">OFFSET(SEQ_HEAT!AJ$5,0,ROWS($I$11:L29)-1)</f>
        <v xml:space="preserve"> </v>
      </c>
      <c r="J29" s="269" t="str">
        <f ca="1">OFFSET(SEQ_HEAT!AJ$6,0,ROWS($J$11:L29)-1)</f>
        <v xml:space="preserve"> </v>
      </c>
      <c r="K29" s="196">
        <f ca="1">OFFSET(SEQ_HEAT!AJ$8,0,ROWS($K$11:L29)-1)</f>
        <v>17</v>
      </c>
      <c r="L29" s="168" t="str">
        <f ca="1">OFFSET(SEQ_HEAT!AJ$7,0,ROWS($L$11:L29)-1)</f>
        <v>[резерв]</v>
      </c>
      <c r="M29" s="168" t="str">
        <f ca="1">OFFSET(SEQ_HEAT!AJ$4,0,ROWS($L$11:M29)-1)</f>
        <v xml:space="preserve"> </v>
      </c>
      <c r="N29" s="142" t="str">
        <f ca="1">OFFSET(SEQ_HEAT!$AK$43,0,ROWS($E$12:N29)-1)</f>
        <v>00000000</v>
      </c>
      <c r="O29" s="272"/>
      <c r="P29" s="196" t="str">
        <f ca="1">OFFSET(SEQ_HEAT!BG$5,0,ROWS(P$11:$Q29)-1)</f>
        <v>==</v>
      </c>
      <c r="Q29" s="269" t="str">
        <f ca="1">OFFSET(SEQ_HEAT!BG$6,0,ROWS($Q$11:Q29)-1)</f>
        <v>==</v>
      </c>
      <c r="R29" s="196" t="str">
        <f ca="1">OFFSET(SEQ_HEAT!BG$8,0,ROWS($Q$11:R29)-1)</f>
        <v>==</v>
      </c>
      <c r="S29" s="168" t="str">
        <f ca="1">OFFSET(SEQ_HEAT!BG$7,0,ROWS($Q$11:S29)-1)</f>
        <v>==== К О Н Е Ц ====</v>
      </c>
      <c r="T29" s="142" t="str">
        <f ca="1">OFFSET('TABLE.РЕГ-РЫ'!$BH$43,0,ROWS($T$12:T29)-1)</f>
        <v xml:space="preserve"> </v>
      </c>
      <c r="V29" s="307"/>
      <c r="W29" s="196" t="str">
        <f ca="1">OFFSET(SEQ_HEAT!BZ$5,0,ROWS(W$11:$X29)-1)</f>
        <v>-21117</v>
      </c>
      <c r="X29" s="269" t="str">
        <f ca="1">OFFSET(SEQ_HEAT!BZ$6,0,ROWS($X$11:X29)-1)</f>
        <v xml:space="preserve"> </v>
      </c>
      <c r="Y29" s="196">
        <f ca="1">OFFSET(SEQ_HEAT!BZ$8,0,ROWS($X$11:Y29)-1)</f>
        <v>17</v>
      </c>
      <c r="Z29" s="168" t="str">
        <f ca="1">OFFSET(SEQ_HEAT!BZ$7,0,ROWS($X$11:Z29)-1)</f>
        <v>R1V</v>
      </c>
      <c r="AA29" s="142" t="str">
        <f ca="1">OFFSET(SEQ_HEAT!$CA$43,0,ROWS($AA$12:AA29)-1)</f>
        <v>7FFA0000</v>
      </c>
      <c r="AB29" s="287"/>
      <c r="AC29" s="102">
        <f ca="1">OFFSET(SEQ_HEAT!E$11,ROWS(AC$12:$AD29)-1,0,)</f>
        <v>18</v>
      </c>
      <c r="AD29" s="103" t="str">
        <f ca="1">OFFSET(SEQ_HEAT!L$11,ROWS($AD$12:AD29)-1,0,)</f>
        <v>SEQHEAT_R1V</v>
      </c>
      <c r="AE29" s="103" t="str">
        <f ca="1">OFFSET(SEQ_HEAT!H$11,ROWS($AD$12:AE29)-1,0,)</f>
        <v>Рекуператор+</v>
      </c>
      <c r="AF29" s="103" t="str">
        <f ca="1">OFFSET(SEQ_HEAT!J$11,ROWS($AD$12:AF29)-1,0,)</f>
        <v>Основной№1+Рецирк.</v>
      </c>
      <c r="AG29" s="308"/>
    </row>
    <row r="30" spans="2:33" ht="15" customHeight="1" x14ac:dyDescent="0.25">
      <c r="B30" s="196" t="str">
        <f ca="1">OFFSET(SEQ_HEAT!M$5,0,ROWS(B$11:$E30)-1)</f>
        <v xml:space="preserve"> </v>
      </c>
      <c r="C30" s="269" t="str">
        <f ca="1">OFFSET(SEQ_HEAT!M$6,0,ROWS(C$11:$E30)-1)</f>
        <v xml:space="preserve"> </v>
      </c>
      <c r="D30" s="196">
        <f ca="1">OFFSET(SEQ_HEAT!M$8,0,ROWS(D$11:$E30)-1)</f>
        <v>18</v>
      </c>
      <c r="E30" s="168" t="str">
        <f ca="1">OFFSET(SEQ_HEAT!M$7,0,ROWS($E$11:E30)-1)</f>
        <v>[резерв]</v>
      </c>
      <c r="F30" s="168" t="str">
        <f ca="1">OFFSET(SEQ_HEAT!M$4,0,ROWS($E$11:F30)-1)</f>
        <v xml:space="preserve"> </v>
      </c>
      <c r="G30" s="142" t="str">
        <f ca="1">OFFSET(SEQ_HEAT!$N$43,0,ROWS($E$12:G30)-1)</f>
        <v>00000000</v>
      </c>
      <c r="H30" s="272"/>
      <c r="I30" s="196" t="str">
        <f ca="1">OFFSET(SEQ_HEAT!AJ$5,0,ROWS($I$11:L30)-1)</f>
        <v xml:space="preserve"> </v>
      </c>
      <c r="J30" s="269" t="str">
        <f ca="1">OFFSET(SEQ_HEAT!AJ$6,0,ROWS($J$11:L30)-1)</f>
        <v xml:space="preserve"> </v>
      </c>
      <c r="K30" s="196">
        <f ca="1">OFFSET(SEQ_HEAT!AJ$8,0,ROWS($K$11:L30)-1)</f>
        <v>18</v>
      </c>
      <c r="L30" s="168" t="str">
        <f ca="1">OFFSET(SEQ_HEAT!AJ$7,0,ROWS($L$11:L30)-1)</f>
        <v>[резерв]</v>
      </c>
      <c r="M30" s="168" t="str">
        <f ca="1">OFFSET(SEQ_HEAT!AJ$4,0,ROWS($L$11:M30)-1)</f>
        <v xml:space="preserve"> </v>
      </c>
      <c r="N30" s="142" t="str">
        <f ca="1">OFFSET(SEQ_HEAT!$AK$43,0,ROWS($E$12:N30)-1)</f>
        <v>00000000</v>
      </c>
      <c r="O30" s="272"/>
      <c r="V30" s="307"/>
      <c r="W30" s="196" t="str">
        <f ca="1">OFFSET(SEQ_HEAT!BZ$5,0,ROWS(W$11:$X30)-1)</f>
        <v>-21118</v>
      </c>
      <c r="X30" s="269" t="str">
        <f ca="1">OFFSET(SEQ_HEAT!BZ$6,0,ROWS($X$11:X30)-1)</f>
        <v xml:space="preserve"> </v>
      </c>
      <c r="Y30" s="196">
        <f ca="1">OFFSET(SEQ_HEAT!BZ$8,0,ROWS($X$11:Y30)-1)</f>
        <v>18</v>
      </c>
      <c r="Z30" s="168" t="str">
        <f ca="1">OFFSET(SEQ_HEAT!BZ$7,0,ROWS($X$11:Z30)-1)</f>
        <v>[резерв]</v>
      </c>
      <c r="AA30" s="142" t="str">
        <f ca="1">OFFSET(SEQ_HEAT!$CA$43,0,ROWS($AA$12:AA30)-1)</f>
        <v>7FFC0000</v>
      </c>
      <c r="AB30" s="287"/>
      <c r="AC30" s="102">
        <f ca="1">OFFSET(SEQ_HEAT!E$11,ROWS(AC$12:$AD30)-1,0,)</f>
        <v>19</v>
      </c>
      <c r="AD30" s="103" t="str">
        <f ca="1">OFFSET(SEQ_HEAT!L$11,ROWS($AD$12:AD30)-1,0,)</f>
        <v xml:space="preserve"> </v>
      </c>
      <c r="AE30" s="103" t="str">
        <f ca="1">OFFSET(SEQ_HEAT!H$11,ROWS($AD$12:AE30)-1,0,)</f>
        <v xml:space="preserve"> </v>
      </c>
      <c r="AF30" s="103" t="str">
        <f ca="1">OFFSET(SEQ_HEAT!J$11,ROWS($AD$12:AF30)-1,0,)</f>
        <v xml:space="preserve"> </v>
      </c>
      <c r="AG30" s="308"/>
    </row>
    <row r="31" spans="2:33" ht="15" customHeight="1" x14ac:dyDescent="0.25">
      <c r="B31" s="196" t="str">
        <f ca="1">OFFSET(SEQ_HEAT!M$5,0,ROWS(B$11:$E31)-1)</f>
        <v xml:space="preserve"> </v>
      </c>
      <c r="C31" s="269" t="str">
        <f ca="1">OFFSET(SEQ_HEAT!M$6,0,ROWS(C$11:$E31)-1)</f>
        <v xml:space="preserve"> </v>
      </c>
      <c r="D31" s="196">
        <f ca="1">OFFSET(SEQ_HEAT!M$8,0,ROWS(D$11:$E31)-1)</f>
        <v>19</v>
      </c>
      <c r="E31" s="168" t="str">
        <f ca="1">OFFSET(SEQ_HEAT!M$7,0,ROWS($E$11:E31)-1)</f>
        <v>[резерв]</v>
      </c>
      <c r="F31" s="168" t="str">
        <f ca="1">OFFSET(SEQ_HEAT!M$4,0,ROWS($E$11:F31)-1)</f>
        <v xml:space="preserve"> </v>
      </c>
      <c r="G31" s="142" t="str">
        <f ca="1">OFFSET(SEQ_HEAT!$N$43,0,ROWS($E$12:G31)-1)</f>
        <v>00000000</v>
      </c>
      <c r="H31" s="272"/>
      <c r="I31" s="196" t="str">
        <f ca="1">OFFSET(SEQ_HEAT!AJ$5,0,ROWS($I$11:L31)-1)</f>
        <v xml:space="preserve"> </v>
      </c>
      <c r="J31" s="269" t="str">
        <f ca="1">OFFSET(SEQ_HEAT!AJ$6,0,ROWS($J$11:L31)-1)</f>
        <v xml:space="preserve"> </v>
      </c>
      <c r="K31" s="196">
        <f ca="1">OFFSET(SEQ_HEAT!AJ$8,0,ROWS($K$11:L31)-1)</f>
        <v>19</v>
      </c>
      <c r="L31" s="168" t="str">
        <f ca="1">OFFSET(SEQ_HEAT!AJ$7,0,ROWS($L$11:L31)-1)</f>
        <v>[резерв]</v>
      </c>
      <c r="M31" s="168" t="str">
        <f ca="1">OFFSET(SEQ_HEAT!AJ$4,0,ROWS($L$11:M31)-1)</f>
        <v xml:space="preserve"> </v>
      </c>
      <c r="N31" s="142" t="str">
        <f ca="1">OFFSET(SEQ_HEAT!$AK$43,0,ROWS($E$12:N31)-1)</f>
        <v>00000000</v>
      </c>
      <c r="O31" s="272"/>
      <c r="V31" s="307"/>
      <c r="W31" s="196" t="str">
        <f ca="1">OFFSET(SEQ_HEAT!BZ$5,0,ROWS(W$11:$X31)-1)</f>
        <v>-21119</v>
      </c>
      <c r="X31" s="269" t="str">
        <f ca="1">OFFSET(SEQ_HEAT!BZ$6,0,ROWS($X$11:X31)-1)</f>
        <v xml:space="preserve"> </v>
      </c>
      <c r="Y31" s="196">
        <f ca="1">OFFSET(SEQ_HEAT!BZ$8,0,ROWS($X$11:Y31)-1)</f>
        <v>19</v>
      </c>
      <c r="Z31" s="168" t="str">
        <f ca="1">OFFSET(SEQ_HEAT!BZ$7,0,ROWS($X$11:Z31)-1)</f>
        <v>[резерв]</v>
      </c>
      <c r="AA31" s="142" t="str">
        <f ca="1">OFFSET(SEQ_HEAT!$CA$43,0,ROWS($AA$12:AA31)-1)</f>
        <v>7FFFFFFF</v>
      </c>
      <c r="AB31" s="287"/>
      <c r="AC31" s="102">
        <f ca="1">OFFSET(SEQ_HEAT!E$11,ROWS(AC$12:$AD31)-1,0,)</f>
        <v>20</v>
      </c>
      <c r="AD31" s="103" t="str">
        <f ca="1">OFFSET(SEQ_HEAT!L$11,ROWS($AD$12:AD31)-1,0,)</f>
        <v xml:space="preserve"> </v>
      </c>
      <c r="AE31" s="103" t="str">
        <f ca="1">OFFSET(SEQ_HEAT!H$11,ROWS($AD$12:AE31)-1,0,)</f>
        <v xml:space="preserve"> </v>
      </c>
      <c r="AF31" s="103" t="str">
        <f ca="1">OFFSET(SEQ_HEAT!J$11,ROWS($AD$12:AF31)-1,0,)</f>
        <v xml:space="preserve"> </v>
      </c>
      <c r="AG31" s="308"/>
    </row>
    <row r="32" spans="2:33" x14ac:dyDescent="0.25">
      <c r="B32" s="196" t="str">
        <f ca="1">OFFSET(SEQ_HEAT!M$5,0,ROWS(B$11:$E32)-1)</f>
        <v>==</v>
      </c>
      <c r="C32" s="269" t="str">
        <f ca="1">OFFSET(SEQ_HEAT!M$6,0,ROWS(C$11:$E32)-1)</f>
        <v>==</v>
      </c>
      <c r="D32" s="196" t="str">
        <f ca="1">OFFSET(SEQ_HEAT!M$8,0,ROWS(D$11:$E32)-1)</f>
        <v>==</v>
      </c>
      <c r="E32" s="168" t="str">
        <f ca="1">OFFSET(SEQ_HEAT!M$7,0,ROWS($E$11:E32)-1)</f>
        <v>====================</v>
      </c>
      <c r="F32" s="168" t="str">
        <f ca="1">OFFSET(SEQ_HEAT!M$4,0,ROWS($E$11:F32)-1)</f>
        <v>====================</v>
      </c>
      <c r="G32" s="142" t="str">
        <f ca="1">OFFSET(SEQ_HEAT!$N$43,0,ROWS($E$12:G32)-1)</f>
        <v xml:space="preserve"> </v>
      </c>
      <c r="H32" s="272"/>
      <c r="I32" s="196" t="str">
        <f ca="1">OFFSET(SEQ_HEAT!AJ$5,0,ROWS($I$11:L32)-1)</f>
        <v>==</v>
      </c>
      <c r="J32" s="269" t="str">
        <f ca="1">OFFSET(SEQ_HEAT!AJ$6,0,ROWS($J$11:L32)-1)</f>
        <v>==</v>
      </c>
      <c r="K32" s="196" t="str">
        <f ca="1">OFFSET(SEQ_HEAT!AJ$8,0,ROWS($K$11:L32)-1)</f>
        <v>==</v>
      </c>
      <c r="L32" s="168" t="str">
        <f ca="1">OFFSET(SEQ_HEAT!AJ$7,0,ROWS($L$11:L32)-1)</f>
        <v>====================</v>
      </c>
      <c r="M32" s="168" t="str">
        <f ca="1">OFFSET(SEQ_HEAT!AJ$4,0,ROWS($L$11:M32)-1)</f>
        <v>====================</v>
      </c>
      <c r="N32" s="142" t="str">
        <f ca="1">OFFSET(SEQ_HEAT!$AK$43,0,ROWS($E$12:N32)-1)</f>
        <v xml:space="preserve"> </v>
      </c>
      <c r="O32" s="272"/>
      <c r="V32" s="307"/>
      <c r="W32" s="196" t="str">
        <f ca="1">OFFSET(SEQ_HEAT!BZ$5,0,ROWS(W$11:$X32)-1)</f>
        <v>-21120</v>
      </c>
      <c r="X32" s="269" t="str">
        <f ca="1">OFFSET(SEQ_HEAT!BZ$6,0,ROWS($X$11:X32)-1)</f>
        <v xml:space="preserve"> </v>
      </c>
      <c r="Y32" s="196">
        <f ca="1">OFFSET(SEQ_HEAT!BZ$8,0,ROWS($X$11:Y32)-1)</f>
        <v>20</v>
      </c>
      <c r="Z32" s="168" t="str">
        <f ca="1">OFFSET(SEQ_HEAT!BZ$7,0,ROWS($X$11:Z32)-1)</f>
        <v>[резерв]</v>
      </c>
      <c r="AA32" s="142" t="str">
        <f ca="1">OFFSET(SEQ_HEAT!$CA$43,0,ROWS($AA$12:AA32)-1)</f>
        <v>7FFFFFFF</v>
      </c>
      <c r="AB32" s="287"/>
      <c r="AC32" s="102">
        <f ca="1">OFFSET(SEQ_HEAT!E$11,ROWS(AC$12:$AD32)-1,0,)</f>
        <v>21</v>
      </c>
      <c r="AD32" s="103" t="str">
        <f ca="1">OFFSET(SEQ_HEAT!L$11,ROWS($AD$12:AD32)-1,0,)</f>
        <v xml:space="preserve"> </v>
      </c>
      <c r="AE32" s="103" t="str">
        <f ca="1">OFFSET(SEQ_HEAT!H$11,ROWS($AD$12:AE32)-1,0,)</f>
        <v xml:space="preserve"> </v>
      </c>
      <c r="AF32" s="103" t="str">
        <f ca="1">OFFSET(SEQ_HEAT!J$11,ROWS($AD$12:AF32)-1,0,)</f>
        <v xml:space="preserve"> </v>
      </c>
      <c r="AG32" s="308"/>
    </row>
    <row r="33" spans="2:33" x14ac:dyDescent="0.25">
      <c r="B33" s="196" t="str">
        <f ca="1">OFFSET(SEQ_HEAT!M$5,0,ROWS(B$11:$E33)-1)</f>
        <v>==</v>
      </c>
      <c r="C33" s="269" t="str">
        <f ca="1">OFFSET(SEQ_HEAT!M$6,0,ROWS(C$11:$E33)-1)</f>
        <v>==</v>
      </c>
      <c r="D33" s="196" t="str">
        <f ca="1">OFFSET(SEQ_HEAT!M$8,0,ROWS(D$11:$E33)-1)</f>
        <v>==</v>
      </c>
      <c r="E33" s="168" t="str">
        <f ca="1">OFFSET(SEQ_HEAT!M$7,0,ROWS($E$11:E33)-1)</f>
        <v>==== К О Н Е Ц ====</v>
      </c>
      <c r="F33" s="168" t="str">
        <f ca="1">OFFSET(SEQ_HEAT!M$4,0,ROWS($E$11:F33)-1)</f>
        <v>====================</v>
      </c>
      <c r="G33" s="142" t="str">
        <f ca="1">OFFSET(SEQ_HEAT!$N$43,0,ROWS($E$12:G33)-1)</f>
        <v xml:space="preserve"> </v>
      </c>
      <c r="H33" s="272"/>
      <c r="I33" s="196" t="str">
        <f ca="1">OFFSET(SEQ_HEAT!AJ$5,0,ROWS($I$11:L33)-1)</f>
        <v>==</v>
      </c>
      <c r="J33" s="269" t="str">
        <f ca="1">OFFSET(SEQ_HEAT!AJ$6,0,ROWS($J$11:L33)-1)</f>
        <v>==</v>
      </c>
      <c r="K33" s="196" t="str">
        <f ca="1">OFFSET(SEQ_HEAT!AJ$8,0,ROWS($K$11:L33)-1)</f>
        <v>==</v>
      </c>
      <c r="L33" s="168" t="str">
        <f ca="1">OFFSET(SEQ_HEAT!AJ$7,0,ROWS($L$11:L33)-1)</f>
        <v>==== К О Н Е Ц ====</v>
      </c>
      <c r="M33" s="168" t="str">
        <f ca="1">OFFSET(SEQ_HEAT!AJ$4,0,ROWS($L$11:M33)-1)</f>
        <v>====================</v>
      </c>
      <c r="N33" s="142" t="str">
        <f ca="1">OFFSET(SEQ_HEAT!$AK$43,0,ROWS($E$12:N33)-1)</f>
        <v xml:space="preserve"> </v>
      </c>
      <c r="O33" s="272"/>
      <c r="V33" s="307"/>
      <c r="W33" s="196" t="str">
        <f ca="1">OFFSET(SEQ_HEAT!BZ$5,0,ROWS(W$11:$X33)-1)</f>
        <v>-21121</v>
      </c>
      <c r="X33" s="269" t="str">
        <f ca="1">OFFSET(SEQ_HEAT!BZ$6,0,ROWS($X$11:X33)-1)</f>
        <v xml:space="preserve"> </v>
      </c>
      <c r="Y33" s="196">
        <f ca="1">OFFSET(SEQ_HEAT!BZ$8,0,ROWS($X$11:Y33)-1)</f>
        <v>21</v>
      </c>
      <c r="Z33" s="168" t="str">
        <f ca="1">OFFSET(SEQ_HEAT!BZ$7,0,ROWS($X$11:Z33)-1)</f>
        <v>[резерв]</v>
      </c>
      <c r="AA33" s="142" t="str">
        <f ca="1">OFFSET(SEQ_HEAT!$CA$43,0,ROWS($AA$12:AA33)-1)</f>
        <v>7FFFFFFF</v>
      </c>
      <c r="AB33" s="287"/>
      <c r="AC33" s="102">
        <f ca="1">OFFSET(SEQ_HEAT!E$11,ROWS(AC$12:$AD33)-1,0,)</f>
        <v>22</v>
      </c>
      <c r="AD33" s="103" t="str">
        <f ca="1">OFFSET(SEQ_HEAT!L$11,ROWS($AD$12:AD33)-1,0,)</f>
        <v xml:space="preserve"> </v>
      </c>
      <c r="AE33" s="103" t="str">
        <f ca="1">OFFSET(SEQ_HEAT!H$11,ROWS($AD$12:AE33)-1,0,)</f>
        <v xml:space="preserve"> </v>
      </c>
      <c r="AF33" s="103" t="str">
        <f ca="1">OFFSET(SEQ_HEAT!J$11,ROWS($AD$12:AF33)-1,0,)</f>
        <v xml:space="preserve"> </v>
      </c>
      <c r="AG33" s="308"/>
    </row>
    <row r="34" spans="2:33" x14ac:dyDescent="0.25">
      <c r="B34" s="241"/>
      <c r="C34" s="270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V34" s="307"/>
      <c r="W34" s="196" t="str">
        <f ca="1">OFFSET(SEQ_HEAT!BZ$5,0,ROWS(W$11:$X34)-1)</f>
        <v>-21122</v>
      </c>
      <c r="X34" s="269" t="str">
        <f ca="1">OFFSET(SEQ_HEAT!BZ$6,0,ROWS($X$11:X34)-1)</f>
        <v xml:space="preserve"> </v>
      </c>
      <c r="Y34" s="196">
        <f ca="1">OFFSET(SEQ_HEAT!BZ$8,0,ROWS($X$11:Y34)-1)</f>
        <v>22</v>
      </c>
      <c r="Z34" s="168" t="str">
        <f ca="1">OFFSET(SEQ_HEAT!BZ$7,0,ROWS($X$11:Z34)-1)</f>
        <v>[резерв]</v>
      </c>
      <c r="AA34" s="142" t="str">
        <f ca="1">OFFSET(SEQ_HEAT!$CA$43,0,ROWS($AA$12:AA34)-1)</f>
        <v>7FFFFFFF</v>
      </c>
      <c r="AB34" s="287"/>
      <c r="AC34" s="102">
        <f ca="1">OFFSET(SEQ_HEAT!E$11,ROWS(AC$12:$AD34)-1,0,)</f>
        <v>23</v>
      </c>
      <c r="AD34" s="103" t="str">
        <f ca="1">OFFSET(SEQ_HEAT!L$11,ROWS($AD$12:AD34)-1,0,)</f>
        <v xml:space="preserve"> </v>
      </c>
      <c r="AE34" s="103" t="str">
        <f ca="1">OFFSET(SEQ_HEAT!H$11,ROWS($AD$12:AE34)-1,0,)</f>
        <v xml:space="preserve"> </v>
      </c>
      <c r="AF34" s="103" t="str">
        <f ca="1">OFFSET(SEQ_HEAT!J$11,ROWS($AD$12:AF34)-1,0,)</f>
        <v xml:space="preserve"> </v>
      </c>
      <c r="AG34" s="308"/>
    </row>
    <row r="35" spans="2:33" x14ac:dyDescent="0.25">
      <c r="B35" s="241"/>
      <c r="C35" s="270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V35" s="307"/>
      <c r="W35" s="196" t="str">
        <f ca="1">OFFSET(SEQ_HEAT!BZ$5,0,ROWS(W$11:$X35)-1)</f>
        <v>-21123</v>
      </c>
      <c r="X35" s="269" t="str">
        <f ca="1">OFFSET(SEQ_HEAT!BZ$6,0,ROWS($X$11:X35)-1)</f>
        <v xml:space="preserve"> </v>
      </c>
      <c r="Y35" s="196">
        <f ca="1">OFFSET(SEQ_HEAT!BZ$8,0,ROWS($X$11:Y35)-1)</f>
        <v>23</v>
      </c>
      <c r="Z35" s="168" t="str">
        <f ca="1">OFFSET(SEQ_HEAT!BZ$7,0,ROWS($X$11:Z35)-1)</f>
        <v>[резерв]</v>
      </c>
      <c r="AA35" s="142" t="str">
        <f ca="1">OFFSET(SEQ_HEAT!$CA$43,0,ROWS($AA$12:AA35)-1)</f>
        <v>7FFFFFFF</v>
      </c>
      <c r="AB35" s="287"/>
      <c r="AC35" s="102">
        <f ca="1">OFFSET(SEQ_HEAT!E$11,ROWS(AC$12:$AD35)-1,0,)</f>
        <v>24</v>
      </c>
      <c r="AD35" s="103" t="str">
        <f ca="1">OFFSET(SEQ_HEAT!L$11,ROWS($AD$12:AD35)-1,0,)</f>
        <v xml:space="preserve"> </v>
      </c>
      <c r="AE35" s="103" t="str">
        <f ca="1">OFFSET(SEQ_HEAT!H$11,ROWS($AD$12:AE35)-1,0,)</f>
        <v xml:space="preserve"> </v>
      </c>
      <c r="AF35" s="103" t="str">
        <f ca="1">OFFSET(SEQ_HEAT!J$11,ROWS($AD$12:AF35)-1,0,)</f>
        <v xml:space="preserve"> </v>
      </c>
      <c r="AG35" s="308"/>
    </row>
    <row r="36" spans="2:33" x14ac:dyDescent="0.25">
      <c r="C36" s="270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V36" s="307"/>
      <c r="W36" s="196" t="str">
        <f ca="1">OFFSET(SEQ_HEAT!BZ$5,0,ROWS(W$11:$X36)-1)</f>
        <v>-21124</v>
      </c>
      <c r="X36" s="269" t="str">
        <f ca="1">OFFSET(SEQ_HEAT!BZ$6,0,ROWS($X$11:X36)-1)</f>
        <v xml:space="preserve"> </v>
      </c>
      <c r="Y36" s="196">
        <f ca="1">OFFSET(SEQ_HEAT!BZ$8,0,ROWS($X$11:Y36)-1)</f>
        <v>24</v>
      </c>
      <c r="Z36" s="168" t="str">
        <f ca="1">OFFSET(SEQ_HEAT!BZ$7,0,ROWS($X$11:Z36)-1)</f>
        <v>[резерв]</v>
      </c>
      <c r="AA36" s="142" t="str">
        <f ca="1">OFFSET(SEQ_HEAT!$CA$43,0,ROWS($AA$12:AA36)-1)</f>
        <v>7FFFFFFF</v>
      </c>
      <c r="AB36" s="287"/>
      <c r="AC36" s="102">
        <f ca="1">OFFSET(SEQ_HEAT!E$11,ROWS(AC$12:$AD36)-1,0,)</f>
        <v>25</v>
      </c>
      <c r="AD36" s="103" t="str">
        <f ca="1">OFFSET(SEQ_HEAT!L$11,ROWS($AD$12:AD36)-1,0,)</f>
        <v xml:space="preserve"> </v>
      </c>
      <c r="AE36" s="103" t="str">
        <f ca="1">OFFSET(SEQ_HEAT!H$11,ROWS($AD$12:AE36)-1,0,)</f>
        <v xml:space="preserve"> </v>
      </c>
      <c r="AF36" s="103" t="str">
        <f ca="1">OFFSET(SEQ_HEAT!J$11,ROWS($AD$12:AF36)-1,0,)</f>
        <v xml:space="preserve"> </v>
      </c>
      <c r="AG36" s="308"/>
    </row>
    <row r="37" spans="2:33" x14ac:dyDescent="0.25">
      <c r="C37" s="270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V37" s="307"/>
      <c r="W37" s="196" t="str">
        <f ca="1">OFFSET(SEQ_HEAT!BZ$5,0,ROWS(W$11:$X37)-1)</f>
        <v>-21125</v>
      </c>
      <c r="X37" s="269" t="str">
        <f ca="1">OFFSET(SEQ_HEAT!BZ$6,0,ROWS($X$11:X37)-1)</f>
        <v xml:space="preserve"> </v>
      </c>
      <c r="Y37" s="196">
        <f ca="1">OFFSET(SEQ_HEAT!BZ$8,0,ROWS($X$11:Y37)-1)</f>
        <v>25</v>
      </c>
      <c r="Z37" s="168" t="str">
        <f ca="1">OFFSET(SEQ_HEAT!BZ$7,0,ROWS($X$11:Z37)-1)</f>
        <v>[резерв]</v>
      </c>
      <c r="AA37" s="142" t="str">
        <f ca="1">OFFSET(SEQ_HEAT!$CA$43,0,ROWS($AA$12:AA37)-1)</f>
        <v>7FFFFFFF</v>
      </c>
      <c r="AB37" s="287"/>
      <c r="AC37" s="102">
        <f ca="1">OFFSET(SEQ_HEAT!E$11,ROWS(AC$12:$AD37)-1,0,)</f>
        <v>26</v>
      </c>
      <c r="AD37" s="103" t="str">
        <f ca="1">OFFSET(SEQ_HEAT!L$11,ROWS($AD$12:AD37)-1,0,)</f>
        <v xml:space="preserve"> </v>
      </c>
      <c r="AE37" s="103" t="str">
        <f ca="1">OFFSET(SEQ_HEAT!H$11,ROWS($AD$12:AE37)-1,0,)</f>
        <v xml:space="preserve"> </v>
      </c>
      <c r="AF37" s="103" t="str">
        <f ca="1">OFFSET(SEQ_HEAT!J$11,ROWS($AD$12:AF37)-1,0,)</f>
        <v xml:space="preserve"> </v>
      </c>
      <c r="AG37" s="308"/>
    </row>
    <row r="38" spans="2:33" x14ac:dyDescent="0.25">
      <c r="C38" s="270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V38" s="307"/>
      <c r="W38" s="196" t="str">
        <f ca="1">OFFSET(SEQ_HEAT!BZ$5,0,ROWS(W$11:$X38)-1)</f>
        <v>-21126</v>
      </c>
      <c r="X38" s="269" t="str">
        <f ca="1">OFFSET(SEQ_HEAT!BZ$6,0,ROWS($X$11:X38)-1)</f>
        <v xml:space="preserve"> </v>
      </c>
      <c r="Y38" s="196">
        <f ca="1">OFFSET(SEQ_HEAT!BZ$8,0,ROWS($X$11:Y38)-1)</f>
        <v>26</v>
      </c>
      <c r="Z38" s="168" t="str">
        <f ca="1">OFFSET(SEQ_HEAT!BZ$7,0,ROWS($X$11:Z38)-1)</f>
        <v>[резерв]</v>
      </c>
      <c r="AA38" s="142" t="str">
        <f ca="1">OFFSET(SEQ_HEAT!$CA$43,0,ROWS($AA$12:AA38)-1)</f>
        <v>7FFFFFFF</v>
      </c>
      <c r="AB38" s="287"/>
      <c r="AC38" s="102">
        <f ca="1">OFFSET(SEQ_HEAT!E$11,ROWS(AC$12:$AD38)-1,0,)</f>
        <v>27</v>
      </c>
      <c r="AD38" s="103" t="str">
        <f ca="1">OFFSET(SEQ_HEAT!L$11,ROWS($AD$12:AD38)-1,0,)</f>
        <v xml:space="preserve"> </v>
      </c>
      <c r="AE38" s="103" t="str">
        <f ca="1">OFFSET(SEQ_HEAT!H$11,ROWS($AD$12:AE38)-1,0,)</f>
        <v xml:space="preserve"> </v>
      </c>
      <c r="AF38" s="103" t="str">
        <f ca="1">OFFSET(SEQ_HEAT!J$11,ROWS($AD$12:AF38)-1,0,)</f>
        <v xml:space="preserve"> </v>
      </c>
      <c r="AG38" s="308"/>
    </row>
    <row r="39" spans="2:33" x14ac:dyDescent="0.25">
      <c r="C39" s="270"/>
      <c r="E39" s="241"/>
      <c r="F39" s="241"/>
      <c r="G39" s="1"/>
      <c r="H39" s="1"/>
      <c r="I39" s="1"/>
      <c r="J39" s="1"/>
      <c r="K39" s="1"/>
      <c r="L39" s="1"/>
      <c r="M39" s="1"/>
      <c r="N39" s="1"/>
      <c r="O39" s="1"/>
      <c r="V39" s="307"/>
      <c r="W39" s="196" t="str">
        <f ca="1">OFFSET(SEQ_HEAT!BZ$5,0,ROWS(W$11:$X39)-1)</f>
        <v>-21127</v>
      </c>
      <c r="X39" s="269" t="str">
        <f ca="1">OFFSET(SEQ_HEAT!BZ$6,0,ROWS($X$11:X39)-1)</f>
        <v xml:space="preserve"> </v>
      </c>
      <c r="Y39" s="196">
        <f ca="1">OFFSET(SEQ_HEAT!BZ$8,0,ROWS($X$11:Y39)-1)</f>
        <v>27</v>
      </c>
      <c r="Z39" s="168" t="str">
        <f ca="1">OFFSET(SEQ_HEAT!BZ$7,0,ROWS($X$11:Z39)-1)</f>
        <v>[резерв]</v>
      </c>
      <c r="AA39" s="142" t="str">
        <f ca="1">OFFSET(SEQ_HEAT!$CA$43,0,ROWS($AA$12:AA39)-1)</f>
        <v>7FFFFFFF</v>
      </c>
      <c r="AB39" s="287"/>
      <c r="AC39" s="102">
        <f ca="1">OFFSET(SEQ_HEAT!E$11,ROWS(AC$12:$AD39)-1,0,)</f>
        <v>28</v>
      </c>
      <c r="AD39" s="103" t="str">
        <f ca="1">OFFSET(SEQ_HEAT!L$11,ROWS($AD$12:AD39)-1,0,)</f>
        <v xml:space="preserve"> </v>
      </c>
      <c r="AE39" s="103" t="str">
        <f ca="1">OFFSET(SEQ_HEAT!H$11,ROWS($AD$12:AE39)-1,0,)</f>
        <v xml:space="preserve"> </v>
      </c>
      <c r="AF39" s="103" t="str">
        <f ca="1">OFFSET(SEQ_HEAT!J$11,ROWS($AD$12:AF39)-1,0,)</f>
        <v xml:space="preserve"> </v>
      </c>
      <c r="AG39" s="308"/>
    </row>
    <row r="40" spans="2:33" x14ac:dyDescent="0.25">
      <c r="C40" s="270"/>
      <c r="E40" s="241"/>
      <c r="F40" s="241"/>
      <c r="G40" s="1"/>
      <c r="H40" s="1"/>
      <c r="I40" s="1"/>
      <c r="J40" s="1"/>
      <c r="K40" s="1"/>
      <c r="L40" s="1"/>
      <c r="M40" s="1"/>
      <c r="N40" s="1"/>
      <c r="O40" s="1"/>
      <c r="V40" s="307"/>
      <c r="W40" s="196" t="str">
        <f ca="1">OFFSET(SEQ_HEAT!BZ$5,0,ROWS(W$11:$X40)-1)</f>
        <v>-21128</v>
      </c>
      <c r="X40" s="269" t="str">
        <f ca="1">OFFSET(SEQ_HEAT!BZ$6,0,ROWS($X$11:X40)-1)</f>
        <v xml:space="preserve"> </v>
      </c>
      <c r="Y40" s="196">
        <f ca="1">OFFSET(SEQ_HEAT!BZ$8,0,ROWS($X$11:Y40)-1)</f>
        <v>28</v>
      </c>
      <c r="Z40" s="168" t="str">
        <f ca="1">OFFSET(SEQ_HEAT!BZ$7,0,ROWS($X$11:Z40)-1)</f>
        <v>[резерв]</v>
      </c>
      <c r="AA40" s="142" t="str">
        <f ca="1">OFFSET(SEQ_HEAT!$CA$43,0,ROWS($AA$12:AA40)-1)</f>
        <v>7FFFFFFF</v>
      </c>
      <c r="AB40" s="287"/>
      <c r="AC40" s="102">
        <f ca="1">OFFSET(SEQ_HEAT!E$11,ROWS(AC$12:$AD40)-1,0,)</f>
        <v>29</v>
      </c>
      <c r="AD40" s="103" t="str">
        <f ca="1">OFFSET(SEQ_HEAT!L$11,ROWS($AD$12:AD40)-1,0,)</f>
        <v xml:space="preserve"> </v>
      </c>
      <c r="AE40" s="103" t="str">
        <f ca="1">OFFSET(SEQ_HEAT!H$11,ROWS($AD$12:AE40)-1,0,)</f>
        <v xml:space="preserve"> </v>
      </c>
      <c r="AF40" s="103" t="str">
        <f ca="1">OFFSET(SEQ_HEAT!J$11,ROWS($AD$12:AF40)-1,0,)</f>
        <v xml:space="preserve"> </v>
      </c>
      <c r="AG40" s="308"/>
    </row>
    <row r="41" spans="2:33" x14ac:dyDescent="0.25">
      <c r="B41" s="1"/>
      <c r="C41" s="270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V41" s="307"/>
      <c r="W41" s="196" t="str">
        <f ca="1">OFFSET(SEQ_HEAT!BZ$5,0,ROWS(W$11:$X41)-1)</f>
        <v>-21129</v>
      </c>
      <c r="X41" s="269" t="str">
        <f ca="1">OFFSET(SEQ_HEAT!BZ$6,0,ROWS($X$11:X41)-1)</f>
        <v xml:space="preserve"> </v>
      </c>
      <c r="Y41" s="196">
        <f ca="1">OFFSET(SEQ_HEAT!BZ$8,0,ROWS($X$11:Y41)-1)</f>
        <v>29</v>
      </c>
      <c r="Z41" s="168" t="str">
        <f ca="1">OFFSET(SEQ_HEAT!BZ$7,0,ROWS($X$11:Z41)-1)</f>
        <v>[резерв]</v>
      </c>
      <c r="AA41" s="142" t="str">
        <f ca="1">OFFSET(SEQ_HEAT!$CA$43,0,ROWS($AA$12:AA41)-1)</f>
        <v>7FFFFFFF</v>
      </c>
      <c r="AB41" s="287"/>
      <c r="AC41" s="102">
        <f ca="1">OFFSET(SEQ_HEAT!E$11,ROWS(AC$12:$AD41)-1,0,)</f>
        <v>30</v>
      </c>
      <c r="AD41" s="103" t="str">
        <f ca="1">OFFSET(SEQ_HEAT!L$11,ROWS($AD$12:AD41)-1,0,)</f>
        <v xml:space="preserve"> </v>
      </c>
      <c r="AE41" s="103" t="str">
        <f ca="1">OFFSET(SEQ_HEAT!H$11,ROWS($AD$12:AE41)-1,0,)</f>
        <v xml:space="preserve"> </v>
      </c>
      <c r="AF41" s="103" t="str">
        <f ca="1">OFFSET(SEQ_HEAT!J$11,ROWS($AD$12:AF41)-1,0,)</f>
        <v xml:space="preserve"> </v>
      </c>
      <c r="AG41" s="308"/>
    </row>
    <row r="42" spans="2:33" x14ac:dyDescent="0.25">
      <c r="B42" s="57"/>
      <c r="C42" s="270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V42" s="307"/>
      <c r="W42" s="196" t="str">
        <f ca="1">OFFSET(SEQ_HEAT!BZ$5,0,ROWS(W$11:$X42)-1)</f>
        <v>-21130</v>
      </c>
      <c r="X42" s="269" t="str">
        <f ca="1">OFFSET(SEQ_HEAT!BZ$6,0,ROWS($X$11:X42)-1)</f>
        <v xml:space="preserve"> </v>
      </c>
      <c r="Y42" s="196">
        <f ca="1">OFFSET(SEQ_HEAT!BZ$8,0,ROWS($X$11:Y42)-1)</f>
        <v>30</v>
      </c>
      <c r="Z42" s="168" t="str">
        <f ca="1">OFFSET(SEQ_HEAT!BZ$7,0,ROWS($X$11:Z42)-1)</f>
        <v>[резерв]</v>
      </c>
      <c r="AA42" s="142" t="str">
        <f ca="1">OFFSET(SEQ_HEAT!$CA$43,0,ROWS($AA$12:AA42)-1)</f>
        <v>7FFFFFFF</v>
      </c>
      <c r="AB42" s="287"/>
      <c r="AC42" s="102">
        <f ca="1">OFFSET(SEQ_HEAT!E$11,ROWS(AC$12:$AD42)-1,0,)</f>
        <v>31</v>
      </c>
      <c r="AD42" s="103" t="str">
        <f ca="1">OFFSET(SEQ_HEAT!L$11,ROWS($AD$12:AD42)-1,0,)</f>
        <v xml:space="preserve"> </v>
      </c>
      <c r="AE42" s="103" t="str">
        <f ca="1">OFFSET(SEQ_HEAT!H$11,ROWS($AD$12:AE42)-1,0,)</f>
        <v xml:space="preserve"> </v>
      </c>
      <c r="AF42" s="103" t="str">
        <f ca="1">OFFSET(SEQ_HEAT!J$11,ROWS($AD$12:AF42)-1,0,)</f>
        <v xml:space="preserve"> </v>
      </c>
      <c r="AG42" s="308"/>
    </row>
    <row r="43" spans="2:33" x14ac:dyDescent="0.25">
      <c r="B43" s="1"/>
      <c r="C43" s="270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V43" s="307"/>
      <c r="W43" s="196" t="str">
        <f ca="1">OFFSET(SEQ_HEAT!BZ$5,0,ROWS(W$11:$X43)-1)</f>
        <v>-21131</v>
      </c>
      <c r="X43" s="269" t="str">
        <f ca="1">OFFSET(SEQ_HEAT!BZ$6,0,ROWS($X$11:X43)-1)</f>
        <v xml:space="preserve"> </v>
      </c>
      <c r="Y43" s="196">
        <f ca="1">OFFSET(SEQ_HEAT!BZ$8,0,ROWS($X$11:Y43)-1)</f>
        <v>31</v>
      </c>
      <c r="Z43" s="168" t="str">
        <f ca="1">OFFSET(SEQ_HEAT!BZ$7,0,ROWS($X$11:Z43)-1)</f>
        <v>[резерв]</v>
      </c>
      <c r="AA43" s="142" t="str">
        <f ca="1">OFFSET(SEQ_HEAT!$CA$43,0,ROWS($AA$12:AA43)-1)</f>
        <v>7FFFFFFF</v>
      </c>
      <c r="AB43" s="287"/>
      <c r="AC43" s="102">
        <f ca="1">OFFSET(SEQ_HEAT!E$11,ROWS(AC$12:$AD43)-1,0,)</f>
        <v>32</v>
      </c>
      <c r="AD43" s="103" t="str">
        <f ca="1">OFFSET(SEQ_HEAT!L$11,ROWS($AD$12:AD43)-1,0,)</f>
        <v xml:space="preserve"> </v>
      </c>
      <c r="AE43" s="103" t="str">
        <f ca="1">OFFSET(SEQ_HEAT!H$11,ROWS($AD$12:AE43)-1,0,)</f>
        <v xml:space="preserve"> </v>
      </c>
      <c r="AF43" s="103" t="str">
        <f ca="1">OFFSET(SEQ_HEAT!J$11,ROWS($AD$12:AF43)-1,0,)</f>
        <v xml:space="preserve"> </v>
      </c>
      <c r="AG43" s="308"/>
    </row>
    <row r="44" spans="2:33" x14ac:dyDescent="0.25">
      <c r="B44" s="1"/>
      <c r="C44" s="270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V44" s="307"/>
      <c r="W44" s="196" t="str">
        <f ca="1">OFFSET(SEQ_HEAT!BZ$5,0,ROWS(W$11:$X44)-1)</f>
        <v>==</v>
      </c>
      <c r="X44" s="269" t="str">
        <f ca="1">OFFSET(SEQ_HEAT!BZ$6,0,ROWS($X$11:X44)-1)</f>
        <v>==</v>
      </c>
      <c r="Y44" s="196" t="str">
        <f ca="1">OFFSET(SEQ_HEAT!BZ$8,0,ROWS($X$11:Y44)-1)</f>
        <v>==</v>
      </c>
      <c r="Z44" s="168" t="str">
        <f ca="1">OFFSET(SEQ_HEAT!BZ$7,0,ROWS($X$11:Z44)-1)</f>
        <v>====================</v>
      </c>
      <c r="AA44" s="142" t="str">
        <f ca="1">OFFSET(SEQ_HEAT!$CA$43,0,ROWS($AA$12:AA44)-1)</f>
        <v xml:space="preserve"> </v>
      </c>
      <c r="AB44" s="287"/>
      <c r="AC44" s="102" t="str">
        <f ca="1">OFFSET(SEQ_HEAT!E$11,ROWS(AC$12:$AD44)-1,0,)</f>
        <v>=====</v>
      </c>
      <c r="AD44" s="103" t="str">
        <f ca="1">OFFSET(SEQ_HEAT!L$11,ROWS($AD$12:AD44)-1,0,)</f>
        <v>===============</v>
      </c>
      <c r="AE44" s="103" t="str">
        <f ca="1">OFFSET(SEQ_HEAT!H$11,ROWS($AD$12:AE44)-1,0,)</f>
        <v>========================</v>
      </c>
      <c r="AF44" s="103" t="str">
        <f ca="1">OFFSET(SEQ_HEAT!J$11,ROWS($AD$12:AF44)-1,0,)</f>
        <v>========================</v>
      </c>
      <c r="AG44" s="308"/>
    </row>
    <row r="45" spans="2:33" x14ac:dyDescent="0.25">
      <c r="B45" s="1"/>
      <c r="C45" s="270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V45" s="307"/>
      <c r="W45" s="196" t="str">
        <f ca="1">OFFSET(SEQ_HEAT!BZ$5,0,ROWS(W$11:$X45)-1)</f>
        <v>==</v>
      </c>
      <c r="X45" s="269" t="str">
        <f ca="1">OFFSET(SEQ_HEAT!BZ$6,0,ROWS($X$11:X45)-1)</f>
        <v>==</v>
      </c>
      <c r="Y45" s="196" t="str">
        <f ca="1">OFFSET(SEQ_HEAT!BZ$8,0,ROWS($X$11:Y45)-1)</f>
        <v>==</v>
      </c>
      <c r="Z45" s="168" t="str">
        <f ca="1">OFFSET(SEQ_HEAT!BZ$7,0,ROWS($X$11:Z45)-1)</f>
        <v>==== К О Н Е Ц ====</v>
      </c>
      <c r="AA45" s="142" t="str">
        <f ca="1">OFFSET(SEQ_HEAT!$CA$43,0,ROWS($AA$12:AA45)-1)</f>
        <v xml:space="preserve"> </v>
      </c>
      <c r="AB45" s="287"/>
      <c r="AC45" s="102" t="str">
        <f ca="1">OFFSET(SEQ_HEAT!E$11,ROWS(AC$12:$AD45)-1,0,)</f>
        <v>=====</v>
      </c>
      <c r="AD45" s="103" t="str">
        <f ca="1">OFFSET(SEQ_HEAT!L$11,ROWS($AD$12:AD45)-1,0,)</f>
        <v>===============</v>
      </c>
      <c r="AE45" s="103" t="str">
        <f ca="1">OFFSET(SEQ_HEAT!H$11,ROWS($AD$12:AE45)-1,0,)</f>
        <v>========================</v>
      </c>
      <c r="AF45" s="103" t="str">
        <f ca="1">OFFSET(SEQ_HEAT!J$11,ROWS($AD$12:AF45)-1,0,)</f>
        <v>========================</v>
      </c>
      <c r="AG45" s="308"/>
    </row>
    <row r="46" spans="2:33" x14ac:dyDescent="0.25">
      <c r="B46" s="241"/>
      <c r="C46" s="270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V46" s="307"/>
      <c r="W46" s="287"/>
      <c r="X46" s="287"/>
      <c r="Y46" s="287"/>
      <c r="Z46" s="287"/>
      <c r="AA46" s="287"/>
      <c r="AB46" s="287"/>
      <c r="AC46" s="287"/>
      <c r="AD46" s="302"/>
      <c r="AE46" s="286"/>
      <c r="AF46" s="286"/>
      <c r="AG46" s="308"/>
    </row>
    <row r="47" spans="2:33" ht="15.75" thickBot="1" x14ac:dyDescent="0.3">
      <c r="B47" s="241"/>
      <c r="C47" s="270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V47" s="309"/>
      <c r="W47" s="310"/>
      <c r="X47" s="310"/>
      <c r="Y47" s="310"/>
      <c r="Z47" s="310"/>
      <c r="AA47" s="310"/>
      <c r="AB47" s="310"/>
      <c r="AC47" s="310"/>
      <c r="AD47" s="311"/>
      <c r="AE47" s="312"/>
      <c r="AF47" s="312"/>
      <c r="AG47" s="313"/>
    </row>
    <row r="48" spans="2:33" ht="15.75" thickTop="1" x14ac:dyDescent="0.25">
      <c r="B48" s="241"/>
      <c r="C48" s="270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V48" s="287"/>
      <c r="W48" s="287"/>
      <c r="X48" s="287"/>
      <c r="Y48" s="287"/>
      <c r="Z48" s="287"/>
      <c r="AA48" s="287"/>
      <c r="AB48" s="287"/>
      <c r="AC48" s="287"/>
      <c r="AD48" s="302"/>
      <c r="AE48" s="286"/>
      <c r="AF48" s="286"/>
      <c r="AG48" s="286"/>
    </row>
  </sheetData>
  <conditionalFormatting sqref="D2:F4 D5:D6 D9:D10 E10 D34:F38 D39:D40 D41:F1048576 E11:F33">
    <cfRule type="containsText" dxfId="780" priority="154" operator="containsText" text="[">
      <formula>NOT(ISERROR(SEARCH("[",D2)))</formula>
    </cfRule>
    <cfRule type="containsText" dxfId="779" priority="155" operator="containsText" text="#">
      <formula>NOT(ISERROR(SEARCH("#",D2)))</formula>
    </cfRule>
  </conditionalFormatting>
  <conditionalFormatting sqref="G9 O11:O33 G11:H33">
    <cfRule type="containsText" dxfId="778" priority="152" operator="containsText" text="[р">
      <formula>NOT(ISERROR(SEARCH("[р",G9)))</formula>
    </cfRule>
    <cfRule type="containsText" dxfId="777" priority="153" operator="containsText" text="#">
      <formula>NOT(ISERROR(SEARCH("#",G9)))</formula>
    </cfRule>
  </conditionalFormatting>
  <conditionalFormatting sqref="G9">
    <cfRule type="containsText" dxfId="776" priority="150" operator="containsText" text="[р">
      <formula>NOT(ISERROR(SEARCH("[р",G9)))</formula>
    </cfRule>
    <cfRule type="containsText" dxfId="775" priority="151" operator="containsText" text="#">
      <formula>NOT(ISERROR(SEARCH("#",G9)))</formula>
    </cfRule>
  </conditionalFormatting>
  <conditionalFormatting sqref="O12:O33 G12:H33">
    <cfRule type="containsText" dxfId="774" priority="148" operator="containsText" text="!">
      <formula>NOT(ISERROR(SEARCH("!",G12)))</formula>
    </cfRule>
  </conditionalFormatting>
  <conditionalFormatting sqref="E5:F6">
    <cfRule type="containsText" dxfId="773" priority="147" operator="containsText" text="!">
      <formula>NOT(ISERROR(SEARCH("!",E5)))</formula>
    </cfRule>
  </conditionalFormatting>
  <conditionalFormatting sqref="C9:C10">
    <cfRule type="containsText" dxfId="772" priority="144" operator="containsText" text="[">
      <formula>NOT(ISERROR(SEARCH("[",C9)))</formula>
    </cfRule>
    <cfRule type="containsText" dxfId="771" priority="145" operator="containsText" text="#">
      <formula>NOT(ISERROR(SEARCH("#",C9)))</formula>
    </cfRule>
  </conditionalFormatting>
  <conditionalFormatting sqref="C6">
    <cfRule type="containsText" dxfId="770" priority="142" operator="containsText" text="!">
      <formula>NOT(ISERROR(SEARCH("!",C6)))</formula>
    </cfRule>
  </conditionalFormatting>
  <conditionalFormatting sqref="E9">
    <cfRule type="containsText" dxfId="769" priority="140" operator="containsText" text="[">
      <formula>NOT(ISERROR(SEARCH("[",E9)))</formula>
    </cfRule>
    <cfRule type="containsText" dxfId="768" priority="141" operator="containsText" text="#">
      <formula>NOT(ISERROR(SEARCH("#",E9)))</formula>
    </cfRule>
  </conditionalFormatting>
  <conditionalFormatting sqref="R9:R10 S11:S29">
    <cfRule type="containsText" dxfId="767" priority="137" operator="containsText" text="[">
      <formula>NOT(ISERROR(SEARCH("[",R9)))</formula>
    </cfRule>
    <cfRule type="containsText" dxfId="766" priority="138" operator="containsText" text="#">
      <formula>NOT(ISERROR(SEARCH("#",R9)))</formula>
    </cfRule>
  </conditionalFormatting>
  <conditionalFormatting sqref="T12:T29">
    <cfRule type="containsText" dxfId="765" priority="135" operator="containsText" text="[р">
      <formula>NOT(ISERROR(SEARCH("[р",T12)))</formula>
    </cfRule>
    <cfRule type="containsText" dxfId="764" priority="136" operator="containsText" text="#">
      <formula>NOT(ISERROR(SEARCH("#",T12)))</formula>
    </cfRule>
  </conditionalFormatting>
  <conditionalFormatting sqref="T12:T29">
    <cfRule type="containsText" dxfId="763" priority="131" operator="containsText" text="!">
      <formula>NOT(ISERROR(SEARCH("!",T12)))</formula>
    </cfRule>
  </conditionalFormatting>
  <conditionalFormatting sqref="Q9:Q10">
    <cfRule type="containsText" dxfId="762" priority="128" operator="containsText" text="[">
      <formula>NOT(ISERROR(SEARCH("[",Q9)))</formula>
    </cfRule>
    <cfRule type="containsText" dxfId="761" priority="129" operator="containsText" text="#">
      <formula>NOT(ISERROR(SEARCH("#",Q9)))</formula>
    </cfRule>
  </conditionalFormatting>
  <conditionalFormatting sqref="S9">
    <cfRule type="containsText" dxfId="760" priority="125" operator="containsText" text="[">
      <formula>NOT(ISERROR(SEARCH("[",S9)))</formula>
    </cfRule>
    <cfRule type="containsText" dxfId="759" priority="126" operator="containsText" text="#">
      <formula>NOT(ISERROR(SEARCH("#",S9)))</formula>
    </cfRule>
  </conditionalFormatting>
  <conditionalFormatting sqref="Y9:Y10 AA10 AC10">
    <cfRule type="containsText" dxfId="758" priority="122" operator="containsText" text="[">
      <formula>NOT(ISERROR(SEARCH("[",Y9)))</formula>
    </cfRule>
    <cfRule type="containsText" dxfId="757" priority="123" operator="containsText" text="#">
      <formula>NOT(ISERROR(SEARCH("#",Y9)))</formula>
    </cfRule>
  </conditionalFormatting>
  <conditionalFormatting sqref="AC9:AC11 AA9:AA10 AA12:AA45">
    <cfRule type="containsText" dxfId="756" priority="120" operator="containsText" text="[р">
      <formula>NOT(ISERROR(SEARCH("[р",AA9)))</formula>
    </cfRule>
    <cfRule type="containsText" dxfId="755" priority="121" operator="containsText" text="#">
      <formula>NOT(ISERROR(SEARCH("#",AA9)))</formula>
    </cfRule>
  </conditionalFormatting>
  <conditionalFormatting sqref="AA9:AA10 AC9:AC10">
    <cfRule type="containsText" dxfId="754" priority="118" operator="containsText" text="[р">
      <formula>NOT(ISERROR(SEARCH("[р",AA9)))</formula>
    </cfRule>
    <cfRule type="containsText" dxfId="753" priority="119" operator="containsText" text="#">
      <formula>NOT(ISERROR(SEARCH("#",AA9)))</formula>
    </cfRule>
  </conditionalFormatting>
  <conditionalFormatting sqref="AA12:AA45">
    <cfRule type="containsText" dxfId="752" priority="116" operator="containsText" text="!">
      <formula>NOT(ISERROR(SEARCH("!",AA12)))</formula>
    </cfRule>
  </conditionalFormatting>
  <conditionalFormatting sqref="X9:X10">
    <cfRule type="containsText" dxfId="751" priority="113" operator="containsText" text="[">
      <formula>NOT(ISERROR(SEARCH("[",X9)))</formula>
    </cfRule>
    <cfRule type="containsText" dxfId="750" priority="114" operator="containsText" text="#">
      <formula>NOT(ISERROR(SEARCH("#",X9)))</formula>
    </cfRule>
  </conditionalFormatting>
  <conditionalFormatting sqref="Z9">
    <cfRule type="containsText" dxfId="749" priority="107" operator="containsText" text="[">
      <formula>NOT(ISERROR(SEARCH("[",Z9)))</formula>
    </cfRule>
    <cfRule type="containsText" dxfId="748" priority="108" operator="containsText" text="#">
      <formula>NOT(ISERROR(SEARCH("#",Z9)))</formula>
    </cfRule>
  </conditionalFormatting>
  <conditionalFormatting sqref="Z11:Z45">
    <cfRule type="containsText" dxfId="747" priority="110" operator="containsText" text="[">
      <formula>NOT(ISERROR(SEARCH("[",Z11)))</formula>
    </cfRule>
    <cfRule type="containsText" dxfId="746" priority="111" operator="containsText" text="#">
      <formula>NOT(ISERROR(SEARCH("#",Z11)))</formula>
    </cfRule>
  </conditionalFormatting>
  <conditionalFormatting sqref="S10">
    <cfRule type="containsText" dxfId="745" priority="104" operator="containsText" text="[">
      <formula>NOT(ISERROR(SEARCH("[",S10)))</formula>
    </cfRule>
    <cfRule type="containsText" dxfId="744" priority="105" operator="containsText" text="#">
      <formula>NOT(ISERROR(SEARCH("#",S10)))</formula>
    </cfRule>
  </conditionalFormatting>
  <conditionalFormatting sqref="Z10">
    <cfRule type="containsText" dxfId="743" priority="101" operator="containsText" text="[">
      <formula>NOT(ISERROR(SEARCH("[",Z10)))</formula>
    </cfRule>
    <cfRule type="containsText" dxfId="742" priority="102" operator="containsText" text="#">
      <formula>NOT(ISERROR(SEARCH("#",Z10)))</formula>
    </cfRule>
  </conditionalFormatting>
  <conditionalFormatting sqref="T10">
    <cfRule type="containsText" dxfId="741" priority="98" operator="containsText" text="[">
      <formula>NOT(ISERROR(SEARCH("[",T10)))</formula>
    </cfRule>
    <cfRule type="containsText" dxfId="740" priority="99" operator="containsText" text="#">
      <formula>NOT(ISERROR(SEARCH("#",T10)))</formula>
    </cfRule>
  </conditionalFormatting>
  <conditionalFormatting sqref="T10">
    <cfRule type="containsText" dxfId="739" priority="96" operator="containsText" text="[р">
      <formula>NOT(ISERROR(SEARCH("[р",T10)))</formula>
    </cfRule>
    <cfRule type="containsText" dxfId="738" priority="97" operator="containsText" text="#">
      <formula>NOT(ISERROR(SEARCH("#",T10)))</formula>
    </cfRule>
  </conditionalFormatting>
  <conditionalFormatting sqref="T10">
    <cfRule type="containsText" dxfId="737" priority="94" operator="containsText" text="[р">
      <formula>NOT(ISERROR(SEARCH("[р",T10)))</formula>
    </cfRule>
    <cfRule type="containsText" dxfId="736" priority="95" operator="containsText" text="#">
      <formula>NOT(ISERROR(SEARCH("#",T10)))</formula>
    </cfRule>
  </conditionalFormatting>
  <conditionalFormatting sqref="AF7">
    <cfRule type="containsText" dxfId="735" priority="85" operator="containsText" text="[">
      <formula>NOT(ISERROR(SEARCH("[",AF7)))</formula>
    </cfRule>
    <cfRule type="containsText" dxfId="734" priority="86" operator="containsText" text="#">
      <formula>NOT(ISERROR(SEARCH("#",AF7)))</formula>
    </cfRule>
  </conditionalFormatting>
  <conditionalFormatting sqref="AE7">
    <cfRule type="containsText" dxfId="733" priority="88" operator="containsText" text="[">
      <formula>NOT(ISERROR(SEARCH("[",AE7)))</formula>
    </cfRule>
    <cfRule type="containsText" dxfId="732" priority="89" operator="containsText" text="#">
      <formula>NOT(ISERROR(SEARCH("#",AE7)))</formula>
    </cfRule>
  </conditionalFormatting>
  <conditionalFormatting sqref="AD7">
    <cfRule type="containsText" dxfId="731" priority="91" operator="containsText" text="[">
      <formula>NOT(ISERROR(SEARCH("[",AD7)))</formula>
    </cfRule>
    <cfRule type="containsText" dxfId="730" priority="92" operator="containsText" text="#">
      <formula>NOT(ISERROR(SEARCH("#",AD7)))</formula>
    </cfRule>
  </conditionalFormatting>
  <conditionalFormatting sqref="AD12:AF45">
    <cfRule type="containsText" dxfId="729" priority="82" operator="containsText" text="[">
      <formula>NOT(ISERROR(SEARCH("[",AD12)))</formula>
    </cfRule>
    <cfRule type="containsText" dxfId="728" priority="83" operator="containsText" text="#">
      <formula>NOT(ISERROR(SEARCH("#",AD12)))</formula>
    </cfRule>
  </conditionalFormatting>
  <conditionalFormatting sqref="AC7">
    <cfRule type="containsText" dxfId="727" priority="79" operator="containsText" text="[">
      <formula>NOT(ISERROR(SEARCH("[",AC7)))</formula>
    </cfRule>
    <cfRule type="containsText" dxfId="726" priority="80" operator="containsText" text="#">
      <formula>NOT(ISERROR(SEARCH("#",AC7)))</formula>
    </cfRule>
  </conditionalFormatting>
  <conditionalFormatting sqref="AC12:AC45">
    <cfRule type="containsText" dxfId="725" priority="77" operator="containsText" text="[">
      <formula>NOT(ISERROR(SEARCH("[",AC12)))</formula>
    </cfRule>
    <cfRule type="containsText" dxfId="724" priority="78" operator="containsText" text="#">
      <formula>NOT(ISERROR(SEARCH("#",AC12)))</formula>
    </cfRule>
  </conditionalFormatting>
  <conditionalFormatting sqref="F10">
    <cfRule type="containsText" dxfId="723" priority="74" operator="containsText" text="[">
      <formula>NOT(ISERROR(SEARCH("[",F10)))</formula>
    </cfRule>
    <cfRule type="containsText" dxfId="722" priority="75" operator="containsText" text="#">
      <formula>NOT(ISERROR(SEARCH("#",F10)))</formula>
    </cfRule>
  </conditionalFormatting>
  <conditionalFormatting sqref="F9">
    <cfRule type="containsText" dxfId="721" priority="71" operator="containsText" text="[">
      <formula>NOT(ISERROR(SEARCH("[",F9)))</formula>
    </cfRule>
    <cfRule type="containsText" dxfId="720" priority="72" operator="containsText" text="#">
      <formula>NOT(ISERROR(SEARCH("#",F9)))</formula>
    </cfRule>
  </conditionalFormatting>
  <conditionalFormatting sqref="K5:K6 K9:K10 L10 L11:M33">
    <cfRule type="containsText" dxfId="719" priority="68" operator="containsText" text="[">
      <formula>NOT(ISERROR(SEARCH("[",K5)))</formula>
    </cfRule>
    <cfRule type="containsText" dxfId="718" priority="69" operator="containsText" text="#">
      <formula>NOT(ISERROR(SEARCH("#",K5)))</formula>
    </cfRule>
  </conditionalFormatting>
  <conditionalFormatting sqref="N12:N33">
    <cfRule type="containsText" dxfId="717" priority="66" operator="containsText" text="[р">
      <formula>NOT(ISERROR(SEARCH("[р",N12)))</formula>
    </cfRule>
    <cfRule type="containsText" dxfId="716" priority="67" operator="containsText" text="#">
      <formula>NOT(ISERROR(SEARCH("#",N12)))</formula>
    </cfRule>
  </conditionalFormatting>
  <conditionalFormatting sqref="N12:N33">
    <cfRule type="containsText" dxfId="715" priority="62" operator="containsText" text="!">
      <formula>NOT(ISERROR(SEARCH("!",N12)))</formula>
    </cfRule>
  </conditionalFormatting>
  <conditionalFormatting sqref="L5:M6">
    <cfRule type="containsText" dxfId="714" priority="61" operator="containsText" text="!">
      <formula>NOT(ISERROR(SEARCH("!",L5)))</formula>
    </cfRule>
  </conditionalFormatting>
  <conditionalFormatting sqref="J9:J10">
    <cfRule type="containsText" dxfId="713" priority="58" operator="containsText" text="[">
      <formula>NOT(ISERROR(SEARCH("[",J9)))</formula>
    </cfRule>
    <cfRule type="containsText" dxfId="712" priority="59" operator="containsText" text="#">
      <formula>NOT(ISERROR(SEARCH("#",J9)))</formula>
    </cfRule>
  </conditionalFormatting>
  <conditionalFormatting sqref="J6">
    <cfRule type="containsText" dxfId="711" priority="56" operator="containsText" text="!">
      <formula>NOT(ISERROR(SEARCH("!",J6)))</formula>
    </cfRule>
  </conditionalFormatting>
  <conditionalFormatting sqref="L9">
    <cfRule type="containsText" dxfId="710" priority="54" operator="containsText" text="[">
      <formula>NOT(ISERROR(SEARCH("[",L9)))</formula>
    </cfRule>
    <cfRule type="containsText" dxfId="709" priority="55" operator="containsText" text="#">
      <formula>NOT(ISERROR(SEARCH("#",L9)))</formula>
    </cfRule>
  </conditionalFormatting>
  <conditionalFormatting sqref="H2">
    <cfRule type="containsText" dxfId="708" priority="51" operator="containsText" text="[р">
      <formula>NOT(ISERROR(SEARCH("[р",H2)))</formula>
    </cfRule>
    <cfRule type="containsText" dxfId="707" priority="52" operator="containsText" text="#">
      <formula>NOT(ISERROR(SEARCH("#",H2)))</formula>
    </cfRule>
  </conditionalFormatting>
  <conditionalFormatting sqref="H4">
    <cfRule type="containsText" dxfId="706" priority="49" operator="containsText" text="[">
      <formula>NOT(ISERROR(SEARCH("[",H4)))</formula>
    </cfRule>
    <cfRule type="containsText" dxfId="705" priority="50" operator="containsText" text="#">
      <formula>NOT(ISERROR(SEARCH("#",H4)))</formula>
    </cfRule>
  </conditionalFormatting>
  <conditionalFormatting sqref="M10">
    <cfRule type="containsText" dxfId="704" priority="47" operator="containsText" text="[">
      <formula>NOT(ISERROR(SEARCH("[",M10)))</formula>
    </cfRule>
    <cfRule type="containsText" dxfId="703" priority="48" operator="containsText" text="#">
      <formula>NOT(ISERROR(SEARCH("#",M10)))</formula>
    </cfRule>
  </conditionalFormatting>
  <conditionalFormatting sqref="M9">
    <cfRule type="containsText" dxfId="702" priority="44" operator="containsText" text="[">
      <formula>NOT(ISERROR(SEARCH("[",M9)))</formula>
    </cfRule>
    <cfRule type="containsText" dxfId="701" priority="45" operator="containsText" text="#">
      <formula>NOT(ISERROR(SEARCH("#",M9)))</formula>
    </cfRule>
  </conditionalFormatting>
  <conditionalFormatting sqref="N9">
    <cfRule type="containsText" dxfId="700" priority="34" operator="containsText" text="[р">
      <formula>NOT(ISERROR(SEARCH("[р",N9)))</formula>
    </cfRule>
    <cfRule type="containsText" dxfId="699" priority="35" operator="containsText" text="#">
      <formula>NOT(ISERROR(SEARCH("#",N9)))</formula>
    </cfRule>
  </conditionalFormatting>
  <conditionalFormatting sqref="N9">
    <cfRule type="containsText" dxfId="698" priority="32" operator="containsText" text="[р">
      <formula>NOT(ISERROR(SEARCH("[р",N9)))</formula>
    </cfRule>
    <cfRule type="containsText" dxfId="697" priority="33" operator="containsText" text="#">
      <formula>NOT(ISERROR(SEARCH("#",N9)))</formula>
    </cfRule>
  </conditionalFormatting>
  <conditionalFormatting sqref="T9">
    <cfRule type="containsText" dxfId="696" priority="30" operator="containsText" text="[р">
      <formula>NOT(ISERROR(SEARCH("[р",T9)))</formula>
    </cfRule>
    <cfRule type="containsText" dxfId="695" priority="31" operator="containsText" text="#">
      <formula>NOT(ISERROR(SEARCH("#",T9)))</formula>
    </cfRule>
  </conditionalFormatting>
  <conditionalFormatting sqref="T9">
    <cfRule type="containsText" dxfId="694" priority="28" operator="containsText" text="[р">
      <formula>NOT(ISERROR(SEARCH("[р",T9)))</formula>
    </cfRule>
    <cfRule type="containsText" dxfId="693" priority="29" operator="containsText" text="#">
      <formula>NOT(ISERROR(SEARCH("#",T9)))</formula>
    </cfRule>
  </conditionalFormatting>
  <conditionalFormatting sqref="N11">
    <cfRule type="containsText" dxfId="692" priority="19" operator="containsText" text="[р">
      <formula>NOT(ISERROR(SEARCH("[р",N11)))</formula>
    </cfRule>
    <cfRule type="containsText" dxfId="691" priority="20" operator="containsText" text="#">
      <formula>NOT(ISERROR(SEARCH("#",N11)))</formula>
    </cfRule>
  </conditionalFormatting>
  <conditionalFormatting sqref="T11">
    <cfRule type="containsText" dxfId="690" priority="17" operator="containsText" text="[р">
      <formula>NOT(ISERROR(SEARCH("[р",T11)))</formula>
    </cfRule>
    <cfRule type="containsText" dxfId="689" priority="18" operator="containsText" text="#">
      <formula>NOT(ISERROR(SEARCH("#",T11)))</formula>
    </cfRule>
  </conditionalFormatting>
  <conditionalFormatting sqref="AA11">
    <cfRule type="containsText" dxfId="688" priority="15" operator="containsText" text="[р">
      <formula>NOT(ISERROR(SEARCH("[р",AA11)))</formula>
    </cfRule>
    <cfRule type="containsText" dxfId="687" priority="16" operator="containsText" text="#">
      <formula>NOT(ISERROR(SEARCH("#",AA11)))</formula>
    </cfRule>
  </conditionalFormatting>
  <conditionalFormatting sqref="G10">
    <cfRule type="containsText" dxfId="686" priority="13" operator="containsText" text="[">
      <formula>NOT(ISERROR(SEARCH("[",G10)))</formula>
    </cfRule>
    <cfRule type="containsText" dxfId="685" priority="14" operator="containsText" text="#">
      <formula>NOT(ISERROR(SEARCH("#",G10)))</formula>
    </cfRule>
  </conditionalFormatting>
  <conditionalFormatting sqref="G10">
    <cfRule type="containsText" dxfId="684" priority="11" operator="containsText" text="[р">
      <formula>NOT(ISERROR(SEARCH("[р",G10)))</formula>
    </cfRule>
    <cfRule type="containsText" dxfId="683" priority="12" operator="containsText" text="#">
      <formula>NOT(ISERROR(SEARCH("#",G10)))</formula>
    </cfRule>
  </conditionalFormatting>
  <conditionalFormatting sqref="G10">
    <cfRule type="containsText" dxfId="682" priority="9" operator="containsText" text="[р">
      <formula>NOT(ISERROR(SEARCH("[р",G10)))</formula>
    </cfRule>
    <cfRule type="containsText" dxfId="681" priority="10" operator="containsText" text="#">
      <formula>NOT(ISERROR(SEARCH("#",G10)))</formula>
    </cfRule>
  </conditionalFormatting>
  <conditionalFormatting sqref="N10">
    <cfRule type="containsText" dxfId="680" priority="6" operator="containsText" text="[">
      <formula>NOT(ISERROR(SEARCH("[",N10)))</formula>
    </cfRule>
    <cfRule type="containsText" dxfId="679" priority="7" operator="containsText" text="#">
      <formula>NOT(ISERROR(SEARCH("#",N10)))</formula>
    </cfRule>
  </conditionalFormatting>
  <conditionalFormatting sqref="N10">
    <cfRule type="containsText" dxfId="678" priority="4" operator="containsText" text="[р">
      <formula>NOT(ISERROR(SEARCH("[р",N10)))</formula>
    </cfRule>
    <cfRule type="containsText" dxfId="677" priority="5" operator="containsText" text="#">
      <formula>NOT(ISERROR(SEARCH("#",N10)))</formula>
    </cfRule>
  </conditionalFormatting>
  <conditionalFormatting sqref="N10">
    <cfRule type="containsText" dxfId="676" priority="2" operator="containsText" text="[р">
      <formula>NOT(ISERROR(SEARCH("[р",N10)))</formula>
    </cfRule>
    <cfRule type="containsText" dxfId="675" priority="3" operator="containsText" text="#">
      <formula>NOT(ISERROR(SEARCH("#",N10)))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9" operator="containsText" id="{A9600475-6041-4FAA-BA4F-B201ED4785A1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E11:F38</xm:sqref>
        </x14:conditionalFormatting>
        <x14:conditionalFormatting xmlns:xm="http://schemas.microsoft.com/office/excel/2006/main">
          <x14:cfRule type="containsText" priority="146" operator="containsText" id="{81DA4103-823D-44E4-8E4B-69B712DC4CF6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43" operator="containsText" id="{0BC43BFE-EA1B-4CA4-9496-1C27E5515B21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39" operator="containsText" id="{5E2C2B31-4BF4-4F67-8938-23869D744AD5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32" operator="containsText" id="{80431B06-AA14-49AE-A678-32365672F278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30" operator="containsText" id="{07EF0432-CC38-4BF1-9E29-D47B77BCFCB1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27" operator="containsText" id="{7587F3FF-F5D7-4A44-936E-0834D1F495F5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24" operator="containsText" id="{820D0456-7490-4C65-83E0-515066C85F42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17" operator="containsText" id="{D6F585B1-C238-416C-82FD-63C6191BA14C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15" operator="containsText" id="{D1718073-6A03-44C5-BF2F-4FA8FE3880E6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112" operator="containsText" id="{B374AD33-0BE1-4D39-A633-7EA07DE9B2DF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106" operator="containsText" id="{07AF029A-362B-49EF-884D-F78464E81974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109" operator="containsText" id="{A7BB0BFE-73A6-43B9-BBB3-12FCDE2C05C8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103" operator="containsText" id="{89A8D42A-EB7C-459C-963A-83397A69F474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100" operator="containsText" id="{42033E89-49B9-4000-B2BD-1872E9692F56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93" operator="containsText" id="{B8AB9925-7AD5-45A8-8DB0-9905918A9A86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84" operator="containsText" id="{394ADAC4-9244-4935-8AD0-E2B4FED17767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87" operator="containsText" id="{C9AAB139-ED17-4658-BD9E-4FF789DE7909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90" operator="containsText" id="{CF90EFFC-AD1F-4098-8CE3-DEF64CB97E84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81" operator="containsText" id="{80E74ED3-6B21-4549-A839-C249502029D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76" operator="containsText" id="{54708958-B69C-41D4-B796-7578A6C97C97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73" operator="containsText" id="{E6E72E64-23FA-4378-BE84-AB49101FF638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70" operator="containsText" id="{D95BAF2B-6276-4450-9B48-1D86525B8E0A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63" operator="containsText" id="{A8816354-980A-43BD-9C58-9E433DCAAF8D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60" operator="containsText" id="{CC118497-C083-434A-8176-338374F36001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57" operator="containsText" id="{50C63FF8-B564-4B42-9CBB-BD1F5F1E3ED7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53" operator="containsText" id="{F69D602A-AFD0-47DC-9368-2AAA64808312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46" operator="containsText" id="{FA116E8C-CA68-4CAC-824B-3810E81BFABB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43" operator="containsText" id="{A6B2606C-F878-4784-8710-7DC0474B1C2A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8" operator="containsText" id="{A7AC8E61-80AD-4DF2-B62E-F479280F0549}">
            <xm:f>NOT(ISERROR(SEARCH(0,G10)))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containsText" priority="1" operator="containsText" id="{E6CD8D03-6FDF-4BDC-ABE3-20ED014B8116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rgb="FF00B0F0"/>
  </sheetPr>
  <dimension ref="B2:DM64"/>
  <sheetViews>
    <sheetView topLeftCell="A10" zoomScaleNormal="100" workbookViewId="0">
      <selection activeCell="AD46" sqref="AD46"/>
    </sheetView>
  </sheetViews>
  <sheetFormatPr defaultRowHeight="12" x14ac:dyDescent="0.2"/>
  <cols>
    <col min="1" max="2" width="9.140625" style="1"/>
    <col min="3" max="3" width="4.7109375" style="1" customWidth="1"/>
    <col min="4" max="4" width="10.85546875" style="1" customWidth="1"/>
    <col min="5" max="5" width="9.140625" style="6"/>
    <col min="6" max="6" width="13.7109375" style="1" customWidth="1"/>
    <col min="7" max="7" width="7.42578125" style="1" bestFit="1" customWidth="1"/>
    <col min="8" max="8" width="19" style="1" customWidth="1"/>
    <col min="9" max="9" width="7.42578125" style="1" bestFit="1" customWidth="1"/>
    <col min="10" max="10" width="17.28515625" style="1" customWidth="1"/>
    <col min="11" max="11" width="7.42578125" style="1" bestFit="1" customWidth="1"/>
    <col min="12" max="12" width="13.7109375" style="1" customWidth="1"/>
    <col min="13" max="13" width="3.42578125" style="77" customWidth="1"/>
    <col min="14" max="15" width="2.5703125" style="77" customWidth="1"/>
    <col min="16" max="35" width="2.5703125" style="1" customWidth="1"/>
    <col min="36" max="38" width="2.5703125" style="77" customWidth="1"/>
    <col min="39" max="112" width="2.5703125" style="1" customWidth="1"/>
    <col min="113" max="124" width="3.28515625" style="1" customWidth="1"/>
    <col min="125" max="16384" width="9.140625" style="1"/>
  </cols>
  <sheetData>
    <row r="2" spans="2:112" x14ac:dyDescent="0.2">
      <c r="E2" s="35" t="s">
        <v>1433</v>
      </c>
      <c r="N2" s="1" t="s">
        <v>1105</v>
      </c>
      <c r="AK2" s="1" t="s">
        <v>1106</v>
      </c>
      <c r="BH2" s="1" t="s">
        <v>1305</v>
      </c>
      <c r="CA2" s="1" t="s">
        <v>1099</v>
      </c>
      <c r="CK2" s="56" t="s">
        <v>1102</v>
      </c>
    </row>
    <row r="3" spans="2:112" x14ac:dyDescent="0.2">
      <c r="E3" s="3" t="s">
        <v>38</v>
      </c>
      <c r="N3" s="76" t="s">
        <v>1530</v>
      </c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K3" s="76" t="s">
        <v>1301</v>
      </c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H3" s="76" t="s">
        <v>294</v>
      </c>
      <c r="CA3" s="57" t="s">
        <v>1100</v>
      </c>
      <c r="CK3" s="56" t="s">
        <v>1103</v>
      </c>
    </row>
    <row r="4" spans="2:112" ht="112.5" x14ac:dyDescent="0.2">
      <c r="D4" s="57" t="s">
        <v>1094</v>
      </c>
      <c r="E4" s="348" t="s">
        <v>1095</v>
      </c>
      <c r="L4" s="327" t="s">
        <v>1296</v>
      </c>
      <c r="M4" s="114" t="s">
        <v>275</v>
      </c>
      <c r="N4" s="340" t="s">
        <v>368</v>
      </c>
      <c r="O4" s="114" t="s">
        <v>227</v>
      </c>
      <c r="P4" s="114" t="s">
        <v>227</v>
      </c>
      <c r="Q4" s="114" t="s">
        <v>227</v>
      </c>
      <c r="R4" s="114" t="s">
        <v>227</v>
      </c>
      <c r="S4" s="114" t="s">
        <v>227</v>
      </c>
      <c r="T4" s="114" t="s">
        <v>227</v>
      </c>
      <c r="U4" s="114" t="s">
        <v>227</v>
      </c>
      <c r="V4" s="114" t="s">
        <v>227</v>
      </c>
      <c r="W4" s="114" t="s">
        <v>227</v>
      </c>
      <c r="X4" s="114" t="s">
        <v>227</v>
      </c>
      <c r="Y4" s="114" t="s">
        <v>227</v>
      </c>
      <c r="Z4" s="114" t="s">
        <v>227</v>
      </c>
      <c r="AA4" s="114" t="s">
        <v>227</v>
      </c>
      <c r="AB4" s="114" t="s">
        <v>227</v>
      </c>
      <c r="AC4" s="114" t="s">
        <v>227</v>
      </c>
      <c r="AD4" s="114" t="s">
        <v>227</v>
      </c>
      <c r="AE4" s="114" t="s">
        <v>227</v>
      </c>
      <c r="AF4" s="114" t="s">
        <v>227</v>
      </c>
      <c r="AG4" s="114" t="s">
        <v>227</v>
      </c>
      <c r="AH4" s="114" t="s">
        <v>275</v>
      </c>
      <c r="AI4" s="114" t="s">
        <v>275</v>
      </c>
      <c r="AJ4" s="114" t="s">
        <v>275</v>
      </c>
      <c r="AK4" s="114" t="s">
        <v>227</v>
      </c>
      <c r="AM4" s="114" t="s">
        <v>227</v>
      </c>
      <c r="AN4" s="114" t="s">
        <v>227</v>
      </c>
      <c r="AO4" s="114" t="s">
        <v>227</v>
      </c>
      <c r="AP4" s="114" t="s">
        <v>227</v>
      </c>
      <c r="AQ4" s="114" t="s">
        <v>227</v>
      </c>
      <c r="AR4" s="114" t="s">
        <v>227</v>
      </c>
      <c r="AS4" s="114" t="s">
        <v>227</v>
      </c>
      <c r="AT4" s="114" t="s">
        <v>227</v>
      </c>
      <c r="AU4" s="114" t="s">
        <v>227</v>
      </c>
      <c r="AV4" s="114" t="s">
        <v>227</v>
      </c>
      <c r="AW4" s="114" t="s">
        <v>227</v>
      </c>
      <c r="AX4" s="114" t="s">
        <v>227</v>
      </c>
      <c r="AY4" s="114" t="s">
        <v>227</v>
      </c>
      <c r="AZ4" s="114" t="s">
        <v>227</v>
      </c>
      <c r="BA4" s="114" t="s">
        <v>227</v>
      </c>
      <c r="BB4" s="114" t="s">
        <v>227</v>
      </c>
      <c r="BC4" s="114" t="s">
        <v>227</v>
      </c>
      <c r="BD4" s="114" t="s">
        <v>227</v>
      </c>
      <c r="BE4" s="114" t="s">
        <v>275</v>
      </c>
      <c r="BF4" s="114" t="s">
        <v>275</v>
      </c>
      <c r="BH4" s="1" t="s">
        <v>227</v>
      </c>
      <c r="BI4" s="1" t="s">
        <v>227</v>
      </c>
      <c r="BJ4" s="1" t="s">
        <v>227</v>
      </c>
      <c r="BK4" s="1" t="s">
        <v>227</v>
      </c>
      <c r="BL4" s="1" t="s">
        <v>227</v>
      </c>
      <c r="BM4" s="1" t="s">
        <v>227</v>
      </c>
      <c r="BN4" s="1" t="s">
        <v>227</v>
      </c>
      <c r="BO4" s="1" t="s">
        <v>227</v>
      </c>
      <c r="BP4" s="1" t="s">
        <v>227</v>
      </c>
      <c r="BQ4" s="1" t="s">
        <v>227</v>
      </c>
      <c r="BR4" s="1" t="s">
        <v>227</v>
      </c>
      <c r="BS4" s="1" t="s">
        <v>227</v>
      </c>
      <c r="BT4" s="1" t="s">
        <v>227</v>
      </c>
      <c r="BU4" s="1" t="s">
        <v>227</v>
      </c>
      <c r="BV4" s="1" t="s">
        <v>227</v>
      </c>
      <c r="BW4" s="1" t="s">
        <v>227</v>
      </c>
      <c r="BX4" s="1" t="s">
        <v>227</v>
      </c>
      <c r="CK4" s="56" t="s">
        <v>1104</v>
      </c>
    </row>
    <row r="5" spans="2:112" s="7" customFormat="1" ht="34.5" x14ac:dyDescent="0.25">
      <c r="D5" s="329" t="s">
        <v>1108</v>
      </c>
      <c r="E5" s="113"/>
      <c r="F5" s="329" t="s">
        <v>1107</v>
      </c>
      <c r="G5" s="329"/>
      <c r="H5" s="329"/>
      <c r="I5" s="329"/>
      <c r="J5" s="329"/>
      <c r="K5" s="329"/>
      <c r="L5" s="328" t="s">
        <v>1297</v>
      </c>
      <c r="M5" s="330" t="s">
        <v>278</v>
      </c>
      <c r="N5" s="246">
        <v>-20112</v>
      </c>
      <c r="O5" s="246">
        <v>-20112</v>
      </c>
      <c r="P5" s="122">
        <v>-20108</v>
      </c>
      <c r="Q5" s="122">
        <v>-20108</v>
      </c>
      <c r="R5" s="122"/>
      <c r="S5" s="122" t="s">
        <v>227</v>
      </c>
      <c r="T5" s="122" t="s">
        <v>227</v>
      </c>
      <c r="U5" s="122" t="s">
        <v>227</v>
      </c>
      <c r="V5" s="122" t="s">
        <v>227</v>
      </c>
      <c r="W5" s="122" t="s">
        <v>227</v>
      </c>
      <c r="X5" s="122" t="s">
        <v>227</v>
      </c>
      <c r="Y5" s="122" t="s">
        <v>227</v>
      </c>
      <c r="Z5" s="122" t="s">
        <v>227</v>
      </c>
      <c r="AA5" s="122" t="s">
        <v>227</v>
      </c>
      <c r="AB5" s="122" t="s">
        <v>227</v>
      </c>
      <c r="AC5" s="122" t="s">
        <v>227</v>
      </c>
      <c r="AD5" s="122" t="s">
        <v>227</v>
      </c>
      <c r="AE5" s="122" t="s">
        <v>227</v>
      </c>
      <c r="AF5" s="122" t="s">
        <v>227</v>
      </c>
      <c r="AG5" s="122" t="s">
        <v>227</v>
      </c>
      <c r="AH5" s="330" t="s">
        <v>278</v>
      </c>
      <c r="AI5" s="330" t="s">
        <v>278</v>
      </c>
      <c r="AJ5" s="330" t="s">
        <v>278</v>
      </c>
      <c r="AK5" s="122" t="s">
        <v>227</v>
      </c>
      <c r="AL5" s="122" t="s">
        <v>227</v>
      </c>
      <c r="AM5" s="122" t="s">
        <v>227</v>
      </c>
      <c r="AN5" s="122" t="s">
        <v>227</v>
      </c>
      <c r="AO5" s="122" t="s">
        <v>227</v>
      </c>
      <c r="AP5" s="122" t="s">
        <v>227</v>
      </c>
      <c r="AQ5" s="122" t="s">
        <v>227</v>
      </c>
      <c r="AR5" s="122" t="s">
        <v>227</v>
      </c>
      <c r="AS5" s="122" t="s">
        <v>227</v>
      </c>
      <c r="AT5" s="122" t="s">
        <v>227</v>
      </c>
      <c r="AU5" s="122" t="s">
        <v>227</v>
      </c>
      <c r="AV5" s="122" t="s">
        <v>227</v>
      </c>
      <c r="AW5" s="122" t="s">
        <v>227</v>
      </c>
      <c r="AX5" s="122" t="s">
        <v>227</v>
      </c>
      <c r="AY5" s="122" t="s">
        <v>227</v>
      </c>
      <c r="AZ5" s="122" t="s">
        <v>227</v>
      </c>
      <c r="BA5" s="122" t="s">
        <v>227</v>
      </c>
      <c r="BB5" s="122" t="s">
        <v>227</v>
      </c>
      <c r="BC5" s="122" t="s">
        <v>227</v>
      </c>
      <c r="BD5" s="122" t="s">
        <v>227</v>
      </c>
      <c r="BE5" s="330" t="s">
        <v>278</v>
      </c>
      <c r="BF5" s="330" t="s">
        <v>278</v>
      </c>
      <c r="BG5" s="330" t="s">
        <v>278</v>
      </c>
      <c r="BH5" s="122" t="s">
        <v>227</v>
      </c>
      <c r="BI5" s="122">
        <v>-304</v>
      </c>
      <c r="BJ5" s="122">
        <v>-303</v>
      </c>
      <c r="BK5" s="122">
        <v>-8204</v>
      </c>
      <c r="BL5" s="122">
        <v>-8201</v>
      </c>
      <c r="BM5" s="122">
        <v>-8200</v>
      </c>
      <c r="BN5" s="122">
        <v>-305</v>
      </c>
      <c r="BO5" s="122" t="s">
        <v>227</v>
      </c>
      <c r="BP5" s="122" t="s">
        <v>227</v>
      </c>
      <c r="BQ5" s="122" t="s">
        <v>227</v>
      </c>
      <c r="BR5" s="122" t="s">
        <v>227</v>
      </c>
      <c r="BS5" s="122" t="s">
        <v>227</v>
      </c>
      <c r="BT5" s="122" t="s">
        <v>227</v>
      </c>
      <c r="BU5" s="122" t="s">
        <v>227</v>
      </c>
      <c r="BV5" s="122" t="s">
        <v>228</v>
      </c>
      <c r="BW5" s="122" t="s">
        <v>227</v>
      </c>
      <c r="BX5" s="330" t="s">
        <v>278</v>
      </c>
      <c r="BY5" s="330" t="s">
        <v>278</v>
      </c>
      <c r="BZ5" s="330" t="s">
        <v>278</v>
      </c>
      <c r="CA5" s="122" t="str">
        <f>IF(CA8&lt;10,CONCATENATE($CA$9,0,CA8),CONCATENATE($CA$9,CA8))</f>
        <v>-21200</v>
      </c>
      <c r="CB5" s="122" t="str">
        <f t="shared" ref="CB5:DF5" si="0">IF(CB8&lt;10,CONCATENATE($CA$9,0,CB8),CONCATENATE($CA$9,CB8))</f>
        <v>-21201</v>
      </c>
      <c r="CC5" s="122" t="str">
        <f t="shared" si="0"/>
        <v>-21202</v>
      </c>
      <c r="CD5" s="122" t="str">
        <f t="shared" si="0"/>
        <v>-21203</v>
      </c>
      <c r="CE5" s="122" t="str">
        <f t="shared" si="0"/>
        <v>-21204</v>
      </c>
      <c r="CF5" s="122" t="str">
        <f t="shared" si="0"/>
        <v>-21205</v>
      </c>
      <c r="CG5" s="122" t="str">
        <f t="shared" si="0"/>
        <v>-21206</v>
      </c>
      <c r="CH5" s="122" t="str">
        <f t="shared" si="0"/>
        <v>-21207</v>
      </c>
      <c r="CI5" s="122" t="str">
        <f t="shared" si="0"/>
        <v>-21208</v>
      </c>
      <c r="CJ5" s="122" t="str">
        <f t="shared" si="0"/>
        <v>-21209</v>
      </c>
      <c r="CK5" s="122" t="str">
        <f t="shared" si="0"/>
        <v>-21210</v>
      </c>
      <c r="CL5" s="122" t="str">
        <f t="shared" si="0"/>
        <v>-21211</v>
      </c>
      <c r="CM5" s="122" t="str">
        <f t="shared" si="0"/>
        <v>-21212</v>
      </c>
      <c r="CN5" s="122" t="str">
        <f t="shared" si="0"/>
        <v>-21213</v>
      </c>
      <c r="CO5" s="122" t="str">
        <f t="shared" si="0"/>
        <v>-21214</v>
      </c>
      <c r="CP5" s="122" t="str">
        <f t="shared" si="0"/>
        <v>-21215</v>
      </c>
      <c r="CQ5" s="122" t="str">
        <f t="shared" si="0"/>
        <v>-21216</v>
      </c>
      <c r="CR5" s="122" t="str">
        <f t="shared" si="0"/>
        <v>-21217</v>
      </c>
      <c r="CS5" s="122" t="str">
        <f t="shared" si="0"/>
        <v>-21218</v>
      </c>
      <c r="CT5" s="122" t="str">
        <f t="shared" si="0"/>
        <v>-21219</v>
      </c>
      <c r="CU5" s="122" t="str">
        <f t="shared" si="0"/>
        <v>-21220</v>
      </c>
      <c r="CV5" s="122" t="str">
        <f t="shared" si="0"/>
        <v>-21221</v>
      </c>
      <c r="CW5" s="122" t="str">
        <f t="shared" si="0"/>
        <v>-21222</v>
      </c>
      <c r="CX5" s="122" t="str">
        <f t="shared" si="0"/>
        <v>-21223</v>
      </c>
      <c r="CY5" s="122" t="str">
        <f t="shared" si="0"/>
        <v>-21224</v>
      </c>
      <c r="CZ5" s="122" t="str">
        <f t="shared" si="0"/>
        <v>-21225</v>
      </c>
      <c r="DA5" s="122" t="str">
        <f t="shared" si="0"/>
        <v>-21226</v>
      </c>
      <c r="DB5" s="122" t="str">
        <f t="shared" si="0"/>
        <v>-21227</v>
      </c>
      <c r="DC5" s="122" t="str">
        <f t="shared" si="0"/>
        <v>-21228</v>
      </c>
      <c r="DD5" s="122" t="str">
        <f t="shared" si="0"/>
        <v>-21229</v>
      </c>
      <c r="DE5" s="122" t="str">
        <f t="shared" si="0"/>
        <v>-21230</v>
      </c>
      <c r="DF5" s="122" t="str">
        <f t="shared" si="0"/>
        <v>-21231</v>
      </c>
      <c r="DG5" s="330" t="s">
        <v>278</v>
      </c>
      <c r="DH5" s="330" t="s">
        <v>278</v>
      </c>
    </row>
    <row r="6" spans="2:112" ht="47.25" customHeight="1" x14ac:dyDescent="0.2">
      <c r="D6" s="244"/>
      <c r="E6" s="245"/>
      <c r="F6" s="57"/>
      <c r="G6" s="261"/>
      <c r="H6" s="261"/>
      <c r="I6" s="261"/>
      <c r="J6" s="261"/>
      <c r="K6" s="326"/>
      <c r="L6" s="261"/>
      <c r="M6" s="114" t="s">
        <v>275</v>
      </c>
      <c r="N6" s="246" t="s">
        <v>227</v>
      </c>
      <c r="O6" s="123">
        <f>N9</f>
        <v>11</v>
      </c>
      <c r="P6" s="246" t="s">
        <v>227</v>
      </c>
      <c r="Q6" s="246" t="s">
        <v>227</v>
      </c>
      <c r="R6" s="246" t="s">
        <v>227</v>
      </c>
      <c r="S6" s="246" t="s">
        <v>227</v>
      </c>
      <c r="T6" s="246" t="s">
        <v>227</v>
      </c>
      <c r="U6" s="246" t="s">
        <v>227</v>
      </c>
      <c r="V6" s="246" t="s">
        <v>227</v>
      </c>
      <c r="W6" s="246" t="s">
        <v>227</v>
      </c>
      <c r="X6" s="246" t="s">
        <v>227</v>
      </c>
      <c r="Y6" s="246" t="s">
        <v>227</v>
      </c>
      <c r="Z6" s="246" t="s">
        <v>227</v>
      </c>
      <c r="AA6" s="246" t="s">
        <v>227</v>
      </c>
      <c r="AB6" s="246" t="s">
        <v>227</v>
      </c>
      <c r="AC6" s="246" t="s">
        <v>227</v>
      </c>
      <c r="AD6" s="246" t="s">
        <v>227</v>
      </c>
      <c r="AE6" s="246" t="s">
        <v>227</v>
      </c>
      <c r="AF6" s="246" t="s">
        <v>227</v>
      </c>
      <c r="AG6" s="246" t="s">
        <v>227</v>
      </c>
      <c r="AH6" s="111" t="s">
        <v>278</v>
      </c>
      <c r="AI6" s="111" t="s">
        <v>278</v>
      </c>
      <c r="AJ6" s="114" t="s">
        <v>275</v>
      </c>
      <c r="AK6" s="246" t="s">
        <v>227</v>
      </c>
      <c r="AL6" s="123">
        <f>AK9</f>
        <v>12</v>
      </c>
      <c r="AM6" s="246" t="s">
        <v>227</v>
      </c>
      <c r="AN6" s="246" t="s">
        <v>227</v>
      </c>
      <c r="AO6" s="246" t="s">
        <v>227</v>
      </c>
      <c r="AP6" s="246" t="s">
        <v>227</v>
      </c>
      <c r="AQ6" s="246" t="s">
        <v>227</v>
      </c>
      <c r="AR6" s="246" t="s">
        <v>227</v>
      </c>
      <c r="AS6" s="246" t="s">
        <v>227</v>
      </c>
      <c r="AT6" s="246" t="s">
        <v>227</v>
      </c>
      <c r="AU6" s="246" t="s">
        <v>227</v>
      </c>
      <c r="AV6" s="246" t="s">
        <v>227</v>
      </c>
      <c r="AW6" s="246" t="s">
        <v>227</v>
      </c>
      <c r="AX6" s="246" t="s">
        <v>227</v>
      </c>
      <c r="AY6" s="246" t="s">
        <v>227</v>
      </c>
      <c r="AZ6" s="246" t="s">
        <v>227</v>
      </c>
      <c r="BA6" s="246" t="s">
        <v>227</v>
      </c>
      <c r="BB6" s="246" t="s">
        <v>227</v>
      </c>
      <c r="BC6" s="246" t="s">
        <v>227</v>
      </c>
      <c r="BD6" s="246" t="s">
        <v>227</v>
      </c>
      <c r="BE6" s="111" t="s">
        <v>278</v>
      </c>
      <c r="BF6" s="111" t="s">
        <v>278</v>
      </c>
      <c r="BG6" s="114" t="s">
        <v>275</v>
      </c>
      <c r="BH6" s="246" t="s">
        <v>227</v>
      </c>
      <c r="BI6" s="123">
        <f>BH9</f>
        <v>13</v>
      </c>
      <c r="BJ6" s="246" t="s">
        <v>227</v>
      </c>
      <c r="BK6" s="246" t="s">
        <v>227</v>
      </c>
      <c r="BL6" s="246" t="s">
        <v>227</v>
      </c>
      <c r="BM6" s="246" t="s">
        <v>227</v>
      </c>
      <c r="BN6" s="246" t="s">
        <v>227</v>
      </c>
      <c r="BO6" s="246" t="s">
        <v>227</v>
      </c>
      <c r="BP6" s="246" t="s">
        <v>227</v>
      </c>
      <c r="BQ6" s="246" t="s">
        <v>227</v>
      </c>
      <c r="BR6" s="246" t="s">
        <v>227</v>
      </c>
      <c r="BS6" s="246" t="s">
        <v>227</v>
      </c>
      <c r="BT6" s="246" t="s">
        <v>227</v>
      </c>
      <c r="BU6" s="246" t="s">
        <v>227</v>
      </c>
      <c r="BV6" s="246" t="s">
        <v>227</v>
      </c>
      <c r="BW6" s="246" t="s">
        <v>227</v>
      </c>
      <c r="BX6" s="111" t="s">
        <v>278</v>
      </c>
      <c r="BY6" s="111" t="s">
        <v>278</v>
      </c>
      <c r="BZ6" s="114" t="s">
        <v>275</v>
      </c>
      <c r="CA6" s="246" t="s">
        <v>1098</v>
      </c>
      <c r="CB6" s="123">
        <v>13</v>
      </c>
      <c r="CC6" s="246" t="s">
        <v>227</v>
      </c>
      <c r="CD6" s="246" t="s">
        <v>227</v>
      </c>
      <c r="CE6" s="246" t="s">
        <v>227</v>
      </c>
      <c r="CF6" s="246" t="s">
        <v>227</v>
      </c>
      <c r="CG6" s="246" t="s">
        <v>227</v>
      </c>
      <c r="CH6" s="246" t="s">
        <v>227</v>
      </c>
      <c r="CI6" s="246" t="s">
        <v>227</v>
      </c>
      <c r="CJ6" s="246" t="s">
        <v>227</v>
      </c>
      <c r="CK6" s="246" t="s">
        <v>227</v>
      </c>
      <c r="CL6" s="246" t="s">
        <v>227</v>
      </c>
      <c r="CM6" s="246" t="s">
        <v>227</v>
      </c>
      <c r="CN6" s="246" t="s">
        <v>227</v>
      </c>
      <c r="CO6" s="246" t="s">
        <v>227</v>
      </c>
      <c r="CP6" s="246" t="s">
        <v>227</v>
      </c>
      <c r="CQ6" s="246" t="s">
        <v>227</v>
      </c>
      <c r="CR6" s="246" t="s">
        <v>227</v>
      </c>
      <c r="CS6" s="246" t="s">
        <v>227</v>
      </c>
      <c r="CT6" s="246" t="s">
        <v>227</v>
      </c>
      <c r="CU6" s="246" t="s">
        <v>227</v>
      </c>
      <c r="CV6" s="246" t="s">
        <v>227</v>
      </c>
      <c r="CW6" s="246" t="s">
        <v>227</v>
      </c>
      <c r="CX6" s="246" t="s">
        <v>227</v>
      </c>
      <c r="CY6" s="246" t="s">
        <v>227</v>
      </c>
      <c r="CZ6" s="246" t="s">
        <v>227</v>
      </c>
      <c r="DA6" s="246" t="s">
        <v>227</v>
      </c>
      <c r="DB6" s="246" t="s">
        <v>227</v>
      </c>
      <c r="DC6" s="246" t="s">
        <v>227</v>
      </c>
      <c r="DD6" s="246" t="s">
        <v>227</v>
      </c>
      <c r="DE6" s="246" t="s">
        <v>227</v>
      </c>
      <c r="DF6" s="246" t="s">
        <v>227</v>
      </c>
      <c r="DG6" s="111" t="s">
        <v>278</v>
      </c>
      <c r="DH6" s="111" t="s">
        <v>278</v>
      </c>
    </row>
    <row r="7" spans="2:112" ht="141" customHeight="1" x14ac:dyDescent="0.2">
      <c r="B7" s="41" t="s">
        <v>49</v>
      </c>
      <c r="D7" s="244"/>
      <c r="E7" s="245"/>
      <c r="F7" s="117" t="s">
        <v>1115</v>
      </c>
      <c r="G7" s="117">
        <v>16</v>
      </c>
      <c r="H7" s="117" t="s">
        <v>611</v>
      </c>
      <c r="I7" s="117">
        <v>19</v>
      </c>
      <c r="J7" s="117" t="s">
        <v>612</v>
      </c>
      <c r="K7" s="117">
        <v>19</v>
      </c>
      <c r="L7" s="117" t="s">
        <v>398</v>
      </c>
      <c r="M7" s="114" t="s">
        <v>275</v>
      </c>
      <c r="N7" s="350" t="s">
        <v>1402</v>
      </c>
      <c r="O7" s="351" t="s">
        <v>1556</v>
      </c>
      <c r="P7" s="352" t="s">
        <v>1539</v>
      </c>
      <c r="Q7" s="353" t="s">
        <v>1557</v>
      </c>
      <c r="R7" s="262" t="s">
        <v>221</v>
      </c>
      <c r="S7" s="262" t="s">
        <v>221</v>
      </c>
      <c r="T7" s="262" t="s">
        <v>221</v>
      </c>
      <c r="U7" s="262" t="s">
        <v>221</v>
      </c>
      <c r="V7" s="262" t="s">
        <v>221</v>
      </c>
      <c r="W7" s="262" t="s">
        <v>221</v>
      </c>
      <c r="X7" s="262" t="s">
        <v>221</v>
      </c>
      <c r="Y7" s="262" t="s">
        <v>221</v>
      </c>
      <c r="Z7" s="262" t="s">
        <v>221</v>
      </c>
      <c r="AA7" s="262" t="s">
        <v>221</v>
      </c>
      <c r="AB7" s="262" t="s">
        <v>221</v>
      </c>
      <c r="AC7" s="262" t="s">
        <v>221</v>
      </c>
      <c r="AD7" s="262" t="s">
        <v>221</v>
      </c>
      <c r="AE7" s="262" t="s">
        <v>221</v>
      </c>
      <c r="AF7" s="262" t="s">
        <v>221</v>
      </c>
      <c r="AG7" s="262" t="s">
        <v>221</v>
      </c>
      <c r="AH7" s="114" t="s">
        <v>275</v>
      </c>
      <c r="AI7" s="111" t="s">
        <v>270</v>
      </c>
      <c r="AJ7" s="114" t="s">
        <v>275</v>
      </c>
      <c r="AK7" s="262" t="s">
        <v>221</v>
      </c>
      <c r="AL7" s="262" t="s">
        <v>221</v>
      </c>
      <c r="AM7" s="262" t="s">
        <v>221</v>
      </c>
      <c r="AN7" s="262" t="s">
        <v>221</v>
      </c>
      <c r="AO7" s="262" t="s">
        <v>221</v>
      </c>
      <c r="AP7" s="262" t="s">
        <v>221</v>
      </c>
      <c r="AQ7" s="262" t="s">
        <v>221</v>
      </c>
      <c r="AR7" s="262" t="s">
        <v>221</v>
      </c>
      <c r="AS7" s="262" t="s">
        <v>221</v>
      </c>
      <c r="AT7" s="262" t="s">
        <v>221</v>
      </c>
      <c r="AU7" s="262" t="s">
        <v>221</v>
      </c>
      <c r="AV7" s="262" t="s">
        <v>221</v>
      </c>
      <c r="AW7" s="262" t="s">
        <v>221</v>
      </c>
      <c r="AX7" s="262" t="s">
        <v>221</v>
      </c>
      <c r="AY7" s="262" t="s">
        <v>221</v>
      </c>
      <c r="AZ7" s="262" t="s">
        <v>221</v>
      </c>
      <c r="BA7" s="262" t="s">
        <v>221</v>
      </c>
      <c r="BB7" s="262" t="s">
        <v>221</v>
      </c>
      <c r="BC7" s="262" t="s">
        <v>221</v>
      </c>
      <c r="BD7" s="262" t="s">
        <v>221</v>
      </c>
      <c r="BE7" s="114" t="s">
        <v>275</v>
      </c>
      <c r="BF7" s="111" t="s">
        <v>270</v>
      </c>
      <c r="BG7" s="114" t="s">
        <v>275</v>
      </c>
      <c r="BH7" s="264" t="s">
        <v>221</v>
      </c>
      <c r="BI7" s="363" t="s">
        <v>1</v>
      </c>
      <c r="BJ7" s="363" t="s">
        <v>0</v>
      </c>
      <c r="BK7" s="363" t="s">
        <v>1618</v>
      </c>
      <c r="BL7" s="363" t="s">
        <v>1619</v>
      </c>
      <c r="BM7" s="363" t="s">
        <v>1705</v>
      </c>
      <c r="BN7" s="363" t="s">
        <v>1740</v>
      </c>
      <c r="BO7" s="264" t="s">
        <v>221</v>
      </c>
      <c r="BP7" s="264" t="s">
        <v>221</v>
      </c>
      <c r="BQ7" s="264" t="s">
        <v>221</v>
      </c>
      <c r="BR7" s="264" t="s">
        <v>221</v>
      </c>
      <c r="BS7" s="264" t="s">
        <v>221</v>
      </c>
      <c r="BT7" s="264" t="s">
        <v>221</v>
      </c>
      <c r="BU7" s="264" t="s">
        <v>221</v>
      </c>
      <c r="BV7" s="264" t="s">
        <v>221</v>
      </c>
      <c r="BW7" s="264" t="s">
        <v>221</v>
      </c>
      <c r="BX7" s="114" t="s">
        <v>275</v>
      </c>
      <c r="BY7" s="111" t="s">
        <v>270</v>
      </c>
      <c r="BZ7" s="114" t="s">
        <v>275</v>
      </c>
      <c r="CA7" s="247" t="str">
        <f ca="1">OFFSET($F$11,COLUMNS($CA7:CA$7)-1,0)</f>
        <v>C00</v>
      </c>
      <c r="CB7" s="247" t="str">
        <f ca="1">OFFSET($F$11,COLUMNS($CA7:CB$7)-1,0)</f>
        <v>RC0</v>
      </c>
      <c r="CC7" s="247" t="str">
        <f ca="1">OFFSET($F$11,COLUMNS($CA7:CC$7)-1,0)</f>
        <v>CR0</v>
      </c>
      <c r="CD7" s="247" t="str">
        <f ca="1">OFFSET($F$11,COLUMNS($CA7:CD$7)-1,0)</f>
        <v>R00</v>
      </c>
      <c r="CE7" s="247" t="str">
        <f ca="1">OFFSET($F$11,COLUMNS($CA7:CE$7)-1,0)</f>
        <v>T00</v>
      </c>
      <c r="CF7" s="247" t="str">
        <f ca="1">OFFSET($F$11,COLUMNS($CA7:CF$7)-1,0)</f>
        <v>TR0</v>
      </c>
      <c r="CG7" s="247" t="str">
        <f ca="1">OFFSET($F$11,COLUMNS($CA7:CG$7)-1,0)</f>
        <v>Т00</v>
      </c>
      <c r="CH7" s="247" t="str">
        <f ca="1">OFFSET($F$11,COLUMNS($CA7:CH$7)-1,0)</f>
        <v>Т00</v>
      </c>
      <c r="CI7" s="247" t="str">
        <f ca="1">OFFSET($F$11,COLUMNS($CA7:CI$7)-1,0)</f>
        <v>[резерв]</v>
      </c>
      <c r="CJ7" s="247" t="str">
        <f ca="1">OFFSET($F$11,COLUMNS($CA7:CJ$7)-1,0)</f>
        <v>[резерв]</v>
      </c>
      <c r="CK7" s="247" t="str">
        <f ca="1">OFFSET($F$11,COLUMNS($CA7:CK$7)-1,0)</f>
        <v>[резерв]</v>
      </c>
      <c r="CL7" s="247" t="str">
        <f ca="1">OFFSET($F$11,COLUMNS($CA7:CL$7)-1,0)</f>
        <v>[резерв]</v>
      </c>
      <c r="CM7" s="247" t="str">
        <f ca="1">OFFSET($F$11,COLUMNS($CA7:CM$7)-1,0)</f>
        <v>[резерв]</v>
      </c>
      <c r="CN7" s="247" t="str">
        <f ca="1">OFFSET($F$11,COLUMNS($CA7:CN$7)-1,0)</f>
        <v>[резерв]</v>
      </c>
      <c r="CO7" s="247" t="str">
        <f ca="1">OFFSET($F$11,COLUMNS($CA7:CO$7)-1,0)</f>
        <v>[резерв]</v>
      </c>
      <c r="CP7" s="247" t="str">
        <f ca="1">OFFSET($F$11,COLUMNS($CA7:CP$7)-1,0)</f>
        <v>[резерв]</v>
      </c>
      <c r="CQ7" s="247" t="str">
        <f ca="1">OFFSET($F$11,COLUMNS($CA7:CQ$7)-1,0)</f>
        <v>[резерв]</v>
      </c>
      <c r="CR7" s="247" t="str">
        <f ca="1">OFFSET($F$11,COLUMNS($CA7:CR$7)-1,0)</f>
        <v>[резерв]</v>
      </c>
      <c r="CS7" s="247" t="str">
        <f ca="1">OFFSET($F$11,COLUMNS($CA7:CS$7)-1,0)</f>
        <v>[резерв]</v>
      </c>
      <c r="CT7" s="247" t="str">
        <f ca="1">OFFSET($F$11,COLUMNS($CA7:CT$7)-1,0)</f>
        <v>[резерв]</v>
      </c>
      <c r="CU7" s="247" t="str">
        <f ca="1">OFFSET($F$11,COLUMNS($CA7:CU$7)-1,0)</f>
        <v>[резерв]</v>
      </c>
      <c r="CV7" s="247" t="str">
        <f ca="1">OFFSET($F$11,COLUMNS($CA7:CV$7)-1,0)</f>
        <v>[резерв]</v>
      </c>
      <c r="CW7" s="247" t="str">
        <f ca="1">OFFSET($F$11,COLUMNS($CA7:CW$7)-1,0)</f>
        <v>[резерв]</v>
      </c>
      <c r="CX7" s="247" t="str">
        <f ca="1">OFFSET($F$11,COLUMNS($CA7:CX$7)-1,0)</f>
        <v>[резерв]</v>
      </c>
      <c r="CY7" s="247" t="str">
        <f ca="1">OFFSET($F$11,COLUMNS($CA7:CY$7)-1,0)</f>
        <v>[резерв]</v>
      </c>
      <c r="CZ7" s="247" t="str">
        <f ca="1">OFFSET($F$11,COLUMNS($CA7:CZ$7)-1,0)</f>
        <v>[резерв]</v>
      </c>
      <c r="DA7" s="247" t="str">
        <f ca="1">OFFSET($F$11,COLUMNS($CA7:DA$7)-1,0)</f>
        <v>[резерв]</v>
      </c>
      <c r="DB7" s="247" t="str">
        <f ca="1">OFFSET($F$11,COLUMNS($CA7:DB$7)-1,0)</f>
        <v>[резерв]</v>
      </c>
      <c r="DC7" s="247" t="str">
        <f ca="1">OFFSET($F$11,COLUMNS($CA7:DC$7)-1,0)</f>
        <v>[резерв]</v>
      </c>
      <c r="DD7" s="247" t="str">
        <f ca="1">OFFSET($F$11,COLUMNS($CA7:DD$7)-1,0)</f>
        <v>[резерв]</v>
      </c>
      <c r="DE7" s="247" t="str">
        <f ca="1">OFFSET($F$11,COLUMNS($CA7:DE$7)-1,0)</f>
        <v>[резерв]</v>
      </c>
      <c r="DF7" s="247" t="str">
        <f ca="1">OFFSET($F$11,COLUMNS($CA7:DF$7)-1,0)</f>
        <v>[резерв]</v>
      </c>
      <c r="DG7" s="114" t="s">
        <v>275</v>
      </c>
      <c r="DH7" s="111" t="s">
        <v>270</v>
      </c>
    </row>
    <row r="8" spans="2:112" ht="15.75" x14ac:dyDescent="0.2">
      <c r="B8" s="40" t="s">
        <v>309</v>
      </c>
      <c r="D8" s="244"/>
      <c r="E8" s="245"/>
      <c r="F8" s="261"/>
      <c r="G8" s="261"/>
      <c r="H8" s="261"/>
      <c r="I8" s="261"/>
      <c r="J8" s="261"/>
      <c r="K8" s="261"/>
      <c r="L8" s="261"/>
      <c r="M8" s="126" t="s">
        <v>278</v>
      </c>
      <c r="N8" s="6">
        <v>0</v>
      </c>
      <c r="O8" s="6">
        <v>1</v>
      </c>
      <c r="P8" s="6">
        <v>2</v>
      </c>
      <c r="Q8" s="6">
        <v>3</v>
      </c>
      <c r="R8" s="6">
        <v>4</v>
      </c>
      <c r="S8" s="6">
        <v>5</v>
      </c>
      <c r="T8" s="6">
        <v>6</v>
      </c>
      <c r="U8" s="6">
        <v>7</v>
      </c>
      <c r="V8" s="6">
        <v>8</v>
      </c>
      <c r="W8" s="6">
        <v>9</v>
      </c>
      <c r="X8" s="6">
        <v>10</v>
      </c>
      <c r="Y8" s="6">
        <v>11</v>
      </c>
      <c r="Z8" s="6">
        <v>12</v>
      </c>
      <c r="AA8" s="6">
        <v>13</v>
      </c>
      <c r="AB8" s="6">
        <v>14</v>
      </c>
      <c r="AC8" s="6">
        <v>15</v>
      </c>
      <c r="AD8" s="6">
        <v>16</v>
      </c>
      <c r="AE8" s="6">
        <v>17</v>
      </c>
      <c r="AF8" s="6">
        <v>18</v>
      </c>
      <c r="AG8" s="6">
        <v>19</v>
      </c>
      <c r="AH8" s="114" t="s">
        <v>278</v>
      </c>
      <c r="AI8" s="111" t="s">
        <v>278</v>
      </c>
      <c r="AJ8" s="126" t="s">
        <v>278</v>
      </c>
      <c r="AK8" s="6">
        <v>0</v>
      </c>
      <c r="AL8" s="6">
        <v>1</v>
      </c>
      <c r="AM8" s="6">
        <v>2</v>
      </c>
      <c r="AN8" s="6">
        <v>3</v>
      </c>
      <c r="AO8" s="6">
        <v>4</v>
      </c>
      <c r="AP8" s="6">
        <v>5</v>
      </c>
      <c r="AQ8" s="6">
        <v>6</v>
      </c>
      <c r="AR8" s="6">
        <v>7</v>
      </c>
      <c r="AS8" s="6">
        <v>8</v>
      </c>
      <c r="AT8" s="6">
        <v>9</v>
      </c>
      <c r="AU8" s="6">
        <v>10</v>
      </c>
      <c r="AV8" s="6">
        <v>11</v>
      </c>
      <c r="AW8" s="6">
        <v>12</v>
      </c>
      <c r="AX8" s="6">
        <v>13</v>
      </c>
      <c r="AY8" s="6">
        <v>14</v>
      </c>
      <c r="AZ8" s="6">
        <v>15</v>
      </c>
      <c r="BA8" s="6">
        <v>16</v>
      </c>
      <c r="BB8" s="6">
        <v>17</v>
      </c>
      <c r="BC8" s="6">
        <v>18</v>
      </c>
      <c r="BD8" s="6">
        <v>19</v>
      </c>
      <c r="BE8" s="114" t="s">
        <v>278</v>
      </c>
      <c r="BF8" s="111" t="s">
        <v>278</v>
      </c>
      <c r="BG8" s="126" t="s">
        <v>278</v>
      </c>
      <c r="BH8" s="6">
        <v>0</v>
      </c>
      <c r="BI8" s="6">
        <v>1</v>
      </c>
      <c r="BJ8" s="6">
        <v>2</v>
      </c>
      <c r="BK8" s="6">
        <v>3</v>
      </c>
      <c r="BL8" s="6">
        <v>4</v>
      </c>
      <c r="BM8" s="6">
        <v>5</v>
      </c>
      <c r="BN8" s="6">
        <v>6</v>
      </c>
      <c r="BO8" s="6">
        <v>7</v>
      </c>
      <c r="BP8" s="6">
        <v>8</v>
      </c>
      <c r="BQ8" s="6">
        <v>9</v>
      </c>
      <c r="BR8" s="6">
        <v>10</v>
      </c>
      <c r="BS8" s="6">
        <v>11</v>
      </c>
      <c r="BT8" s="6">
        <v>12</v>
      </c>
      <c r="BU8" s="6">
        <v>13</v>
      </c>
      <c r="BV8" s="6">
        <v>14</v>
      </c>
      <c r="BW8" s="6">
        <v>15</v>
      </c>
      <c r="BX8" s="114" t="s">
        <v>278</v>
      </c>
      <c r="BY8" s="111" t="s">
        <v>278</v>
      </c>
      <c r="BZ8" s="126" t="s">
        <v>278</v>
      </c>
      <c r="CA8" s="6">
        <v>0</v>
      </c>
      <c r="CB8" s="6">
        <v>1</v>
      </c>
      <c r="CC8" s="6">
        <v>2</v>
      </c>
      <c r="CD8" s="6">
        <v>3</v>
      </c>
      <c r="CE8" s="6">
        <v>4</v>
      </c>
      <c r="CF8" s="6">
        <v>5</v>
      </c>
      <c r="CG8" s="6">
        <v>6</v>
      </c>
      <c r="CH8" s="6">
        <v>7</v>
      </c>
      <c r="CI8" s="6">
        <v>8</v>
      </c>
      <c r="CJ8" s="6">
        <v>9</v>
      </c>
      <c r="CK8" s="6">
        <v>10</v>
      </c>
      <c r="CL8" s="6">
        <v>11</v>
      </c>
      <c r="CM8" s="6">
        <v>12</v>
      </c>
      <c r="CN8" s="6">
        <v>13</v>
      </c>
      <c r="CO8" s="6">
        <v>14</v>
      </c>
      <c r="CP8" s="6">
        <v>15</v>
      </c>
      <c r="CQ8" s="6">
        <v>16</v>
      </c>
      <c r="CR8" s="6">
        <v>17</v>
      </c>
      <c r="CS8" s="6">
        <v>18</v>
      </c>
      <c r="CT8" s="6">
        <v>19</v>
      </c>
      <c r="CU8" s="6">
        <v>20</v>
      </c>
      <c r="CV8" s="6">
        <v>21</v>
      </c>
      <c r="CW8" s="6">
        <v>22</v>
      </c>
      <c r="CX8" s="6">
        <v>23</v>
      </c>
      <c r="CY8" s="6">
        <v>24</v>
      </c>
      <c r="CZ8" s="6">
        <v>25</v>
      </c>
      <c r="DA8" s="6">
        <v>26</v>
      </c>
      <c r="DB8" s="6">
        <v>27</v>
      </c>
      <c r="DC8" s="6">
        <v>28</v>
      </c>
      <c r="DD8" s="6">
        <v>29</v>
      </c>
      <c r="DE8" s="6">
        <v>30</v>
      </c>
      <c r="DF8" s="6">
        <v>31</v>
      </c>
      <c r="DG8" s="114" t="s">
        <v>278</v>
      </c>
      <c r="DH8" s="111" t="s">
        <v>278</v>
      </c>
    </row>
    <row r="9" spans="2:112" x14ac:dyDescent="0.2">
      <c r="D9" s="244"/>
      <c r="E9" s="245"/>
      <c r="F9" s="261"/>
      <c r="G9" s="261"/>
      <c r="H9" s="261"/>
      <c r="I9" s="261"/>
      <c r="J9" s="261"/>
      <c r="K9" s="261"/>
      <c r="L9" s="261"/>
      <c r="M9" s="255"/>
      <c r="N9" s="244">
        <v>11</v>
      </c>
      <c r="O9" s="244"/>
      <c r="P9" s="246"/>
      <c r="Q9" s="246"/>
      <c r="R9" s="246"/>
      <c r="S9" s="246"/>
      <c r="T9" s="246"/>
      <c r="U9" s="246"/>
      <c r="V9" s="246"/>
      <c r="W9" s="246"/>
      <c r="X9" s="246"/>
      <c r="Y9" s="249"/>
      <c r="Z9" s="249"/>
      <c r="AA9" s="249"/>
      <c r="AB9" s="249"/>
      <c r="AC9" s="249"/>
      <c r="AD9" s="249"/>
      <c r="AE9" s="249"/>
      <c r="AF9" s="249"/>
      <c r="AG9" s="249"/>
      <c r="AH9" s="114"/>
      <c r="AI9" s="114"/>
      <c r="AJ9" s="255"/>
      <c r="AK9" s="244">
        <v>12</v>
      </c>
      <c r="AL9" s="244"/>
      <c r="AM9" s="246"/>
      <c r="AN9" s="246"/>
      <c r="AO9" s="246"/>
      <c r="AP9" s="246"/>
      <c r="AQ9" s="246"/>
      <c r="AR9" s="246"/>
      <c r="AS9" s="246"/>
      <c r="AT9" s="246"/>
      <c r="AU9" s="246"/>
      <c r="AV9" s="249"/>
      <c r="AW9" s="249"/>
      <c r="AX9" s="249"/>
      <c r="AY9" s="249"/>
      <c r="AZ9" s="249"/>
      <c r="BA9" s="249"/>
      <c r="BB9" s="249"/>
      <c r="BC9" s="249"/>
      <c r="BD9" s="249"/>
      <c r="BE9" s="114"/>
      <c r="BF9" s="114"/>
      <c r="BG9" s="114"/>
      <c r="BH9" s="1">
        <v>13</v>
      </c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114"/>
      <c r="BY9" s="114"/>
      <c r="BZ9" s="114"/>
      <c r="CA9" s="1">
        <v>-212</v>
      </c>
      <c r="CB9" s="56" t="s">
        <v>1569</v>
      </c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114"/>
      <c r="DH9" s="114"/>
    </row>
    <row r="10" spans="2:112" x14ac:dyDescent="0.2">
      <c r="D10" s="102" t="s">
        <v>1005</v>
      </c>
      <c r="E10" s="102" t="s">
        <v>1008</v>
      </c>
      <c r="F10" s="104"/>
      <c r="G10" s="191" t="s">
        <v>1009</v>
      </c>
      <c r="H10" s="191" t="s">
        <v>227</v>
      </c>
      <c r="I10" s="191" t="s">
        <v>1009</v>
      </c>
      <c r="J10" s="191" t="s">
        <v>227</v>
      </c>
      <c r="K10" s="191" t="s">
        <v>1009</v>
      </c>
      <c r="L10" s="187" t="s">
        <v>227</v>
      </c>
      <c r="M10" s="255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J10" s="255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</row>
    <row r="11" spans="2:112" x14ac:dyDescent="0.2">
      <c r="B11" s="28">
        <v>0</v>
      </c>
      <c r="D11" s="244"/>
      <c r="E11" s="266">
        <v>1</v>
      </c>
      <c r="F11" s="334" t="s">
        <v>1534</v>
      </c>
      <c r="G11" s="192">
        <f>LEN(F11)</f>
        <v>3</v>
      </c>
      <c r="H11" s="337" t="s">
        <v>1119</v>
      </c>
      <c r="I11" s="192">
        <f>LEN(H11)</f>
        <v>10</v>
      </c>
      <c r="J11" s="337" t="s">
        <v>227</v>
      </c>
      <c r="K11" s="192">
        <f>LEN(J11)</f>
        <v>1</v>
      </c>
      <c r="L11" s="274" t="str">
        <f>CONCATENATE("SEQCOOL_",F11)</f>
        <v>SEQCOOL_C00</v>
      </c>
      <c r="M11" s="255"/>
      <c r="N11" s="196">
        <v>1</v>
      </c>
      <c r="O11" s="196">
        <v>0</v>
      </c>
      <c r="P11" s="196">
        <v>0</v>
      </c>
      <c r="Q11" s="196">
        <v>1</v>
      </c>
      <c r="R11" s="196">
        <v>0</v>
      </c>
      <c r="S11" s="196">
        <v>0</v>
      </c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6">
        <v>0</v>
      </c>
      <c r="Z11" s="196">
        <v>0</v>
      </c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6">
        <v>0</v>
      </c>
      <c r="AG11" s="196">
        <v>0</v>
      </c>
      <c r="AJ11" s="255"/>
      <c r="AK11" s="196">
        <v>1</v>
      </c>
      <c r="AL11" s="196">
        <v>1</v>
      </c>
      <c r="AM11" s="196">
        <v>1</v>
      </c>
      <c r="AN11" s="196">
        <v>1</v>
      </c>
      <c r="AO11" s="196">
        <v>1</v>
      </c>
      <c r="AP11" s="196">
        <v>1</v>
      </c>
      <c r="AQ11" s="196">
        <v>1</v>
      </c>
      <c r="AR11" s="196">
        <v>1</v>
      </c>
      <c r="AS11" s="196">
        <v>1</v>
      </c>
      <c r="AT11" s="196">
        <v>1</v>
      </c>
      <c r="AU11" s="196">
        <v>1</v>
      </c>
      <c r="AV11" s="196">
        <v>1</v>
      </c>
      <c r="AW11" s="196">
        <v>1</v>
      </c>
      <c r="AX11" s="196">
        <v>1</v>
      </c>
      <c r="AY11" s="196">
        <v>1</v>
      </c>
      <c r="AZ11" s="196">
        <v>1</v>
      </c>
      <c r="BA11" s="196">
        <v>1</v>
      </c>
      <c r="BB11" s="196">
        <v>1</v>
      </c>
      <c r="BC11" s="196">
        <v>1</v>
      </c>
      <c r="BD11" s="196">
        <v>1</v>
      </c>
      <c r="BH11" s="196">
        <v>1</v>
      </c>
      <c r="BI11" s="196">
        <v>0</v>
      </c>
      <c r="BJ11" s="196">
        <v>0</v>
      </c>
      <c r="BK11" s="196">
        <v>0</v>
      </c>
      <c r="BL11" s="196">
        <v>0</v>
      </c>
      <c r="BM11" s="196">
        <v>1</v>
      </c>
      <c r="BN11" s="196">
        <v>1</v>
      </c>
      <c r="BO11" s="196">
        <v>1</v>
      </c>
      <c r="BP11" s="196">
        <v>1</v>
      </c>
      <c r="BQ11" s="196">
        <v>1</v>
      </c>
      <c r="BR11" s="196">
        <v>1</v>
      </c>
      <c r="BS11" s="196">
        <v>1</v>
      </c>
      <c r="BT11" s="196">
        <v>1</v>
      </c>
      <c r="BU11" s="196">
        <v>1</v>
      </c>
      <c r="BV11" s="196">
        <v>1</v>
      </c>
      <c r="BW11" s="196">
        <v>1</v>
      </c>
      <c r="CA11" s="196">
        <v>1</v>
      </c>
      <c r="CB11" s="196">
        <v>0</v>
      </c>
      <c r="CC11" s="196">
        <v>0</v>
      </c>
      <c r="CD11" s="196">
        <v>0</v>
      </c>
      <c r="CE11" s="196">
        <v>0</v>
      </c>
      <c r="CF11" s="196">
        <v>0</v>
      </c>
      <c r="CG11" s="196">
        <v>0</v>
      </c>
      <c r="CH11" s="196">
        <v>0</v>
      </c>
      <c r="CI11" s="196">
        <v>1</v>
      </c>
      <c r="CJ11" s="196">
        <v>1</v>
      </c>
      <c r="CK11" s="196">
        <v>1</v>
      </c>
      <c r="CL11" s="196">
        <v>1</v>
      </c>
      <c r="CM11" s="196">
        <v>1</v>
      </c>
      <c r="CN11" s="196">
        <v>1</v>
      </c>
      <c r="CO11" s="196">
        <v>1</v>
      </c>
      <c r="CP11" s="196">
        <v>1</v>
      </c>
      <c r="CQ11" s="196">
        <v>1</v>
      </c>
      <c r="CR11" s="196">
        <v>1</v>
      </c>
      <c r="CS11" s="196">
        <v>1</v>
      </c>
      <c r="CT11" s="196">
        <v>1</v>
      </c>
      <c r="CU11" s="196">
        <v>1</v>
      </c>
      <c r="CV11" s="196">
        <v>1</v>
      </c>
      <c r="CW11" s="196">
        <v>1</v>
      </c>
      <c r="CX11" s="196">
        <v>1</v>
      </c>
      <c r="CY11" s="196">
        <v>1</v>
      </c>
      <c r="CZ11" s="196">
        <v>1</v>
      </c>
      <c r="DA11" s="196">
        <v>1</v>
      </c>
      <c r="DB11" s="196">
        <v>1</v>
      </c>
      <c r="DC11" s="196">
        <v>1</v>
      </c>
      <c r="DD11" s="196">
        <v>1</v>
      </c>
      <c r="DE11" s="196">
        <v>1</v>
      </c>
      <c r="DF11" s="196">
        <v>1</v>
      </c>
    </row>
    <row r="12" spans="2:112" x14ac:dyDescent="0.2">
      <c r="B12" s="28">
        <v>0</v>
      </c>
      <c r="D12" s="244"/>
      <c r="E12" s="266">
        <v>2</v>
      </c>
      <c r="F12" s="334" t="s">
        <v>1535</v>
      </c>
      <c r="G12" s="192">
        <f t="shared" ref="G12:G42" si="1">LEN(F12)</f>
        <v>3</v>
      </c>
      <c r="H12" s="337" t="s">
        <v>1538</v>
      </c>
      <c r="I12" s="192">
        <f t="shared" ref="I12:I42" si="2">LEN(H12)</f>
        <v>18</v>
      </c>
      <c r="J12" s="337" t="s">
        <v>1504</v>
      </c>
      <c r="K12" s="192">
        <f t="shared" ref="K12:K42" si="3">LEN(J12)</f>
        <v>15</v>
      </c>
      <c r="L12" s="274" t="str">
        <f>CONCATENATE("SEQCOOL_",F12)</f>
        <v>SEQCOOL_RC0</v>
      </c>
      <c r="M12" s="255"/>
      <c r="N12" s="196">
        <v>1</v>
      </c>
      <c r="O12" s="196">
        <v>0</v>
      </c>
      <c r="P12" s="196">
        <v>1</v>
      </c>
      <c r="Q12" s="196">
        <v>0</v>
      </c>
      <c r="R12" s="196">
        <v>0</v>
      </c>
      <c r="S12" s="196">
        <v>0</v>
      </c>
      <c r="T12" s="196">
        <v>0</v>
      </c>
      <c r="U12" s="196">
        <v>0</v>
      </c>
      <c r="V12" s="196">
        <v>0</v>
      </c>
      <c r="W12" s="196">
        <v>0</v>
      </c>
      <c r="X12" s="196">
        <v>0</v>
      </c>
      <c r="Y12" s="196">
        <v>0</v>
      </c>
      <c r="Z12" s="196">
        <v>0</v>
      </c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6">
        <v>0</v>
      </c>
      <c r="AG12" s="196">
        <v>0</v>
      </c>
      <c r="AJ12" s="255"/>
      <c r="AK12" s="196">
        <v>1</v>
      </c>
      <c r="AL12" s="196">
        <v>1</v>
      </c>
      <c r="AM12" s="196">
        <v>1</v>
      </c>
      <c r="AN12" s="196">
        <v>1</v>
      </c>
      <c r="AO12" s="196">
        <v>1</v>
      </c>
      <c r="AP12" s="196">
        <v>1</v>
      </c>
      <c r="AQ12" s="196">
        <v>1</v>
      </c>
      <c r="AR12" s="196">
        <v>1</v>
      </c>
      <c r="AS12" s="196">
        <v>1</v>
      </c>
      <c r="AT12" s="196">
        <v>1</v>
      </c>
      <c r="AU12" s="196">
        <v>1</v>
      </c>
      <c r="AV12" s="196">
        <v>1</v>
      </c>
      <c r="AW12" s="196">
        <v>1</v>
      </c>
      <c r="AX12" s="196">
        <v>1</v>
      </c>
      <c r="AY12" s="196">
        <v>1</v>
      </c>
      <c r="AZ12" s="196">
        <v>1</v>
      </c>
      <c r="BA12" s="196">
        <v>1</v>
      </c>
      <c r="BB12" s="196">
        <v>1</v>
      </c>
      <c r="BC12" s="196">
        <v>1</v>
      </c>
      <c r="BD12" s="196">
        <v>1</v>
      </c>
      <c r="BH12" s="196">
        <v>1</v>
      </c>
      <c r="BI12" s="196">
        <v>0</v>
      </c>
      <c r="BJ12" s="196">
        <v>0</v>
      </c>
      <c r="BK12" s="196">
        <v>0</v>
      </c>
      <c r="BL12" s="196">
        <v>0</v>
      </c>
      <c r="BM12" s="196">
        <v>1</v>
      </c>
      <c r="BN12" s="196">
        <v>0</v>
      </c>
      <c r="BO12" s="196">
        <v>1</v>
      </c>
      <c r="BP12" s="196">
        <v>1</v>
      </c>
      <c r="BQ12" s="196">
        <v>1</v>
      </c>
      <c r="BR12" s="196">
        <v>1</v>
      </c>
      <c r="BS12" s="196">
        <v>1</v>
      </c>
      <c r="BT12" s="196">
        <v>1</v>
      </c>
      <c r="BU12" s="196">
        <v>1</v>
      </c>
      <c r="BV12" s="196">
        <v>1</v>
      </c>
      <c r="BW12" s="196">
        <v>1</v>
      </c>
      <c r="CA12" s="196">
        <v>0</v>
      </c>
      <c r="CB12" s="196">
        <v>1</v>
      </c>
      <c r="CC12" s="196">
        <v>0</v>
      </c>
      <c r="CD12" s="196">
        <v>0</v>
      </c>
      <c r="CE12" s="196">
        <v>0</v>
      </c>
      <c r="CF12" s="196">
        <v>0</v>
      </c>
      <c r="CG12" s="196">
        <v>0</v>
      </c>
      <c r="CH12" s="196">
        <v>0</v>
      </c>
      <c r="CI12" s="196">
        <v>1</v>
      </c>
      <c r="CJ12" s="196">
        <v>1</v>
      </c>
      <c r="CK12" s="196">
        <v>1</v>
      </c>
      <c r="CL12" s="196">
        <v>1</v>
      </c>
      <c r="CM12" s="196">
        <v>1</v>
      </c>
      <c r="CN12" s="196">
        <v>1</v>
      </c>
      <c r="CO12" s="196">
        <v>1</v>
      </c>
      <c r="CP12" s="196">
        <v>1</v>
      </c>
      <c r="CQ12" s="196">
        <v>1</v>
      </c>
      <c r="CR12" s="196">
        <v>1</v>
      </c>
      <c r="CS12" s="196">
        <v>1</v>
      </c>
      <c r="CT12" s="196">
        <v>1</v>
      </c>
      <c r="CU12" s="196">
        <v>1</v>
      </c>
      <c r="CV12" s="196">
        <v>1</v>
      </c>
      <c r="CW12" s="196">
        <v>1</v>
      </c>
      <c r="CX12" s="196">
        <v>1</v>
      </c>
      <c r="CY12" s="196">
        <v>1</v>
      </c>
      <c r="CZ12" s="196">
        <v>1</v>
      </c>
      <c r="DA12" s="196">
        <v>1</v>
      </c>
      <c r="DB12" s="196">
        <v>1</v>
      </c>
      <c r="DC12" s="196">
        <v>1</v>
      </c>
      <c r="DD12" s="196">
        <v>1</v>
      </c>
      <c r="DE12" s="196">
        <v>1</v>
      </c>
      <c r="DF12" s="196">
        <v>1</v>
      </c>
    </row>
    <row r="13" spans="2:112" x14ac:dyDescent="0.2">
      <c r="B13" s="28">
        <v>0</v>
      </c>
      <c r="D13" s="244"/>
      <c r="E13" s="266">
        <v>3</v>
      </c>
      <c r="F13" s="335" t="s">
        <v>1536</v>
      </c>
      <c r="G13" s="192">
        <f t="shared" si="1"/>
        <v>3</v>
      </c>
      <c r="H13" s="337" t="s">
        <v>1537</v>
      </c>
      <c r="I13" s="192">
        <f t="shared" si="2"/>
        <v>18</v>
      </c>
      <c r="J13" s="337" t="s">
        <v>1504</v>
      </c>
      <c r="K13" s="192">
        <f t="shared" si="3"/>
        <v>15</v>
      </c>
      <c r="L13" s="274" t="str">
        <f>CONCATENATE("SEQCOOL_",F13)</f>
        <v>SEQCOOL_CR0</v>
      </c>
      <c r="M13" s="254"/>
      <c r="N13" s="196">
        <v>1</v>
      </c>
      <c r="O13" s="196">
        <v>0</v>
      </c>
      <c r="P13" s="196">
        <v>1</v>
      </c>
      <c r="Q13" s="196">
        <v>0</v>
      </c>
      <c r="R13" s="196">
        <v>0</v>
      </c>
      <c r="S13" s="196">
        <v>0</v>
      </c>
      <c r="T13" s="196">
        <v>0</v>
      </c>
      <c r="U13" s="196">
        <v>0</v>
      </c>
      <c r="V13" s="196">
        <v>0</v>
      </c>
      <c r="W13" s="196">
        <v>0</v>
      </c>
      <c r="X13" s="196">
        <v>0</v>
      </c>
      <c r="Y13" s="196">
        <v>0</v>
      </c>
      <c r="Z13" s="196">
        <v>0</v>
      </c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6">
        <v>0</v>
      </c>
      <c r="AG13" s="196">
        <v>0</v>
      </c>
      <c r="AJ13" s="254"/>
      <c r="AK13" s="196">
        <v>1</v>
      </c>
      <c r="AL13" s="196">
        <v>1</v>
      </c>
      <c r="AM13" s="196">
        <v>1</v>
      </c>
      <c r="AN13" s="196">
        <v>1</v>
      </c>
      <c r="AO13" s="196">
        <v>1</v>
      </c>
      <c r="AP13" s="196">
        <v>1</v>
      </c>
      <c r="AQ13" s="196">
        <v>1</v>
      </c>
      <c r="AR13" s="196">
        <v>1</v>
      </c>
      <c r="AS13" s="196">
        <v>1</v>
      </c>
      <c r="AT13" s="196">
        <v>1</v>
      </c>
      <c r="AU13" s="196">
        <v>1</v>
      </c>
      <c r="AV13" s="196">
        <v>1</v>
      </c>
      <c r="AW13" s="196">
        <v>1</v>
      </c>
      <c r="AX13" s="196">
        <v>1</v>
      </c>
      <c r="AY13" s="196">
        <v>1</v>
      </c>
      <c r="AZ13" s="196">
        <v>1</v>
      </c>
      <c r="BA13" s="196">
        <v>1</v>
      </c>
      <c r="BB13" s="196">
        <v>1</v>
      </c>
      <c r="BC13" s="196">
        <v>1</v>
      </c>
      <c r="BD13" s="196">
        <v>1</v>
      </c>
      <c r="BH13" s="196">
        <v>1</v>
      </c>
      <c r="BI13" s="196">
        <v>0</v>
      </c>
      <c r="BJ13" s="196">
        <v>0</v>
      </c>
      <c r="BK13" s="196">
        <v>0</v>
      </c>
      <c r="BL13" s="196">
        <v>0</v>
      </c>
      <c r="BM13" s="196">
        <v>1</v>
      </c>
      <c r="BN13" s="196">
        <v>0</v>
      </c>
      <c r="BO13" s="196">
        <v>1</v>
      </c>
      <c r="BP13" s="196">
        <v>1</v>
      </c>
      <c r="BQ13" s="196">
        <v>1</v>
      </c>
      <c r="BR13" s="196">
        <v>1</v>
      </c>
      <c r="BS13" s="196">
        <v>1</v>
      </c>
      <c r="BT13" s="196">
        <v>1</v>
      </c>
      <c r="BU13" s="196">
        <v>1</v>
      </c>
      <c r="BV13" s="196">
        <v>1</v>
      </c>
      <c r="BW13" s="196">
        <v>1</v>
      </c>
      <c r="CA13" s="196">
        <v>0</v>
      </c>
      <c r="CB13" s="196">
        <v>0</v>
      </c>
      <c r="CC13" s="196">
        <v>1</v>
      </c>
      <c r="CD13" s="196">
        <v>0</v>
      </c>
      <c r="CE13" s="196">
        <v>0</v>
      </c>
      <c r="CF13" s="196">
        <v>0</v>
      </c>
      <c r="CG13" s="196">
        <v>0</v>
      </c>
      <c r="CH13" s="196">
        <v>0</v>
      </c>
      <c r="CI13" s="196">
        <v>1</v>
      </c>
      <c r="CJ13" s="196">
        <v>1</v>
      </c>
      <c r="CK13" s="196">
        <v>1</v>
      </c>
      <c r="CL13" s="196">
        <v>1</v>
      </c>
      <c r="CM13" s="196">
        <v>1</v>
      </c>
      <c r="CN13" s="196">
        <v>1</v>
      </c>
      <c r="CO13" s="196">
        <v>1</v>
      </c>
      <c r="CP13" s="196">
        <v>1</v>
      </c>
      <c r="CQ13" s="196">
        <v>1</v>
      </c>
      <c r="CR13" s="196">
        <v>1</v>
      </c>
      <c r="CS13" s="196">
        <v>1</v>
      </c>
      <c r="CT13" s="196">
        <v>1</v>
      </c>
      <c r="CU13" s="196">
        <v>1</v>
      </c>
      <c r="CV13" s="196">
        <v>1</v>
      </c>
      <c r="CW13" s="196">
        <v>1</v>
      </c>
      <c r="CX13" s="196">
        <v>1</v>
      </c>
      <c r="CY13" s="196">
        <v>1</v>
      </c>
      <c r="CZ13" s="196">
        <v>1</v>
      </c>
      <c r="DA13" s="196">
        <v>1</v>
      </c>
      <c r="DB13" s="196">
        <v>1</v>
      </c>
      <c r="DC13" s="196">
        <v>1</v>
      </c>
      <c r="DD13" s="196">
        <v>1</v>
      </c>
      <c r="DE13" s="196">
        <v>1</v>
      </c>
      <c r="DF13" s="196">
        <v>1</v>
      </c>
    </row>
    <row r="14" spans="2:112" x14ac:dyDescent="0.2">
      <c r="B14" s="28">
        <v>0</v>
      </c>
      <c r="D14" s="244"/>
      <c r="E14" s="266">
        <v>4</v>
      </c>
      <c r="F14" s="335" t="s">
        <v>1533</v>
      </c>
      <c r="G14" s="192">
        <f t="shared" si="1"/>
        <v>3</v>
      </c>
      <c r="H14" s="337" t="s">
        <v>1508</v>
      </c>
      <c r="I14" s="192">
        <f t="shared" si="2"/>
        <v>12</v>
      </c>
      <c r="J14" s="337" t="s">
        <v>227</v>
      </c>
      <c r="K14" s="192">
        <f t="shared" si="3"/>
        <v>1</v>
      </c>
      <c r="L14" s="274" t="str">
        <f>CONCATENATE("SEQCOOL_",F14)</f>
        <v>SEQCOOL_R00</v>
      </c>
      <c r="M14" s="254"/>
      <c r="N14" s="196">
        <v>0</v>
      </c>
      <c r="O14" s="196">
        <v>1</v>
      </c>
      <c r="P14" s="196">
        <v>1</v>
      </c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0</v>
      </c>
      <c r="W14" s="196">
        <v>0</v>
      </c>
      <c r="X14" s="196">
        <v>0</v>
      </c>
      <c r="Y14" s="196">
        <v>0</v>
      </c>
      <c r="Z14" s="196">
        <v>0</v>
      </c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6">
        <v>0</v>
      </c>
      <c r="AG14" s="196">
        <v>0</v>
      </c>
      <c r="AJ14" s="254"/>
      <c r="AK14" s="196">
        <v>1</v>
      </c>
      <c r="AL14" s="196">
        <v>1</v>
      </c>
      <c r="AM14" s="196">
        <v>1</v>
      </c>
      <c r="AN14" s="196">
        <v>1</v>
      </c>
      <c r="AO14" s="196">
        <v>1</v>
      </c>
      <c r="AP14" s="196">
        <v>1</v>
      </c>
      <c r="AQ14" s="196">
        <v>1</v>
      </c>
      <c r="AR14" s="196">
        <v>1</v>
      </c>
      <c r="AS14" s="196">
        <v>1</v>
      </c>
      <c r="AT14" s="196">
        <v>1</v>
      </c>
      <c r="AU14" s="196">
        <v>1</v>
      </c>
      <c r="AV14" s="196">
        <v>1</v>
      </c>
      <c r="AW14" s="196">
        <v>1</v>
      </c>
      <c r="AX14" s="196">
        <v>1</v>
      </c>
      <c r="AY14" s="196">
        <v>1</v>
      </c>
      <c r="AZ14" s="196">
        <v>1</v>
      </c>
      <c r="BA14" s="196">
        <v>1</v>
      </c>
      <c r="BB14" s="196">
        <v>1</v>
      </c>
      <c r="BC14" s="196">
        <v>1</v>
      </c>
      <c r="BD14" s="196">
        <v>1</v>
      </c>
      <c r="BH14" s="196">
        <v>1</v>
      </c>
      <c r="BI14" s="196">
        <v>0</v>
      </c>
      <c r="BJ14" s="196">
        <v>0</v>
      </c>
      <c r="BK14" s="196">
        <v>0</v>
      </c>
      <c r="BL14" s="196">
        <v>0</v>
      </c>
      <c r="BM14" s="196">
        <v>1</v>
      </c>
      <c r="BN14" s="196">
        <v>0</v>
      </c>
      <c r="BO14" s="196">
        <v>1</v>
      </c>
      <c r="BP14" s="196">
        <v>1</v>
      </c>
      <c r="BQ14" s="196">
        <v>1</v>
      </c>
      <c r="BR14" s="196">
        <v>1</v>
      </c>
      <c r="BS14" s="196">
        <v>1</v>
      </c>
      <c r="BT14" s="196">
        <v>1</v>
      </c>
      <c r="BU14" s="196">
        <v>1</v>
      </c>
      <c r="BV14" s="196">
        <v>1</v>
      </c>
      <c r="BW14" s="196">
        <v>1</v>
      </c>
      <c r="CA14" s="196">
        <v>0</v>
      </c>
      <c r="CB14" s="196">
        <v>0</v>
      </c>
      <c r="CC14" s="196">
        <v>0</v>
      </c>
      <c r="CD14" s="196">
        <v>1</v>
      </c>
      <c r="CE14" s="196">
        <v>0</v>
      </c>
      <c r="CF14" s="196">
        <v>0</v>
      </c>
      <c r="CG14" s="196">
        <v>0</v>
      </c>
      <c r="CH14" s="196">
        <v>0</v>
      </c>
      <c r="CI14" s="196">
        <v>1</v>
      </c>
      <c r="CJ14" s="196">
        <v>1</v>
      </c>
      <c r="CK14" s="196">
        <v>1</v>
      </c>
      <c r="CL14" s="196">
        <v>1</v>
      </c>
      <c r="CM14" s="196">
        <v>1</v>
      </c>
      <c r="CN14" s="196">
        <v>1</v>
      </c>
      <c r="CO14" s="196">
        <v>1</v>
      </c>
      <c r="CP14" s="196">
        <v>1</v>
      </c>
      <c r="CQ14" s="196">
        <v>1</v>
      </c>
      <c r="CR14" s="196">
        <v>1</v>
      </c>
      <c r="CS14" s="196">
        <v>1</v>
      </c>
      <c r="CT14" s="196">
        <v>1</v>
      </c>
      <c r="CU14" s="196">
        <v>1</v>
      </c>
      <c r="CV14" s="196">
        <v>1</v>
      </c>
      <c r="CW14" s="196">
        <v>1</v>
      </c>
      <c r="CX14" s="196">
        <v>1</v>
      </c>
      <c r="CY14" s="196">
        <v>1</v>
      </c>
      <c r="CZ14" s="196">
        <v>1</v>
      </c>
      <c r="DA14" s="196">
        <v>1</v>
      </c>
      <c r="DB14" s="196">
        <v>1</v>
      </c>
      <c r="DC14" s="196">
        <v>1</v>
      </c>
      <c r="DD14" s="196">
        <v>1</v>
      </c>
      <c r="DE14" s="196">
        <v>1</v>
      </c>
      <c r="DF14" s="196">
        <v>1</v>
      </c>
    </row>
    <row r="15" spans="2:112" x14ac:dyDescent="0.2">
      <c r="B15" s="28">
        <v>0</v>
      </c>
      <c r="D15" s="244"/>
      <c r="E15" s="266">
        <v>5</v>
      </c>
      <c r="F15" s="362" t="s">
        <v>1604</v>
      </c>
      <c r="G15" s="192">
        <f t="shared" si="1"/>
        <v>3</v>
      </c>
      <c r="H15" s="337" t="s">
        <v>1605</v>
      </c>
      <c r="I15" s="192">
        <f t="shared" si="2"/>
        <v>10</v>
      </c>
      <c r="J15" s="337" t="s">
        <v>1622</v>
      </c>
      <c r="K15" s="192">
        <f t="shared" si="3"/>
        <v>10</v>
      </c>
      <c r="L15" s="253" t="s">
        <v>227</v>
      </c>
      <c r="M15" s="254"/>
      <c r="N15" s="196">
        <v>1</v>
      </c>
      <c r="O15" s="196">
        <v>0</v>
      </c>
      <c r="P15" s="196">
        <v>0</v>
      </c>
      <c r="Q15" s="372">
        <v>1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196">
        <v>0</v>
      </c>
      <c r="AA15" s="196">
        <v>0</v>
      </c>
      <c r="AB15" s="196">
        <v>0</v>
      </c>
      <c r="AC15" s="196">
        <v>0</v>
      </c>
      <c r="AD15" s="196">
        <v>0</v>
      </c>
      <c r="AE15" s="196">
        <v>0</v>
      </c>
      <c r="AF15" s="196">
        <v>0</v>
      </c>
      <c r="AG15" s="196">
        <v>0</v>
      </c>
      <c r="AJ15" s="254"/>
      <c r="AK15" s="196">
        <v>1</v>
      </c>
      <c r="AL15" s="196">
        <v>1</v>
      </c>
      <c r="AM15" s="196">
        <v>1</v>
      </c>
      <c r="AN15" s="196">
        <v>1</v>
      </c>
      <c r="AO15" s="196">
        <v>1</v>
      </c>
      <c r="AP15" s="196">
        <v>1</v>
      </c>
      <c r="AQ15" s="196">
        <v>1</v>
      </c>
      <c r="AR15" s="196">
        <v>1</v>
      </c>
      <c r="AS15" s="196">
        <v>1</v>
      </c>
      <c r="AT15" s="196">
        <v>1</v>
      </c>
      <c r="AU15" s="196">
        <v>1</v>
      </c>
      <c r="AV15" s="196">
        <v>1</v>
      </c>
      <c r="AW15" s="196">
        <v>1</v>
      </c>
      <c r="AX15" s="196">
        <v>1</v>
      </c>
      <c r="AY15" s="196">
        <v>1</v>
      </c>
      <c r="AZ15" s="196">
        <v>1</v>
      </c>
      <c r="BA15" s="196">
        <v>1</v>
      </c>
      <c r="BB15" s="196">
        <v>1</v>
      </c>
      <c r="BC15" s="196">
        <v>1</v>
      </c>
      <c r="BD15" s="196">
        <v>1</v>
      </c>
      <c r="BH15" s="196">
        <v>1</v>
      </c>
      <c r="BI15" s="196">
        <v>0</v>
      </c>
      <c r="BJ15" s="196">
        <v>1</v>
      </c>
      <c r="BK15" s="196">
        <v>0</v>
      </c>
      <c r="BL15" s="196">
        <v>1</v>
      </c>
      <c r="BM15" s="196">
        <v>0</v>
      </c>
      <c r="BN15" s="196">
        <v>0</v>
      </c>
      <c r="BO15" s="196">
        <v>1</v>
      </c>
      <c r="BP15" s="196">
        <v>1</v>
      </c>
      <c r="BQ15" s="196">
        <v>1</v>
      </c>
      <c r="BR15" s="196">
        <v>1</v>
      </c>
      <c r="BS15" s="196">
        <v>1</v>
      </c>
      <c r="BT15" s="196">
        <v>1</v>
      </c>
      <c r="BU15" s="196">
        <v>1</v>
      </c>
      <c r="BV15" s="196">
        <v>1</v>
      </c>
      <c r="BW15" s="196">
        <v>1</v>
      </c>
      <c r="CA15" s="196">
        <v>0</v>
      </c>
      <c r="CB15" s="196">
        <v>0</v>
      </c>
      <c r="CC15" s="196">
        <v>0</v>
      </c>
      <c r="CD15" s="196">
        <v>0</v>
      </c>
      <c r="CE15" s="196">
        <v>1</v>
      </c>
      <c r="CF15" s="196">
        <v>0</v>
      </c>
      <c r="CG15" s="196">
        <v>0</v>
      </c>
      <c r="CH15" s="196">
        <v>0</v>
      </c>
      <c r="CI15" s="196">
        <v>1</v>
      </c>
      <c r="CJ15" s="196">
        <v>1</v>
      </c>
      <c r="CK15" s="196">
        <v>1</v>
      </c>
      <c r="CL15" s="196">
        <v>1</v>
      </c>
      <c r="CM15" s="196">
        <v>1</v>
      </c>
      <c r="CN15" s="196">
        <v>1</v>
      </c>
      <c r="CO15" s="196">
        <v>1</v>
      </c>
      <c r="CP15" s="196">
        <v>1</v>
      </c>
      <c r="CQ15" s="196">
        <v>1</v>
      </c>
      <c r="CR15" s="196">
        <v>1</v>
      </c>
      <c r="CS15" s="196">
        <v>1</v>
      </c>
      <c r="CT15" s="196">
        <v>1</v>
      </c>
      <c r="CU15" s="196">
        <v>1</v>
      </c>
      <c r="CV15" s="196">
        <v>1</v>
      </c>
      <c r="CW15" s="196">
        <v>1</v>
      </c>
      <c r="CX15" s="196">
        <v>1</v>
      </c>
      <c r="CY15" s="196">
        <v>1</v>
      </c>
      <c r="CZ15" s="196">
        <v>1</v>
      </c>
      <c r="DA15" s="196">
        <v>1</v>
      </c>
      <c r="DB15" s="196">
        <v>1</v>
      </c>
      <c r="DC15" s="196">
        <v>1</v>
      </c>
      <c r="DD15" s="196">
        <v>1</v>
      </c>
      <c r="DE15" s="196">
        <v>1</v>
      </c>
      <c r="DF15" s="196">
        <v>1</v>
      </c>
    </row>
    <row r="16" spans="2:112" x14ac:dyDescent="0.2">
      <c r="B16" s="28">
        <v>0</v>
      </c>
      <c r="D16" s="244"/>
      <c r="E16" s="266">
        <v>6</v>
      </c>
      <c r="F16" s="362" t="s">
        <v>1610</v>
      </c>
      <c r="G16" s="192">
        <f t="shared" si="1"/>
        <v>3</v>
      </c>
      <c r="H16" s="337" t="s">
        <v>1611</v>
      </c>
      <c r="I16" s="192">
        <f t="shared" si="2"/>
        <v>18</v>
      </c>
      <c r="J16" s="337" t="s">
        <v>1504</v>
      </c>
      <c r="K16" s="192">
        <f t="shared" si="3"/>
        <v>15</v>
      </c>
      <c r="L16" s="253" t="s">
        <v>227</v>
      </c>
      <c r="M16" s="255"/>
      <c r="N16" s="196">
        <v>1</v>
      </c>
      <c r="O16" s="196">
        <v>0</v>
      </c>
      <c r="P16" s="196">
        <v>1</v>
      </c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  <c r="W16" s="196">
        <v>0</v>
      </c>
      <c r="X16" s="196">
        <v>0</v>
      </c>
      <c r="Y16" s="196">
        <v>0</v>
      </c>
      <c r="Z16" s="196">
        <v>0</v>
      </c>
      <c r="AA16" s="196">
        <v>0</v>
      </c>
      <c r="AB16" s="196">
        <v>0</v>
      </c>
      <c r="AC16" s="196">
        <v>0</v>
      </c>
      <c r="AD16" s="196">
        <v>0</v>
      </c>
      <c r="AE16" s="196">
        <v>0</v>
      </c>
      <c r="AF16" s="196">
        <v>0</v>
      </c>
      <c r="AG16" s="196">
        <v>0</v>
      </c>
      <c r="AJ16" s="255"/>
      <c r="AK16" s="196">
        <v>1</v>
      </c>
      <c r="AL16" s="196">
        <v>1</v>
      </c>
      <c r="AM16" s="196">
        <v>1</v>
      </c>
      <c r="AN16" s="196">
        <v>1</v>
      </c>
      <c r="AO16" s="196">
        <v>1</v>
      </c>
      <c r="AP16" s="196">
        <v>1</v>
      </c>
      <c r="AQ16" s="196">
        <v>1</v>
      </c>
      <c r="AR16" s="196">
        <v>1</v>
      </c>
      <c r="AS16" s="196">
        <v>1</v>
      </c>
      <c r="AT16" s="196">
        <v>1</v>
      </c>
      <c r="AU16" s="196">
        <v>1</v>
      </c>
      <c r="AV16" s="196">
        <v>1</v>
      </c>
      <c r="AW16" s="196">
        <v>1</v>
      </c>
      <c r="AX16" s="196">
        <v>1</v>
      </c>
      <c r="AY16" s="196">
        <v>1</v>
      </c>
      <c r="AZ16" s="196">
        <v>1</v>
      </c>
      <c r="BA16" s="196">
        <v>1</v>
      </c>
      <c r="BB16" s="196">
        <v>1</v>
      </c>
      <c r="BC16" s="196">
        <v>1</v>
      </c>
      <c r="BD16" s="196">
        <v>1</v>
      </c>
      <c r="BH16" s="196">
        <v>1</v>
      </c>
      <c r="BI16" s="196">
        <v>1</v>
      </c>
      <c r="BJ16" s="196">
        <v>1</v>
      </c>
      <c r="BK16" s="196">
        <v>0</v>
      </c>
      <c r="BL16" s="196">
        <v>0</v>
      </c>
      <c r="BM16" s="196">
        <v>1</v>
      </c>
      <c r="BN16" s="196">
        <v>0</v>
      </c>
      <c r="BO16" s="196">
        <v>1</v>
      </c>
      <c r="BP16" s="196">
        <v>1</v>
      </c>
      <c r="BQ16" s="196">
        <v>1</v>
      </c>
      <c r="BR16" s="196">
        <v>1</v>
      </c>
      <c r="BS16" s="196">
        <v>1</v>
      </c>
      <c r="BT16" s="196">
        <v>1</v>
      </c>
      <c r="BU16" s="196">
        <v>1</v>
      </c>
      <c r="BV16" s="196">
        <v>1</v>
      </c>
      <c r="BW16" s="196">
        <v>1</v>
      </c>
      <c r="CA16" s="196">
        <v>0</v>
      </c>
      <c r="CB16" s="196">
        <v>0</v>
      </c>
      <c r="CC16" s="196">
        <v>0</v>
      </c>
      <c r="CD16" s="196">
        <v>0</v>
      </c>
      <c r="CE16" s="196">
        <v>0</v>
      </c>
      <c r="CF16" s="196">
        <v>1</v>
      </c>
      <c r="CG16" s="196">
        <v>0</v>
      </c>
      <c r="CH16" s="196">
        <v>0</v>
      </c>
      <c r="CI16" s="196">
        <v>1</v>
      </c>
      <c r="CJ16" s="196">
        <v>1</v>
      </c>
      <c r="CK16" s="196">
        <v>1</v>
      </c>
      <c r="CL16" s="196">
        <v>1</v>
      </c>
      <c r="CM16" s="196">
        <v>1</v>
      </c>
      <c r="CN16" s="196">
        <v>1</v>
      </c>
      <c r="CO16" s="196">
        <v>1</v>
      </c>
      <c r="CP16" s="196">
        <v>1</v>
      </c>
      <c r="CQ16" s="196">
        <v>1</v>
      </c>
      <c r="CR16" s="196">
        <v>1</v>
      </c>
      <c r="CS16" s="196">
        <v>1</v>
      </c>
      <c r="CT16" s="196">
        <v>1</v>
      </c>
      <c r="CU16" s="196">
        <v>1</v>
      </c>
      <c r="CV16" s="196">
        <v>1</v>
      </c>
      <c r="CW16" s="196">
        <v>1</v>
      </c>
      <c r="CX16" s="196">
        <v>1</v>
      </c>
      <c r="CY16" s="196">
        <v>1</v>
      </c>
      <c r="CZ16" s="196">
        <v>1</v>
      </c>
      <c r="DA16" s="196">
        <v>1</v>
      </c>
      <c r="DB16" s="196">
        <v>1</v>
      </c>
      <c r="DC16" s="196">
        <v>1</v>
      </c>
      <c r="DD16" s="196">
        <v>1</v>
      </c>
      <c r="DE16" s="196">
        <v>1</v>
      </c>
      <c r="DF16" s="196">
        <v>1</v>
      </c>
    </row>
    <row r="17" spans="2:110" x14ac:dyDescent="0.2">
      <c r="B17" s="28">
        <v>0</v>
      </c>
      <c r="D17" s="333"/>
      <c r="E17" s="266">
        <v>7</v>
      </c>
      <c r="F17" s="375" t="s">
        <v>1620</v>
      </c>
      <c r="G17" s="192">
        <f t="shared" si="1"/>
        <v>3</v>
      </c>
      <c r="H17" s="337" t="s">
        <v>1605</v>
      </c>
      <c r="I17" s="192">
        <f t="shared" si="2"/>
        <v>10</v>
      </c>
      <c r="J17" s="337" t="s">
        <v>1621</v>
      </c>
      <c r="K17" s="192">
        <f t="shared" si="3"/>
        <v>9</v>
      </c>
      <c r="L17" s="253" t="s">
        <v>227</v>
      </c>
      <c r="M17" s="255"/>
      <c r="N17" s="196">
        <v>1</v>
      </c>
      <c r="O17" s="196">
        <v>0</v>
      </c>
      <c r="P17" s="196">
        <v>0</v>
      </c>
      <c r="Q17" s="372">
        <v>1</v>
      </c>
      <c r="R17" s="196">
        <v>0</v>
      </c>
      <c r="S17" s="196">
        <v>0</v>
      </c>
      <c r="T17" s="196">
        <v>0</v>
      </c>
      <c r="U17" s="196">
        <v>0</v>
      </c>
      <c r="V17" s="196">
        <v>0</v>
      </c>
      <c r="W17" s="196">
        <v>0</v>
      </c>
      <c r="X17" s="196">
        <v>0</v>
      </c>
      <c r="Y17" s="196">
        <v>0</v>
      </c>
      <c r="Z17" s="196">
        <v>0</v>
      </c>
      <c r="AA17" s="196">
        <v>0</v>
      </c>
      <c r="AB17" s="196">
        <v>0</v>
      </c>
      <c r="AC17" s="196">
        <v>0</v>
      </c>
      <c r="AD17" s="196">
        <v>0</v>
      </c>
      <c r="AE17" s="196">
        <v>0</v>
      </c>
      <c r="AF17" s="196">
        <v>0</v>
      </c>
      <c r="AG17" s="196">
        <v>0</v>
      </c>
      <c r="AJ17" s="255"/>
      <c r="AK17" s="196">
        <v>1</v>
      </c>
      <c r="AL17" s="196">
        <v>1</v>
      </c>
      <c r="AM17" s="196">
        <v>1</v>
      </c>
      <c r="AN17" s="196">
        <v>1</v>
      </c>
      <c r="AO17" s="196">
        <v>1</v>
      </c>
      <c r="AP17" s="196">
        <v>1</v>
      </c>
      <c r="AQ17" s="196">
        <v>1</v>
      </c>
      <c r="AR17" s="196">
        <v>1</v>
      </c>
      <c r="AS17" s="196">
        <v>1</v>
      </c>
      <c r="AT17" s="196">
        <v>1</v>
      </c>
      <c r="AU17" s="196">
        <v>1</v>
      </c>
      <c r="AV17" s="196">
        <v>1</v>
      </c>
      <c r="AW17" s="196">
        <v>1</v>
      </c>
      <c r="AX17" s="196">
        <v>1</v>
      </c>
      <c r="AY17" s="196">
        <v>1</v>
      </c>
      <c r="AZ17" s="196">
        <v>1</v>
      </c>
      <c r="BA17" s="196">
        <v>1</v>
      </c>
      <c r="BB17" s="196">
        <v>1</v>
      </c>
      <c r="BC17" s="196">
        <v>1</v>
      </c>
      <c r="BD17" s="196">
        <v>1</v>
      </c>
      <c r="BH17" s="196">
        <v>1</v>
      </c>
      <c r="BI17" s="196">
        <v>1</v>
      </c>
      <c r="BJ17" s="196">
        <v>0</v>
      </c>
      <c r="BK17" s="196">
        <v>1</v>
      </c>
      <c r="BL17" s="196">
        <v>0</v>
      </c>
      <c r="BM17" s="196">
        <v>1</v>
      </c>
      <c r="BN17" s="196">
        <v>0</v>
      </c>
      <c r="BO17" s="196">
        <v>1</v>
      </c>
      <c r="BP17" s="196">
        <v>1</v>
      </c>
      <c r="BQ17" s="196">
        <v>1</v>
      </c>
      <c r="BR17" s="196">
        <v>1</v>
      </c>
      <c r="BS17" s="196">
        <v>1</v>
      </c>
      <c r="BT17" s="196">
        <v>1</v>
      </c>
      <c r="BU17" s="196">
        <v>1</v>
      </c>
      <c r="BV17" s="196">
        <v>1</v>
      </c>
      <c r="BW17" s="196">
        <v>1</v>
      </c>
      <c r="CA17" s="196">
        <v>0</v>
      </c>
      <c r="CB17" s="196">
        <v>0</v>
      </c>
      <c r="CC17" s="196">
        <v>0</v>
      </c>
      <c r="CD17" s="196">
        <v>0</v>
      </c>
      <c r="CE17" s="196">
        <v>0</v>
      </c>
      <c r="CF17" s="196">
        <v>0</v>
      </c>
      <c r="CG17" s="196">
        <v>1</v>
      </c>
      <c r="CH17" s="196">
        <v>0</v>
      </c>
      <c r="CI17" s="196">
        <v>1</v>
      </c>
      <c r="CJ17" s="196">
        <v>1</v>
      </c>
      <c r="CK17" s="196">
        <v>1</v>
      </c>
      <c r="CL17" s="196">
        <v>1</v>
      </c>
      <c r="CM17" s="196">
        <v>1</v>
      </c>
      <c r="CN17" s="196">
        <v>1</v>
      </c>
      <c r="CO17" s="196">
        <v>1</v>
      </c>
      <c r="CP17" s="196">
        <v>1</v>
      </c>
      <c r="CQ17" s="196">
        <v>1</v>
      </c>
      <c r="CR17" s="196">
        <v>1</v>
      </c>
      <c r="CS17" s="196">
        <v>1</v>
      </c>
      <c r="CT17" s="196">
        <v>1</v>
      </c>
      <c r="CU17" s="196">
        <v>1</v>
      </c>
      <c r="CV17" s="196">
        <v>1</v>
      </c>
      <c r="CW17" s="196">
        <v>1</v>
      </c>
      <c r="CX17" s="196">
        <v>1</v>
      </c>
      <c r="CY17" s="196">
        <v>1</v>
      </c>
      <c r="CZ17" s="196">
        <v>1</v>
      </c>
      <c r="DA17" s="196">
        <v>1</v>
      </c>
      <c r="DB17" s="196">
        <v>1</v>
      </c>
      <c r="DC17" s="196">
        <v>1</v>
      </c>
      <c r="DD17" s="196">
        <v>1</v>
      </c>
      <c r="DE17" s="196">
        <v>1</v>
      </c>
      <c r="DF17" s="196">
        <v>1</v>
      </c>
    </row>
    <row r="18" spans="2:110" x14ac:dyDescent="0.2">
      <c r="B18" s="28">
        <v>0</v>
      </c>
      <c r="D18" s="333"/>
      <c r="E18" s="266">
        <v>8</v>
      </c>
      <c r="F18" s="379" t="s">
        <v>1620</v>
      </c>
      <c r="G18" s="192">
        <f t="shared" si="1"/>
        <v>3</v>
      </c>
      <c r="H18" s="337" t="s">
        <v>1133</v>
      </c>
      <c r="I18" s="192">
        <f t="shared" si="2"/>
        <v>12</v>
      </c>
      <c r="J18" s="337" t="s">
        <v>1741</v>
      </c>
      <c r="K18" s="192">
        <f t="shared" si="3"/>
        <v>9</v>
      </c>
      <c r="L18" s="253" t="s">
        <v>227</v>
      </c>
      <c r="M18" s="254"/>
      <c r="N18" s="196">
        <v>1</v>
      </c>
      <c r="O18" s="196">
        <v>0</v>
      </c>
      <c r="P18" s="196">
        <v>0</v>
      </c>
      <c r="Q18" s="196">
        <v>1</v>
      </c>
      <c r="R18" s="196">
        <v>0</v>
      </c>
      <c r="S18" s="196">
        <v>0</v>
      </c>
      <c r="T18" s="196">
        <v>0</v>
      </c>
      <c r="U18" s="196">
        <v>0</v>
      </c>
      <c r="V18" s="196">
        <v>0</v>
      </c>
      <c r="W18" s="196">
        <v>0</v>
      </c>
      <c r="X18" s="196">
        <v>0</v>
      </c>
      <c r="Y18" s="196">
        <v>0</v>
      </c>
      <c r="Z18" s="196">
        <v>0</v>
      </c>
      <c r="AA18" s="196">
        <v>0</v>
      </c>
      <c r="AB18" s="196">
        <v>0</v>
      </c>
      <c r="AC18" s="196">
        <v>0</v>
      </c>
      <c r="AD18" s="196">
        <v>0</v>
      </c>
      <c r="AE18" s="196">
        <v>0</v>
      </c>
      <c r="AF18" s="196">
        <v>0</v>
      </c>
      <c r="AG18" s="196">
        <v>0</v>
      </c>
      <c r="AJ18" s="254"/>
      <c r="AK18" s="196">
        <v>1</v>
      </c>
      <c r="AL18" s="196">
        <v>1</v>
      </c>
      <c r="AM18" s="196">
        <v>1</v>
      </c>
      <c r="AN18" s="196">
        <v>1</v>
      </c>
      <c r="AO18" s="196">
        <v>1</v>
      </c>
      <c r="AP18" s="196">
        <v>1</v>
      </c>
      <c r="AQ18" s="196">
        <v>1</v>
      </c>
      <c r="AR18" s="196">
        <v>1</v>
      </c>
      <c r="AS18" s="196">
        <v>1</v>
      </c>
      <c r="AT18" s="196">
        <v>1</v>
      </c>
      <c r="AU18" s="196">
        <v>1</v>
      </c>
      <c r="AV18" s="196">
        <v>1</v>
      </c>
      <c r="AW18" s="196">
        <v>1</v>
      </c>
      <c r="AX18" s="196">
        <v>1</v>
      </c>
      <c r="AY18" s="196">
        <v>1</v>
      </c>
      <c r="AZ18" s="196">
        <v>1</v>
      </c>
      <c r="BA18" s="196">
        <v>1</v>
      </c>
      <c r="BB18" s="196">
        <v>1</v>
      </c>
      <c r="BC18" s="196">
        <v>1</v>
      </c>
      <c r="BD18" s="196">
        <v>1</v>
      </c>
      <c r="BH18" s="196">
        <v>1</v>
      </c>
      <c r="BI18" s="196">
        <v>0</v>
      </c>
      <c r="BJ18" s="196">
        <v>0</v>
      </c>
      <c r="BK18" s="196">
        <v>1</v>
      </c>
      <c r="BL18" s="196">
        <v>1</v>
      </c>
      <c r="BM18" s="196">
        <v>1</v>
      </c>
      <c r="BN18" s="196">
        <v>1</v>
      </c>
      <c r="BO18" s="196">
        <v>1</v>
      </c>
      <c r="BP18" s="196">
        <v>1</v>
      </c>
      <c r="BQ18" s="196">
        <v>1</v>
      </c>
      <c r="BR18" s="196">
        <v>1</v>
      </c>
      <c r="BS18" s="196">
        <v>1</v>
      </c>
      <c r="BT18" s="196">
        <v>1</v>
      </c>
      <c r="BU18" s="196">
        <v>1</v>
      </c>
      <c r="BV18" s="196">
        <v>1</v>
      </c>
      <c r="BW18" s="196">
        <v>1</v>
      </c>
      <c r="CA18" s="196">
        <v>0</v>
      </c>
      <c r="CB18" s="196">
        <v>0</v>
      </c>
      <c r="CC18" s="196">
        <v>0</v>
      </c>
      <c r="CD18" s="196">
        <v>0</v>
      </c>
      <c r="CE18" s="196">
        <v>0</v>
      </c>
      <c r="CF18" s="196">
        <v>0</v>
      </c>
      <c r="CG18" s="196">
        <v>0</v>
      </c>
      <c r="CH18" s="196">
        <v>1</v>
      </c>
      <c r="CI18" s="196">
        <v>1</v>
      </c>
      <c r="CJ18" s="196">
        <v>1</v>
      </c>
      <c r="CK18" s="196">
        <v>1</v>
      </c>
      <c r="CL18" s="196">
        <v>1</v>
      </c>
      <c r="CM18" s="196">
        <v>1</v>
      </c>
      <c r="CN18" s="196">
        <v>1</v>
      </c>
      <c r="CO18" s="196">
        <v>1</v>
      </c>
      <c r="CP18" s="196">
        <v>1</v>
      </c>
      <c r="CQ18" s="196">
        <v>1</v>
      </c>
      <c r="CR18" s="196">
        <v>1</v>
      </c>
      <c r="CS18" s="196">
        <v>1</v>
      </c>
      <c r="CT18" s="196">
        <v>1</v>
      </c>
      <c r="CU18" s="196">
        <v>1</v>
      </c>
      <c r="CV18" s="196">
        <v>1</v>
      </c>
      <c r="CW18" s="196">
        <v>1</v>
      </c>
      <c r="CX18" s="196">
        <v>1</v>
      </c>
      <c r="CY18" s="196">
        <v>1</v>
      </c>
      <c r="CZ18" s="196">
        <v>1</v>
      </c>
      <c r="DA18" s="196">
        <v>1</v>
      </c>
      <c r="DB18" s="196">
        <v>1</v>
      </c>
      <c r="DC18" s="196">
        <v>1</v>
      </c>
      <c r="DD18" s="196">
        <v>1</v>
      </c>
      <c r="DE18" s="196">
        <v>1</v>
      </c>
      <c r="DF18" s="196">
        <v>1</v>
      </c>
    </row>
    <row r="19" spans="2:110" x14ac:dyDescent="0.2">
      <c r="B19" s="28">
        <v>0</v>
      </c>
      <c r="D19" s="333"/>
      <c r="E19" s="266">
        <v>9</v>
      </c>
      <c r="F19" s="336" t="s">
        <v>221</v>
      </c>
      <c r="G19" s="192">
        <f t="shared" si="1"/>
        <v>8</v>
      </c>
      <c r="H19" s="337" t="s">
        <v>227</v>
      </c>
      <c r="I19" s="192">
        <f t="shared" si="2"/>
        <v>1</v>
      </c>
      <c r="J19" s="337" t="s">
        <v>227</v>
      </c>
      <c r="K19" s="192">
        <f t="shared" si="3"/>
        <v>1</v>
      </c>
      <c r="L19" s="253" t="s">
        <v>227</v>
      </c>
      <c r="M19" s="254"/>
      <c r="N19" s="196">
        <v>0</v>
      </c>
      <c r="O19" s="196">
        <v>0</v>
      </c>
      <c r="P19" s="196">
        <v>0</v>
      </c>
      <c r="Q19" s="196">
        <v>0</v>
      </c>
      <c r="R19" s="196">
        <v>0</v>
      </c>
      <c r="S19" s="196">
        <v>0</v>
      </c>
      <c r="T19" s="196">
        <v>0</v>
      </c>
      <c r="U19" s="196">
        <v>0</v>
      </c>
      <c r="V19" s="196">
        <v>0</v>
      </c>
      <c r="W19" s="196">
        <v>0</v>
      </c>
      <c r="X19" s="196">
        <v>0</v>
      </c>
      <c r="Y19" s="196">
        <v>0</v>
      </c>
      <c r="Z19" s="196">
        <v>0</v>
      </c>
      <c r="AA19" s="196">
        <v>0</v>
      </c>
      <c r="AB19" s="196">
        <v>0</v>
      </c>
      <c r="AC19" s="196">
        <v>0</v>
      </c>
      <c r="AD19" s="196">
        <v>0</v>
      </c>
      <c r="AE19" s="196">
        <v>0</v>
      </c>
      <c r="AF19" s="196">
        <v>0</v>
      </c>
      <c r="AG19" s="196">
        <v>0</v>
      </c>
      <c r="AJ19" s="254"/>
      <c r="AK19" s="196">
        <v>1</v>
      </c>
      <c r="AL19" s="196">
        <v>1</v>
      </c>
      <c r="AM19" s="196">
        <v>1</v>
      </c>
      <c r="AN19" s="196">
        <v>1</v>
      </c>
      <c r="AO19" s="196">
        <v>1</v>
      </c>
      <c r="AP19" s="196">
        <v>1</v>
      </c>
      <c r="AQ19" s="196">
        <v>1</v>
      </c>
      <c r="AR19" s="196">
        <v>1</v>
      </c>
      <c r="AS19" s="196">
        <v>1</v>
      </c>
      <c r="AT19" s="196">
        <v>1</v>
      </c>
      <c r="AU19" s="196">
        <v>1</v>
      </c>
      <c r="AV19" s="196">
        <v>1</v>
      </c>
      <c r="AW19" s="196">
        <v>1</v>
      </c>
      <c r="AX19" s="196">
        <v>1</v>
      </c>
      <c r="AY19" s="196">
        <v>1</v>
      </c>
      <c r="AZ19" s="196">
        <v>1</v>
      </c>
      <c r="BA19" s="196">
        <v>1</v>
      </c>
      <c r="BB19" s="196">
        <v>1</v>
      </c>
      <c r="BC19" s="196">
        <v>1</v>
      </c>
      <c r="BD19" s="196">
        <v>1</v>
      </c>
      <c r="BH19" s="196">
        <v>1</v>
      </c>
      <c r="BI19" s="196">
        <v>0</v>
      </c>
      <c r="BJ19" s="196">
        <v>1</v>
      </c>
      <c r="BK19" s="196">
        <v>1</v>
      </c>
      <c r="BL19" s="196">
        <v>1</v>
      </c>
      <c r="BM19" s="196">
        <v>1</v>
      </c>
      <c r="BN19" s="196">
        <v>0</v>
      </c>
      <c r="BO19" s="196">
        <v>1</v>
      </c>
      <c r="BP19" s="196">
        <v>1</v>
      </c>
      <c r="BQ19" s="196">
        <v>1</v>
      </c>
      <c r="BR19" s="196">
        <v>1</v>
      </c>
      <c r="BS19" s="196">
        <v>1</v>
      </c>
      <c r="BT19" s="196">
        <v>1</v>
      </c>
      <c r="BU19" s="196">
        <v>1</v>
      </c>
      <c r="BV19" s="196">
        <v>1</v>
      </c>
      <c r="BW19" s="196">
        <v>1</v>
      </c>
      <c r="CA19" s="196">
        <v>1</v>
      </c>
      <c r="CB19" s="196">
        <v>1</v>
      </c>
      <c r="CC19" s="196">
        <v>1</v>
      </c>
      <c r="CD19" s="196">
        <v>1</v>
      </c>
      <c r="CE19" s="196">
        <v>1</v>
      </c>
      <c r="CF19" s="196">
        <v>1</v>
      </c>
      <c r="CG19" s="196">
        <v>1</v>
      </c>
      <c r="CH19" s="196">
        <v>1</v>
      </c>
      <c r="CI19" s="196">
        <v>1</v>
      </c>
      <c r="CJ19" s="196">
        <v>1</v>
      </c>
      <c r="CK19" s="196">
        <v>1</v>
      </c>
      <c r="CL19" s="196">
        <v>1</v>
      </c>
      <c r="CM19" s="196">
        <v>1</v>
      </c>
      <c r="CN19" s="196">
        <v>1</v>
      </c>
      <c r="CO19" s="196">
        <v>1</v>
      </c>
      <c r="CP19" s="196">
        <v>1</v>
      </c>
      <c r="CQ19" s="196">
        <v>1</v>
      </c>
      <c r="CR19" s="196">
        <v>1</v>
      </c>
      <c r="CS19" s="196">
        <v>1</v>
      </c>
      <c r="CT19" s="196">
        <v>1</v>
      </c>
      <c r="CU19" s="196">
        <v>1</v>
      </c>
      <c r="CV19" s="196">
        <v>1</v>
      </c>
      <c r="CW19" s="196">
        <v>1</v>
      </c>
      <c r="CX19" s="196">
        <v>1</v>
      </c>
      <c r="CY19" s="196">
        <v>1</v>
      </c>
      <c r="CZ19" s="196">
        <v>1</v>
      </c>
      <c r="DA19" s="196">
        <v>1</v>
      </c>
      <c r="DB19" s="196">
        <v>1</v>
      </c>
      <c r="DC19" s="196">
        <v>1</v>
      </c>
      <c r="DD19" s="196">
        <v>1</v>
      </c>
      <c r="DE19" s="196">
        <v>1</v>
      </c>
      <c r="DF19" s="196">
        <v>1</v>
      </c>
    </row>
    <row r="20" spans="2:110" x14ac:dyDescent="0.2">
      <c r="B20" s="28">
        <v>0</v>
      </c>
      <c r="D20" s="333"/>
      <c r="E20" s="266">
        <v>10</v>
      </c>
      <c r="F20" s="336" t="s">
        <v>221</v>
      </c>
      <c r="G20" s="192">
        <f t="shared" si="1"/>
        <v>8</v>
      </c>
      <c r="H20" s="337" t="s">
        <v>227</v>
      </c>
      <c r="I20" s="192">
        <f t="shared" si="2"/>
        <v>1</v>
      </c>
      <c r="J20" s="337" t="s">
        <v>227</v>
      </c>
      <c r="K20" s="192">
        <f t="shared" si="3"/>
        <v>1</v>
      </c>
      <c r="L20" s="253" t="s">
        <v>227</v>
      </c>
      <c r="M20" s="254"/>
      <c r="N20" s="196">
        <v>0</v>
      </c>
      <c r="O20" s="196">
        <v>0</v>
      </c>
      <c r="P20" s="196">
        <v>0</v>
      </c>
      <c r="Q20" s="196">
        <v>0</v>
      </c>
      <c r="R20" s="196">
        <v>0</v>
      </c>
      <c r="S20" s="196">
        <v>0</v>
      </c>
      <c r="T20" s="196">
        <v>0</v>
      </c>
      <c r="U20" s="196">
        <v>0</v>
      </c>
      <c r="V20" s="196">
        <v>0</v>
      </c>
      <c r="W20" s="196">
        <v>0</v>
      </c>
      <c r="X20" s="196">
        <v>0</v>
      </c>
      <c r="Y20" s="196">
        <v>0</v>
      </c>
      <c r="Z20" s="196">
        <v>0</v>
      </c>
      <c r="AA20" s="196">
        <v>0</v>
      </c>
      <c r="AB20" s="196">
        <v>0</v>
      </c>
      <c r="AC20" s="196">
        <v>0</v>
      </c>
      <c r="AD20" s="196">
        <v>0</v>
      </c>
      <c r="AE20" s="196">
        <v>0</v>
      </c>
      <c r="AF20" s="196">
        <v>0</v>
      </c>
      <c r="AG20" s="196">
        <v>0</v>
      </c>
      <c r="AJ20" s="254"/>
      <c r="AK20" s="196">
        <v>1</v>
      </c>
      <c r="AL20" s="196">
        <v>1</v>
      </c>
      <c r="AM20" s="196">
        <v>1</v>
      </c>
      <c r="AN20" s="196">
        <v>1</v>
      </c>
      <c r="AO20" s="196">
        <v>1</v>
      </c>
      <c r="AP20" s="196">
        <v>1</v>
      </c>
      <c r="AQ20" s="196">
        <v>1</v>
      </c>
      <c r="AR20" s="196">
        <v>1</v>
      </c>
      <c r="AS20" s="196">
        <v>1</v>
      </c>
      <c r="AT20" s="196">
        <v>1</v>
      </c>
      <c r="AU20" s="196">
        <v>1</v>
      </c>
      <c r="AV20" s="196">
        <v>1</v>
      </c>
      <c r="AW20" s="196">
        <v>1</v>
      </c>
      <c r="AX20" s="196">
        <v>1</v>
      </c>
      <c r="AY20" s="196">
        <v>1</v>
      </c>
      <c r="AZ20" s="196">
        <v>1</v>
      </c>
      <c r="BA20" s="196">
        <v>1</v>
      </c>
      <c r="BB20" s="196">
        <v>1</v>
      </c>
      <c r="BC20" s="196">
        <v>1</v>
      </c>
      <c r="BD20" s="196">
        <v>1</v>
      </c>
      <c r="BH20" s="196">
        <v>1</v>
      </c>
      <c r="BI20" s="196">
        <v>0</v>
      </c>
      <c r="BJ20" s="196">
        <v>1</v>
      </c>
      <c r="BK20" s="196">
        <v>1</v>
      </c>
      <c r="BL20" s="196">
        <v>1</v>
      </c>
      <c r="BM20" s="196">
        <v>1</v>
      </c>
      <c r="BN20" s="196">
        <v>0</v>
      </c>
      <c r="BO20" s="196">
        <v>1</v>
      </c>
      <c r="BP20" s="196">
        <v>1</v>
      </c>
      <c r="BQ20" s="196">
        <v>1</v>
      </c>
      <c r="BR20" s="196">
        <v>1</v>
      </c>
      <c r="BS20" s="196">
        <v>1</v>
      </c>
      <c r="BT20" s="196">
        <v>1</v>
      </c>
      <c r="BU20" s="196">
        <v>1</v>
      </c>
      <c r="BV20" s="196">
        <v>1</v>
      </c>
      <c r="BW20" s="196">
        <v>1</v>
      </c>
      <c r="CA20" s="196">
        <v>1</v>
      </c>
      <c r="CB20" s="196">
        <v>1</v>
      </c>
      <c r="CC20" s="196">
        <v>1</v>
      </c>
      <c r="CD20" s="196">
        <v>1</v>
      </c>
      <c r="CE20" s="196">
        <v>1</v>
      </c>
      <c r="CF20" s="196">
        <v>1</v>
      </c>
      <c r="CG20" s="196">
        <v>1</v>
      </c>
      <c r="CH20" s="196">
        <v>1</v>
      </c>
      <c r="CI20" s="196">
        <v>1</v>
      </c>
      <c r="CJ20" s="196">
        <v>1</v>
      </c>
      <c r="CK20" s="196">
        <v>1</v>
      </c>
      <c r="CL20" s="196">
        <v>1</v>
      </c>
      <c r="CM20" s="196">
        <v>1</v>
      </c>
      <c r="CN20" s="196">
        <v>1</v>
      </c>
      <c r="CO20" s="196">
        <v>1</v>
      </c>
      <c r="CP20" s="196">
        <v>1</v>
      </c>
      <c r="CQ20" s="196">
        <v>1</v>
      </c>
      <c r="CR20" s="196">
        <v>1</v>
      </c>
      <c r="CS20" s="196">
        <v>1</v>
      </c>
      <c r="CT20" s="196">
        <v>1</v>
      </c>
      <c r="CU20" s="196">
        <v>1</v>
      </c>
      <c r="CV20" s="196">
        <v>1</v>
      </c>
      <c r="CW20" s="196">
        <v>1</v>
      </c>
      <c r="CX20" s="196">
        <v>1</v>
      </c>
      <c r="CY20" s="196">
        <v>1</v>
      </c>
      <c r="CZ20" s="196">
        <v>1</v>
      </c>
      <c r="DA20" s="196">
        <v>1</v>
      </c>
      <c r="DB20" s="196">
        <v>1</v>
      </c>
      <c r="DC20" s="196">
        <v>1</v>
      </c>
      <c r="DD20" s="196">
        <v>1</v>
      </c>
      <c r="DE20" s="196">
        <v>1</v>
      </c>
      <c r="DF20" s="196">
        <v>1</v>
      </c>
    </row>
    <row r="21" spans="2:110" x14ac:dyDescent="0.2">
      <c r="B21" s="28">
        <v>0</v>
      </c>
      <c r="D21" s="333"/>
      <c r="E21" s="266">
        <v>11</v>
      </c>
      <c r="F21" s="336" t="s">
        <v>221</v>
      </c>
      <c r="G21" s="192">
        <f t="shared" si="1"/>
        <v>8</v>
      </c>
      <c r="H21" s="337" t="s">
        <v>227</v>
      </c>
      <c r="I21" s="192">
        <f t="shared" si="2"/>
        <v>1</v>
      </c>
      <c r="J21" s="337" t="s">
        <v>227</v>
      </c>
      <c r="K21" s="192">
        <f t="shared" si="3"/>
        <v>1</v>
      </c>
      <c r="L21" s="253" t="s">
        <v>227</v>
      </c>
      <c r="M21" s="254"/>
      <c r="N21" s="196">
        <v>0</v>
      </c>
      <c r="O21" s="196">
        <v>0</v>
      </c>
      <c r="P21" s="196">
        <v>0</v>
      </c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  <c r="W21" s="196">
        <v>0</v>
      </c>
      <c r="X21" s="196">
        <v>0</v>
      </c>
      <c r="Y21" s="196">
        <v>0</v>
      </c>
      <c r="Z21" s="196">
        <v>0</v>
      </c>
      <c r="AA21" s="196">
        <v>0</v>
      </c>
      <c r="AB21" s="196">
        <v>0</v>
      </c>
      <c r="AC21" s="196">
        <v>0</v>
      </c>
      <c r="AD21" s="196">
        <v>0</v>
      </c>
      <c r="AE21" s="196">
        <v>0</v>
      </c>
      <c r="AF21" s="196">
        <v>0</v>
      </c>
      <c r="AG21" s="196">
        <v>0</v>
      </c>
      <c r="AJ21" s="254"/>
      <c r="AK21" s="196">
        <v>1</v>
      </c>
      <c r="AL21" s="196">
        <v>1</v>
      </c>
      <c r="AM21" s="196">
        <v>1</v>
      </c>
      <c r="AN21" s="196">
        <v>1</v>
      </c>
      <c r="AO21" s="196">
        <v>1</v>
      </c>
      <c r="AP21" s="196">
        <v>1</v>
      </c>
      <c r="AQ21" s="196">
        <v>1</v>
      </c>
      <c r="AR21" s="196">
        <v>1</v>
      </c>
      <c r="AS21" s="196">
        <v>1</v>
      </c>
      <c r="AT21" s="196">
        <v>1</v>
      </c>
      <c r="AU21" s="196">
        <v>1</v>
      </c>
      <c r="AV21" s="196">
        <v>1</v>
      </c>
      <c r="AW21" s="196">
        <v>1</v>
      </c>
      <c r="AX21" s="196">
        <v>1</v>
      </c>
      <c r="AY21" s="196">
        <v>1</v>
      </c>
      <c r="AZ21" s="196">
        <v>1</v>
      </c>
      <c r="BA21" s="196">
        <v>1</v>
      </c>
      <c r="BB21" s="196">
        <v>1</v>
      </c>
      <c r="BC21" s="196">
        <v>1</v>
      </c>
      <c r="BD21" s="196">
        <v>1</v>
      </c>
      <c r="BH21" s="196">
        <v>1</v>
      </c>
      <c r="BI21" s="196">
        <v>0</v>
      </c>
      <c r="BJ21" s="196">
        <v>1</v>
      </c>
      <c r="BK21" s="196">
        <v>1</v>
      </c>
      <c r="BL21" s="196">
        <v>1</v>
      </c>
      <c r="BM21" s="196">
        <v>1</v>
      </c>
      <c r="BN21" s="196">
        <v>0</v>
      </c>
      <c r="BO21" s="196">
        <v>1</v>
      </c>
      <c r="BP21" s="196">
        <v>1</v>
      </c>
      <c r="BQ21" s="196">
        <v>1</v>
      </c>
      <c r="BR21" s="196">
        <v>1</v>
      </c>
      <c r="BS21" s="196">
        <v>1</v>
      </c>
      <c r="BT21" s="196">
        <v>1</v>
      </c>
      <c r="BU21" s="196">
        <v>1</v>
      </c>
      <c r="BV21" s="196">
        <v>1</v>
      </c>
      <c r="BW21" s="196">
        <v>1</v>
      </c>
      <c r="CA21" s="196">
        <v>1</v>
      </c>
      <c r="CB21" s="196">
        <v>1</v>
      </c>
      <c r="CC21" s="196">
        <v>1</v>
      </c>
      <c r="CD21" s="196">
        <v>1</v>
      </c>
      <c r="CE21" s="196">
        <v>1</v>
      </c>
      <c r="CF21" s="196">
        <v>1</v>
      </c>
      <c r="CG21" s="196">
        <v>1</v>
      </c>
      <c r="CH21" s="196">
        <v>1</v>
      </c>
      <c r="CI21" s="196">
        <v>1</v>
      </c>
      <c r="CJ21" s="196">
        <v>1</v>
      </c>
      <c r="CK21" s="196">
        <v>1</v>
      </c>
      <c r="CL21" s="196">
        <v>1</v>
      </c>
      <c r="CM21" s="196">
        <v>1</v>
      </c>
      <c r="CN21" s="196">
        <v>1</v>
      </c>
      <c r="CO21" s="196">
        <v>1</v>
      </c>
      <c r="CP21" s="196">
        <v>1</v>
      </c>
      <c r="CQ21" s="196">
        <v>1</v>
      </c>
      <c r="CR21" s="196">
        <v>1</v>
      </c>
      <c r="CS21" s="196">
        <v>1</v>
      </c>
      <c r="CT21" s="196">
        <v>1</v>
      </c>
      <c r="CU21" s="196">
        <v>1</v>
      </c>
      <c r="CV21" s="196">
        <v>1</v>
      </c>
      <c r="CW21" s="196">
        <v>1</v>
      </c>
      <c r="CX21" s="196">
        <v>1</v>
      </c>
      <c r="CY21" s="196">
        <v>1</v>
      </c>
      <c r="CZ21" s="196">
        <v>1</v>
      </c>
      <c r="DA21" s="196">
        <v>1</v>
      </c>
      <c r="DB21" s="196">
        <v>1</v>
      </c>
      <c r="DC21" s="196">
        <v>1</v>
      </c>
      <c r="DD21" s="196">
        <v>1</v>
      </c>
      <c r="DE21" s="196">
        <v>1</v>
      </c>
      <c r="DF21" s="196">
        <v>1</v>
      </c>
    </row>
    <row r="22" spans="2:110" x14ac:dyDescent="0.2">
      <c r="B22" s="28">
        <v>0</v>
      </c>
      <c r="D22" s="333"/>
      <c r="E22" s="266">
        <v>12</v>
      </c>
      <c r="F22" s="336" t="s">
        <v>221</v>
      </c>
      <c r="G22" s="192">
        <f t="shared" si="1"/>
        <v>8</v>
      </c>
      <c r="H22" s="337" t="s">
        <v>227</v>
      </c>
      <c r="I22" s="192">
        <f t="shared" si="2"/>
        <v>1</v>
      </c>
      <c r="J22" s="337" t="s">
        <v>227</v>
      </c>
      <c r="K22" s="192">
        <f t="shared" si="3"/>
        <v>1</v>
      </c>
      <c r="L22" s="253" t="s">
        <v>227</v>
      </c>
      <c r="M22" s="254"/>
      <c r="N22" s="196">
        <v>0</v>
      </c>
      <c r="O22" s="196">
        <v>0</v>
      </c>
      <c r="P22" s="196">
        <v>0</v>
      </c>
      <c r="Q22" s="196">
        <v>0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  <c r="W22" s="196">
        <v>0</v>
      </c>
      <c r="X22" s="196">
        <v>0</v>
      </c>
      <c r="Y22" s="196">
        <v>0</v>
      </c>
      <c r="Z22" s="196">
        <v>0</v>
      </c>
      <c r="AA22" s="196">
        <v>0</v>
      </c>
      <c r="AB22" s="196">
        <v>0</v>
      </c>
      <c r="AC22" s="196">
        <v>0</v>
      </c>
      <c r="AD22" s="196">
        <v>0</v>
      </c>
      <c r="AE22" s="196">
        <v>0</v>
      </c>
      <c r="AF22" s="196">
        <v>0</v>
      </c>
      <c r="AG22" s="196">
        <v>0</v>
      </c>
      <c r="AJ22" s="254"/>
      <c r="AK22" s="196">
        <v>1</v>
      </c>
      <c r="AL22" s="196">
        <v>1</v>
      </c>
      <c r="AM22" s="196">
        <v>1</v>
      </c>
      <c r="AN22" s="196">
        <v>1</v>
      </c>
      <c r="AO22" s="196">
        <v>1</v>
      </c>
      <c r="AP22" s="196">
        <v>1</v>
      </c>
      <c r="AQ22" s="196">
        <v>1</v>
      </c>
      <c r="AR22" s="196">
        <v>1</v>
      </c>
      <c r="AS22" s="196">
        <v>1</v>
      </c>
      <c r="AT22" s="196">
        <v>1</v>
      </c>
      <c r="AU22" s="196">
        <v>1</v>
      </c>
      <c r="AV22" s="196">
        <v>1</v>
      </c>
      <c r="AW22" s="196">
        <v>1</v>
      </c>
      <c r="AX22" s="196">
        <v>1</v>
      </c>
      <c r="AY22" s="196">
        <v>1</v>
      </c>
      <c r="AZ22" s="196">
        <v>1</v>
      </c>
      <c r="BA22" s="196">
        <v>1</v>
      </c>
      <c r="BB22" s="196">
        <v>1</v>
      </c>
      <c r="BC22" s="196">
        <v>1</v>
      </c>
      <c r="BD22" s="196">
        <v>1</v>
      </c>
      <c r="BH22" s="196">
        <v>1</v>
      </c>
      <c r="BI22" s="196">
        <v>0</v>
      </c>
      <c r="BJ22" s="196">
        <v>1</v>
      </c>
      <c r="BK22" s="196">
        <v>1</v>
      </c>
      <c r="BL22" s="196">
        <v>1</v>
      </c>
      <c r="BM22" s="196">
        <v>1</v>
      </c>
      <c r="BN22" s="196">
        <v>0</v>
      </c>
      <c r="BO22" s="196">
        <v>1</v>
      </c>
      <c r="BP22" s="196">
        <v>1</v>
      </c>
      <c r="BQ22" s="196">
        <v>1</v>
      </c>
      <c r="BR22" s="196">
        <v>1</v>
      </c>
      <c r="BS22" s="196">
        <v>1</v>
      </c>
      <c r="BT22" s="196">
        <v>1</v>
      </c>
      <c r="BU22" s="196">
        <v>1</v>
      </c>
      <c r="BV22" s="196">
        <v>1</v>
      </c>
      <c r="BW22" s="196">
        <v>1</v>
      </c>
      <c r="CA22" s="196">
        <v>1</v>
      </c>
      <c r="CB22" s="196">
        <v>1</v>
      </c>
      <c r="CC22" s="196">
        <v>1</v>
      </c>
      <c r="CD22" s="196">
        <v>1</v>
      </c>
      <c r="CE22" s="196">
        <v>1</v>
      </c>
      <c r="CF22" s="196">
        <v>1</v>
      </c>
      <c r="CG22" s="196">
        <v>1</v>
      </c>
      <c r="CH22" s="196">
        <v>1</v>
      </c>
      <c r="CI22" s="196">
        <v>1</v>
      </c>
      <c r="CJ22" s="196">
        <v>1</v>
      </c>
      <c r="CK22" s="196">
        <v>1</v>
      </c>
      <c r="CL22" s="196">
        <v>1</v>
      </c>
      <c r="CM22" s="196">
        <v>1</v>
      </c>
      <c r="CN22" s="196">
        <v>1</v>
      </c>
      <c r="CO22" s="196">
        <v>1</v>
      </c>
      <c r="CP22" s="196">
        <v>1</v>
      </c>
      <c r="CQ22" s="196">
        <v>1</v>
      </c>
      <c r="CR22" s="196">
        <v>1</v>
      </c>
      <c r="CS22" s="196">
        <v>1</v>
      </c>
      <c r="CT22" s="196">
        <v>1</v>
      </c>
      <c r="CU22" s="196">
        <v>1</v>
      </c>
      <c r="CV22" s="196">
        <v>1</v>
      </c>
      <c r="CW22" s="196">
        <v>1</v>
      </c>
      <c r="CX22" s="196">
        <v>1</v>
      </c>
      <c r="CY22" s="196">
        <v>1</v>
      </c>
      <c r="CZ22" s="196">
        <v>1</v>
      </c>
      <c r="DA22" s="196">
        <v>1</v>
      </c>
      <c r="DB22" s="196">
        <v>1</v>
      </c>
      <c r="DC22" s="196">
        <v>1</v>
      </c>
      <c r="DD22" s="196">
        <v>1</v>
      </c>
      <c r="DE22" s="196">
        <v>1</v>
      </c>
      <c r="DF22" s="196">
        <v>1</v>
      </c>
    </row>
    <row r="23" spans="2:110" x14ac:dyDescent="0.2">
      <c r="B23" s="28">
        <v>0</v>
      </c>
      <c r="D23" s="333"/>
      <c r="E23" s="245">
        <v>13</v>
      </c>
      <c r="F23" s="336" t="s">
        <v>221</v>
      </c>
      <c r="G23" s="192">
        <f t="shared" si="1"/>
        <v>8</v>
      </c>
      <c r="H23" s="337" t="s">
        <v>227</v>
      </c>
      <c r="I23" s="192">
        <f t="shared" si="2"/>
        <v>1</v>
      </c>
      <c r="J23" s="337" t="s">
        <v>227</v>
      </c>
      <c r="K23" s="192">
        <f t="shared" si="3"/>
        <v>1</v>
      </c>
      <c r="L23" s="253" t="s">
        <v>227</v>
      </c>
      <c r="M23" s="254"/>
      <c r="N23" s="196">
        <v>0</v>
      </c>
      <c r="O23" s="196">
        <v>0</v>
      </c>
      <c r="P23" s="196">
        <v>0</v>
      </c>
      <c r="Q23" s="196">
        <v>0</v>
      </c>
      <c r="R23" s="196">
        <v>0</v>
      </c>
      <c r="S23" s="196">
        <v>0</v>
      </c>
      <c r="T23" s="196">
        <v>0</v>
      </c>
      <c r="U23" s="196">
        <v>0</v>
      </c>
      <c r="V23" s="196">
        <v>0</v>
      </c>
      <c r="W23" s="196">
        <v>0</v>
      </c>
      <c r="X23" s="196">
        <v>0</v>
      </c>
      <c r="Y23" s="196">
        <v>0</v>
      </c>
      <c r="Z23" s="196">
        <v>0</v>
      </c>
      <c r="AA23" s="196">
        <v>0</v>
      </c>
      <c r="AB23" s="196">
        <v>0</v>
      </c>
      <c r="AC23" s="196">
        <v>0</v>
      </c>
      <c r="AD23" s="196">
        <v>0</v>
      </c>
      <c r="AE23" s="196">
        <v>0</v>
      </c>
      <c r="AF23" s="196">
        <v>0</v>
      </c>
      <c r="AG23" s="196">
        <v>0</v>
      </c>
      <c r="AJ23" s="254"/>
      <c r="AK23" s="196">
        <v>1</v>
      </c>
      <c r="AL23" s="196">
        <v>1</v>
      </c>
      <c r="AM23" s="196">
        <v>1</v>
      </c>
      <c r="AN23" s="196">
        <v>1</v>
      </c>
      <c r="AO23" s="196">
        <v>1</v>
      </c>
      <c r="AP23" s="196">
        <v>1</v>
      </c>
      <c r="AQ23" s="196">
        <v>1</v>
      </c>
      <c r="AR23" s="196">
        <v>1</v>
      </c>
      <c r="AS23" s="196">
        <v>1</v>
      </c>
      <c r="AT23" s="196">
        <v>1</v>
      </c>
      <c r="AU23" s="196">
        <v>1</v>
      </c>
      <c r="AV23" s="196">
        <v>1</v>
      </c>
      <c r="AW23" s="196">
        <v>1</v>
      </c>
      <c r="AX23" s="196">
        <v>1</v>
      </c>
      <c r="AY23" s="196">
        <v>1</v>
      </c>
      <c r="AZ23" s="196">
        <v>1</v>
      </c>
      <c r="BA23" s="196">
        <v>1</v>
      </c>
      <c r="BB23" s="196">
        <v>1</v>
      </c>
      <c r="BC23" s="196">
        <v>1</v>
      </c>
      <c r="BD23" s="196">
        <v>1</v>
      </c>
      <c r="BH23" s="196">
        <v>1</v>
      </c>
      <c r="BI23" s="196">
        <v>0</v>
      </c>
      <c r="BJ23" s="196">
        <v>1</v>
      </c>
      <c r="BK23" s="196">
        <v>1</v>
      </c>
      <c r="BL23" s="196">
        <v>1</v>
      </c>
      <c r="BM23" s="196">
        <v>1</v>
      </c>
      <c r="BN23" s="196">
        <v>0</v>
      </c>
      <c r="BO23" s="196">
        <v>1</v>
      </c>
      <c r="BP23" s="196">
        <v>1</v>
      </c>
      <c r="BQ23" s="196">
        <v>1</v>
      </c>
      <c r="BR23" s="196">
        <v>1</v>
      </c>
      <c r="BS23" s="196">
        <v>1</v>
      </c>
      <c r="BT23" s="196">
        <v>1</v>
      </c>
      <c r="BU23" s="196">
        <v>1</v>
      </c>
      <c r="BV23" s="196">
        <v>1</v>
      </c>
      <c r="BW23" s="196">
        <v>1</v>
      </c>
      <c r="CA23" s="196">
        <v>1</v>
      </c>
      <c r="CB23" s="196">
        <v>1</v>
      </c>
      <c r="CC23" s="196">
        <v>1</v>
      </c>
      <c r="CD23" s="196">
        <v>1</v>
      </c>
      <c r="CE23" s="196">
        <v>1</v>
      </c>
      <c r="CF23" s="196">
        <v>1</v>
      </c>
      <c r="CG23" s="196">
        <v>1</v>
      </c>
      <c r="CH23" s="196">
        <v>1</v>
      </c>
      <c r="CI23" s="196">
        <v>1</v>
      </c>
      <c r="CJ23" s="196">
        <v>1</v>
      </c>
      <c r="CK23" s="196">
        <v>1</v>
      </c>
      <c r="CL23" s="196">
        <v>1</v>
      </c>
      <c r="CM23" s="196">
        <v>1</v>
      </c>
      <c r="CN23" s="196">
        <v>1</v>
      </c>
      <c r="CO23" s="196">
        <v>1</v>
      </c>
      <c r="CP23" s="196">
        <v>1</v>
      </c>
      <c r="CQ23" s="196">
        <v>1</v>
      </c>
      <c r="CR23" s="196">
        <v>1</v>
      </c>
      <c r="CS23" s="196">
        <v>1</v>
      </c>
      <c r="CT23" s="196">
        <v>1</v>
      </c>
      <c r="CU23" s="196">
        <v>1</v>
      </c>
      <c r="CV23" s="196">
        <v>1</v>
      </c>
      <c r="CW23" s="196">
        <v>1</v>
      </c>
      <c r="CX23" s="196">
        <v>1</v>
      </c>
      <c r="CY23" s="196">
        <v>1</v>
      </c>
      <c r="CZ23" s="196">
        <v>1</v>
      </c>
      <c r="DA23" s="196">
        <v>1</v>
      </c>
      <c r="DB23" s="196">
        <v>1</v>
      </c>
      <c r="DC23" s="196">
        <v>1</v>
      </c>
      <c r="DD23" s="196">
        <v>1</v>
      </c>
      <c r="DE23" s="196">
        <v>1</v>
      </c>
      <c r="DF23" s="196">
        <v>1</v>
      </c>
    </row>
    <row r="24" spans="2:110" x14ac:dyDescent="0.2">
      <c r="B24" s="28">
        <v>0</v>
      </c>
      <c r="D24" s="333"/>
      <c r="E24" s="245">
        <v>14</v>
      </c>
      <c r="F24" s="336" t="s">
        <v>221</v>
      </c>
      <c r="G24" s="192">
        <f t="shared" si="1"/>
        <v>8</v>
      </c>
      <c r="H24" s="337" t="s">
        <v>227</v>
      </c>
      <c r="I24" s="192">
        <f t="shared" si="2"/>
        <v>1</v>
      </c>
      <c r="J24" s="337" t="s">
        <v>227</v>
      </c>
      <c r="K24" s="192">
        <f t="shared" si="3"/>
        <v>1</v>
      </c>
      <c r="L24" s="253" t="s">
        <v>227</v>
      </c>
      <c r="M24" s="254"/>
      <c r="N24" s="196">
        <v>0</v>
      </c>
      <c r="O24" s="196">
        <v>0</v>
      </c>
      <c r="P24" s="196">
        <v>0</v>
      </c>
      <c r="Q24" s="196">
        <v>0</v>
      </c>
      <c r="R24" s="196">
        <v>0</v>
      </c>
      <c r="S24" s="196">
        <v>0</v>
      </c>
      <c r="T24" s="196">
        <v>0</v>
      </c>
      <c r="U24" s="196">
        <v>0</v>
      </c>
      <c r="V24" s="196">
        <v>0</v>
      </c>
      <c r="W24" s="196">
        <v>0</v>
      </c>
      <c r="X24" s="196">
        <v>0</v>
      </c>
      <c r="Y24" s="196">
        <v>0</v>
      </c>
      <c r="Z24" s="196">
        <v>0</v>
      </c>
      <c r="AA24" s="196">
        <v>0</v>
      </c>
      <c r="AB24" s="196">
        <v>0</v>
      </c>
      <c r="AC24" s="196">
        <v>0</v>
      </c>
      <c r="AD24" s="196">
        <v>0</v>
      </c>
      <c r="AE24" s="196">
        <v>0</v>
      </c>
      <c r="AF24" s="196">
        <v>0</v>
      </c>
      <c r="AG24" s="196">
        <v>0</v>
      </c>
      <c r="AJ24" s="254"/>
      <c r="AK24" s="196">
        <v>1</v>
      </c>
      <c r="AL24" s="196">
        <v>1</v>
      </c>
      <c r="AM24" s="196">
        <v>1</v>
      </c>
      <c r="AN24" s="196">
        <v>1</v>
      </c>
      <c r="AO24" s="196">
        <v>1</v>
      </c>
      <c r="AP24" s="196">
        <v>1</v>
      </c>
      <c r="AQ24" s="196">
        <v>1</v>
      </c>
      <c r="AR24" s="196">
        <v>1</v>
      </c>
      <c r="AS24" s="196">
        <v>1</v>
      </c>
      <c r="AT24" s="196">
        <v>1</v>
      </c>
      <c r="AU24" s="196">
        <v>1</v>
      </c>
      <c r="AV24" s="196">
        <v>1</v>
      </c>
      <c r="AW24" s="196">
        <v>1</v>
      </c>
      <c r="AX24" s="196">
        <v>1</v>
      </c>
      <c r="AY24" s="196">
        <v>1</v>
      </c>
      <c r="AZ24" s="196">
        <v>1</v>
      </c>
      <c r="BA24" s="196">
        <v>1</v>
      </c>
      <c r="BB24" s="196">
        <v>1</v>
      </c>
      <c r="BC24" s="196">
        <v>1</v>
      </c>
      <c r="BD24" s="196">
        <v>1</v>
      </c>
      <c r="BH24" s="196">
        <v>1</v>
      </c>
      <c r="BI24" s="196">
        <v>0</v>
      </c>
      <c r="BJ24" s="196">
        <v>1</v>
      </c>
      <c r="BK24" s="196">
        <v>1</v>
      </c>
      <c r="BL24" s="196">
        <v>1</v>
      </c>
      <c r="BM24" s="196">
        <v>1</v>
      </c>
      <c r="BN24" s="196">
        <v>0</v>
      </c>
      <c r="BO24" s="196">
        <v>1</v>
      </c>
      <c r="BP24" s="196">
        <v>1</v>
      </c>
      <c r="BQ24" s="196">
        <v>1</v>
      </c>
      <c r="BR24" s="196">
        <v>1</v>
      </c>
      <c r="BS24" s="196">
        <v>1</v>
      </c>
      <c r="BT24" s="196">
        <v>1</v>
      </c>
      <c r="BU24" s="196">
        <v>1</v>
      </c>
      <c r="BV24" s="196">
        <v>1</v>
      </c>
      <c r="BW24" s="196">
        <v>1</v>
      </c>
      <c r="CA24" s="196">
        <v>1</v>
      </c>
      <c r="CB24" s="196">
        <v>1</v>
      </c>
      <c r="CC24" s="196">
        <v>1</v>
      </c>
      <c r="CD24" s="196">
        <v>1</v>
      </c>
      <c r="CE24" s="196">
        <v>1</v>
      </c>
      <c r="CF24" s="196">
        <v>1</v>
      </c>
      <c r="CG24" s="196">
        <v>1</v>
      </c>
      <c r="CH24" s="196">
        <v>1</v>
      </c>
      <c r="CI24" s="196">
        <v>1</v>
      </c>
      <c r="CJ24" s="196">
        <v>1</v>
      </c>
      <c r="CK24" s="196">
        <v>1</v>
      </c>
      <c r="CL24" s="196">
        <v>1</v>
      </c>
      <c r="CM24" s="196">
        <v>1</v>
      </c>
      <c r="CN24" s="196">
        <v>1</v>
      </c>
      <c r="CO24" s="196">
        <v>1</v>
      </c>
      <c r="CP24" s="196">
        <v>1</v>
      </c>
      <c r="CQ24" s="196">
        <v>1</v>
      </c>
      <c r="CR24" s="196">
        <v>1</v>
      </c>
      <c r="CS24" s="196">
        <v>1</v>
      </c>
      <c r="CT24" s="196">
        <v>1</v>
      </c>
      <c r="CU24" s="196">
        <v>1</v>
      </c>
      <c r="CV24" s="196">
        <v>1</v>
      </c>
      <c r="CW24" s="196">
        <v>1</v>
      </c>
      <c r="CX24" s="196">
        <v>1</v>
      </c>
      <c r="CY24" s="196">
        <v>1</v>
      </c>
      <c r="CZ24" s="196">
        <v>1</v>
      </c>
      <c r="DA24" s="196">
        <v>1</v>
      </c>
      <c r="DB24" s="196">
        <v>1</v>
      </c>
      <c r="DC24" s="196">
        <v>1</v>
      </c>
      <c r="DD24" s="196">
        <v>1</v>
      </c>
      <c r="DE24" s="196">
        <v>1</v>
      </c>
      <c r="DF24" s="196">
        <v>1</v>
      </c>
    </row>
    <row r="25" spans="2:110" x14ac:dyDescent="0.2">
      <c r="B25" s="28">
        <v>0</v>
      </c>
      <c r="D25" s="244"/>
      <c r="E25" s="245">
        <v>15</v>
      </c>
      <c r="F25" s="336" t="s">
        <v>221</v>
      </c>
      <c r="G25" s="192">
        <f t="shared" si="1"/>
        <v>8</v>
      </c>
      <c r="H25" s="337" t="s">
        <v>227</v>
      </c>
      <c r="I25" s="192">
        <f t="shared" si="2"/>
        <v>1</v>
      </c>
      <c r="J25" s="337" t="s">
        <v>227</v>
      </c>
      <c r="K25" s="192">
        <f t="shared" si="3"/>
        <v>1</v>
      </c>
      <c r="L25" s="253" t="s">
        <v>227</v>
      </c>
      <c r="M25" s="254"/>
      <c r="N25" s="196">
        <v>0</v>
      </c>
      <c r="O25" s="196">
        <v>0</v>
      </c>
      <c r="P25" s="196">
        <v>0</v>
      </c>
      <c r="Q25" s="196">
        <v>0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  <c r="W25" s="196">
        <v>0</v>
      </c>
      <c r="X25" s="196">
        <v>0</v>
      </c>
      <c r="Y25" s="196">
        <v>0</v>
      </c>
      <c r="Z25" s="196">
        <v>0</v>
      </c>
      <c r="AA25" s="196">
        <v>0</v>
      </c>
      <c r="AB25" s="196">
        <v>0</v>
      </c>
      <c r="AC25" s="196">
        <v>0</v>
      </c>
      <c r="AD25" s="196">
        <v>0</v>
      </c>
      <c r="AE25" s="196">
        <v>0</v>
      </c>
      <c r="AF25" s="196">
        <v>0</v>
      </c>
      <c r="AG25" s="196">
        <v>0</v>
      </c>
      <c r="AJ25" s="254"/>
      <c r="AK25" s="196">
        <v>1</v>
      </c>
      <c r="AL25" s="196">
        <v>1</v>
      </c>
      <c r="AM25" s="196">
        <v>1</v>
      </c>
      <c r="AN25" s="196">
        <v>1</v>
      </c>
      <c r="AO25" s="196">
        <v>1</v>
      </c>
      <c r="AP25" s="196">
        <v>1</v>
      </c>
      <c r="AQ25" s="196">
        <v>1</v>
      </c>
      <c r="AR25" s="196">
        <v>1</v>
      </c>
      <c r="AS25" s="196">
        <v>1</v>
      </c>
      <c r="AT25" s="196">
        <v>1</v>
      </c>
      <c r="AU25" s="196">
        <v>1</v>
      </c>
      <c r="AV25" s="196">
        <v>1</v>
      </c>
      <c r="AW25" s="196">
        <v>1</v>
      </c>
      <c r="AX25" s="196">
        <v>1</v>
      </c>
      <c r="AY25" s="196">
        <v>1</v>
      </c>
      <c r="AZ25" s="196">
        <v>1</v>
      </c>
      <c r="BA25" s="196">
        <v>1</v>
      </c>
      <c r="BB25" s="196">
        <v>1</v>
      </c>
      <c r="BC25" s="196">
        <v>1</v>
      </c>
      <c r="BD25" s="196">
        <v>1</v>
      </c>
      <c r="BH25" s="196">
        <v>1</v>
      </c>
      <c r="BI25" s="196">
        <v>0</v>
      </c>
      <c r="BJ25" s="196">
        <v>1</v>
      </c>
      <c r="BK25" s="196">
        <v>1</v>
      </c>
      <c r="BL25" s="196">
        <v>1</v>
      </c>
      <c r="BM25" s="196">
        <v>1</v>
      </c>
      <c r="BN25" s="196">
        <v>0</v>
      </c>
      <c r="BO25" s="196">
        <v>1</v>
      </c>
      <c r="BP25" s="196">
        <v>1</v>
      </c>
      <c r="BQ25" s="196">
        <v>1</v>
      </c>
      <c r="BR25" s="196">
        <v>1</v>
      </c>
      <c r="BS25" s="196">
        <v>1</v>
      </c>
      <c r="BT25" s="196">
        <v>1</v>
      </c>
      <c r="BU25" s="196">
        <v>1</v>
      </c>
      <c r="BV25" s="196">
        <v>1</v>
      </c>
      <c r="BW25" s="196">
        <v>1</v>
      </c>
      <c r="CA25" s="196">
        <v>1</v>
      </c>
      <c r="CB25" s="196">
        <v>1</v>
      </c>
      <c r="CC25" s="196">
        <v>1</v>
      </c>
      <c r="CD25" s="196">
        <v>1</v>
      </c>
      <c r="CE25" s="196">
        <v>1</v>
      </c>
      <c r="CF25" s="196">
        <v>1</v>
      </c>
      <c r="CG25" s="196">
        <v>1</v>
      </c>
      <c r="CH25" s="196">
        <v>1</v>
      </c>
      <c r="CI25" s="196">
        <v>1</v>
      </c>
      <c r="CJ25" s="196">
        <v>1</v>
      </c>
      <c r="CK25" s="196">
        <v>1</v>
      </c>
      <c r="CL25" s="196">
        <v>1</v>
      </c>
      <c r="CM25" s="196">
        <v>1</v>
      </c>
      <c r="CN25" s="196">
        <v>1</v>
      </c>
      <c r="CO25" s="196">
        <v>1</v>
      </c>
      <c r="CP25" s="196">
        <v>1</v>
      </c>
      <c r="CQ25" s="196">
        <v>1</v>
      </c>
      <c r="CR25" s="196">
        <v>1</v>
      </c>
      <c r="CS25" s="196">
        <v>1</v>
      </c>
      <c r="CT25" s="196">
        <v>1</v>
      </c>
      <c r="CU25" s="196">
        <v>1</v>
      </c>
      <c r="CV25" s="196">
        <v>1</v>
      </c>
      <c r="CW25" s="196">
        <v>1</v>
      </c>
      <c r="CX25" s="196">
        <v>1</v>
      </c>
      <c r="CY25" s="196">
        <v>1</v>
      </c>
      <c r="CZ25" s="196">
        <v>1</v>
      </c>
      <c r="DA25" s="196">
        <v>1</v>
      </c>
      <c r="DB25" s="196">
        <v>1</v>
      </c>
      <c r="DC25" s="196">
        <v>1</v>
      </c>
      <c r="DD25" s="196">
        <v>1</v>
      </c>
      <c r="DE25" s="196">
        <v>1</v>
      </c>
      <c r="DF25" s="196">
        <v>1</v>
      </c>
    </row>
    <row r="26" spans="2:110" x14ac:dyDescent="0.2">
      <c r="B26" s="28">
        <v>0</v>
      </c>
      <c r="D26" s="244"/>
      <c r="E26" s="245">
        <v>16</v>
      </c>
      <c r="F26" s="336" t="s">
        <v>221</v>
      </c>
      <c r="G26" s="192">
        <f t="shared" si="1"/>
        <v>8</v>
      </c>
      <c r="H26" s="337" t="s">
        <v>227</v>
      </c>
      <c r="I26" s="192">
        <f t="shared" si="2"/>
        <v>1</v>
      </c>
      <c r="J26" s="337" t="s">
        <v>227</v>
      </c>
      <c r="K26" s="192">
        <f t="shared" si="3"/>
        <v>1</v>
      </c>
      <c r="L26" s="253" t="s">
        <v>227</v>
      </c>
      <c r="M26" s="254"/>
      <c r="N26" s="196">
        <v>0</v>
      </c>
      <c r="O26" s="196">
        <v>0</v>
      </c>
      <c r="P26" s="196">
        <v>0</v>
      </c>
      <c r="Q26" s="196">
        <v>0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  <c r="W26" s="196">
        <v>0</v>
      </c>
      <c r="X26" s="196">
        <v>0</v>
      </c>
      <c r="Y26" s="196">
        <v>0</v>
      </c>
      <c r="Z26" s="196">
        <v>0</v>
      </c>
      <c r="AA26" s="196">
        <v>0</v>
      </c>
      <c r="AB26" s="196">
        <v>0</v>
      </c>
      <c r="AC26" s="196">
        <v>0</v>
      </c>
      <c r="AD26" s="196">
        <v>0</v>
      </c>
      <c r="AE26" s="196">
        <v>0</v>
      </c>
      <c r="AF26" s="196">
        <v>0</v>
      </c>
      <c r="AG26" s="196">
        <v>0</v>
      </c>
      <c r="AJ26" s="254"/>
      <c r="AK26" s="196">
        <v>1</v>
      </c>
      <c r="AL26" s="196">
        <v>1</v>
      </c>
      <c r="AM26" s="196">
        <v>1</v>
      </c>
      <c r="AN26" s="196">
        <v>1</v>
      </c>
      <c r="AO26" s="196">
        <v>1</v>
      </c>
      <c r="AP26" s="196">
        <v>1</v>
      </c>
      <c r="AQ26" s="196">
        <v>1</v>
      </c>
      <c r="AR26" s="196">
        <v>1</v>
      </c>
      <c r="AS26" s="196">
        <v>1</v>
      </c>
      <c r="AT26" s="196">
        <v>1</v>
      </c>
      <c r="AU26" s="196">
        <v>1</v>
      </c>
      <c r="AV26" s="196">
        <v>1</v>
      </c>
      <c r="AW26" s="196">
        <v>1</v>
      </c>
      <c r="AX26" s="196">
        <v>1</v>
      </c>
      <c r="AY26" s="196">
        <v>1</v>
      </c>
      <c r="AZ26" s="196">
        <v>1</v>
      </c>
      <c r="BA26" s="196">
        <v>1</v>
      </c>
      <c r="BB26" s="196">
        <v>1</v>
      </c>
      <c r="BC26" s="196">
        <v>1</v>
      </c>
      <c r="BD26" s="196">
        <v>1</v>
      </c>
      <c r="BH26" s="196">
        <v>1</v>
      </c>
      <c r="BI26" s="196">
        <v>0</v>
      </c>
      <c r="BJ26" s="196">
        <v>1</v>
      </c>
      <c r="BK26" s="196">
        <v>1</v>
      </c>
      <c r="BL26" s="196">
        <v>1</v>
      </c>
      <c r="BM26" s="196">
        <v>1</v>
      </c>
      <c r="BN26" s="196">
        <v>0</v>
      </c>
      <c r="BO26" s="196">
        <v>1</v>
      </c>
      <c r="BP26" s="196">
        <v>1</v>
      </c>
      <c r="BQ26" s="196">
        <v>1</v>
      </c>
      <c r="BR26" s="196">
        <v>1</v>
      </c>
      <c r="BS26" s="196">
        <v>1</v>
      </c>
      <c r="BT26" s="196">
        <v>1</v>
      </c>
      <c r="BU26" s="196">
        <v>1</v>
      </c>
      <c r="BV26" s="196">
        <v>1</v>
      </c>
      <c r="BW26" s="196">
        <v>1</v>
      </c>
      <c r="CA26" s="196">
        <v>1</v>
      </c>
      <c r="CB26" s="196">
        <v>1</v>
      </c>
      <c r="CC26" s="196">
        <v>1</v>
      </c>
      <c r="CD26" s="196">
        <v>1</v>
      </c>
      <c r="CE26" s="196">
        <v>1</v>
      </c>
      <c r="CF26" s="196">
        <v>1</v>
      </c>
      <c r="CG26" s="196">
        <v>1</v>
      </c>
      <c r="CH26" s="196">
        <v>1</v>
      </c>
      <c r="CI26" s="196">
        <v>1</v>
      </c>
      <c r="CJ26" s="196">
        <v>1</v>
      </c>
      <c r="CK26" s="196">
        <v>1</v>
      </c>
      <c r="CL26" s="196">
        <v>1</v>
      </c>
      <c r="CM26" s="196">
        <v>1</v>
      </c>
      <c r="CN26" s="196">
        <v>1</v>
      </c>
      <c r="CO26" s="196">
        <v>1</v>
      </c>
      <c r="CP26" s="196">
        <v>1</v>
      </c>
      <c r="CQ26" s="196">
        <v>1</v>
      </c>
      <c r="CR26" s="196">
        <v>1</v>
      </c>
      <c r="CS26" s="196">
        <v>1</v>
      </c>
      <c r="CT26" s="196">
        <v>1</v>
      </c>
      <c r="CU26" s="196">
        <v>1</v>
      </c>
      <c r="CV26" s="196">
        <v>1</v>
      </c>
      <c r="CW26" s="196">
        <v>1</v>
      </c>
      <c r="CX26" s="196">
        <v>1</v>
      </c>
      <c r="CY26" s="196">
        <v>1</v>
      </c>
      <c r="CZ26" s="196">
        <v>1</v>
      </c>
      <c r="DA26" s="196">
        <v>1</v>
      </c>
      <c r="DB26" s="196">
        <v>1</v>
      </c>
      <c r="DC26" s="196">
        <v>1</v>
      </c>
      <c r="DD26" s="196">
        <v>1</v>
      </c>
      <c r="DE26" s="196">
        <v>1</v>
      </c>
      <c r="DF26" s="196">
        <v>1</v>
      </c>
    </row>
    <row r="27" spans="2:110" x14ac:dyDescent="0.2">
      <c r="B27" s="28">
        <v>0</v>
      </c>
      <c r="D27" s="244"/>
      <c r="E27" s="245">
        <v>17</v>
      </c>
      <c r="F27" s="336" t="s">
        <v>221</v>
      </c>
      <c r="G27" s="192">
        <f t="shared" si="1"/>
        <v>8</v>
      </c>
      <c r="H27" s="337" t="s">
        <v>227</v>
      </c>
      <c r="I27" s="192">
        <f t="shared" si="2"/>
        <v>1</v>
      </c>
      <c r="J27" s="337" t="s">
        <v>227</v>
      </c>
      <c r="K27" s="192">
        <f t="shared" si="3"/>
        <v>1</v>
      </c>
      <c r="L27" s="253" t="s">
        <v>227</v>
      </c>
      <c r="M27" s="254"/>
      <c r="N27" s="196">
        <v>0</v>
      </c>
      <c r="O27" s="196">
        <v>0</v>
      </c>
      <c r="P27" s="196">
        <v>0</v>
      </c>
      <c r="Q27" s="196">
        <v>0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  <c r="W27" s="196">
        <v>0</v>
      </c>
      <c r="X27" s="196">
        <v>0</v>
      </c>
      <c r="Y27" s="196">
        <v>0</v>
      </c>
      <c r="Z27" s="196">
        <v>0</v>
      </c>
      <c r="AA27" s="196">
        <v>0</v>
      </c>
      <c r="AB27" s="196">
        <v>0</v>
      </c>
      <c r="AC27" s="196">
        <v>0</v>
      </c>
      <c r="AD27" s="196">
        <v>0</v>
      </c>
      <c r="AE27" s="196">
        <v>0</v>
      </c>
      <c r="AF27" s="196">
        <v>0</v>
      </c>
      <c r="AG27" s="196">
        <v>0</v>
      </c>
      <c r="AJ27" s="254"/>
      <c r="AK27" s="196">
        <v>1</v>
      </c>
      <c r="AL27" s="196">
        <v>1</v>
      </c>
      <c r="AM27" s="196">
        <v>1</v>
      </c>
      <c r="AN27" s="196">
        <v>1</v>
      </c>
      <c r="AO27" s="196">
        <v>1</v>
      </c>
      <c r="AP27" s="196">
        <v>1</v>
      </c>
      <c r="AQ27" s="196">
        <v>1</v>
      </c>
      <c r="AR27" s="196">
        <v>1</v>
      </c>
      <c r="AS27" s="196">
        <v>1</v>
      </c>
      <c r="AT27" s="196">
        <v>1</v>
      </c>
      <c r="AU27" s="196">
        <v>1</v>
      </c>
      <c r="AV27" s="196">
        <v>1</v>
      </c>
      <c r="AW27" s="196">
        <v>1</v>
      </c>
      <c r="AX27" s="196">
        <v>1</v>
      </c>
      <c r="AY27" s="196">
        <v>1</v>
      </c>
      <c r="AZ27" s="196">
        <v>1</v>
      </c>
      <c r="BA27" s="196">
        <v>1</v>
      </c>
      <c r="BB27" s="196">
        <v>1</v>
      </c>
      <c r="BC27" s="196">
        <v>1</v>
      </c>
      <c r="BD27" s="196">
        <v>1</v>
      </c>
      <c r="BH27" s="196">
        <v>1</v>
      </c>
      <c r="BI27" s="196">
        <v>0</v>
      </c>
      <c r="BJ27" s="196">
        <v>1</v>
      </c>
      <c r="BK27" s="196">
        <v>1</v>
      </c>
      <c r="BL27" s="196">
        <v>1</v>
      </c>
      <c r="BM27" s="196">
        <v>1</v>
      </c>
      <c r="BN27" s="196">
        <v>0</v>
      </c>
      <c r="BO27" s="196">
        <v>1</v>
      </c>
      <c r="BP27" s="196">
        <v>1</v>
      </c>
      <c r="BQ27" s="196">
        <v>1</v>
      </c>
      <c r="BR27" s="196">
        <v>1</v>
      </c>
      <c r="BS27" s="196">
        <v>1</v>
      </c>
      <c r="BT27" s="196">
        <v>1</v>
      </c>
      <c r="BU27" s="196">
        <v>1</v>
      </c>
      <c r="BV27" s="196">
        <v>1</v>
      </c>
      <c r="BW27" s="196">
        <v>1</v>
      </c>
      <c r="CA27" s="196">
        <v>1</v>
      </c>
      <c r="CB27" s="196">
        <v>1</v>
      </c>
      <c r="CC27" s="196">
        <v>1</v>
      </c>
      <c r="CD27" s="196">
        <v>1</v>
      </c>
      <c r="CE27" s="196">
        <v>1</v>
      </c>
      <c r="CF27" s="196">
        <v>1</v>
      </c>
      <c r="CG27" s="196">
        <v>1</v>
      </c>
      <c r="CH27" s="196">
        <v>1</v>
      </c>
      <c r="CI27" s="196">
        <v>1</v>
      </c>
      <c r="CJ27" s="196">
        <v>1</v>
      </c>
      <c r="CK27" s="196">
        <v>1</v>
      </c>
      <c r="CL27" s="196">
        <v>1</v>
      </c>
      <c r="CM27" s="196">
        <v>1</v>
      </c>
      <c r="CN27" s="196">
        <v>1</v>
      </c>
      <c r="CO27" s="196">
        <v>1</v>
      </c>
      <c r="CP27" s="196">
        <v>1</v>
      </c>
      <c r="CQ27" s="196">
        <v>1</v>
      </c>
      <c r="CR27" s="196">
        <v>1</v>
      </c>
      <c r="CS27" s="196">
        <v>1</v>
      </c>
      <c r="CT27" s="196">
        <v>1</v>
      </c>
      <c r="CU27" s="196">
        <v>1</v>
      </c>
      <c r="CV27" s="196">
        <v>1</v>
      </c>
      <c r="CW27" s="196">
        <v>1</v>
      </c>
      <c r="CX27" s="196">
        <v>1</v>
      </c>
      <c r="CY27" s="196">
        <v>1</v>
      </c>
      <c r="CZ27" s="196">
        <v>1</v>
      </c>
      <c r="DA27" s="196">
        <v>1</v>
      </c>
      <c r="DB27" s="196">
        <v>1</v>
      </c>
      <c r="DC27" s="196">
        <v>1</v>
      </c>
      <c r="DD27" s="196">
        <v>1</v>
      </c>
      <c r="DE27" s="196">
        <v>1</v>
      </c>
      <c r="DF27" s="196">
        <v>1</v>
      </c>
    </row>
    <row r="28" spans="2:110" x14ac:dyDescent="0.2">
      <c r="B28" s="28">
        <v>0</v>
      </c>
      <c r="D28" s="244"/>
      <c r="E28" s="245">
        <v>18</v>
      </c>
      <c r="F28" s="336" t="s">
        <v>221</v>
      </c>
      <c r="G28" s="192">
        <f t="shared" si="1"/>
        <v>8</v>
      </c>
      <c r="H28" s="337" t="s">
        <v>227</v>
      </c>
      <c r="I28" s="192">
        <f t="shared" si="2"/>
        <v>1</v>
      </c>
      <c r="J28" s="337" t="s">
        <v>227</v>
      </c>
      <c r="K28" s="192">
        <f t="shared" si="3"/>
        <v>1</v>
      </c>
      <c r="L28" s="253" t="s">
        <v>227</v>
      </c>
      <c r="M28" s="254"/>
      <c r="N28" s="196">
        <v>0</v>
      </c>
      <c r="O28" s="196">
        <v>0</v>
      </c>
      <c r="P28" s="196">
        <v>0</v>
      </c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  <c r="W28" s="196">
        <v>0</v>
      </c>
      <c r="X28" s="196">
        <v>0</v>
      </c>
      <c r="Y28" s="196">
        <v>0</v>
      </c>
      <c r="Z28" s="196">
        <v>0</v>
      </c>
      <c r="AA28" s="196">
        <v>0</v>
      </c>
      <c r="AB28" s="196">
        <v>0</v>
      </c>
      <c r="AC28" s="196">
        <v>0</v>
      </c>
      <c r="AD28" s="196">
        <v>0</v>
      </c>
      <c r="AE28" s="196">
        <v>0</v>
      </c>
      <c r="AF28" s="196">
        <v>0</v>
      </c>
      <c r="AG28" s="196">
        <v>0</v>
      </c>
      <c r="AJ28" s="254"/>
      <c r="AK28" s="196">
        <v>1</v>
      </c>
      <c r="AL28" s="196">
        <v>1</v>
      </c>
      <c r="AM28" s="196">
        <v>1</v>
      </c>
      <c r="AN28" s="196">
        <v>1</v>
      </c>
      <c r="AO28" s="196">
        <v>1</v>
      </c>
      <c r="AP28" s="196">
        <v>1</v>
      </c>
      <c r="AQ28" s="196">
        <v>1</v>
      </c>
      <c r="AR28" s="196">
        <v>1</v>
      </c>
      <c r="AS28" s="196">
        <v>1</v>
      </c>
      <c r="AT28" s="196">
        <v>1</v>
      </c>
      <c r="AU28" s="196">
        <v>1</v>
      </c>
      <c r="AV28" s="196">
        <v>1</v>
      </c>
      <c r="AW28" s="196">
        <v>1</v>
      </c>
      <c r="AX28" s="196">
        <v>1</v>
      </c>
      <c r="AY28" s="196">
        <v>1</v>
      </c>
      <c r="AZ28" s="196">
        <v>1</v>
      </c>
      <c r="BA28" s="196">
        <v>1</v>
      </c>
      <c r="BB28" s="196">
        <v>1</v>
      </c>
      <c r="BC28" s="196">
        <v>1</v>
      </c>
      <c r="BD28" s="196">
        <v>1</v>
      </c>
      <c r="BH28" s="196">
        <v>1</v>
      </c>
      <c r="BI28" s="196">
        <v>0</v>
      </c>
      <c r="BJ28" s="196">
        <v>1</v>
      </c>
      <c r="BK28" s="196">
        <v>1</v>
      </c>
      <c r="BL28" s="196">
        <v>1</v>
      </c>
      <c r="BM28" s="196">
        <v>1</v>
      </c>
      <c r="BN28" s="196">
        <v>0</v>
      </c>
      <c r="BO28" s="196">
        <v>1</v>
      </c>
      <c r="BP28" s="196">
        <v>1</v>
      </c>
      <c r="BQ28" s="196">
        <v>1</v>
      </c>
      <c r="BR28" s="196">
        <v>1</v>
      </c>
      <c r="BS28" s="196">
        <v>1</v>
      </c>
      <c r="BT28" s="196">
        <v>1</v>
      </c>
      <c r="BU28" s="196">
        <v>1</v>
      </c>
      <c r="BV28" s="196">
        <v>1</v>
      </c>
      <c r="BW28" s="196">
        <v>1</v>
      </c>
      <c r="CA28" s="196">
        <v>1</v>
      </c>
      <c r="CB28" s="196">
        <v>1</v>
      </c>
      <c r="CC28" s="196">
        <v>1</v>
      </c>
      <c r="CD28" s="196">
        <v>1</v>
      </c>
      <c r="CE28" s="196">
        <v>1</v>
      </c>
      <c r="CF28" s="196">
        <v>1</v>
      </c>
      <c r="CG28" s="196">
        <v>1</v>
      </c>
      <c r="CH28" s="196">
        <v>1</v>
      </c>
      <c r="CI28" s="196">
        <v>1</v>
      </c>
      <c r="CJ28" s="196">
        <v>1</v>
      </c>
      <c r="CK28" s="196">
        <v>1</v>
      </c>
      <c r="CL28" s="196">
        <v>1</v>
      </c>
      <c r="CM28" s="196">
        <v>1</v>
      </c>
      <c r="CN28" s="196">
        <v>1</v>
      </c>
      <c r="CO28" s="196">
        <v>1</v>
      </c>
      <c r="CP28" s="196">
        <v>1</v>
      </c>
      <c r="CQ28" s="196">
        <v>1</v>
      </c>
      <c r="CR28" s="196">
        <v>1</v>
      </c>
      <c r="CS28" s="196">
        <v>1</v>
      </c>
      <c r="CT28" s="196">
        <v>1</v>
      </c>
      <c r="CU28" s="196">
        <v>1</v>
      </c>
      <c r="CV28" s="196">
        <v>1</v>
      </c>
      <c r="CW28" s="196">
        <v>1</v>
      </c>
      <c r="CX28" s="196">
        <v>1</v>
      </c>
      <c r="CY28" s="196">
        <v>1</v>
      </c>
      <c r="CZ28" s="196">
        <v>1</v>
      </c>
      <c r="DA28" s="196">
        <v>1</v>
      </c>
      <c r="DB28" s="196">
        <v>1</v>
      </c>
      <c r="DC28" s="196">
        <v>1</v>
      </c>
      <c r="DD28" s="196">
        <v>1</v>
      </c>
      <c r="DE28" s="196">
        <v>1</v>
      </c>
      <c r="DF28" s="196">
        <v>1</v>
      </c>
    </row>
    <row r="29" spans="2:110" x14ac:dyDescent="0.2">
      <c r="B29" s="28">
        <v>0</v>
      </c>
      <c r="D29" s="244" t="s">
        <v>227</v>
      </c>
      <c r="E29" s="245">
        <v>19</v>
      </c>
      <c r="F29" s="336" t="s">
        <v>221</v>
      </c>
      <c r="G29" s="192">
        <f t="shared" si="1"/>
        <v>8</v>
      </c>
      <c r="H29" s="337" t="s">
        <v>227</v>
      </c>
      <c r="I29" s="192">
        <f t="shared" si="2"/>
        <v>1</v>
      </c>
      <c r="J29" s="337" t="s">
        <v>227</v>
      </c>
      <c r="K29" s="192">
        <f t="shared" si="3"/>
        <v>1</v>
      </c>
      <c r="L29" s="253" t="s">
        <v>227</v>
      </c>
      <c r="M29" s="254"/>
      <c r="N29" s="196">
        <v>0</v>
      </c>
      <c r="O29" s="196">
        <v>0</v>
      </c>
      <c r="P29" s="196">
        <v>0</v>
      </c>
      <c r="Q29" s="196">
        <v>0</v>
      </c>
      <c r="R29" s="196">
        <v>0</v>
      </c>
      <c r="S29" s="196">
        <v>0</v>
      </c>
      <c r="T29" s="196">
        <v>0</v>
      </c>
      <c r="U29" s="196">
        <v>0</v>
      </c>
      <c r="V29" s="196">
        <v>0</v>
      </c>
      <c r="W29" s="196">
        <v>0</v>
      </c>
      <c r="X29" s="196">
        <v>0</v>
      </c>
      <c r="Y29" s="196">
        <v>0</v>
      </c>
      <c r="Z29" s="196">
        <v>0</v>
      </c>
      <c r="AA29" s="196">
        <v>0</v>
      </c>
      <c r="AB29" s="196">
        <v>0</v>
      </c>
      <c r="AC29" s="196">
        <v>0</v>
      </c>
      <c r="AD29" s="196">
        <v>0</v>
      </c>
      <c r="AE29" s="196">
        <v>0</v>
      </c>
      <c r="AF29" s="196">
        <v>0</v>
      </c>
      <c r="AG29" s="196">
        <v>0</v>
      </c>
      <c r="AJ29" s="254"/>
      <c r="AK29" s="196">
        <v>1</v>
      </c>
      <c r="AL29" s="196">
        <v>1</v>
      </c>
      <c r="AM29" s="196">
        <v>1</v>
      </c>
      <c r="AN29" s="196">
        <v>1</v>
      </c>
      <c r="AO29" s="196">
        <v>1</v>
      </c>
      <c r="AP29" s="196">
        <v>1</v>
      </c>
      <c r="AQ29" s="196">
        <v>1</v>
      </c>
      <c r="AR29" s="196">
        <v>1</v>
      </c>
      <c r="AS29" s="196">
        <v>1</v>
      </c>
      <c r="AT29" s="196">
        <v>1</v>
      </c>
      <c r="AU29" s="196">
        <v>1</v>
      </c>
      <c r="AV29" s="196">
        <v>1</v>
      </c>
      <c r="AW29" s="196">
        <v>1</v>
      </c>
      <c r="AX29" s="196">
        <v>1</v>
      </c>
      <c r="AY29" s="196">
        <v>1</v>
      </c>
      <c r="AZ29" s="196">
        <v>1</v>
      </c>
      <c r="BA29" s="196">
        <v>1</v>
      </c>
      <c r="BB29" s="196">
        <v>1</v>
      </c>
      <c r="BC29" s="196">
        <v>1</v>
      </c>
      <c r="BD29" s="196">
        <v>1</v>
      </c>
      <c r="BH29" s="196">
        <v>1</v>
      </c>
      <c r="BI29" s="196">
        <v>0</v>
      </c>
      <c r="BJ29" s="196">
        <v>1</v>
      </c>
      <c r="BK29" s="196">
        <v>1</v>
      </c>
      <c r="BL29" s="196">
        <v>1</v>
      </c>
      <c r="BM29" s="196">
        <v>1</v>
      </c>
      <c r="BN29" s="196">
        <v>0</v>
      </c>
      <c r="BO29" s="196">
        <v>1</v>
      </c>
      <c r="BP29" s="196">
        <v>1</v>
      </c>
      <c r="BQ29" s="196">
        <v>1</v>
      </c>
      <c r="BR29" s="196">
        <v>1</v>
      </c>
      <c r="BS29" s="196">
        <v>1</v>
      </c>
      <c r="BT29" s="196">
        <v>1</v>
      </c>
      <c r="BU29" s="196">
        <v>1</v>
      </c>
      <c r="BV29" s="196">
        <v>1</v>
      </c>
      <c r="BW29" s="196">
        <v>1</v>
      </c>
      <c r="CA29" s="196">
        <v>1</v>
      </c>
      <c r="CB29" s="196">
        <v>1</v>
      </c>
      <c r="CC29" s="196">
        <v>1</v>
      </c>
      <c r="CD29" s="196">
        <v>1</v>
      </c>
      <c r="CE29" s="196">
        <v>1</v>
      </c>
      <c r="CF29" s="196">
        <v>1</v>
      </c>
      <c r="CG29" s="196">
        <v>1</v>
      </c>
      <c r="CH29" s="196">
        <v>1</v>
      </c>
      <c r="CI29" s="196">
        <v>1</v>
      </c>
      <c r="CJ29" s="196">
        <v>1</v>
      </c>
      <c r="CK29" s="196">
        <v>1</v>
      </c>
      <c r="CL29" s="196">
        <v>1</v>
      </c>
      <c r="CM29" s="196">
        <v>1</v>
      </c>
      <c r="CN29" s="196">
        <v>1</v>
      </c>
      <c r="CO29" s="196">
        <v>1</v>
      </c>
      <c r="CP29" s="196">
        <v>1</v>
      </c>
      <c r="CQ29" s="196">
        <v>1</v>
      </c>
      <c r="CR29" s="196">
        <v>1</v>
      </c>
      <c r="CS29" s="196">
        <v>1</v>
      </c>
      <c r="CT29" s="196">
        <v>1</v>
      </c>
      <c r="CU29" s="196">
        <v>1</v>
      </c>
      <c r="CV29" s="196">
        <v>1</v>
      </c>
      <c r="CW29" s="196">
        <v>1</v>
      </c>
      <c r="CX29" s="196">
        <v>1</v>
      </c>
      <c r="CY29" s="196">
        <v>1</v>
      </c>
      <c r="CZ29" s="196">
        <v>1</v>
      </c>
      <c r="DA29" s="196">
        <v>1</v>
      </c>
      <c r="DB29" s="196">
        <v>1</v>
      </c>
      <c r="DC29" s="196">
        <v>1</v>
      </c>
      <c r="DD29" s="196">
        <v>1</v>
      </c>
      <c r="DE29" s="196">
        <v>1</v>
      </c>
      <c r="DF29" s="196">
        <v>1</v>
      </c>
    </row>
    <row r="30" spans="2:110" x14ac:dyDescent="0.2">
      <c r="B30" s="28">
        <v>0</v>
      </c>
      <c r="D30" s="244" t="s">
        <v>227</v>
      </c>
      <c r="E30" s="245">
        <v>20</v>
      </c>
      <c r="F30" s="336" t="s">
        <v>221</v>
      </c>
      <c r="G30" s="192">
        <f t="shared" si="1"/>
        <v>8</v>
      </c>
      <c r="H30" s="337" t="s">
        <v>227</v>
      </c>
      <c r="I30" s="192">
        <f t="shared" si="2"/>
        <v>1</v>
      </c>
      <c r="J30" s="337" t="s">
        <v>227</v>
      </c>
      <c r="K30" s="192">
        <f t="shared" si="3"/>
        <v>1</v>
      </c>
      <c r="L30" s="253" t="s">
        <v>227</v>
      </c>
      <c r="M30" s="254"/>
      <c r="N30" s="196">
        <v>0</v>
      </c>
      <c r="O30" s="196">
        <v>0</v>
      </c>
      <c r="P30" s="196">
        <v>0</v>
      </c>
      <c r="Q30" s="196">
        <v>0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  <c r="W30" s="196">
        <v>0</v>
      </c>
      <c r="X30" s="196">
        <v>0</v>
      </c>
      <c r="Y30" s="196">
        <v>0</v>
      </c>
      <c r="Z30" s="196">
        <v>0</v>
      </c>
      <c r="AA30" s="196">
        <v>0</v>
      </c>
      <c r="AB30" s="196">
        <v>0</v>
      </c>
      <c r="AC30" s="196">
        <v>0</v>
      </c>
      <c r="AD30" s="196">
        <v>0</v>
      </c>
      <c r="AE30" s="196">
        <v>0</v>
      </c>
      <c r="AF30" s="196">
        <v>0</v>
      </c>
      <c r="AG30" s="196">
        <v>0</v>
      </c>
      <c r="AJ30" s="254"/>
      <c r="AK30" s="196">
        <v>1</v>
      </c>
      <c r="AL30" s="196">
        <v>1</v>
      </c>
      <c r="AM30" s="196">
        <v>1</v>
      </c>
      <c r="AN30" s="196">
        <v>1</v>
      </c>
      <c r="AO30" s="196">
        <v>1</v>
      </c>
      <c r="AP30" s="196">
        <v>1</v>
      </c>
      <c r="AQ30" s="196">
        <v>1</v>
      </c>
      <c r="AR30" s="196">
        <v>1</v>
      </c>
      <c r="AS30" s="196">
        <v>1</v>
      </c>
      <c r="AT30" s="196">
        <v>1</v>
      </c>
      <c r="AU30" s="196">
        <v>1</v>
      </c>
      <c r="AV30" s="196">
        <v>1</v>
      </c>
      <c r="AW30" s="196">
        <v>1</v>
      </c>
      <c r="AX30" s="196">
        <v>1</v>
      </c>
      <c r="AY30" s="196">
        <v>1</v>
      </c>
      <c r="AZ30" s="196">
        <v>1</v>
      </c>
      <c r="BA30" s="196">
        <v>1</v>
      </c>
      <c r="BB30" s="196">
        <v>1</v>
      </c>
      <c r="BC30" s="196">
        <v>1</v>
      </c>
      <c r="BD30" s="196">
        <v>1</v>
      </c>
      <c r="BH30" s="196">
        <v>1</v>
      </c>
      <c r="BI30" s="196">
        <v>0</v>
      </c>
      <c r="BJ30" s="196">
        <v>1</v>
      </c>
      <c r="BK30" s="196">
        <v>1</v>
      </c>
      <c r="BL30" s="196">
        <v>1</v>
      </c>
      <c r="BM30" s="196">
        <v>1</v>
      </c>
      <c r="BN30" s="196">
        <v>0</v>
      </c>
      <c r="BO30" s="196">
        <v>1</v>
      </c>
      <c r="BP30" s="196">
        <v>1</v>
      </c>
      <c r="BQ30" s="196">
        <v>1</v>
      </c>
      <c r="BR30" s="196">
        <v>1</v>
      </c>
      <c r="BS30" s="196">
        <v>1</v>
      </c>
      <c r="BT30" s="196">
        <v>1</v>
      </c>
      <c r="BU30" s="196">
        <v>1</v>
      </c>
      <c r="BV30" s="196">
        <v>1</v>
      </c>
      <c r="BW30" s="196">
        <v>1</v>
      </c>
      <c r="CA30" s="196">
        <v>1</v>
      </c>
      <c r="CB30" s="196">
        <v>1</v>
      </c>
      <c r="CC30" s="196">
        <v>1</v>
      </c>
      <c r="CD30" s="196">
        <v>1</v>
      </c>
      <c r="CE30" s="196">
        <v>1</v>
      </c>
      <c r="CF30" s="196">
        <v>1</v>
      </c>
      <c r="CG30" s="196">
        <v>1</v>
      </c>
      <c r="CH30" s="196">
        <v>1</v>
      </c>
      <c r="CI30" s="196">
        <v>1</v>
      </c>
      <c r="CJ30" s="196">
        <v>1</v>
      </c>
      <c r="CK30" s="196">
        <v>1</v>
      </c>
      <c r="CL30" s="196">
        <v>1</v>
      </c>
      <c r="CM30" s="196">
        <v>1</v>
      </c>
      <c r="CN30" s="196">
        <v>1</v>
      </c>
      <c r="CO30" s="196">
        <v>1</v>
      </c>
      <c r="CP30" s="196">
        <v>1</v>
      </c>
      <c r="CQ30" s="196">
        <v>1</v>
      </c>
      <c r="CR30" s="196">
        <v>1</v>
      </c>
      <c r="CS30" s="196">
        <v>1</v>
      </c>
      <c r="CT30" s="196">
        <v>1</v>
      </c>
      <c r="CU30" s="196">
        <v>1</v>
      </c>
      <c r="CV30" s="196">
        <v>1</v>
      </c>
      <c r="CW30" s="196">
        <v>1</v>
      </c>
      <c r="CX30" s="196">
        <v>1</v>
      </c>
      <c r="CY30" s="196">
        <v>1</v>
      </c>
      <c r="CZ30" s="196">
        <v>1</v>
      </c>
      <c r="DA30" s="196">
        <v>1</v>
      </c>
      <c r="DB30" s="196">
        <v>1</v>
      </c>
      <c r="DC30" s="196">
        <v>1</v>
      </c>
      <c r="DD30" s="196">
        <v>1</v>
      </c>
      <c r="DE30" s="196">
        <v>1</v>
      </c>
      <c r="DF30" s="196">
        <v>1</v>
      </c>
    </row>
    <row r="31" spans="2:110" x14ac:dyDescent="0.2">
      <c r="B31" s="28">
        <v>0</v>
      </c>
      <c r="D31" s="244" t="s">
        <v>227</v>
      </c>
      <c r="E31" s="245">
        <v>21</v>
      </c>
      <c r="F31" s="336" t="s">
        <v>221</v>
      </c>
      <c r="G31" s="192">
        <f t="shared" si="1"/>
        <v>8</v>
      </c>
      <c r="H31" s="337" t="s">
        <v>227</v>
      </c>
      <c r="I31" s="192">
        <f t="shared" si="2"/>
        <v>1</v>
      </c>
      <c r="J31" s="337" t="s">
        <v>227</v>
      </c>
      <c r="K31" s="192">
        <f t="shared" si="3"/>
        <v>1</v>
      </c>
      <c r="L31" s="253" t="s">
        <v>227</v>
      </c>
      <c r="M31" s="254"/>
      <c r="N31" s="196">
        <v>0</v>
      </c>
      <c r="O31" s="196">
        <v>0</v>
      </c>
      <c r="P31" s="196">
        <v>0</v>
      </c>
      <c r="Q31" s="196">
        <v>0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  <c r="W31" s="196">
        <v>0</v>
      </c>
      <c r="X31" s="196">
        <v>0</v>
      </c>
      <c r="Y31" s="196">
        <v>0</v>
      </c>
      <c r="Z31" s="196">
        <v>0</v>
      </c>
      <c r="AA31" s="196">
        <v>0</v>
      </c>
      <c r="AB31" s="196">
        <v>0</v>
      </c>
      <c r="AC31" s="196">
        <v>0</v>
      </c>
      <c r="AD31" s="196">
        <v>0</v>
      </c>
      <c r="AE31" s="196">
        <v>0</v>
      </c>
      <c r="AF31" s="196">
        <v>0</v>
      </c>
      <c r="AG31" s="196">
        <v>0</v>
      </c>
      <c r="AJ31" s="254"/>
      <c r="AK31" s="196">
        <v>1</v>
      </c>
      <c r="AL31" s="196">
        <v>1</v>
      </c>
      <c r="AM31" s="196">
        <v>1</v>
      </c>
      <c r="AN31" s="196">
        <v>1</v>
      </c>
      <c r="AO31" s="196">
        <v>1</v>
      </c>
      <c r="AP31" s="196">
        <v>1</v>
      </c>
      <c r="AQ31" s="196">
        <v>1</v>
      </c>
      <c r="AR31" s="196">
        <v>1</v>
      </c>
      <c r="AS31" s="196">
        <v>1</v>
      </c>
      <c r="AT31" s="196">
        <v>1</v>
      </c>
      <c r="AU31" s="196">
        <v>1</v>
      </c>
      <c r="AV31" s="196">
        <v>1</v>
      </c>
      <c r="AW31" s="196">
        <v>1</v>
      </c>
      <c r="AX31" s="196">
        <v>1</v>
      </c>
      <c r="AY31" s="196">
        <v>1</v>
      </c>
      <c r="AZ31" s="196">
        <v>1</v>
      </c>
      <c r="BA31" s="196">
        <v>1</v>
      </c>
      <c r="BB31" s="196">
        <v>1</v>
      </c>
      <c r="BC31" s="196">
        <v>1</v>
      </c>
      <c r="BD31" s="196">
        <v>1</v>
      </c>
      <c r="BH31" s="196">
        <v>1</v>
      </c>
      <c r="BI31" s="196">
        <v>0</v>
      </c>
      <c r="BJ31" s="196">
        <v>1</v>
      </c>
      <c r="BK31" s="196">
        <v>1</v>
      </c>
      <c r="BL31" s="196">
        <v>1</v>
      </c>
      <c r="BM31" s="196">
        <v>1</v>
      </c>
      <c r="BN31" s="196">
        <v>0</v>
      </c>
      <c r="BO31" s="196">
        <v>1</v>
      </c>
      <c r="BP31" s="196">
        <v>1</v>
      </c>
      <c r="BQ31" s="196">
        <v>1</v>
      </c>
      <c r="BR31" s="196">
        <v>1</v>
      </c>
      <c r="BS31" s="196">
        <v>1</v>
      </c>
      <c r="BT31" s="196">
        <v>1</v>
      </c>
      <c r="BU31" s="196">
        <v>1</v>
      </c>
      <c r="BV31" s="196">
        <v>1</v>
      </c>
      <c r="BW31" s="196">
        <v>1</v>
      </c>
      <c r="CA31" s="196">
        <v>1</v>
      </c>
      <c r="CB31" s="196">
        <v>1</v>
      </c>
      <c r="CC31" s="196">
        <v>1</v>
      </c>
      <c r="CD31" s="196">
        <v>1</v>
      </c>
      <c r="CE31" s="196">
        <v>1</v>
      </c>
      <c r="CF31" s="196">
        <v>1</v>
      </c>
      <c r="CG31" s="196">
        <v>1</v>
      </c>
      <c r="CH31" s="196">
        <v>1</v>
      </c>
      <c r="CI31" s="196">
        <v>1</v>
      </c>
      <c r="CJ31" s="196">
        <v>1</v>
      </c>
      <c r="CK31" s="196">
        <v>1</v>
      </c>
      <c r="CL31" s="196">
        <v>1</v>
      </c>
      <c r="CM31" s="196">
        <v>1</v>
      </c>
      <c r="CN31" s="196">
        <v>1</v>
      </c>
      <c r="CO31" s="196">
        <v>1</v>
      </c>
      <c r="CP31" s="196">
        <v>1</v>
      </c>
      <c r="CQ31" s="196">
        <v>1</v>
      </c>
      <c r="CR31" s="196">
        <v>1</v>
      </c>
      <c r="CS31" s="196">
        <v>1</v>
      </c>
      <c r="CT31" s="196">
        <v>1</v>
      </c>
      <c r="CU31" s="196">
        <v>1</v>
      </c>
      <c r="CV31" s="196">
        <v>1</v>
      </c>
      <c r="CW31" s="196">
        <v>1</v>
      </c>
      <c r="CX31" s="196">
        <v>1</v>
      </c>
      <c r="CY31" s="196">
        <v>1</v>
      </c>
      <c r="CZ31" s="196">
        <v>1</v>
      </c>
      <c r="DA31" s="196">
        <v>1</v>
      </c>
      <c r="DB31" s="196">
        <v>1</v>
      </c>
      <c r="DC31" s="196">
        <v>1</v>
      </c>
      <c r="DD31" s="196">
        <v>1</v>
      </c>
      <c r="DE31" s="196">
        <v>1</v>
      </c>
      <c r="DF31" s="196">
        <v>1</v>
      </c>
    </row>
    <row r="32" spans="2:110" x14ac:dyDescent="0.2">
      <c r="B32" s="28">
        <v>0</v>
      </c>
      <c r="D32" s="244" t="s">
        <v>227</v>
      </c>
      <c r="E32" s="245">
        <v>22</v>
      </c>
      <c r="F32" s="336" t="s">
        <v>221</v>
      </c>
      <c r="G32" s="192">
        <f t="shared" si="1"/>
        <v>8</v>
      </c>
      <c r="H32" s="337" t="s">
        <v>227</v>
      </c>
      <c r="I32" s="192">
        <f t="shared" si="2"/>
        <v>1</v>
      </c>
      <c r="J32" s="337" t="s">
        <v>227</v>
      </c>
      <c r="K32" s="192">
        <f t="shared" si="3"/>
        <v>1</v>
      </c>
      <c r="L32" s="253" t="s">
        <v>227</v>
      </c>
      <c r="M32" s="254"/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196">
        <v>0</v>
      </c>
      <c r="Z32" s="196">
        <v>0</v>
      </c>
      <c r="AA32" s="196">
        <v>0</v>
      </c>
      <c r="AB32" s="196">
        <v>0</v>
      </c>
      <c r="AC32" s="196">
        <v>0</v>
      </c>
      <c r="AD32" s="196">
        <v>0</v>
      </c>
      <c r="AE32" s="196">
        <v>0</v>
      </c>
      <c r="AF32" s="196">
        <v>0</v>
      </c>
      <c r="AG32" s="196">
        <v>0</v>
      </c>
      <c r="AJ32" s="254"/>
      <c r="AK32" s="196">
        <v>1</v>
      </c>
      <c r="AL32" s="196">
        <v>1</v>
      </c>
      <c r="AM32" s="196">
        <v>1</v>
      </c>
      <c r="AN32" s="196">
        <v>1</v>
      </c>
      <c r="AO32" s="196">
        <v>1</v>
      </c>
      <c r="AP32" s="196">
        <v>1</v>
      </c>
      <c r="AQ32" s="196">
        <v>1</v>
      </c>
      <c r="AR32" s="196">
        <v>1</v>
      </c>
      <c r="AS32" s="196">
        <v>1</v>
      </c>
      <c r="AT32" s="196">
        <v>1</v>
      </c>
      <c r="AU32" s="196">
        <v>1</v>
      </c>
      <c r="AV32" s="196">
        <v>1</v>
      </c>
      <c r="AW32" s="196">
        <v>1</v>
      </c>
      <c r="AX32" s="196">
        <v>1</v>
      </c>
      <c r="AY32" s="196">
        <v>1</v>
      </c>
      <c r="AZ32" s="196">
        <v>1</v>
      </c>
      <c r="BA32" s="196">
        <v>1</v>
      </c>
      <c r="BB32" s="196">
        <v>1</v>
      </c>
      <c r="BC32" s="196">
        <v>1</v>
      </c>
      <c r="BD32" s="196">
        <v>1</v>
      </c>
      <c r="BH32" s="196">
        <v>1</v>
      </c>
      <c r="BI32" s="196">
        <v>0</v>
      </c>
      <c r="BJ32" s="196">
        <v>1</v>
      </c>
      <c r="BK32" s="196">
        <v>1</v>
      </c>
      <c r="BL32" s="196">
        <v>1</v>
      </c>
      <c r="BM32" s="196">
        <v>1</v>
      </c>
      <c r="BN32" s="196">
        <v>0</v>
      </c>
      <c r="BO32" s="196">
        <v>1</v>
      </c>
      <c r="BP32" s="196">
        <v>1</v>
      </c>
      <c r="BQ32" s="196">
        <v>1</v>
      </c>
      <c r="BR32" s="196">
        <v>1</v>
      </c>
      <c r="BS32" s="196">
        <v>1</v>
      </c>
      <c r="BT32" s="196">
        <v>1</v>
      </c>
      <c r="BU32" s="196">
        <v>1</v>
      </c>
      <c r="BV32" s="196">
        <v>1</v>
      </c>
      <c r="BW32" s="196">
        <v>1</v>
      </c>
      <c r="CA32" s="196">
        <v>1</v>
      </c>
      <c r="CB32" s="196">
        <v>1</v>
      </c>
      <c r="CC32" s="196">
        <v>1</v>
      </c>
      <c r="CD32" s="196">
        <v>1</v>
      </c>
      <c r="CE32" s="196">
        <v>1</v>
      </c>
      <c r="CF32" s="196">
        <v>1</v>
      </c>
      <c r="CG32" s="196">
        <v>1</v>
      </c>
      <c r="CH32" s="196">
        <v>1</v>
      </c>
      <c r="CI32" s="196">
        <v>1</v>
      </c>
      <c r="CJ32" s="196">
        <v>1</v>
      </c>
      <c r="CK32" s="196">
        <v>1</v>
      </c>
      <c r="CL32" s="196">
        <v>1</v>
      </c>
      <c r="CM32" s="196">
        <v>1</v>
      </c>
      <c r="CN32" s="196">
        <v>1</v>
      </c>
      <c r="CO32" s="196">
        <v>1</v>
      </c>
      <c r="CP32" s="196">
        <v>1</v>
      </c>
      <c r="CQ32" s="196">
        <v>1</v>
      </c>
      <c r="CR32" s="196">
        <v>1</v>
      </c>
      <c r="CS32" s="196">
        <v>1</v>
      </c>
      <c r="CT32" s="196">
        <v>1</v>
      </c>
      <c r="CU32" s="196">
        <v>1</v>
      </c>
      <c r="CV32" s="196">
        <v>1</v>
      </c>
      <c r="CW32" s="196">
        <v>1</v>
      </c>
      <c r="CX32" s="196">
        <v>1</v>
      </c>
      <c r="CY32" s="196">
        <v>1</v>
      </c>
      <c r="CZ32" s="196">
        <v>1</v>
      </c>
      <c r="DA32" s="196">
        <v>1</v>
      </c>
      <c r="DB32" s="196">
        <v>1</v>
      </c>
      <c r="DC32" s="196">
        <v>1</v>
      </c>
      <c r="DD32" s="196">
        <v>1</v>
      </c>
      <c r="DE32" s="196">
        <v>1</v>
      </c>
      <c r="DF32" s="196">
        <v>1</v>
      </c>
    </row>
    <row r="33" spans="2:117" x14ac:dyDescent="0.2">
      <c r="B33" s="28">
        <v>0</v>
      </c>
      <c r="D33" s="244" t="s">
        <v>227</v>
      </c>
      <c r="E33" s="245">
        <v>23</v>
      </c>
      <c r="F33" s="336" t="s">
        <v>221</v>
      </c>
      <c r="G33" s="192">
        <f t="shared" si="1"/>
        <v>8</v>
      </c>
      <c r="H33" s="337" t="s">
        <v>227</v>
      </c>
      <c r="I33" s="192">
        <f t="shared" si="2"/>
        <v>1</v>
      </c>
      <c r="J33" s="337" t="s">
        <v>227</v>
      </c>
      <c r="K33" s="192">
        <f t="shared" si="3"/>
        <v>1</v>
      </c>
      <c r="L33" s="253" t="s">
        <v>227</v>
      </c>
      <c r="M33" s="254"/>
      <c r="N33" s="196">
        <v>0</v>
      </c>
      <c r="O33" s="196">
        <v>0</v>
      </c>
      <c r="P33" s="196">
        <v>0</v>
      </c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  <c r="W33" s="196">
        <v>0</v>
      </c>
      <c r="X33" s="196">
        <v>0</v>
      </c>
      <c r="Y33" s="196">
        <v>0</v>
      </c>
      <c r="Z33" s="196">
        <v>0</v>
      </c>
      <c r="AA33" s="196">
        <v>0</v>
      </c>
      <c r="AB33" s="196">
        <v>0</v>
      </c>
      <c r="AC33" s="196">
        <v>0</v>
      </c>
      <c r="AD33" s="196">
        <v>0</v>
      </c>
      <c r="AE33" s="196">
        <v>0</v>
      </c>
      <c r="AF33" s="196">
        <v>0</v>
      </c>
      <c r="AG33" s="196">
        <v>0</v>
      </c>
      <c r="AJ33" s="254"/>
      <c r="AK33" s="196">
        <v>1</v>
      </c>
      <c r="AL33" s="196">
        <v>1</v>
      </c>
      <c r="AM33" s="196">
        <v>1</v>
      </c>
      <c r="AN33" s="196">
        <v>1</v>
      </c>
      <c r="AO33" s="196">
        <v>1</v>
      </c>
      <c r="AP33" s="196">
        <v>1</v>
      </c>
      <c r="AQ33" s="196">
        <v>1</v>
      </c>
      <c r="AR33" s="196">
        <v>1</v>
      </c>
      <c r="AS33" s="196">
        <v>1</v>
      </c>
      <c r="AT33" s="196">
        <v>1</v>
      </c>
      <c r="AU33" s="196">
        <v>1</v>
      </c>
      <c r="AV33" s="196">
        <v>1</v>
      </c>
      <c r="AW33" s="196">
        <v>1</v>
      </c>
      <c r="AX33" s="196">
        <v>1</v>
      </c>
      <c r="AY33" s="196">
        <v>1</v>
      </c>
      <c r="AZ33" s="196">
        <v>1</v>
      </c>
      <c r="BA33" s="196">
        <v>1</v>
      </c>
      <c r="BB33" s="196">
        <v>1</v>
      </c>
      <c r="BC33" s="196">
        <v>1</v>
      </c>
      <c r="BD33" s="196">
        <v>1</v>
      </c>
      <c r="BH33" s="196">
        <v>1</v>
      </c>
      <c r="BI33" s="196">
        <v>0</v>
      </c>
      <c r="BJ33" s="196">
        <v>1</v>
      </c>
      <c r="BK33" s="196">
        <v>1</v>
      </c>
      <c r="BL33" s="196">
        <v>1</v>
      </c>
      <c r="BM33" s="196">
        <v>1</v>
      </c>
      <c r="BN33" s="196">
        <v>0</v>
      </c>
      <c r="BO33" s="196">
        <v>1</v>
      </c>
      <c r="BP33" s="196">
        <v>1</v>
      </c>
      <c r="BQ33" s="196">
        <v>1</v>
      </c>
      <c r="BR33" s="196">
        <v>1</v>
      </c>
      <c r="BS33" s="196">
        <v>1</v>
      </c>
      <c r="BT33" s="196">
        <v>1</v>
      </c>
      <c r="BU33" s="196">
        <v>1</v>
      </c>
      <c r="BV33" s="196">
        <v>1</v>
      </c>
      <c r="BW33" s="196">
        <v>1</v>
      </c>
      <c r="CA33" s="196">
        <v>1</v>
      </c>
      <c r="CB33" s="196">
        <v>1</v>
      </c>
      <c r="CC33" s="196">
        <v>1</v>
      </c>
      <c r="CD33" s="196">
        <v>1</v>
      </c>
      <c r="CE33" s="196">
        <v>1</v>
      </c>
      <c r="CF33" s="196">
        <v>1</v>
      </c>
      <c r="CG33" s="196">
        <v>1</v>
      </c>
      <c r="CH33" s="196">
        <v>1</v>
      </c>
      <c r="CI33" s="196">
        <v>1</v>
      </c>
      <c r="CJ33" s="196">
        <v>1</v>
      </c>
      <c r="CK33" s="196">
        <v>1</v>
      </c>
      <c r="CL33" s="196">
        <v>1</v>
      </c>
      <c r="CM33" s="196">
        <v>1</v>
      </c>
      <c r="CN33" s="196">
        <v>1</v>
      </c>
      <c r="CO33" s="196">
        <v>1</v>
      </c>
      <c r="CP33" s="196">
        <v>1</v>
      </c>
      <c r="CQ33" s="196">
        <v>1</v>
      </c>
      <c r="CR33" s="196">
        <v>1</v>
      </c>
      <c r="CS33" s="196">
        <v>1</v>
      </c>
      <c r="CT33" s="196">
        <v>1</v>
      </c>
      <c r="CU33" s="196">
        <v>1</v>
      </c>
      <c r="CV33" s="196">
        <v>1</v>
      </c>
      <c r="CW33" s="196">
        <v>1</v>
      </c>
      <c r="CX33" s="196">
        <v>1</v>
      </c>
      <c r="CY33" s="196">
        <v>1</v>
      </c>
      <c r="CZ33" s="196">
        <v>1</v>
      </c>
      <c r="DA33" s="196">
        <v>1</v>
      </c>
      <c r="DB33" s="196">
        <v>1</v>
      </c>
      <c r="DC33" s="196">
        <v>1</v>
      </c>
      <c r="DD33" s="196">
        <v>1</v>
      </c>
      <c r="DE33" s="196">
        <v>1</v>
      </c>
      <c r="DF33" s="196">
        <v>1</v>
      </c>
    </row>
    <row r="34" spans="2:117" x14ac:dyDescent="0.2">
      <c r="B34" s="28">
        <v>0</v>
      </c>
      <c r="D34" s="244" t="s">
        <v>227</v>
      </c>
      <c r="E34" s="245">
        <v>24</v>
      </c>
      <c r="F34" s="336" t="s">
        <v>221</v>
      </c>
      <c r="G34" s="192">
        <f t="shared" si="1"/>
        <v>8</v>
      </c>
      <c r="H34" s="337" t="s">
        <v>227</v>
      </c>
      <c r="I34" s="192">
        <f t="shared" si="2"/>
        <v>1</v>
      </c>
      <c r="J34" s="337" t="s">
        <v>227</v>
      </c>
      <c r="K34" s="192">
        <f t="shared" si="3"/>
        <v>1</v>
      </c>
      <c r="L34" s="253" t="s">
        <v>227</v>
      </c>
      <c r="M34" s="254"/>
      <c r="N34" s="196">
        <v>0</v>
      </c>
      <c r="O34" s="196">
        <v>0</v>
      </c>
      <c r="P34" s="196">
        <v>0</v>
      </c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  <c r="W34" s="196">
        <v>0</v>
      </c>
      <c r="X34" s="196">
        <v>0</v>
      </c>
      <c r="Y34" s="196">
        <v>0</v>
      </c>
      <c r="Z34" s="196">
        <v>0</v>
      </c>
      <c r="AA34" s="196">
        <v>0</v>
      </c>
      <c r="AB34" s="196">
        <v>0</v>
      </c>
      <c r="AC34" s="196">
        <v>0</v>
      </c>
      <c r="AD34" s="196">
        <v>0</v>
      </c>
      <c r="AE34" s="196">
        <v>0</v>
      </c>
      <c r="AF34" s="196">
        <v>0</v>
      </c>
      <c r="AG34" s="196">
        <v>0</v>
      </c>
      <c r="AJ34" s="254"/>
      <c r="AK34" s="196">
        <v>1</v>
      </c>
      <c r="AL34" s="196">
        <v>1</v>
      </c>
      <c r="AM34" s="196">
        <v>1</v>
      </c>
      <c r="AN34" s="196">
        <v>1</v>
      </c>
      <c r="AO34" s="196">
        <v>1</v>
      </c>
      <c r="AP34" s="196">
        <v>1</v>
      </c>
      <c r="AQ34" s="196">
        <v>1</v>
      </c>
      <c r="AR34" s="196">
        <v>1</v>
      </c>
      <c r="AS34" s="196">
        <v>1</v>
      </c>
      <c r="AT34" s="196">
        <v>1</v>
      </c>
      <c r="AU34" s="196">
        <v>1</v>
      </c>
      <c r="AV34" s="196">
        <v>1</v>
      </c>
      <c r="AW34" s="196">
        <v>1</v>
      </c>
      <c r="AX34" s="196">
        <v>1</v>
      </c>
      <c r="AY34" s="196">
        <v>1</v>
      </c>
      <c r="AZ34" s="196">
        <v>1</v>
      </c>
      <c r="BA34" s="196">
        <v>1</v>
      </c>
      <c r="BB34" s="196">
        <v>1</v>
      </c>
      <c r="BC34" s="196">
        <v>1</v>
      </c>
      <c r="BD34" s="196">
        <v>1</v>
      </c>
      <c r="BH34" s="196">
        <v>1</v>
      </c>
      <c r="BI34" s="196">
        <v>0</v>
      </c>
      <c r="BJ34" s="196">
        <v>1</v>
      </c>
      <c r="BK34" s="196">
        <v>1</v>
      </c>
      <c r="BL34" s="196">
        <v>1</v>
      </c>
      <c r="BM34" s="196">
        <v>1</v>
      </c>
      <c r="BN34" s="196">
        <v>0</v>
      </c>
      <c r="BO34" s="196">
        <v>1</v>
      </c>
      <c r="BP34" s="196">
        <v>1</v>
      </c>
      <c r="BQ34" s="196">
        <v>1</v>
      </c>
      <c r="BR34" s="196">
        <v>1</v>
      </c>
      <c r="BS34" s="196">
        <v>1</v>
      </c>
      <c r="BT34" s="196">
        <v>1</v>
      </c>
      <c r="BU34" s="196">
        <v>1</v>
      </c>
      <c r="BV34" s="196">
        <v>1</v>
      </c>
      <c r="BW34" s="196">
        <v>1</v>
      </c>
      <c r="CA34" s="196">
        <v>1</v>
      </c>
      <c r="CB34" s="196">
        <v>1</v>
      </c>
      <c r="CC34" s="196">
        <v>1</v>
      </c>
      <c r="CD34" s="196">
        <v>1</v>
      </c>
      <c r="CE34" s="196">
        <v>1</v>
      </c>
      <c r="CF34" s="196">
        <v>1</v>
      </c>
      <c r="CG34" s="196">
        <v>1</v>
      </c>
      <c r="CH34" s="196">
        <v>1</v>
      </c>
      <c r="CI34" s="196">
        <v>1</v>
      </c>
      <c r="CJ34" s="196">
        <v>1</v>
      </c>
      <c r="CK34" s="196">
        <v>1</v>
      </c>
      <c r="CL34" s="196">
        <v>1</v>
      </c>
      <c r="CM34" s="196">
        <v>1</v>
      </c>
      <c r="CN34" s="196">
        <v>1</v>
      </c>
      <c r="CO34" s="196">
        <v>1</v>
      </c>
      <c r="CP34" s="196">
        <v>1</v>
      </c>
      <c r="CQ34" s="196">
        <v>1</v>
      </c>
      <c r="CR34" s="196">
        <v>1</v>
      </c>
      <c r="CS34" s="196">
        <v>1</v>
      </c>
      <c r="CT34" s="196">
        <v>1</v>
      </c>
      <c r="CU34" s="196">
        <v>1</v>
      </c>
      <c r="CV34" s="196">
        <v>1</v>
      </c>
      <c r="CW34" s="196">
        <v>1</v>
      </c>
      <c r="CX34" s="196">
        <v>1</v>
      </c>
      <c r="CY34" s="196">
        <v>1</v>
      </c>
      <c r="CZ34" s="196">
        <v>1</v>
      </c>
      <c r="DA34" s="196">
        <v>1</v>
      </c>
      <c r="DB34" s="196">
        <v>1</v>
      </c>
      <c r="DC34" s="196">
        <v>1</v>
      </c>
      <c r="DD34" s="196">
        <v>1</v>
      </c>
      <c r="DE34" s="196">
        <v>1</v>
      </c>
      <c r="DF34" s="196">
        <v>1</v>
      </c>
    </row>
    <row r="35" spans="2:117" x14ac:dyDescent="0.2">
      <c r="B35" s="28">
        <v>0</v>
      </c>
      <c r="D35" s="244" t="s">
        <v>227</v>
      </c>
      <c r="E35" s="245">
        <v>25</v>
      </c>
      <c r="F35" s="336" t="s">
        <v>221</v>
      </c>
      <c r="G35" s="192">
        <f t="shared" si="1"/>
        <v>8</v>
      </c>
      <c r="H35" s="337" t="s">
        <v>227</v>
      </c>
      <c r="I35" s="192">
        <f t="shared" si="2"/>
        <v>1</v>
      </c>
      <c r="J35" s="337" t="s">
        <v>227</v>
      </c>
      <c r="K35" s="192">
        <f t="shared" si="3"/>
        <v>1</v>
      </c>
      <c r="L35" s="253" t="s">
        <v>227</v>
      </c>
      <c r="M35" s="254"/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196">
        <v>0</v>
      </c>
      <c r="Z35" s="196">
        <v>0</v>
      </c>
      <c r="AA35" s="196">
        <v>0</v>
      </c>
      <c r="AB35" s="196">
        <v>0</v>
      </c>
      <c r="AC35" s="196">
        <v>0</v>
      </c>
      <c r="AD35" s="196">
        <v>0</v>
      </c>
      <c r="AE35" s="196">
        <v>0</v>
      </c>
      <c r="AF35" s="196">
        <v>0</v>
      </c>
      <c r="AG35" s="196">
        <v>0</v>
      </c>
      <c r="AJ35" s="254"/>
      <c r="AK35" s="196">
        <v>1</v>
      </c>
      <c r="AL35" s="196">
        <v>1</v>
      </c>
      <c r="AM35" s="196">
        <v>1</v>
      </c>
      <c r="AN35" s="196">
        <v>1</v>
      </c>
      <c r="AO35" s="196">
        <v>1</v>
      </c>
      <c r="AP35" s="196">
        <v>1</v>
      </c>
      <c r="AQ35" s="196">
        <v>1</v>
      </c>
      <c r="AR35" s="196">
        <v>1</v>
      </c>
      <c r="AS35" s="196">
        <v>1</v>
      </c>
      <c r="AT35" s="196">
        <v>1</v>
      </c>
      <c r="AU35" s="196">
        <v>1</v>
      </c>
      <c r="AV35" s="196">
        <v>1</v>
      </c>
      <c r="AW35" s="196">
        <v>1</v>
      </c>
      <c r="AX35" s="196">
        <v>1</v>
      </c>
      <c r="AY35" s="196">
        <v>1</v>
      </c>
      <c r="AZ35" s="196">
        <v>1</v>
      </c>
      <c r="BA35" s="196">
        <v>1</v>
      </c>
      <c r="BB35" s="196">
        <v>1</v>
      </c>
      <c r="BC35" s="196">
        <v>1</v>
      </c>
      <c r="BD35" s="196">
        <v>1</v>
      </c>
      <c r="BH35" s="196">
        <v>1</v>
      </c>
      <c r="BI35" s="196">
        <v>0</v>
      </c>
      <c r="BJ35" s="196">
        <v>1</v>
      </c>
      <c r="BK35" s="196">
        <v>1</v>
      </c>
      <c r="BL35" s="196">
        <v>1</v>
      </c>
      <c r="BM35" s="196">
        <v>1</v>
      </c>
      <c r="BN35" s="196">
        <v>0</v>
      </c>
      <c r="BO35" s="196">
        <v>1</v>
      </c>
      <c r="BP35" s="196">
        <v>1</v>
      </c>
      <c r="BQ35" s="196">
        <v>1</v>
      </c>
      <c r="BR35" s="196">
        <v>1</v>
      </c>
      <c r="BS35" s="196">
        <v>1</v>
      </c>
      <c r="BT35" s="196">
        <v>1</v>
      </c>
      <c r="BU35" s="196">
        <v>1</v>
      </c>
      <c r="BV35" s="196">
        <v>1</v>
      </c>
      <c r="BW35" s="196">
        <v>1</v>
      </c>
      <c r="CA35" s="196">
        <v>1</v>
      </c>
      <c r="CB35" s="196">
        <v>1</v>
      </c>
      <c r="CC35" s="196">
        <v>1</v>
      </c>
      <c r="CD35" s="196">
        <v>1</v>
      </c>
      <c r="CE35" s="196">
        <v>1</v>
      </c>
      <c r="CF35" s="196">
        <v>1</v>
      </c>
      <c r="CG35" s="196">
        <v>1</v>
      </c>
      <c r="CH35" s="196">
        <v>1</v>
      </c>
      <c r="CI35" s="196">
        <v>1</v>
      </c>
      <c r="CJ35" s="196">
        <v>1</v>
      </c>
      <c r="CK35" s="196">
        <v>1</v>
      </c>
      <c r="CL35" s="196">
        <v>1</v>
      </c>
      <c r="CM35" s="196">
        <v>1</v>
      </c>
      <c r="CN35" s="196">
        <v>1</v>
      </c>
      <c r="CO35" s="196">
        <v>1</v>
      </c>
      <c r="CP35" s="196">
        <v>1</v>
      </c>
      <c r="CQ35" s="196">
        <v>1</v>
      </c>
      <c r="CR35" s="196">
        <v>1</v>
      </c>
      <c r="CS35" s="196">
        <v>1</v>
      </c>
      <c r="CT35" s="196">
        <v>1</v>
      </c>
      <c r="CU35" s="196">
        <v>1</v>
      </c>
      <c r="CV35" s="196">
        <v>1</v>
      </c>
      <c r="CW35" s="196">
        <v>1</v>
      </c>
      <c r="CX35" s="196">
        <v>1</v>
      </c>
      <c r="CY35" s="196">
        <v>1</v>
      </c>
      <c r="CZ35" s="196">
        <v>1</v>
      </c>
      <c r="DA35" s="196">
        <v>1</v>
      </c>
      <c r="DB35" s="196">
        <v>1</v>
      </c>
      <c r="DC35" s="196">
        <v>1</v>
      </c>
      <c r="DD35" s="196">
        <v>1</v>
      </c>
      <c r="DE35" s="196">
        <v>1</v>
      </c>
      <c r="DF35" s="196">
        <v>1</v>
      </c>
    </row>
    <row r="36" spans="2:117" x14ac:dyDescent="0.2">
      <c r="B36" s="28">
        <v>0</v>
      </c>
      <c r="D36" s="244" t="s">
        <v>227</v>
      </c>
      <c r="E36" s="245">
        <v>26</v>
      </c>
      <c r="F36" s="336" t="s">
        <v>221</v>
      </c>
      <c r="G36" s="192">
        <f t="shared" si="1"/>
        <v>8</v>
      </c>
      <c r="H36" s="337" t="s">
        <v>227</v>
      </c>
      <c r="I36" s="192">
        <f t="shared" si="2"/>
        <v>1</v>
      </c>
      <c r="J36" s="337" t="s">
        <v>227</v>
      </c>
      <c r="K36" s="192">
        <f t="shared" si="3"/>
        <v>1</v>
      </c>
      <c r="L36" s="253" t="s">
        <v>227</v>
      </c>
      <c r="M36" s="254"/>
      <c r="N36" s="196">
        <v>0</v>
      </c>
      <c r="O36" s="196">
        <v>0</v>
      </c>
      <c r="P36" s="196">
        <v>0</v>
      </c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  <c r="W36" s="196">
        <v>0</v>
      </c>
      <c r="X36" s="196">
        <v>0</v>
      </c>
      <c r="Y36" s="196">
        <v>0</v>
      </c>
      <c r="Z36" s="196">
        <v>0</v>
      </c>
      <c r="AA36" s="196">
        <v>0</v>
      </c>
      <c r="AB36" s="196">
        <v>0</v>
      </c>
      <c r="AC36" s="196">
        <v>0</v>
      </c>
      <c r="AD36" s="196">
        <v>0</v>
      </c>
      <c r="AE36" s="196">
        <v>0</v>
      </c>
      <c r="AF36" s="196">
        <v>0</v>
      </c>
      <c r="AG36" s="196">
        <v>0</v>
      </c>
      <c r="AJ36" s="254"/>
      <c r="AK36" s="196">
        <v>1</v>
      </c>
      <c r="AL36" s="196">
        <v>1</v>
      </c>
      <c r="AM36" s="196">
        <v>1</v>
      </c>
      <c r="AN36" s="196">
        <v>1</v>
      </c>
      <c r="AO36" s="196">
        <v>1</v>
      </c>
      <c r="AP36" s="196">
        <v>1</v>
      </c>
      <c r="AQ36" s="196">
        <v>1</v>
      </c>
      <c r="AR36" s="196">
        <v>1</v>
      </c>
      <c r="AS36" s="196">
        <v>1</v>
      </c>
      <c r="AT36" s="196">
        <v>1</v>
      </c>
      <c r="AU36" s="196">
        <v>1</v>
      </c>
      <c r="AV36" s="196">
        <v>1</v>
      </c>
      <c r="AW36" s="196">
        <v>1</v>
      </c>
      <c r="AX36" s="196">
        <v>1</v>
      </c>
      <c r="AY36" s="196">
        <v>1</v>
      </c>
      <c r="AZ36" s="196">
        <v>1</v>
      </c>
      <c r="BA36" s="196">
        <v>1</v>
      </c>
      <c r="BB36" s="196">
        <v>1</v>
      </c>
      <c r="BC36" s="196">
        <v>1</v>
      </c>
      <c r="BD36" s="196">
        <v>1</v>
      </c>
      <c r="BH36" s="196">
        <v>1</v>
      </c>
      <c r="BI36" s="196">
        <v>0</v>
      </c>
      <c r="BJ36" s="196">
        <v>1</v>
      </c>
      <c r="BK36" s="196">
        <v>1</v>
      </c>
      <c r="BL36" s="196">
        <v>1</v>
      </c>
      <c r="BM36" s="196">
        <v>1</v>
      </c>
      <c r="BN36" s="196">
        <v>0</v>
      </c>
      <c r="BO36" s="196">
        <v>1</v>
      </c>
      <c r="BP36" s="196">
        <v>1</v>
      </c>
      <c r="BQ36" s="196">
        <v>1</v>
      </c>
      <c r="BR36" s="196">
        <v>1</v>
      </c>
      <c r="BS36" s="196">
        <v>1</v>
      </c>
      <c r="BT36" s="196">
        <v>1</v>
      </c>
      <c r="BU36" s="196">
        <v>1</v>
      </c>
      <c r="BV36" s="196">
        <v>1</v>
      </c>
      <c r="BW36" s="196">
        <v>1</v>
      </c>
      <c r="CA36" s="196">
        <v>1</v>
      </c>
      <c r="CB36" s="196">
        <v>1</v>
      </c>
      <c r="CC36" s="196">
        <v>1</v>
      </c>
      <c r="CD36" s="196">
        <v>1</v>
      </c>
      <c r="CE36" s="196">
        <v>1</v>
      </c>
      <c r="CF36" s="196">
        <v>1</v>
      </c>
      <c r="CG36" s="196">
        <v>1</v>
      </c>
      <c r="CH36" s="196">
        <v>1</v>
      </c>
      <c r="CI36" s="196">
        <v>1</v>
      </c>
      <c r="CJ36" s="196">
        <v>1</v>
      </c>
      <c r="CK36" s="196">
        <v>1</v>
      </c>
      <c r="CL36" s="196">
        <v>1</v>
      </c>
      <c r="CM36" s="196">
        <v>1</v>
      </c>
      <c r="CN36" s="196">
        <v>1</v>
      </c>
      <c r="CO36" s="196">
        <v>1</v>
      </c>
      <c r="CP36" s="196">
        <v>1</v>
      </c>
      <c r="CQ36" s="196">
        <v>1</v>
      </c>
      <c r="CR36" s="196">
        <v>1</v>
      </c>
      <c r="CS36" s="196">
        <v>1</v>
      </c>
      <c r="CT36" s="196">
        <v>1</v>
      </c>
      <c r="CU36" s="196">
        <v>1</v>
      </c>
      <c r="CV36" s="196">
        <v>1</v>
      </c>
      <c r="CW36" s="196">
        <v>1</v>
      </c>
      <c r="CX36" s="196">
        <v>1</v>
      </c>
      <c r="CY36" s="196">
        <v>1</v>
      </c>
      <c r="CZ36" s="196">
        <v>1</v>
      </c>
      <c r="DA36" s="196">
        <v>1</v>
      </c>
      <c r="DB36" s="196">
        <v>1</v>
      </c>
      <c r="DC36" s="196">
        <v>1</v>
      </c>
      <c r="DD36" s="196">
        <v>1</v>
      </c>
      <c r="DE36" s="196">
        <v>1</v>
      </c>
      <c r="DF36" s="196">
        <v>1</v>
      </c>
    </row>
    <row r="37" spans="2:117" x14ac:dyDescent="0.2">
      <c r="B37" s="28">
        <v>0</v>
      </c>
      <c r="D37" s="244" t="s">
        <v>227</v>
      </c>
      <c r="E37" s="245">
        <v>27</v>
      </c>
      <c r="F37" s="336" t="s">
        <v>221</v>
      </c>
      <c r="G37" s="192">
        <f t="shared" si="1"/>
        <v>8</v>
      </c>
      <c r="H37" s="337" t="s">
        <v>227</v>
      </c>
      <c r="I37" s="192">
        <f t="shared" si="2"/>
        <v>1</v>
      </c>
      <c r="J37" s="337" t="s">
        <v>227</v>
      </c>
      <c r="K37" s="192">
        <f t="shared" si="3"/>
        <v>1</v>
      </c>
      <c r="L37" s="253" t="s">
        <v>227</v>
      </c>
      <c r="M37" s="254"/>
      <c r="N37" s="196">
        <v>0</v>
      </c>
      <c r="O37" s="196">
        <v>0</v>
      </c>
      <c r="P37" s="196">
        <v>0</v>
      </c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  <c r="W37" s="196">
        <v>0</v>
      </c>
      <c r="X37" s="196">
        <v>0</v>
      </c>
      <c r="Y37" s="196">
        <v>0</v>
      </c>
      <c r="Z37" s="196">
        <v>0</v>
      </c>
      <c r="AA37" s="196">
        <v>0</v>
      </c>
      <c r="AB37" s="196">
        <v>0</v>
      </c>
      <c r="AC37" s="196">
        <v>0</v>
      </c>
      <c r="AD37" s="196">
        <v>0</v>
      </c>
      <c r="AE37" s="196">
        <v>0</v>
      </c>
      <c r="AF37" s="196">
        <v>0</v>
      </c>
      <c r="AG37" s="196">
        <v>0</v>
      </c>
      <c r="AJ37" s="254"/>
      <c r="AK37" s="196">
        <v>1</v>
      </c>
      <c r="AL37" s="196">
        <v>1</v>
      </c>
      <c r="AM37" s="196">
        <v>1</v>
      </c>
      <c r="AN37" s="196">
        <v>1</v>
      </c>
      <c r="AO37" s="196">
        <v>1</v>
      </c>
      <c r="AP37" s="196">
        <v>1</v>
      </c>
      <c r="AQ37" s="196">
        <v>1</v>
      </c>
      <c r="AR37" s="196">
        <v>1</v>
      </c>
      <c r="AS37" s="196">
        <v>1</v>
      </c>
      <c r="AT37" s="196">
        <v>1</v>
      </c>
      <c r="AU37" s="196">
        <v>1</v>
      </c>
      <c r="AV37" s="196">
        <v>1</v>
      </c>
      <c r="AW37" s="196">
        <v>1</v>
      </c>
      <c r="AX37" s="196">
        <v>1</v>
      </c>
      <c r="AY37" s="196">
        <v>1</v>
      </c>
      <c r="AZ37" s="196">
        <v>1</v>
      </c>
      <c r="BA37" s="196">
        <v>1</v>
      </c>
      <c r="BB37" s="196">
        <v>1</v>
      </c>
      <c r="BC37" s="196">
        <v>1</v>
      </c>
      <c r="BD37" s="196">
        <v>1</v>
      </c>
      <c r="BH37" s="196">
        <v>1</v>
      </c>
      <c r="BI37" s="196">
        <v>0</v>
      </c>
      <c r="BJ37" s="196">
        <v>1</v>
      </c>
      <c r="BK37" s="196">
        <v>1</v>
      </c>
      <c r="BL37" s="196">
        <v>1</v>
      </c>
      <c r="BM37" s="196">
        <v>1</v>
      </c>
      <c r="BN37" s="196">
        <v>0</v>
      </c>
      <c r="BO37" s="196">
        <v>1</v>
      </c>
      <c r="BP37" s="196">
        <v>1</v>
      </c>
      <c r="BQ37" s="196">
        <v>1</v>
      </c>
      <c r="BR37" s="196">
        <v>1</v>
      </c>
      <c r="BS37" s="196">
        <v>1</v>
      </c>
      <c r="BT37" s="196">
        <v>1</v>
      </c>
      <c r="BU37" s="196">
        <v>1</v>
      </c>
      <c r="BV37" s="196">
        <v>1</v>
      </c>
      <c r="BW37" s="196">
        <v>1</v>
      </c>
      <c r="CA37" s="196">
        <v>1</v>
      </c>
      <c r="CB37" s="196">
        <v>1</v>
      </c>
      <c r="CC37" s="196">
        <v>1</v>
      </c>
      <c r="CD37" s="196">
        <v>1</v>
      </c>
      <c r="CE37" s="196">
        <v>1</v>
      </c>
      <c r="CF37" s="196">
        <v>1</v>
      </c>
      <c r="CG37" s="196">
        <v>1</v>
      </c>
      <c r="CH37" s="196">
        <v>1</v>
      </c>
      <c r="CI37" s="196">
        <v>1</v>
      </c>
      <c r="CJ37" s="196">
        <v>1</v>
      </c>
      <c r="CK37" s="196">
        <v>1</v>
      </c>
      <c r="CL37" s="196">
        <v>1</v>
      </c>
      <c r="CM37" s="196">
        <v>1</v>
      </c>
      <c r="CN37" s="196">
        <v>1</v>
      </c>
      <c r="CO37" s="196">
        <v>1</v>
      </c>
      <c r="CP37" s="196">
        <v>1</v>
      </c>
      <c r="CQ37" s="196">
        <v>1</v>
      </c>
      <c r="CR37" s="196">
        <v>1</v>
      </c>
      <c r="CS37" s="196">
        <v>1</v>
      </c>
      <c r="CT37" s="196">
        <v>1</v>
      </c>
      <c r="CU37" s="196">
        <v>1</v>
      </c>
      <c r="CV37" s="196">
        <v>1</v>
      </c>
      <c r="CW37" s="196">
        <v>1</v>
      </c>
      <c r="CX37" s="196">
        <v>1</v>
      </c>
      <c r="CY37" s="196">
        <v>1</v>
      </c>
      <c r="CZ37" s="196">
        <v>1</v>
      </c>
      <c r="DA37" s="196">
        <v>1</v>
      </c>
      <c r="DB37" s="196">
        <v>1</v>
      </c>
      <c r="DC37" s="196">
        <v>1</v>
      </c>
      <c r="DD37" s="196">
        <v>1</v>
      </c>
      <c r="DE37" s="196">
        <v>1</v>
      </c>
      <c r="DF37" s="196">
        <v>1</v>
      </c>
    </row>
    <row r="38" spans="2:117" x14ac:dyDescent="0.2">
      <c r="B38" s="28">
        <v>0</v>
      </c>
      <c r="D38" s="244" t="s">
        <v>227</v>
      </c>
      <c r="E38" s="245">
        <v>28</v>
      </c>
      <c r="F38" s="336" t="s">
        <v>221</v>
      </c>
      <c r="G38" s="192">
        <f t="shared" si="1"/>
        <v>8</v>
      </c>
      <c r="H38" s="337" t="s">
        <v>227</v>
      </c>
      <c r="I38" s="192">
        <f t="shared" si="2"/>
        <v>1</v>
      </c>
      <c r="J38" s="337" t="s">
        <v>227</v>
      </c>
      <c r="K38" s="192">
        <f t="shared" si="3"/>
        <v>1</v>
      </c>
      <c r="L38" s="253" t="s">
        <v>227</v>
      </c>
      <c r="M38" s="254"/>
      <c r="N38" s="196">
        <v>0</v>
      </c>
      <c r="O38" s="196">
        <v>0</v>
      </c>
      <c r="P38" s="196">
        <v>0</v>
      </c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  <c r="W38" s="196">
        <v>0</v>
      </c>
      <c r="X38" s="196">
        <v>0</v>
      </c>
      <c r="Y38" s="196">
        <v>0</v>
      </c>
      <c r="Z38" s="196">
        <v>0</v>
      </c>
      <c r="AA38" s="196">
        <v>0</v>
      </c>
      <c r="AB38" s="196">
        <v>0</v>
      </c>
      <c r="AC38" s="196">
        <v>0</v>
      </c>
      <c r="AD38" s="196">
        <v>0</v>
      </c>
      <c r="AE38" s="196">
        <v>0</v>
      </c>
      <c r="AF38" s="196">
        <v>0</v>
      </c>
      <c r="AG38" s="196">
        <v>0</v>
      </c>
      <c r="AJ38" s="254"/>
      <c r="AK38" s="196">
        <v>1</v>
      </c>
      <c r="AL38" s="196">
        <v>1</v>
      </c>
      <c r="AM38" s="196">
        <v>1</v>
      </c>
      <c r="AN38" s="196">
        <v>1</v>
      </c>
      <c r="AO38" s="196">
        <v>1</v>
      </c>
      <c r="AP38" s="196">
        <v>1</v>
      </c>
      <c r="AQ38" s="196">
        <v>1</v>
      </c>
      <c r="AR38" s="196">
        <v>1</v>
      </c>
      <c r="AS38" s="196">
        <v>1</v>
      </c>
      <c r="AT38" s="196">
        <v>1</v>
      </c>
      <c r="AU38" s="196">
        <v>1</v>
      </c>
      <c r="AV38" s="196">
        <v>1</v>
      </c>
      <c r="AW38" s="196">
        <v>1</v>
      </c>
      <c r="AX38" s="196">
        <v>1</v>
      </c>
      <c r="AY38" s="196">
        <v>1</v>
      </c>
      <c r="AZ38" s="196">
        <v>1</v>
      </c>
      <c r="BA38" s="196">
        <v>1</v>
      </c>
      <c r="BB38" s="196">
        <v>1</v>
      </c>
      <c r="BC38" s="196">
        <v>1</v>
      </c>
      <c r="BD38" s="196">
        <v>1</v>
      </c>
      <c r="BH38" s="196">
        <v>1</v>
      </c>
      <c r="BI38" s="196">
        <v>0</v>
      </c>
      <c r="BJ38" s="196">
        <v>1</v>
      </c>
      <c r="BK38" s="196">
        <v>1</v>
      </c>
      <c r="BL38" s="196">
        <v>1</v>
      </c>
      <c r="BM38" s="196">
        <v>1</v>
      </c>
      <c r="BN38" s="196">
        <v>0</v>
      </c>
      <c r="BO38" s="196">
        <v>1</v>
      </c>
      <c r="BP38" s="196">
        <v>1</v>
      </c>
      <c r="BQ38" s="196">
        <v>1</v>
      </c>
      <c r="BR38" s="196">
        <v>1</v>
      </c>
      <c r="BS38" s="196">
        <v>1</v>
      </c>
      <c r="BT38" s="196">
        <v>1</v>
      </c>
      <c r="BU38" s="196">
        <v>1</v>
      </c>
      <c r="BV38" s="196">
        <v>1</v>
      </c>
      <c r="BW38" s="196">
        <v>1</v>
      </c>
      <c r="CA38" s="196">
        <v>1</v>
      </c>
      <c r="CB38" s="196">
        <v>1</v>
      </c>
      <c r="CC38" s="196">
        <v>1</v>
      </c>
      <c r="CD38" s="196">
        <v>1</v>
      </c>
      <c r="CE38" s="196">
        <v>1</v>
      </c>
      <c r="CF38" s="196">
        <v>1</v>
      </c>
      <c r="CG38" s="196">
        <v>1</v>
      </c>
      <c r="CH38" s="196">
        <v>1</v>
      </c>
      <c r="CI38" s="196">
        <v>1</v>
      </c>
      <c r="CJ38" s="196">
        <v>1</v>
      </c>
      <c r="CK38" s="196">
        <v>1</v>
      </c>
      <c r="CL38" s="196">
        <v>1</v>
      </c>
      <c r="CM38" s="196">
        <v>1</v>
      </c>
      <c r="CN38" s="196">
        <v>1</v>
      </c>
      <c r="CO38" s="196">
        <v>1</v>
      </c>
      <c r="CP38" s="196">
        <v>1</v>
      </c>
      <c r="CQ38" s="196">
        <v>1</v>
      </c>
      <c r="CR38" s="196">
        <v>1</v>
      </c>
      <c r="CS38" s="196">
        <v>1</v>
      </c>
      <c r="CT38" s="196">
        <v>1</v>
      </c>
      <c r="CU38" s="196">
        <v>1</v>
      </c>
      <c r="CV38" s="196">
        <v>1</v>
      </c>
      <c r="CW38" s="196">
        <v>1</v>
      </c>
      <c r="CX38" s="196">
        <v>1</v>
      </c>
      <c r="CY38" s="196">
        <v>1</v>
      </c>
      <c r="CZ38" s="196">
        <v>1</v>
      </c>
      <c r="DA38" s="196">
        <v>1</v>
      </c>
      <c r="DB38" s="196">
        <v>1</v>
      </c>
      <c r="DC38" s="196">
        <v>1</v>
      </c>
      <c r="DD38" s="196">
        <v>1</v>
      </c>
      <c r="DE38" s="196">
        <v>1</v>
      </c>
      <c r="DF38" s="196">
        <v>1</v>
      </c>
    </row>
    <row r="39" spans="2:117" x14ac:dyDescent="0.2">
      <c r="B39" s="28">
        <v>0</v>
      </c>
      <c r="D39" s="244" t="s">
        <v>227</v>
      </c>
      <c r="E39" s="245">
        <v>29</v>
      </c>
      <c r="F39" s="336" t="s">
        <v>221</v>
      </c>
      <c r="G39" s="192">
        <f t="shared" si="1"/>
        <v>8</v>
      </c>
      <c r="H39" s="337" t="s">
        <v>227</v>
      </c>
      <c r="I39" s="192">
        <f t="shared" si="2"/>
        <v>1</v>
      </c>
      <c r="J39" s="337" t="s">
        <v>227</v>
      </c>
      <c r="K39" s="192">
        <f t="shared" si="3"/>
        <v>1</v>
      </c>
      <c r="L39" s="253" t="s">
        <v>227</v>
      </c>
      <c r="M39" s="254"/>
      <c r="N39" s="196">
        <v>0</v>
      </c>
      <c r="O39" s="196">
        <v>0</v>
      </c>
      <c r="P39" s="196">
        <v>0</v>
      </c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  <c r="W39" s="196">
        <v>0</v>
      </c>
      <c r="X39" s="196">
        <v>0</v>
      </c>
      <c r="Y39" s="196">
        <v>0</v>
      </c>
      <c r="Z39" s="196">
        <v>0</v>
      </c>
      <c r="AA39" s="196">
        <v>0</v>
      </c>
      <c r="AB39" s="196">
        <v>0</v>
      </c>
      <c r="AC39" s="196">
        <v>0</v>
      </c>
      <c r="AD39" s="196">
        <v>0</v>
      </c>
      <c r="AE39" s="196">
        <v>0</v>
      </c>
      <c r="AF39" s="196">
        <v>0</v>
      </c>
      <c r="AG39" s="196">
        <v>0</v>
      </c>
      <c r="AJ39" s="254"/>
      <c r="AK39" s="196">
        <v>1</v>
      </c>
      <c r="AL39" s="196">
        <v>1</v>
      </c>
      <c r="AM39" s="196">
        <v>1</v>
      </c>
      <c r="AN39" s="196">
        <v>1</v>
      </c>
      <c r="AO39" s="196">
        <v>1</v>
      </c>
      <c r="AP39" s="196">
        <v>1</v>
      </c>
      <c r="AQ39" s="196">
        <v>1</v>
      </c>
      <c r="AR39" s="196">
        <v>1</v>
      </c>
      <c r="AS39" s="196">
        <v>1</v>
      </c>
      <c r="AT39" s="196">
        <v>1</v>
      </c>
      <c r="AU39" s="196">
        <v>1</v>
      </c>
      <c r="AV39" s="196">
        <v>1</v>
      </c>
      <c r="AW39" s="196">
        <v>1</v>
      </c>
      <c r="AX39" s="196">
        <v>1</v>
      </c>
      <c r="AY39" s="196">
        <v>1</v>
      </c>
      <c r="AZ39" s="196">
        <v>1</v>
      </c>
      <c r="BA39" s="196">
        <v>1</v>
      </c>
      <c r="BB39" s="196">
        <v>1</v>
      </c>
      <c r="BC39" s="196">
        <v>1</v>
      </c>
      <c r="BD39" s="196">
        <v>1</v>
      </c>
      <c r="BH39" s="196">
        <v>1</v>
      </c>
      <c r="BI39" s="196">
        <v>0</v>
      </c>
      <c r="BJ39" s="196">
        <v>1</v>
      </c>
      <c r="BK39" s="196">
        <v>1</v>
      </c>
      <c r="BL39" s="196">
        <v>1</v>
      </c>
      <c r="BM39" s="196">
        <v>1</v>
      </c>
      <c r="BN39" s="196">
        <v>0</v>
      </c>
      <c r="BO39" s="196">
        <v>1</v>
      </c>
      <c r="BP39" s="196">
        <v>1</v>
      </c>
      <c r="BQ39" s="196">
        <v>1</v>
      </c>
      <c r="BR39" s="196">
        <v>1</v>
      </c>
      <c r="BS39" s="196">
        <v>1</v>
      </c>
      <c r="BT39" s="196">
        <v>1</v>
      </c>
      <c r="BU39" s="196">
        <v>1</v>
      </c>
      <c r="BV39" s="196">
        <v>1</v>
      </c>
      <c r="BW39" s="196">
        <v>1</v>
      </c>
      <c r="CA39" s="196">
        <v>1</v>
      </c>
      <c r="CB39" s="196">
        <v>1</v>
      </c>
      <c r="CC39" s="196">
        <v>1</v>
      </c>
      <c r="CD39" s="196">
        <v>1</v>
      </c>
      <c r="CE39" s="196">
        <v>1</v>
      </c>
      <c r="CF39" s="196">
        <v>1</v>
      </c>
      <c r="CG39" s="196">
        <v>1</v>
      </c>
      <c r="CH39" s="196">
        <v>1</v>
      </c>
      <c r="CI39" s="196">
        <v>1</v>
      </c>
      <c r="CJ39" s="196">
        <v>1</v>
      </c>
      <c r="CK39" s="196">
        <v>1</v>
      </c>
      <c r="CL39" s="196">
        <v>1</v>
      </c>
      <c r="CM39" s="196">
        <v>1</v>
      </c>
      <c r="CN39" s="196">
        <v>1</v>
      </c>
      <c r="CO39" s="196">
        <v>1</v>
      </c>
      <c r="CP39" s="196">
        <v>1</v>
      </c>
      <c r="CQ39" s="196">
        <v>1</v>
      </c>
      <c r="CR39" s="196">
        <v>1</v>
      </c>
      <c r="CS39" s="196">
        <v>1</v>
      </c>
      <c r="CT39" s="196">
        <v>1</v>
      </c>
      <c r="CU39" s="196">
        <v>1</v>
      </c>
      <c r="CV39" s="196">
        <v>1</v>
      </c>
      <c r="CW39" s="196">
        <v>1</v>
      </c>
      <c r="CX39" s="196">
        <v>1</v>
      </c>
      <c r="CY39" s="196">
        <v>1</v>
      </c>
      <c r="CZ39" s="196">
        <v>1</v>
      </c>
      <c r="DA39" s="196">
        <v>1</v>
      </c>
      <c r="DB39" s="196">
        <v>1</v>
      </c>
      <c r="DC39" s="196">
        <v>1</v>
      </c>
      <c r="DD39" s="196">
        <v>1</v>
      </c>
      <c r="DE39" s="196">
        <v>1</v>
      </c>
      <c r="DF39" s="196">
        <v>1</v>
      </c>
    </row>
    <row r="40" spans="2:117" x14ac:dyDescent="0.2">
      <c r="B40" s="28">
        <v>0</v>
      </c>
      <c r="D40" s="244" t="s">
        <v>227</v>
      </c>
      <c r="E40" s="245">
        <v>30</v>
      </c>
      <c r="F40" s="253" t="s">
        <v>221</v>
      </c>
      <c r="G40" s="192">
        <f t="shared" si="1"/>
        <v>8</v>
      </c>
      <c r="H40" s="337" t="s">
        <v>227</v>
      </c>
      <c r="I40" s="192">
        <f t="shared" si="2"/>
        <v>1</v>
      </c>
      <c r="J40" s="337" t="s">
        <v>227</v>
      </c>
      <c r="K40" s="192">
        <f t="shared" si="3"/>
        <v>1</v>
      </c>
      <c r="L40" s="253" t="s">
        <v>227</v>
      </c>
      <c r="M40" s="254"/>
      <c r="N40" s="196">
        <v>0</v>
      </c>
      <c r="O40" s="196">
        <v>0</v>
      </c>
      <c r="P40" s="196">
        <v>0</v>
      </c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  <c r="W40" s="196">
        <v>0</v>
      </c>
      <c r="X40" s="196">
        <v>0</v>
      </c>
      <c r="Y40" s="196">
        <v>0</v>
      </c>
      <c r="Z40" s="196">
        <v>0</v>
      </c>
      <c r="AA40" s="196">
        <v>0</v>
      </c>
      <c r="AB40" s="196">
        <v>0</v>
      </c>
      <c r="AC40" s="196">
        <v>0</v>
      </c>
      <c r="AD40" s="196">
        <v>0</v>
      </c>
      <c r="AE40" s="196">
        <v>0</v>
      </c>
      <c r="AF40" s="196">
        <v>0</v>
      </c>
      <c r="AG40" s="196">
        <v>0</v>
      </c>
      <c r="AJ40" s="254"/>
      <c r="AK40" s="196">
        <v>1</v>
      </c>
      <c r="AL40" s="196">
        <v>1</v>
      </c>
      <c r="AM40" s="196">
        <v>1</v>
      </c>
      <c r="AN40" s="196">
        <v>1</v>
      </c>
      <c r="AO40" s="196">
        <v>1</v>
      </c>
      <c r="AP40" s="196">
        <v>1</v>
      </c>
      <c r="AQ40" s="196">
        <v>1</v>
      </c>
      <c r="AR40" s="196">
        <v>1</v>
      </c>
      <c r="AS40" s="196">
        <v>1</v>
      </c>
      <c r="AT40" s="196">
        <v>1</v>
      </c>
      <c r="AU40" s="196">
        <v>1</v>
      </c>
      <c r="AV40" s="196">
        <v>1</v>
      </c>
      <c r="AW40" s="196">
        <v>1</v>
      </c>
      <c r="AX40" s="196">
        <v>1</v>
      </c>
      <c r="AY40" s="196">
        <v>1</v>
      </c>
      <c r="AZ40" s="196">
        <v>1</v>
      </c>
      <c r="BA40" s="196">
        <v>1</v>
      </c>
      <c r="BB40" s="196">
        <v>1</v>
      </c>
      <c r="BC40" s="196">
        <v>1</v>
      </c>
      <c r="BD40" s="196">
        <v>1</v>
      </c>
      <c r="BH40" s="196">
        <v>1</v>
      </c>
      <c r="BI40" s="196">
        <v>0</v>
      </c>
      <c r="BJ40" s="196">
        <v>1</v>
      </c>
      <c r="BK40" s="196">
        <v>1</v>
      </c>
      <c r="BL40" s="196">
        <v>1</v>
      </c>
      <c r="BM40" s="196">
        <v>1</v>
      </c>
      <c r="BN40" s="196">
        <v>0</v>
      </c>
      <c r="BO40" s="196">
        <v>1</v>
      </c>
      <c r="BP40" s="196">
        <v>1</v>
      </c>
      <c r="BQ40" s="196">
        <v>1</v>
      </c>
      <c r="BR40" s="196">
        <v>1</v>
      </c>
      <c r="BS40" s="196">
        <v>1</v>
      </c>
      <c r="BT40" s="196">
        <v>1</v>
      </c>
      <c r="BU40" s="196">
        <v>1</v>
      </c>
      <c r="BV40" s="196">
        <v>1</v>
      </c>
      <c r="BW40" s="196">
        <v>1</v>
      </c>
      <c r="CA40" s="196">
        <v>1</v>
      </c>
      <c r="CB40" s="196">
        <v>1</v>
      </c>
      <c r="CC40" s="196">
        <v>1</v>
      </c>
      <c r="CD40" s="196">
        <v>1</v>
      </c>
      <c r="CE40" s="196">
        <v>1</v>
      </c>
      <c r="CF40" s="196">
        <v>1</v>
      </c>
      <c r="CG40" s="196">
        <v>1</v>
      </c>
      <c r="CH40" s="196">
        <v>1</v>
      </c>
      <c r="CI40" s="196">
        <v>1</v>
      </c>
      <c r="CJ40" s="196">
        <v>1</v>
      </c>
      <c r="CK40" s="196">
        <v>1</v>
      </c>
      <c r="CL40" s="196">
        <v>1</v>
      </c>
      <c r="CM40" s="196">
        <v>1</v>
      </c>
      <c r="CN40" s="196">
        <v>1</v>
      </c>
      <c r="CO40" s="196">
        <v>1</v>
      </c>
      <c r="CP40" s="196">
        <v>1</v>
      </c>
      <c r="CQ40" s="196">
        <v>1</v>
      </c>
      <c r="CR40" s="196">
        <v>1</v>
      </c>
      <c r="CS40" s="196">
        <v>1</v>
      </c>
      <c r="CT40" s="196">
        <v>1</v>
      </c>
      <c r="CU40" s="196">
        <v>1</v>
      </c>
      <c r="CV40" s="196">
        <v>1</v>
      </c>
      <c r="CW40" s="196">
        <v>1</v>
      </c>
      <c r="CX40" s="196">
        <v>1</v>
      </c>
      <c r="CY40" s="196">
        <v>1</v>
      </c>
      <c r="CZ40" s="196">
        <v>1</v>
      </c>
      <c r="DA40" s="196">
        <v>1</v>
      </c>
      <c r="DB40" s="196">
        <v>1</v>
      </c>
      <c r="DC40" s="196">
        <v>1</v>
      </c>
      <c r="DD40" s="196">
        <v>1</v>
      </c>
      <c r="DE40" s="196">
        <v>1</v>
      </c>
      <c r="DF40" s="196">
        <v>1</v>
      </c>
    </row>
    <row r="41" spans="2:117" x14ac:dyDescent="0.2">
      <c r="B41" s="28">
        <v>0</v>
      </c>
      <c r="D41" s="244" t="s">
        <v>227</v>
      </c>
      <c r="E41" s="245">
        <v>31</v>
      </c>
      <c r="F41" s="253" t="s">
        <v>221</v>
      </c>
      <c r="G41" s="192">
        <f t="shared" si="1"/>
        <v>8</v>
      </c>
      <c r="H41" s="337" t="s">
        <v>227</v>
      </c>
      <c r="I41" s="192">
        <f t="shared" si="2"/>
        <v>1</v>
      </c>
      <c r="J41" s="337" t="s">
        <v>227</v>
      </c>
      <c r="K41" s="192">
        <f t="shared" si="3"/>
        <v>1</v>
      </c>
      <c r="L41" s="253" t="s">
        <v>227</v>
      </c>
      <c r="M41" s="254"/>
      <c r="N41" s="196">
        <v>0</v>
      </c>
      <c r="O41" s="196">
        <v>0</v>
      </c>
      <c r="P41" s="196">
        <v>0</v>
      </c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  <c r="W41" s="196">
        <v>0</v>
      </c>
      <c r="X41" s="196">
        <v>0</v>
      </c>
      <c r="Y41" s="196">
        <v>0</v>
      </c>
      <c r="Z41" s="196">
        <v>0</v>
      </c>
      <c r="AA41" s="196">
        <v>0</v>
      </c>
      <c r="AB41" s="196">
        <v>0</v>
      </c>
      <c r="AC41" s="196">
        <v>0</v>
      </c>
      <c r="AD41" s="196">
        <v>0</v>
      </c>
      <c r="AE41" s="196">
        <v>0</v>
      </c>
      <c r="AF41" s="196">
        <v>0</v>
      </c>
      <c r="AG41" s="196">
        <v>0</v>
      </c>
      <c r="AJ41" s="254"/>
      <c r="AK41" s="196">
        <v>1</v>
      </c>
      <c r="AL41" s="196">
        <v>1</v>
      </c>
      <c r="AM41" s="196">
        <v>1</v>
      </c>
      <c r="AN41" s="196">
        <v>1</v>
      </c>
      <c r="AO41" s="196">
        <v>1</v>
      </c>
      <c r="AP41" s="196">
        <v>1</v>
      </c>
      <c r="AQ41" s="196">
        <v>1</v>
      </c>
      <c r="AR41" s="196">
        <v>1</v>
      </c>
      <c r="AS41" s="196">
        <v>1</v>
      </c>
      <c r="AT41" s="196">
        <v>1</v>
      </c>
      <c r="AU41" s="196">
        <v>1</v>
      </c>
      <c r="AV41" s="196">
        <v>1</v>
      </c>
      <c r="AW41" s="196">
        <v>1</v>
      </c>
      <c r="AX41" s="196">
        <v>1</v>
      </c>
      <c r="AY41" s="196">
        <v>1</v>
      </c>
      <c r="AZ41" s="196">
        <v>1</v>
      </c>
      <c r="BA41" s="196">
        <v>1</v>
      </c>
      <c r="BB41" s="196">
        <v>1</v>
      </c>
      <c r="BC41" s="196">
        <v>1</v>
      </c>
      <c r="BD41" s="196">
        <v>1</v>
      </c>
      <c r="BH41" s="196">
        <v>1</v>
      </c>
      <c r="BI41" s="196">
        <v>0</v>
      </c>
      <c r="BJ41" s="196">
        <v>1</v>
      </c>
      <c r="BK41" s="196">
        <v>1</v>
      </c>
      <c r="BL41" s="196">
        <v>1</v>
      </c>
      <c r="BM41" s="196">
        <v>1</v>
      </c>
      <c r="BN41" s="196">
        <v>0</v>
      </c>
      <c r="BO41" s="196">
        <v>1</v>
      </c>
      <c r="BP41" s="196">
        <v>1</v>
      </c>
      <c r="BQ41" s="196">
        <v>1</v>
      </c>
      <c r="BR41" s="196">
        <v>1</v>
      </c>
      <c r="BS41" s="196">
        <v>1</v>
      </c>
      <c r="BT41" s="196">
        <v>1</v>
      </c>
      <c r="BU41" s="196">
        <v>1</v>
      </c>
      <c r="BV41" s="196">
        <v>1</v>
      </c>
      <c r="BW41" s="196">
        <v>1</v>
      </c>
      <c r="CA41" s="196">
        <v>1</v>
      </c>
      <c r="CB41" s="196">
        <v>1</v>
      </c>
      <c r="CC41" s="196">
        <v>1</v>
      </c>
      <c r="CD41" s="196">
        <v>1</v>
      </c>
      <c r="CE41" s="196">
        <v>1</v>
      </c>
      <c r="CF41" s="196">
        <v>1</v>
      </c>
      <c r="CG41" s="196">
        <v>1</v>
      </c>
      <c r="CH41" s="196">
        <v>1</v>
      </c>
      <c r="CI41" s="196">
        <v>1</v>
      </c>
      <c r="CJ41" s="196">
        <v>1</v>
      </c>
      <c r="CK41" s="196">
        <v>1</v>
      </c>
      <c r="CL41" s="196">
        <v>1</v>
      </c>
      <c r="CM41" s="196">
        <v>1</v>
      </c>
      <c r="CN41" s="196">
        <v>1</v>
      </c>
      <c r="CO41" s="196">
        <v>1</v>
      </c>
      <c r="CP41" s="196">
        <v>1</v>
      </c>
      <c r="CQ41" s="196">
        <v>1</v>
      </c>
      <c r="CR41" s="196">
        <v>1</v>
      </c>
      <c r="CS41" s="196">
        <v>1</v>
      </c>
      <c r="CT41" s="196">
        <v>1</v>
      </c>
      <c r="CU41" s="196">
        <v>1</v>
      </c>
      <c r="CV41" s="196">
        <v>1</v>
      </c>
      <c r="CW41" s="196">
        <v>1</v>
      </c>
      <c r="CX41" s="196">
        <v>1</v>
      </c>
      <c r="CY41" s="196">
        <v>1</v>
      </c>
      <c r="CZ41" s="196">
        <v>1</v>
      </c>
      <c r="DA41" s="196">
        <v>1</v>
      </c>
      <c r="DB41" s="196">
        <v>1</v>
      </c>
      <c r="DC41" s="196">
        <v>1</v>
      </c>
      <c r="DD41" s="196">
        <v>1</v>
      </c>
      <c r="DE41" s="196">
        <v>1</v>
      </c>
      <c r="DF41" s="196">
        <v>1</v>
      </c>
    </row>
    <row r="42" spans="2:117" x14ac:dyDescent="0.2">
      <c r="B42" s="28">
        <v>0</v>
      </c>
      <c r="D42" s="244" t="s">
        <v>227</v>
      </c>
      <c r="E42" s="245">
        <v>32</v>
      </c>
      <c r="F42" s="366" t="s">
        <v>221</v>
      </c>
      <c r="G42" s="192">
        <f t="shared" si="1"/>
        <v>8</v>
      </c>
      <c r="H42" s="369" t="s">
        <v>227</v>
      </c>
      <c r="I42" s="192">
        <f t="shared" si="2"/>
        <v>1</v>
      </c>
      <c r="J42" s="369" t="s">
        <v>227</v>
      </c>
      <c r="K42" s="192">
        <f t="shared" si="3"/>
        <v>1</v>
      </c>
      <c r="L42" s="364" t="s">
        <v>227</v>
      </c>
      <c r="M42" s="254"/>
      <c r="N42" s="368">
        <v>0</v>
      </c>
      <c r="O42" s="368">
        <v>0</v>
      </c>
      <c r="P42" s="368">
        <v>0</v>
      </c>
      <c r="Q42" s="368">
        <v>0</v>
      </c>
      <c r="R42" s="368">
        <v>0</v>
      </c>
      <c r="S42" s="368">
        <v>0</v>
      </c>
      <c r="T42" s="368">
        <v>0</v>
      </c>
      <c r="U42" s="368">
        <v>0</v>
      </c>
      <c r="V42" s="368">
        <v>0</v>
      </c>
      <c r="W42" s="368">
        <v>0</v>
      </c>
      <c r="X42" s="368">
        <v>0</v>
      </c>
      <c r="Y42" s="368">
        <v>0</v>
      </c>
      <c r="Z42" s="368">
        <v>0</v>
      </c>
      <c r="AA42" s="368">
        <v>0</v>
      </c>
      <c r="AB42" s="368">
        <v>0</v>
      </c>
      <c r="AC42" s="368">
        <v>0</v>
      </c>
      <c r="AD42" s="368">
        <v>0</v>
      </c>
      <c r="AE42" s="368">
        <v>0</v>
      </c>
      <c r="AF42" s="368">
        <v>0</v>
      </c>
      <c r="AG42" s="368">
        <v>0</v>
      </c>
      <c r="AH42" s="370"/>
      <c r="AI42" s="370"/>
      <c r="AJ42" s="368"/>
      <c r="AK42" s="368">
        <v>0</v>
      </c>
      <c r="AL42" s="368">
        <v>0</v>
      </c>
      <c r="AM42" s="368">
        <v>0</v>
      </c>
      <c r="AN42" s="368">
        <v>0</v>
      </c>
      <c r="AO42" s="368">
        <v>0</v>
      </c>
      <c r="AP42" s="368">
        <v>0</v>
      </c>
      <c r="AQ42" s="368">
        <v>0</v>
      </c>
      <c r="AR42" s="368">
        <v>0</v>
      </c>
      <c r="AS42" s="368">
        <v>0</v>
      </c>
      <c r="AT42" s="368">
        <v>0</v>
      </c>
      <c r="AU42" s="368">
        <v>0</v>
      </c>
      <c r="AV42" s="368">
        <v>0</v>
      </c>
      <c r="AW42" s="368">
        <v>0</v>
      </c>
      <c r="AX42" s="368">
        <v>0</v>
      </c>
      <c r="AY42" s="368">
        <v>0</v>
      </c>
      <c r="AZ42" s="368">
        <v>0</v>
      </c>
      <c r="BA42" s="368">
        <v>0</v>
      </c>
      <c r="BB42" s="368">
        <v>0</v>
      </c>
      <c r="BC42" s="368">
        <v>0</v>
      </c>
      <c r="BD42" s="368">
        <v>0</v>
      </c>
      <c r="BE42" s="370"/>
      <c r="BF42" s="370"/>
      <c r="BG42" s="370"/>
      <c r="BH42" s="368">
        <v>0</v>
      </c>
      <c r="BI42" s="368">
        <v>0</v>
      </c>
      <c r="BJ42" s="368">
        <v>0</v>
      </c>
      <c r="BK42" s="368">
        <v>0</v>
      </c>
      <c r="BL42" s="368">
        <v>0</v>
      </c>
      <c r="BM42" s="368">
        <v>0</v>
      </c>
      <c r="BN42" s="368">
        <v>0</v>
      </c>
      <c r="BO42" s="368">
        <v>0</v>
      </c>
      <c r="BP42" s="368">
        <v>0</v>
      </c>
      <c r="BQ42" s="368">
        <v>0</v>
      </c>
      <c r="BR42" s="368">
        <v>0</v>
      </c>
      <c r="BS42" s="368">
        <v>0</v>
      </c>
      <c r="BT42" s="368">
        <v>0</v>
      </c>
      <c r="BU42" s="368">
        <v>0</v>
      </c>
      <c r="BV42" s="368">
        <v>0</v>
      </c>
      <c r="BW42" s="368">
        <v>0</v>
      </c>
      <c r="BX42" s="370"/>
      <c r="BY42" s="370"/>
      <c r="BZ42" s="370"/>
      <c r="CA42" s="368">
        <v>0</v>
      </c>
      <c r="CB42" s="368">
        <v>0</v>
      </c>
      <c r="CC42" s="368">
        <v>0</v>
      </c>
      <c r="CD42" s="368">
        <v>0</v>
      </c>
      <c r="CE42" s="368">
        <v>0</v>
      </c>
      <c r="CF42" s="368">
        <v>0</v>
      </c>
      <c r="CG42" s="368">
        <v>0</v>
      </c>
      <c r="CH42" s="368">
        <v>0</v>
      </c>
      <c r="CI42" s="368">
        <v>0</v>
      </c>
      <c r="CJ42" s="368">
        <v>0</v>
      </c>
      <c r="CK42" s="368">
        <v>0</v>
      </c>
      <c r="CL42" s="368">
        <v>0</v>
      </c>
      <c r="CM42" s="368">
        <v>0</v>
      </c>
      <c r="CN42" s="368">
        <v>0</v>
      </c>
      <c r="CO42" s="368">
        <v>0</v>
      </c>
      <c r="CP42" s="368">
        <v>0</v>
      </c>
      <c r="CQ42" s="368">
        <v>0</v>
      </c>
      <c r="CR42" s="368">
        <v>0</v>
      </c>
      <c r="CS42" s="368">
        <v>0</v>
      </c>
      <c r="CT42" s="368">
        <v>0</v>
      </c>
      <c r="CU42" s="368">
        <v>0</v>
      </c>
      <c r="CV42" s="368">
        <v>0</v>
      </c>
      <c r="CW42" s="368">
        <v>0</v>
      </c>
      <c r="CX42" s="368">
        <v>0</v>
      </c>
      <c r="CY42" s="368">
        <v>0</v>
      </c>
      <c r="CZ42" s="368">
        <v>0</v>
      </c>
      <c r="DA42" s="368">
        <v>0</v>
      </c>
      <c r="DB42" s="368">
        <v>0</v>
      </c>
      <c r="DC42" s="368">
        <v>0</v>
      </c>
      <c r="DD42" s="368">
        <v>0</v>
      </c>
      <c r="DE42" s="368">
        <v>0</v>
      </c>
      <c r="DF42" s="368">
        <v>0</v>
      </c>
    </row>
    <row r="43" spans="2:117" ht="96" x14ac:dyDescent="0.2">
      <c r="B43" s="107" t="str">
        <f>(BIN2HEX(B42&amp;B41&amp;B40&amp;B39&amp;B38&amp;B37&amp;B36&amp;B35,2))  &amp;  (BIN2HEX( B34&amp;B33&amp;B32&amp;B31&amp;B30&amp;B29&amp;B28&amp;B27,2))  &amp;  (BIN2HEX( B26&amp;B25&amp;B24&amp;B23&amp;B22&amp;B21&amp;B20&amp;B19,2))  &amp;  (BIN2HEX(  B18&amp;B17&amp;B16&amp;B15&amp;B14&amp;B13&amp;B12&amp;B11,2))</f>
        <v>00000000</v>
      </c>
      <c r="D43" s="94" t="s">
        <v>226</v>
      </c>
      <c r="E43" s="94" t="s">
        <v>226</v>
      </c>
      <c r="F43" s="94" t="s">
        <v>229</v>
      </c>
      <c r="G43" s="193"/>
      <c r="H43" s="94" t="s">
        <v>615</v>
      </c>
      <c r="I43" s="193"/>
      <c r="J43" s="94" t="s">
        <v>615</v>
      </c>
      <c r="K43" s="193"/>
      <c r="L43" s="94" t="s">
        <v>616</v>
      </c>
      <c r="N43" s="107" t="str">
        <f>(BIN2HEX(N42&amp;N41&amp;N40&amp;N39&amp;N38&amp;N37&amp;N36&amp;N35,2))  &amp;  (BIN2HEX( N34&amp;N33&amp;N32&amp;N31&amp;N30&amp;N29&amp;N28&amp;N27,2))  &amp;  (BIN2HEX( N26&amp;N25&amp;N24&amp;N23&amp;N22&amp;N21&amp;N20&amp;N19,2))  &amp;  (BIN2HEX(  N18&amp;N17&amp;N16&amp;N15&amp;N14&amp;N13&amp;N12&amp;N11,2))</f>
        <v>000000F7</v>
      </c>
      <c r="O43" s="107" t="str">
        <f t="shared" ref="O43:AG43" si="4">(BIN2HEX(O42&amp;O41&amp;O40&amp;O39&amp;O38&amp;O37&amp;O36&amp;O35,2))  &amp;  (BIN2HEX( O34&amp;O33&amp;O32&amp;O31&amp;O30&amp;O29&amp;O28&amp;O27,2))  &amp;  (BIN2HEX( O26&amp;O25&amp;O24&amp;O23&amp;O22&amp;O21&amp;O20&amp;O19,2))  &amp;  (BIN2HEX(  O18&amp;O17&amp;O16&amp;O15&amp;O14&amp;O13&amp;O12&amp;O11,2))</f>
        <v>00000008</v>
      </c>
      <c r="P43" s="107" t="str">
        <f t="shared" si="4"/>
        <v>0000002E</v>
      </c>
      <c r="Q43" s="107" t="str">
        <f t="shared" si="4"/>
        <v>000000D1</v>
      </c>
      <c r="R43" s="107" t="str">
        <f t="shared" si="4"/>
        <v>00000000</v>
      </c>
      <c r="S43" s="107" t="str">
        <f t="shared" si="4"/>
        <v>00000000</v>
      </c>
      <c r="T43" s="107" t="str">
        <f t="shared" si="4"/>
        <v>00000000</v>
      </c>
      <c r="U43" s="107" t="str">
        <f t="shared" si="4"/>
        <v>00000000</v>
      </c>
      <c r="V43" s="107" t="str">
        <f t="shared" si="4"/>
        <v>00000000</v>
      </c>
      <c r="W43" s="107" t="str">
        <f t="shared" si="4"/>
        <v>00000000</v>
      </c>
      <c r="X43" s="107" t="str">
        <f t="shared" si="4"/>
        <v>00000000</v>
      </c>
      <c r="Y43" s="107" t="str">
        <f t="shared" si="4"/>
        <v>00000000</v>
      </c>
      <c r="Z43" s="107" t="str">
        <f t="shared" si="4"/>
        <v>00000000</v>
      </c>
      <c r="AA43" s="107" t="str">
        <f t="shared" si="4"/>
        <v>00000000</v>
      </c>
      <c r="AB43" s="107" t="str">
        <f t="shared" si="4"/>
        <v>00000000</v>
      </c>
      <c r="AC43" s="107" t="str">
        <f t="shared" si="4"/>
        <v>00000000</v>
      </c>
      <c r="AD43" s="107" t="str">
        <f t="shared" si="4"/>
        <v>00000000</v>
      </c>
      <c r="AE43" s="107" t="str">
        <f t="shared" si="4"/>
        <v>00000000</v>
      </c>
      <c r="AF43" s="107" t="str">
        <f t="shared" si="4"/>
        <v>00000000</v>
      </c>
      <c r="AG43" s="107" t="str">
        <f t="shared" si="4"/>
        <v>00000000</v>
      </c>
      <c r="AH43" s="1" t="s">
        <v>227</v>
      </c>
      <c r="AI43" s="1" t="s">
        <v>227</v>
      </c>
      <c r="AK43" s="107" t="str">
        <f>(BIN2HEX(AK42&amp;AK41&amp;AK40&amp;AK39&amp;AK38&amp;AK37&amp;AK36&amp;AK35,2))  &amp;  (BIN2HEX( AK34&amp;AK33&amp;AK32&amp;AK31&amp;AK30&amp;AK29&amp;AK28&amp;AK27,2))  &amp;  (BIN2HEX( AK26&amp;AK25&amp;AK24&amp;AK23&amp;AK22&amp;AK21&amp;AK20&amp;AK19,2))  &amp;  (BIN2HEX(  AK18&amp;AK17&amp;AK16&amp;AK15&amp;AK14&amp;AK13&amp;AK12&amp;AK11,2))</f>
        <v>7FFFFFFF</v>
      </c>
      <c r="AL43" s="107" t="str">
        <f t="shared" ref="AL43:BD43" si="5">(BIN2HEX(AL42&amp;AL41&amp;AL40&amp;AL39&amp;AL38&amp;AL37&amp;AL36&amp;AL35,2))  &amp;  (BIN2HEX( AL34&amp;AL33&amp;AL32&amp;AL31&amp;AL30&amp;AL29&amp;AL28&amp;AL27,2))  &amp;  (BIN2HEX( AL26&amp;AL25&amp;AL24&amp;AL23&amp;AL22&amp;AL21&amp;AL20&amp;AL19,2))  &amp;  (BIN2HEX(  AL18&amp;AL17&amp;AL16&amp;AL15&amp;AL14&amp;AL13&amp;AL12&amp;AL11,2))</f>
        <v>7FFFFFFF</v>
      </c>
      <c r="AM43" s="107" t="str">
        <f t="shared" si="5"/>
        <v>7FFFFFFF</v>
      </c>
      <c r="AN43" s="107" t="str">
        <f t="shared" si="5"/>
        <v>7FFFFFFF</v>
      </c>
      <c r="AO43" s="107" t="str">
        <f t="shared" si="5"/>
        <v>7FFFFFFF</v>
      </c>
      <c r="AP43" s="107" t="str">
        <f t="shared" si="5"/>
        <v>7FFFFFFF</v>
      </c>
      <c r="AQ43" s="107" t="str">
        <f t="shared" si="5"/>
        <v>7FFFFFFF</v>
      </c>
      <c r="AR43" s="107" t="str">
        <f t="shared" si="5"/>
        <v>7FFFFFFF</v>
      </c>
      <c r="AS43" s="107" t="str">
        <f t="shared" si="5"/>
        <v>7FFFFFFF</v>
      </c>
      <c r="AT43" s="107" t="str">
        <f t="shared" si="5"/>
        <v>7FFFFFFF</v>
      </c>
      <c r="AU43" s="107" t="str">
        <f t="shared" si="5"/>
        <v>7FFFFFFF</v>
      </c>
      <c r="AV43" s="107" t="str">
        <f t="shared" si="5"/>
        <v>7FFFFFFF</v>
      </c>
      <c r="AW43" s="107" t="str">
        <f t="shared" si="5"/>
        <v>7FFFFFFF</v>
      </c>
      <c r="AX43" s="107" t="str">
        <f t="shared" si="5"/>
        <v>7FFFFFFF</v>
      </c>
      <c r="AY43" s="107" t="str">
        <f t="shared" si="5"/>
        <v>7FFFFFFF</v>
      </c>
      <c r="AZ43" s="107" t="str">
        <f t="shared" si="5"/>
        <v>7FFFFFFF</v>
      </c>
      <c r="BA43" s="107" t="str">
        <f t="shared" si="5"/>
        <v>7FFFFFFF</v>
      </c>
      <c r="BB43" s="107" t="str">
        <f t="shared" si="5"/>
        <v>7FFFFFFF</v>
      </c>
      <c r="BC43" s="107" t="str">
        <f t="shared" si="5"/>
        <v>7FFFFFFF</v>
      </c>
      <c r="BD43" s="107" t="str">
        <f t="shared" si="5"/>
        <v>7FFFFFFF</v>
      </c>
      <c r="BE43" s="1" t="s">
        <v>227</v>
      </c>
      <c r="BF43" s="1" t="s">
        <v>227</v>
      </c>
      <c r="BH43" s="107" t="str">
        <f>(BIN2HEX(BH42&amp;BH41&amp;BH40&amp;BH39&amp;BH38&amp;BH37&amp;BH36&amp;BH35,2))  &amp;  (BIN2HEX( BH34&amp;BH33&amp;BH32&amp;BH31&amp;BH30&amp;BH29&amp;BH28&amp;BH27,2))  &amp;  (BIN2HEX( BH26&amp;BH25&amp;BH24&amp;BH23&amp;BH22&amp;BH21&amp;BH20&amp;BH19,2))  &amp;  (BIN2HEX(  BH18&amp;BH17&amp;BH16&amp;BH15&amp;BH14&amp;BH13&amp;BH12&amp;BH11,2))</f>
        <v>7FFFFFFF</v>
      </c>
      <c r="BI43" s="107" t="str">
        <f t="shared" ref="BI43:BW43" si="6">(BIN2HEX(BI42&amp;BI41&amp;BI40&amp;BI39&amp;BI38&amp;BI37&amp;BI36&amp;BI35,2))  &amp;  (BIN2HEX( BI34&amp;BI33&amp;BI32&amp;BI31&amp;BI30&amp;BI29&amp;BI28&amp;BI27,2))  &amp;  (BIN2HEX( BI26&amp;BI25&amp;BI24&amp;BI23&amp;BI22&amp;BI21&amp;BI20&amp;BI19,2))  &amp;  (BIN2HEX(  BI18&amp;BI17&amp;BI16&amp;BI15&amp;BI14&amp;BI13&amp;BI12&amp;BI11,2))</f>
        <v>00000060</v>
      </c>
      <c r="BJ43" s="107" t="str">
        <f t="shared" si="6"/>
        <v>7FFFFF30</v>
      </c>
      <c r="BK43" s="107" t="str">
        <f t="shared" si="6"/>
        <v>7FFFFFC0</v>
      </c>
      <c r="BL43" s="107" t="str">
        <f t="shared" si="6"/>
        <v>7FFFFF90</v>
      </c>
      <c r="BM43" s="107" t="str">
        <f t="shared" si="6"/>
        <v>7FFFFFEF</v>
      </c>
      <c r="BN43" s="107" t="str">
        <f t="shared" si="6"/>
        <v>00000081</v>
      </c>
      <c r="BO43" s="107" t="str">
        <f t="shared" si="6"/>
        <v>7FFFFFFF</v>
      </c>
      <c r="BP43" s="107" t="str">
        <f t="shared" si="6"/>
        <v>7FFFFFFF</v>
      </c>
      <c r="BQ43" s="107" t="str">
        <f t="shared" si="6"/>
        <v>7FFFFFFF</v>
      </c>
      <c r="BR43" s="107" t="str">
        <f t="shared" si="6"/>
        <v>7FFFFFFF</v>
      </c>
      <c r="BS43" s="107" t="str">
        <f t="shared" si="6"/>
        <v>7FFFFFFF</v>
      </c>
      <c r="BT43" s="107" t="str">
        <f t="shared" si="6"/>
        <v>7FFFFFFF</v>
      </c>
      <c r="BU43" s="107" t="str">
        <f t="shared" si="6"/>
        <v>7FFFFFFF</v>
      </c>
      <c r="BV43" s="107" t="str">
        <f t="shared" si="6"/>
        <v>7FFFFFFF</v>
      </c>
      <c r="BW43" s="107" t="str">
        <f t="shared" si="6"/>
        <v>7FFFFFFF</v>
      </c>
      <c r="BX43" s="1" t="s">
        <v>227</v>
      </c>
      <c r="BY43" s="1" t="s">
        <v>227</v>
      </c>
      <c r="CA43" s="107" t="str">
        <f>(BIN2HEX(CA42&amp;CA41&amp;CA40&amp;CA39&amp;CA38&amp;CA37&amp;CA36&amp;CA35,2))  &amp;  (BIN2HEX( CA34&amp;CA33&amp;CA32&amp;CA31&amp;CA30&amp;CA29&amp;CA28&amp;CA27,2))  &amp;  (BIN2HEX( CA26&amp;CA25&amp;CA24&amp;CA23&amp;CA22&amp;CA21&amp;CA20&amp;CA19,2))  &amp;  (BIN2HEX(  CA18&amp;CA17&amp;CA16&amp;CA15&amp;CA14&amp;CA13&amp;CA12&amp;CA11,2))</f>
        <v>7FFFFF01</v>
      </c>
      <c r="CB43" s="107" t="str">
        <f t="shared" ref="CB43:DF43" si="7">(BIN2HEX(CB42&amp;CB41&amp;CB40&amp;CB39&amp;CB38&amp;CB37&amp;CB36&amp;CB35,2))  &amp;  (BIN2HEX( CB34&amp;CB33&amp;CB32&amp;CB31&amp;CB30&amp;CB29&amp;CB28&amp;CB27,2))  &amp;  (BIN2HEX( CB26&amp;CB25&amp;CB24&amp;CB23&amp;CB22&amp;CB21&amp;CB20&amp;CB19,2))  &amp;  (BIN2HEX(  CB18&amp;CB17&amp;CB16&amp;CB15&amp;CB14&amp;CB13&amp;CB12&amp;CB11,2))</f>
        <v>7FFFFF02</v>
      </c>
      <c r="CC43" s="107" t="str">
        <f t="shared" si="7"/>
        <v>7FFFFF04</v>
      </c>
      <c r="CD43" s="107" t="str">
        <f t="shared" si="7"/>
        <v>7FFFFF08</v>
      </c>
      <c r="CE43" s="107" t="str">
        <f t="shared" si="7"/>
        <v>7FFFFF10</v>
      </c>
      <c r="CF43" s="107" t="str">
        <f t="shared" si="7"/>
        <v>7FFFFF20</v>
      </c>
      <c r="CG43" s="107" t="str">
        <f t="shared" si="7"/>
        <v>7FFFFF40</v>
      </c>
      <c r="CH43" s="107" t="str">
        <f t="shared" si="7"/>
        <v>7FFFFF80</v>
      </c>
      <c r="CI43" s="107" t="str">
        <f t="shared" si="7"/>
        <v>7FFFFFFF</v>
      </c>
      <c r="CJ43" s="107" t="str">
        <f t="shared" si="7"/>
        <v>7FFFFFFF</v>
      </c>
      <c r="CK43" s="107" t="str">
        <f t="shared" si="7"/>
        <v>7FFFFFFF</v>
      </c>
      <c r="CL43" s="107" t="str">
        <f t="shared" si="7"/>
        <v>7FFFFFFF</v>
      </c>
      <c r="CM43" s="107" t="str">
        <f t="shared" si="7"/>
        <v>7FFFFFFF</v>
      </c>
      <c r="CN43" s="107" t="str">
        <f t="shared" si="7"/>
        <v>7FFFFFFF</v>
      </c>
      <c r="CO43" s="107" t="str">
        <f t="shared" si="7"/>
        <v>7FFFFFFF</v>
      </c>
      <c r="CP43" s="107" t="str">
        <f t="shared" si="7"/>
        <v>7FFFFFFF</v>
      </c>
      <c r="CQ43" s="107" t="str">
        <f t="shared" si="7"/>
        <v>7FFFFFFF</v>
      </c>
      <c r="CR43" s="107" t="str">
        <f t="shared" si="7"/>
        <v>7FFFFFFF</v>
      </c>
      <c r="CS43" s="107" t="str">
        <f t="shared" si="7"/>
        <v>7FFFFFFF</v>
      </c>
      <c r="CT43" s="107" t="str">
        <f t="shared" si="7"/>
        <v>7FFFFFFF</v>
      </c>
      <c r="CU43" s="107" t="str">
        <f t="shared" si="7"/>
        <v>7FFFFFFF</v>
      </c>
      <c r="CV43" s="107" t="str">
        <f t="shared" si="7"/>
        <v>7FFFFFFF</v>
      </c>
      <c r="CW43" s="107" t="str">
        <f t="shared" si="7"/>
        <v>7FFFFFFF</v>
      </c>
      <c r="CX43" s="107" t="str">
        <f t="shared" si="7"/>
        <v>7FFFFFFF</v>
      </c>
      <c r="CY43" s="107" t="str">
        <f t="shared" si="7"/>
        <v>7FFFFFFF</v>
      </c>
      <c r="CZ43" s="107" t="str">
        <f t="shared" si="7"/>
        <v>7FFFFFFF</v>
      </c>
      <c r="DA43" s="107" t="str">
        <f t="shared" si="7"/>
        <v>7FFFFFFF</v>
      </c>
      <c r="DB43" s="107" t="str">
        <f t="shared" si="7"/>
        <v>7FFFFFFF</v>
      </c>
      <c r="DC43" s="107" t="str">
        <f t="shared" si="7"/>
        <v>7FFFFFFF</v>
      </c>
      <c r="DD43" s="107" t="str">
        <f t="shared" si="7"/>
        <v>7FFFFFFF</v>
      </c>
      <c r="DE43" s="107" t="str">
        <f t="shared" si="7"/>
        <v>7FFFFFFF</v>
      </c>
      <c r="DF43" s="107" t="str">
        <f t="shared" si="7"/>
        <v>7FFFFFFF</v>
      </c>
      <c r="DG43" s="1" t="s">
        <v>227</v>
      </c>
      <c r="DH43" s="1" t="s">
        <v>227</v>
      </c>
    </row>
    <row r="44" spans="2:117" x14ac:dyDescent="0.2">
      <c r="D44" s="94" t="s">
        <v>226</v>
      </c>
      <c r="E44" s="94" t="s">
        <v>226</v>
      </c>
      <c r="F44" s="94" t="s">
        <v>229</v>
      </c>
      <c r="G44" s="193"/>
      <c r="H44" s="94" t="s">
        <v>615</v>
      </c>
      <c r="I44" s="193"/>
      <c r="J44" s="94" t="s">
        <v>615</v>
      </c>
      <c r="K44" s="193"/>
      <c r="L44" s="94" t="s">
        <v>616</v>
      </c>
    </row>
    <row r="46" spans="2:117" x14ac:dyDescent="0.2">
      <c r="E46" s="238"/>
      <c r="G46" s="238"/>
      <c r="H46" s="238"/>
      <c r="I46" s="238"/>
      <c r="J46" s="238"/>
      <c r="K46" s="238"/>
      <c r="L46" s="238"/>
      <c r="N46" s="77" t="s">
        <v>1564</v>
      </c>
      <c r="AK46" s="77" t="s">
        <v>1564</v>
      </c>
      <c r="BH46" s="77" t="s">
        <v>1564</v>
      </c>
    </row>
    <row r="47" spans="2:117" x14ac:dyDescent="0.2">
      <c r="E47" s="238"/>
      <c r="F47" s="371" t="s">
        <v>1602</v>
      </c>
      <c r="G47" s="371"/>
      <c r="H47" s="371"/>
      <c r="I47" s="371"/>
      <c r="J47" s="371"/>
      <c r="K47" s="238"/>
      <c r="L47" s="238"/>
      <c r="Q47" s="77"/>
      <c r="R47" s="77"/>
      <c r="T47" s="77"/>
      <c r="U47" s="77"/>
      <c r="W47" s="77"/>
      <c r="X47" s="77"/>
      <c r="Z47" s="77"/>
      <c r="AA47" s="77"/>
      <c r="AC47" s="77"/>
      <c r="AD47" s="77"/>
      <c r="AF47" s="77"/>
      <c r="AG47" s="77"/>
      <c r="AI47" s="77"/>
      <c r="AK47" s="1"/>
      <c r="AM47" s="77"/>
      <c r="AO47" s="77"/>
      <c r="AP47" s="77"/>
      <c r="AR47" s="77"/>
      <c r="AS47" s="77"/>
      <c r="AU47" s="77"/>
      <c r="AV47" s="77"/>
      <c r="AX47" s="77"/>
      <c r="AY47" s="77"/>
      <c r="BA47" s="77"/>
      <c r="BB47" s="77"/>
      <c r="BD47" s="77"/>
      <c r="BE47" s="77"/>
      <c r="BG47" s="77"/>
      <c r="BH47" s="77"/>
      <c r="BJ47" s="77"/>
      <c r="BK47" s="77"/>
      <c r="BM47" s="77"/>
      <c r="BN47" s="77"/>
      <c r="BP47" s="77"/>
      <c r="BQ47" s="77"/>
      <c r="BS47" s="77"/>
      <c r="BT47" s="77"/>
      <c r="BV47" s="77"/>
      <c r="BW47" s="77"/>
      <c r="BY47" s="77"/>
      <c r="BZ47" s="77"/>
      <c r="CB47" s="77"/>
      <c r="CC47" s="77"/>
      <c r="CE47" s="77"/>
      <c r="CF47" s="77"/>
      <c r="CH47" s="77"/>
      <c r="CI47" s="77"/>
      <c r="CK47" s="77"/>
      <c r="CL47" s="77"/>
      <c r="CN47" s="77"/>
      <c r="CO47" s="77"/>
      <c r="CQ47" s="77"/>
      <c r="CR47" s="77"/>
      <c r="CT47" s="77"/>
      <c r="CU47" s="77"/>
      <c r="CW47" s="77"/>
      <c r="CX47" s="77"/>
      <c r="CZ47" s="77"/>
      <c r="DA47" s="77"/>
      <c r="DC47" s="77"/>
      <c r="DD47" s="77"/>
      <c r="DF47" s="77"/>
      <c r="DG47" s="77"/>
      <c r="DI47" s="77"/>
      <c r="DJ47" s="77"/>
      <c r="DL47" s="77"/>
      <c r="DM47" s="77"/>
    </row>
    <row r="48" spans="2:117" x14ac:dyDescent="0.2">
      <c r="F48" s="238"/>
      <c r="G48" s="238"/>
      <c r="H48" s="238"/>
      <c r="I48" s="238"/>
      <c r="J48" s="238"/>
      <c r="K48" s="238"/>
      <c r="L48" s="238"/>
      <c r="Q48" s="77"/>
      <c r="R48" s="77"/>
      <c r="T48" s="77"/>
      <c r="U48" s="77"/>
      <c r="W48" s="77"/>
      <c r="X48" s="77"/>
      <c r="Z48" s="77"/>
      <c r="AA48" s="77"/>
      <c r="AC48" s="77"/>
      <c r="AD48" s="77"/>
      <c r="AF48" s="77"/>
      <c r="AG48" s="77"/>
      <c r="AI48" s="77"/>
      <c r="AK48" s="1"/>
      <c r="AM48" s="77"/>
      <c r="AO48" s="77"/>
      <c r="AP48" s="77"/>
      <c r="AR48" s="77"/>
      <c r="AS48" s="77"/>
      <c r="AU48" s="77"/>
      <c r="AV48" s="77"/>
      <c r="AX48" s="77"/>
      <c r="AY48" s="77"/>
      <c r="BA48" s="77"/>
      <c r="BB48" s="77"/>
      <c r="BD48" s="77"/>
      <c r="BE48" s="77"/>
      <c r="BG48" s="77"/>
      <c r="BH48" s="77"/>
      <c r="BJ48" s="77"/>
      <c r="BK48" s="77"/>
      <c r="BM48" s="77"/>
      <c r="BN48" s="77"/>
      <c r="BP48" s="77"/>
      <c r="BQ48" s="77"/>
      <c r="BS48" s="77"/>
      <c r="BT48" s="77"/>
      <c r="BV48" s="77"/>
      <c r="BW48" s="77"/>
      <c r="BY48" s="77"/>
      <c r="BZ48" s="77"/>
      <c r="CB48" s="77"/>
      <c r="CC48" s="77"/>
      <c r="CE48" s="77"/>
      <c r="CF48" s="77"/>
      <c r="CH48" s="77"/>
      <c r="CI48" s="77"/>
      <c r="CK48" s="77"/>
      <c r="CL48" s="77"/>
      <c r="CN48" s="77"/>
      <c r="CO48" s="77"/>
      <c r="CQ48" s="77"/>
      <c r="CR48" s="77"/>
      <c r="CT48" s="77"/>
      <c r="CU48" s="77"/>
      <c r="CW48" s="77"/>
      <c r="CX48" s="77"/>
      <c r="CZ48" s="77"/>
      <c r="DA48" s="77"/>
      <c r="DC48" s="77"/>
      <c r="DD48" s="77"/>
      <c r="DF48" s="77"/>
      <c r="DG48" s="77"/>
      <c r="DI48" s="77"/>
      <c r="DJ48" s="77"/>
      <c r="DL48" s="77"/>
      <c r="DM48" s="77"/>
    </row>
    <row r="49" spans="6:117" x14ac:dyDescent="0.2">
      <c r="F49" s="238"/>
      <c r="G49" s="238"/>
      <c r="H49" s="238"/>
      <c r="I49" s="238"/>
      <c r="J49" s="238"/>
      <c r="K49" s="238"/>
      <c r="L49" s="238"/>
      <c r="Q49" s="77"/>
      <c r="R49" s="77"/>
      <c r="T49" s="77"/>
      <c r="U49" s="77"/>
      <c r="W49" s="77"/>
      <c r="X49" s="77"/>
      <c r="Z49" s="77"/>
      <c r="AA49" s="77"/>
      <c r="AC49" s="77"/>
      <c r="AD49" s="77"/>
      <c r="AF49" s="77"/>
      <c r="AG49" s="77"/>
      <c r="AI49" s="77"/>
      <c r="AK49" s="1"/>
      <c r="AM49" s="77"/>
      <c r="AO49" s="77"/>
      <c r="AP49" s="77"/>
      <c r="AR49" s="77"/>
      <c r="AS49" s="77"/>
      <c r="AU49" s="77"/>
      <c r="AV49" s="77"/>
      <c r="AX49" s="77"/>
      <c r="AY49" s="77"/>
      <c r="BA49" s="77"/>
      <c r="BB49" s="77"/>
      <c r="BD49" s="77"/>
      <c r="BE49" s="77"/>
      <c r="BG49" s="77"/>
      <c r="BH49" s="77"/>
      <c r="BJ49" s="77"/>
      <c r="BK49" s="77"/>
      <c r="BM49" s="77"/>
      <c r="BN49" s="77"/>
      <c r="BP49" s="77"/>
      <c r="BQ49" s="77"/>
      <c r="BS49" s="77"/>
      <c r="BT49" s="77"/>
      <c r="BV49" s="77"/>
      <c r="BW49" s="77"/>
      <c r="BY49" s="77"/>
      <c r="BZ49" s="77"/>
      <c r="CB49" s="77"/>
      <c r="CC49" s="77"/>
      <c r="CE49" s="77"/>
      <c r="CF49" s="77"/>
      <c r="CH49" s="77"/>
      <c r="CI49" s="77"/>
      <c r="CK49" s="77"/>
      <c r="CL49" s="77"/>
      <c r="CN49" s="77"/>
      <c r="CO49" s="77"/>
      <c r="CQ49" s="77"/>
      <c r="CR49" s="77"/>
      <c r="CT49" s="77"/>
      <c r="CU49" s="77"/>
      <c r="CW49" s="77"/>
      <c r="CX49" s="77"/>
      <c r="CZ49" s="77"/>
      <c r="DA49" s="77"/>
      <c r="DC49" s="77"/>
      <c r="DD49" s="77"/>
      <c r="DF49" s="77"/>
      <c r="DG49" s="77"/>
      <c r="DI49" s="77"/>
      <c r="DJ49" s="77"/>
      <c r="DL49" s="77"/>
      <c r="DM49" s="77"/>
    </row>
    <row r="50" spans="6:117" x14ac:dyDescent="0.2">
      <c r="Q50" s="77"/>
      <c r="R50" s="77"/>
      <c r="T50" s="77"/>
      <c r="U50" s="77"/>
      <c r="W50" s="77"/>
      <c r="X50" s="77"/>
      <c r="Z50" s="77"/>
      <c r="AA50" s="77"/>
      <c r="AC50" s="77"/>
      <c r="AD50" s="77"/>
      <c r="AF50" s="77"/>
      <c r="AG50" s="77"/>
      <c r="AI50" s="77"/>
      <c r="AK50" s="1"/>
      <c r="AM50" s="77"/>
      <c r="AO50" s="77"/>
      <c r="AP50" s="77"/>
      <c r="AR50" s="77"/>
      <c r="AS50" s="77"/>
      <c r="AU50" s="77"/>
      <c r="AV50" s="77"/>
      <c r="AX50" s="77"/>
      <c r="AY50" s="77"/>
      <c r="BA50" s="77"/>
      <c r="BB50" s="77"/>
      <c r="BD50" s="77"/>
      <c r="BE50" s="77"/>
      <c r="BG50" s="77"/>
      <c r="BH50" s="77"/>
      <c r="BJ50" s="77"/>
      <c r="BK50" s="77"/>
      <c r="BM50" s="77"/>
      <c r="BN50" s="77"/>
      <c r="BP50" s="77"/>
      <c r="BQ50" s="77"/>
      <c r="BS50" s="77"/>
      <c r="BT50" s="77"/>
      <c r="BV50" s="77"/>
      <c r="BW50" s="77"/>
      <c r="BY50" s="77"/>
      <c r="BZ50" s="77"/>
      <c r="CB50" s="77"/>
      <c r="CC50" s="77"/>
      <c r="CE50" s="77"/>
      <c r="CF50" s="77"/>
      <c r="CH50" s="77"/>
      <c r="CI50" s="77"/>
      <c r="CK50" s="77"/>
      <c r="CL50" s="77"/>
      <c r="CN50" s="77"/>
      <c r="CO50" s="77"/>
      <c r="CQ50" s="77"/>
      <c r="CR50" s="77"/>
      <c r="CT50" s="77"/>
      <c r="CU50" s="77"/>
      <c r="CW50" s="77"/>
      <c r="CX50" s="77"/>
      <c r="CZ50" s="77"/>
      <c r="DA50" s="77"/>
      <c r="DC50" s="77"/>
      <c r="DD50" s="77"/>
      <c r="DF50" s="77"/>
      <c r="DG50" s="77"/>
      <c r="DI50" s="77"/>
      <c r="DJ50" s="77"/>
      <c r="DL50" s="77"/>
      <c r="DM50" s="77"/>
    </row>
    <row r="51" spans="6:117" ht="15" x14ac:dyDescent="0.25">
      <c r="M51" s="275"/>
      <c r="N51" s="116"/>
      <c r="O51" s="6"/>
      <c r="P51"/>
      <c r="Q51" s="116"/>
      <c r="R51" s="6"/>
      <c r="S51"/>
      <c r="T51" s="116"/>
      <c r="U51" s="6"/>
      <c r="V51"/>
      <c r="W51" s="116"/>
      <c r="X51" s="6"/>
      <c r="Y51"/>
      <c r="Z51" s="116"/>
      <c r="AA51" s="6"/>
      <c r="AB51"/>
      <c r="AC51" s="116"/>
      <c r="AD51" s="6"/>
      <c r="AE51"/>
      <c r="AF51" s="116"/>
      <c r="AG51" s="6"/>
      <c r="AH51"/>
      <c r="AI51" s="116"/>
      <c r="AJ51" s="6"/>
      <c r="AK51"/>
      <c r="AL51" s="116"/>
      <c r="AM51" s="6"/>
      <c r="AN51"/>
      <c r="AO51" s="116"/>
      <c r="AP51" s="6"/>
      <c r="AQ51"/>
      <c r="AR51" s="116"/>
      <c r="AS51" s="6"/>
      <c r="AT51"/>
      <c r="AU51" s="116"/>
      <c r="AV51" s="6"/>
      <c r="AW51"/>
      <c r="AX51" s="116"/>
      <c r="AY51" s="6"/>
      <c r="AZ51"/>
      <c r="BA51" s="116"/>
      <c r="BB51" s="6"/>
      <c r="BC51"/>
      <c r="BD51" s="116"/>
      <c r="BE51" s="6"/>
      <c r="BF51"/>
      <c r="BG51" s="116"/>
      <c r="BH51" s="6"/>
      <c r="BI51"/>
      <c r="BJ51" s="116"/>
      <c r="BK51" s="6"/>
      <c r="BL51"/>
      <c r="BM51" s="116"/>
      <c r="BN51" s="6"/>
      <c r="BO51"/>
      <c r="BP51" s="116"/>
      <c r="BQ51" s="6"/>
      <c r="BR51"/>
      <c r="BS51" s="116"/>
      <c r="BT51" s="6"/>
      <c r="BU51"/>
      <c r="BV51" s="116"/>
      <c r="BW51" s="6"/>
      <c r="BX51"/>
      <c r="BY51" s="116"/>
      <c r="BZ51" s="6"/>
      <c r="CA51"/>
      <c r="CB51" s="116"/>
      <c r="CC51" s="6"/>
      <c r="CD51"/>
      <c r="CE51" s="116"/>
      <c r="CF51" s="6"/>
      <c r="CG51"/>
      <c r="CH51" s="116"/>
      <c r="CI51" s="6"/>
      <c r="CJ51"/>
      <c r="CK51" s="116"/>
      <c r="CL51" s="6"/>
      <c r="CM51"/>
      <c r="CN51" s="116"/>
      <c r="CO51" s="6"/>
      <c r="CP51"/>
      <c r="CQ51" s="116"/>
      <c r="CR51" s="6"/>
      <c r="CS51"/>
      <c r="CT51" s="116"/>
      <c r="CU51" s="6"/>
      <c r="CV51"/>
      <c r="CW51" s="116"/>
      <c r="CX51" s="6"/>
      <c r="CY51"/>
      <c r="CZ51" s="116"/>
      <c r="DA51" s="6"/>
      <c r="DB51"/>
      <c r="DC51" s="116"/>
      <c r="DD51" s="6"/>
      <c r="DE51"/>
      <c r="DF51" s="116"/>
      <c r="DG51" s="6"/>
      <c r="DH51"/>
      <c r="DI51" s="116"/>
      <c r="DJ51" s="6"/>
      <c r="DK51"/>
      <c r="DL51" s="116"/>
      <c r="DM51" s="6"/>
    </row>
    <row r="52" spans="6:117" ht="15" x14ac:dyDescent="0.25">
      <c r="M52" s="1"/>
      <c r="N52" s="116"/>
      <c r="O52" s="6"/>
      <c r="P52"/>
      <c r="Q52" s="116"/>
      <c r="R52" s="6"/>
      <c r="S52"/>
      <c r="T52" s="116"/>
      <c r="U52" s="6"/>
      <c r="V52"/>
      <c r="W52" s="116"/>
      <c r="X52" s="6"/>
      <c r="Y52"/>
      <c r="Z52" s="116"/>
      <c r="AA52" s="6"/>
      <c r="AB52"/>
      <c r="AC52" s="116"/>
      <c r="AD52" s="6"/>
      <c r="AE52"/>
      <c r="AF52" s="116"/>
      <c r="AG52" s="6"/>
      <c r="AH52"/>
      <c r="AI52" s="116"/>
      <c r="AJ52" s="6"/>
      <c r="AK52"/>
      <c r="AL52" s="116"/>
      <c r="AM52" s="6"/>
      <c r="AN52"/>
      <c r="AO52" s="116"/>
      <c r="AP52" s="6"/>
      <c r="AQ52"/>
      <c r="AR52" s="116"/>
      <c r="AS52" s="6"/>
      <c r="AT52"/>
      <c r="AU52" s="116"/>
      <c r="AV52" s="6"/>
      <c r="AW52"/>
      <c r="AX52" s="116"/>
      <c r="AY52" s="6"/>
      <c r="AZ52"/>
      <c r="BA52" s="116"/>
      <c r="BB52" s="6"/>
      <c r="BC52"/>
      <c r="BD52" s="116"/>
      <c r="BE52" s="6"/>
      <c r="BF52"/>
      <c r="BG52" s="116"/>
      <c r="BH52" s="6"/>
      <c r="BI52"/>
      <c r="BJ52" s="116"/>
      <c r="BK52" s="6"/>
      <c r="BL52"/>
      <c r="BM52" s="116"/>
      <c r="BN52" s="6"/>
      <c r="BO52"/>
      <c r="BP52" s="116"/>
      <c r="BQ52" s="6"/>
      <c r="BR52"/>
      <c r="BS52" s="116"/>
      <c r="BT52" s="6"/>
      <c r="BU52"/>
      <c r="BV52" s="116"/>
      <c r="BW52" s="6"/>
      <c r="BX52"/>
      <c r="BY52" s="116"/>
      <c r="BZ52" s="6"/>
      <c r="CA52"/>
      <c r="CB52" s="116"/>
      <c r="CC52" s="6"/>
      <c r="CD52"/>
      <c r="CE52" s="116"/>
      <c r="CF52" s="6"/>
      <c r="CG52"/>
      <c r="CH52" s="116"/>
      <c r="CI52" s="6"/>
      <c r="CJ52"/>
      <c r="CK52" s="116"/>
      <c r="CL52" s="6"/>
      <c r="CM52"/>
      <c r="CN52" s="116"/>
      <c r="CO52" s="6"/>
      <c r="CP52"/>
      <c r="CQ52" s="116"/>
      <c r="CR52" s="6"/>
      <c r="CS52"/>
      <c r="CT52" s="116"/>
      <c r="CU52" s="6"/>
      <c r="CV52"/>
      <c r="CW52" s="116"/>
      <c r="CX52" s="6"/>
      <c r="CY52"/>
      <c r="CZ52" s="116"/>
      <c r="DA52" s="6"/>
      <c r="DB52"/>
      <c r="DC52" s="116"/>
      <c r="DD52" s="6"/>
      <c r="DE52"/>
      <c r="DF52" s="116"/>
      <c r="DG52" s="6"/>
      <c r="DH52"/>
      <c r="DI52" s="116"/>
      <c r="DJ52" s="6"/>
      <c r="DK52"/>
      <c r="DL52" s="116"/>
      <c r="DM52" s="6"/>
    </row>
    <row r="53" spans="6:117" ht="15" x14ac:dyDescent="0.25">
      <c r="M53" s="241"/>
      <c r="N53" s="116"/>
      <c r="O53" s="6"/>
      <c r="P53"/>
      <c r="Q53" s="116"/>
      <c r="R53" s="6"/>
      <c r="S53"/>
      <c r="T53" s="116"/>
      <c r="U53" s="6"/>
      <c r="V53"/>
      <c r="W53" s="116"/>
      <c r="X53" s="6"/>
      <c r="Y53"/>
      <c r="Z53" s="116"/>
      <c r="AA53" s="6"/>
      <c r="AB53"/>
      <c r="AC53" s="116"/>
      <c r="AD53" s="6"/>
      <c r="AE53"/>
      <c r="AF53" s="116"/>
      <c r="AG53" s="6"/>
      <c r="AH53"/>
      <c r="AI53" s="116"/>
      <c r="AJ53" s="6"/>
      <c r="AK53"/>
      <c r="AL53" s="116"/>
      <c r="AM53" s="6"/>
      <c r="AN53"/>
      <c r="AO53" s="116"/>
      <c r="AP53" s="6"/>
      <c r="AQ53"/>
      <c r="AR53" s="116"/>
      <c r="AS53" s="6"/>
      <c r="AT53"/>
      <c r="AU53" s="116"/>
      <c r="AV53" s="6"/>
      <c r="AW53"/>
      <c r="AX53" s="116"/>
      <c r="AY53" s="6"/>
      <c r="AZ53"/>
      <c r="BA53" s="116"/>
      <c r="BB53" s="6"/>
      <c r="BC53"/>
      <c r="BD53" s="116"/>
      <c r="BE53" s="6"/>
      <c r="BF53"/>
      <c r="BG53" s="116"/>
      <c r="BH53" s="6"/>
      <c r="BI53"/>
      <c r="BJ53" s="116"/>
      <c r="BK53" s="6"/>
      <c r="BL53"/>
      <c r="BM53" s="116"/>
      <c r="BN53" s="6"/>
      <c r="BO53"/>
      <c r="BP53" s="116"/>
      <c r="BQ53" s="6"/>
      <c r="BR53"/>
      <c r="BS53" s="116"/>
      <c r="BT53" s="6"/>
      <c r="BU53"/>
      <c r="BV53" s="116"/>
      <c r="BW53" s="6"/>
      <c r="BX53"/>
      <c r="BY53" s="116"/>
      <c r="BZ53" s="6"/>
      <c r="CA53"/>
      <c r="CB53" s="116"/>
      <c r="CC53" s="6"/>
      <c r="CD53"/>
      <c r="CE53" s="116"/>
      <c r="CF53" s="6"/>
      <c r="CG53"/>
      <c r="CH53" s="116"/>
      <c r="CI53" s="6"/>
      <c r="CJ53"/>
      <c r="CK53" s="116"/>
      <c r="CL53" s="6"/>
      <c r="CM53"/>
      <c r="CN53" s="116"/>
      <c r="CO53" s="6"/>
      <c r="CP53"/>
      <c r="CQ53" s="116"/>
      <c r="CR53" s="6"/>
      <c r="CS53"/>
      <c r="CT53" s="116"/>
      <c r="CU53" s="6"/>
      <c r="CV53"/>
      <c r="CW53" s="116"/>
      <c r="CX53" s="6"/>
      <c r="CY53"/>
      <c r="CZ53" s="116"/>
      <c r="DA53" s="6"/>
      <c r="DB53"/>
      <c r="DC53" s="116"/>
      <c r="DD53" s="6"/>
      <c r="DE53"/>
      <c r="DF53" s="116"/>
      <c r="DG53" s="6"/>
      <c r="DH53"/>
      <c r="DI53" s="116"/>
      <c r="DJ53" s="6"/>
      <c r="DK53"/>
      <c r="DL53" s="116"/>
      <c r="DM53" s="6"/>
    </row>
    <row r="54" spans="6:117" ht="15" x14ac:dyDescent="0.25">
      <c r="M54" s="57"/>
      <c r="N54" s="116"/>
      <c r="O54" s="6"/>
      <c r="P54"/>
      <c r="Q54" s="116"/>
      <c r="R54" s="6"/>
      <c r="S54"/>
      <c r="T54" s="116"/>
      <c r="U54" s="6"/>
      <c r="V54"/>
      <c r="W54" s="116"/>
      <c r="X54" s="6"/>
      <c r="Y54"/>
      <c r="Z54" s="116"/>
      <c r="AA54" s="6"/>
      <c r="AB54"/>
      <c r="AC54" s="116"/>
      <c r="AD54" s="6"/>
      <c r="AE54"/>
      <c r="AF54" s="116"/>
      <c r="AG54" s="6"/>
      <c r="AH54"/>
      <c r="AI54" s="116"/>
      <c r="AJ54" s="6"/>
      <c r="AK54"/>
      <c r="AL54" s="116"/>
      <c r="AM54" s="6"/>
      <c r="AN54"/>
      <c r="AO54" s="116"/>
      <c r="AP54" s="6"/>
      <c r="AQ54"/>
      <c r="AR54" s="116"/>
      <c r="AS54" s="6"/>
      <c r="AT54"/>
      <c r="AU54" s="116"/>
      <c r="AV54" s="6"/>
      <c r="AW54"/>
      <c r="AX54" s="116"/>
      <c r="AY54" s="6"/>
      <c r="AZ54"/>
      <c r="BA54" s="116"/>
      <c r="BB54" s="6"/>
      <c r="BC54"/>
      <c r="BD54" s="116"/>
      <c r="BE54" s="6"/>
      <c r="BF54"/>
      <c r="BG54" s="116"/>
      <c r="BH54" s="6"/>
      <c r="BI54"/>
      <c r="BJ54" s="116"/>
      <c r="BK54" s="6"/>
      <c r="BL54"/>
      <c r="BM54" s="116"/>
      <c r="BN54" s="6"/>
      <c r="BO54"/>
      <c r="BP54" s="116"/>
      <c r="BQ54" s="6"/>
      <c r="BR54"/>
      <c r="BS54" s="116"/>
      <c r="BT54" s="6"/>
      <c r="BU54"/>
      <c r="BV54" s="116"/>
      <c r="BW54" s="6"/>
      <c r="BX54"/>
      <c r="BY54" s="116"/>
      <c r="BZ54" s="6"/>
      <c r="CA54"/>
      <c r="CB54" s="116"/>
      <c r="CC54" s="6"/>
      <c r="CD54"/>
      <c r="CE54" s="116"/>
      <c r="CF54" s="6"/>
      <c r="CG54"/>
      <c r="CH54" s="116"/>
      <c r="CI54" s="6"/>
      <c r="CJ54"/>
      <c r="CK54" s="116"/>
      <c r="CL54" s="6"/>
      <c r="CM54"/>
      <c r="CN54" s="116"/>
      <c r="CO54" s="6"/>
      <c r="CP54"/>
      <c r="CQ54" s="116"/>
      <c r="CR54" s="6"/>
      <c r="CS54"/>
      <c r="CT54" s="116"/>
      <c r="CU54" s="6"/>
      <c r="CV54"/>
      <c r="CW54" s="116"/>
      <c r="CX54" s="6"/>
      <c r="CY54"/>
      <c r="CZ54" s="116"/>
      <c r="DA54" s="6"/>
      <c r="DB54"/>
      <c r="DC54" s="116"/>
      <c r="DD54" s="6"/>
      <c r="DE54"/>
      <c r="DF54" s="116"/>
      <c r="DG54" s="6"/>
      <c r="DH54"/>
      <c r="DI54" s="116"/>
      <c r="DJ54" s="6"/>
      <c r="DK54"/>
      <c r="DL54" s="116"/>
      <c r="DM54" s="6"/>
    </row>
    <row r="55" spans="6:117" ht="15" x14ac:dyDescent="0.25">
      <c r="M55" s="57"/>
      <c r="N55" s="116"/>
      <c r="O55" s="6"/>
      <c r="P55"/>
      <c r="Q55" s="116"/>
      <c r="R55" s="6"/>
      <c r="S55"/>
      <c r="T55" s="116"/>
      <c r="U55" s="6"/>
      <c r="V55"/>
      <c r="W55" s="116"/>
      <c r="X55" s="6"/>
      <c r="Y55"/>
      <c r="Z55" s="116"/>
      <c r="AA55" s="6"/>
      <c r="AB55"/>
      <c r="AC55" s="116"/>
      <c r="AD55" s="6"/>
      <c r="AE55"/>
      <c r="AF55" s="116"/>
      <c r="AG55" s="6"/>
      <c r="AH55"/>
      <c r="AI55" s="116"/>
      <c r="AJ55" s="6"/>
      <c r="AK55"/>
      <c r="AL55" s="116"/>
      <c r="AM55" s="6"/>
      <c r="AN55"/>
      <c r="AO55" s="116"/>
      <c r="AP55" s="6"/>
      <c r="AQ55"/>
      <c r="AR55" s="116"/>
      <c r="AS55" s="6"/>
      <c r="AT55"/>
      <c r="AU55" s="116"/>
      <c r="AV55" s="6"/>
      <c r="AW55"/>
      <c r="AX55" s="116"/>
      <c r="AY55" s="6"/>
      <c r="AZ55"/>
      <c r="BA55" s="116"/>
      <c r="BB55" s="6"/>
      <c r="BC55"/>
      <c r="BD55" s="116"/>
      <c r="BE55" s="6"/>
      <c r="BF55"/>
      <c r="BG55" s="116"/>
      <c r="BH55" s="6"/>
      <c r="BI55"/>
      <c r="BJ55" s="116"/>
      <c r="BK55" s="6"/>
      <c r="BL55"/>
      <c r="BM55" s="116"/>
      <c r="BN55" s="6"/>
      <c r="BO55"/>
      <c r="BP55" s="116"/>
      <c r="BQ55" s="6"/>
      <c r="BR55"/>
      <c r="BS55" s="116"/>
      <c r="BT55" s="6"/>
      <c r="BU55"/>
      <c r="BV55" s="116"/>
      <c r="BW55" s="6"/>
      <c r="BX55"/>
      <c r="BY55" s="116"/>
      <c r="BZ55" s="6"/>
      <c r="CA55"/>
      <c r="CB55" s="116"/>
      <c r="CC55" s="6"/>
      <c r="CD55"/>
      <c r="CE55" s="116"/>
      <c r="CF55" s="6"/>
      <c r="CG55"/>
      <c r="CH55" s="116"/>
      <c r="CI55" s="6"/>
      <c r="CJ55"/>
      <c r="CK55" s="116"/>
      <c r="CL55" s="6"/>
      <c r="CM55"/>
      <c r="CN55" s="116"/>
      <c r="CO55" s="6"/>
      <c r="CP55"/>
      <c r="CQ55" s="116"/>
      <c r="CR55" s="6"/>
      <c r="CS55"/>
      <c r="CT55" s="116"/>
      <c r="CU55" s="6"/>
      <c r="CV55"/>
      <c r="CW55" s="116"/>
      <c r="CX55" s="6"/>
      <c r="CY55"/>
      <c r="CZ55" s="116"/>
      <c r="DA55" s="6"/>
      <c r="DB55"/>
      <c r="DC55" s="116"/>
      <c r="DD55" s="6"/>
      <c r="DE55"/>
      <c r="DF55" s="116"/>
      <c r="DG55" s="6"/>
      <c r="DH55"/>
      <c r="DI55" s="116"/>
      <c r="DJ55" s="6"/>
      <c r="DK55"/>
      <c r="DL55" s="116"/>
      <c r="DM55" s="6"/>
    </row>
    <row r="56" spans="6:117" x14ac:dyDescent="0.2">
      <c r="Q56" s="77"/>
      <c r="R56" s="77"/>
      <c r="T56" s="77"/>
      <c r="U56" s="77"/>
      <c r="W56" s="77"/>
      <c r="X56" s="77"/>
      <c r="Z56" s="77"/>
      <c r="AA56" s="77"/>
      <c r="AC56" s="77"/>
      <c r="AD56" s="77"/>
      <c r="AF56" s="77"/>
      <c r="AG56" s="77"/>
      <c r="AI56" s="77"/>
      <c r="AK56" s="1"/>
      <c r="AM56" s="77"/>
      <c r="AO56" s="77"/>
      <c r="AP56" s="77"/>
      <c r="AR56" s="77"/>
      <c r="AS56" s="77"/>
      <c r="AU56" s="77"/>
      <c r="AV56" s="77"/>
      <c r="AX56" s="77"/>
      <c r="AY56" s="77"/>
      <c r="BA56" s="77"/>
      <c r="BB56" s="77"/>
      <c r="BD56" s="77"/>
      <c r="BE56" s="77"/>
      <c r="BG56" s="77"/>
      <c r="BH56" s="77"/>
      <c r="BJ56" s="77"/>
      <c r="BK56" s="77"/>
      <c r="BM56" s="77"/>
      <c r="BN56" s="77"/>
      <c r="BP56" s="77"/>
      <c r="BQ56" s="77"/>
      <c r="BS56" s="77"/>
      <c r="BT56" s="77"/>
      <c r="BV56" s="77"/>
      <c r="BW56" s="77"/>
      <c r="BY56" s="77"/>
      <c r="BZ56" s="77"/>
      <c r="CB56" s="77"/>
      <c r="CC56" s="77"/>
      <c r="CE56" s="77"/>
      <c r="CF56" s="77"/>
      <c r="CH56" s="77"/>
      <c r="CI56" s="77"/>
      <c r="CK56" s="77"/>
      <c r="CL56" s="77"/>
      <c r="CN56" s="77"/>
      <c r="CO56" s="77"/>
      <c r="CQ56" s="77"/>
      <c r="CR56" s="77"/>
      <c r="CT56" s="77"/>
      <c r="CU56" s="77"/>
      <c r="CW56" s="77"/>
      <c r="CX56" s="77"/>
      <c r="CZ56" s="77"/>
      <c r="DA56" s="77"/>
      <c r="DC56" s="77"/>
      <c r="DD56" s="77"/>
      <c r="DF56" s="77"/>
      <c r="DG56" s="77"/>
      <c r="DI56" s="77"/>
      <c r="DJ56" s="77"/>
      <c r="DL56" s="77"/>
      <c r="DM56" s="77"/>
    </row>
    <row r="57" spans="6:117" x14ac:dyDescent="0.2">
      <c r="Q57" s="77"/>
      <c r="R57" s="77"/>
      <c r="T57" s="77"/>
      <c r="U57" s="77"/>
      <c r="W57" s="77"/>
      <c r="X57" s="77"/>
      <c r="Z57" s="77"/>
      <c r="AA57" s="77"/>
      <c r="AC57" s="77"/>
      <c r="AD57" s="77"/>
      <c r="AF57" s="77"/>
      <c r="AG57" s="77"/>
      <c r="AI57" s="77"/>
      <c r="AK57" s="1"/>
      <c r="AM57" s="77"/>
      <c r="AO57" s="77"/>
      <c r="AP57" s="77"/>
      <c r="AR57" s="77"/>
      <c r="AS57" s="77"/>
      <c r="AU57" s="77"/>
      <c r="AV57" s="77"/>
      <c r="AX57" s="77"/>
      <c r="AY57" s="77"/>
      <c r="BA57" s="77"/>
      <c r="BB57" s="77"/>
      <c r="BD57" s="77"/>
      <c r="BE57" s="77"/>
      <c r="BG57" s="77"/>
      <c r="BH57" s="77"/>
      <c r="BJ57" s="77"/>
      <c r="BK57" s="77"/>
      <c r="BM57" s="77"/>
      <c r="BN57" s="77"/>
      <c r="BP57" s="77"/>
      <c r="BQ57" s="77"/>
      <c r="BS57" s="77"/>
      <c r="BT57" s="77"/>
      <c r="BV57" s="77"/>
      <c r="BW57" s="77"/>
      <c r="BY57" s="77"/>
      <c r="BZ57" s="77"/>
      <c r="CB57" s="77"/>
      <c r="CC57" s="77"/>
      <c r="CE57" s="77"/>
      <c r="CF57" s="77"/>
      <c r="CH57" s="77"/>
      <c r="CI57" s="77"/>
      <c r="CK57" s="77"/>
      <c r="CL57" s="77"/>
      <c r="CN57" s="77"/>
      <c r="CO57" s="77"/>
      <c r="CQ57" s="77"/>
      <c r="CR57" s="77"/>
      <c r="CT57" s="77"/>
      <c r="CU57" s="77"/>
      <c r="CW57" s="77"/>
      <c r="CX57" s="77"/>
      <c r="CZ57" s="77"/>
      <c r="DA57" s="77"/>
      <c r="DC57" s="77"/>
      <c r="DD57" s="77"/>
      <c r="DF57" s="77"/>
      <c r="DG57" s="77"/>
      <c r="DI57" s="77"/>
      <c r="DJ57" s="77"/>
      <c r="DL57" s="77"/>
      <c r="DM57" s="77"/>
    </row>
    <row r="58" spans="6:117" x14ac:dyDescent="0.2">
      <c r="Q58" s="77"/>
      <c r="R58" s="77"/>
      <c r="T58" s="77"/>
      <c r="U58" s="77"/>
      <c r="W58" s="77"/>
      <c r="X58" s="77"/>
      <c r="Z58" s="77"/>
      <c r="AA58" s="77"/>
      <c r="AC58" s="77"/>
      <c r="AD58" s="77"/>
      <c r="AF58" s="77"/>
      <c r="AG58" s="77"/>
      <c r="AI58" s="77"/>
      <c r="AK58" s="1"/>
      <c r="AM58" s="77"/>
      <c r="AO58" s="77"/>
      <c r="AP58" s="77"/>
      <c r="AR58" s="77"/>
      <c r="AS58" s="77"/>
      <c r="AU58" s="77"/>
      <c r="AV58" s="77"/>
      <c r="AX58" s="77"/>
      <c r="AY58" s="77"/>
      <c r="BA58" s="77"/>
      <c r="BB58" s="77"/>
      <c r="BD58" s="77"/>
      <c r="BE58" s="77"/>
      <c r="BG58" s="77"/>
      <c r="BH58" s="77"/>
      <c r="BJ58" s="77"/>
      <c r="BK58" s="77"/>
      <c r="BM58" s="77"/>
      <c r="BN58" s="77"/>
      <c r="BP58" s="77"/>
      <c r="BQ58" s="77"/>
      <c r="BS58" s="77"/>
      <c r="BT58" s="77"/>
      <c r="BV58" s="77"/>
      <c r="BW58" s="77"/>
      <c r="BY58" s="77"/>
      <c r="BZ58" s="77"/>
      <c r="CB58" s="77"/>
      <c r="CC58" s="77"/>
      <c r="CE58" s="77"/>
      <c r="CF58" s="77"/>
      <c r="CH58" s="77"/>
      <c r="CI58" s="77"/>
      <c r="CK58" s="77"/>
      <c r="CL58" s="77"/>
      <c r="CN58" s="77"/>
      <c r="CO58" s="77"/>
      <c r="CQ58" s="77"/>
      <c r="CR58" s="77"/>
      <c r="CT58" s="77"/>
      <c r="CU58" s="77"/>
      <c r="CW58" s="77"/>
      <c r="CX58" s="77"/>
      <c r="CZ58" s="77"/>
      <c r="DA58" s="77"/>
      <c r="DC58" s="77"/>
      <c r="DD58" s="77"/>
      <c r="DF58" s="77"/>
      <c r="DG58" s="77"/>
      <c r="DI58" s="77"/>
      <c r="DJ58" s="77"/>
      <c r="DL58" s="77"/>
      <c r="DM58" s="77"/>
    </row>
    <row r="59" spans="6:117" x14ac:dyDescent="0.2">
      <c r="Q59" s="77"/>
      <c r="R59" s="77"/>
      <c r="T59" s="77"/>
      <c r="U59" s="77"/>
      <c r="W59" s="77"/>
      <c r="X59" s="77"/>
      <c r="Z59" s="77"/>
      <c r="AA59" s="77"/>
      <c r="AC59" s="77"/>
      <c r="AD59" s="77"/>
      <c r="AF59" s="77"/>
      <c r="AG59" s="77"/>
      <c r="AI59" s="77"/>
      <c r="AK59" s="1"/>
      <c r="AM59" s="77"/>
      <c r="AO59" s="77"/>
      <c r="AP59" s="77"/>
      <c r="AR59" s="77"/>
      <c r="AS59" s="77"/>
      <c r="AU59" s="77"/>
      <c r="AV59" s="77"/>
      <c r="AX59" s="77"/>
      <c r="AY59" s="77"/>
      <c r="BA59" s="77"/>
      <c r="BB59" s="77"/>
      <c r="BD59" s="77"/>
      <c r="BE59" s="77"/>
      <c r="BG59" s="77"/>
      <c r="BH59" s="77"/>
      <c r="BJ59" s="77"/>
      <c r="BK59" s="77"/>
      <c r="BM59" s="77"/>
      <c r="BN59" s="77"/>
      <c r="BP59" s="77"/>
      <c r="BQ59" s="77"/>
      <c r="BS59" s="77"/>
      <c r="BT59" s="77"/>
      <c r="BV59" s="77"/>
      <c r="BW59" s="77"/>
      <c r="BY59" s="77"/>
      <c r="BZ59" s="77"/>
      <c r="CB59" s="77"/>
      <c r="CC59" s="77"/>
      <c r="CE59" s="77"/>
      <c r="CF59" s="77"/>
      <c r="CH59" s="77"/>
      <c r="CI59" s="77"/>
      <c r="CK59" s="77"/>
      <c r="CL59" s="77"/>
      <c r="CN59" s="77"/>
      <c r="CO59" s="77"/>
      <c r="CQ59" s="77"/>
      <c r="CR59" s="77"/>
      <c r="CT59" s="77"/>
      <c r="CU59" s="77"/>
      <c r="CW59" s="77"/>
      <c r="CX59" s="77"/>
      <c r="CZ59" s="77"/>
      <c r="DA59" s="77"/>
      <c r="DC59" s="77"/>
      <c r="DD59" s="77"/>
      <c r="DF59" s="77"/>
      <c r="DG59" s="77"/>
      <c r="DI59" s="77"/>
      <c r="DJ59" s="77"/>
      <c r="DL59" s="77"/>
      <c r="DM59" s="77"/>
    </row>
    <row r="60" spans="6:117" x14ac:dyDescent="0.2">
      <c r="Q60" s="77"/>
      <c r="R60" s="77"/>
      <c r="T60" s="77"/>
      <c r="U60" s="77"/>
      <c r="W60" s="77"/>
      <c r="X60" s="77"/>
      <c r="Z60" s="77"/>
      <c r="AA60" s="77"/>
      <c r="AC60" s="77"/>
      <c r="AD60" s="77"/>
      <c r="AF60" s="77"/>
      <c r="AG60" s="77"/>
      <c r="AI60" s="77"/>
      <c r="AK60" s="1"/>
      <c r="AM60" s="77"/>
      <c r="AO60" s="77"/>
      <c r="AP60" s="77"/>
      <c r="AR60" s="77"/>
      <c r="AS60" s="77"/>
      <c r="AU60" s="77"/>
      <c r="AV60" s="77"/>
      <c r="AX60" s="77"/>
      <c r="AY60" s="77"/>
      <c r="BA60" s="77"/>
      <c r="BB60" s="77"/>
      <c r="BD60" s="77"/>
      <c r="BE60" s="77"/>
      <c r="BG60" s="77"/>
      <c r="BH60" s="77"/>
      <c r="BJ60" s="77"/>
      <c r="BK60" s="77"/>
      <c r="BM60" s="77"/>
      <c r="BN60" s="77"/>
      <c r="BP60" s="77"/>
      <c r="BQ60" s="77"/>
      <c r="BS60" s="77"/>
      <c r="BT60" s="77"/>
      <c r="BV60" s="77"/>
      <c r="BW60" s="77"/>
      <c r="BY60" s="77"/>
      <c r="BZ60" s="77"/>
      <c r="CB60" s="77"/>
      <c r="CC60" s="77"/>
      <c r="CE60" s="77"/>
      <c r="CF60" s="77"/>
      <c r="CH60" s="77"/>
      <c r="CI60" s="77"/>
      <c r="CK60" s="77"/>
      <c r="CL60" s="77"/>
      <c r="CN60" s="77"/>
      <c r="CO60" s="77"/>
      <c r="CQ60" s="77"/>
      <c r="CR60" s="77"/>
      <c r="CT60" s="77"/>
      <c r="CU60" s="77"/>
      <c r="CW60" s="77"/>
      <c r="CX60" s="77"/>
      <c r="CZ60" s="77"/>
      <c r="DA60" s="77"/>
      <c r="DC60" s="77"/>
      <c r="DD60" s="77"/>
      <c r="DF60" s="77"/>
      <c r="DG60" s="77"/>
      <c r="DI60" s="77"/>
      <c r="DJ60" s="77"/>
      <c r="DL60" s="77"/>
      <c r="DM60" s="77"/>
    </row>
    <row r="61" spans="6:117" x14ac:dyDescent="0.2">
      <c r="Q61" s="77"/>
      <c r="R61" s="77"/>
      <c r="T61" s="77"/>
      <c r="U61" s="77"/>
      <c r="W61" s="77"/>
      <c r="X61" s="77"/>
      <c r="Z61" s="77"/>
      <c r="AA61" s="77"/>
      <c r="AC61" s="77"/>
      <c r="AD61" s="77"/>
      <c r="AF61" s="77"/>
      <c r="AG61" s="77"/>
      <c r="AI61" s="77"/>
      <c r="AK61" s="1"/>
      <c r="AM61" s="77"/>
      <c r="AO61" s="77"/>
      <c r="AP61" s="77"/>
      <c r="AR61" s="77"/>
      <c r="AS61" s="77"/>
      <c r="AU61" s="77"/>
      <c r="AV61" s="77"/>
      <c r="AX61" s="77"/>
      <c r="AY61" s="77"/>
      <c r="BA61" s="77"/>
      <c r="BB61" s="77"/>
      <c r="BD61" s="77"/>
      <c r="BE61" s="77"/>
      <c r="BG61" s="77"/>
      <c r="BH61" s="77"/>
      <c r="BJ61" s="77"/>
      <c r="BK61" s="77"/>
      <c r="BM61" s="77"/>
      <c r="BN61" s="77"/>
      <c r="BP61" s="77"/>
      <c r="BQ61" s="77"/>
      <c r="BS61" s="77"/>
      <c r="BT61" s="77"/>
      <c r="BV61" s="77"/>
      <c r="BW61" s="77"/>
      <c r="BY61" s="77"/>
      <c r="BZ61" s="77"/>
      <c r="CB61" s="77"/>
      <c r="CC61" s="77"/>
      <c r="CE61" s="77"/>
      <c r="CF61" s="77"/>
      <c r="CH61" s="77"/>
      <c r="CI61" s="77"/>
      <c r="CK61" s="77"/>
      <c r="CL61" s="77"/>
      <c r="CN61" s="77"/>
      <c r="CO61" s="77"/>
      <c r="CQ61" s="77"/>
      <c r="CR61" s="77"/>
      <c r="CT61" s="77"/>
      <c r="CU61" s="77"/>
      <c r="CW61" s="77"/>
      <c r="CX61" s="77"/>
      <c r="CZ61" s="77"/>
      <c r="DA61" s="77"/>
      <c r="DC61" s="77"/>
      <c r="DD61" s="77"/>
      <c r="DF61" s="77"/>
      <c r="DG61" s="77"/>
      <c r="DI61" s="77"/>
      <c r="DJ61" s="77"/>
      <c r="DL61" s="77"/>
      <c r="DM61" s="77"/>
    </row>
    <row r="62" spans="6:117" x14ac:dyDescent="0.2">
      <c r="Q62" s="77"/>
      <c r="R62" s="77"/>
      <c r="T62" s="77"/>
      <c r="U62" s="77"/>
      <c r="W62" s="77"/>
      <c r="X62" s="77"/>
      <c r="Z62" s="77"/>
      <c r="AA62" s="77"/>
      <c r="AC62" s="77"/>
      <c r="AD62" s="77"/>
      <c r="AF62" s="77"/>
      <c r="AG62" s="77"/>
      <c r="AI62" s="77"/>
      <c r="AK62" s="1"/>
      <c r="AM62" s="77"/>
      <c r="AO62" s="77"/>
      <c r="AP62" s="77"/>
      <c r="AR62" s="77"/>
      <c r="AS62" s="77"/>
      <c r="AU62" s="77"/>
      <c r="AV62" s="77"/>
      <c r="AX62" s="77"/>
      <c r="AY62" s="77"/>
      <c r="BA62" s="77"/>
      <c r="BB62" s="77"/>
      <c r="BD62" s="77"/>
      <c r="BE62" s="77"/>
      <c r="BG62" s="77"/>
      <c r="BH62" s="77"/>
      <c r="BJ62" s="77"/>
      <c r="BK62" s="77"/>
      <c r="BM62" s="77"/>
      <c r="BN62" s="77"/>
      <c r="BP62" s="77"/>
      <c r="BQ62" s="77"/>
      <c r="BS62" s="77"/>
      <c r="BT62" s="77"/>
      <c r="BV62" s="77"/>
      <c r="BW62" s="77"/>
      <c r="BY62" s="77"/>
      <c r="BZ62" s="77"/>
      <c r="CB62" s="77"/>
      <c r="CC62" s="77"/>
      <c r="CE62" s="77"/>
      <c r="CF62" s="77"/>
      <c r="CH62" s="77"/>
      <c r="CI62" s="77"/>
      <c r="CK62" s="77"/>
      <c r="CL62" s="77"/>
      <c r="CN62" s="77"/>
      <c r="CO62" s="77"/>
      <c r="CQ62" s="77"/>
      <c r="CR62" s="77"/>
      <c r="CT62" s="77"/>
      <c r="CU62" s="77"/>
      <c r="CW62" s="77"/>
      <c r="CX62" s="77"/>
      <c r="CZ62" s="77"/>
      <c r="DA62" s="77"/>
      <c r="DC62" s="77"/>
      <c r="DD62" s="77"/>
      <c r="DF62" s="77"/>
      <c r="DG62" s="77"/>
      <c r="DI62" s="77"/>
      <c r="DJ62" s="77"/>
      <c r="DL62" s="77"/>
      <c r="DM62" s="77"/>
    </row>
    <row r="63" spans="6:117" x14ac:dyDescent="0.2">
      <c r="Q63" s="77"/>
      <c r="R63" s="77"/>
      <c r="T63" s="77"/>
      <c r="U63" s="77"/>
      <c r="W63" s="77"/>
      <c r="X63" s="77"/>
      <c r="Z63" s="77"/>
      <c r="AA63" s="77"/>
      <c r="AC63" s="77"/>
      <c r="AD63" s="77"/>
      <c r="AF63" s="77"/>
      <c r="AG63" s="77"/>
      <c r="AI63" s="77"/>
      <c r="AK63" s="1"/>
      <c r="AM63" s="77"/>
      <c r="AO63" s="77"/>
      <c r="AP63" s="77"/>
      <c r="AR63" s="77"/>
      <c r="AS63" s="77"/>
      <c r="AU63" s="77"/>
      <c r="AV63" s="77"/>
      <c r="AX63" s="77"/>
      <c r="AY63" s="77"/>
      <c r="BA63" s="77"/>
      <c r="BB63" s="77"/>
      <c r="BD63" s="77"/>
      <c r="BE63" s="77"/>
      <c r="BG63" s="77"/>
      <c r="BH63" s="77"/>
      <c r="BJ63" s="77"/>
      <c r="BK63" s="77"/>
      <c r="BM63" s="77"/>
      <c r="BN63" s="77"/>
      <c r="BP63" s="77"/>
      <c r="BQ63" s="77"/>
      <c r="BS63" s="77"/>
      <c r="BT63" s="77"/>
      <c r="BV63" s="77"/>
      <c r="BW63" s="77"/>
      <c r="BY63" s="77"/>
      <c r="BZ63" s="77"/>
      <c r="CB63" s="77"/>
      <c r="CC63" s="77"/>
      <c r="CE63" s="77"/>
      <c r="CF63" s="77"/>
      <c r="CH63" s="77"/>
      <c r="CI63" s="77"/>
      <c r="CK63" s="77"/>
      <c r="CL63" s="77"/>
      <c r="CN63" s="77"/>
      <c r="CO63" s="77"/>
      <c r="CQ63" s="77"/>
      <c r="CR63" s="77"/>
      <c r="CT63" s="77"/>
      <c r="CU63" s="77"/>
      <c r="CW63" s="77"/>
      <c r="CX63" s="77"/>
      <c r="CZ63" s="77"/>
      <c r="DA63" s="77"/>
      <c r="DC63" s="77"/>
      <c r="DD63" s="77"/>
      <c r="DF63" s="77"/>
      <c r="DG63" s="77"/>
      <c r="DI63" s="77"/>
      <c r="DJ63" s="77"/>
      <c r="DL63" s="77"/>
      <c r="DM63" s="77"/>
    </row>
    <row r="64" spans="6:117" x14ac:dyDescent="0.2">
      <c r="Q64" s="77"/>
      <c r="R64" s="77"/>
      <c r="T64" s="77"/>
      <c r="U64" s="77"/>
      <c r="W64" s="77"/>
      <c r="X64" s="77"/>
      <c r="Z64" s="77"/>
      <c r="AA64" s="77"/>
      <c r="AC64" s="77"/>
      <c r="AD64" s="77"/>
      <c r="AF64" s="77"/>
      <c r="AG64" s="77"/>
      <c r="AI64" s="77"/>
      <c r="AK64" s="1"/>
      <c r="AM64" s="77"/>
      <c r="AO64" s="77"/>
      <c r="AP64" s="77"/>
      <c r="AR64" s="77"/>
      <c r="AS64" s="77"/>
      <c r="AU64" s="77"/>
      <c r="AV64" s="77"/>
      <c r="AX64" s="77"/>
      <c r="AY64" s="77"/>
      <c r="BA64" s="77"/>
      <c r="BB64" s="77"/>
      <c r="BD64" s="77"/>
      <c r="BE64" s="77"/>
      <c r="BG64" s="77"/>
      <c r="BH64" s="77"/>
      <c r="BJ64" s="77"/>
      <c r="BK64" s="77"/>
      <c r="BM64" s="77"/>
      <c r="BN64" s="77"/>
      <c r="BP64" s="77"/>
      <c r="BQ64" s="77"/>
      <c r="BS64" s="77"/>
      <c r="BT64" s="77"/>
      <c r="BV64" s="77"/>
      <c r="BW64" s="77"/>
      <c r="BY64" s="77"/>
      <c r="BZ64" s="77"/>
      <c r="CB64" s="77"/>
      <c r="CC64" s="77"/>
      <c r="CE64" s="77"/>
      <c r="CF64" s="77"/>
      <c r="CH64" s="77"/>
      <c r="CI64" s="77"/>
      <c r="CK64" s="77"/>
      <c r="CL64" s="77"/>
      <c r="CN64" s="77"/>
      <c r="CO64" s="77"/>
      <c r="CQ64" s="77"/>
      <c r="CR64" s="77"/>
      <c r="CT64" s="77"/>
      <c r="CU64" s="77"/>
      <c r="CW64" s="77"/>
      <c r="CX64" s="77"/>
      <c r="CZ64" s="77"/>
      <c r="DA64" s="77"/>
      <c r="DC64" s="77"/>
      <c r="DD64" s="77"/>
      <c r="DF64" s="77"/>
      <c r="DG64" s="77"/>
      <c r="DI64" s="77"/>
      <c r="DJ64" s="77"/>
      <c r="DL64" s="77"/>
      <c r="DM64" s="77"/>
    </row>
  </sheetData>
  <conditionalFormatting sqref="N11:O14 R11:AG14 CA11:CD14 CA36:DF43 CW15:DF15 CA16:CD35 CF16:DF35 CF11:DF14 N15:AG42">
    <cfRule type="cellIs" dxfId="643" priority="85" operator="equal">
      <formula>1</formula>
    </cfRule>
  </conditionalFormatting>
  <conditionalFormatting sqref="N9">
    <cfRule type="cellIs" dxfId="642" priority="84" operator="greaterThan">
      <formula>0</formula>
    </cfRule>
  </conditionalFormatting>
  <conditionalFormatting sqref="BH9">
    <cfRule type="cellIs" dxfId="641" priority="83" operator="greaterThan">
      <formula>0</formula>
    </cfRule>
  </conditionalFormatting>
  <conditionalFormatting sqref="N43:AG43">
    <cfRule type="cellIs" dxfId="640" priority="82" operator="equal">
      <formula>1</formula>
    </cfRule>
  </conditionalFormatting>
  <conditionalFormatting sqref="BH43:BW43">
    <cfRule type="cellIs" dxfId="639" priority="81" operator="equal">
      <formula>1</formula>
    </cfRule>
  </conditionalFormatting>
  <conditionalFormatting sqref="B11:B42">
    <cfRule type="cellIs" dxfId="638" priority="80" operator="equal">
      <formula>1</formula>
    </cfRule>
  </conditionalFormatting>
  <conditionalFormatting sqref="CA9">
    <cfRule type="cellIs" dxfId="637" priority="79" operator="greaterThan">
      <formula>0</formula>
    </cfRule>
  </conditionalFormatting>
  <conditionalFormatting sqref="L10">
    <cfRule type="containsText" dxfId="636" priority="78" operator="containsText" text="!">
      <formula>NOT(ISERROR(SEARCH("!",L10)))</formula>
    </cfRule>
  </conditionalFormatting>
  <conditionalFormatting sqref="K11:K42">
    <cfRule type="cellIs" dxfId="635" priority="86" operator="greaterThan">
      <formula>$O$24+$K$7</formula>
    </cfRule>
  </conditionalFormatting>
  <conditionalFormatting sqref="I11:I42">
    <cfRule type="cellIs" dxfId="634" priority="87" operator="greaterThan">
      <formula>$M$24+$I$7</formula>
    </cfRule>
  </conditionalFormatting>
  <conditionalFormatting sqref="G11:G42">
    <cfRule type="cellIs" dxfId="633" priority="88" operator="greaterThan">
      <formula>$G$7</formula>
    </cfRule>
  </conditionalFormatting>
  <conditionalFormatting sqref="I43">
    <cfRule type="cellIs" dxfId="632" priority="77" operator="greaterThan">
      <formula>$M$24</formula>
    </cfRule>
  </conditionalFormatting>
  <conditionalFormatting sqref="K43">
    <cfRule type="cellIs" dxfId="631" priority="76" operator="greaterThan">
      <formula>$O$24</formula>
    </cfRule>
  </conditionalFormatting>
  <conditionalFormatting sqref="I44">
    <cfRule type="cellIs" dxfId="630" priority="75" operator="greaterThan">
      <formula>$M$24</formula>
    </cfRule>
  </conditionalFormatting>
  <conditionalFormatting sqref="K44">
    <cfRule type="cellIs" dxfId="629" priority="74" operator="greaterThan">
      <formula>$O$24</formula>
    </cfRule>
  </conditionalFormatting>
  <conditionalFormatting sqref="O51:P55 R51:S55 U51:V55 X51:Y55 AA51:AB55 AD51:AE55 AG51:AH55 AJ51:AK55 AM51:AN55 AP51:AQ55 AS51:AT55 AV51:AW55 AY51:AZ55 BB51:BC55 BE51:BF55 BH51:BI55 BK51:BL55 BN51:BO55 BQ51:BR55 BT51:BU55 BW51:BX55 BZ51:CA55 CC51:CD55 CF51:CG55 CI51:CJ55 CL51:CM55 CO51:CP55 CR51:CS55 CU51:CV55 CX51:CY55 DA51:DB55 DD51:DE55 DG51:DH55 DJ51:DK55 DM51:DM55">
    <cfRule type="containsText" dxfId="628" priority="72" operator="containsText" text="[">
      <formula>NOT(ISERROR(SEARCH("[",O51)))</formula>
    </cfRule>
    <cfRule type="containsText" dxfId="627" priority="73" operator="containsText" text="#">
      <formula>NOT(ISERROR(SEARCH("#",O51)))</formula>
    </cfRule>
  </conditionalFormatting>
  <conditionalFormatting sqref="AK9">
    <cfRule type="cellIs" dxfId="626" priority="69" operator="greaterThan">
      <formula>0</formula>
    </cfRule>
  </conditionalFormatting>
  <conditionalFormatting sqref="AK43:BD43">
    <cfRule type="cellIs" dxfId="625" priority="68" operator="equal">
      <formula>1</formula>
    </cfRule>
  </conditionalFormatting>
  <conditionalFormatting sqref="AK42:BD42 AM11:BD41">
    <cfRule type="cellIs" dxfId="624" priority="60" operator="equal">
      <formula>1</formula>
    </cfRule>
  </conditionalFormatting>
  <conditionalFormatting sqref="BH42:BW42 BK28:BK29 BK31:BK34 BM14:BW14 BM16:BW20 BL28:BW34">
    <cfRule type="cellIs" dxfId="623" priority="59" operator="equal">
      <formula>1</formula>
    </cfRule>
  </conditionalFormatting>
  <conditionalFormatting sqref="BM11:BW11 BM25:BW25 BK39:BW39">
    <cfRule type="cellIs" dxfId="622" priority="58" operator="equal">
      <formula>1</formula>
    </cfRule>
  </conditionalFormatting>
  <conditionalFormatting sqref="BM12:BW12 BK26:BW26 BK40:BW40">
    <cfRule type="cellIs" dxfId="621" priority="57" operator="equal">
      <formula>1</formula>
    </cfRule>
  </conditionalFormatting>
  <conditionalFormatting sqref="BM13:BW13 BK27:BW27 BK41:BW41">
    <cfRule type="cellIs" dxfId="620" priority="56" operator="equal">
      <formula>1</formula>
    </cfRule>
  </conditionalFormatting>
  <conditionalFormatting sqref="BM21:BW21 BK35:BW35">
    <cfRule type="cellIs" dxfId="619" priority="55" operator="equal">
      <formula>1</formula>
    </cfRule>
  </conditionalFormatting>
  <conditionalFormatting sqref="BM22:BW22 BK36:BW36">
    <cfRule type="cellIs" dxfId="618" priority="54" operator="equal">
      <formula>1</formula>
    </cfRule>
  </conditionalFormatting>
  <conditionalFormatting sqref="BM23:BW23 BK37:BW37">
    <cfRule type="cellIs" dxfId="617" priority="53" operator="equal">
      <formula>1</formula>
    </cfRule>
  </conditionalFormatting>
  <conditionalFormatting sqref="BM24:BW24 BK38:BW38">
    <cfRule type="cellIs" dxfId="616" priority="52" operator="equal">
      <formula>1</formula>
    </cfRule>
  </conditionalFormatting>
  <conditionalFormatting sqref="P11:Q14">
    <cfRule type="cellIs" dxfId="615" priority="51" operator="equal">
      <formula>1</formula>
    </cfRule>
  </conditionalFormatting>
  <conditionalFormatting sqref="CA15:CD15 CF15:CV15">
    <cfRule type="cellIs" dxfId="614" priority="49" operator="equal">
      <formula>1</formula>
    </cfRule>
  </conditionalFormatting>
  <conditionalFormatting sqref="BM15:BW15">
    <cfRule type="cellIs" dxfId="613" priority="48" operator="equal">
      <formula>1</formula>
    </cfRule>
  </conditionalFormatting>
  <conditionalFormatting sqref="BK30">
    <cfRule type="cellIs" dxfId="612" priority="46" operator="equal">
      <formula>1</formula>
    </cfRule>
  </conditionalFormatting>
  <conditionalFormatting sqref="CE11:CE14 CE16:CE35">
    <cfRule type="cellIs" dxfId="611" priority="44" operator="equal">
      <formula>1</formula>
    </cfRule>
  </conditionalFormatting>
  <conditionalFormatting sqref="CE15">
    <cfRule type="cellIs" dxfId="610" priority="43" operator="equal">
      <formula>1</formula>
    </cfRule>
  </conditionalFormatting>
  <conditionalFormatting sqref="BL26:BL41">
    <cfRule type="cellIs" dxfId="609" priority="41" operator="equal">
      <formula>1</formula>
    </cfRule>
  </conditionalFormatting>
  <conditionalFormatting sqref="AL14 AL16:AL20 AL28:AL34">
    <cfRule type="cellIs" dxfId="608" priority="40" operator="equal">
      <formula>1</formula>
    </cfRule>
  </conditionalFormatting>
  <conditionalFormatting sqref="AL11 AL25 AL39">
    <cfRule type="cellIs" dxfId="607" priority="39" operator="equal">
      <formula>1</formula>
    </cfRule>
  </conditionalFormatting>
  <conditionalFormatting sqref="AL12 AL26 AL40">
    <cfRule type="cellIs" dxfId="606" priority="38" operator="equal">
      <formula>1</formula>
    </cfRule>
  </conditionalFormatting>
  <conditionalFormatting sqref="AL13 AL27 AL41">
    <cfRule type="cellIs" dxfId="605" priority="37" operator="equal">
      <formula>1</formula>
    </cfRule>
  </conditionalFormatting>
  <conditionalFormatting sqref="AL21 AL35">
    <cfRule type="cellIs" dxfId="604" priority="36" operator="equal">
      <formula>1</formula>
    </cfRule>
  </conditionalFormatting>
  <conditionalFormatting sqref="AL22 AL36">
    <cfRule type="cellIs" dxfId="603" priority="35" operator="equal">
      <formula>1</formula>
    </cfRule>
  </conditionalFormatting>
  <conditionalFormatting sqref="AL23 AL37">
    <cfRule type="cellIs" dxfId="602" priority="34" operator="equal">
      <formula>1</formula>
    </cfRule>
  </conditionalFormatting>
  <conditionalFormatting sqref="AL24 AL38">
    <cfRule type="cellIs" dxfId="601" priority="33" operator="equal">
      <formula>1</formula>
    </cfRule>
  </conditionalFormatting>
  <conditionalFormatting sqref="AL15">
    <cfRule type="cellIs" dxfId="600" priority="32" operator="equal">
      <formula>1</formula>
    </cfRule>
  </conditionalFormatting>
  <conditionalFormatting sqref="BH14 BH18 BH22 BH26 BH28 BH30 BH32 BH34 BH36 BH38 BH40">
    <cfRule type="cellIs" dxfId="599" priority="29" operator="equal">
      <formula>1</formula>
    </cfRule>
  </conditionalFormatting>
  <conditionalFormatting sqref="BH11 BH15 BH19 BH23 BH27 BH29 BH31 BH33 BH35 BH37 BH39 BH41">
    <cfRule type="cellIs" dxfId="598" priority="28" operator="equal">
      <formula>1</formula>
    </cfRule>
  </conditionalFormatting>
  <conditionalFormatting sqref="BH12 BH16 BH20 BH24">
    <cfRule type="cellIs" dxfId="597" priority="27" operator="equal">
      <formula>1</formula>
    </cfRule>
  </conditionalFormatting>
  <conditionalFormatting sqref="BH13 BH17 BH21 BH25">
    <cfRule type="cellIs" dxfId="596" priority="26" operator="equal">
      <formula>1</formula>
    </cfRule>
  </conditionalFormatting>
  <conditionalFormatting sqref="BI15">
    <cfRule type="cellIs" dxfId="595" priority="25" operator="equal">
      <formula>1</formula>
    </cfRule>
  </conditionalFormatting>
  <conditionalFormatting sqref="BI11:BI14">
    <cfRule type="cellIs" dxfId="594" priority="24" operator="equal">
      <formula>1</formula>
    </cfRule>
  </conditionalFormatting>
  <conditionalFormatting sqref="BI16:BI41">
    <cfRule type="cellIs" dxfId="593" priority="23" operator="equal">
      <formula>1</formula>
    </cfRule>
  </conditionalFormatting>
  <conditionalFormatting sqref="AK14 AK16:AK20 AK28:AK34">
    <cfRule type="cellIs" dxfId="592" priority="22" operator="equal">
      <formula>1</formula>
    </cfRule>
  </conditionalFormatting>
  <conditionalFormatting sqref="AK11 AK25 AK39">
    <cfRule type="cellIs" dxfId="591" priority="21" operator="equal">
      <formula>1</formula>
    </cfRule>
  </conditionalFormatting>
  <conditionalFormatting sqref="AK12 AK26 AK40">
    <cfRule type="cellIs" dxfId="590" priority="20" operator="equal">
      <formula>1</formula>
    </cfRule>
  </conditionalFormatting>
  <conditionalFormatting sqref="AK13 AK27 AK41">
    <cfRule type="cellIs" dxfId="589" priority="19" operator="equal">
      <formula>1</formula>
    </cfRule>
  </conditionalFormatting>
  <conditionalFormatting sqref="AK21 AK35">
    <cfRule type="cellIs" dxfId="588" priority="18" operator="equal">
      <formula>1</formula>
    </cfRule>
  </conditionalFormatting>
  <conditionalFormatting sqref="AK22 AK36">
    <cfRule type="cellIs" dxfId="587" priority="17" operator="equal">
      <formula>1</formula>
    </cfRule>
  </conditionalFormatting>
  <conditionalFormatting sqref="AK23 AK37">
    <cfRule type="cellIs" dxfId="586" priority="16" operator="equal">
      <formula>1</formula>
    </cfRule>
  </conditionalFormatting>
  <conditionalFormatting sqref="AK24 AK38">
    <cfRule type="cellIs" dxfId="585" priority="15" operator="equal">
      <formula>1</formula>
    </cfRule>
  </conditionalFormatting>
  <conditionalFormatting sqref="AK15">
    <cfRule type="cellIs" dxfId="584" priority="14" operator="equal">
      <formula>1</formula>
    </cfRule>
  </conditionalFormatting>
  <conditionalFormatting sqref="BK24:BL25 BK11:BK23">
    <cfRule type="cellIs" dxfId="583" priority="13" operator="equal">
      <formula>1</formula>
    </cfRule>
  </conditionalFormatting>
  <conditionalFormatting sqref="BL14 BL16:BL20">
    <cfRule type="cellIs" dxfId="582" priority="12" operator="equal">
      <formula>1</formula>
    </cfRule>
  </conditionalFormatting>
  <conditionalFormatting sqref="BL11">
    <cfRule type="cellIs" dxfId="581" priority="11" operator="equal">
      <formula>1</formula>
    </cfRule>
  </conditionalFormatting>
  <conditionalFormatting sqref="BL12">
    <cfRule type="cellIs" dxfId="580" priority="10" operator="equal">
      <formula>1</formula>
    </cfRule>
  </conditionalFormatting>
  <conditionalFormatting sqref="BL13">
    <cfRule type="cellIs" dxfId="579" priority="9" operator="equal">
      <formula>1</formula>
    </cfRule>
  </conditionalFormatting>
  <conditionalFormatting sqref="BL21">
    <cfRule type="cellIs" dxfId="578" priority="8" operator="equal">
      <formula>1</formula>
    </cfRule>
  </conditionalFormatting>
  <conditionalFormatting sqref="BL22">
    <cfRule type="cellIs" dxfId="577" priority="7" operator="equal">
      <formula>1</formula>
    </cfRule>
  </conditionalFormatting>
  <conditionalFormatting sqref="BL23">
    <cfRule type="cellIs" dxfId="576" priority="6" operator="equal">
      <formula>1</formula>
    </cfRule>
  </conditionalFormatting>
  <conditionalFormatting sqref="BL15">
    <cfRule type="cellIs" dxfId="575" priority="5" operator="equal">
      <formula>1</formula>
    </cfRule>
  </conditionalFormatting>
  <conditionalFormatting sqref="BJ14 BJ18 BJ25 BJ36 BJ29 BJ40">
    <cfRule type="cellIs" dxfId="574" priority="4" operator="equal">
      <formula>1</formula>
    </cfRule>
  </conditionalFormatting>
  <conditionalFormatting sqref="BJ11 BJ15 BJ19 BJ22 BJ33 BJ26 BJ37 BJ30 BJ41">
    <cfRule type="cellIs" dxfId="573" priority="3" operator="equal">
      <formula>1</formula>
    </cfRule>
  </conditionalFormatting>
  <conditionalFormatting sqref="BJ12 BJ16 BJ20 BJ23 BJ34 BJ27 BJ38 BJ31">
    <cfRule type="cellIs" dxfId="572" priority="2" operator="equal">
      <formula>1</formula>
    </cfRule>
  </conditionalFormatting>
  <conditionalFormatting sqref="BJ13 BJ17 BJ21 BJ24 BJ35 BJ28 BJ39 BJ32">
    <cfRule type="cellIs" dxfId="571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1" operator="containsText" id="{DFC1EC5C-C244-424D-8FA8-CE7D33317AC4}">
            <xm:f>NOT(ISERROR(SEARCH(0,P51)))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P51:P55 S51:S55 V51:V55 Y51:Y55 AB51:AB55 AE51:AE55 AH51:AH55 AK51:AK55 AN51:AN55 AQ51:AQ55 AT51:AT55 AW51:AW55 AZ51:AZ55 BC51:BC55 BF51:BF55 BI51:BI55 BL51:BL55 BO51:BO55 BR51:BR55 BU51:BU55 BX51:BX55 CA51:CA55 CD51:CD55 CG51:CG55 CJ51:CJ55 CM51:CM55 CP51:CP55 CS51:CS55 CV51:CV55 CY51:CY55 DB51:DB55 DE51:DE55 DH51:DH55 DK51:DK55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B0F0"/>
  </sheetPr>
  <dimension ref="A1:AG48"/>
  <sheetViews>
    <sheetView tabSelected="1" topLeftCell="A7" zoomScaleNormal="100" workbookViewId="0">
      <selection activeCell="R35" sqref="R35"/>
    </sheetView>
  </sheetViews>
  <sheetFormatPr defaultRowHeight="15" x14ac:dyDescent="0.25"/>
  <cols>
    <col min="1" max="1" width="8.42578125" customWidth="1"/>
    <col min="2" max="2" width="8.5703125" customWidth="1"/>
    <col min="3" max="3" width="5" style="116" customWidth="1"/>
    <col min="4" max="4" width="8.85546875" style="6" customWidth="1"/>
    <col min="5" max="5" width="24" customWidth="1"/>
    <col min="6" max="6" width="11.42578125" customWidth="1"/>
    <col min="7" max="7" width="11.7109375" customWidth="1"/>
    <col min="8" max="8" width="7.7109375" customWidth="1"/>
    <col min="9" max="9" width="8.5703125" customWidth="1"/>
    <col min="10" max="10" width="6.85546875" customWidth="1"/>
    <col min="11" max="11" width="8.85546875" customWidth="1"/>
    <col min="12" max="12" width="16.7109375" customWidth="1"/>
    <col min="13" max="13" width="9.28515625" customWidth="1"/>
    <col min="14" max="14" width="11.7109375" customWidth="1"/>
    <col min="15" max="15" width="7.7109375" customWidth="1"/>
    <col min="16" max="16" width="8.7109375" style="1" customWidth="1"/>
    <col min="17" max="17" width="4.85546875" style="1" customWidth="1"/>
    <col min="18" max="18" width="9.140625" style="1"/>
    <col min="19" max="19" width="16" style="1" customWidth="1"/>
    <col min="20" max="20" width="10.140625" style="1" customWidth="1"/>
    <col min="21" max="21" width="9.140625" style="1"/>
    <col min="22" max="22" width="6.42578125" style="1" customWidth="1"/>
    <col min="23" max="23" width="9.140625" style="1"/>
    <col min="24" max="24" width="20.7109375" style="1" customWidth="1"/>
    <col min="25" max="25" width="9.140625" style="1"/>
    <col min="26" max="26" width="26.140625" style="1" customWidth="1"/>
    <col min="27" max="27" width="12" style="1" customWidth="1"/>
    <col min="28" max="28" width="9.140625" style="1"/>
    <col min="29" max="29" width="9.7109375" style="1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76"/>
      <c r="C2" s="277"/>
      <c r="D2" s="278" t="s">
        <v>265</v>
      </c>
      <c r="E2" s="278" t="s">
        <v>266</v>
      </c>
      <c r="F2" s="278"/>
      <c r="G2" s="279"/>
      <c r="H2" s="281" t="s">
        <v>1623</v>
      </c>
      <c r="I2" s="280"/>
      <c r="J2" s="280"/>
      <c r="K2" s="280"/>
      <c r="L2" s="282"/>
      <c r="M2" s="1"/>
      <c r="N2" s="1"/>
      <c r="O2" s="1"/>
    </row>
    <row r="3" spans="1:33" ht="15.75" thickBot="1" x14ac:dyDescent="0.3">
      <c r="B3" s="283"/>
      <c r="C3" s="284"/>
      <c r="D3" s="285"/>
      <c r="E3" s="286"/>
      <c r="F3" s="286"/>
      <c r="G3" s="286"/>
      <c r="H3" s="287"/>
      <c r="I3" s="287"/>
      <c r="J3" s="287"/>
      <c r="K3" s="287"/>
      <c r="L3" s="288"/>
      <c r="M3" s="1"/>
      <c r="N3" s="1"/>
      <c r="O3" s="1"/>
    </row>
    <row r="4" spans="1:33" ht="16.5" thickTop="1" thickBot="1" x14ac:dyDescent="0.3">
      <c r="B4" s="289"/>
      <c r="C4" s="290"/>
      <c r="D4" s="291" t="s">
        <v>1532</v>
      </c>
      <c r="E4" s="292"/>
      <c r="F4" s="292"/>
      <c r="G4" s="292"/>
      <c r="H4" s="291" t="s">
        <v>1086</v>
      </c>
      <c r="I4" s="293"/>
      <c r="J4" s="293"/>
      <c r="K4" s="293"/>
      <c r="L4" s="294"/>
      <c r="M4" s="1"/>
      <c r="N4" s="1"/>
      <c r="O4" s="1"/>
      <c r="V4" s="303"/>
      <c r="W4" s="304"/>
      <c r="X4" s="304"/>
      <c r="Y4" s="304"/>
      <c r="Z4" s="304"/>
      <c r="AA4" s="304"/>
      <c r="AB4" s="304"/>
      <c r="AC4" s="304"/>
      <c r="AD4" s="305"/>
      <c r="AE4" s="305"/>
      <c r="AF4" s="305"/>
      <c r="AG4" s="306"/>
    </row>
    <row r="5" spans="1:33" ht="12" customHeight="1" x14ac:dyDescent="0.25">
      <c r="E5" s="112" t="s">
        <v>274</v>
      </c>
      <c r="F5" s="112"/>
      <c r="G5" s="6">
        <v>43</v>
      </c>
      <c r="H5" s="6"/>
      <c r="J5" s="116"/>
      <c r="K5" s="6"/>
      <c r="L5" s="112" t="s">
        <v>274</v>
      </c>
      <c r="M5" s="112"/>
      <c r="N5" s="6">
        <v>43</v>
      </c>
      <c r="O5" s="6"/>
      <c r="V5" s="307"/>
      <c r="W5" s="287"/>
      <c r="X5" s="287"/>
      <c r="Y5" s="287"/>
      <c r="Z5" s="287" t="s">
        <v>1047</v>
      </c>
      <c r="AA5" s="287"/>
      <c r="AB5" s="287"/>
      <c r="AC5" s="287"/>
      <c r="AD5" s="286"/>
      <c r="AE5" s="286"/>
      <c r="AF5" s="286"/>
      <c r="AG5" s="308"/>
    </row>
    <row r="6" spans="1:33" ht="15" customHeight="1" x14ac:dyDescent="0.25">
      <c r="B6" s="1" t="s">
        <v>1088</v>
      </c>
      <c r="C6" s="112"/>
      <c r="E6" s="112" t="s">
        <v>277</v>
      </c>
      <c r="F6" s="112"/>
      <c r="G6" s="6"/>
      <c r="H6" s="6"/>
      <c r="I6" s="1" t="s">
        <v>1089</v>
      </c>
      <c r="J6" s="112"/>
      <c r="K6" s="6"/>
      <c r="L6" s="112" t="s">
        <v>277</v>
      </c>
      <c r="M6" s="112"/>
      <c r="N6" s="6"/>
      <c r="O6" s="6"/>
      <c r="P6" s="1" t="s">
        <v>1304</v>
      </c>
      <c r="V6" s="307"/>
      <c r="W6" s="301" t="s">
        <v>1087</v>
      </c>
      <c r="X6" s="287"/>
      <c r="Y6" s="287"/>
      <c r="Z6" s="287"/>
      <c r="AA6" s="287"/>
      <c r="AB6" s="287"/>
      <c r="AC6" s="301" t="s">
        <v>1101</v>
      </c>
      <c r="AD6" s="286"/>
      <c r="AE6" s="286"/>
      <c r="AF6" s="286"/>
      <c r="AG6" s="308"/>
    </row>
    <row r="7" spans="1:33" ht="50.25" customHeight="1" x14ac:dyDescent="0.25">
      <c r="A7" s="164"/>
      <c r="B7" s="201" t="s">
        <v>745</v>
      </c>
      <c r="C7" s="201" t="s">
        <v>1046</v>
      </c>
      <c r="D7" s="201" t="s">
        <v>279</v>
      </c>
      <c r="E7" s="201" t="s">
        <v>1093</v>
      </c>
      <c r="F7" s="201" t="s">
        <v>1298</v>
      </c>
      <c r="G7" s="268" t="s">
        <v>1090</v>
      </c>
      <c r="H7" s="6"/>
      <c r="I7" s="201" t="s">
        <v>745</v>
      </c>
      <c r="J7" s="201" t="s">
        <v>1046</v>
      </c>
      <c r="K7" s="201" t="s">
        <v>279</v>
      </c>
      <c r="L7" s="201" t="s">
        <v>1093</v>
      </c>
      <c r="M7" s="201" t="s">
        <v>1298</v>
      </c>
      <c r="N7" s="268" t="s">
        <v>1091</v>
      </c>
      <c r="O7" s="6"/>
      <c r="P7" s="201" t="s">
        <v>745</v>
      </c>
      <c r="Q7" s="201" t="s">
        <v>1046</v>
      </c>
      <c r="R7" s="201" t="s">
        <v>279</v>
      </c>
      <c r="S7" s="201" t="s">
        <v>1093</v>
      </c>
      <c r="T7" s="268" t="s">
        <v>1302</v>
      </c>
      <c r="V7" s="307"/>
      <c r="W7" s="201" t="s">
        <v>745</v>
      </c>
      <c r="X7" s="201" t="s">
        <v>1046</v>
      </c>
      <c r="Y7" s="201" t="s">
        <v>279</v>
      </c>
      <c r="Z7" s="201" t="s">
        <v>1031</v>
      </c>
      <c r="AA7" s="268" t="s">
        <v>1092</v>
      </c>
      <c r="AB7" s="287"/>
      <c r="AC7" s="299" t="s">
        <v>232</v>
      </c>
      <c r="AD7" s="299" t="s">
        <v>398</v>
      </c>
      <c r="AE7" s="299" t="s">
        <v>613</v>
      </c>
      <c r="AF7" s="299" t="s">
        <v>614</v>
      </c>
      <c r="AG7" s="308"/>
    </row>
    <row r="8" spans="1:33" ht="15" customHeight="1" x14ac:dyDescent="0.25">
      <c r="A8" s="164"/>
      <c r="B8" s="267" t="s">
        <v>1034</v>
      </c>
      <c r="C8" s="267" t="s">
        <v>1035</v>
      </c>
      <c r="D8" s="267" t="s">
        <v>1036</v>
      </c>
      <c r="E8" s="267" t="s">
        <v>1037</v>
      </c>
      <c r="F8" s="267" t="s">
        <v>1299</v>
      </c>
      <c r="G8" s="267" t="str">
        <f>CONCATENATE("clmn_",G7)</f>
        <v>clmn_LIST1</v>
      </c>
      <c r="H8" s="6"/>
      <c r="I8" s="267" t="s">
        <v>1038</v>
      </c>
      <c r="J8" s="267" t="s">
        <v>1039</v>
      </c>
      <c r="K8" s="267" t="s">
        <v>1040</v>
      </c>
      <c r="L8" s="267" t="s">
        <v>1041</v>
      </c>
      <c r="M8" s="267" t="s">
        <v>1303</v>
      </c>
      <c r="N8" s="267" t="str">
        <f>CONCATENATE("clmn_",N7)</f>
        <v>clmn_LIST2</v>
      </c>
      <c r="O8" s="6"/>
      <c r="P8" s="267" t="s">
        <v>1042</v>
      </c>
      <c r="Q8" s="267" t="s">
        <v>1043</v>
      </c>
      <c r="R8" s="267" t="s">
        <v>1044</v>
      </c>
      <c r="S8" s="267" t="s">
        <v>1045</v>
      </c>
      <c r="T8" s="267" t="str">
        <f>CONCATENATE("clmn_",T7)</f>
        <v>clmn_LIST3</v>
      </c>
      <c r="V8" s="307"/>
      <c r="W8" s="267" t="s">
        <v>1306</v>
      </c>
      <c r="X8" s="267" t="s">
        <v>1307</v>
      </c>
      <c r="Y8" s="267" t="s">
        <v>1308</v>
      </c>
      <c r="Z8" s="267" t="s">
        <v>1309</v>
      </c>
      <c r="AA8" s="267" t="str">
        <f>CONCATENATE("clmn_",AA7)</f>
        <v>clmn_TOGG1</v>
      </c>
      <c r="AB8" s="287"/>
      <c r="AC8" s="300" t="s">
        <v>1310</v>
      </c>
      <c r="AD8" s="300" t="s">
        <v>1311</v>
      </c>
      <c r="AE8" s="300" t="s">
        <v>1312</v>
      </c>
      <c r="AF8" s="300" t="s">
        <v>1313</v>
      </c>
      <c r="AG8" s="308"/>
    </row>
    <row r="9" spans="1:33" ht="15" customHeight="1" x14ac:dyDescent="0.25">
      <c r="A9" s="164"/>
      <c r="B9" s="203"/>
      <c r="C9" s="117"/>
      <c r="D9" s="102"/>
      <c r="E9" s="166"/>
      <c r="F9" s="166" t="s">
        <v>315</v>
      </c>
      <c r="G9" s="136" t="str">
        <f>SEQ_COOL!B43</f>
        <v>00000000</v>
      </c>
      <c r="H9" s="6"/>
      <c r="I9" s="203"/>
      <c r="J9" s="117"/>
      <c r="K9" s="102"/>
      <c r="L9" s="166"/>
      <c r="M9" s="166" t="s">
        <v>315</v>
      </c>
      <c r="N9" s="136" t="str">
        <f>SEQ_HEAT!B43</f>
        <v>00000000</v>
      </c>
      <c r="O9" s="6"/>
      <c r="P9" s="203"/>
      <c r="Q9" s="117"/>
      <c r="R9" s="102"/>
      <c r="S9" s="166"/>
      <c r="T9" s="136" t="str">
        <f>SEQ_COOL!B43</f>
        <v>00000000</v>
      </c>
      <c r="V9" s="307"/>
      <c r="W9" s="203"/>
      <c r="X9" s="117"/>
      <c r="Y9" s="102"/>
      <c r="Z9" s="166"/>
      <c r="AA9" s="136"/>
      <c r="AB9" s="287"/>
      <c r="AC9" s="297"/>
      <c r="AD9" s="296"/>
      <c r="AE9" s="296"/>
      <c r="AF9" s="296"/>
      <c r="AG9" s="308"/>
    </row>
    <row r="10" spans="1:33" ht="15" customHeight="1" x14ac:dyDescent="0.25">
      <c r="A10" s="164"/>
      <c r="B10" s="203"/>
      <c r="C10" s="117"/>
      <c r="D10" s="102"/>
      <c r="E10" s="166"/>
      <c r="F10" s="166" t="s">
        <v>1094</v>
      </c>
      <c r="G10" s="141" t="str">
        <f>SEQ_COOL!E4</f>
        <v>FFFFFFFF</v>
      </c>
      <c r="H10" s="6"/>
      <c r="I10" s="203"/>
      <c r="J10" s="117"/>
      <c r="K10" s="102"/>
      <c r="L10" s="166"/>
      <c r="M10" s="166" t="s">
        <v>1094</v>
      </c>
      <c r="N10" s="141" t="str">
        <f>SEQ_COOL!E4</f>
        <v>FFFFFFFF</v>
      </c>
      <c r="O10" s="6"/>
      <c r="P10" s="203"/>
      <c r="Q10" s="117"/>
      <c r="R10" s="102"/>
      <c r="S10" s="166" t="s">
        <v>1094</v>
      </c>
      <c r="T10" s="141" t="str">
        <f>SEQ_COOL!E4</f>
        <v>FFFFFFFF</v>
      </c>
      <c r="V10" s="307"/>
      <c r="W10" s="203"/>
      <c r="X10" s="117"/>
      <c r="Y10" s="102"/>
      <c r="Z10" s="166" t="s">
        <v>1094</v>
      </c>
      <c r="AA10" s="141" t="s">
        <v>1095</v>
      </c>
      <c r="AB10" s="287"/>
      <c r="AC10" s="298"/>
      <c r="AD10" s="296"/>
      <c r="AE10" s="296"/>
      <c r="AF10" s="296"/>
      <c r="AG10" s="308"/>
    </row>
    <row r="11" spans="1:33" ht="15" customHeight="1" x14ac:dyDescent="0.25">
      <c r="A11" s="164"/>
      <c r="B11" s="196" t="str">
        <f ca="1">OFFSET(SEQ_COOL!M$5,0,ROWS(B$11:$E11)-1)</f>
        <v>==</v>
      </c>
      <c r="C11" s="269" t="str">
        <f ca="1">OFFSET(SEQ_COOL!M$6,0,ROWS(C$11:$E11)-1)</f>
        <v>====================</v>
      </c>
      <c r="D11" s="196" t="str">
        <f ca="1">OFFSET(SEQ_COOL!M$8,0,ROWS(D$11:$E11)-1)</f>
        <v>==</v>
      </c>
      <c r="E11" s="168" t="str">
        <f ca="1">OFFSET(SEQ_COOL!M$7,0,ROWS($E$11:E11)-1)</f>
        <v>====================</v>
      </c>
      <c r="F11" s="168" t="str">
        <f ca="1">OFFSET(SEQ_COOL!M$4,0,ROWS($E$11:F11)-1)</f>
        <v>====================</v>
      </c>
      <c r="G11" s="144" t="s">
        <v>1564</v>
      </c>
      <c r="H11" s="271"/>
      <c r="I11" s="196" t="str">
        <f ca="1">OFFSET(SEQ_COOL!AJ$5,0,ROWS($I$11:L11)-1)</f>
        <v>==</v>
      </c>
      <c r="J11" s="269" t="str">
        <f ca="1">OFFSET(SEQ_COOL!AJ$6,0,ROWS($J$11:L11)-1)</f>
        <v>====================</v>
      </c>
      <c r="K11" s="196" t="str">
        <f ca="1">OFFSET(SEQ_COOL!AJ$8,0,ROWS($K$11:L11)-1)</f>
        <v>==</v>
      </c>
      <c r="L11" s="168" t="str">
        <f ca="1">OFFSET(SEQ_COOL!AJ$7,0,ROWS($L$11:L11)-1)</f>
        <v>====================</v>
      </c>
      <c r="M11" s="168" t="str">
        <f ca="1">OFFSET(SEQ_COOL!AJ$4,0,ROWS($L$11:M11)-1)</f>
        <v>====================</v>
      </c>
      <c r="N11" s="144" t="s">
        <v>1564</v>
      </c>
      <c r="O11" s="271"/>
      <c r="P11" s="196" t="str">
        <f ca="1">OFFSET(SEQ_COOL!BG$5,0,ROWS(P$11:$Q11)-1)</f>
        <v>==</v>
      </c>
      <c r="Q11" s="269" t="str">
        <f ca="1">OFFSET(SEQ_COOL!BG$6,0,ROWS($Q$11:Q11)-1)</f>
        <v>====================</v>
      </c>
      <c r="R11" s="196" t="str">
        <f ca="1">OFFSET(SEQ_COOL!BG$8,0,ROWS($Q$11:R11)-1)</f>
        <v>==</v>
      </c>
      <c r="S11" s="168" t="str">
        <f ca="1">OFFSET(SEQ_COOL!BG$7,0,ROWS($Q$11:S11)-1)</f>
        <v>====================</v>
      </c>
      <c r="T11" s="144" t="s">
        <v>1564</v>
      </c>
      <c r="V11" s="307"/>
      <c r="W11" s="196" t="str">
        <f ca="1">OFFSET(SEQ_COOL!BZ$5,0,ROWS(W$11:$X11)-1)</f>
        <v>==</v>
      </c>
      <c r="X11" s="269" t="str">
        <f ca="1">OFFSET(SEQ_COOL!BZ$6,0,ROWS($X$11:X11)-1)</f>
        <v>====================</v>
      </c>
      <c r="Y11" s="196" t="str">
        <f ca="1">OFFSET(SEQ_COOL!BZ$8,0,ROWS($X$11:Y11)-1)</f>
        <v>==</v>
      </c>
      <c r="Z11" s="168" t="str">
        <f ca="1">OFFSET(SEQ_COOL!BZ$7,0,ROWS($X$11:Z11)-1)</f>
        <v>====================</v>
      </c>
      <c r="AA11" s="144" t="s">
        <v>1564</v>
      </c>
      <c r="AB11" s="287"/>
      <c r="AC11" s="144"/>
      <c r="AD11" s="296"/>
      <c r="AE11" s="296"/>
      <c r="AF11" s="296"/>
      <c r="AG11" s="308"/>
    </row>
    <row r="12" spans="1:33" ht="15" customHeight="1" x14ac:dyDescent="0.25">
      <c r="A12" s="164"/>
      <c r="B12" s="196">
        <f ca="1">OFFSET(SEQ_COOL!M$5,0,ROWS(B$11:$E12)-1)</f>
        <v>-20112</v>
      </c>
      <c r="C12" s="269" t="str">
        <f ca="1">OFFSET(SEQ_COOL!M$6,0,ROWS(C$11:$E12)-1)</f>
        <v xml:space="preserve"> </v>
      </c>
      <c r="D12" s="196">
        <f ca="1">OFFSET(SEQ_COOL!M$8,0,ROWS(D$11:$E12)-1)</f>
        <v>0</v>
      </c>
      <c r="E12" s="168" t="str">
        <f ca="1">OFFSET(SEQ_COOL!M$7,0,ROWS($E$11:E12)-1)</f>
        <v>Охладитель/Т</v>
      </c>
      <c r="F12" s="168" t="str">
        <f ca="1">OFFSET(SEQ_COOL!M$4,0,ROWS($E$11:F12)-1)</f>
        <v>РЕГУЛЯТОРЫ</v>
      </c>
      <c r="G12" s="142" t="str">
        <f ca="1">OFFSET(SEQ_COOL!$N$43,0,ROWS($E$12:G12)-1)</f>
        <v>000000F7</v>
      </c>
      <c r="H12" s="272"/>
      <c r="I12" s="196" t="str">
        <f ca="1">OFFSET(SEQ_COOL!AJ$5,0,ROWS($I$11:L12)-1)</f>
        <v xml:space="preserve"> </v>
      </c>
      <c r="J12" s="269" t="str">
        <f ca="1">OFFSET(SEQ_COOL!AJ$6,0,ROWS($J$11:L12)-1)</f>
        <v xml:space="preserve"> </v>
      </c>
      <c r="K12" s="196">
        <f ca="1">OFFSET(SEQ_COOL!AJ$8,0,ROWS($K$11:L12)-1)</f>
        <v>0</v>
      </c>
      <c r="L12" s="168" t="str">
        <f ca="1">OFFSET(SEQ_COOL!AJ$7,0,ROWS($L$11:L12)-1)</f>
        <v>[резерв]</v>
      </c>
      <c r="M12" s="168" t="str">
        <f ca="1">OFFSET(SEQ_COOL!AJ$4,0,ROWS($L$11:M12)-1)</f>
        <v xml:space="preserve"> </v>
      </c>
      <c r="N12" s="142" t="str">
        <f ca="1">OFFSET(SEQ_COOL!$AK$43,0,ROWS($E$12:N12)-1)</f>
        <v>7FFFFFFF</v>
      </c>
      <c r="O12" s="272"/>
      <c r="P12" s="196" t="str">
        <f ca="1">OFFSET(SEQ_COOL!BG$5,0,ROWS(P$11:$Q12)-1)</f>
        <v xml:space="preserve"> </v>
      </c>
      <c r="Q12" s="269" t="str">
        <f ca="1">OFFSET(SEQ_COOL!BG$6,0,ROWS($Q$11:Q12)-1)</f>
        <v xml:space="preserve"> </v>
      </c>
      <c r="R12" s="196">
        <f ca="1">OFFSET(SEQ_COOL!BG$8,0,ROWS($Q$11:R12)-1)</f>
        <v>0</v>
      </c>
      <c r="S12" s="168" t="str">
        <f ca="1">OFFSET(SEQ_COOL!BG$7,0,ROWS($Q$11:S12)-1)</f>
        <v>[резерв]</v>
      </c>
      <c r="T12" s="142" t="str">
        <f ca="1">OFFSET(SEQ_COOL!$BH$43,0,ROWS($T$12:T12)-1)</f>
        <v>7FFFFFFF</v>
      </c>
      <c r="V12" s="307"/>
      <c r="W12" s="196" t="str">
        <f ca="1">OFFSET(SEQ_COOL!BZ$5,0,ROWS(W$11:$X12)-1)</f>
        <v>-21200</v>
      </c>
      <c r="X12" s="269" t="str">
        <f ca="1">OFFSET(SEQ_COOL!BZ$6,0,ROWS($X$11:X12)-1)</f>
        <v>БЛОКИРОВКА TOGG</v>
      </c>
      <c r="Y12" s="196">
        <f ca="1">OFFSET(SEQ_COOL!BZ$8,0,ROWS($X$11:Y12)-1)</f>
        <v>0</v>
      </c>
      <c r="Z12" s="168" t="str">
        <f ca="1">OFFSET(SEQ_COOL!BZ$7,0,ROWS($X$11:Z12)-1)</f>
        <v>C00</v>
      </c>
      <c r="AA12" s="142" t="str">
        <f ca="1">OFFSET(SEQ_COOL!$CA$43,0,ROWS($AA$12:AA12)-1)</f>
        <v>7FFFFF01</v>
      </c>
      <c r="AB12" s="287"/>
      <c r="AC12" s="102">
        <f ca="1">OFFSET(SEQ_COOL!E$11,ROWS(AC$12:$AD12)-1,0,)</f>
        <v>1</v>
      </c>
      <c r="AD12" s="103" t="str">
        <f ca="1">OFFSET(SEQ_COOL!L$11,ROWS($AD$12:AD12)-1,0,)</f>
        <v>SEQCOOL_C00</v>
      </c>
      <c r="AE12" s="103" t="str">
        <f ca="1">OFFSET(SEQ_COOL!H$11,ROWS($AD$12:AE12)-1,0,)</f>
        <v>Охладитель</v>
      </c>
      <c r="AF12" s="103" t="str">
        <f ca="1">OFFSET(SEQ_COOL!J$11,ROWS($AD$12:AF12)-1,0,)</f>
        <v xml:space="preserve"> </v>
      </c>
      <c r="AG12" s="308"/>
    </row>
    <row r="13" spans="1:33" ht="15" customHeight="1" x14ac:dyDescent="0.25">
      <c r="A13" s="164"/>
      <c r="B13" s="196">
        <f ca="1">OFFSET(SEQ_COOL!M$5,0,ROWS(B$11:$E13)-1)</f>
        <v>-20112</v>
      </c>
      <c r="C13" s="269">
        <f ca="1">OFFSET(SEQ_COOL!M$6,0,ROWS(C$11:$E13)-1)</f>
        <v>11</v>
      </c>
      <c r="D13" s="196">
        <f ca="1">OFFSET(SEQ_COOL!M$8,0,ROWS(D$11:$E13)-1)</f>
        <v>1</v>
      </c>
      <c r="E13" s="168" t="str">
        <f ca="1">OFFSET(SEQ_COOL!M$7,0,ROWS($E$11:E13)-1)</f>
        <v>НЕ Охладитель/Т</v>
      </c>
      <c r="F13" s="168" t="str">
        <f ca="1">OFFSET(SEQ_COOL!M$4,0,ROWS($E$11:F13)-1)</f>
        <v xml:space="preserve"> </v>
      </c>
      <c r="G13" s="142" t="str">
        <f ca="1">OFFSET(SEQ_COOL!$N$43,0,ROWS($E$12:G13)-1)</f>
        <v>00000008</v>
      </c>
      <c r="H13" s="272"/>
      <c r="I13" s="196" t="str">
        <f ca="1">OFFSET(SEQ_COOL!AJ$5,0,ROWS($I$11:L13)-1)</f>
        <v xml:space="preserve"> </v>
      </c>
      <c r="J13" s="269">
        <f ca="1">OFFSET(SEQ_COOL!AJ$6,0,ROWS($J$11:L13)-1)</f>
        <v>12</v>
      </c>
      <c r="K13" s="196">
        <f ca="1">OFFSET(SEQ_COOL!AJ$8,0,ROWS($K$11:L13)-1)</f>
        <v>1</v>
      </c>
      <c r="L13" s="168" t="str">
        <f ca="1">OFFSET(SEQ_COOL!AJ$7,0,ROWS($L$11:L13)-1)</f>
        <v>[резерв]</v>
      </c>
      <c r="M13" s="168">
        <f ca="1">OFFSET(SEQ_COOL!AJ$4,0,ROWS($L$11:M13)-1)</f>
        <v>0</v>
      </c>
      <c r="N13" s="142" t="str">
        <f ca="1">OFFSET(SEQ_COOL!$AK$43,0,ROWS($E$12:N13)-1)</f>
        <v>7FFFFFFF</v>
      </c>
      <c r="O13" s="272"/>
      <c r="P13" s="196">
        <f ca="1">OFFSET(SEQ_COOL!BG$5,0,ROWS(P$11:$Q13)-1)</f>
        <v>-304</v>
      </c>
      <c r="Q13" s="269">
        <f ca="1">OFFSET(SEQ_COOL!BG$6,0,ROWS($Q$11:Q13)-1)</f>
        <v>13</v>
      </c>
      <c r="R13" s="196">
        <f ca="1">OFFSET(SEQ_COOL!BG$8,0,ROWS($Q$11:R13)-1)</f>
        <v>1</v>
      </c>
      <c r="S13" s="168" t="str">
        <f ca="1">OFFSET(SEQ_COOL!BG$7,0,ROWS($Q$11:S13)-1)</f>
        <v>ICE</v>
      </c>
      <c r="T13" s="142" t="str">
        <f ca="1">OFFSET(SEQ_COOL!$BH$43,0,ROWS($T$12:T13)-1)</f>
        <v>00000060</v>
      </c>
      <c r="V13" s="307"/>
      <c r="W13" s="196" t="str">
        <f ca="1">OFFSET(SEQ_COOL!BZ$5,0,ROWS(W$11:$X13)-1)</f>
        <v>-21201</v>
      </c>
      <c r="X13" s="269">
        <f ca="1">OFFSET(SEQ_COOL!BZ$6,0,ROWS($X$11:X13)-1)</f>
        <v>13</v>
      </c>
      <c r="Y13" s="196">
        <f ca="1">OFFSET(SEQ_COOL!BZ$8,0,ROWS($X$11:Y13)-1)</f>
        <v>1</v>
      </c>
      <c r="Z13" s="168" t="str">
        <f ca="1">OFFSET(SEQ_COOL!BZ$7,0,ROWS($X$11:Z13)-1)</f>
        <v>RC0</v>
      </c>
      <c r="AA13" s="142" t="str">
        <f ca="1">OFFSET(SEQ_COOL!$CA$43,0,ROWS($AA$12:AA13)-1)</f>
        <v>7FFFFF02</v>
      </c>
      <c r="AB13" s="287"/>
      <c r="AC13" s="102">
        <f ca="1">OFFSET(SEQ_COOL!E$11,ROWS(AC$12:$AD13)-1,0,)</f>
        <v>2</v>
      </c>
      <c r="AD13" s="103" t="str">
        <f ca="1">OFFSET(SEQ_COOL!L$11,ROWS($AD$12:AD13)-1,0,)</f>
        <v>SEQCOOL_RC0</v>
      </c>
      <c r="AE13" s="103" t="str">
        <f ca="1">OFFSET(SEQ_COOL!H$11,ROWS($AD$12:AE13)-1,0,)</f>
        <v>Рецирк.+Охладитель</v>
      </c>
      <c r="AF13" s="103" t="str">
        <f ca="1">OFFSET(SEQ_COOL!J$11,ROWS($AD$12:AF13)-1,0,)</f>
        <v>последовательно</v>
      </c>
      <c r="AG13" s="308"/>
    </row>
    <row r="14" spans="1:33" ht="15" customHeight="1" x14ac:dyDescent="0.25">
      <c r="A14" s="164"/>
      <c r="B14" s="196">
        <f ca="1">OFFSET(SEQ_COOL!M$5,0,ROWS(B$11:$E14)-1)</f>
        <v>-20108</v>
      </c>
      <c r="C14" s="269" t="str">
        <f ca="1">OFFSET(SEQ_COOL!M$6,0,ROWS(C$11:$E14)-1)</f>
        <v xml:space="preserve"> </v>
      </c>
      <c r="D14" s="196">
        <f ca="1">OFFSET(SEQ_COOL!M$8,0,ROWS(D$11:$E14)-1)</f>
        <v>2</v>
      </c>
      <c r="E14" s="168" t="str">
        <f ca="1">OFFSET(SEQ_COOL!M$7,0,ROWS($E$11:E14)-1)</f>
        <v>Заслонки/ Тохлаждение</v>
      </c>
      <c r="F14" s="168" t="str">
        <f ca="1">OFFSET(SEQ_COOL!M$4,0,ROWS($E$11:F14)-1)</f>
        <v xml:space="preserve"> </v>
      </c>
      <c r="G14" s="142" t="str">
        <f ca="1">OFFSET(SEQ_COOL!$N$43,0,ROWS($E$12:G14)-1)</f>
        <v>0000002E</v>
      </c>
      <c r="H14" s="272"/>
      <c r="I14" s="196" t="str">
        <f ca="1">OFFSET(SEQ_COOL!AJ$5,0,ROWS($I$11:L14)-1)</f>
        <v xml:space="preserve"> </v>
      </c>
      <c r="J14" s="269" t="str">
        <f ca="1">OFFSET(SEQ_COOL!AJ$6,0,ROWS($J$11:L14)-1)</f>
        <v xml:space="preserve"> </v>
      </c>
      <c r="K14" s="196">
        <f ca="1">OFFSET(SEQ_COOL!AJ$8,0,ROWS($K$11:L14)-1)</f>
        <v>2</v>
      </c>
      <c r="L14" s="168" t="str">
        <f ca="1">OFFSET(SEQ_COOL!AJ$7,0,ROWS($L$11:L14)-1)</f>
        <v>[резерв]</v>
      </c>
      <c r="M14" s="168" t="str">
        <f ca="1">OFFSET(SEQ_COOL!AJ$4,0,ROWS($L$11:M14)-1)</f>
        <v xml:space="preserve"> </v>
      </c>
      <c r="N14" s="142" t="str">
        <f ca="1">OFFSET(SEQ_COOL!$AK$43,0,ROWS($E$12:N14)-1)</f>
        <v>7FFFFFFF</v>
      </c>
      <c r="O14" s="272"/>
      <c r="P14" s="196">
        <f ca="1">OFFSET(SEQ_COOL!BG$5,0,ROWS(P$11:$Q14)-1)</f>
        <v>-303</v>
      </c>
      <c r="Q14" s="269" t="str">
        <f ca="1">OFFSET(SEQ_COOL!BG$6,0,ROWS($Q$11:Q14)-1)</f>
        <v xml:space="preserve"> </v>
      </c>
      <c r="R14" s="196">
        <f ca="1">OFFSET(SEQ_COOL!BG$8,0,ROWS($Q$11:R14)-1)</f>
        <v>2</v>
      </c>
      <c r="S14" s="168" t="str">
        <f ca="1">OFFSET(SEQ_COOL!BG$7,0,ROWS($Q$11:S14)-1)</f>
        <v>POOL</v>
      </c>
      <c r="T14" s="142" t="str">
        <f ca="1">OFFSET(SEQ_COOL!$BH$43,0,ROWS($T$12:T14)-1)</f>
        <v>7FFFFF30</v>
      </c>
      <c r="V14" s="307"/>
      <c r="W14" s="196" t="str">
        <f ca="1">OFFSET(SEQ_COOL!BZ$5,0,ROWS(W$11:$X14)-1)</f>
        <v>-21202</v>
      </c>
      <c r="X14" s="269" t="str">
        <f ca="1">OFFSET(SEQ_COOL!BZ$6,0,ROWS($X$11:X14)-1)</f>
        <v xml:space="preserve"> </v>
      </c>
      <c r="Y14" s="196">
        <f ca="1">OFFSET(SEQ_COOL!BZ$8,0,ROWS($X$11:Y14)-1)</f>
        <v>2</v>
      </c>
      <c r="Z14" s="168" t="str">
        <f ca="1">OFFSET(SEQ_COOL!BZ$7,0,ROWS($X$11:Z14)-1)</f>
        <v>CR0</v>
      </c>
      <c r="AA14" s="142" t="str">
        <f ca="1">OFFSET(SEQ_COOL!$CA$43,0,ROWS($AA$12:AA14)-1)</f>
        <v>7FFFFF04</v>
      </c>
      <c r="AB14" s="287"/>
      <c r="AC14" s="102">
        <f ca="1">OFFSET(SEQ_COOL!E$11,ROWS(AC$12:$AD14)-1,0,)</f>
        <v>3</v>
      </c>
      <c r="AD14" s="103" t="str">
        <f ca="1">OFFSET(SEQ_COOL!L$11,ROWS($AD$12:AD14)-1,0,)</f>
        <v>SEQCOOL_CR0</v>
      </c>
      <c r="AE14" s="103" t="str">
        <f ca="1">OFFSET(SEQ_COOL!H$11,ROWS($AD$12:AE14)-1,0,)</f>
        <v>Охладитель+Рецирк.</v>
      </c>
      <c r="AF14" s="103" t="str">
        <f ca="1">OFFSET(SEQ_COOL!J$11,ROWS($AD$12:AF14)-1,0,)</f>
        <v>последовательно</v>
      </c>
      <c r="AG14" s="308"/>
    </row>
    <row r="15" spans="1:33" ht="15" customHeight="1" x14ac:dyDescent="0.25">
      <c r="A15" s="164"/>
      <c r="B15" s="196">
        <f ca="1">OFFSET(SEQ_COOL!M$5,0,ROWS(B$11:$E15)-1)</f>
        <v>-20108</v>
      </c>
      <c r="C15" s="269" t="str">
        <f ca="1">OFFSET(SEQ_COOL!M$6,0,ROWS(C$11:$E15)-1)</f>
        <v xml:space="preserve"> </v>
      </c>
      <c r="D15" s="196">
        <f ca="1">OFFSET(SEQ_COOL!M$8,0,ROWS(D$11:$E15)-1)</f>
        <v>3</v>
      </c>
      <c r="E15" s="168" t="str">
        <f ca="1">OFFSET(SEQ_COOL!M$7,0,ROWS($E$11:E15)-1)</f>
        <v>НЕ Заслонки/ Тохлаждение</v>
      </c>
      <c r="F15" s="168" t="str">
        <f ca="1">OFFSET(SEQ_COOL!M$4,0,ROWS($E$11:F15)-1)</f>
        <v xml:space="preserve"> </v>
      </c>
      <c r="G15" s="142" t="str">
        <f ca="1">OFFSET(SEQ_COOL!$N$43,0,ROWS($E$12:G15)-1)</f>
        <v>000000D1</v>
      </c>
      <c r="H15" s="272"/>
      <c r="I15" s="196" t="str">
        <f ca="1">OFFSET(SEQ_COOL!AJ$5,0,ROWS($I$11:L15)-1)</f>
        <v xml:space="preserve"> </v>
      </c>
      <c r="J15" s="269" t="str">
        <f ca="1">OFFSET(SEQ_COOL!AJ$6,0,ROWS($J$11:L15)-1)</f>
        <v xml:space="preserve"> </v>
      </c>
      <c r="K15" s="196">
        <f ca="1">OFFSET(SEQ_COOL!AJ$8,0,ROWS($K$11:L15)-1)</f>
        <v>3</v>
      </c>
      <c r="L15" s="168" t="str">
        <f ca="1">OFFSET(SEQ_COOL!AJ$7,0,ROWS($L$11:L15)-1)</f>
        <v>[резерв]</v>
      </c>
      <c r="M15" s="168" t="str">
        <f ca="1">OFFSET(SEQ_COOL!AJ$4,0,ROWS($L$11:M15)-1)</f>
        <v xml:space="preserve"> </v>
      </c>
      <c r="N15" s="142" t="str">
        <f ca="1">OFFSET(SEQ_COOL!$AK$43,0,ROWS($E$12:N15)-1)</f>
        <v>7FFFFFFF</v>
      </c>
      <c r="O15" s="272"/>
      <c r="P15" s="196">
        <f ca="1">OFFSET(SEQ_COOL!BG$5,0,ROWS(P$11:$Q15)-1)</f>
        <v>-8204</v>
      </c>
      <c r="Q15" s="269" t="str">
        <f ca="1">OFFSET(SEQ_COOL!BG$6,0,ROWS($Q$11:Q15)-1)</f>
        <v xml:space="preserve"> </v>
      </c>
      <c r="R15" s="196">
        <f ca="1">OFFSET(SEQ_COOL!BG$8,0,ROWS($Q$11:R15)-1)</f>
        <v>3</v>
      </c>
      <c r="S15" s="168" t="str">
        <f ca="1">OFFSET(SEQ_COOL!BG$7,0,ROWS($Q$11:S15)-1)</f>
        <v>Опция R5.3.0 (ICE)</v>
      </c>
      <c r="T15" s="142" t="str">
        <f ca="1">OFFSET(SEQ_COOL!$BH$43,0,ROWS($T$12:T15)-1)</f>
        <v>7FFFFFC0</v>
      </c>
      <c r="V15" s="307"/>
      <c r="W15" s="196" t="str">
        <f ca="1">OFFSET(SEQ_COOL!BZ$5,0,ROWS(W$11:$X15)-1)</f>
        <v>-21203</v>
      </c>
      <c r="X15" s="269" t="str">
        <f ca="1">OFFSET(SEQ_COOL!BZ$6,0,ROWS($X$11:X15)-1)</f>
        <v xml:space="preserve"> </v>
      </c>
      <c r="Y15" s="196">
        <f ca="1">OFFSET(SEQ_COOL!BZ$8,0,ROWS($X$11:Y15)-1)</f>
        <v>3</v>
      </c>
      <c r="Z15" s="168" t="str">
        <f ca="1">OFFSET(SEQ_COOL!BZ$7,0,ROWS($X$11:Z15)-1)</f>
        <v>R00</v>
      </c>
      <c r="AA15" s="142" t="str">
        <f ca="1">OFFSET(SEQ_COOL!$CA$43,0,ROWS($AA$12:AA15)-1)</f>
        <v>7FFFFF08</v>
      </c>
      <c r="AB15" s="287"/>
      <c r="AC15" s="102">
        <f ca="1">OFFSET(SEQ_COOL!E$11,ROWS(AC$12:$AD15)-1,0,)</f>
        <v>4</v>
      </c>
      <c r="AD15" s="103" t="str">
        <f ca="1">OFFSET(SEQ_COOL!L$11,ROWS($AD$12:AD15)-1,0,)</f>
        <v>SEQCOOL_R00</v>
      </c>
      <c r="AE15" s="103" t="str">
        <f ca="1">OFFSET(SEQ_COOL!H$11,ROWS($AD$12:AE15)-1,0,)</f>
        <v>Рециркуляция</v>
      </c>
      <c r="AF15" s="103" t="str">
        <f ca="1">OFFSET(SEQ_COOL!J$11,ROWS($AD$12:AF15)-1,0,)</f>
        <v xml:space="preserve"> </v>
      </c>
      <c r="AG15" s="308"/>
    </row>
    <row r="16" spans="1:33" ht="15" customHeight="1" x14ac:dyDescent="0.25">
      <c r="B16" s="196">
        <f ca="1">OFFSET(SEQ_COOL!M$5,0,ROWS(B$11:$E16)-1)</f>
        <v>0</v>
      </c>
      <c r="C16" s="269" t="str">
        <f ca="1">OFFSET(SEQ_COOL!M$6,0,ROWS(C$11:$E16)-1)</f>
        <v xml:space="preserve"> </v>
      </c>
      <c r="D16" s="196">
        <f ca="1">OFFSET(SEQ_COOL!M$8,0,ROWS(D$11:$E16)-1)</f>
        <v>4</v>
      </c>
      <c r="E16" s="168" t="str">
        <f ca="1">OFFSET(SEQ_COOL!M$7,0,ROWS($E$11:E16)-1)</f>
        <v>[резерв]</v>
      </c>
      <c r="F16" s="168" t="str">
        <f ca="1">OFFSET(SEQ_COOL!M$4,0,ROWS($E$11:F16)-1)</f>
        <v xml:space="preserve"> </v>
      </c>
      <c r="G16" s="142" t="str">
        <f ca="1">OFFSET(SEQ_COOL!$N$43,0,ROWS($E$12:G16)-1)</f>
        <v>00000000</v>
      </c>
      <c r="H16" s="272"/>
      <c r="I16" s="196" t="str">
        <f ca="1">OFFSET(SEQ_COOL!AJ$5,0,ROWS($I$11:L16)-1)</f>
        <v xml:space="preserve"> </v>
      </c>
      <c r="J16" s="269" t="str">
        <f ca="1">OFFSET(SEQ_COOL!AJ$6,0,ROWS($J$11:L16)-1)</f>
        <v xml:space="preserve"> </v>
      </c>
      <c r="K16" s="196">
        <f ca="1">OFFSET(SEQ_COOL!AJ$8,0,ROWS($K$11:L16)-1)</f>
        <v>4</v>
      </c>
      <c r="L16" s="168" t="str">
        <f ca="1">OFFSET(SEQ_COOL!AJ$7,0,ROWS($L$11:L16)-1)</f>
        <v>[резерв]</v>
      </c>
      <c r="M16" s="168" t="str">
        <f ca="1">OFFSET(SEQ_COOL!AJ$4,0,ROWS($L$11:M16)-1)</f>
        <v xml:space="preserve"> </v>
      </c>
      <c r="N16" s="142" t="str">
        <f ca="1">OFFSET(SEQ_COOL!$AK$43,0,ROWS($E$12:N16)-1)</f>
        <v>7FFFFFFF</v>
      </c>
      <c r="O16" s="272"/>
      <c r="P16" s="196">
        <f ca="1">OFFSET(SEQ_COOL!BG$5,0,ROWS(P$11:$Q16)-1)</f>
        <v>-8201</v>
      </c>
      <c r="Q16" s="269" t="str">
        <f ca="1">OFFSET(SEQ_COOL!BG$6,0,ROWS($Q$11:Q16)-1)</f>
        <v xml:space="preserve"> </v>
      </c>
      <c r="R16" s="196">
        <f ca="1">OFFSET(SEQ_COOL!BG$8,0,ROWS($Q$11:R16)-1)</f>
        <v>4</v>
      </c>
      <c r="S16" s="168" t="str">
        <f ca="1">OFFSET(SEQ_COOL!BG$7,0,ROWS($Q$11:S16)-1)</f>
        <v>Опция R4.4.1 (POOL)</v>
      </c>
      <c r="T16" s="142" t="str">
        <f ca="1">OFFSET(SEQ_COOL!$BH$43,0,ROWS($T$12:T16)-1)</f>
        <v>7FFFFF90</v>
      </c>
      <c r="V16" s="307"/>
      <c r="W16" s="196" t="str">
        <f ca="1">OFFSET(SEQ_COOL!BZ$5,0,ROWS(W$11:$X16)-1)</f>
        <v>-21204</v>
      </c>
      <c r="X16" s="269" t="str">
        <f ca="1">OFFSET(SEQ_COOL!BZ$6,0,ROWS($X$11:X16)-1)</f>
        <v xml:space="preserve"> </v>
      </c>
      <c r="Y16" s="196">
        <f ca="1">OFFSET(SEQ_COOL!BZ$8,0,ROWS($X$11:Y16)-1)</f>
        <v>4</v>
      </c>
      <c r="Z16" s="168" t="str">
        <f ca="1">OFFSET(SEQ_COOL!BZ$7,0,ROWS($X$11:Z16)-1)</f>
        <v>T00</v>
      </c>
      <c r="AA16" s="142" t="str">
        <f ca="1">OFFSET(SEQ_COOL!$CA$43,0,ROWS($AA$12:AA16)-1)</f>
        <v>7FFFFF10</v>
      </c>
      <c r="AB16" s="287"/>
      <c r="AC16" s="102">
        <f ca="1">OFFSET(SEQ_COOL!E$11,ROWS(AC$12:$AD16)-1,0,)</f>
        <v>5</v>
      </c>
      <c r="AD16" s="103" t="str">
        <f ca="1">OFFSET(SEQ_COOL!L$11,ROWS($AD$12:AD16)-1,0,)</f>
        <v xml:space="preserve"> </v>
      </c>
      <c r="AE16" s="103" t="str">
        <f ca="1">OFFSET(SEQ_COOL!H$11,ROWS($AD$12:AE16)-1,0,)</f>
        <v>Тепл.насос</v>
      </c>
      <c r="AF16" s="103" t="str">
        <f ca="1">OFFSET(SEQ_COOL!J$11,ROWS($AD$12:AF16)-1,0,)</f>
        <v>(для POOL)</v>
      </c>
      <c r="AG16" s="308"/>
    </row>
    <row r="17" spans="2:33" ht="15" customHeight="1" x14ac:dyDescent="0.25">
      <c r="B17" s="196" t="str">
        <f ca="1">OFFSET(SEQ_COOL!M$5,0,ROWS(B$11:$E17)-1)</f>
        <v xml:space="preserve"> </v>
      </c>
      <c r="C17" s="269" t="str">
        <f ca="1">OFFSET(SEQ_COOL!M$6,0,ROWS(C$11:$E17)-1)</f>
        <v xml:space="preserve"> </v>
      </c>
      <c r="D17" s="196">
        <f ca="1">OFFSET(SEQ_COOL!M$8,0,ROWS(D$11:$E17)-1)</f>
        <v>5</v>
      </c>
      <c r="E17" s="168" t="str">
        <f ca="1">OFFSET(SEQ_COOL!M$7,0,ROWS($E$11:E17)-1)</f>
        <v>[резерв]</v>
      </c>
      <c r="F17" s="168" t="str">
        <f ca="1">OFFSET(SEQ_COOL!M$4,0,ROWS($E$11:F17)-1)</f>
        <v xml:space="preserve"> </v>
      </c>
      <c r="G17" s="142" t="str">
        <f ca="1">OFFSET(SEQ_COOL!$N$43,0,ROWS($E$12:G17)-1)</f>
        <v>00000000</v>
      </c>
      <c r="H17" s="272"/>
      <c r="I17" s="196" t="str">
        <f ca="1">OFFSET(SEQ_COOL!AJ$5,0,ROWS($I$11:L17)-1)</f>
        <v xml:space="preserve"> </v>
      </c>
      <c r="J17" s="269" t="str">
        <f ca="1">OFFSET(SEQ_COOL!AJ$6,0,ROWS($J$11:L17)-1)</f>
        <v xml:space="preserve"> </v>
      </c>
      <c r="K17" s="196">
        <f ca="1">OFFSET(SEQ_COOL!AJ$8,0,ROWS($K$11:L17)-1)</f>
        <v>5</v>
      </c>
      <c r="L17" s="168" t="str">
        <f ca="1">OFFSET(SEQ_COOL!AJ$7,0,ROWS($L$11:L17)-1)</f>
        <v>[резерв]</v>
      </c>
      <c r="M17" s="168" t="str">
        <f ca="1">OFFSET(SEQ_COOL!AJ$4,0,ROWS($L$11:M17)-1)</f>
        <v xml:space="preserve"> </v>
      </c>
      <c r="N17" s="142" t="str">
        <f ca="1">OFFSET(SEQ_COOL!$AK$43,0,ROWS($E$12:N17)-1)</f>
        <v>7FFFFFFF</v>
      </c>
      <c r="O17" s="272"/>
      <c r="P17" s="196">
        <f ca="1">OFFSET(SEQ_COOL!BG$5,0,ROWS(P$11:$Q17)-1)</f>
        <v>-8200</v>
      </c>
      <c r="Q17" s="269" t="str">
        <f ca="1">OFFSET(SEQ_COOL!BG$6,0,ROWS($Q$11:Q17)-1)</f>
        <v xml:space="preserve"> </v>
      </c>
      <c r="R17" s="196">
        <f ca="1">OFFSET(SEQ_COOL!BG$8,0,ROWS($Q$11:R17)-1)</f>
        <v>5</v>
      </c>
      <c r="S17" s="168" t="str">
        <f ca="1">OFFSET(SEQ_COOL!BG$7,0,ROWS($Q$11:S17)-1)</f>
        <v>Опция R4.4.0 (POOL)</v>
      </c>
      <c r="T17" s="142" t="str">
        <f ca="1">OFFSET(SEQ_COOL!$BH$43,0,ROWS($T$12:T17)-1)</f>
        <v>7FFFFFEF</v>
      </c>
      <c r="V17" s="307"/>
      <c r="W17" s="196" t="str">
        <f ca="1">OFFSET(SEQ_COOL!BZ$5,0,ROWS(W$11:$X17)-1)</f>
        <v>-21205</v>
      </c>
      <c r="X17" s="269" t="str">
        <f ca="1">OFFSET(SEQ_COOL!BZ$6,0,ROWS($X$11:X17)-1)</f>
        <v xml:space="preserve"> </v>
      </c>
      <c r="Y17" s="196">
        <f ca="1">OFFSET(SEQ_COOL!BZ$8,0,ROWS($X$11:Y17)-1)</f>
        <v>5</v>
      </c>
      <c r="Z17" s="168" t="str">
        <f ca="1">OFFSET(SEQ_COOL!BZ$7,0,ROWS($X$11:Z17)-1)</f>
        <v>TR0</v>
      </c>
      <c r="AA17" s="142" t="str">
        <f ca="1">OFFSET(SEQ_COOL!$CA$43,0,ROWS($AA$12:AA17)-1)</f>
        <v>7FFFFF20</v>
      </c>
      <c r="AB17" s="287"/>
      <c r="AC17" s="102">
        <f ca="1">OFFSET(SEQ_COOL!E$11,ROWS(AC$12:$AD17)-1,0,)</f>
        <v>6</v>
      </c>
      <c r="AD17" s="103" t="str">
        <f ca="1">OFFSET(SEQ_COOL!L$11,ROWS($AD$12:AD17)-1,0,)</f>
        <v xml:space="preserve"> </v>
      </c>
      <c r="AE17" s="103" t="str">
        <f ca="1">OFFSET(SEQ_COOL!H$11,ROWS($AD$12:AE17)-1,0,)</f>
        <v>Тепл.насос+Рецирк.</v>
      </c>
      <c r="AF17" s="103" t="str">
        <f ca="1">OFFSET(SEQ_COOL!J$11,ROWS($AD$12:AF17)-1,0,)</f>
        <v>последовательно</v>
      </c>
      <c r="AG17" s="308"/>
    </row>
    <row r="18" spans="2:33" ht="15" customHeight="1" x14ac:dyDescent="0.25">
      <c r="B18" s="196" t="str">
        <f ca="1">OFFSET(SEQ_COOL!M$5,0,ROWS(B$11:$E18)-1)</f>
        <v xml:space="preserve"> </v>
      </c>
      <c r="C18" s="269" t="str">
        <f ca="1">OFFSET(SEQ_COOL!M$6,0,ROWS(C$11:$E18)-1)</f>
        <v xml:space="preserve"> </v>
      </c>
      <c r="D18" s="196">
        <f ca="1">OFFSET(SEQ_COOL!M$8,0,ROWS(D$11:$E18)-1)</f>
        <v>6</v>
      </c>
      <c r="E18" s="168" t="str">
        <f ca="1">OFFSET(SEQ_COOL!M$7,0,ROWS($E$11:E18)-1)</f>
        <v>[резерв]</v>
      </c>
      <c r="F18" s="168" t="str">
        <f ca="1">OFFSET(SEQ_COOL!M$4,0,ROWS($E$11:F18)-1)</f>
        <v xml:space="preserve"> </v>
      </c>
      <c r="G18" s="142" t="str">
        <f ca="1">OFFSET(SEQ_COOL!$N$43,0,ROWS($E$12:G18)-1)</f>
        <v>00000000</v>
      </c>
      <c r="H18" s="272"/>
      <c r="I18" s="196" t="str">
        <f ca="1">OFFSET(SEQ_COOL!AJ$5,0,ROWS($I$11:L18)-1)</f>
        <v xml:space="preserve"> </v>
      </c>
      <c r="J18" s="269" t="str">
        <f ca="1">OFFSET(SEQ_COOL!AJ$6,0,ROWS($J$11:L18)-1)</f>
        <v xml:space="preserve"> </v>
      </c>
      <c r="K18" s="196">
        <f ca="1">OFFSET(SEQ_COOL!AJ$8,0,ROWS($K$11:L18)-1)</f>
        <v>6</v>
      </c>
      <c r="L18" s="168" t="str">
        <f ca="1">OFFSET(SEQ_COOL!AJ$7,0,ROWS($L$11:L18)-1)</f>
        <v>[резерв]</v>
      </c>
      <c r="M18" s="168" t="str">
        <f ca="1">OFFSET(SEQ_COOL!AJ$4,0,ROWS($L$11:M18)-1)</f>
        <v xml:space="preserve"> </v>
      </c>
      <c r="N18" s="142" t="str">
        <f ca="1">OFFSET(SEQ_COOL!$AK$43,0,ROWS($E$12:N18)-1)</f>
        <v>7FFFFFFF</v>
      </c>
      <c r="O18" s="272"/>
      <c r="P18" s="196">
        <f ca="1">OFFSET(SEQ_COOL!BG$5,0,ROWS(P$11:$Q18)-1)</f>
        <v>-305</v>
      </c>
      <c r="Q18" s="269" t="str">
        <f ca="1">OFFSET(SEQ_COOL!BG$6,0,ROWS($Q$11:Q18)-1)</f>
        <v xml:space="preserve"> </v>
      </c>
      <c r="R18" s="196">
        <f ca="1">OFFSET(SEQ_COOL!BG$8,0,ROWS($Q$11:R18)-1)</f>
        <v>6</v>
      </c>
      <c r="S18" s="168" t="str">
        <f ca="1">OFFSET(SEQ_COOL!BG$7,0,ROWS($Q$11:S18)-1)</f>
        <v>CCU</v>
      </c>
      <c r="T18" s="142" t="str">
        <f ca="1">OFFSET(SEQ_COOL!$BH$43,0,ROWS($T$12:T18)-1)</f>
        <v>00000081</v>
      </c>
      <c r="V18" s="307"/>
      <c r="W18" s="196" t="str">
        <f ca="1">OFFSET(SEQ_COOL!BZ$5,0,ROWS(W$11:$X18)-1)</f>
        <v>-21206</v>
      </c>
      <c r="X18" s="269" t="str">
        <f ca="1">OFFSET(SEQ_COOL!BZ$6,0,ROWS($X$11:X18)-1)</f>
        <v xml:space="preserve"> </v>
      </c>
      <c r="Y18" s="196">
        <f ca="1">OFFSET(SEQ_COOL!BZ$8,0,ROWS($X$11:Y18)-1)</f>
        <v>6</v>
      </c>
      <c r="Z18" s="168" t="str">
        <f ca="1">OFFSET(SEQ_COOL!BZ$7,0,ROWS($X$11:Z18)-1)</f>
        <v>Т00</v>
      </c>
      <c r="AA18" s="142" t="str">
        <f ca="1">OFFSET(SEQ_COOL!$CA$43,0,ROWS($AA$12:AA18)-1)</f>
        <v>7FFFFF40</v>
      </c>
      <c r="AB18" s="287"/>
      <c r="AC18" s="102">
        <f ca="1">OFFSET(SEQ_COOL!E$11,ROWS(AC$12:$AD18)-1,0,)</f>
        <v>7</v>
      </c>
      <c r="AD18" s="103" t="str">
        <f ca="1">OFFSET(SEQ_COOL!L$11,ROWS($AD$12:AD18)-1,0,)</f>
        <v xml:space="preserve"> </v>
      </c>
      <c r="AE18" s="103" t="str">
        <f ca="1">OFFSET(SEQ_COOL!H$11,ROWS($AD$12:AE18)-1,0,)</f>
        <v>Тепл.насос</v>
      </c>
      <c r="AF18" s="103" t="str">
        <f ca="1">OFFSET(SEQ_COOL!J$11,ROWS($AD$12:AF18)-1,0,)</f>
        <v>(для ICE)</v>
      </c>
      <c r="AG18" s="308"/>
    </row>
    <row r="19" spans="2:33" ht="15" customHeight="1" x14ac:dyDescent="0.25">
      <c r="B19" s="196" t="str">
        <f ca="1">OFFSET(SEQ_COOL!M$5,0,ROWS(B$11:$E19)-1)</f>
        <v xml:space="preserve"> </v>
      </c>
      <c r="C19" s="269" t="str">
        <f ca="1">OFFSET(SEQ_COOL!M$6,0,ROWS(C$11:$E19)-1)</f>
        <v xml:space="preserve"> </v>
      </c>
      <c r="D19" s="196">
        <f ca="1">OFFSET(SEQ_COOL!M$8,0,ROWS(D$11:$E19)-1)</f>
        <v>7</v>
      </c>
      <c r="E19" s="168" t="str">
        <f ca="1">OFFSET(SEQ_COOL!M$7,0,ROWS($E$11:E19)-1)</f>
        <v>[резерв]</v>
      </c>
      <c r="F19" s="168" t="str">
        <f ca="1">OFFSET(SEQ_COOL!M$4,0,ROWS($E$11:F19)-1)</f>
        <v xml:space="preserve"> </v>
      </c>
      <c r="G19" s="142" t="str">
        <f ca="1">OFFSET(SEQ_COOL!$N$43,0,ROWS($E$12:G19)-1)</f>
        <v>00000000</v>
      </c>
      <c r="H19" s="272"/>
      <c r="I19" s="196" t="str">
        <f ca="1">OFFSET(SEQ_COOL!AJ$5,0,ROWS($I$11:L19)-1)</f>
        <v xml:space="preserve"> </v>
      </c>
      <c r="J19" s="269" t="str">
        <f ca="1">OFFSET(SEQ_COOL!AJ$6,0,ROWS($J$11:L19)-1)</f>
        <v xml:space="preserve"> </v>
      </c>
      <c r="K19" s="196">
        <f ca="1">OFFSET(SEQ_COOL!AJ$8,0,ROWS($K$11:L19)-1)</f>
        <v>7</v>
      </c>
      <c r="L19" s="168" t="str">
        <f ca="1">OFFSET(SEQ_COOL!AJ$7,0,ROWS($L$11:L19)-1)</f>
        <v>[резерв]</v>
      </c>
      <c r="M19" s="168" t="str">
        <f ca="1">OFFSET(SEQ_COOL!AJ$4,0,ROWS($L$11:M19)-1)</f>
        <v xml:space="preserve"> </v>
      </c>
      <c r="N19" s="142" t="str">
        <f ca="1">OFFSET(SEQ_COOL!$AK$43,0,ROWS($E$12:N19)-1)</f>
        <v>7FFFFFFF</v>
      </c>
      <c r="O19" s="272"/>
      <c r="P19" s="196" t="str">
        <f ca="1">OFFSET(SEQ_COOL!BG$5,0,ROWS(P$11:$Q19)-1)</f>
        <v xml:space="preserve"> </v>
      </c>
      <c r="Q19" s="269" t="str">
        <f ca="1">OFFSET(SEQ_COOL!BG$6,0,ROWS($Q$11:Q19)-1)</f>
        <v xml:space="preserve"> </v>
      </c>
      <c r="R19" s="196">
        <f ca="1">OFFSET(SEQ_COOL!BG$8,0,ROWS($Q$11:R19)-1)</f>
        <v>7</v>
      </c>
      <c r="S19" s="168" t="str">
        <f ca="1">OFFSET(SEQ_COOL!BG$7,0,ROWS($Q$11:S19)-1)</f>
        <v>[резерв]</v>
      </c>
      <c r="T19" s="142" t="str">
        <f ca="1">OFFSET(SEQ_COOL!$BH$43,0,ROWS($T$12:T19)-1)</f>
        <v>7FFFFFFF</v>
      </c>
      <c r="V19" s="307"/>
      <c r="W19" s="196" t="str">
        <f ca="1">OFFSET(SEQ_COOL!BZ$5,0,ROWS(W$11:$X19)-1)</f>
        <v>-21207</v>
      </c>
      <c r="X19" s="269" t="str">
        <f ca="1">OFFSET(SEQ_COOL!BZ$6,0,ROWS($X$11:X19)-1)</f>
        <v xml:space="preserve"> </v>
      </c>
      <c r="Y19" s="196">
        <f ca="1">OFFSET(SEQ_COOL!BZ$8,0,ROWS($X$11:Y19)-1)</f>
        <v>7</v>
      </c>
      <c r="Z19" s="168" t="str">
        <f ca="1">OFFSET(SEQ_COOL!BZ$7,0,ROWS($X$11:Z19)-1)</f>
        <v>Т00</v>
      </c>
      <c r="AA19" s="142" t="str">
        <f ca="1">OFFSET(SEQ_COOL!$CA$43,0,ROWS($AA$12:AA19)-1)</f>
        <v>7FFFFF80</v>
      </c>
      <c r="AB19" s="287"/>
      <c r="AC19" s="102">
        <f ca="1">OFFSET(SEQ_COOL!E$11,ROWS(AC$12:$AD19)-1,0,)</f>
        <v>8</v>
      </c>
      <c r="AD19" s="103" t="str">
        <f ca="1">OFFSET(SEQ_COOL!L$11,ROWS($AD$12:AD19)-1,0,)</f>
        <v xml:space="preserve"> </v>
      </c>
      <c r="AE19" s="103" t="str">
        <f ca="1">OFFSET(SEQ_COOL!H$11,ROWS($AD$12:AE19)-1,0,)</f>
        <v>Холод.машина</v>
      </c>
      <c r="AF19" s="103" t="str">
        <f ca="1">OFFSET(SEQ_COOL!J$11,ROWS($AD$12:AF19)-1,0,)</f>
        <v>(для CCU)</v>
      </c>
      <c r="AG19" s="308"/>
    </row>
    <row r="20" spans="2:33" ht="15" customHeight="1" x14ac:dyDescent="0.25">
      <c r="B20" s="196" t="str">
        <f ca="1">OFFSET(SEQ_COOL!M$5,0,ROWS(B$11:$E20)-1)</f>
        <v xml:space="preserve"> </v>
      </c>
      <c r="C20" s="269" t="str">
        <f ca="1">OFFSET(SEQ_COOL!M$6,0,ROWS(C$11:$E20)-1)</f>
        <v xml:space="preserve"> </v>
      </c>
      <c r="D20" s="196">
        <f ca="1">OFFSET(SEQ_COOL!M$8,0,ROWS(D$11:$E20)-1)</f>
        <v>8</v>
      </c>
      <c r="E20" s="168" t="str">
        <f ca="1">OFFSET(SEQ_COOL!M$7,0,ROWS($E$11:E20)-1)</f>
        <v>[резерв]</v>
      </c>
      <c r="F20" s="168" t="str">
        <f ca="1">OFFSET(SEQ_COOL!M$4,0,ROWS($E$11:F20)-1)</f>
        <v xml:space="preserve"> </v>
      </c>
      <c r="G20" s="142" t="str">
        <f ca="1">OFFSET(SEQ_COOL!$N$43,0,ROWS($E$12:G20)-1)</f>
        <v>00000000</v>
      </c>
      <c r="H20" s="272"/>
      <c r="I20" s="196" t="str">
        <f ca="1">OFFSET(SEQ_COOL!AJ$5,0,ROWS($I$11:L20)-1)</f>
        <v xml:space="preserve"> </v>
      </c>
      <c r="J20" s="269" t="str">
        <f ca="1">OFFSET(SEQ_COOL!AJ$6,0,ROWS($J$11:L20)-1)</f>
        <v xml:space="preserve"> </v>
      </c>
      <c r="K20" s="196">
        <f ca="1">OFFSET(SEQ_COOL!AJ$8,0,ROWS($K$11:L20)-1)</f>
        <v>8</v>
      </c>
      <c r="L20" s="168" t="str">
        <f ca="1">OFFSET(SEQ_COOL!AJ$7,0,ROWS($L$11:L20)-1)</f>
        <v>[резерв]</v>
      </c>
      <c r="M20" s="168" t="str">
        <f ca="1">OFFSET(SEQ_COOL!AJ$4,0,ROWS($L$11:M20)-1)</f>
        <v xml:space="preserve"> </v>
      </c>
      <c r="N20" s="142" t="str">
        <f ca="1">OFFSET(SEQ_COOL!$AK$43,0,ROWS($E$12:N20)-1)</f>
        <v>7FFFFFFF</v>
      </c>
      <c r="O20" s="272"/>
      <c r="P20" s="196" t="str">
        <f ca="1">OFFSET(SEQ_COOL!BG$5,0,ROWS(P$11:$Q20)-1)</f>
        <v xml:space="preserve"> </v>
      </c>
      <c r="Q20" s="269" t="str">
        <f ca="1">OFFSET(SEQ_COOL!BG$6,0,ROWS($Q$11:Q20)-1)</f>
        <v xml:space="preserve"> </v>
      </c>
      <c r="R20" s="196">
        <f ca="1">OFFSET(SEQ_COOL!BG$8,0,ROWS($Q$11:R20)-1)</f>
        <v>8</v>
      </c>
      <c r="S20" s="168" t="str">
        <f ca="1">OFFSET(SEQ_COOL!BG$7,0,ROWS($Q$11:S20)-1)</f>
        <v>[резерв]</v>
      </c>
      <c r="T20" s="142" t="str">
        <f ca="1">OFFSET(SEQ_COOL!$BH$43,0,ROWS($T$12:T20)-1)</f>
        <v>7FFFFFFF</v>
      </c>
      <c r="V20" s="307"/>
      <c r="W20" s="196" t="str">
        <f ca="1">OFFSET(SEQ_COOL!BZ$5,0,ROWS(W$11:$X20)-1)</f>
        <v>-21208</v>
      </c>
      <c r="X20" s="269" t="str">
        <f ca="1">OFFSET(SEQ_COOL!BZ$6,0,ROWS($X$11:X20)-1)</f>
        <v xml:space="preserve"> </v>
      </c>
      <c r="Y20" s="196">
        <f ca="1">OFFSET(SEQ_COOL!BZ$8,0,ROWS($X$11:Y20)-1)</f>
        <v>8</v>
      </c>
      <c r="Z20" s="168" t="str">
        <f ca="1">OFFSET(SEQ_COOL!BZ$7,0,ROWS($X$11:Z20)-1)</f>
        <v>[резерв]</v>
      </c>
      <c r="AA20" s="142" t="str">
        <f ca="1">OFFSET(SEQ_COOL!$CA$43,0,ROWS($AA$12:AA20)-1)</f>
        <v>7FFFFFFF</v>
      </c>
      <c r="AB20" s="287"/>
      <c r="AC20" s="102">
        <f ca="1">OFFSET(SEQ_COOL!E$11,ROWS(AC$12:$AD20)-1,0,)</f>
        <v>9</v>
      </c>
      <c r="AD20" s="103" t="str">
        <f ca="1">OFFSET(SEQ_COOL!L$11,ROWS($AD$12:AD20)-1,0,)</f>
        <v xml:space="preserve"> </v>
      </c>
      <c r="AE20" s="103" t="str">
        <f ca="1">OFFSET(SEQ_COOL!H$11,ROWS($AD$12:AE20)-1,0,)</f>
        <v xml:space="preserve"> </v>
      </c>
      <c r="AF20" s="103" t="str">
        <f ca="1">OFFSET(SEQ_COOL!J$11,ROWS($AD$12:AF20)-1,0,)</f>
        <v xml:space="preserve"> </v>
      </c>
      <c r="AG20" s="308"/>
    </row>
    <row r="21" spans="2:33" ht="15" customHeight="1" x14ac:dyDescent="0.25">
      <c r="B21" s="196" t="str">
        <f ca="1">OFFSET(SEQ_COOL!M$5,0,ROWS(B$11:$E21)-1)</f>
        <v xml:space="preserve"> </v>
      </c>
      <c r="C21" s="269" t="str">
        <f ca="1">OFFSET(SEQ_COOL!M$6,0,ROWS(C$11:$E21)-1)</f>
        <v xml:space="preserve"> </v>
      </c>
      <c r="D21" s="196">
        <f ca="1">OFFSET(SEQ_COOL!M$8,0,ROWS(D$11:$E21)-1)</f>
        <v>9</v>
      </c>
      <c r="E21" s="168" t="str">
        <f ca="1">OFFSET(SEQ_COOL!M$7,0,ROWS($E$11:E21)-1)</f>
        <v>[резерв]</v>
      </c>
      <c r="F21" s="168" t="str">
        <f ca="1">OFFSET(SEQ_COOL!M$4,0,ROWS($E$11:F21)-1)</f>
        <v xml:space="preserve"> </v>
      </c>
      <c r="G21" s="142" t="str">
        <f ca="1">OFFSET(SEQ_COOL!$N$43,0,ROWS($E$12:G21)-1)</f>
        <v>00000000</v>
      </c>
      <c r="H21" s="272"/>
      <c r="I21" s="196" t="str">
        <f ca="1">OFFSET(SEQ_COOL!AJ$5,0,ROWS($I$11:L21)-1)</f>
        <v xml:space="preserve"> </v>
      </c>
      <c r="J21" s="269" t="str">
        <f ca="1">OFFSET(SEQ_COOL!AJ$6,0,ROWS($J$11:L21)-1)</f>
        <v xml:space="preserve"> </v>
      </c>
      <c r="K21" s="196">
        <f ca="1">OFFSET(SEQ_COOL!AJ$8,0,ROWS($K$11:L21)-1)</f>
        <v>9</v>
      </c>
      <c r="L21" s="168" t="str">
        <f ca="1">OFFSET(SEQ_COOL!AJ$7,0,ROWS($L$11:L21)-1)</f>
        <v>[резерв]</v>
      </c>
      <c r="M21" s="168" t="str">
        <f ca="1">OFFSET(SEQ_COOL!AJ$4,0,ROWS($L$11:M21)-1)</f>
        <v xml:space="preserve"> </v>
      </c>
      <c r="N21" s="142" t="str">
        <f ca="1">OFFSET(SEQ_COOL!$AK$43,0,ROWS($E$12:N21)-1)</f>
        <v>7FFFFFFF</v>
      </c>
      <c r="O21" s="272"/>
      <c r="P21" s="196" t="str">
        <f ca="1">OFFSET(SEQ_COOL!BG$5,0,ROWS(P$11:$Q21)-1)</f>
        <v xml:space="preserve"> </v>
      </c>
      <c r="Q21" s="269" t="str">
        <f ca="1">OFFSET(SEQ_COOL!BG$6,0,ROWS($Q$11:Q21)-1)</f>
        <v xml:space="preserve"> </v>
      </c>
      <c r="R21" s="196">
        <f ca="1">OFFSET(SEQ_COOL!BG$8,0,ROWS($Q$11:R21)-1)</f>
        <v>9</v>
      </c>
      <c r="S21" s="168" t="str">
        <f ca="1">OFFSET(SEQ_COOL!BG$7,0,ROWS($Q$11:S21)-1)</f>
        <v>[резерв]</v>
      </c>
      <c r="T21" s="142" t="str">
        <f ca="1">OFFSET(SEQ_COOL!$BH$43,0,ROWS($T$12:T21)-1)</f>
        <v>7FFFFFFF</v>
      </c>
      <c r="V21" s="307"/>
      <c r="W21" s="196" t="str">
        <f ca="1">OFFSET(SEQ_COOL!BZ$5,0,ROWS(W$11:$X21)-1)</f>
        <v>-21209</v>
      </c>
      <c r="X21" s="269" t="str">
        <f ca="1">OFFSET(SEQ_COOL!BZ$6,0,ROWS($X$11:X21)-1)</f>
        <v xml:space="preserve"> </v>
      </c>
      <c r="Y21" s="196">
        <f ca="1">OFFSET(SEQ_COOL!BZ$8,0,ROWS($X$11:Y21)-1)</f>
        <v>9</v>
      </c>
      <c r="Z21" s="168" t="str">
        <f ca="1">OFFSET(SEQ_COOL!BZ$7,0,ROWS($X$11:Z21)-1)</f>
        <v>[резерв]</v>
      </c>
      <c r="AA21" s="142" t="str">
        <f ca="1">OFFSET(SEQ_COOL!$CA$43,0,ROWS($AA$12:AA21)-1)</f>
        <v>7FFFFFFF</v>
      </c>
      <c r="AB21" s="287"/>
      <c r="AC21" s="102">
        <f ca="1">OFFSET(SEQ_COOL!E$11,ROWS(AC$12:$AD21)-1,0,)</f>
        <v>10</v>
      </c>
      <c r="AD21" s="103" t="str">
        <f ca="1">OFFSET(SEQ_COOL!L$11,ROWS($AD$12:AD21)-1,0,)</f>
        <v xml:space="preserve"> </v>
      </c>
      <c r="AE21" s="103" t="str">
        <f ca="1">OFFSET(SEQ_COOL!H$11,ROWS($AD$12:AE21)-1,0,)</f>
        <v xml:space="preserve"> </v>
      </c>
      <c r="AF21" s="103" t="str">
        <f ca="1">OFFSET(SEQ_COOL!J$11,ROWS($AD$12:AF21)-1,0,)</f>
        <v xml:space="preserve"> </v>
      </c>
      <c r="AG21" s="308"/>
    </row>
    <row r="22" spans="2:33" ht="15" customHeight="1" x14ac:dyDescent="0.25">
      <c r="B22" s="196" t="str">
        <f ca="1">OFFSET(SEQ_COOL!M$5,0,ROWS(B$11:$E22)-1)</f>
        <v xml:space="preserve"> </v>
      </c>
      <c r="C22" s="269" t="str">
        <f ca="1">OFFSET(SEQ_COOL!M$6,0,ROWS(C$11:$E22)-1)</f>
        <v xml:space="preserve"> </v>
      </c>
      <c r="D22" s="196">
        <f ca="1">OFFSET(SEQ_COOL!M$8,0,ROWS(D$11:$E22)-1)</f>
        <v>10</v>
      </c>
      <c r="E22" s="168" t="str">
        <f ca="1">OFFSET(SEQ_COOL!M$7,0,ROWS($E$11:E22)-1)</f>
        <v>[резерв]</v>
      </c>
      <c r="F22" s="168" t="str">
        <f ca="1">OFFSET(SEQ_COOL!M$4,0,ROWS($E$11:F22)-1)</f>
        <v xml:space="preserve"> </v>
      </c>
      <c r="G22" s="142" t="str">
        <f ca="1">OFFSET(SEQ_COOL!$N$43,0,ROWS($E$12:G22)-1)</f>
        <v>00000000</v>
      </c>
      <c r="H22" s="272"/>
      <c r="I22" s="196" t="str">
        <f ca="1">OFFSET(SEQ_COOL!AJ$5,0,ROWS($I$11:L22)-1)</f>
        <v xml:space="preserve"> </v>
      </c>
      <c r="J22" s="269" t="str">
        <f ca="1">OFFSET(SEQ_COOL!AJ$6,0,ROWS($J$11:L22)-1)</f>
        <v xml:space="preserve"> </v>
      </c>
      <c r="K22" s="196">
        <f ca="1">OFFSET(SEQ_COOL!AJ$8,0,ROWS($K$11:L22)-1)</f>
        <v>10</v>
      </c>
      <c r="L22" s="168" t="str">
        <f ca="1">OFFSET(SEQ_COOL!AJ$7,0,ROWS($L$11:L22)-1)</f>
        <v>[резерв]</v>
      </c>
      <c r="M22" s="168" t="str">
        <f ca="1">OFFSET(SEQ_COOL!AJ$4,0,ROWS($L$11:M22)-1)</f>
        <v xml:space="preserve"> </v>
      </c>
      <c r="N22" s="142" t="str">
        <f ca="1">OFFSET(SEQ_COOL!$AK$43,0,ROWS($E$12:N22)-1)</f>
        <v>7FFFFFFF</v>
      </c>
      <c r="O22" s="272"/>
      <c r="P22" s="196" t="str">
        <f ca="1">OFFSET(SEQ_COOL!BG$5,0,ROWS(P$11:$Q22)-1)</f>
        <v xml:space="preserve"> </v>
      </c>
      <c r="Q22" s="269" t="str">
        <f ca="1">OFFSET(SEQ_COOL!BG$6,0,ROWS($Q$11:Q22)-1)</f>
        <v xml:space="preserve"> </v>
      </c>
      <c r="R22" s="196">
        <f ca="1">OFFSET(SEQ_COOL!BG$8,0,ROWS($Q$11:R22)-1)</f>
        <v>10</v>
      </c>
      <c r="S22" s="168" t="str">
        <f ca="1">OFFSET(SEQ_COOL!BG$7,0,ROWS($Q$11:S22)-1)</f>
        <v>[резерв]</v>
      </c>
      <c r="T22" s="142" t="str">
        <f ca="1">OFFSET(SEQ_COOL!$BH$43,0,ROWS($T$12:T22)-1)</f>
        <v>7FFFFFFF</v>
      </c>
      <c r="V22" s="307"/>
      <c r="W22" s="196" t="str">
        <f ca="1">OFFSET(SEQ_COOL!BZ$5,0,ROWS(W$11:$X22)-1)</f>
        <v>-21210</v>
      </c>
      <c r="X22" s="269" t="str">
        <f ca="1">OFFSET(SEQ_COOL!BZ$6,0,ROWS($X$11:X22)-1)</f>
        <v xml:space="preserve"> </v>
      </c>
      <c r="Y22" s="196">
        <f ca="1">OFFSET(SEQ_COOL!BZ$8,0,ROWS($X$11:Y22)-1)</f>
        <v>10</v>
      </c>
      <c r="Z22" s="168" t="str">
        <f ca="1">OFFSET(SEQ_COOL!BZ$7,0,ROWS($X$11:Z22)-1)</f>
        <v>[резерв]</v>
      </c>
      <c r="AA22" s="142" t="str">
        <f ca="1">OFFSET(SEQ_COOL!$CA$43,0,ROWS($AA$12:AA22)-1)</f>
        <v>7FFFFFFF</v>
      </c>
      <c r="AB22" s="287"/>
      <c r="AC22" s="102">
        <f ca="1">OFFSET(SEQ_COOL!E$11,ROWS(AC$12:$AD22)-1,0,)</f>
        <v>11</v>
      </c>
      <c r="AD22" s="103" t="str">
        <f ca="1">OFFSET(SEQ_COOL!L$11,ROWS($AD$12:AD22)-1,0,)</f>
        <v xml:space="preserve"> </v>
      </c>
      <c r="AE22" s="103" t="str">
        <f ca="1">OFFSET(SEQ_COOL!H$11,ROWS($AD$12:AE22)-1,0,)</f>
        <v xml:space="preserve"> </v>
      </c>
      <c r="AF22" s="103" t="str">
        <f ca="1">OFFSET(SEQ_COOL!J$11,ROWS($AD$12:AF22)-1,0,)</f>
        <v xml:space="preserve"> </v>
      </c>
      <c r="AG22" s="308"/>
    </row>
    <row r="23" spans="2:33" ht="15" customHeight="1" x14ac:dyDescent="0.25">
      <c r="B23" s="196" t="str">
        <f ca="1">OFFSET(SEQ_COOL!M$5,0,ROWS(B$11:$E23)-1)</f>
        <v xml:space="preserve"> </v>
      </c>
      <c r="C23" s="269" t="str">
        <f ca="1">OFFSET(SEQ_COOL!M$6,0,ROWS(C$11:$E23)-1)</f>
        <v xml:space="preserve"> </v>
      </c>
      <c r="D23" s="196">
        <f ca="1">OFFSET(SEQ_COOL!M$8,0,ROWS(D$11:$E23)-1)</f>
        <v>11</v>
      </c>
      <c r="E23" s="168" t="str">
        <f ca="1">OFFSET(SEQ_COOL!M$7,0,ROWS($E$11:E23)-1)</f>
        <v>[резерв]</v>
      </c>
      <c r="F23" s="168" t="str">
        <f ca="1">OFFSET(SEQ_COOL!M$4,0,ROWS($E$11:F23)-1)</f>
        <v xml:space="preserve"> </v>
      </c>
      <c r="G23" s="142" t="str">
        <f ca="1">OFFSET(SEQ_COOL!$N$43,0,ROWS($E$12:G23)-1)</f>
        <v>00000000</v>
      </c>
      <c r="H23" s="272"/>
      <c r="I23" s="196" t="str">
        <f ca="1">OFFSET(SEQ_COOL!AJ$5,0,ROWS($I$11:L23)-1)</f>
        <v xml:space="preserve"> </v>
      </c>
      <c r="J23" s="269" t="str">
        <f ca="1">OFFSET(SEQ_COOL!AJ$6,0,ROWS($J$11:L23)-1)</f>
        <v xml:space="preserve"> </v>
      </c>
      <c r="K23" s="196">
        <f ca="1">OFFSET(SEQ_COOL!AJ$8,0,ROWS($K$11:L23)-1)</f>
        <v>11</v>
      </c>
      <c r="L23" s="168" t="str">
        <f ca="1">OFFSET(SEQ_COOL!AJ$7,0,ROWS($L$11:L23)-1)</f>
        <v>[резерв]</v>
      </c>
      <c r="M23" s="168" t="str">
        <f ca="1">OFFSET(SEQ_COOL!AJ$4,0,ROWS($L$11:M23)-1)</f>
        <v xml:space="preserve"> </v>
      </c>
      <c r="N23" s="142" t="str">
        <f ca="1">OFFSET(SEQ_COOL!$AK$43,0,ROWS($E$12:N23)-1)</f>
        <v>7FFFFFFF</v>
      </c>
      <c r="O23" s="272"/>
      <c r="P23" s="196" t="str">
        <f ca="1">OFFSET(SEQ_COOL!BG$5,0,ROWS(P$11:$Q23)-1)</f>
        <v xml:space="preserve"> </v>
      </c>
      <c r="Q23" s="269" t="str">
        <f ca="1">OFFSET(SEQ_COOL!BG$6,0,ROWS($Q$11:Q23)-1)</f>
        <v xml:space="preserve"> </v>
      </c>
      <c r="R23" s="196">
        <f ca="1">OFFSET(SEQ_COOL!BG$8,0,ROWS($Q$11:R23)-1)</f>
        <v>11</v>
      </c>
      <c r="S23" s="168" t="str">
        <f ca="1">OFFSET(SEQ_COOL!BG$7,0,ROWS($Q$11:S23)-1)</f>
        <v>[резерв]</v>
      </c>
      <c r="T23" s="142" t="str">
        <f ca="1">OFFSET(SEQ_COOL!$BH$43,0,ROWS($T$12:T23)-1)</f>
        <v>7FFFFFFF</v>
      </c>
      <c r="V23" s="307"/>
      <c r="W23" s="196" t="str">
        <f ca="1">OFFSET(SEQ_COOL!BZ$5,0,ROWS(W$11:$X23)-1)</f>
        <v>-21211</v>
      </c>
      <c r="X23" s="269" t="str">
        <f ca="1">OFFSET(SEQ_COOL!BZ$6,0,ROWS($X$11:X23)-1)</f>
        <v xml:space="preserve"> </v>
      </c>
      <c r="Y23" s="196">
        <f ca="1">OFFSET(SEQ_COOL!BZ$8,0,ROWS($X$11:Y23)-1)</f>
        <v>11</v>
      </c>
      <c r="Z23" s="168" t="str">
        <f ca="1">OFFSET(SEQ_COOL!BZ$7,0,ROWS($X$11:Z23)-1)</f>
        <v>[резерв]</v>
      </c>
      <c r="AA23" s="142" t="str">
        <f ca="1">OFFSET(SEQ_COOL!$CA$43,0,ROWS($AA$12:AA23)-1)</f>
        <v>7FFFFFFF</v>
      </c>
      <c r="AB23" s="287"/>
      <c r="AC23" s="102">
        <f ca="1">OFFSET(SEQ_COOL!E$11,ROWS(AC$12:$AD23)-1,0,)</f>
        <v>12</v>
      </c>
      <c r="AD23" s="103" t="str">
        <f ca="1">OFFSET(SEQ_COOL!L$11,ROWS($AD$12:AD23)-1,0,)</f>
        <v xml:space="preserve"> </v>
      </c>
      <c r="AE23" s="103" t="str">
        <f ca="1">OFFSET(SEQ_COOL!H$11,ROWS($AD$12:AE23)-1,0,)</f>
        <v xml:space="preserve"> </v>
      </c>
      <c r="AF23" s="103" t="str">
        <f ca="1">OFFSET(SEQ_COOL!J$11,ROWS($AD$12:AF23)-1,0,)</f>
        <v xml:space="preserve"> </v>
      </c>
      <c r="AG23" s="308"/>
    </row>
    <row r="24" spans="2:33" ht="15.75" customHeight="1" x14ac:dyDescent="0.25">
      <c r="B24" s="196" t="str">
        <f ca="1">OFFSET(SEQ_COOL!M$5,0,ROWS(B$11:$E24)-1)</f>
        <v xml:space="preserve"> </v>
      </c>
      <c r="C24" s="269" t="str">
        <f ca="1">OFFSET(SEQ_COOL!M$6,0,ROWS(C$11:$E24)-1)</f>
        <v xml:space="preserve"> </v>
      </c>
      <c r="D24" s="196">
        <f ca="1">OFFSET(SEQ_COOL!M$8,0,ROWS(D$11:$E24)-1)</f>
        <v>12</v>
      </c>
      <c r="E24" s="168" t="str">
        <f ca="1">OFFSET(SEQ_COOL!M$7,0,ROWS($E$11:E24)-1)</f>
        <v>[резерв]</v>
      </c>
      <c r="F24" s="168" t="str">
        <f ca="1">OFFSET(SEQ_COOL!M$4,0,ROWS($E$11:F24)-1)</f>
        <v xml:space="preserve"> </v>
      </c>
      <c r="G24" s="142" t="str">
        <f ca="1">OFFSET(SEQ_COOL!$N$43,0,ROWS($E$12:G24)-1)</f>
        <v>00000000</v>
      </c>
      <c r="H24" s="272"/>
      <c r="I24" s="196" t="str">
        <f ca="1">OFFSET(SEQ_COOL!AJ$5,0,ROWS($I$11:L24)-1)</f>
        <v xml:space="preserve"> </v>
      </c>
      <c r="J24" s="269" t="str">
        <f ca="1">OFFSET(SEQ_COOL!AJ$6,0,ROWS($J$11:L24)-1)</f>
        <v xml:space="preserve"> </v>
      </c>
      <c r="K24" s="196">
        <f ca="1">OFFSET(SEQ_COOL!AJ$8,0,ROWS($K$11:L24)-1)</f>
        <v>12</v>
      </c>
      <c r="L24" s="168" t="str">
        <f ca="1">OFFSET(SEQ_COOL!AJ$7,0,ROWS($L$11:L24)-1)</f>
        <v>[резерв]</v>
      </c>
      <c r="M24" s="168" t="str">
        <f ca="1">OFFSET(SEQ_COOL!AJ$4,0,ROWS($L$11:M24)-1)</f>
        <v xml:space="preserve"> </v>
      </c>
      <c r="N24" s="142" t="str">
        <f ca="1">OFFSET(SEQ_COOL!$AK$43,0,ROWS($E$12:N24)-1)</f>
        <v>7FFFFFFF</v>
      </c>
      <c r="O24" s="272"/>
      <c r="P24" s="196" t="str">
        <f ca="1">OFFSET(SEQ_COOL!BG$5,0,ROWS(P$11:$Q24)-1)</f>
        <v xml:space="preserve"> </v>
      </c>
      <c r="Q24" s="269" t="str">
        <f ca="1">OFFSET(SEQ_COOL!BG$6,0,ROWS($Q$11:Q24)-1)</f>
        <v xml:space="preserve"> </v>
      </c>
      <c r="R24" s="196">
        <f ca="1">OFFSET(SEQ_COOL!BG$8,0,ROWS($Q$11:R24)-1)</f>
        <v>12</v>
      </c>
      <c r="S24" s="168" t="str">
        <f ca="1">OFFSET(SEQ_COOL!BG$7,0,ROWS($Q$11:S24)-1)</f>
        <v>[резерв]</v>
      </c>
      <c r="T24" s="142" t="str">
        <f ca="1">OFFSET(SEQ_COOL!$BH$43,0,ROWS($T$12:T24)-1)</f>
        <v>7FFFFFFF</v>
      </c>
      <c r="V24" s="307"/>
      <c r="W24" s="196" t="str">
        <f ca="1">OFFSET(SEQ_COOL!BZ$5,0,ROWS(W$11:$X24)-1)</f>
        <v>-21212</v>
      </c>
      <c r="X24" s="269" t="str">
        <f ca="1">OFFSET(SEQ_COOL!BZ$6,0,ROWS($X$11:X24)-1)</f>
        <v xml:space="preserve"> </v>
      </c>
      <c r="Y24" s="196">
        <f ca="1">OFFSET(SEQ_COOL!BZ$8,0,ROWS($X$11:Y24)-1)</f>
        <v>12</v>
      </c>
      <c r="Z24" s="168" t="str">
        <f ca="1">OFFSET(SEQ_COOL!BZ$7,0,ROWS($X$11:Z24)-1)</f>
        <v>[резерв]</v>
      </c>
      <c r="AA24" s="142" t="str">
        <f ca="1">OFFSET(SEQ_COOL!$CA$43,0,ROWS($AA$12:AA24)-1)</f>
        <v>7FFFFFFF</v>
      </c>
      <c r="AB24" s="287"/>
      <c r="AC24" s="102">
        <f ca="1">OFFSET(SEQ_COOL!E$11,ROWS(AC$12:$AD24)-1,0,)</f>
        <v>13</v>
      </c>
      <c r="AD24" s="103" t="str">
        <f ca="1">OFFSET(SEQ_COOL!L$11,ROWS($AD$12:AD24)-1,0,)</f>
        <v xml:space="preserve"> </v>
      </c>
      <c r="AE24" s="103" t="str">
        <f ca="1">OFFSET(SEQ_COOL!H$11,ROWS($AD$12:AE24)-1,0,)</f>
        <v xml:space="preserve"> </v>
      </c>
      <c r="AF24" s="103" t="str">
        <f ca="1">OFFSET(SEQ_COOL!J$11,ROWS($AD$12:AF24)-1,0,)</f>
        <v xml:space="preserve"> </v>
      </c>
      <c r="AG24" s="308"/>
    </row>
    <row r="25" spans="2:33" ht="15" customHeight="1" x14ac:dyDescent="0.25">
      <c r="B25" s="196" t="str">
        <f ca="1">OFFSET(SEQ_COOL!M$5,0,ROWS(B$11:$E25)-1)</f>
        <v xml:space="preserve"> </v>
      </c>
      <c r="C25" s="269" t="str">
        <f ca="1">OFFSET(SEQ_COOL!M$6,0,ROWS(C$11:$E25)-1)</f>
        <v xml:space="preserve"> </v>
      </c>
      <c r="D25" s="196">
        <f ca="1">OFFSET(SEQ_COOL!M$8,0,ROWS(D$11:$E25)-1)</f>
        <v>13</v>
      </c>
      <c r="E25" s="168" t="str">
        <f ca="1">OFFSET(SEQ_COOL!M$7,0,ROWS($E$11:E25)-1)</f>
        <v>[резерв]</v>
      </c>
      <c r="F25" s="168" t="str">
        <f ca="1">OFFSET(SEQ_COOL!M$4,0,ROWS($E$11:F25)-1)</f>
        <v xml:space="preserve"> </v>
      </c>
      <c r="G25" s="142" t="str">
        <f ca="1">OFFSET(SEQ_COOL!$N$43,0,ROWS($E$12:G25)-1)</f>
        <v>00000000</v>
      </c>
      <c r="H25" s="272"/>
      <c r="I25" s="196" t="str">
        <f ca="1">OFFSET(SEQ_COOL!AJ$5,0,ROWS($I$11:L25)-1)</f>
        <v xml:space="preserve"> </v>
      </c>
      <c r="J25" s="269" t="str">
        <f ca="1">OFFSET(SEQ_COOL!AJ$6,0,ROWS($J$11:L25)-1)</f>
        <v xml:space="preserve"> </v>
      </c>
      <c r="K25" s="196">
        <f ca="1">OFFSET(SEQ_COOL!AJ$8,0,ROWS($K$11:L25)-1)</f>
        <v>13</v>
      </c>
      <c r="L25" s="168" t="str">
        <f ca="1">OFFSET(SEQ_COOL!AJ$7,0,ROWS($L$11:L25)-1)</f>
        <v>[резерв]</v>
      </c>
      <c r="M25" s="168" t="str">
        <f ca="1">OFFSET(SEQ_COOL!AJ$4,0,ROWS($L$11:M25)-1)</f>
        <v xml:space="preserve"> </v>
      </c>
      <c r="N25" s="142" t="str">
        <f ca="1">OFFSET(SEQ_COOL!$AK$43,0,ROWS($E$12:N25)-1)</f>
        <v>7FFFFFFF</v>
      </c>
      <c r="O25" s="272"/>
      <c r="P25" s="196" t="str">
        <f ca="1">OFFSET(SEQ_COOL!BG$5,0,ROWS(P$11:$Q25)-1)</f>
        <v xml:space="preserve"> </v>
      </c>
      <c r="Q25" s="269" t="str">
        <f ca="1">OFFSET(SEQ_COOL!BG$6,0,ROWS($Q$11:Q25)-1)</f>
        <v xml:space="preserve"> </v>
      </c>
      <c r="R25" s="196">
        <f ca="1">OFFSET(SEQ_COOL!BG$8,0,ROWS($Q$11:R25)-1)</f>
        <v>13</v>
      </c>
      <c r="S25" s="168" t="str">
        <f ca="1">OFFSET(SEQ_COOL!BG$7,0,ROWS($Q$11:S25)-1)</f>
        <v>[резерв]</v>
      </c>
      <c r="T25" s="142" t="str">
        <f ca="1">OFFSET(SEQ_COOL!$BH$43,0,ROWS($T$12:T25)-1)</f>
        <v>7FFFFFFF</v>
      </c>
      <c r="V25" s="307"/>
      <c r="W25" s="196" t="str">
        <f ca="1">OFFSET(SEQ_COOL!BZ$5,0,ROWS(W$11:$X25)-1)</f>
        <v>-21213</v>
      </c>
      <c r="X25" s="269" t="str">
        <f ca="1">OFFSET(SEQ_COOL!BZ$6,0,ROWS($X$11:X25)-1)</f>
        <v xml:space="preserve"> </v>
      </c>
      <c r="Y25" s="196">
        <f ca="1">OFFSET(SEQ_COOL!BZ$8,0,ROWS($X$11:Y25)-1)</f>
        <v>13</v>
      </c>
      <c r="Z25" s="168" t="str">
        <f ca="1">OFFSET(SEQ_COOL!BZ$7,0,ROWS($X$11:Z25)-1)</f>
        <v>[резерв]</v>
      </c>
      <c r="AA25" s="142" t="str">
        <f ca="1">OFFSET(SEQ_COOL!$CA$43,0,ROWS($AA$12:AA25)-1)</f>
        <v>7FFFFFFF</v>
      </c>
      <c r="AB25" s="287"/>
      <c r="AC25" s="102">
        <f ca="1">OFFSET(SEQ_COOL!E$11,ROWS(AC$12:$AD25)-1,0,)</f>
        <v>14</v>
      </c>
      <c r="AD25" s="103" t="str">
        <f ca="1">OFFSET(SEQ_COOL!L$11,ROWS($AD$12:AD25)-1,0,)</f>
        <v xml:space="preserve"> </v>
      </c>
      <c r="AE25" s="103" t="str">
        <f ca="1">OFFSET(SEQ_COOL!H$11,ROWS($AD$12:AE25)-1,0,)</f>
        <v xml:space="preserve"> </v>
      </c>
      <c r="AF25" s="103" t="str">
        <f ca="1">OFFSET(SEQ_COOL!J$11,ROWS($AD$12:AF25)-1,0,)</f>
        <v xml:space="preserve"> </v>
      </c>
      <c r="AG25" s="308"/>
    </row>
    <row r="26" spans="2:33" ht="15" customHeight="1" x14ac:dyDescent="0.25">
      <c r="B26" s="196" t="str">
        <f ca="1">OFFSET(SEQ_COOL!M$5,0,ROWS(B$11:$E26)-1)</f>
        <v xml:space="preserve"> </v>
      </c>
      <c r="C26" s="269" t="str">
        <f ca="1">OFFSET(SEQ_COOL!M$6,0,ROWS(C$11:$E26)-1)</f>
        <v xml:space="preserve"> </v>
      </c>
      <c r="D26" s="196">
        <f ca="1">OFFSET(SEQ_COOL!M$8,0,ROWS(D$11:$E26)-1)</f>
        <v>14</v>
      </c>
      <c r="E26" s="168" t="str">
        <f ca="1">OFFSET(SEQ_COOL!M$7,0,ROWS($E$11:E26)-1)</f>
        <v>[резерв]</v>
      </c>
      <c r="F26" s="168" t="str">
        <f ca="1">OFFSET(SEQ_COOL!M$4,0,ROWS($E$11:F26)-1)</f>
        <v xml:space="preserve"> </v>
      </c>
      <c r="G26" s="142" t="str">
        <f ca="1">OFFSET(SEQ_COOL!$N$43,0,ROWS($E$12:G26)-1)</f>
        <v>00000000</v>
      </c>
      <c r="H26" s="272"/>
      <c r="I26" s="196" t="str">
        <f ca="1">OFFSET(SEQ_COOL!AJ$5,0,ROWS($I$11:L26)-1)</f>
        <v xml:space="preserve"> </v>
      </c>
      <c r="J26" s="269" t="str">
        <f ca="1">OFFSET(SEQ_COOL!AJ$6,0,ROWS($J$11:L26)-1)</f>
        <v xml:space="preserve"> </v>
      </c>
      <c r="K26" s="196">
        <f ca="1">OFFSET(SEQ_COOL!AJ$8,0,ROWS($K$11:L26)-1)</f>
        <v>14</v>
      </c>
      <c r="L26" s="168" t="str">
        <f ca="1">OFFSET(SEQ_COOL!AJ$7,0,ROWS($L$11:L26)-1)</f>
        <v>[резерв]</v>
      </c>
      <c r="M26" s="168" t="str">
        <f ca="1">OFFSET(SEQ_COOL!AJ$4,0,ROWS($L$11:M26)-1)</f>
        <v xml:space="preserve"> </v>
      </c>
      <c r="N26" s="142" t="str">
        <f ca="1">OFFSET(SEQ_COOL!$AK$43,0,ROWS($E$12:N26)-1)</f>
        <v>7FFFFFFF</v>
      </c>
      <c r="O26" s="272"/>
      <c r="P26" s="196" t="str">
        <f ca="1">OFFSET(SEQ_COOL!BG$5,0,ROWS(P$11:$Q26)-1)</f>
        <v xml:space="preserve">  </v>
      </c>
      <c r="Q26" s="269" t="str">
        <f ca="1">OFFSET(SEQ_COOL!BG$6,0,ROWS($Q$11:Q26)-1)</f>
        <v xml:space="preserve"> </v>
      </c>
      <c r="R26" s="196">
        <f ca="1">OFFSET(SEQ_COOL!BG$8,0,ROWS($Q$11:R26)-1)</f>
        <v>14</v>
      </c>
      <c r="S26" s="168" t="str">
        <f ca="1">OFFSET(SEQ_COOL!BG$7,0,ROWS($Q$11:S26)-1)</f>
        <v>[резерв]</v>
      </c>
      <c r="T26" s="142" t="str">
        <f ca="1">OFFSET(SEQ_COOL!$BH$43,0,ROWS($T$12:T26)-1)</f>
        <v>7FFFFFFF</v>
      </c>
      <c r="V26" s="307"/>
      <c r="W26" s="196" t="str">
        <f ca="1">OFFSET(SEQ_COOL!BZ$5,0,ROWS(W$11:$X26)-1)</f>
        <v>-21214</v>
      </c>
      <c r="X26" s="269" t="str">
        <f ca="1">OFFSET(SEQ_COOL!BZ$6,0,ROWS($X$11:X26)-1)</f>
        <v xml:space="preserve"> </v>
      </c>
      <c r="Y26" s="196">
        <f ca="1">OFFSET(SEQ_COOL!BZ$8,0,ROWS($X$11:Y26)-1)</f>
        <v>14</v>
      </c>
      <c r="Z26" s="168" t="str">
        <f ca="1">OFFSET(SEQ_COOL!BZ$7,0,ROWS($X$11:Z26)-1)</f>
        <v>[резерв]</v>
      </c>
      <c r="AA26" s="142" t="str">
        <f ca="1">OFFSET(SEQ_COOL!$CA$43,0,ROWS($AA$12:AA26)-1)</f>
        <v>7FFFFFFF</v>
      </c>
      <c r="AB26" s="287"/>
      <c r="AC26" s="102">
        <f ca="1">OFFSET(SEQ_COOL!E$11,ROWS(AC$12:$AD26)-1,0,)</f>
        <v>15</v>
      </c>
      <c r="AD26" s="103" t="str">
        <f ca="1">OFFSET(SEQ_COOL!L$11,ROWS($AD$12:AD26)-1,0,)</f>
        <v xml:space="preserve"> </v>
      </c>
      <c r="AE26" s="103" t="str">
        <f ca="1">OFFSET(SEQ_COOL!H$11,ROWS($AD$12:AE26)-1,0,)</f>
        <v xml:space="preserve"> </v>
      </c>
      <c r="AF26" s="103" t="str">
        <f ca="1">OFFSET(SEQ_COOL!J$11,ROWS($AD$12:AF26)-1,0,)</f>
        <v xml:space="preserve"> </v>
      </c>
      <c r="AG26" s="308"/>
    </row>
    <row r="27" spans="2:33" ht="15" customHeight="1" x14ac:dyDescent="0.25">
      <c r="B27" s="196" t="str">
        <f ca="1">OFFSET(SEQ_COOL!M$5,0,ROWS(B$11:$E27)-1)</f>
        <v xml:space="preserve"> </v>
      </c>
      <c r="C27" s="269" t="str">
        <f ca="1">OFFSET(SEQ_COOL!M$6,0,ROWS(C$11:$E27)-1)</f>
        <v xml:space="preserve"> </v>
      </c>
      <c r="D27" s="196">
        <f ca="1">OFFSET(SEQ_COOL!M$8,0,ROWS(D$11:$E27)-1)</f>
        <v>15</v>
      </c>
      <c r="E27" s="168" t="str">
        <f ca="1">OFFSET(SEQ_COOL!M$7,0,ROWS($E$11:E27)-1)</f>
        <v>[резерв]</v>
      </c>
      <c r="F27" s="168" t="str">
        <f ca="1">OFFSET(SEQ_COOL!M$4,0,ROWS($E$11:F27)-1)</f>
        <v xml:space="preserve"> </v>
      </c>
      <c r="G27" s="142" t="str">
        <f ca="1">OFFSET(SEQ_COOL!$N$43,0,ROWS($E$12:G27)-1)</f>
        <v>00000000</v>
      </c>
      <c r="H27" s="272"/>
      <c r="I27" s="196" t="str">
        <f ca="1">OFFSET(SEQ_COOL!AJ$5,0,ROWS($I$11:L27)-1)</f>
        <v xml:space="preserve"> </v>
      </c>
      <c r="J27" s="269" t="str">
        <f ca="1">OFFSET(SEQ_COOL!AJ$6,0,ROWS($J$11:L27)-1)</f>
        <v xml:space="preserve"> </v>
      </c>
      <c r="K27" s="196">
        <f ca="1">OFFSET(SEQ_COOL!AJ$8,0,ROWS($K$11:L27)-1)</f>
        <v>15</v>
      </c>
      <c r="L27" s="168" t="str">
        <f ca="1">OFFSET(SEQ_COOL!AJ$7,0,ROWS($L$11:L27)-1)</f>
        <v>[резерв]</v>
      </c>
      <c r="M27" s="168" t="str">
        <f ca="1">OFFSET(SEQ_COOL!AJ$4,0,ROWS($L$11:M27)-1)</f>
        <v xml:space="preserve"> </v>
      </c>
      <c r="N27" s="142" t="str">
        <f ca="1">OFFSET(SEQ_COOL!$AK$43,0,ROWS($E$12:N27)-1)</f>
        <v>7FFFFFFF</v>
      </c>
      <c r="O27" s="272"/>
      <c r="P27" s="196" t="str">
        <f ca="1">OFFSET(SEQ_COOL!BG$5,0,ROWS(P$11:$Q27)-1)</f>
        <v xml:space="preserve"> </v>
      </c>
      <c r="Q27" s="269" t="str">
        <f ca="1">OFFSET(SEQ_COOL!BG$6,0,ROWS($Q$11:Q27)-1)</f>
        <v xml:space="preserve"> </v>
      </c>
      <c r="R27" s="196">
        <f ca="1">OFFSET(SEQ_COOL!BG$8,0,ROWS($Q$11:R27)-1)</f>
        <v>15</v>
      </c>
      <c r="S27" s="168" t="str">
        <f ca="1">OFFSET(SEQ_COOL!BG$7,0,ROWS($Q$11:S27)-1)</f>
        <v>[резерв]</v>
      </c>
      <c r="T27" s="142" t="str">
        <f ca="1">OFFSET(SEQ_COOL!$BH$43,0,ROWS($T$12:T27)-1)</f>
        <v>7FFFFFFF</v>
      </c>
      <c r="V27" s="307"/>
      <c r="W27" s="196" t="str">
        <f ca="1">OFFSET(SEQ_COOL!BZ$5,0,ROWS(W$11:$X27)-1)</f>
        <v>-21215</v>
      </c>
      <c r="X27" s="269" t="str">
        <f ca="1">OFFSET(SEQ_COOL!BZ$6,0,ROWS($X$11:X27)-1)</f>
        <v xml:space="preserve"> </v>
      </c>
      <c r="Y27" s="196">
        <f ca="1">OFFSET(SEQ_COOL!BZ$8,0,ROWS($X$11:Y27)-1)</f>
        <v>15</v>
      </c>
      <c r="Z27" s="168" t="str">
        <f ca="1">OFFSET(SEQ_COOL!BZ$7,0,ROWS($X$11:Z27)-1)</f>
        <v>[резерв]</v>
      </c>
      <c r="AA27" s="142" t="str">
        <f ca="1">OFFSET(SEQ_COOL!$CA$43,0,ROWS($AA$12:AA27)-1)</f>
        <v>7FFFFFFF</v>
      </c>
      <c r="AB27" s="287"/>
      <c r="AC27" s="102">
        <f ca="1">OFFSET(SEQ_COOL!E$11,ROWS(AC$12:$AD27)-1,0,)</f>
        <v>16</v>
      </c>
      <c r="AD27" s="103" t="str">
        <f ca="1">OFFSET(SEQ_COOL!L$11,ROWS($AD$12:AD27)-1,0,)</f>
        <v xml:space="preserve"> </v>
      </c>
      <c r="AE27" s="103" t="str">
        <f ca="1">OFFSET(SEQ_COOL!H$11,ROWS($AD$12:AE27)-1,0,)</f>
        <v xml:space="preserve"> </v>
      </c>
      <c r="AF27" s="103" t="str">
        <f ca="1">OFFSET(SEQ_COOL!J$11,ROWS($AD$12:AF27)-1,0,)</f>
        <v xml:space="preserve"> </v>
      </c>
      <c r="AG27" s="308"/>
    </row>
    <row r="28" spans="2:33" ht="17.25" customHeight="1" x14ac:dyDescent="0.25">
      <c r="B28" s="196" t="str">
        <f ca="1">OFFSET(SEQ_COOL!M$5,0,ROWS(B$11:$E28)-1)</f>
        <v xml:space="preserve"> </v>
      </c>
      <c r="C28" s="269" t="str">
        <f ca="1">OFFSET(SEQ_COOL!M$6,0,ROWS(C$11:$E28)-1)</f>
        <v xml:space="preserve"> </v>
      </c>
      <c r="D28" s="196">
        <f ca="1">OFFSET(SEQ_COOL!M$8,0,ROWS(D$11:$E28)-1)</f>
        <v>16</v>
      </c>
      <c r="E28" s="168" t="str">
        <f ca="1">OFFSET(SEQ_COOL!M$7,0,ROWS($E$11:E28)-1)</f>
        <v>[резерв]</v>
      </c>
      <c r="F28" s="168" t="str">
        <f ca="1">OFFSET(SEQ_COOL!M$4,0,ROWS($E$11:F28)-1)</f>
        <v xml:space="preserve"> </v>
      </c>
      <c r="G28" s="142" t="str">
        <f ca="1">OFFSET(SEQ_COOL!$N$43,0,ROWS($E$12:G28)-1)</f>
        <v>00000000</v>
      </c>
      <c r="H28" s="272"/>
      <c r="I28" s="196" t="str">
        <f ca="1">OFFSET(SEQ_COOL!AJ$5,0,ROWS($I$11:L28)-1)</f>
        <v xml:space="preserve"> </v>
      </c>
      <c r="J28" s="269" t="str">
        <f ca="1">OFFSET(SEQ_COOL!AJ$6,0,ROWS($J$11:L28)-1)</f>
        <v xml:space="preserve"> </v>
      </c>
      <c r="K28" s="196">
        <f ca="1">OFFSET(SEQ_COOL!AJ$8,0,ROWS($K$11:L28)-1)</f>
        <v>16</v>
      </c>
      <c r="L28" s="168" t="str">
        <f ca="1">OFFSET(SEQ_COOL!AJ$7,0,ROWS($L$11:L28)-1)</f>
        <v>[резерв]</v>
      </c>
      <c r="M28" s="168" t="str">
        <f ca="1">OFFSET(SEQ_COOL!AJ$4,0,ROWS($L$11:M28)-1)</f>
        <v xml:space="preserve"> </v>
      </c>
      <c r="N28" s="142" t="str">
        <f ca="1">OFFSET(SEQ_COOL!$AK$43,0,ROWS($E$12:N28)-1)</f>
        <v>7FFFFFFF</v>
      </c>
      <c r="O28" s="272"/>
      <c r="P28" s="196" t="str">
        <f ca="1">OFFSET(SEQ_COOL!BG$5,0,ROWS(P$11:$Q28)-1)</f>
        <v>==</v>
      </c>
      <c r="Q28" s="269" t="str">
        <f ca="1">OFFSET(SEQ_COOL!BG$6,0,ROWS($Q$11:Q28)-1)</f>
        <v>==</v>
      </c>
      <c r="R28" s="196" t="str">
        <f ca="1">OFFSET(SEQ_COOL!BG$8,0,ROWS($Q$11:R28)-1)</f>
        <v>==</v>
      </c>
      <c r="S28" s="168" t="str">
        <f ca="1">OFFSET(SEQ_COOL!BG$7,0,ROWS($Q$11:S28)-1)</f>
        <v>====================</v>
      </c>
      <c r="T28" s="142" t="str">
        <f ca="1">OFFSET(SEQ_COOL!$BH$43,0,ROWS($T$12:T28)-1)</f>
        <v xml:space="preserve"> </v>
      </c>
      <c r="V28" s="307"/>
      <c r="W28" s="196" t="str">
        <f ca="1">OFFSET(SEQ_COOL!BZ$5,0,ROWS(W$11:$X28)-1)</f>
        <v>-21216</v>
      </c>
      <c r="X28" s="269" t="str">
        <f ca="1">OFFSET(SEQ_COOL!BZ$6,0,ROWS($X$11:X28)-1)</f>
        <v xml:space="preserve"> </v>
      </c>
      <c r="Y28" s="196">
        <f ca="1">OFFSET(SEQ_COOL!BZ$8,0,ROWS($X$11:Y28)-1)</f>
        <v>16</v>
      </c>
      <c r="Z28" s="168" t="str">
        <f ca="1">OFFSET(SEQ_COOL!BZ$7,0,ROWS($X$11:Z28)-1)</f>
        <v>[резерв]</v>
      </c>
      <c r="AA28" s="142" t="str">
        <f ca="1">OFFSET(SEQ_COOL!$CA$43,0,ROWS($AA$12:AA28)-1)</f>
        <v>7FFFFFFF</v>
      </c>
      <c r="AB28" s="287"/>
      <c r="AC28" s="102">
        <f ca="1">OFFSET(SEQ_COOL!E$11,ROWS(AC$12:$AD28)-1,0,)</f>
        <v>17</v>
      </c>
      <c r="AD28" s="103" t="str">
        <f ca="1">OFFSET(SEQ_COOL!L$11,ROWS($AD$12:AD28)-1,0,)</f>
        <v xml:space="preserve"> </v>
      </c>
      <c r="AE28" s="103" t="str">
        <f ca="1">OFFSET(SEQ_COOL!H$11,ROWS($AD$12:AE28)-1,0,)</f>
        <v xml:space="preserve"> </v>
      </c>
      <c r="AF28" s="103" t="str">
        <f ca="1">OFFSET(SEQ_COOL!J$11,ROWS($AD$12:AF28)-1,0,)</f>
        <v xml:space="preserve"> </v>
      </c>
      <c r="AG28" s="308"/>
    </row>
    <row r="29" spans="2:33" ht="15" customHeight="1" x14ac:dyDescent="0.25">
      <c r="B29" s="196" t="str">
        <f ca="1">OFFSET(SEQ_COOL!M$5,0,ROWS(B$11:$E29)-1)</f>
        <v xml:space="preserve"> </v>
      </c>
      <c r="C29" s="269" t="str">
        <f ca="1">OFFSET(SEQ_COOL!M$6,0,ROWS(C$11:$E29)-1)</f>
        <v xml:space="preserve"> </v>
      </c>
      <c r="D29" s="196">
        <f ca="1">OFFSET(SEQ_COOL!M$8,0,ROWS(D$11:$E29)-1)</f>
        <v>17</v>
      </c>
      <c r="E29" s="168" t="str">
        <f ca="1">OFFSET(SEQ_COOL!M$7,0,ROWS($E$11:E29)-1)</f>
        <v>[резерв]</v>
      </c>
      <c r="F29" s="168" t="str">
        <f ca="1">OFFSET(SEQ_COOL!M$4,0,ROWS($E$11:F29)-1)</f>
        <v xml:space="preserve"> </v>
      </c>
      <c r="G29" s="142" t="str">
        <f ca="1">OFFSET(SEQ_COOL!$N$43,0,ROWS($E$12:G29)-1)</f>
        <v>00000000</v>
      </c>
      <c r="H29" s="272"/>
      <c r="I29" s="196" t="str">
        <f ca="1">OFFSET(SEQ_COOL!AJ$5,0,ROWS($I$11:L29)-1)</f>
        <v xml:space="preserve"> </v>
      </c>
      <c r="J29" s="269" t="str">
        <f ca="1">OFFSET(SEQ_COOL!AJ$6,0,ROWS($J$11:L29)-1)</f>
        <v xml:space="preserve"> </v>
      </c>
      <c r="K29" s="196">
        <f ca="1">OFFSET(SEQ_COOL!AJ$8,0,ROWS($K$11:L29)-1)</f>
        <v>17</v>
      </c>
      <c r="L29" s="168" t="str">
        <f ca="1">OFFSET(SEQ_COOL!AJ$7,0,ROWS($L$11:L29)-1)</f>
        <v>[резерв]</v>
      </c>
      <c r="M29" s="168" t="str">
        <f ca="1">OFFSET(SEQ_COOL!AJ$4,0,ROWS($L$11:M29)-1)</f>
        <v xml:space="preserve"> </v>
      </c>
      <c r="N29" s="142" t="str">
        <f ca="1">OFFSET(SEQ_COOL!$AK$43,0,ROWS($E$12:N29)-1)</f>
        <v>7FFFFFFF</v>
      </c>
      <c r="O29" s="272"/>
      <c r="P29" s="196" t="str">
        <f ca="1">OFFSET(SEQ_COOL!BG$5,0,ROWS(P$11:$Q29)-1)</f>
        <v>==</v>
      </c>
      <c r="Q29" s="269" t="str">
        <f ca="1">OFFSET(SEQ_COOL!BG$6,0,ROWS($Q$11:Q29)-1)</f>
        <v>==</v>
      </c>
      <c r="R29" s="196" t="str">
        <f ca="1">OFFSET(SEQ_COOL!BG$8,0,ROWS($Q$11:R29)-1)</f>
        <v>==</v>
      </c>
      <c r="S29" s="168" t="str">
        <f ca="1">OFFSET(SEQ_COOL!BG$7,0,ROWS($Q$11:S29)-1)</f>
        <v>==== К О Н Е Ц ====</v>
      </c>
      <c r="T29" s="142" t="str">
        <f ca="1">OFFSET(SEQ_COOL!$BH$43,0,ROWS($T$12:T29)-1)</f>
        <v xml:space="preserve"> </v>
      </c>
      <c r="V29" s="307"/>
      <c r="W29" s="196" t="str">
        <f ca="1">OFFSET(SEQ_COOL!BZ$5,0,ROWS(W$11:$X29)-1)</f>
        <v>-21217</v>
      </c>
      <c r="X29" s="269" t="str">
        <f ca="1">OFFSET(SEQ_COOL!BZ$6,0,ROWS($X$11:X29)-1)</f>
        <v xml:space="preserve"> </v>
      </c>
      <c r="Y29" s="196">
        <f ca="1">OFFSET(SEQ_COOL!BZ$8,0,ROWS($X$11:Y29)-1)</f>
        <v>17</v>
      </c>
      <c r="Z29" s="168" t="str">
        <f ca="1">OFFSET(SEQ_COOL!BZ$7,0,ROWS($X$11:Z29)-1)</f>
        <v>[резерв]</v>
      </c>
      <c r="AA29" s="142" t="str">
        <f ca="1">OFFSET(SEQ_COOL!$CA$43,0,ROWS($AA$12:AA29)-1)</f>
        <v>7FFFFFFF</v>
      </c>
      <c r="AB29" s="287"/>
      <c r="AC29" s="102">
        <f ca="1">OFFSET(SEQ_COOL!E$11,ROWS(AC$12:$AD29)-1,0,)</f>
        <v>18</v>
      </c>
      <c r="AD29" s="103" t="str">
        <f ca="1">OFFSET(SEQ_COOL!L$11,ROWS($AD$12:AD29)-1,0,)</f>
        <v xml:space="preserve"> </v>
      </c>
      <c r="AE29" s="103" t="str">
        <f ca="1">OFFSET(SEQ_COOL!H$11,ROWS($AD$12:AE29)-1,0,)</f>
        <v xml:space="preserve"> </v>
      </c>
      <c r="AF29" s="103" t="str">
        <f ca="1">OFFSET(SEQ_COOL!J$11,ROWS($AD$12:AF29)-1,0,)</f>
        <v xml:space="preserve"> </v>
      </c>
      <c r="AG29" s="308"/>
    </row>
    <row r="30" spans="2:33" ht="15" customHeight="1" x14ac:dyDescent="0.25">
      <c r="B30" s="196" t="str">
        <f ca="1">OFFSET(SEQ_COOL!M$5,0,ROWS(B$11:$E30)-1)</f>
        <v xml:space="preserve"> </v>
      </c>
      <c r="C30" s="269" t="str">
        <f ca="1">OFFSET(SEQ_COOL!M$6,0,ROWS(C$11:$E30)-1)</f>
        <v xml:space="preserve"> </v>
      </c>
      <c r="D30" s="196">
        <f ca="1">OFFSET(SEQ_COOL!M$8,0,ROWS(D$11:$E30)-1)</f>
        <v>18</v>
      </c>
      <c r="E30" s="168" t="str">
        <f ca="1">OFFSET(SEQ_COOL!M$7,0,ROWS($E$11:E30)-1)</f>
        <v>[резерв]</v>
      </c>
      <c r="F30" s="168" t="str">
        <f ca="1">OFFSET(SEQ_COOL!M$4,0,ROWS($E$11:F30)-1)</f>
        <v xml:space="preserve"> </v>
      </c>
      <c r="G30" s="142" t="str">
        <f ca="1">OFFSET(SEQ_COOL!$N$43,0,ROWS($E$12:G30)-1)</f>
        <v>00000000</v>
      </c>
      <c r="H30" s="272"/>
      <c r="I30" s="196" t="str">
        <f ca="1">OFFSET(SEQ_COOL!AJ$5,0,ROWS($I$11:L30)-1)</f>
        <v xml:space="preserve"> </v>
      </c>
      <c r="J30" s="269" t="str">
        <f ca="1">OFFSET(SEQ_COOL!AJ$6,0,ROWS($J$11:L30)-1)</f>
        <v xml:space="preserve"> </v>
      </c>
      <c r="K30" s="196">
        <f ca="1">OFFSET(SEQ_COOL!AJ$8,0,ROWS($K$11:L30)-1)</f>
        <v>18</v>
      </c>
      <c r="L30" s="168" t="str">
        <f ca="1">OFFSET(SEQ_COOL!AJ$7,0,ROWS($L$11:L30)-1)</f>
        <v>[резерв]</v>
      </c>
      <c r="M30" s="168" t="str">
        <f ca="1">OFFSET(SEQ_COOL!AJ$4,0,ROWS($L$11:M30)-1)</f>
        <v xml:space="preserve"> </v>
      </c>
      <c r="N30" s="142" t="str">
        <f ca="1">OFFSET(SEQ_COOL!$AK$43,0,ROWS($E$12:N30)-1)</f>
        <v>7FFFFFFF</v>
      </c>
      <c r="O30" s="272"/>
      <c r="V30" s="307"/>
      <c r="W30" s="196" t="str">
        <f ca="1">OFFSET(SEQ_COOL!BZ$5,0,ROWS(W$11:$X30)-1)</f>
        <v>-21218</v>
      </c>
      <c r="X30" s="269" t="str">
        <f ca="1">OFFSET(SEQ_COOL!BZ$6,0,ROWS($X$11:X30)-1)</f>
        <v xml:space="preserve"> </v>
      </c>
      <c r="Y30" s="196">
        <f ca="1">OFFSET(SEQ_COOL!BZ$8,0,ROWS($X$11:Y30)-1)</f>
        <v>18</v>
      </c>
      <c r="Z30" s="168" t="str">
        <f ca="1">OFFSET(SEQ_COOL!BZ$7,0,ROWS($X$11:Z30)-1)</f>
        <v>[резерв]</v>
      </c>
      <c r="AA30" s="142" t="str">
        <f ca="1">OFFSET(SEQ_COOL!$CA$43,0,ROWS($AA$12:AA30)-1)</f>
        <v>7FFFFFFF</v>
      </c>
      <c r="AB30" s="287"/>
      <c r="AC30" s="102">
        <f ca="1">OFFSET(SEQ_COOL!E$11,ROWS(AC$12:$AD30)-1,0,)</f>
        <v>19</v>
      </c>
      <c r="AD30" s="103" t="str">
        <f ca="1">OFFSET(SEQ_COOL!L$11,ROWS($AD$12:AD30)-1,0,)</f>
        <v xml:space="preserve"> </v>
      </c>
      <c r="AE30" s="103" t="str">
        <f ca="1">OFFSET(SEQ_COOL!H$11,ROWS($AD$12:AE30)-1,0,)</f>
        <v xml:space="preserve"> </v>
      </c>
      <c r="AF30" s="103" t="str">
        <f ca="1">OFFSET(SEQ_COOL!J$11,ROWS($AD$12:AF30)-1,0,)</f>
        <v xml:space="preserve"> </v>
      </c>
      <c r="AG30" s="308"/>
    </row>
    <row r="31" spans="2:33" ht="15" customHeight="1" x14ac:dyDescent="0.25">
      <c r="B31" s="196" t="str">
        <f ca="1">OFFSET(SEQ_COOL!M$5,0,ROWS(B$11:$E31)-1)</f>
        <v xml:space="preserve"> </v>
      </c>
      <c r="C31" s="269" t="str">
        <f ca="1">OFFSET(SEQ_COOL!M$6,0,ROWS(C$11:$E31)-1)</f>
        <v xml:space="preserve"> </v>
      </c>
      <c r="D31" s="196">
        <f ca="1">OFFSET(SEQ_COOL!M$8,0,ROWS(D$11:$E31)-1)</f>
        <v>19</v>
      </c>
      <c r="E31" s="168" t="str">
        <f ca="1">OFFSET(SEQ_COOL!M$7,0,ROWS($E$11:E31)-1)</f>
        <v>[резерв]</v>
      </c>
      <c r="F31" s="168" t="str">
        <f ca="1">OFFSET(SEQ_COOL!M$4,0,ROWS($E$11:F31)-1)</f>
        <v xml:space="preserve"> </v>
      </c>
      <c r="G31" s="142" t="str">
        <f ca="1">OFFSET(SEQ_COOL!$N$43,0,ROWS($E$12:G31)-1)</f>
        <v>00000000</v>
      </c>
      <c r="H31" s="272"/>
      <c r="I31" s="196" t="str">
        <f ca="1">OFFSET(SEQ_COOL!AJ$5,0,ROWS($I$11:L31)-1)</f>
        <v xml:space="preserve"> </v>
      </c>
      <c r="J31" s="269" t="str">
        <f ca="1">OFFSET(SEQ_COOL!AJ$6,0,ROWS($J$11:L31)-1)</f>
        <v xml:space="preserve"> </v>
      </c>
      <c r="K31" s="196">
        <f ca="1">OFFSET(SEQ_COOL!AJ$8,0,ROWS($K$11:L31)-1)</f>
        <v>19</v>
      </c>
      <c r="L31" s="168" t="str">
        <f ca="1">OFFSET(SEQ_COOL!AJ$7,0,ROWS($L$11:L31)-1)</f>
        <v>[резерв]</v>
      </c>
      <c r="M31" s="168" t="str">
        <f ca="1">OFFSET(SEQ_COOL!AJ$4,0,ROWS($L$11:M31)-1)</f>
        <v xml:space="preserve"> </v>
      </c>
      <c r="N31" s="142" t="str">
        <f ca="1">OFFSET(SEQ_COOL!$AK$43,0,ROWS($E$12:N31)-1)</f>
        <v>7FFFFFFF</v>
      </c>
      <c r="O31" s="272"/>
      <c r="V31" s="307"/>
      <c r="W31" s="196" t="str">
        <f ca="1">OFFSET(SEQ_COOL!BZ$5,0,ROWS(W$11:$X31)-1)</f>
        <v>-21219</v>
      </c>
      <c r="X31" s="269" t="str">
        <f ca="1">OFFSET(SEQ_COOL!BZ$6,0,ROWS($X$11:X31)-1)</f>
        <v xml:space="preserve"> </v>
      </c>
      <c r="Y31" s="196">
        <f ca="1">OFFSET(SEQ_COOL!BZ$8,0,ROWS($X$11:Y31)-1)</f>
        <v>19</v>
      </c>
      <c r="Z31" s="168" t="str">
        <f ca="1">OFFSET(SEQ_COOL!BZ$7,0,ROWS($X$11:Z31)-1)</f>
        <v>[резерв]</v>
      </c>
      <c r="AA31" s="142" t="str">
        <f ca="1">OFFSET(SEQ_COOL!$CA$43,0,ROWS($AA$12:AA31)-1)</f>
        <v>7FFFFFFF</v>
      </c>
      <c r="AB31" s="287"/>
      <c r="AC31" s="102">
        <f ca="1">OFFSET(SEQ_COOL!E$11,ROWS(AC$12:$AD31)-1,0,)</f>
        <v>20</v>
      </c>
      <c r="AD31" s="103" t="str">
        <f ca="1">OFFSET(SEQ_COOL!L$11,ROWS($AD$12:AD31)-1,0,)</f>
        <v xml:space="preserve"> </v>
      </c>
      <c r="AE31" s="103" t="str">
        <f ca="1">OFFSET(SEQ_COOL!H$11,ROWS($AD$12:AE31)-1,0,)</f>
        <v xml:space="preserve"> </v>
      </c>
      <c r="AF31" s="103" t="str">
        <f ca="1">OFFSET(SEQ_COOL!J$11,ROWS($AD$12:AF31)-1,0,)</f>
        <v xml:space="preserve"> </v>
      </c>
      <c r="AG31" s="308"/>
    </row>
    <row r="32" spans="2:33" x14ac:dyDescent="0.25">
      <c r="B32" s="196" t="str">
        <f ca="1">OFFSET(SEQ_COOL!M$5,0,ROWS(B$11:$E32)-1)</f>
        <v>==</v>
      </c>
      <c r="C32" s="269" t="str">
        <f ca="1">OFFSET(SEQ_COOL!M$6,0,ROWS(C$11:$E32)-1)</f>
        <v>==</v>
      </c>
      <c r="D32" s="196" t="str">
        <f ca="1">OFFSET(SEQ_COOL!M$8,0,ROWS(D$11:$E32)-1)</f>
        <v>==</v>
      </c>
      <c r="E32" s="168" t="str">
        <f ca="1">OFFSET(SEQ_COOL!M$7,0,ROWS($E$11:E32)-1)</f>
        <v>====================</v>
      </c>
      <c r="F32" s="168" t="str">
        <f ca="1">OFFSET(SEQ_COOL!M$4,0,ROWS($E$11:F32)-1)</f>
        <v>====================</v>
      </c>
      <c r="G32" s="142" t="str">
        <f ca="1">OFFSET(SEQ_COOL!$N$43,0,ROWS($E$12:G32)-1)</f>
        <v xml:space="preserve"> </v>
      </c>
      <c r="H32" s="272"/>
      <c r="I32" s="196" t="str">
        <f ca="1">OFFSET(SEQ_COOL!AJ$5,0,ROWS($I$11:L32)-1)</f>
        <v>==</v>
      </c>
      <c r="J32" s="269" t="str">
        <f ca="1">OFFSET(SEQ_COOL!AJ$6,0,ROWS($J$11:L32)-1)</f>
        <v>==</v>
      </c>
      <c r="K32" s="196" t="str">
        <f ca="1">OFFSET(SEQ_COOL!AJ$8,0,ROWS($K$11:L32)-1)</f>
        <v>==</v>
      </c>
      <c r="L32" s="168" t="str">
        <f ca="1">OFFSET(SEQ_COOL!AJ$7,0,ROWS($L$11:L32)-1)</f>
        <v>====================</v>
      </c>
      <c r="M32" s="168" t="str">
        <f ca="1">OFFSET(SEQ_COOL!AJ$4,0,ROWS($L$11:M32)-1)</f>
        <v>====================</v>
      </c>
      <c r="N32" s="142" t="str">
        <f ca="1">OFFSET(SEQ_COOL!$AK$43,0,ROWS($E$12:N32)-1)</f>
        <v xml:space="preserve"> </v>
      </c>
      <c r="O32" s="272"/>
      <c r="V32" s="307"/>
      <c r="W32" s="196" t="str">
        <f ca="1">OFFSET(SEQ_COOL!BZ$5,0,ROWS(W$11:$X32)-1)</f>
        <v>-21220</v>
      </c>
      <c r="X32" s="269" t="str">
        <f ca="1">OFFSET(SEQ_COOL!BZ$6,0,ROWS($X$11:X32)-1)</f>
        <v xml:space="preserve"> </v>
      </c>
      <c r="Y32" s="196">
        <f ca="1">OFFSET(SEQ_COOL!BZ$8,0,ROWS($X$11:Y32)-1)</f>
        <v>20</v>
      </c>
      <c r="Z32" s="168" t="str">
        <f ca="1">OFFSET(SEQ_COOL!BZ$7,0,ROWS($X$11:Z32)-1)</f>
        <v>[резерв]</v>
      </c>
      <c r="AA32" s="142" t="str">
        <f ca="1">OFFSET(SEQ_COOL!$CA$43,0,ROWS($AA$12:AA32)-1)</f>
        <v>7FFFFFFF</v>
      </c>
      <c r="AB32" s="287"/>
      <c r="AC32" s="102">
        <f ca="1">OFFSET(SEQ_COOL!E$11,ROWS(AC$12:$AD32)-1,0,)</f>
        <v>21</v>
      </c>
      <c r="AD32" s="103" t="str">
        <f ca="1">OFFSET(SEQ_COOL!L$11,ROWS($AD$12:AD32)-1,0,)</f>
        <v xml:space="preserve"> </v>
      </c>
      <c r="AE32" s="103" t="str">
        <f ca="1">OFFSET(SEQ_COOL!H$11,ROWS($AD$12:AE32)-1,0,)</f>
        <v xml:space="preserve"> </v>
      </c>
      <c r="AF32" s="103" t="str">
        <f ca="1">OFFSET(SEQ_COOL!J$11,ROWS($AD$12:AF32)-1,0,)</f>
        <v xml:space="preserve"> </v>
      </c>
      <c r="AG32" s="308"/>
    </row>
    <row r="33" spans="2:33" x14ac:dyDescent="0.25">
      <c r="B33" s="196" t="str">
        <f ca="1">OFFSET(SEQ_COOL!M$5,0,ROWS(B$11:$E33)-1)</f>
        <v>==</v>
      </c>
      <c r="C33" s="269" t="str">
        <f ca="1">OFFSET(SEQ_COOL!M$6,0,ROWS(C$11:$E33)-1)</f>
        <v>==</v>
      </c>
      <c r="D33" s="196" t="str">
        <f ca="1">OFFSET(SEQ_COOL!M$8,0,ROWS(D$11:$E33)-1)</f>
        <v>==</v>
      </c>
      <c r="E33" s="168" t="str">
        <f ca="1">OFFSET(SEQ_COOL!M$7,0,ROWS($E$11:E33)-1)</f>
        <v>==== К О Н Е Ц ====</v>
      </c>
      <c r="F33" s="168" t="str">
        <f ca="1">OFFSET(SEQ_COOL!M$4,0,ROWS($E$11:F33)-1)</f>
        <v>====================</v>
      </c>
      <c r="G33" s="142" t="str">
        <f ca="1">OFFSET(SEQ_COOL!$N$43,0,ROWS($E$12:G33)-1)</f>
        <v xml:space="preserve"> </v>
      </c>
      <c r="H33" s="272"/>
      <c r="I33" s="196" t="str">
        <f ca="1">OFFSET(SEQ_COOL!AJ$5,0,ROWS($I$11:L33)-1)</f>
        <v>==</v>
      </c>
      <c r="J33" s="269" t="str">
        <f ca="1">OFFSET(SEQ_COOL!AJ$6,0,ROWS($J$11:L33)-1)</f>
        <v>==</v>
      </c>
      <c r="K33" s="196" t="s">
        <v>1585</v>
      </c>
      <c r="L33" s="168" t="str">
        <f ca="1">OFFSET(SEQ_COOL!AJ$7,0,ROWS($L$11:L33)-1)</f>
        <v>==== К О Н Е Ц ====</v>
      </c>
      <c r="M33" s="168" t="str">
        <f ca="1">OFFSET(SEQ_COOL!AJ$4,0,ROWS($L$11:M33)-1)</f>
        <v>====================</v>
      </c>
      <c r="N33" s="142" t="str">
        <f ca="1">OFFSET(SEQ_COOL!$AK$43,0,ROWS($E$12:N33)-1)</f>
        <v xml:space="preserve"> </v>
      </c>
      <c r="O33" s="272"/>
      <c r="V33" s="307"/>
      <c r="W33" s="196" t="str">
        <f ca="1">OFFSET(SEQ_COOL!BZ$5,0,ROWS(W$11:$X33)-1)</f>
        <v>-21221</v>
      </c>
      <c r="X33" s="269" t="str">
        <f ca="1">OFFSET(SEQ_COOL!BZ$6,0,ROWS($X$11:X33)-1)</f>
        <v xml:space="preserve"> </v>
      </c>
      <c r="Y33" s="196">
        <f ca="1">OFFSET(SEQ_COOL!BZ$8,0,ROWS($X$11:Y33)-1)</f>
        <v>21</v>
      </c>
      <c r="Z33" s="168" t="str">
        <f ca="1">OFFSET(SEQ_COOL!BZ$7,0,ROWS($X$11:Z33)-1)</f>
        <v>[резерв]</v>
      </c>
      <c r="AA33" s="142" t="str">
        <f ca="1">OFFSET(SEQ_COOL!$CA$43,0,ROWS($AA$12:AA33)-1)</f>
        <v>7FFFFFFF</v>
      </c>
      <c r="AB33" s="287"/>
      <c r="AC33" s="102">
        <f ca="1">OFFSET(SEQ_COOL!E$11,ROWS(AC$12:$AD33)-1,0,)</f>
        <v>22</v>
      </c>
      <c r="AD33" s="103" t="str">
        <f ca="1">OFFSET(SEQ_COOL!L$11,ROWS($AD$12:AD33)-1,0,)</f>
        <v xml:space="preserve"> </v>
      </c>
      <c r="AE33" s="103" t="str">
        <f ca="1">OFFSET(SEQ_COOL!H$11,ROWS($AD$12:AE33)-1,0,)</f>
        <v xml:space="preserve"> </v>
      </c>
      <c r="AF33" s="103" t="str">
        <f ca="1">OFFSET(SEQ_COOL!J$11,ROWS($AD$12:AF33)-1,0,)</f>
        <v xml:space="preserve"> </v>
      </c>
      <c r="AG33" s="308"/>
    </row>
    <row r="34" spans="2:33" x14ac:dyDescent="0.25">
      <c r="B34" s="241"/>
      <c r="C34" s="270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V34" s="307"/>
      <c r="W34" s="196" t="str">
        <f ca="1">OFFSET(SEQ_COOL!BZ$5,0,ROWS(W$11:$X34)-1)</f>
        <v>-21222</v>
      </c>
      <c r="X34" s="269" t="str">
        <f ca="1">OFFSET(SEQ_COOL!BZ$6,0,ROWS($X$11:X34)-1)</f>
        <v xml:space="preserve"> </v>
      </c>
      <c r="Y34" s="196">
        <f ca="1">OFFSET(SEQ_COOL!BZ$8,0,ROWS($X$11:Y34)-1)</f>
        <v>22</v>
      </c>
      <c r="Z34" s="168" t="str">
        <f ca="1">OFFSET(SEQ_COOL!BZ$7,0,ROWS($X$11:Z34)-1)</f>
        <v>[резерв]</v>
      </c>
      <c r="AA34" s="142" t="str">
        <f ca="1">OFFSET(SEQ_COOL!$CA$43,0,ROWS($AA$12:AA34)-1)</f>
        <v>7FFFFFFF</v>
      </c>
      <c r="AB34" s="287"/>
      <c r="AC34" s="102">
        <f ca="1">OFFSET(SEQ_COOL!E$11,ROWS(AC$12:$AD34)-1,0,)</f>
        <v>23</v>
      </c>
      <c r="AD34" s="103" t="str">
        <f ca="1">OFFSET(SEQ_COOL!L$11,ROWS($AD$12:AD34)-1,0,)</f>
        <v xml:space="preserve"> </v>
      </c>
      <c r="AE34" s="103" t="str">
        <f ca="1">OFFSET(SEQ_COOL!H$11,ROWS($AD$12:AE34)-1,0,)</f>
        <v xml:space="preserve"> </v>
      </c>
      <c r="AF34" s="103" t="str">
        <f ca="1">OFFSET(SEQ_COOL!J$11,ROWS($AD$12:AF34)-1,0,)</f>
        <v xml:space="preserve"> </v>
      </c>
      <c r="AG34" s="308"/>
    </row>
    <row r="35" spans="2:33" x14ac:dyDescent="0.25">
      <c r="B35" s="241"/>
      <c r="C35" s="270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V35" s="307"/>
      <c r="W35" s="196" t="str">
        <f ca="1">OFFSET(SEQ_COOL!BZ$5,0,ROWS(W$11:$X35)-1)</f>
        <v>-21223</v>
      </c>
      <c r="X35" s="269" t="str">
        <f ca="1">OFFSET(SEQ_COOL!BZ$6,0,ROWS($X$11:X35)-1)</f>
        <v xml:space="preserve"> </v>
      </c>
      <c r="Y35" s="196">
        <f ca="1">OFFSET(SEQ_COOL!BZ$8,0,ROWS($X$11:Y35)-1)</f>
        <v>23</v>
      </c>
      <c r="Z35" s="168" t="str">
        <f ca="1">OFFSET(SEQ_COOL!BZ$7,0,ROWS($X$11:Z35)-1)</f>
        <v>[резерв]</v>
      </c>
      <c r="AA35" s="142" t="str">
        <f ca="1">OFFSET(SEQ_COOL!$CA$43,0,ROWS($AA$12:AA35)-1)</f>
        <v>7FFFFFFF</v>
      </c>
      <c r="AB35" s="287"/>
      <c r="AC35" s="102">
        <f ca="1">OFFSET(SEQ_COOL!E$11,ROWS(AC$12:$AD35)-1,0,)</f>
        <v>24</v>
      </c>
      <c r="AD35" s="103" t="str">
        <f ca="1">OFFSET(SEQ_COOL!L$11,ROWS($AD$12:AD35)-1,0,)</f>
        <v xml:space="preserve"> </v>
      </c>
      <c r="AE35" s="103" t="str">
        <f ca="1">OFFSET(SEQ_COOL!H$11,ROWS($AD$12:AE35)-1,0,)</f>
        <v xml:space="preserve"> </v>
      </c>
      <c r="AF35" s="103" t="str">
        <f ca="1">OFFSET(SEQ_COOL!J$11,ROWS($AD$12:AF35)-1,0,)</f>
        <v xml:space="preserve"> </v>
      </c>
      <c r="AG35" s="308"/>
    </row>
    <row r="36" spans="2:33" x14ac:dyDescent="0.25">
      <c r="C36" s="270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V36" s="307"/>
      <c r="W36" s="196" t="str">
        <f ca="1">OFFSET(SEQ_COOL!BZ$5,0,ROWS(W$11:$X36)-1)</f>
        <v>-21224</v>
      </c>
      <c r="X36" s="269" t="str">
        <f ca="1">OFFSET(SEQ_COOL!BZ$6,0,ROWS($X$11:X36)-1)</f>
        <v xml:space="preserve"> </v>
      </c>
      <c r="Y36" s="196">
        <f ca="1">OFFSET(SEQ_COOL!BZ$8,0,ROWS($X$11:Y36)-1)</f>
        <v>24</v>
      </c>
      <c r="Z36" s="168" t="str">
        <f ca="1">OFFSET(SEQ_COOL!BZ$7,0,ROWS($X$11:Z36)-1)</f>
        <v>[резерв]</v>
      </c>
      <c r="AA36" s="142" t="str">
        <f ca="1">OFFSET(SEQ_COOL!$CA$43,0,ROWS($AA$12:AA36)-1)</f>
        <v>7FFFFFFF</v>
      </c>
      <c r="AB36" s="287"/>
      <c r="AC36" s="102">
        <f ca="1">OFFSET(SEQ_COOL!E$11,ROWS(AC$12:$AD36)-1,0,)</f>
        <v>25</v>
      </c>
      <c r="AD36" s="103" t="str">
        <f ca="1">OFFSET(SEQ_COOL!L$11,ROWS($AD$12:AD36)-1,0,)</f>
        <v xml:space="preserve"> </v>
      </c>
      <c r="AE36" s="103" t="str">
        <f ca="1">OFFSET(SEQ_COOL!H$11,ROWS($AD$12:AE36)-1,0,)</f>
        <v xml:space="preserve"> </v>
      </c>
      <c r="AF36" s="103" t="str">
        <f ca="1">OFFSET(SEQ_COOL!J$11,ROWS($AD$12:AF36)-1,0,)</f>
        <v xml:space="preserve"> </v>
      </c>
      <c r="AG36" s="308"/>
    </row>
    <row r="37" spans="2:33" x14ac:dyDescent="0.25">
      <c r="C37" s="270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V37" s="307"/>
      <c r="W37" s="196" t="str">
        <f ca="1">OFFSET(SEQ_COOL!BZ$5,0,ROWS(W$11:$X37)-1)</f>
        <v>-21225</v>
      </c>
      <c r="X37" s="269" t="str">
        <f ca="1">OFFSET(SEQ_COOL!BZ$6,0,ROWS($X$11:X37)-1)</f>
        <v xml:space="preserve"> </v>
      </c>
      <c r="Y37" s="196">
        <f ca="1">OFFSET(SEQ_COOL!BZ$8,0,ROWS($X$11:Y37)-1)</f>
        <v>25</v>
      </c>
      <c r="Z37" s="168" t="str">
        <f ca="1">OFFSET(SEQ_COOL!BZ$7,0,ROWS($X$11:Z37)-1)</f>
        <v>[резерв]</v>
      </c>
      <c r="AA37" s="142" t="str">
        <f ca="1">OFFSET(SEQ_COOL!$CA$43,0,ROWS($AA$12:AA37)-1)</f>
        <v>7FFFFFFF</v>
      </c>
      <c r="AB37" s="287"/>
      <c r="AC37" s="102">
        <f ca="1">OFFSET(SEQ_COOL!E$11,ROWS(AC$12:$AD37)-1,0,)</f>
        <v>26</v>
      </c>
      <c r="AD37" s="103" t="str">
        <f ca="1">OFFSET(SEQ_COOL!L$11,ROWS($AD$12:AD37)-1,0,)</f>
        <v xml:space="preserve"> </v>
      </c>
      <c r="AE37" s="103" t="str">
        <f ca="1">OFFSET(SEQ_COOL!H$11,ROWS($AD$12:AE37)-1,0,)</f>
        <v xml:space="preserve"> </v>
      </c>
      <c r="AF37" s="103" t="str">
        <f ca="1">OFFSET(SEQ_COOL!J$11,ROWS($AD$12:AF37)-1,0,)</f>
        <v xml:space="preserve"> </v>
      </c>
      <c r="AG37" s="308"/>
    </row>
    <row r="38" spans="2:33" x14ac:dyDescent="0.25">
      <c r="C38" s="270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V38" s="307"/>
      <c r="W38" s="196" t="str">
        <f ca="1">OFFSET(SEQ_COOL!BZ$5,0,ROWS(W$11:$X38)-1)</f>
        <v>-21226</v>
      </c>
      <c r="X38" s="269" t="str">
        <f ca="1">OFFSET(SEQ_COOL!BZ$6,0,ROWS($X$11:X38)-1)</f>
        <v xml:space="preserve"> </v>
      </c>
      <c r="Y38" s="196">
        <f ca="1">OFFSET(SEQ_COOL!BZ$8,0,ROWS($X$11:Y38)-1)</f>
        <v>26</v>
      </c>
      <c r="Z38" s="168" t="str">
        <f ca="1">OFFSET(SEQ_COOL!BZ$7,0,ROWS($X$11:Z38)-1)</f>
        <v>[резерв]</v>
      </c>
      <c r="AA38" s="142" t="str">
        <f ca="1">OFFSET(SEQ_COOL!$CA$43,0,ROWS($AA$12:AA38)-1)</f>
        <v>7FFFFFFF</v>
      </c>
      <c r="AB38" s="287"/>
      <c r="AC38" s="102">
        <f ca="1">OFFSET(SEQ_COOL!E$11,ROWS(AC$12:$AD38)-1,0,)</f>
        <v>27</v>
      </c>
      <c r="AD38" s="103" t="str">
        <f ca="1">OFFSET(SEQ_COOL!L$11,ROWS($AD$12:AD38)-1,0,)</f>
        <v xml:space="preserve"> </v>
      </c>
      <c r="AE38" s="103" t="str">
        <f ca="1">OFFSET(SEQ_COOL!H$11,ROWS($AD$12:AE38)-1,0,)</f>
        <v xml:space="preserve"> </v>
      </c>
      <c r="AF38" s="103" t="str">
        <f ca="1">OFFSET(SEQ_COOL!J$11,ROWS($AD$12:AF38)-1,0,)</f>
        <v xml:space="preserve"> </v>
      </c>
      <c r="AG38" s="308"/>
    </row>
    <row r="39" spans="2:33" x14ac:dyDescent="0.25">
      <c r="C39" s="270"/>
      <c r="E39" s="241"/>
      <c r="F39" s="241"/>
      <c r="G39" s="1"/>
      <c r="H39" s="1"/>
      <c r="I39" s="1"/>
      <c r="J39" s="1"/>
      <c r="K39" s="1"/>
      <c r="L39" s="1"/>
      <c r="M39" s="1"/>
      <c r="N39" s="1"/>
      <c r="O39" s="1"/>
      <c r="V39" s="307"/>
      <c r="W39" s="196" t="str">
        <f ca="1">OFFSET(SEQ_COOL!BZ$5,0,ROWS(W$11:$X39)-1)</f>
        <v>-21227</v>
      </c>
      <c r="X39" s="269" t="str">
        <f ca="1">OFFSET(SEQ_COOL!BZ$6,0,ROWS($X$11:X39)-1)</f>
        <v xml:space="preserve"> </v>
      </c>
      <c r="Y39" s="196">
        <f ca="1">OFFSET(SEQ_COOL!BZ$8,0,ROWS($X$11:Y39)-1)</f>
        <v>27</v>
      </c>
      <c r="Z39" s="168" t="str">
        <f ca="1">OFFSET(SEQ_COOL!BZ$7,0,ROWS($X$11:Z39)-1)</f>
        <v>[резерв]</v>
      </c>
      <c r="AA39" s="142" t="str">
        <f ca="1">OFFSET(SEQ_COOL!$CA$43,0,ROWS($AA$12:AA39)-1)</f>
        <v>7FFFFFFF</v>
      </c>
      <c r="AB39" s="287"/>
      <c r="AC39" s="102">
        <f ca="1">OFFSET(SEQ_COOL!E$11,ROWS(AC$12:$AD39)-1,0,)</f>
        <v>28</v>
      </c>
      <c r="AD39" s="103" t="str">
        <f ca="1">OFFSET(SEQ_COOL!L$11,ROWS($AD$12:AD39)-1,0,)</f>
        <v xml:space="preserve"> </v>
      </c>
      <c r="AE39" s="103" t="str">
        <f ca="1">OFFSET(SEQ_COOL!H$11,ROWS($AD$12:AE39)-1,0,)</f>
        <v xml:space="preserve"> </v>
      </c>
      <c r="AF39" s="103" t="str">
        <f ca="1">OFFSET(SEQ_COOL!J$11,ROWS($AD$12:AF39)-1,0,)</f>
        <v xml:space="preserve"> </v>
      </c>
      <c r="AG39" s="308"/>
    </row>
    <row r="40" spans="2:33" x14ac:dyDescent="0.25">
      <c r="C40" s="270"/>
      <c r="E40" s="241"/>
      <c r="F40" s="241"/>
      <c r="G40" s="1"/>
      <c r="H40" s="1"/>
      <c r="I40" s="1"/>
      <c r="J40" s="1"/>
      <c r="K40" s="1"/>
      <c r="L40" s="1"/>
      <c r="M40" s="1"/>
      <c r="N40" s="1"/>
      <c r="O40" s="1"/>
      <c r="V40" s="307"/>
      <c r="W40" s="196" t="str">
        <f ca="1">OFFSET(SEQ_COOL!BZ$5,0,ROWS(W$11:$X40)-1)</f>
        <v>-21228</v>
      </c>
      <c r="X40" s="269" t="str">
        <f ca="1">OFFSET(SEQ_COOL!BZ$6,0,ROWS($X$11:X40)-1)</f>
        <v xml:space="preserve"> </v>
      </c>
      <c r="Y40" s="196">
        <f ca="1">OFFSET(SEQ_COOL!BZ$8,0,ROWS($X$11:Y40)-1)</f>
        <v>28</v>
      </c>
      <c r="Z40" s="168" t="str">
        <f ca="1">OFFSET(SEQ_COOL!BZ$7,0,ROWS($X$11:Z40)-1)</f>
        <v>[резерв]</v>
      </c>
      <c r="AA40" s="142" t="str">
        <f ca="1">OFFSET(SEQ_COOL!$CA$43,0,ROWS($AA$12:AA40)-1)</f>
        <v>7FFFFFFF</v>
      </c>
      <c r="AB40" s="287"/>
      <c r="AC40" s="102">
        <f ca="1">OFFSET(SEQ_COOL!E$11,ROWS(AC$12:$AD40)-1,0,)</f>
        <v>29</v>
      </c>
      <c r="AD40" s="103" t="str">
        <f ca="1">OFFSET(SEQ_COOL!L$11,ROWS($AD$12:AD40)-1,0,)</f>
        <v xml:space="preserve"> </v>
      </c>
      <c r="AE40" s="103" t="str">
        <f ca="1">OFFSET(SEQ_COOL!H$11,ROWS($AD$12:AE40)-1,0,)</f>
        <v xml:space="preserve"> </v>
      </c>
      <c r="AF40" s="103" t="str">
        <f ca="1">OFFSET(SEQ_COOL!J$11,ROWS($AD$12:AF40)-1,0,)</f>
        <v xml:space="preserve"> </v>
      </c>
      <c r="AG40" s="308"/>
    </row>
    <row r="41" spans="2:33" x14ac:dyDescent="0.25">
      <c r="B41" s="1"/>
      <c r="C41" s="270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V41" s="307"/>
      <c r="W41" s="196" t="str">
        <f ca="1">OFFSET(SEQ_COOL!BZ$5,0,ROWS(W$11:$X41)-1)</f>
        <v>-21229</v>
      </c>
      <c r="X41" s="269" t="str">
        <f ca="1">OFFSET(SEQ_COOL!BZ$6,0,ROWS($X$11:X41)-1)</f>
        <v xml:space="preserve"> </v>
      </c>
      <c r="Y41" s="196">
        <f ca="1">OFFSET(SEQ_COOL!BZ$8,0,ROWS($X$11:Y41)-1)</f>
        <v>29</v>
      </c>
      <c r="Z41" s="168" t="str">
        <f ca="1">OFFSET(SEQ_COOL!BZ$7,0,ROWS($X$11:Z41)-1)</f>
        <v>[резерв]</v>
      </c>
      <c r="AA41" s="142" t="str">
        <f ca="1">OFFSET(SEQ_COOL!$CA$43,0,ROWS($AA$12:AA41)-1)</f>
        <v>7FFFFFFF</v>
      </c>
      <c r="AB41" s="287"/>
      <c r="AC41" s="102">
        <f ca="1">OFFSET(SEQ_COOL!E$11,ROWS(AC$12:$AD41)-1,0,)</f>
        <v>30</v>
      </c>
      <c r="AD41" s="103" t="str">
        <f ca="1">OFFSET(SEQ_COOL!L$11,ROWS($AD$12:AD41)-1,0,)</f>
        <v xml:space="preserve"> </v>
      </c>
      <c r="AE41" s="103" t="str">
        <f ca="1">OFFSET(SEQ_COOL!H$11,ROWS($AD$12:AE41)-1,0,)</f>
        <v xml:space="preserve"> </v>
      </c>
      <c r="AF41" s="103" t="str">
        <f ca="1">OFFSET(SEQ_COOL!J$11,ROWS($AD$12:AF41)-1,0,)</f>
        <v xml:space="preserve"> </v>
      </c>
      <c r="AG41" s="308"/>
    </row>
    <row r="42" spans="2:33" x14ac:dyDescent="0.25">
      <c r="B42" s="57"/>
      <c r="C42" s="270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V42" s="307"/>
      <c r="W42" s="196" t="str">
        <f ca="1">OFFSET(SEQ_COOL!BZ$5,0,ROWS(W$11:$X42)-1)</f>
        <v>-21230</v>
      </c>
      <c r="X42" s="269" t="str">
        <f ca="1">OFFSET(SEQ_COOL!BZ$6,0,ROWS($X$11:X42)-1)</f>
        <v xml:space="preserve"> </v>
      </c>
      <c r="Y42" s="196">
        <f ca="1">OFFSET(SEQ_COOL!BZ$8,0,ROWS($X$11:Y42)-1)</f>
        <v>30</v>
      </c>
      <c r="Z42" s="168" t="str">
        <f ca="1">OFFSET(SEQ_COOL!BZ$7,0,ROWS($X$11:Z42)-1)</f>
        <v>[резерв]</v>
      </c>
      <c r="AA42" s="142" t="str">
        <f ca="1">OFFSET(SEQ_COOL!$CA$43,0,ROWS($AA$12:AA42)-1)</f>
        <v>7FFFFFFF</v>
      </c>
      <c r="AB42" s="287"/>
      <c r="AC42" s="102">
        <f ca="1">OFFSET(SEQ_COOL!E$11,ROWS(AC$12:$AD42)-1,0,)</f>
        <v>31</v>
      </c>
      <c r="AD42" s="103" t="str">
        <f ca="1">OFFSET(SEQ_COOL!L$11,ROWS($AD$12:AD42)-1,0,)</f>
        <v xml:space="preserve"> </v>
      </c>
      <c r="AE42" s="103" t="str">
        <f ca="1">OFFSET(SEQ_COOL!H$11,ROWS($AD$12:AE42)-1,0,)</f>
        <v xml:space="preserve"> </v>
      </c>
      <c r="AF42" s="103" t="str">
        <f ca="1">OFFSET(SEQ_COOL!J$11,ROWS($AD$12:AF42)-1,0,)</f>
        <v xml:space="preserve"> </v>
      </c>
      <c r="AG42" s="308"/>
    </row>
    <row r="43" spans="2:33" x14ac:dyDescent="0.25">
      <c r="B43" s="1"/>
      <c r="C43" s="270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V43" s="307"/>
      <c r="W43" s="196" t="str">
        <f ca="1">OFFSET(SEQ_COOL!BZ$5,0,ROWS(W$11:$X43)-1)</f>
        <v>-21231</v>
      </c>
      <c r="X43" s="269" t="str">
        <f ca="1">OFFSET(SEQ_COOL!BZ$6,0,ROWS($X$11:X43)-1)</f>
        <v xml:space="preserve"> </v>
      </c>
      <c r="Y43" s="196">
        <f ca="1">OFFSET(SEQ_COOL!BZ$8,0,ROWS($X$11:Y43)-1)</f>
        <v>31</v>
      </c>
      <c r="Z43" s="168" t="str">
        <f ca="1">OFFSET(SEQ_COOL!BZ$7,0,ROWS($X$11:Z43)-1)</f>
        <v>[резерв]</v>
      </c>
      <c r="AA43" s="142" t="str">
        <f ca="1">OFFSET(SEQ_COOL!$CA$43,0,ROWS($AA$12:AA43)-1)</f>
        <v>7FFFFFFF</v>
      </c>
      <c r="AB43" s="287"/>
      <c r="AC43" s="102">
        <f ca="1">OFFSET(SEQ_COOL!E$11,ROWS(AC$12:$AD43)-1,0,)</f>
        <v>32</v>
      </c>
      <c r="AD43" s="103" t="str">
        <f ca="1">OFFSET(SEQ_COOL!L$11,ROWS($AD$12:AD43)-1,0,)</f>
        <v xml:space="preserve"> </v>
      </c>
      <c r="AE43" s="103" t="str">
        <f ca="1">OFFSET(SEQ_COOL!H$11,ROWS($AD$12:AE43)-1,0,)</f>
        <v xml:space="preserve"> </v>
      </c>
      <c r="AF43" s="103" t="str">
        <f ca="1">OFFSET(SEQ_COOL!J$11,ROWS($AD$12:AF43)-1,0,)</f>
        <v xml:space="preserve"> </v>
      </c>
      <c r="AG43" s="308"/>
    </row>
    <row r="44" spans="2:33" x14ac:dyDescent="0.25">
      <c r="B44" s="1"/>
      <c r="C44" s="270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V44" s="307"/>
      <c r="W44" s="196" t="str">
        <f ca="1">OFFSET(SEQ_COOL!BZ$5,0,ROWS(W$11:$X44)-1)</f>
        <v>==</v>
      </c>
      <c r="X44" s="269" t="str">
        <f ca="1">OFFSET(SEQ_COOL!BZ$6,0,ROWS($X$11:X44)-1)</f>
        <v>==</v>
      </c>
      <c r="Y44" s="196" t="str">
        <f ca="1">OFFSET(SEQ_COOL!BZ$8,0,ROWS($X$11:Y44)-1)</f>
        <v>==</v>
      </c>
      <c r="Z44" s="168" t="str">
        <f ca="1">OFFSET(SEQ_COOL!BZ$7,0,ROWS($X$11:Z44)-1)</f>
        <v>====================</v>
      </c>
      <c r="AA44" s="142" t="str">
        <f ca="1">OFFSET(SEQ_COOL!$CA$43,0,ROWS($AA$12:AA44)-1)</f>
        <v xml:space="preserve"> </v>
      </c>
      <c r="AB44" s="287"/>
      <c r="AC44" s="102" t="str">
        <f ca="1">OFFSET(SEQ_COOL!E$11,ROWS(AC$12:$AD44)-1,0,)</f>
        <v>=====</v>
      </c>
      <c r="AD44" s="103" t="str">
        <f ca="1">OFFSET(SEQ_COOL!L$11,ROWS($AD$12:AD44)-1,0,)</f>
        <v>===============</v>
      </c>
      <c r="AE44" s="103" t="str">
        <f ca="1">OFFSET(SEQ_COOL!H$11,ROWS($AD$12:AE44)-1,0,)</f>
        <v>========================</v>
      </c>
      <c r="AF44" s="103" t="str">
        <f ca="1">OFFSET(SEQ_COOL!J$11,ROWS($AD$12:AF44)-1,0,)</f>
        <v>========================</v>
      </c>
      <c r="AG44" s="308"/>
    </row>
    <row r="45" spans="2:33" x14ac:dyDescent="0.25">
      <c r="B45" s="1"/>
      <c r="C45" s="270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V45" s="307"/>
      <c r="W45" s="196" t="str">
        <f ca="1">OFFSET(SEQ_COOL!BZ$5,0,ROWS(W$11:$X45)-1)</f>
        <v>==</v>
      </c>
      <c r="X45" s="269" t="str">
        <f ca="1">OFFSET(SEQ_COOL!BZ$6,0,ROWS($X$11:X45)-1)</f>
        <v>==</v>
      </c>
      <c r="Y45" s="196" t="str">
        <f ca="1">OFFSET(SEQ_COOL!BZ$8,0,ROWS($X$11:Y45)-1)</f>
        <v>==</v>
      </c>
      <c r="Z45" s="168" t="str">
        <f ca="1">OFFSET(SEQ_COOL!BZ$7,0,ROWS($X$11:Z45)-1)</f>
        <v>==== К О Н Е Ц ====</v>
      </c>
      <c r="AA45" s="142" t="str">
        <f ca="1">OFFSET(SEQ_COOL!$CA$43,0,ROWS($AA$12:AA45)-1)</f>
        <v xml:space="preserve"> </v>
      </c>
      <c r="AB45" s="287"/>
      <c r="AC45" s="102" t="str">
        <f ca="1">OFFSET(SEQ_COOL!E$11,ROWS(AC$12:$AD45)-1,0,)</f>
        <v>=====</v>
      </c>
      <c r="AD45" s="103" t="str">
        <f ca="1">OFFSET(SEQ_COOL!L$11,ROWS($AD$12:AD45)-1,0,)</f>
        <v>===============</v>
      </c>
      <c r="AE45" s="103" t="str">
        <f ca="1">OFFSET(SEQ_COOL!H$11,ROWS($AD$12:AE45)-1,0,)</f>
        <v>========================</v>
      </c>
      <c r="AF45" s="103" t="str">
        <f ca="1">OFFSET(SEQ_COOL!J$11,ROWS($AD$12:AF45)-1,0,)</f>
        <v>========================</v>
      </c>
      <c r="AG45" s="308"/>
    </row>
    <row r="46" spans="2:33" x14ac:dyDescent="0.25">
      <c r="B46" s="241"/>
      <c r="C46" s="270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V46" s="307"/>
      <c r="W46" s="287"/>
      <c r="X46" s="287"/>
      <c r="Y46" s="287"/>
      <c r="Z46" s="287"/>
      <c r="AA46" s="287"/>
      <c r="AB46" s="287"/>
      <c r="AC46" s="287"/>
      <c r="AD46" s="302"/>
      <c r="AE46" s="286"/>
      <c r="AF46" s="286"/>
      <c r="AG46" s="308"/>
    </row>
    <row r="47" spans="2:33" ht="15.75" thickBot="1" x14ac:dyDescent="0.3">
      <c r="B47" s="241"/>
      <c r="C47" s="270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V47" s="309"/>
      <c r="W47" s="310"/>
      <c r="X47" s="310"/>
      <c r="Y47" s="310"/>
      <c r="Z47" s="310"/>
      <c r="AA47" s="310"/>
      <c r="AB47" s="310"/>
      <c r="AC47" s="310"/>
      <c r="AD47" s="311"/>
      <c r="AE47" s="312"/>
      <c r="AF47" s="312"/>
      <c r="AG47" s="313"/>
    </row>
    <row r="48" spans="2:33" ht="15.75" thickTop="1" x14ac:dyDescent="0.25">
      <c r="B48" s="241"/>
      <c r="C48" s="270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V48" s="287"/>
      <c r="W48" s="287"/>
      <c r="X48" s="287"/>
      <c r="Y48" s="287"/>
      <c r="Z48" s="287"/>
      <c r="AA48" s="287"/>
      <c r="AB48" s="287"/>
      <c r="AC48" s="287"/>
      <c r="AD48" s="302"/>
      <c r="AE48" s="286"/>
      <c r="AF48" s="286"/>
      <c r="AG48" s="286"/>
    </row>
  </sheetData>
  <conditionalFormatting sqref="D2:F4 D5:D6 D9:D10 E10 D34:F38 D39:D40 D41:F1048576 G10 E11:F33">
    <cfRule type="containsText" dxfId="569" priority="131" operator="containsText" text="[">
      <formula>NOT(ISERROR(SEARCH("[",D2)))</formula>
    </cfRule>
    <cfRule type="containsText" dxfId="568" priority="132" operator="containsText" text="#">
      <formula>NOT(ISERROR(SEARCH("#",D2)))</formula>
    </cfRule>
  </conditionalFormatting>
  <conditionalFormatting sqref="G9:G10 O11:O33 G12:H33 H11">
    <cfRule type="containsText" dxfId="567" priority="129" operator="containsText" text="[р">
      <formula>NOT(ISERROR(SEARCH("[р",G9)))</formula>
    </cfRule>
    <cfRule type="containsText" dxfId="566" priority="130" operator="containsText" text="#">
      <formula>NOT(ISERROR(SEARCH("#",G9)))</formula>
    </cfRule>
  </conditionalFormatting>
  <conditionalFormatting sqref="G9:G10">
    <cfRule type="containsText" dxfId="565" priority="127" operator="containsText" text="[р">
      <formula>NOT(ISERROR(SEARCH("[р",G9)))</formula>
    </cfRule>
    <cfRule type="containsText" dxfId="564" priority="128" operator="containsText" text="#">
      <formula>NOT(ISERROR(SEARCH("#",G9)))</formula>
    </cfRule>
  </conditionalFormatting>
  <conditionalFormatting sqref="O12:O33 G12:H33">
    <cfRule type="containsText" dxfId="563" priority="125" operator="containsText" text="!">
      <formula>NOT(ISERROR(SEARCH("!",G12)))</formula>
    </cfRule>
  </conditionalFormatting>
  <conditionalFormatting sqref="E5:F6">
    <cfRule type="containsText" dxfId="562" priority="124" operator="containsText" text="!">
      <formula>NOT(ISERROR(SEARCH("!",E5)))</formula>
    </cfRule>
  </conditionalFormatting>
  <conditionalFormatting sqref="C9:C10">
    <cfRule type="containsText" dxfId="561" priority="121" operator="containsText" text="[">
      <formula>NOT(ISERROR(SEARCH("[",C9)))</formula>
    </cfRule>
    <cfRule type="containsText" dxfId="560" priority="122" operator="containsText" text="#">
      <formula>NOT(ISERROR(SEARCH("#",C9)))</formula>
    </cfRule>
  </conditionalFormatting>
  <conditionalFormatting sqref="C6">
    <cfRule type="containsText" dxfId="559" priority="119" operator="containsText" text="!">
      <formula>NOT(ISERROR(SEARCH("!",C6)))</formula>
    </cfRule>
  </conditionalFormatting>
  <conditionalFormatting sqref="E9">
    <cfRule type="containsText" dxfId="558" priority="117" operator="containsText" text="[">
      <formula>NOT(ISERROR(SEARCH("[",E9)))</formula>
    </cfRule>
    <cfRule type="containsText" dxfId="557" priority="118" operator="containsText" text="#">
      <formula>NOT(ISERROR(SEARCH("#",E9)))</formula>
    </cfRule>
  </conditionalFormatting>
  <conditionalFormatting sqref="R9:R10 S11:S29">
    <cfRule type="containsText" dxfId="556" priority="114" operator="containsText" text="[">
      <formula>NOT(ISERROR(SEARCH("[",R9)))</formula>
    </cfRule>
    <cfRule type="containsText" dxfId="555" priority="115" operator="containsText" text="#">
      <formula>NOT(ISERROR(SEARCH("#",R9)))</formula>
    </cfRule>
  </conditionalFormatting>
  <conditionalFormatting sqref="T12:T29">
    <cfRule type="containsText" dxfId="554" priority="112" operator="containsText" text="[р">
      <formula>NOT(ISERROR(SEARCH("[р",T12)))</formula>
    </cfRule>
    <cfRule type="containsText" dxfId="553" priority="113" operator="containsText" text="#">
      <formula>NOT(ISERROR(SEARCH("#",T12)))</formula>
    </cfRule>
  </conditionalFormatting>
  <conditionalFormatting sqref="T12:T29">
    <cfRule type="containsText" dxfId="552" priority="110" operator="containsText" text="!">
      <formula>NOT(ISERROR(SEARCH("!",T12)))</formula>
    </cfRule>
  </conditionalFormatting>
  <conditionalFormatting sqref="Q9:Q10">
    <cfRule type="containsText" dxfId="551" priority="107" operator="containsText" text="[">
      <formula>NOT(ISERROR(SEARCH("[",Q9)))</formula>
    </cfRule>
    <cfRule type="containsText" dxfId="550" priority="108" operator="containsText" text="#">
      <formula>NOT(ISERROR(SEARCH("#",Q9)))</formula>
    </cfRule>
  </conditionalFormatting>
  <conditionalFormatting sqref="S9">
    <cfRule type="containsText" dxfId="549" priority="104" operator="containsText" text="[">
      <formula>NOT(ISERROR(SEARCH("[",S9)))</formula>
    </cfRule>
    <cfRule type="containsText" dxfId="548" priority="105" operator="containsText" text="#">
      <formula>NOT(ISERROR(SEARCH("#",S9)))</formula>
    </cfRule>
  </conditionalFormatting>
  <conditionalFormatting sqref="Y9:Y10 AA10 AC10">
    <cfRule type="containsText" dxfId="547" priority="101" operator="containsText" text="[">
      <formula>NOT(ISERROR(SEARCH("[",Y9)))</formula>
    </cfRule>
    <cfRule type="containsText" dxfId="546" priority="102" operator="containsText" text="#">
      <formula>NOT(ISERROR(SEARCH("#",Y9)))</formula>
    </cfRule>
  </conditionalFormatting>
  <conditionalFormatting sqref="AC9:AC11 AA9:AA10 AA12:AA45">
    <cfRule type="containsText" dxfId="545" priority="99" operator="containsText" text="[р">
      <formula>NOT(ISERROR(SEARCH("[р",AA9)))</formula>
    </cfRule>
    <cfRule type="containsText" dxfId="544" priority="100" operator="containsText" text="#">
      <formula>NOT(ISERROR(SEARCH("#",AA9)))</formula>
    </cfRule>
  </conditionalFormatting>
  <conditionalFormatting sqref="AA9:AA10 AC9:AC10">
    <cfRule type="containsText" dxfId="543" priority="97" operator="containsText" text="[р">
      <formula>NOT(ISERROR(SEARCH("[р",AA9)))</formula>
    </cfRule>
    <cfRule type="containsText" dxfId="542" priority="98" operator="containsText" text="#">
      <formula>NOT(ISERROR(SEARCH("#",AA9)))</formula>
    </cfRule>
  </conditionalFormatting>
  <conditionalFormatting sqref="AA12:AA45">
    <cfRule type="containsText" dxfId="541" priority="95" operator="containsText" text="!">
      <formula>NOT(ISERROR(SEARCH("!",AA12)))</formula>
    </cfRule>
  </conditionalFormatting>
  <conditionalFormatting sqref="X9:X10">
    <cfRule type="containsText" dxfId="540" priority="92" operator="containsText" text="[">
      <formula>NOT(ISERROR(SEARCH("[",X9)))</formula>
    </cfRule>
    <cfRule type="containsText" dxfId="539" priority="93" operator="containsText" text="#">
      <formula>NOT(ISERROR(SEARCH("#",X9)))</formula>
    </cfRule>
  </conditionalFormatting>
  <conditionalFormatting sqref="Z9">
    <cfRule type="containsText" dxfId="538" priority="86" operator="containsText" text="[">
      <formula>NOT(ISERROR(SEARCH("[",Z9)))</formula>
    </cfRule>
    <cfRule type="containsText" dxfId="537" priority="87" operator="containsText" text="#">
      <formula>NOT(ISERROR(SEARCH("#",Z9)))</formula>
    </cfRule>
  </conditionalFormatting>
  <conditionalFormatting sqref="Z11:Z45">
    <cfRule type="containsText" dxfId="536" priority="89" operator="containsText" text="[">
      <formula>NOT(ISERROR(SEARCH("[",Z11)))</formula>
    </cfRule>
    <cfRule type="containsText" dxfId="535" priority="90" operator="containsText" text="#">
      <formula>NOT(ISERROR(SEARCH("#",Z11)))</formula>
    </cfRule>
  </conditionalFormatting>
  <conditionalFormatting sqref="S10">
    <cfRule type="containsText" dxfId="534" priority="83" operator="containsText" text="[">
      <formula>NOT(ISERROR(SEARCH("[",S10)))</formula>
    </cfRule>
    <cfRule type="containsText" dxfId="533" priority="84" operator="containsText" text="#">
      <formula>NOT(ISERROR(SEARCH("#",S10)))</formula>
    </cfRule>
  </conditionalFormatting>
  <conditionalFormatting sqref="Z10">
    <cfRule type="containsText" dxfId="532" priority="80" operator="containsText" text="[">
      <formula>NOT(ISERROR(SEARCH("[",Z10)))</formula>
    </cfRule>
    <cfRule type="containsText" dxfId="531" priority="81" operator="containsText" text="#">
      <formula>NOT(ISERROR(SEARCH("#",Z10)))</formula>
    </cfRule>
  </conditionalFormatting>
  <conditionalFormatting sqref="T10">
    <cfRule type="containsText" dxfId="530" priority="77" operator="containsText" text="[">
      <formula>NOT(ISERROR(SEARCH("[",T10)))</formula>
    </cfRule>
    <cfRule type="containsText" dxfId="529" priority="78" operator="containsText" text="#">
      <formula>NOT(ISERROR(SEARCH("#",T10)))</formula>
    </cfRule>
  </conditionalFormatting>
  <conditionalFormatting sqref="T10">
    <cfRule type="containsText" dxfId="528" priority="75" operator="containsText" text="[р">
      <formula>NOT(ISERROR(SEARCH("[р",T10)))</formula>
    </cfRule>
    <cfRule type="containsText" dxfId="527" priority="76" operator="containsText" text="#">
      <formula>NOT(ISERROR(SEARCH("#",T10)))</formula>
    </cfRule>
  </conditionalFormatting>
  <conditionalFormatting sqref="T10">
    <cfRule type="containsText" dxfId="526" priority="73" operator="containsText" text="[р">
      <formula>NOT(ISERROR(SEARCH("[р",T10)))</formula>
    </cfRule>
    <cfRule type="containsText" dxfId="525" priority="74" operator="containsText" text="#">
      <formula>NOT(ISERROR(SEARCH("#",T10)))</formula>
    </cfRule>
  </conditionalFormatting>
  <conditionalFormatting sqref="AF7">
    <cfRule type="containsText" dxfId="524" priority="64" operator="containsText" text="[">
      <formula>NOT(ISERROR(SEARCH("[",AF7)))</formula>
    </cfRule>
    <cfRule type="containsText" dxfId="523" priority="65" operator="containsText" text="#">
      <formula>NOT(ISERROR(SEARCH("#",AF7)))</formula>
    </cfRule>
  </conditionalFormatting>
  <conditionalFormatting sqref="AE7">
    <cfRule type="containsText" dxfId="522" priority="67" operator="containsText" text="[">
      <formula>NOT(ISERROR(SEARCH("[",AE7)))</formula>
    </cfRule>
    <cfRule type="containsText" dxfId="521" priority="68" operator="containsText" text="#">
      <formula>NOT(ISERROR(SEARCH("#",AE7)))</formula>
    </cfRule>
  </conditionalFormatting>
  <conditionalFormatting sqref="AD7">
    <cfRule type="containsText" dxfId="520" priority="70" operator="containsText" text="[">
      <formula>NOT(ISERROR(SEARCH("[",AD7)))</formula>
    </cfRule>
    <cfRule type="containsText" dxfId="519" priority="71" operator="containsText" text="#">
      <formula>NOT(ISERROR(SEARCH("#",AD7)))</formula>
    </cfRule>
  </conditionalFormatting>
  <conditionalFormatting sqref="AD12:AF45">
    <cfRule type="containsText" dxfId="518" priority="61" operator="containsText" text="[">
      <formula>NOT(ISERROR(SEARCH("[",AD12)))</formula>
    </cfRule>
    <cfRule type="containsText" dxfId="517" priority="62" operator="containsText" text="#">
      <formula>NOT(ISERROR(SEARCH("#",AD12)))</formula>
    </cfRule>
  </conditionalFormatting>
  <conditionalFormatting sqref="AC7">
    <cfRule type="containsText" dxfId="516" priority="58" operator="containsText" text="[">
      <formula>NOT(ISERROR(SEARCH("[",AC7)))</formula>
    </cfRule>
    <cfRule type="containsText" dxfId="515" priority="59" operator="containsText" text="#">
      <formula>NOT(ISERROR(SEARCH("#",AC7)))</formula>
    </cfRule>
  </conditionalFormatting>
  <conditionalFormatting sqref="AC12:AC45">
    <cfRule type="containsText" dxfId="514" priority="56" operator="containsText" text="[">
      <formula>NOT(ISERROR(SEARCH("[",AC12)))</formula>
    </cfRule>
    <cfRule type="containsText" dxfId="513" priority="57" operator="containsText" text="#">
      <formula>NOT(ISERROR(SEARCH("#",AC12)))</formula>
    </cfRule>
  </conditionalFormatting>
  <conditionalFormatting sqref="F10">
    <cfRule type="containsText" dxfId="512" priority="53" operator="containsText" text="[">
      <formula>NOT(ISERROR(SEARCH("[",F10)))</formula>
    </cfRule>
    <cfRule type="containsText" dxfId="511" priority="54" operator="containsText" text="#">
      <formula>NOT(ISERROR(SEARCH("#",F10)))</formula>
    </cfRule>
  </conditionalFormatting>
  <conditionalFormatting sqref="F9">
    <cfRule type="containsText" dxfId="510" priority="50" operator="containsText" text="[">
      <formula>NOT(ISERROR(SEARCH("[",F9)))</formula>
    </cfRule>
    <cfRule type="containsText" dxfId="509" priority="51" operator="containsText" text="#">
      <formula>NOT(ISERROR(SEARCH("#",F9)))</formula>
    </cfRule>
  </conditionalFormatting>
  <conditionalFormatting sqref="K5:K6 K9:K10 L10 L11:M33">
    <cfRule type="containsText" dxfId="508" priority="47" operator="containsText" text="[">
      <formula>NOT(ISERROR(SEARCH("[",K5)))</formula>
    </cfRule>
    <cfRule type="containsText" dxfId="507" priority="48" operator="containsText" text="#">
      <formula>NOT(ISERROR(SEARCH("#",K5)))</formula>
    </cfRule>
  </conditionalFormatting>
  <conditionalFormatting sqref="N12:N33">
    <cfRule type="containsText" dxfId="506" priority="45" operator="containsText" text="[р">
      <formula>NOT(ISERROR(SEARCH("[р",N12)))</formula>
    </cfRule>
    <cfRule type="containsText" dxfId="505" priority="46" operator="containsText" text="#">
      <formula>NOT(ISERROR(SEARCH("#",N12)))</formula>
    </cfRule>
  </conditionalFormatting>
  <conditionalFormatting sqref="N12:N33">
    <cfRule type="containsText" dxfId="504" priority="43" operator="containsText" text="!">
      <formula>NOT(ISERROR(SEARCH("!",N12)))</formula>
    </cfRule>
  </conditionalFormatting>
  <conditionalFormatting sqref="L5:M6">
    <cfRule type="containsText" dxfId="503" priority="42" operator="containsText" text="!">
      <formula>NOT(ISERROR(SEARCH("!",L5)))</formula>
    </cfRule>
  </conditionalFormatting>
  <conditionalFormatting sqref="J9:J10">
    <cfRule type="containsText" dxfId="502" priority="39" operator="containsText" text="[">
      <formula>NOT(ISERROR(SEARCH("[",J9)))</formula>
    </cfRule>
    <cfRule type="containsText" dxfId="501" priority="40" operator="containsText" text="#">
      <formula>NOT(ISERROR(SEARCH("#",J9)))</formula>
    </cfRule>
  </conditionalFormatting>
  <conditionalFormatting sqref="J6">
    <cfRule type="containsText" dxfId="500" priority="37" operator="containsText" text="!">
      <formula>NOT(ISERROR(SEARCH("!",J6)))</formula>
    </cfRule>
  </conditionalFormatting>
  <conditionalFormatting sqref="L9">
    <cfRule type="containsText" dxfId="499" priority="35" operator="containsText" text="[">
      <formula>NOT(ISERROR(SEARCH("[",L9)))</formula>
    </cfRule>
    <cfRule type="containsText" dxfId="498" priority="36" operator="containsText" text="#">
      <formula>NOT(ISERROR(SEARCH("#",L9)))</formula>
    </cfRule>
  </conditionalFormatting>
  <conditionalFormatting sqref="H2">
    <cfRule type="containsText" dxfId="497" priority="32" operator="containsText" text="[р">
      <formula>NOT(ISERROR(SEARCH("[р",H2)))</formula>
    </cfRule>
    <cfRule type="containsText" dxfId="496" priority="33" operator="containsText" text="#">
      <formula>NOT(ISERROR(SEARCH("#",H2)))</formula>
    </cfRule>
  </conditionalFormatting>
  <conditionalFormatting sqref="H4">
    <cfRule type="containsText" dxfId="495" priority="30" operator="containsText" text="[">
      <formula>NOT(ISERROR(SEARCH("[",H4)))</formula>
    </cfRule>
    <cfRule type="containsText" dxfId="494" priority="31" operator="containsText" text="#">
      <formula>NOT(ISERROR(SEARCH("#",H4)))</formula>
    </cfRule>
  </conditionalFormatting>
  <conditionalFormatting sqref="M10">
    <cfRule type="containsText" dxfId="493" priority="28" operator="containsText" text="[">
      <formula>NOT(ISERROR(SEARCH("[",M10)))</formula>
    </cfRule>
    <cfRule type="containsText" dxfId="492" priority="29" operator="containsText" text="#">
      <formula>NOT(ISERROR(SEARCH("#",M10)))</formula>
    </cfRule>
  </conditionalFormatting>
  <conditionalFormatting sqref="M9">
    <cfRule type="containsText" dxfId="491" priority="25" operator="containsText" text="[">
      <formula>NOT(ISERROR(SEARCH("[",M9)))</formula>
    </cfRule>
    <cfRule type="containsText" dxfId="490" priority="26" operator="containsText" text="#">
      <formula>NOT(ISERROR(SEARCH("#",M9)))</formula>
    </cfRule>
  </conditionalFormatting>
  <conditionalFormatting sqref="N10">
    <cfRule type="containsText" dxfId="489" priority="22" operator="containsText" text="[">
      <formula>NOT(ISERROR(SEARCH("[",N10)))</formula>
    </cfRule>
    <cfRule type="containsText" dxfId="488" priority="23" operator="containsText" text="#">
      <formula>NOT(ISERROR(SEARCH("#",N10)))</formula>
    </cfRule>
  </conditionalFormatting>
  <conditionalFormatting sqref="N10">
    <cfRule type="containsText" dxfId="487" priority="20" operator="containsText" text="[р">
      <formula>NOT(ISERROR(SEARCH("[р",N10)))</formula>
    </cfRule>
    <cfRule type="containsText" dxfId="486" priority="21" operator="containsText" text="#">
      <formula>NOT(ISERROR(SEARCH("#",N10)))</formula>
    </cfRule>
  </conditionalFormatting>
  <conditionalFormatting sqref="N10">
    <cfRule type="containsText" dxfId="485" priority="18" operator="containsText" text="[р">
      <formula>NOT(ISERROR(SEARCH("[р",N10)))</formula>
    </cfRule>
    <cfRule type="containsText" dxfId="484" priority="19" operator="containsText" text="#">
      <formula>NOT(ISERROR(SEARCH("#",N10)))</formula>
    </cfRule>
  </conditionalFormatting>
  <conditionalFormatting sqref="N9">
    <cfRule type="containsText" dxfId="483" priority="15" operator="containsText" text="[р">
      <formula>NOT(ISERROR(SEARCH("[р",N9)))</formula>
    </cfRule>
    <cfRule type="containsText" dxfId="482" priority="16" operator="containsText" text="#">
      <formula>NOT(ISERROR(SEARCH("#",N9)))</formula>
    </cfRule>
  </conditionalFormatting>
  <conditionalFormatting sqref="N9">
    <cfRule type="containsText" dxfId="481" priority="13" operator="containsText" text="[р">
      <formula>NOT(ISERROR(SEARCH("[р",N9)))</formula>
    </cfRule>
    <cfRule type="containsText" dxfId="480" priority="14" operator="containsText" text="#">
      <formula>NOT(ISERROR(SEARCH("#",N9)))</formula>
    </cfRule>
  </conditionalFormatting>
  <conditionalFormatting sqref="T9">
    <cfRule type="containsText" dxfId="479" priority="11" operator="containsText" text="[р">
      <formula>NOT(ISERROR(SEARCH("[р",T9)))</formula>
    </cfRule>
    <cfRule type="containsText" dxfId="478" priority="12" operator="containsText" text="#">
      <formula>NOT(ISERROR(SEARCH("#",T9)))</formula>
    </cfRule>
  </conditionalFormatting>
  <conditionalFormatting sqref="T9">
    <cfRule type="containsText" dxfId="477" priority="9" operator="containsText" text="[р">
      <formula>NOT(ISERROR(SEARCH("[р",T9)))</formula>
    </cfRule>
    <cfRule type="containsText" dxfId="476" priority="10" operator="containsText" text="#">
      <formula>NOT(ISERROR(SEARCH("#",T9)))</formula>
    </cfRule>
  </conditionalFormatting>
  <conditionalFormatting sqref="N11">
    <cfRule type="containsText" dxfId="475" priority="7" operator="containsText" text="[р">
      <formula>NOT(ISERROR(SEARCH("[р",N11)))</formula>
    </cfRule>
    <cfRule type="containsText" dxfId="474" priority="8" operator="containsText" text="#">
      <formula>NOT(ISERROR(SEARCH("#",N11)))</formula>
    </cfRule>
  </conditionalFormatting>
  <conditionalFormatting sqref="T11">
    <cfRule type="containsText" dxfId="473" priority="5" operator="containsText" text="[р">
      <formula>NOT(ISERROR(SEARCH("[р",T11)))</formula>
    </cfRule>
    <cfRule type="containsText" dxfId="472" priority="6" operator="containsText" text="#">
      <formula>NOT(ISERROR(SEARCH("#",T11)))</formula>
    </cfRule>
  </conditionalFormatting>
  <conditionalFormatting sqref="G11">
    <cfRule type="containsText" dxfId="471" priority="3" operator="containsText" text="[р">
      <formula>NOT(ISERROR(SEARCH("[р",G11)))</formula>
    </cfRule>
    <cfRule type="containsText" dxfId="470" priority="4" operator="containsText" text="#">
      <formula>NOT(ISERROR(SEARCH("#",G11)))</formula>
    </cfRule>
  </conditionalFormatting>
  <conditionalFormatting sqref="AA11">
    <cfRule type="containsText" dxfId="469" priority="1" operator="containsText" text="[р">
      <formula>NOT(ISERROR(SEARCH("[р",AA11)))</formula>
    </cfRule>
    <cfRule type="containsText" dxfId="468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6F5CDAE5-464A-4D9D-992A-7AF35AD81E5E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1871E416-B346-44DA-83E4-37B0D85DF738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4B7D85CF-B543-475D-90FB-F3948FA1B092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C4DAD4F7-4CDA-4D8B-ACDD-7127D0EA970E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4AF72FA4-5676-4133-9AB2-D628345B4230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005DCAA7-303F-4145-91FD-0F2310773639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B28A942A-F73D-4E52-ADC0-3EC3FAD3D84E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24048702-9D1D-466C-A41F-F5FD30D21FD3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0A81F3A3-1A21-4473-93D6-7AF50991F265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8B911C0A-DE1E-4536-A75F-7DF2BAE7839E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C5A603F1-43AF-4E84-A294-50301B33AEFD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70D00939-A167-41A4-9D96-33AE03D73770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ABC2CF64-DB59-4563-A67D-F700135A4FF0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FEA4EF74-E5FB-4B59-AE71-19D0E08E25AF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02C8AF1C-1533-458C-B051-B5F39F58FFCB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D323A353-E1E0-4F2A-B9D6-E491C3C8A0C7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D133EDFD-5B3A-4A31-A05F-BC4944E53451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37D36450-ABD3-48E6-8AF1-08438C8EADFB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66F02A0A-F850-47AB-A079-D2032B2AAB18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02B9CF2B-CA33-4DF3-BFC5-105119165A11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C31598E5-7BE4-493F-8905-324A2B480D5A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0BDF9C2F-EED1-446C-9E08-E7B5AD948FA4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37D97B18-1603-4581-8E7D-F4161DC55277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9C4E2DA4-95DB-4D17-AA06-F27CFAE7C296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32A6AA2B-3314-4840-BD11-4BE5D9827AA6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E165B3E6-7C32-4137-9F59-294C92D57243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657E2038-B87C-4BC1-A6FE-E69CECE2C0E7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31B85059-7A76-4B66-867C-73656ED45FFF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B686AAC7-AF9C-41BB-B286-A5B9BF473B3D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0F5582D2-B221-40BE-9FB9-D3E9D4A18FCD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theme="2" tint="-0.749992370372631"/>
  </sheetPr>
  <dimension ref="B2:FC65"/>
  <sheetViews>
    <sheetView topLeftCell="A7" zoomScale="115" zoomScaleNormal="115" workbookViewId="0">
      <selection activeCell="A30" sqref="A30:XFD30"/>
    </sheetView>
  </sheetViews>
  <sheetFormatPr defaultRowHeight="12" x14ac:dyDescent="0.2"/>
  <cols>
    <col min="1" max="2" width="9.140625" style="1"/>
    <col min="3" max="3" width="4.7109375" style="1" customWidth="1"/>
    <col min="4" max="4" width="10.85546875" style="1" customWidth="1"/>
    <col min="5" max="5" width="15.5703125" style="6" customWidth="1"/>
    <col min="6" max="6" width="13.7109375" style="1" customWidth="1"/>
    <col min="7" max="7" width="7.42578125" style="1" bestFit="1" customWidth="1"/>
    <col min="8" max="8" width="19" style="1" customWidth="1"/>
    <col min="9" max="9" width="7.42578125" style="1" bestFit="1" customWidth="1"/>
    <col min="10" max="10" width="17.28515625" style="1" customWidth="1"/>
    <col min="11" max="11" width="7.42578125" style="1" bestFit="1" customWidth="1"/>
    <col min="12" max="12" width="13.7109375" style="1" customWidth="1"/>
    <col min="13" max="13" width="3.42578125" style="77" customWidth="1"/>
    <col min="14" max="14" width="1.7109375" style="77" customWidth="1"/>
    <col min="15" max="15" width="2.28515625" style="77" customWidth="1"/>
    <col min="16" max="16" width="2.28515625" style="1" customWidth="1"/>
    <col min="17" max="17" width="2.140625" style="1" customWidth="1"/>
    <col min="18" max="19" width="2" style="1" customWidth="1"/>
    <col min="20" max="20" width="2.140625" style="1" customWidth="1"/>
    <col min="21" max="21" width="2.42578125" style="1" customWidth="1"/>
    <col min="22" max="24" width="2.140625" style="1" customWidth="1"/>
    <col min="25" max="26" width="1.85546875" style="1" customWidth="1"/>
    <col min="27" max="27" width="2" style="1" customWidth="1"/>
    <col min="28" max="28" width="2.28515625" style="1" customWidth="1"/>
    <col min="29" max="32" width="2" style="1" customWidth="1"/>
    <col min="33" max="33" width="1.85546875" style="1" customWidth="1"/>
    <col min="34" max="35" width="2.5703125" style="1" customWidth="1"/>
    <col min="36" max="36" width="2.5703125" style="77" customWidth="1"/>
    <col min="37" max="37" width="2.28515625" style="77" customWidth="1"/>
    <col min="38" max="38" width="2.140625" style="77" customWidth="1"/>
    <col min="39" max="39" width="1.7109375" style="1" customWidth="1"/>
    <col min="40" max="41" width="2.140625" style="1" customWidth="1"/>
    <col min="42" max="59" width="2.5703125" style="1" customWidth="1"/>
    <col min="60" max="62" width="2.140625" style="1" customWidth="1"/>
    <col min="63" max="63" width="2" style="1" customWidth="1"/>
    <col min="64" max="65" width="2.140625" style="1" customWidth="1"/>
    <col min="66" max="66" width="1.85546875" style="1" customWidth="1"/>
    <col min="67" max="68" width="2" style="1" customWidth="1"/>
    <col min="69" max="70" width="2.140625" style="1" customWidth="1"/>
    <col min="71" max="72" width="2" style="1" customWidth="1"/>
    <col min="73" max="74" width="2.140625" style="1" customWidth="1"/>
    <col min="75" max="75" width="2" style="1" customWidth="1"/>
    <col min="76" max="78" width="2.5703125" style="1" customWidth="1"/>
    <col min="79" max="79" width="1.85546875" style="1" customWidth="1"/>
    <col min="80" max="80" width="2.140625" style="1" customWidth="1"/>
    <col min="81" max="81" width="1.85546875" style="1" customWidth="1"/>
    <col min="82" max="83" width="2" style="1" customWidth="1"/>
    <col min="84" max="84" width="1.85546875" style="1" customWidth="1"/>
    <col min="85" max="89" width="2.140625" style="1" customWidth="1"/>
    <col min="90" max="90" width="1.85546875" style="1" customWidth="1"/>
    <col min="91" max="91" width="2" style="1" customWidth="1"/>
    <col min="92" max="94" width="2.140625" style="1" customWidth="1"/>
    <col min="95" max="96" width="2" style="1" customWidth="1"/>
    <col min="97" max="97" width="2.140625" style="1" customWidth="1"/>
    <col min="98" max="112" width="2.5703125" style="1" customWidth="1"/>
    <col min="113" max="124" width="3.28515625" style="1" customWidth="1"/>
    <col min="125" max="16384" width="9.140625" style="1"/>
  </cols>
  <sheetData>
    <row r="2" spans="2:112" x14ac:dyDescent="0.2">
      <c r="E2" s="35" t="s">
        <v>1433</v>
      </c>
      <c r="N2" s="1" t="s">
        <v>1105</v>
      </c>
      <c r="AK2" s="1" t="s">
        <v>1106</v>
      </c>
      <c r="BH2" s="1" t="s">
        <v>1305</v>
      </c>
      <c r="CA2" s="1" t="s">
        <v>1099</v>
      </c>
      <c r="CK2" s="56" t="s">
        <v>1102</v>
      </c>
    </row>
    <row r="3" spans="2:112" x14ac:dyDescent="0.2">
      <c r="E3" s="3" t="s">
        <v>1542</v>
      </c>
      <c r="N3" s="76" t="s">
        <v>1530</v>
      </c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K3" s="76" t="s">
        <v>1301</v>
      </c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H3" s="76" t="s">
        <v>294</v>
      </c>
      <c r="CA3" s="57" t="s">
        <v>1100</v>
      </c>
      <c r="CK3" s="56" t="s">
        <v>1103</v>
      </c>
    </row>
    <row r="4" spans="2:112" ht="77.25" customHeight="1" x14ac:dyDescent="0.2">
      <c r="D4" s="57" t="s">
        <v>1094</v>
      </c>
      <c r="E4" s="348" t="s">
        <v>1095</v>
      </c>
      <c r="L4" s="327" t="s">
        <v>1296</v>
      </c>
      <c r="M4" s="114" t="s">
        <v>275</v>
      </c>
      <c r="N4" s="340" t="s">
        <v>368</v>
      </c>
      <c r="O4" s="114" t="s">
        <v>227</v>
      </c>
      <c r="P4" s="114" t="s">
        <v>227</v>
      </c>
      <c r="Q4" s="114" t="s">
        <v>227</v>
      </c>
      <c r="R4" s="114" t="s">
        <v>227</v>
      </c>
      <c r="S4" s="114" t="s">
        <v>227</v>
      </c>
      <c r="T4" s="114" t="s">
        <v>227</v>
      </c>
      <c r="U4" s="114" t="s">
        <v>227</v>
      </c>
      <c r="V4" s="114" t="s">
        <v>227</v>
      </c>
      <c r="W4" s="114" t="s">
        <v>227</v>
      </c>
      <c r="X4" s="114" t="s">
        <v>227</v>
      </c>
      <c r="Y4" s="114" t="s">
        <v>227</v>
      </c>
      <c r="Z4" s="114" t="s">
        <v>227</v>
      </c>
      <c r="AA4" s="114" t="s">
        <v>227</v>
      </c>
      <c r="AB4" s="114" t="s">
        <v>227</v>
      </c>
      <c r="AC4" s="114" t="s">
        <v>227</v>
      </c>
      <c r="AD4" s="114" t="s">
        <v>227</v>
      </c>
      <c r="AE4" s="114" t="s">
        <v>227</v>
      </c>
      <c r="AF4" s="114" t="s">
        <v>227</v>
      </c>
      <c r="AG4" s="114" t="s">
        <v>227</v>
      </c>
      <c r="AH4" s="114" t="s">
        <v>275</v>
      </c>
      <c r="AI4" s="114" t="s">
        <v>275</v>
      </c>
      <c r="AJ4" s="114" t="s">
        <v>275</v>
      </c>
      <c r="AK4" s="114" t="s">
        <v>1994</v>
      </c>
      <c r="AL4" s="114" t="s">
        <v>1978</v>
      </c>
      <c r="AM4" s="114" t="s">
        <v>1997</v>
      </c>
      <c r="AN4" s="114" t="s">
        <v>1983</v>
      </c>
      <c r="AO4" s="114" t="s">
        <v>555</v>
      </c>
      <c r="AP4" s="114" t="s">
        <v>227</v>
      </c>
      <c r="AQ4" s="114" t="s">
        <v>227</v>
      </c>
      <c r="AS4" s="114" t="s">
        <v>227</v>
      </c>
      <c r="AT4" s="114" t="s">
        <v>227</v>
      </c>
      <c r="AU4" s="114" t="s">
        <v>227</v>
      </c>
      <c r="AV4" s="114" t="s">
        <v>227</v>
      </c>
      <c r="AW4" s="114" t="s">
        <v>227</v>
      </c>
      <c r="AX4" s="114" t="s">
        <v>227</v>
      </c>
      <c r="AY4" s="114" t="s">
        <v>227</v>
      </c>
      <c r="AZ4" s="114" t="s">
        <v>227</v>
      </c>
      <c r="BA4" s="114" t="s">
        <v>227</v>
      </c>
      <c r="BB4" s="114" t="s">
        <v>227</v>
      </c>
      <c r="BC4" s="114" t="s">
        <v>227</v>
      </c>
      <c r="BD4" s="114" t="s">
        <v>227</v>
      </c>
      <c r="BE4" s="114" t="s">
        <v>275</v>
      </c>
      <c r="BF4" s="114" t="s">
        <v>275</v>
      </c>
      <c r="BH4" s="1" t="s">
        <v>227</v>
      </c>
      <c r="BI4" s="1" t="s">
        <v>227</v>
      </c>
      <c r="BJ4" s="1" t="s">
        <v>227</v>
      </c>
      <c r="BK4" s="1" t="s">
        <v>227</v>
      </c>
      <c r="BL4" s="1" t="s">
        <v>227</v>
      </c>
      <c r="BM4" s="1" t="s">
        <v>227</v>
      </c>
      <c r="BN4" s="1" t="s">
        <v>227</v>
      </c>
      <c r="BO4" s="1" t="s">
        <v>227</v>
      </c>
      <c r="BP4" s="1" t="s">
        <v>227</v>
      </c>
      <c r="BQ4" s="1" t="s">
        <v>227</v>
      </c>
      <c r="BR4" s="1" t="s">
        <v>227</v>
      </c>
      <c r="BS4" s="1" t="s">
        <v>227</v>
      </c>
      <c r="BT4" s="1" t="s">
        <v>227</v>
      </c>
      <c r="BU4" s="1" t="s">
        <v>227</v>
      </c>
      <c r="BV4" s="1" t="s">
        <v>227</v>
      </c>
      <c r="BW4" s="1" t="s">
        <v>227</v>
      </c>
      <c r="BX4" s="1" t="s">
        <v>227</v>
      </c>
      <c r="CK4" s="56" t="s">
        <v>1104</v>
      </c>
    </row>
    <row r="5" spans="2:112" s="7" customFormat="1" ht="34.5" x14ac:dyDescent="0.25">
      <c r="D5" s="329" t="s">
        <v>1108</v>
      </c>
      <c r="E5" s="113"/>
      <c r="F5" s="329" t="s">
        <v>1107</v>
      </c>
      <c r="G5" s="329"/>
      <c r="H5" s="329"/>
      <c r="I5" s="329"/>
      <c r="J5" s="329"/>
      <c r="K5" s="329"/>
      <c r="L5" s="328" t="s">
        <v>1297</v>
      </c>
      <c r="M5" s="330" t="s">
        <v>278</v>
      </c>
      <c r="N5" s="122">
        <v>-20113</v>
      </c>
      <c r="O5" s="122">
        <v>-20113</v>
      </c>
      <c r="P5" s="122">
        <v>-20111</v>
      </c>
      <c r="Q5" s="122">
        <v>-20111</v>
      </c>
      <c r="R5" s="122">
        <v>-20104</v>
      </c>
      <c r="S5" s="122">
        <v>-20104</v>
      </c>
      <c r="T5" s="122" t="s">
        <v>227</v>
      </c>
      <c r="U5" s="122" t="s">
        <v>227</v>
      </c>
      <c r="V5" s="122" t="s">
        <v>227</v>
      </c>
      <c r="W5" s="122" t="s">
        <v>227</v>
      </c>
      <c r="X5" s="122" t="s">
        <v>227</v>
      </c>
      <c r="Y5" s="122" t="s">
        <v>227</v>
      </c>
      <c r="Z5" s="122" t="s">
        <v>227</v>
      </c>
      <c r="AA5" s="122" t="s">
        <v>227</v>
      </c>
      <c r="AB5" s="122" t="s">
        <v>227</v>
      </c>
      <c r="AC5" s="122" t="s">
        <v>227</v>
      </c>
      <c r="AD5" s="122" t="s">
        <v>227</v>
      </c>
      <c r="AE5" s="122" t="s">
        <v>227</v>
      </c>
      <c r="AF5" s="122" t="s">
        <v>227</v>
      </c>
      <c r="AG5" s="122" t="s">
        <v>227</v>
      </c>
      <c r="AH5" s="330" t="s">
        <v>278</v>
      </c>
      <c r="AI5" s="330" t="s">
        <v>278</v>
      </c>
      <c r="AJ5" s="330" t="s">
        <v>278</v>
      </c>
      <c r="AK5" s="122">
        <v>373</v>
      </c>
      <c r="AL5" s="122">
        <v>313</v>
      </c>
      <c r="AM5" s="122">
        <v>374</v>
      </c>
      <c r="AN5" s="122">
        <v>317</v>
      </c>
      <c r="AO5" s="122">
        <v>359</v>
      </c>
      <c r="AP5" s="122" t="s">
        <v>227</v>
      </c>
      <c r="AQ5" s="122" t="s">
        <v>227</v>
      </c>
      <c r="AR5" s="122" t="s">
        <v>227</v>
      </c>
      <c r="AS5" s="122" t="s">
        <v>227</v>
      </c>
      <c r="AT5" s="122" t="s">
        <v>227</v>
      </c>
      <c r="AU5" s="122" t="s">
        <v>227</v>
      </c>
      <c r="AV5" s="122" t="s">
        <v>227</v>
      </c>
      <c r="AW5" s="122" t="s">
        <v>227</v>
      </c>
      <c r="AX5" s="122" t="s">
        <v>227</v>
      </c>
      <c r="AY5" s="122" t="s">
        <v>227</v>
      </c>
      <c r="AZ5" s="122" t="s">
        <v>227</v>
      </c>
      <c r="BA5" s="122" t="s">
        <v>227</v>
      </c>
      <c r="BB5" s="122" t="s">
        <v>227</v>
      </c>
      <c r="BC5" s="122" t="s">
        <v>227</v>
      </c>
      <c r="BD5" s="122" t="s">
        <v>227</v>
      </c>
      <c r="BE5" s="330" t="s">
        <v>278</v>
      </c>
      <c r="BF5" s="330" t="s">
        <v>278</v>
      </c>
      <c r="BG5" s="330" t="s">
        <v>278</v>
      </c>
      <c r="BH5" s="122">
        <v>-304</v>
      </c>
      <c r="BI5" s="122">
        <v>-8204</v>
      </c>
      <c r="BJ5" s="122">
        <v>-303</v>
      </c>
      <c r="BK5" s="122">
        <v>-8201</v>
      </c>
      <c r="BL5" s="122">
        <v>-8205</v>
      </c>
      <c r="BM5" s="122">
        <v>-8206</v>
      </c>
      <c r="BN5" s="122">
        <v>-8207</v>
      </c>
      <c r="BO5" s="122" t="s">
        <v>227</v>
      </c>
      <c r="BP5" s="122" t="s">
        <v>227</v>
      </c>
      <c r="BQ5" s="122" t="s">
        <v>227</v>
      </c>
      <c r="BR5" s="122" t="s">
        <v>227</v>
      </c>
      <c r="BS5" s="122" t="s">
        <v>227</v>
      </c>
      <c r="BT5" s="122" t="s">
        <v>227</v>
      </c>
      <c r="BU5" s="122" t="s">
        <v>227</v>
      </c>
      <c r="BV5" s="122" t="s">
        <v>228</v>
      </c>
      <c r="BW5" s="122" t="s">
        <v>227</v>
      </c>
      <c r="BX5" s="330" t="s">
        <v>278</v>
      </c>
      <c r="BY5" s="330" t="s">
        <v>278</v>
      </c>
      <c r="BZ5" s="330" t="s">
        <v>278</v>
      </c>
      <c r="CA5" s="122" t="str">
        <f>IF(CA8&lt;10,CONCATENATE($CA$9,0,CA8),CONCATENATE($CA$9,CA8))</f>
        <v>-21300</v>
      </c>
      <c r="CB5" s="122" t="str">
        <f t="shared" ref="CB5:DF5" si="0">IF(CB8&lt;10,CONCATENATE($CA$9,0,CB8),CONCATENATE($CA$9,CB8))</f>
        <v>-21301</v>
      </c>
      <c r="CC5" s="122" t="str">
        <f t="shared" si="0"/>
        <v>-21302</v>
      </c>
      <c r="CD5" s="122" t="str">
        <f t="shared" si="0"/>
        <v>-21303</v>
      </c>
      <c r="CE5" s="122" t="str">
        <f t="shared" si="0"/>
        <v>-21304</v>
      </c>
      <c r="CF5" s="122" t="str">
        <f t="shared" si="0"/>
        <v>-21305</v>
      </c>
      <c r="CG5" s="122" t="str">
        <f t="shared" si="0"/>
        <v>-21306</v>
      </c>
      <c r="CH5" s="122" t="str">
        <f t="shared" si="0"/>
        <v>-21307</v>
      </c>
      <c r="CI5" s="122" t="str">
        <f t="shared" si="0"/>
        <v>-21308</v>
      </c>
      <c r="CJ5" s="122" t="str">
        <f t="shared" si="0"/>
        <v>-21309</v>
      </c>
      <c r="CK5" s="122" t="str">
        <f t="shared" si="0"/>
        <v>-21310</v>
      </c>
      <c r="CL5" s="122" t="str">
        <f t="shared" si="0"/>
        <v>-21311</v>
      </c>
      <c r="CM5" s="122" t="str">
        <f t="shared" si="0"/>
        <v>-21312</v>
      </c>
      <c r="CN5" s="122" t="str">
        <f t="shared" si="0"/>
        <v>-21313</v>
      </c>
      <c r="CO5" s="122" t="str">
        <f t="shared" si="0"/>
        <v>-21314</v>
      </c>
      <c r="CP5" s="122" t="str">
        <f t="shared" si="0"/>
        <v>-21315</v>
      </c>
      <c r="CQ5" s="122" t="str">
        <f t="shared" si="0"/>
        <v>-21316</v>
      </c>
      <c r="CR5" s="122" t="str">
        <f t="shared" si="0"/>
        <v>-21317</v>
      </c>
      <c r="CS5" s="122" t="str">
        <f t="shared" si="0"/>
        <v>-21318</v>
      </c>
      <c r="CT5" s="122" t="str">
        <f t="shared" si="0"/>
        <v>-21319</v>
      </c>
      <c r="CU5" s="122" t="str">
        <f t="shared" si="0"/>
        <v>-21320</v>
      </c>
      <c r="CV5" s="122" t="str">
        <f t="shared" si="0"/>
        <v>-21321</v>
      </c>
      <c r="CW5" s="122" t="str">
        <f t="shared" si="0"/>
        <v>-21322</v>
      </c>
      <c r="CX5" s="122" t="str">
        <f t="shared" si="0"/>
        <v>-21323</v>
      </c>
      <c r="CY5" s="122" t="str">
        <f t="shared" si="0"/>
        <v>-21324</v>
      </c>
      <c r="CZ5" s="122" t="str">
        <f t="shared" si="0"/>
        <v>-21325</v>
      </c>
      <c r="DA5" s="122" t="str">
        <f t="shared" si="0"/>
        <v>-21326</v>
      </c>
      <c r="DB5" s="122" t="str">
        <f t="shared" si="0"/>
        <v>-21327</v>
      </c>
      <c r="DC5" s="122" t="str">
        <f t="shared" si="0"/>
        <v>-21328</v>
      </c>
      <c r="DD5" s="122" t="str">
        <f t="shared" si="0"/>
        <v>-21329</v>
      </c>
      <c r="DE5" s="122" t="str">
        <f t="shared" si="0"/>
        <v>-21330</v>
      </c>
      <c r="DF5" s="122" t="str">
        <f t="shared" si="0"/>
        <v>-21331</v>
      </c>
      <c r="DG5" s="330" t="s">
        <v>278</v>
      </c>
      <c r="DH5" s="330" t="s">
        <v>278</v>
      </c>
    </row>
    <row r="6" spans="2:112" ht="48" customHeight="1" x14ac:dyDescent="0.2">
      <c r="D6" s="244"/>
      <c r="E6" s="245"/>
      <c r="F6" s="57"/>
      <c r="G6" s="261"/>
      <c r="H6" s="261"/>
      <c r="I6" s="261"/>
      <c r="J6" s="261"/>
      <c r="K6" s="326"/>
      <c r="L6" s="261"/>
      <c r="M6" s="114" t="s">
        <v>275</v>
      </c>
      <c r="N6" s="246" t="s">
        <v>227</v>
      </c>
      <c r="O6" s="123">
        <f>N9</f>
        <v>11</v>
      </c>
      <c r="P6" s="246" t="s">
        <v>227</v>
      </c>
      <c r="Q6" s="246" t="s">
        <v>227</v>
      </c>
      <c r="R6" s="246" t="s">
        <v>227</v>
      </c>
      <c r="S6" s="246" t="s">
        <v>227</v>
      </c>
      <c r="T6" s="246" t="s">
        <v>227</v>
      </c>
      <c r="U6" s="246" t="s">
        <v>227</v>
      </c>
      <c r="V6" s="246" t="s">
        <v>227</v>
      </c>
      <c r="W6" s="246" t="s">
        <v>227</v>
      </c>
      <c r="X6" s="246" t="s">
        <v>227</v>
      </c>
      <c r="Y6" s="246" t="s">
        <v>227</v>
      </c>
      <c r="Z6" s="246" t="s">
        <v>227</v>
      </c>
      <c r="AA6" s="246" t="s">
        <v>227</v>
      </c>
      <c r="AB6" s="246" t="s">
        <v>227</v>
      </c>
      <c r="AC6" s="246" t="s">
        <v>227</v>
      </c>
      <c r="AD6" s="246" t="s">
        <v>227</v>
      </c>
      <c r="AE6" s="246" t="s">
        <v>227</v>
      </c>
      <c r="AF6" s="246" t="s">
        <v>227</v>
      </c>
      <c r="AG6" s="246" t="s">
        <v>227</v>
      </c>
      <c r="AH6" s="111" t="s">
        <v>278</v>
      </c>
      <c r="AI6" s="111" t="s">
        <v>278</v>
      </c>
      <c r="AJ6" s="114" t="s">
        <v>275</v>
      </c>
      <c r="AK6" s="246" t="s">
        <v>227</v>
      </c>
      <c r="AL6" s="123">
        <f>AK9</f>
        <v>12</v>
      </c>
      <c r="AM6" s="246" t="s">
        <v>227</v>
      </c>
      <c r="AN6" s="246" t="s">
        <v>227</v>
      </c>
      <c r="AO6" s="246" t="s">
        <v>227</v>
      </c>
      <c r="AP6" s="246" t="s">
        <v>227</v>
      </c>
      <c r="AQ6" s="246" t="s">
        <v>227</v>
      </c>
      <c r="AR6" s="246" t="s">
        <v>227</v>
      </c>
      <c r="AS6" s="246" t="s">
        <v>227</v>
      </c>
      <c r="AT6" s="246" t="s">
        <v>227</v>
      </c>
      <c r="AU6" s="246" t="s">
        <v>227</v>
      </c>
      <c r="AV6" s="246" t="s">
        <v>227</v>
      </c>
      <c r="AW6" s="246" t="s">
        <v>227</v>
      </c>
      <c r="AX6" s="246" t="s">
        <v>227</v>
      </c>
      <c r="AY6" s="246" t="s">
        <v>227</v>
      </c>
      <c r="AZ6" s="246" t="s">
        <v>227</v>
      </c>
      <c r="BA6" s="246" t="s">
        <v>227</v>
      </c>
      <c r="BB6" s="246" t="s">
        <v>227</v>
      </c>
      <c r="BC6" s="246" t="s">
        <v>227</v>
      </c>
      <c r="BD6" s="246" t="s">
        <v>227</v>
      </c>
      <c r="BE6" s="111" t="s">
        <v>278</v>
      </c>
      <c r="BF6" s="111" t="s">
        <v>278</v>
      </c>
      <c r="BG6" s="114" t="s">
        <v>275</v>
      </c>
      <c r="BH6" s="246" t="s">
        <v>227</v>
      </c>
      <c r="BI6" s="123">
        <f>BH9</f>
        <v>13</v>
      </c>
      <c r="BJ6" s="246" t="s">
        <v>227</v>
      </c>
      <c r="BK6" s="246" t="s">
        <v>227</v>
      </c>
      <c r="BL6" s="246" t="s">
        <v>227</v>
      </c>
      <c r="BM6" s="246" t="s">
        <v>227</v>
      </c>
      <c r="BN6" s="246" t="s">
        <v>227</v>
      </c>
      <c r="BO6" s="246" t="s">
        <v>227</v>
      </c>
      <c r="BP6" s="246" t="s">
        <v>227</v>
      </c>
      <c r="BQ6" s="246" t="s">
        <v>227</v>
      </c>
      <c r="BR6" s="246" t="s">
        <v>227</v>
      </c>
      <c r="BS6" s="246" t="s">
        <v>227</v>
      </c>
      <c r="BT6" s="246" t="s">
        <v>227</v>
      </c>
      <c r="BU6" s="246" t="s">
        <v>227</v>
      </c>
      <c r="BV6" s="246" t="s">
        <v>227</v>
      </c>
      <c r="BW6" s="246" t="s">
        <v>227</v>
      </c>
      <c r="BX6" s="111" t="s">
        <v>278</v>
      </c>
      <c r="BY6" s="111" t="s">
        <v>278</v>
      </c>
      <c r="BZ6" s="114" t="s">
        <v>275</v>
      </c>
      <c r="CA6" s="246" t="s">
        <v>1098</v>
      </c>
      <c r="CB6" s="123">
        <v>13</v>
      </c>
      <c r="CC6" s="246" t="s">
        <v>227</v>
      </c>
      <c r="CD6" s="246" t="s">
        <v>227</v>
      </c>
      <c r="CE6" s="246" t="s">
        <v>227</v>
      </c>
      <c r="CF6" s="246" t="s">
        <v>227</v>
      </c>
      <c r="CG6" s="246" t="s">
        <v>227</v>
      </c>
      <c r="CH6" s="246" t="s">
        <v>227</v>
      </c>
      <c r="CI6" s="246" t="s">
        <v>227</v>
      </c>
      <c r="CJ6" s="246" t="s">
        <v>227</v>
      </c>
      <c r="CK6" s="246" t="s">
        <v>227</v>
      </c>
      <c r="CL6" s="246" t="s">
        <v>227</v>
      </c>
      <c r="CM6" s="246" t="s">
        <v>227</v>
      </c>
      <c r="CN6" s="246" t="s">
        <v>227</v>
      </c>
      <c r="CO6" s="246" t="s">
        <v>227</v>
      </c>
      <c r="CP6" s="246" t="s">
        <v>227</v>
      </c>
      <c r="CQ6" s="246" t="s">
        <v>227</v>
      </c>
      <c r="CR6" s="246" t="s">
        <v>227</v>
      </c>
      <c r="CS6" s="246" t="s">
        <v>227</v>
      </c>
      <c r="CT6" s="246" t="s">
        <v>227</v>
      </c>
      <c r="CU6" s="246" t="s">
        <v>227</v>
      </c>
      <c r="CV6" s="246" t="s">
        <v>227</v>
      </c>
      <c r="CW6" s="246" t="s">
        <v>227</v>
      </c>
      <c r="CX6" s="246" t="s">
        <v>227</v>
      </c>
      <c r="CY6" s="246" t="s">
        <v>227</v>
      </c>
      <c r="CZ6" s="246" t="s">
        <v>227</v>
      </c>
      <c r="DA6" s="246" t="s">
        <v>227</v>
      </c>
      <c r="DB6" s="246" t="s">
        <v>227</v>
      </c>
      <c r="DC6" s="246" t="s">
        <v>227</v>
      </c>
      <c r="DD6" s="246" t="s">
        <v>227</v>
      </c>
      <c r="DE6" s="246" t="s">
        <v>227</v>
      </c>
      <c r="DF6" s="246" t="s">
        <v>227</v>
      </c>
      <c r="DG6" s="111" t="s">
        <v>278</v>
      </c>
      <c r="DH6" s="111" t="s">
        <v>278</v>
      </c>
    </row>
    <row r="7" spans="2:112" ht="109.5" customHeight="1" x14ac:dyDescent="0.2">
      <c r="B7" s="41" t="s">
        <v>49</v>
      </c>
      <c r="D7" s="244"/>
      <c r="E7" s="245"/>
      <c r="F7" s="117" t="s">
        <v>1115</v>
      </c>
      <c r="G7" s="117">
        <v>16</v>
      </c>
      <c r="H7" s="117" t="s">
        <v>611</v>
      </c>
      <c r="I7" s="117">
        <v>19</v>
      </c>
      <c r="J7" s="117" t="s">
        <v>612</v>
      </c>
      <c r="K7" s="117">
        <v>19</v>
      </c>
      <c r="L7" s="117" t="s">
        <v>398</v>
      </c>
      <c r="M7" s="114" t="s">
        <v>275</v>
      </c>
      <c r="N7" s="342" t="s">
        <v>1545</v>
      </c>
      <c r="O7" s="345" t="s">
        <v>1553</v>
      </c>
      <c r="P7" s="343" t="s">
        <v>1541</v>
      </c>
      <c r="Q7" s="346" t="s">
        <v>1554</v>
      </c>
      <c r="R7" s="344" t="s">
        <v>1544</v>
      </c>
      <c r="S7" s="347" t="s">
        <v>1555</v>
      </c>
      <c r="T7" s="264" t="s">
        <v>221</v>
      </c>
      <c r="U7" s="264" t="s">
        <v>221</v>
      </c>
      <c r="V7" s="264" t="s">
        <v>221</v>
      </c>
      <c r="W7" s="262" t="s">
        <v>221</v>
      </c>
      <c r="X7" s="262" t="s">
        <v>221</v>
      </c>
      <c r="Y7" s="262" t="s">
        <v>221</v>
      </c>
      <c r="Z7" s="262" t="s">
        <v>221</v>
      </c>
      <c r="AA7" s="262" t="s">
        <v>221</v>
      </c>
      <c r="AB7" s="262" t="s">
        <v>221</v>
      </c>
      <c r="AC7" s="262" t="s">
        <v>221</v>
      </c>
      <c r="AD7" s="262" t="s">
        <v>221</v>
      </c>
      <c r="AE7" s="262" t="s">
        <v>221</v>
      </c>
      <c r="AF7" s="262" t="s">
        <v>221</v>
      </c>
      <c r="AG7" s="262" t="s">
        <v>221</v>
      </c>
      <c r="AH7" s="114" t="s">
        <v>275</v>
      </c>
      <c r="AI7" s="111" t="s">
        <v>270</v>
      </c>
      <c r="AJ7" s="114" t="s">
        <v>275</v>
      </c>
      <c r="AK7" s="387" t="s">
        <v>1992</v>
      </c>
      <c r="AL7" s="387" t="s">
        <v>1971</v>
      </c>
      <c r="AM7" s="387" t="s">
        <v>1995</v>
      </c>
      <c r="AN7" s="387" t="s">
        <v>1982</v>
      </c>
      <c r="AO7" s="388" t="s">
        <v>1411</v>
      </c>
      <c r="AP7" s="262" t="s">
        <v>221</v>
      </c>
      <c r="AQ7" s="262" t="s">
        <v>221</v>
      </c>
      <c r="AR7" s="262" t="s">
        <v>221</v>
      </c>
      <c r="AS7" s="262" t="s">
        <v>221</v>
      </c>
      <c r="AT7" s="262" t="s">
        <v>221</v>
      </c>
      <c r="AU7" s="262" t="s">
        <v>221</v>
      </c>
      <c r="AV7" s="262" t="s">
        <v>221</v>
      </c>
      <c r="AW7" s="262" t="s">
        <v>221</v>
      </c>
      <c r="AX7" s="262" t="s">
        <v>221</v>
      </c>
      <c r="AY7" s="262" t="s">
        <v>221</v>
      </c>
      <c r="AZ7" s="262" t="s">
        <v>221</v>
      </c>
      <c r="BA7" s="262" t="s">
        <v>221</v>
      </c>
      <c r="BB7" s="262" t="s">
        <v>221</v>
      </c>
      <c r="BC7" s="262" t="s">
        <v>221</v>
      </c>
      <c r="BD7" s="262" t="s">
        <v>221</v>
      </c>
      <c r="BE7" s="114" t="s">
        <v>275</v>
      </c>
      <c r="BF7" s="111" t="s">
        <v>270</v>
      </c>
      <c r="BG7" s="114" t="s">
        <v>275</v>
      </c>
      <c r="BH7" s="363" t="s">
        <v>1</v>
      </c>
      <c r="BI7" s="363" t="s">
        <v>1700</v>
      </c>
      <c r="BJ7" s="363" t="s">
        <v>0</v>
      </c>
      <c r="BK7" s="363" t="s">
        <v>1697</v>
      </c>
      <c r="BL7" s="363" t="s">
        <v>1960</v>
      </c>
      <c r="BM7" s="363" t="s">
        <v>1906</v>
      </c>
      <c r="BN7" s="363" t="s">
        <v>1907</v>
      </c>
      <c r="BO7" s="264" t="s">
        <v>221</v>
      </c>
      <c r="BP7" s="264" t="s">
        <v>221</v>
      </c>
      <c r="BQ7" s="264" t="s">
        <v>221</v>
      </c>
      <c r="BR7" s="264" t="s">
        <v>221</v>
      </c>
      <c r="BS7" s="264" t="s">
        <v>221</v>
      </c>
      <c r="BT7" s="264" t="s">
        <v>221</v>
      </c>
      <c r="BU7" s="264" t="s">
        <v>221</v>
      </c>
      <c r="BV7" s="264" t="s">
        <v>221</v>
      </c>
      <c r="BW7" s="264" t="s">
        <v>221</v>
      </c>
      <c r="BX7" s="114" t="s">
        <v>275</v>
      </c>
      <c r="BY7" s="111" t="s">
        <v>270</v>
      </c>
      <c r="BZ7" s="114" t="s">
        <v>275</v>
      </c>
      <c r="CA7" s="247" t="str">
        <f ca="1">OFFSET($F$11,COLUMNS($CA7:CA$7)-1,0)</f>
        <v>R00</v>
      </c>
      <c r="CB7" s="247" t="str">
        <f ca="1">OFFSET($F$11,COLUMNS($CA7:CB$7)-1,0)</f>
        <v>C00</v>
      </c>
      <c r="CC7" s="247" t="str">
        <f ca="1">OFFSET($F$11,COLUMNS($CA7:CC$7)-1,0)</f>
        <v>S00</v>
      </c>
      <c r="CD7" s="247" t="str">
        <f ca="1">OFFSET($F$11,COLUMNS($CA7:CD$7)-1,0)</f>
        <v>RC0</v>
      </c>
      <c r="CE7" s="247" t="str">
        <f ca="1">OFFSET($F$11,COLUMNS($CA7:CE$7)-1,0)</f>
        <v>RS0</v>
      </c>
      <c r="CF7" s="247" t="str">
        <f ca="1">OFFSET($F$11,COLUMNS($CA7:CF$7)-1,0)</f>
        <v>RSC</v>
      </c>
      <c r="CG7" s="247" t="str">
        <f ca="1">OFFSET($F$11,COLUMNS($CA7:CG$7)-1,0)</f>
        <v>SC0</v>
      </c>
      <c r="CH7" s="247" t="str">
        <f ca="1">OFFSET($F$11,COLUMNS($CA7:CH$7)-1,0)</f>
        <v>T00</v>
      </c>
      <c r="CI7" s="247" t="str">
        <f ca="1">OFFSET($F$11,COLUMNS($CA7:CI$7)-1,0)</f>
        <v>TR0</v>
      </c>
      <c r="CJ7" s="247" t="str">
        <f ca="1">OFFSET($F$11,COLUMNS($CA7:CJ$7)-1,0)</f>
        <v>RT0</v>
      </c>
      <c r="CK7" s="247" t="str">
        <f ca="1">OFFSET($F$11,COLUMNS($CA7:CK$7)-1,0)</f>
        <v>D00</v>
      </c>
      <c r="CL7" s="247" t="str">
        <f ca="1">OFFSET($F$11,COLUMNS($CA7:CL$7)-1,0)</f>
        <v>AD0</v>
      </c>
      <c r="CM7" s="247" t="str">
        <f ca="1">OFFSET($F$11,COLUMNS($CA7:CM$7)-1,0)</f>
        <v>ABD</v>
      </c>
      <c r="CN7" s="247" t="str">
        <f ca="1">OFFSET($F$11,COLUMNS($CA7:CN$7)-1,0)</f>
        <v>DR0</v>
      </c>
      <c r="CO7" s="247" t="str">
        <f ca="1">OFFSET($F$11,COLUMNS($CA7:CO$7)-1,0)</f>
        <v>ADR</v>
      </c>
      <c r="CP7" s="247" t="str">
        <f ca="1">OFFSET($F$11,COLUMNS($CA7:CP$7)-1,0)</f>
        <v>ABDR</v>
      </c>
      <c r="CQ7" s="247" t="str">
        <f ca="1">OFFSET($F$11,COLUMNS($CA7:CQ$7)-1,0)</f>
        <v>VDR</v>
      </c>
      <c r="CR7" s="247" t="str">
        <f ca="1">OFFSET($F$11,COLUMNS($CA7:CR$7)-1,0)</f>
        <v>VADR</v>
      </c>
      <c r="CS7" s="247" t="str">
        <f ca="1">OFFSET($F$11,COLUMNS($CA7:CS$7)-1,0)</f>
        <v>VABDR</v>
      </c>
      <c r="CT7" s="265" t="str">
        <f ca="1">OFFSET($F$11,COLUMNS($CA7:CT$7)-1,0)</f>
        <v>[резерв]</v>
      </c>
      <c r="CU7" s="265" t="str">
        <f ca="1">OFFSET($F$11,COLUMNS($CA7:CU$7)-1,0)</f>
        <v>[резерв]</v>
      </c>
      <c r="CV7" s="265" t="str">
        <f ca="1">OFFSET($F$11,COLUMNS($CA7:CV$7)-1,0)</f>
        <v>[резерв]</v>
      </c>
      <c r="CW7" s="265" t="str">
        <f ca="1">OFFSET($F$11,COLUMNS($CA7:CW$7)-1,0)</f>
        <v>[резерв]</v>
      </c>
      <c r="CX7" s="265" t="str">
        <f ca="1">OFFSET($F$11,COLUMNS($CA7:CX$7)-1,0)</f>
        <v>[резерв]</v>
      </c>
      <c r="CY7" s="265" t="str">
        <f ca="1">OFFSET($F$11,COLUMNS($CA7:CY$7)-1,0)</f>
        <v>[резерв]</v>
      </c>
      <c r="CZ7" s="265" t="str">
        <f ca="1">OFFSET($F$11,COLUMNS($CA7:CZ$7)-1,0)</f>
        <v>[резерв]</v>
      </c>
      <c r="DA7" s="265" t="str">
        <f ca="1">OFFSET($F$11,COLUMNS($CA7:DA$7)-1,0)</f>
        <v>[резерв]</v>
      </c>
      <c r="DB7" s="265" t="str">
        <f ca="1">OFFSET($F$11,COLUMNS($CA7:DB$7)-1,0)</f>
        <v>[резерв]</v>
      </c>
      <c r="DC7" s="265" t="str">
        <f ca="1">OFFSET($F$11,COLUMNS($CA7:DC$7)-1,0)</f>
        <v>[резерв]</v>
      </c>
      <c r="DD7" s="265" t="str">
        <f ca="1">OFFSET($F$11,COLUMNS($CA7:DD$7)-1,0)</f>
        <v>[резерв]</v>
      </c>
      <c r="DE7" s="265" t="str">
        <f ca="1">OFFSET($F$11,COLUMNS($CA7:DE$7)-1,0)</f>
        <v>[резерв]</v>
      </c>
      <c r="DF7" s="265" t="str">
        <f ca="1">OFFSET($F$11,COLUMNS($CA7:DF$7)-1,0)</f>
        <v>[резерв]</v>
      </c>
      <c r="DG7" s="114" t="s">
        <v>275</v>
      </c>
      <c r="DH7" s="111" t="s">
        <v>270</v>
      </c>
    </row>
    <row r="8" spans="2:112" ht="15.75" x14ac:dyDescent="0.2">
      <c r="B8" s="40" t="s">
        <v>309</v>
      </c>
      <c r="D8" s="244"/>
      <c r="E8" s="245"/>
      <c r="F8" s="261"/>
      <c r="G8" s="261"/>
      <c r="H8" s="261"/>
      <c r="I8" s="261"/>
      <c r="J8" s="261"/>
      <c r="K8" s="261"/>
      <c r="L8" s="261"/>
      <c r="M8" s="126" t="s">
        <v>278</v>
      </c>
      <c r="N8" s="6">
        <v>0</v>
      </c>
      <c r="O8" s="6">
        <v>1</v>
      </c>
      <c r="P8" s="6">
        <v>2</v>
      </c>
      <c r="Q8" s="6">
        <v>3</v>
      </c>
      <c r="R8" s="6">
        <v>4</v>
      </c>
      <c r="S8" s="6">
        <v>5</v>
      </c>
      <c r="T8" s="6">
        <v>6</v>
      </c>
      <c r="U8" s="6">
        <v>7</v>
      </c>
      <c r="V8" s="6">
        <v>8</v>
      </c>
      <c r="W8" s="6">
        <v>9</v>
      </c>
      <c r="X8" s="6">
        <v>10</v>
      </c>
      <c r="Y8" s="6">
        <v>11</v>
      </c>
      <c r="Z8" s="6">
        <v>12</v>
      </c>
      <c r="AA8" s="6">
        <v>13</v>
      </c>
      <c r="AB8" s="6">
        <v>14</v>
      </c>
      <c r="AC8" s="6">
        <v>15</v>
      </c>
      <c r="AD8" s="6">
        <v>16</v>
      </c>
      <c r="AE8" s="6">
        <v>17</v>
      </c>
      <c r="AF8" s="6">
        <v>18</v>
      </c>
      <c r="AG8" s="6">
        <v>19</v>
      </c>
      <c r="AH8" s="114" t="s">
        <v>278</v>
      </c>
      <c r="AI8" s="111" t="s">
        <v>278</v>
      </c>
      <c r="AJ8" s="126" t="s">
        <v>278</v>
      </c>
      <c r="AK8" s="6">
        <v>0</v>
      </c>
      <c r="AL8" s="6">
        <v>1</v>
      </c>
      <c r="AM8" s="6">
        <v>2</v>
      </c>
      <c r="AN8" s="6">
        <v>3</v>
      </c>
      <c r="AO8" s="6">
        <v>4</v>
      </c>
      <c r="AP8" s="6">
        <v>5</v>
      </c>
      <c r="AQ8" s="6">
        <v>6</v>
      </c>
      <c r="AR8" s="6">
        <v>7</v>
      </c>
      <c r="AS8" s="6">
        <v>8</v>
      </c>
      <c r="AT8" s="6">
        <v>9</v>
      </c>
      <c r="AU8" s="6">
        <v>10</v>
      </c>
      <c r="AV8" s="6">
        <v>11</v>
      </c>
      <c r="AW8" s="6">
        <v>12</v>
      </c>
      <c r="AX8" s="6">
        <v>13</v>
      </c>
      <c r="AY8" s="6">
        <v>14</v>
      </c>
      <c r="AZ8" s="6">
        <v>15</v>
      </c>
      <c r="BA8" s="6">
        <v>16</v>
      </c>
      <c r="BB8" s="6">
        <v>17</v>
      </c>
      <c r="BC8" s="6">
        <v>18</v>
      </c>
      <c r="BD8" s="6">
        <v>19</v>
      </c>
      <c r="BE8" s="114" t="s">
        <v>278</v>
      </c>
      <c r="BF8" s="111" t="s">
        <v>278</v>
      </c>
      <c r="BG8" s="126" t="s">
        <v>278</v>
      </c>
      <c r="BH8" s="6">
        <v>0</v>
      </c>
      <c r="BI8" s="6">
        <v>1</v>
      </c>
      <c r="BJ8" s="6">
        <v>2</v>
      </c>
      <c r="BK8" s="6">
        <v>3</v>
      </c>
      <c r="BL8" s="6">
        <v>4</v>
      </c>
      <c r="BM8" s="6">
        <v>5</v>
      </c>
      <c r="BN8" s="6">
        <v>6</v>
      </c>
      <c r="BO8" s="6">
        <v>7</v>
      </c>
      <c r="BP8" s="6">
        <v>8</v>
      </c>
      <c r="BQ8" s="6">
        <v>9</v>
      </c>
      <c r="BR8" s="6">
        <v>10</v>
      </c>
      <c r="BS8" s="6">
        <v>11</v>
      </c>
      <c r="BT8" s="6">
        <v>12</v>
      </c>
      <c r="BU8" s="6">
        <v>13</v>
      </c>
      <c r="BV8" s="6">
        <v>14</v>
      </c>
      <c r="BW8" s="6">
        <v>15</v>
      </c>
      <c r="BX8" s="114" t="s">
        <v>278</v>
      </c>
      <c r="BY8" s="111" t="s">
        <v>278</v>
      </c>
      <c r="BZ8" s="126" t="s">
        <v>278</v>
      </c>
      <c r="CA8" s="6">
        <v>0</v>
      </c>
      <c r="CB8" s="6">
        <v>1</v>
      </c>
      <c r="CC8" s="6">
        <v>2</v>
      </c>
      <c r="CD8" s="6">
        <v>3</v>
      </c>
      <c r="CE8" s="6">
        <v>4</v>
      </c>
      <c r="CF8" s="6">
        <v>5</v>
      </c>
      <c r="CG8" s="6">
        <v>6</v>
      </c>
      <c r="CH8" s="6">
        <v>7</v>
      </c>
      <c r="CI8" s="6">
        <v>8</v>
      </c>
      <c r="CJ8" s="6">
        <v>9</v>
      </c>
      <c r="CK8" s="6">
        <v>10</v>
      </c>
      <c r="CL8" s="6">
        <v>11</v>
      </c>
      <c r="CM8" s="6">
        <v>12</v>
      </c>
      <c r="CN8" s="6">
        <v>13</v>
      </c>
      <c r="CO8" s="6">
        <v>14</v>
      </c>
      <c r="CP8" s="6">
        <v>15</v>
      </c>
      <c r="CQ8" s="6">
        <v>16</v>
      </c>
      <c r="CR8" s="6">
        <v>17</v>
      </c>
      <c r="CS8" s="6">
        <v>18</v>
      </c>
      <c r="CT8" s="6">
        <v>19</v>
      </c>
      <c r="CU8" s="6">
        <v>20</v>
      </c>
      <c r="CV8" s="6">
        <v>21</v>
      </c>
      <c r="CW8" s="6">
        <v>22</v>
      </c>
      <c r="CX8" s="6">
        <v>23</v>
      </c>
      <c r="CY8" s="6">
        <v>24</v>
      </c>
      <c r="CZ8" s="6">
        <v>25</v>
      </c>
      <c r="DA8" s="6">
        <v>26</v>
      </c>
      <c r="DB8" s="6">
        <v>27</v>
      </c>
      <c r="DC8" s="6">
        <v>28</v>
      </c>
      <c r="DD8" s="6">
        <v>29</v>
      </c>
      <c r="DE8" s="6">
        <v>30</v>
      </c>
      <c r="DF8" s="6">
        <v>31</v>
      </c>
      <c r="DG8" s="114" t="s">
        <v>278</v>
      </c>
      <c r="DH8" s="111" t="s">
        <v>278</v>
      </c>
    </row>
    <row r="9" spans="2:112" x14ac:dyDescent="0.2">
      <c r="D9" s="244"/>
      <c r="E9" s="245"/>
      <c r="F9" s="261"/>
      <c r="G9" s="261"/>
      <c r="H9" s="261"/>
      <c r="I9" s="261"/>
      <c r="J9" s="261"/>
      <c r="K9" s="261"/>
      <c r="L9" s="261"/>
      <c r="M9" s="255"/>
      <c r="N9" s="244">
        <v>11</v>
      </c>
      <c r="O9" s="244"/>
      <c r="P9" s="246"/>
      <c r="Q9" s="246"/>
      <c r="R9" s="246"/>
      <c r="S9" s="246"/>
      <c r="T9" s="246"/>
      <c r="U9" s="246"/>
      <c r="V9" s="246"/>
      <c r="W9" s="246"/>
      <c r="X9" s="246"/>
      <c r="Y9" s="249"/>
      <c r="Z9" s="249"/>
      <c r="AA9" s="249"/>
      <c r="AB9" s="249"/>
      <c r="AC9" s="249"/>
      <c r="AD9" s="249"/>
      <c r="AE9" s="249"/>
      <c r="AF9" s="249"/>
      <c r="AG9" s="249"/>
      <c r="AH9" s="114"/>
      <c r="AI9" s="114"/>
      <c r="AJ9" s="255"/>
      <c r="AK9" s="244">
        <v>12</v>
      </c>
      <c r="AL9" s="244"/>
      <c r="AM9" s="246"/>
      <c r="AN9" s="246"/>
      <c r="AO9" s="246"/>
      <c r="AP9" s="246"/>
      <c r="AQ9" s="246"/>
      <c r="AR9" s="246"/>
      <c r="AS9" s="246"/>
      <c r="AT9" s="246"/>
      <c r="AU9" s="246"/>
      <c r="AV9" s="249"/>
      <c r="AW9" s="249"/>
      <c r="AX9" s="249"/>
      <c r="AY9" s="249"/>
      <c r="AZ9" s="249"/>
      <c r="BA9" s="249"/>
      <c r="BB9" s="249"/>
      <c r="BC9" s="249"/>
      <c r="BD9" s="249"/>
      <c r="BE9" s="114"/>
      <c r="BF9" s="114"/>
      <c r="BG9" s="114"/>
      <c r="BH9" s="1">
        <v>13</v>
      </c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114"/>
      <c r="BY9" s="114"/>
      <c r="BZ9" s="114"/>
      <c r="CA9" s="1">
        <v>-213</v>
      </c>
      <c r="CB9" s="56" t="s">
        <v>1570</v>
      </c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114"/>
      <c r="DH9" s="114"/>
    </row>
    <row r="10" spans="2:112" x14ac:dyDescent="0.2">
      <c r="D10" s="102" t="s">
        <v>1005</v>
      </c>
      <c r="E10" s="102" t="s">
        <v>1008</v>
      </c>
      <c r="F10" s="104"/>
      <c r="G10" s="191" t="s">
        <v>1009</v>
      </c>
      <c r="H10" s="191" t="s">
        <v>227</v>
      </c>
      <c r="I10" s="191" t="s">
        <v>1009</v>
      </c>
      <c r="J10" s="191" t="s">
        <v>227</v>
      </c>
      <c r="K10" s="191" t="s">
        <v>1009</v>
      </c>
      <c r="L10" s="187" t="s">
        <v>227</v>
      </c>
      <c r="M10" s="255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J10" s="255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CA10" s="254"/>
      <c r="CB10" s="56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</row>
    <row r="11" spans="2:112" ht="14.25" customHeight="1" x14ac:dyDescent="0.2">
      <c r="B11" s="28">
        <v>0</v>
      </c>
      <c r="D11" s="244"/>
      <c r="E11" s="266">
        <v>1</v>
      </c>
      <c r="F11" s="334" t="s">
        <v>1533</v>
      </c>
      <c r="G11" s="192">
        <f>LEN(F11)</f>
        <v>3</v>
      </c>
      <c r="H11" s="337" t="s">
        <v>1508</v>
      </c>
      <c r="I11" s="192">
        <f>LEN(H11)</f>
        <v>12</v>
      </c>
      <c r="J11" s="337" t="s">
        <v>227</v>
      </c>
      <c r="K11" s="192">
        <f>LEN(J11)</f>
        <v>1</v>
      </c>
      <c r="L11" s="274" t="str">
        <f>CONCATENATE("SEQMOIST_",F11)</f>
        <v>SEQMOIST_R00</v>
      </c>
      <c r="M11" s="255"/>
      <c r="N11" s="196">
        <v>0</v>
      </c>
      <c r="O11" s="196">
        <v>1</v>
      </c>
      <c r="P11" s="196">
        <v>1</v>
      </c>
      <c r="Q11" s="196">
        <v>0</v>
      </c>
      <c r="R11" s="196">
        <v>0</v>
      </c>
      <c r="S11" s="196">
        <v>1</v>
      </c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6">
        <v>0</v>
      </c>
      <c r="Z11" s="196">
        <v>0</v>
      </c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6">
        <v>0</v>
      </c>
      <c r="AG11" s="196">
        <v>0</v>
      </c>
      <c r="AJ11" s="255"/>
      <c r="AK11" s="196">
        <v>1</v>
      </c>
      <c r="AL11" s="196">
        <v>1</v>
      </c>
      <c r="AM11" s="196">
        <v>1</v>
      </c>
      <c r="AN11" s="196">
        <v>1</v>
      </c>
      <c r="AO11" s="196">
        <v>1</v>
      </c>
      <c r="AP11" s="196">
        <v>1</v>
      </c>
      <c r="AQ11" s="196">
        <v>1</v>
      </c>
      <c r="AR11" s="196">
        <v>1</v>
      </c>
      <c r="AS11" s="196">
        <v>1</v>
      </c>
      <c r="AT11" s="196">
        <v>1</v>
      </c>
      <c r="AU11" s="196">
        <v>1</v>
      </c>
      <c r="AV11" s="196">
        <v>1</v>
      </c>
      <c r="AW11" s="196">
        <v>1</v>
      </c>
      <c r="AX11" s="196">
        <v>1</v>
      </c>
      <c r="AY11" s="196">
        <v>1</v>
      </c>
      <c r="AZ11" s="196">
        <v>1</v>
      </c>
      <c r="BA11" s="196">
        <v>1</v>
      </c>
      <c r="BB11" s="196">
        <v>1</v>
      </c>
      <c r="BC11" s="196">
        <v>1</v>
      </c>
      <c r="BD11" s="196">
        <v>1</v>
      </c>
      <c r="BH11" s="196">
        <v>0</v>
      </c>
      <c r="BI11" s="196">
        <v>0</v>
      </c>
      <c r="BJ11" s="196">
        <v>0</v>
      </c>
      <c r="BK11" s="196">
        <v>0</v>
      </c>
      <c r="BL11" s="196">
        <v>0</v>
      </c>
      <c r="BM11" s="196">
        <v>0</v>
      </c>
      <c r="BN11" s="196">
        <v>0</v>
      </c>
      <c r="BO11" s="196">
        <v>0</v>
      </c>
      <c r="BP11" s="196">
        <v>0</v>
      </c>
      <c r="BQ11" s="196">
        <v>0</v>
      </c>
      <c r="BR11" s="196">
        <v>0</v>
      </c>
      <c r="BS11" s="196">
        <v>0</v>
      </c>
      <c r="BT11" s="196">
        <v>0</v>
      </c>
      <c r="BU11" s="196">
        <v>0</v>
      </c>
      <c r="BV11" s="196">
        <v>0</v>
      </c>
      <c r="BW11" s="196">
        <v>0</v>
      </c>
      <c r="CA11" s="196">
        <v>1</v>
      </c>
      <c r="CB11" s="196">
        <v>0</v>
      </c>
      <c r="CC11" s="196">
        <v>0</v>
      </c>
      <c r="CD11" s="196">
        <v>0</v>
      </c>
      <c r="CE11" s="196">
        <v>0</v>
      </c>
      <c r="CF11" s="196">
        <v>0</v>
      </c>
      <c r="CG11" s="196">
        <v>0</v>
      </c>
      <c r="CH11" s="196">
        <v>0</v>
      </c>
      <c r="CI11" s="196">
        <v>0</v>
      </c>
      <c r="CJ11" s="196">
        <v>0</v>
      </c>
      <c r="CK11" s="196">
        <v>0</v>
      </c>
      <c r="CL11" s="196">
        <v>0</v>
      </c>
      <c r="CM11" s="196">
        <v>0</v>
      </c>
      <c r="CN11" s="196">
        <v>0</v>
      </c>
      <c r="CO11" s="196">
        <v>0</v>
      </c>
      <c r="CP11" s="196">
        <v>0</v>
      </c>
      <c r="CQ11" s="196">
        <v>0</v>
      </c>
      <c r="CR11" s="196">
        <v>0</v>
      </c>
      <c r="CS11" s="196">
        <v>0</v>
      </c>
      <c r="CT11" s="196">
        <v>1</v>
      </c>
      <c r="CU11" s="196">
        <v>1</v>
      </c>
      <c r="CV11" s="196">
        <v>1</v>
      </c>
      <c r="CW11" s="196">
        <v>1</v>
      </c>
      <c r="CX11" s="196">
        <v>1</v>
      </c>
      <c r="CY11" s="196">
        <v>1</v>
      </c>
      <c r="CZ11" s="196">
        <v>1</v>
      </c>
      <c r="DA11" s="196">
        <v>1</v>
      </c>
      <c r="DB11" s="196">
        <v>1</v>
      </c>
      <c r="DC11" s="196">
        <v>1</v>
      </c>
      <c r="DD11" s="196">
        <v>1</v>
      </c>
      <c r="DE11" s="196">
        <v>1</v>
      </c>
      <c r="DF11" s="196">
        <v>1</v>
      </c>
    </row>
    <row r="12" spans="2:112" ht="14.25" customHeight="1" x14ac:dyDescent="0.2">
      <c r="B12" s="28">
        <v>0</v>
      </c>
      <c r="D12" s="244"/>
      <c r="E12" s="266">
        <v>2</v>
      </c>
      <c r="F12" s="334" t="s">
        <v>1534</v>
      </c>
      <c r="G12" s="192">
        <f t="shared" ref="G12:G42" si="1">LEN(F12)</f>
        <v>3</v>
      </c>
      <c r="H12" s="337" t="s">
        <v>1119</v>
      </c>
      <c r="I12" s="192">
        <f t="shared" ref="I12:I42" si="2">LEN(H12)</f>
        <v>10</v>
      </c>
      <c r="J12" s="337" t="s">
        <v>227</v>
      </c>
      <c r="K12" s="192">
        <f t="shared" ref="K12:K42" si="3">LEN(J12)</f>
        <v>1</v>
      </c>
      <c r="L12" s="274" t="str">
        <f t="shared" ref="L12:L17" si="4">CONCATENATE("SEQMOIST_",F12)</f>
        <v>SEQMOIST_C00</v>
      </c>
      <c r="M12" s="255"/>
      <c r="N12" s="196">
        <v>1</v>
      </c>
      <c r="O12" s="196">
        <v>0</v>
      </c>
      <c r="P12" s="196">
        <v>0</v>
      </c>
      <c r="Q12" s="196">
        <v>1</v>
      </c>
      <c r="R12" s="196">
        <v>0</v>
      </c>
      <c r="S12" s="196">
        <v>1</v>
      </c>
      <c r="T12" s="196">
        <v>0</v>
      </c>
      <c r="U12" s="196">
        <v>0</v>
      </c>
      <c r="V12" s="196">
        <v>0</v>
      </c>
      <c r="W12" s="196">
        <v>0</v>
      </c>
      <c r="X12" s="196">
        <v>0</v>
      </c>
      <c r="Y12" s="196">
        <v>0</v>
      </c>
      <c r="Z12" s="196">
        <v>0</v>
      </c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6">
        <v>0</v>
      </c>
      <c r="AG12" s="196">
        <v>0</v>
      </c>
      <c r="AJ12" s="255"/>
      <c r="AK12" s="196">
        <v>1</v>
      </c>
      <c r="AL12" s="196">
        <v>1</v>
      </c>
      <c r="AM12" s="196">
        <v>1</v>
      </c>
      <c r="AN12" s="196">
        <v>1</v>
      </c>
      <c r="AO12" s="196">
        <v>1</v>
      </c>
      <c r="AP12" s="196">
        <v>1</v>
      </c>
      <c r="AQ12" s="196">
        <v>1</v>
      </c>
      <c r="AR12" s="196">
        <v>1</v>
      </c>
      <c r="AS12" s="196">
        <v>1</v>
      </c>
      <c r="AT12" s="196">
        <v>1</v>
      </c>
      <c r="AU12" s="196">
        <v>1</v>
      </c>
      <c r="AV12" s="196">
        <v>1</v>
      </c>
      <c r="AW12" s="196">
        <v>1</v>
      </c>
      <c r="AX12" s="196">
        <v>1</v>
      </c>
      <c r="AY12" s="196">
        <v>1</v>
      </c>
      <c r="AZ12" s="196">
        <v>1</v>
      </c>
      <c r="BA12" s="196">
        <v>1</v>
      </c>
      <c r="BB12" s="196">
        <v>1</v>
      </c>
      <c r="BC12" s="196">
        <v>1</v>
      </c>
      <c r="BD12" s="196">
        <v>1</v>
      </c>
      <c r="BH12" s="196">
        <v>0</v>
      </c>
      <c r="BI12" s="196">
        <v>0</v>
      </c>
      <c r="BJ12" s="196">
        <v>0</v>
      </c>
      <c r="BK12" s="196">
        <v>0</v>
      </c>
      <c r="BL12" s="196">
        <v>0</v>
      </c>
      <c r="BM12" s="196">
        <v>0</v>
      </c>
      <c r="BN12" s="196">
        <v>0</v>
      </c>
      <c r="BO12" s="196">
        <v>0</v>
      </c>
      <c r="BP12" s="196">
        <v>0</v>
      </c>
      <c r="BQ12" s="196">
        <v>0</v>
      </c>
      <c r="BR12" s="196">
        <v>0</v>
      </c>
      <c r="BS12" s="196">
        <v>0</v>
      </c>
      <c r="BT12" s="196">
        <v>0</v>
      </c>
      <c r="BU12" s="196">
        <v>0</v>
      </c>
      <c r="BV12" s="196">
        <v>0</v>
      </c>
      <c r="BW12" s="196">
        <v>0</v>
      </c>
      <c r="CA12" s="196">
        <v>0</v>
      </c>
      <c r="CB12" s="196">
        <v>1</v>
      </c>
      <c r="CC12" s="196">
        <v>0</v>
      </c>
      <c r="CD12" s="196">
        <v>0</v>
      </c>
      <c r="CE12" s="196">
        <v>0</v>
      </c>
      <c r="CF12" s="196">
        <v>0</v>
      </c>
      <c r="CG12" s="196">
        <v>0</v>
      </c>
      <c r="CH12" s="196">
        <v>0</v>
      </c>
      <c r="CI12" s="196">
        <v>0</v>
      </c>
      <c r="CJ12" s="196">
        <v>0</v>
      </c>
      <c r="CK12" s="196">
        <v>0</v>
      </c>
      <c r="CL12" s="196">
        <v>0</v>
      </c>
      <c r="CM12" s="196">
        <v>0</v>
      </c>
      <c r="CN12" s="196">
        <v>0</v>
      </c>
      <c r="CO12" s="196">
        <v>0</v>
      </c>
      <c r="CP12" s="196">
        <v>0</v>
      </c>
      <c r="CQ12" s="196">
        <v>0</v>
      </c>
      <c r="CR12" s="196">
        <v>0</v>
      </c>
      <c r="CS12" s="196">
        <v>0</v>
      </c>
      <c r="CT12" s="196">
        <v>1</v>
      </c>
      <c r="CU12" s="196">
        <v>1</v>
      </c>
      <c r="CV12" s="196">
        <v>1</v>
      </c>
      <c r="CW12" s="196">
        <v>1</v>
      </c>
      <c r="CX12" s="196">
        <v>1</v>
      </c>
      <c r="CY12" s="196">
        <v>1</v>
      </c>
      <c r="CZ12" s="196">
        <v>1</v>
      </c>
      <c r="DA12" s="196">
        <v>1</v>
      </c>
      <c r="DB12" s="196">
        <v>1</v>
      </c>
      <c r="DC12" s="196">
        <v>1</v>
      </c>
      <c r="DD12" s="196">
        <v>1</v>
      </c>
      <c r="DE12" s="196">
        <v>1</v>
      </c>
      <c r="DF12" s="196">
        <v>1</v>
      </c>
    </row>
    <row r="13" spans="2:112" ht="14.25" customHeight="1" x14ac:dyDescent="0.2">
      <c r="B13" s="28">
        <v>0</v>
      </c>
      <c r="D13" s="244"/>
      <c r="E13" s="266">
        <v>3</v>
      </c>
      <c r="F13" s="335" t="s">
        <v>1546</v>
      </c>
      <c r="G13" s="192">
        <f t="shared" si="1"/>
        <v>3</v>
      </c>
      <c r="H13" s="337" t="s">
        <v>1552</v>
      </c>
      <c r="I13" s="192">
        <f t="shared" si="2"/>
        <v>14</v>
      </c>
      <c r="J13" s="337" t="s">
        <v>227</v>
      </c>
      <c r="K13" s="192">
        <f t="shared" si="3"/>
        <v>1</v>
      </c>
      <c r="L13" s="274" t="str">
        <f t="shared" si="4"/>
        <v>SEQMOIST_S00</v>
      </c>
      <c r="M13" s="254"/>
      <c r="N13" s="196">
        <v>0</v>
      </c>
      <c r="O13" s="196">
        <v>1</v>
      </c>
      <c r="P13" s="196">
        <v>0</v>
      </c>
      <c r="Q13" s="196">
        <v>1</v>
      </c>
      <c r="R13" s="196">
        <v>1</v>
      </c>
      <c r="S13" s="196">
        <v>0</v>
      </c>
      <c r="T13" s="196">
        <v>0</v>
      </c>
      <c r="U13" s="196">
        <v>0</v>
      </c>
      <c r="V13" s="196">
        <v>0</v>
      </c>
      <c r="W13" s="196">
        <v>0</v>
      </c>
      <c r="X13" s="196">
        <v>0</v>
      </c>
      <c r="Y13" s="196">
        <v>0</v>
      </c>
      <c r="Z13" s="196">
        <v>0</v>
      </c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6">
        <v>0</v>
      </c>
      <c r="AG13" s="196">
        <v>0</v>
      </c>
      <c r="AJ13" s="254"/>
      <c r="AK13" s="196">
        <v>1</v>
      </c>
      <c r="AL13" s="196">
        <v>1</v>
      </c>
      <c r="AM13" s="196">
        <v>1</v>
      </c>
      <c r="AN13" s="196">
        <v>1</v>
      </c>
      <c r="AO13" s="196">
        <v>1</v>
      </c>
      <c r="AP13" s="196">
        <v>1</v>
      </c>
      <c r="AQ13" s="196">
        <v>1</v>
      </c>
      <c r="AR13" s="196">
        <v>1</v>
      </c>
      <c r="AS13" s="196">
        <v>1</v>
      </c>
      <c r="AT13" s="196">
        <v>1</v>
      </c>
      <c r="AU13" s="196">
        <v>1</v>
      </c>
      <c r="AV13" s="196">
        <v>1</v>
      </c>
      <c r="AW13" s="196">
        <v>1</v>
      </c>
      <c r="AX13" s="196">
        <v>1</v>
      </c>
      <c r="AY13" s="196">
        <v>1</v>
      </c>
      <c r="AZ13" s="196">
        <v>1</v>
      </c>
      <c r="BA13" s="196">
        <v>1</v>
      </c>
      <c r="BB13" s="196">
        <v>1</v>
      </c>
      <c r="BC13" s="196">
        <v>1</v>
      </c>
      <c r="BD13" s="196">
        <v>1</v>
      </c>
      <c r="BH13" s="196">
        <v>0</v>
      </c>
      <c r="BI13" s="196">
        <v>0</v>
      </c>
      <c r="BJ13" s="196">
        <v>0</v>
      </c>
      <c r="BK13" s="196">
        <v>0</v>
      </c>
      <c r="BL13" s="196">
        <v>0</v>
      </c>
      <c r="BM13" s="196">
        <v>0</v>
      </c>
      <c r="BN13" s="196">
        <v>0</v>
      </c>
      <c r="BO13" s="196">
        <v>0</v>
      </c>
      <c r="BP13" s="196">
        <v>0</v>
      </c>
      <c r="BQ13" s="196">
        <v>0</v>
      </c>
      <c r="BR13" s="196">
        <v>0</v>
      </c>
      <c r="BS13" s="196">
        <v>0</v>
      </c>
      <c r="BT13" s="196">
        <v>0</v>
      </c>
      <c r="BU13" s="196">
        <v>0</v>
      </c>
      <c r="BV13" s="196">
        <v>0</v>
      </c>
      <c r="BW13" s="196">
        <v>0</v>
      </c>
      <c r="CA13" s="196">
        <v>0</v>
      </c>
      <c r="CB13" s="196">
        <v>0</v>
      </c>
      <c r="CC13" s="196">
        <v>1</v>
      </c>
      <c r="CD13" s="196">
        <v>0</v>
      </c>
      <c r="CE13" s="196">
        <v>0</v>
      </c>
      <c r="CF13" s="196">
        <v>0</v>
      </c>
      <c r="CG13" s="196">
        <v>0</v>
      </c>
      <c r="CH13" s="196">
        <v>0</v>
      </c>
      <c r="CI13" s="196">
        <v>0</v>
      </c>
      <c r="CJ13" s="196">
        <v>0</v>
      </c>
      <c r="CK13" s="196">
        <v>0</v>
      </c>
      <c r="CL13" s="196">
        <v>0</v>
      </c>
      <c r="CM13" s="196">
        <v>0</v>
      </c>
      <c r="CN13" s="196">
        <v>0</v>
      </c>
      <c r="CO13" s="196">
        <v>0</v>
      </c>
      <c r="CP13" s="196">
        <v>0</v>
      </c>
      <c r="CQ13" s="196">
        <v>0</v>
      </c>
      <c r="CR13" s="196">
        <v>0</v>
      </c>
      <c r="CS13" s="196">
        <v>0</v>
      </c>
      <c r="CT13" s="196">
        <v>1</v>
      </c>
      <c r="CU13" s="196">
        <v>1</v>
      </c>
      <c r="CV13" s="196">
        <v>1</v>
      </c>
      <c r="CW13" s="196">
        <v>1</v>
      </c>
      <c r="CX13" s="196">
        <v>1</v>
      </c>
      <c r="CY13" s="196">
        <v>1</v>
      </c>
      <c r="CZ13" s="196">
        <v>1</v>
      </c>
      <c r="DA13" s="196">
        <v>1</v>
      </c>
      <c r="DB13" s="196">
        <v>1</v>
      </c>
      <c r="DC13" s="196">
        <v>1</v>
      </c>
      <c r="DD13" s="196">
        <v>1</v>
      </c>
      <c r="DE13" s="196">
        <v>1</v>
      </c>
      <c r="DF13" s="196">
        <v>1</v>
      </c>
    </row>
    <row r="14" spans="2:112" ht="14.25" customHeight="1" x14ac:dyDescent="0.2">
      <c r="B14" s="28">
        <v>0</v>
      </c>
      <c r="D14" s="244"/>
      <c r="E14" s="266">
        <v>4</v>
      </c>
      <c r="F14" s="335" t="s">
        <v>1535</v>
      </c>
      <c r="G14" s="192">
        <f t="shared" si="1"/>
        <v>3</v>
      </c>
      <c r="H14" s="337" t="s">
        <v>1538</v>
      </c>
      <c r="I14" s="192">
        <f t="shared" si="2"/>
        <v>18</v>
      </c>
      <c r="J14" s="337" t="s">
        <v>1504</v>
      </c>
      <c r="K14" s="192">
        <f t="shared" si="3"/>
        <v>15</v>
      </c>
      <c r="L14" s="274" t="str">
        <f t="shared" si="4"/>
        <v>SEQMOIST_RC0</v>
      </c>
      <c r="M14" s="254"/>
      <c r="N14" s="196">
        <v>1</v>
      </c>
      <c r="O14" s="196">
        <v>0</v>
      </c>
      <c r="P14" s="196">
        <v>1</v>
      </c>
      <c r="Q14" s="196">
        <v>0</v>
      </c>
      <c r="R14" s="196">
        <v>0</v>
      </c>
      <c r="S14" s="196">
        <v>1</v>
      </c>
      <c r="T14" s="196">
        <v>0</v>
      </c>
      <c r="U14" s="196">
        <v>0</v>
      </c>
      <c r="V14" s="196">
        <v>0</v>
      </c>
      <c r="W14" s="196">
        <v>0</v>
      </c>
      <c r="X14" s="196">
        <v>0</v>
      </c>
      <c r="Y14" s="196">
        <v>0</v>
      </c>
      <c r="Z14" s="196">
        <v>0</v>
      </c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6">
        <v>0</v>
      </c>
      <c r="AG14" s="196">
        <v>0</v>
      </c>
      <c r="AJ14" s="254"/>
      <c r="AK14" s="196">
        <v>1</v>
      </c>
      <c r="AL14" s="196">
        <v>1</v>
      </c>
      <c r="AM14" s="196">
        <v>1</v>
      </c>
      <c r="AN14" s="196">
        <v>1</v>
      </c>
      <c r="AO14" s="196">
        <v>1</v>
      </c>
      <c r="AP14" s="196">
        <v>1</v>
      </c>
      <c r="AQ14" s="196">
        <v>1</v>
      </c>
      <c r="AR14" s="196">
        <v>1</v>
      </c>
      <c r="AS14" s="196">
        <v>1</v>
      </c>
      <c r="AT14" s="196">
        <v>1</v>
      </c>
      <c r="AU14" s="196">
        <v>1</v>
      </c>
      <c r="AV14" s="196">
        <v>1</v>
      </c>
      <c r="AW14" s="196">
        <v>1</v>
      </c>
      <c r="AX14" s="196">
        <v>1</v>
      </c>
      <c r="AY14" s="196">
        <v>1</v>
      </c>
      <c r="AZ14" s="196">
        <v>1</v>
      </c>
      <c r="BA14" s="196">
        <v>1</v>
      </c>
      <c r="BB14" s="196">
        <v>1</v>
      </c>
      <c r="BC14" s="196">
        <v>1</v>
      </c>
      <c r="BD14" s="196">
        <v>1</v>
      </c>
      <c r="BH14" s="196">
        <v>0</v>
      </c>
      <c r="BI14" s="196">
        <v>0</v>
      </c>
      <c r="BJ14" s="196">
        <v>0</v>
      </c>
      <c r="BK14" s="196">
        <v>0</v>
      </c>
      <c r="BL14" s="196">
        <v>0</v>
      </c>
      <c r="BM14" s="196">
        <v>0</v>
      </c>
      <c r="BN14" s="196">
        <v>0</v>
      </c>
      <c r="BO14" s="196">
        <v>0</v>
      </c>
      <c r="BP14" s="196">
        <v>0</v>
      </c>
      <c r="BQ14" s="196">
        <v>0</v>
      </c>
      <c r="BR14" s="196">
        <v>0</v>
      </c>
      <c r="BS14" s="196">
        <v>0</v>
      </c>
      <c r="BT14" s="196">
        <v>0</v>
      </c>
      <c r="BU14" s="196">
        <v>0</v>
      </c>
      <c r="BV14" s="196">
        <v>0</v>
      </c>
      <c r="BW14" s="196">
        <v>0</v>
      </c>
      <c r="CA14" s="196">
        <v>0</v>
      </c>
      <c r="CB14" s="196">
        <v>0</v>
      </c>
      <c r="CC14" s="196">
        <v>0</v>
      </c>
      <c r="CD14" s="196">
        <v>1</v>
      </c>
      <c r="CE14" s="196">
        <v>0</v>
      </c>
      <c r="CF14" s="196">
        <v>0</v>
      </c>
      <c r="CG14" s="196">
        <v>0</v>
      </c>
      <c r="CH14" s="196">
        <v>0</v>
      </c>
      <c r="CI14" s="196">
        <v>0</v>
      </c>
      <c r="CJ14" s="196">
        <v>0</v>
      </c>
      <c r="CK14" s="196">
        <v>0</v>
      </c>
      <c r="CL14" s="196">
        <v>0</v>
      </c>
      <c r="CM14" s="196">
        <v>0</v>
      </c>
      <c r="CN14" s="196">
        <v>0</v>
      </c>
      <c r="CO14" s="196">
        <v>0</v>
      </c>
      <c r="CP14" s="196">
        <v>0</v>
      </c>
      <c r="CQ14" s="196">
        <v>0</v>
      </c>
      <c r="CR14" s="196">
        <v>0</v>
      </c>
      <c r="CS14" s="196">
        <v>0</v>
      </c>
      <c r="CT14" s="196">
        <v>1</v>
      </c>
      <c r="CU14" s="196">
        <v>1</v>
      </c>
      <c r="CV14" s="196">
        <v>1</v>
      </c>
      <c r="CW14" s="196">
        <v>1</v>
      </c>
      <c r="CX14" s="196">
        <v>1</v>
      </c>
      <c r="CY14" s="196">
        <v>1</v>
      </c>
      <c r="CZ14" s="196">
        <v>1</v>
      </c>
      <c r="DA14" s="196">
        <v>1</v>
      </c>
      <c r="DB14" s="196">
        <v>1</v>
      </c>
      <c r="DC14" s="196">
        <v>1</v>
      </c>
      <c r="DD14" s="196">
        <v>1</v>
      </c>
      <c r="DE14" s="196">
        <v>1</v>
      </c>
      <c r="DF14" s="196">
        <v>1</v>
      </c>
    </row>
    <row r="15" spans="2:112" ht="14.25" customHeight="1" x14ac:dyDescent="0.2">
      <c r="B15" s="28">
        <v>0</v>
      </c>
      <c r="D15" s="244"/>
      <c r="E15" s="266">
        <v>5</v>
      </c>
      <c r="F15" s="335" t="s">
        <v>1547</v>
      </c>
      <c r="G15" s="192">
        <f t="shared" si="1"/>
        <v>3</v>
      </c>
      <c r="H15" s="337" t="s">
        <v>1550</v>
      </c>
      <c r="I15" s="192">
        <f t="shared" si="2"/>
        <v>16</v>
      </c>
      <c r="J15" s="337" t="s">
        <v>820</v>
      </c>
      <c r="K15" s="192">
        <f t="shared" si="3"/>
        <v>12</v>
      </c>
      <c r="L15" s="274" t="str">
        <f t="shared" si="4"/>
        <v>SEQMOIST_RS0</v>
      </c>
      <c r="M15" s="254"/>
      <c r="N15" s="196">
        <v>0</v>
      </c>
      <c r="O15" s="196">
        <v>1</v>
      </c>
      <c r="P15" s="196">
        <v>1</v>
      </c>
      <c r="Q15" s="196">
        <v>0</v>
      </c>
      <c r="R15" s="196">
        <v>1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196">
        <v>0</v>
      </c>
      <c r="AA15" s="196">
        <v>0</v>
      </c>
      <c r="AB15" s="196">
        <v>0</v>
      </c>
      <c r="AC15" s="196">
        <v>0</v>
      </c>
      <c r="AD15" s="196">
        <v>0</v>
      </c>
      <c r="AE15" s="196">
        <v>0</v>
      </c>
      <c r="AF15" s="196">
        <v>0</v>
      </c>
      <c r="AG15" s="196">
        <v>0</v>
      </c>
      <c r="AJ15" s="254"/>
      <c r="AK15" s="196">
        <v>1</v>
      </c>
      <c r="AL15" s="196">
        <v>1</v>
      </c>
      <c r="AM15" s="196">
        <v>1</v>
      </c>
      <c r="AN15" s="196">
        <v>1</v>
      </c>
      <c r="AO15" s="196">
        <v>1</v>
      </c>
      <c r="AP15" s="196">
        <v>1</v>
      </c>
      <c r="AQ15" s="196">
        <v>1</v>
      </c>
      <c r="AR15" s="196">
        <v>1</v>
      </c>
      <c r="AS15" s="196">
        <v>1</v>
      </c>
      <c r="AT15" s="196">
        <v>1</v>
      </c>
      <c r="AU15" s="196">
        <v>1</v>
      </c>
      <c r="AV15" s="196">
        <v>1</v>
      </c>
      <c r="AW15" s="196">
        <v>1</v>
      </c>
      <c r="AX15" s="196">
        <v>1</v>
      </c>
      <c r="AY15" s="196">
        <v>1</v>
      </c>
      <c r="AZ15" s="196">
        <v>1</v>
      </c>
      <c r="BA15" s="196">
        <v>1</v>
      </c>
      <c r="BB15" s="196">
        <v>1</v>
      </c>
      <c r="BC15" s="196">
        <v>1</v>
      </c>
      <c r="BD15" s="196">
        <v>1</v>
      </c>
      <c r="BH15" s="196">
        <v>0</v>
      </c>
      <c r="BI15" s="196">
        <v>0</v>
      </c>
      <c r="BJ15" s="196">
        <v>0</v>
      </c>
      <c r="BK15" s="196">
        <v>0</v>
      </c>
      <c r="BL15" s="196">
        <v>0</v>
      </c>
      <c r="BM15" s="196">
        <v>0</v>
      </c>
      <c r="BN15" s="196">
        <v>0</v>
      </c>
      <c r="BO15" s="196">
        <v>0</v>
      </c>
      <c r="BP15" s="196">
        <v>0</v>
      </c>
      <c r="BQ15" s="196">
        <v>0</v>
      </c>
      <c r="BR15" s="196">
        <v>0</v>
      </c>
      <c r="BS15" s="196">
        <v>0</v>
      </c>
      <c r="BT15" s="196">
        <v>0</v>
      </c>
      <c r="BU15" s="196">
        <v>0</v>
      </c>
      <c r="BV15" s="196">
        <v>0</v>
      </c>
      <c r="BW15" s="196">
        <v>0</v>
      </c>
      <c r="CA15" s="196">
        <v>0</v>
      </c>
      <c r="CB15" s="196">
        <v>0</v>
      </c>
      <c r="CC15" s="196">
        <v>0</v>
      </c>
      <c r="CD15" s="196">
        <v>0</v>
      </c>
      <c r="CE15" s="196">
        <v>1</v>
      </c>
      <c r="CF15" s="196">
        <v>0</v>
      </c>
      <c r="CG15" s="196">
        <v>0</v>
      </c>
      <c r="CH15" s="196">
        <v>0</v>
      </c>
      <c r="CI15" s="196">
        <v>0</v>
      </c>
      <c r="CJ15" s="196">
        <v>0</v>
      </c>
      <c r="CK15" s="196">
        <v>0</v>
      </c>
      <c r="CL15" s="196">
        <v>0</v>
      </c>
      <c r="CM15" s="196">
        <v>0</v>
      </c>
      <c r="CN15" s="196">
        <v>0</v>
      </c>
      <c r="CO15" s="196">
        <v>0</v>
      </c>
      <c r="CP15" s="196">
        <v>0</v>
      </c>
      <c r="CQ15" s="196">
        <v>0</v>
      </c>
      <c r="CR15" s="196">
        <v>0</v>
      </c>
      <c r="CS15" s="196">
        <v>0</v>
      </c>
      <c r="CT15" s="196">
        <v>1</v>
      </c>
      <c r="CU15" s="196">
        <v>1</v>
      </c>
      <c r="CV15" s="196">
        <v>1</v>
      </c>
      <c r="CW15" s="196">
        <v>1</v>
      </c>
      <c r="CX15" s="196">
        <v>1</v>
      </c>
      <c r="CY15" s="196">
        <v>1</v>
      </c>
      <c r="CZ15" s="196">
        <v>1</v>
      </c>
      <c r="DA15" s="196">
        <v>1</v>
      </c>
      <c r="DB15" s="196">
        <v>1</v>
      </c>
      <c r="DC15" s="196">
        <v>1</v>
      </c>
      <c r="DD15" s="196">
        <v>1</v>
      </c>
      <c r="DE15" s="196">
        <v>1</v>
      </c>
      <c r="DF15" s="196">
        <v>1</v>
      </c>
    </row>
    <row r="16" spans="2:112" ht="14.25" customHeight="1" x14ac:dyDescent="0.2">
      <c r="B16" s="28">
        <v>0</v>
      </c>
      <c r="D16" s="244"/>
      <c r="E16" s="266">
        <v>6</v>
      </c>
      <c r="F16" s="335" t="s">
        <v>1548</v>
      </c>
      <c r="G16" s="192">
        <f t="shared" si="1"/>
        <v>3</v>
      </c>
      <c r="H16" s="337" t="s">
        <v>1550</v>
      </c>
      <c r="I16" s="192">
        <f t="shared" si="2"/>
        <v>16</v>
      </c>
      <c r="J16" s="337" t="s">
        <v>1551</v>
      </c>
      <c r="K16" s="192">
        <f t="shared" si="3"/>
        <v>11</v>
      </c>
      <c r="L16" s="274" t="str">
        <f t="shared" si="4"/>
        <v>SEQMOIST_RSC</v>
      </c>
      <c r="M16" s="255"/>
      <c r="N16" s="196">
        <v>1</v>
      </c>
      <c r="O16" s="196">
        <v>0</v>
      </c>
      <c r="P16" s="196">
        <v>1</v>
      </c>
      <c r="Q16" s="196">
        <v>0</v>
      </c>
      <c r="R16" s="196">
        <v>1</v>
      </c>
      <c r="S16" s="196">
        <v>0</v>
      </c>
      <c r="T16" s="196">
        <v>0</v>
      </c>
      <c r="U16" s="196">
        <v>0</v>
      </c>
      <c r="V16" s="196">
        <v>0</v>
      </c>
      <c r="W16" s="196">
        <v>0</v>
      </c>
      <c r="X16" s="196">
        <v>0</v>
      </c>
      <c r="Y16" s="196">
        <v>0</v>
      </c>
      <c r="Z16" s="196">
        <v>0</v>
      </c>
      <c r="AA16" s="196">
        <v>0</v>
      </c>
      <c r="AB16" s="196">
        <v>0</v>
      </c>
      <c r="AC16" s="196">
        <v>0</v>
      </c>
      <c r="AD16" s="196">
        <v>0</v>
      </c>
      <c r="AE16" s="196">
        <v>0</v>
      </c>
      <c r="AF16" s="196">
        <v>0</v>
      </c>
      <c r="AG16" s="196">
        <v>0</v>
      </c>
      <c r="AJ16" s="255"/>
      <c r="AK16" s="196">
        <v>1</v>
      </c>
      <c r="AL16" s="196">
        <v>1</v>
      </c>
      <c r="AM16" s="196">
        <v>1</v>
      </c>
      <c r="AN16" s="196">
        <v>1</v>
      </c>
      <c r="AO16" s="196">
        <v>1</v>
      </c>
      <c r="AP16" s="196">
        <v>1</v>
      </c>
      <c r="AQ16" s="196">
        <v>1</v>
      </c>
      <c r="AR16" s="196">
        <v>1</v>
      </c>
      <c r="AS16" s="196">
        <v>1</v>
      </c>
      <c r="AT16" s="196">
        <v>1</v>
      </c>
      <c r="AU16" s="196">
        <v>1</v>
      </c>
      <c r="AV16" s="196">
        <v>1</v>
      </c>
      <c r="AW16" s="196">
        <v>1</v>
      </c>
      <c r="AX16" s="196">
        <v>1</v>
      </c>
      <c r="AY16" s="196">
        <v>1</v>
      </c>
      <c r="AZ16" s="196">
        <v>1</v>
      </c>
      <c r="BA16" s="196">
        <v>1</v>
      </c>
      <c r="BB16" s="196">
        <v>1</v>
      </c>
      <c r="BC16" s="196">
        <v>1</v>
      </c>
      <c r="BD16" s="196">
        <v>1</v>
      </c>
      <c r="BH16" s="196">
        <v>0</v>
      </c>
      <c r="BI16" s="196">
        <v>0</v>
      </c>
      <c r="BJ16" s="196">
        <v>0</v>
      </c>
      <c r="BK16" s="196">
        <v>0</v>
      </c>
      <c r="BL16" s="196">
        <v>0</v>
      </c>
      <c r="BM16" s="196">
        <v>0</v>
      </c>
      <c r="BN16" s="196">
        <v>0</v>
      </c>
      <c r="BO16" s="196">
        <v>0</v>
      </c>
      <c r="BP16" s="196">
        <v>0</v>
      </c>
      <c r="BQ16" s="196">
        <v>0</v>
      </c>
      <c r="BR16" s="196">
        <v>0</v>
      </c>
      <c r="BS16" s="196">
        <v>0</v>
      </c>
      <c r="BT16" s="196">
        <v>0</v>
      </c>
      <c r="BU16" s="196">
        <v>0</v>
      </c>
      <c r="BV16" s="196">
        <v>0</v>
      </c>
      <c r="BW16" s="196">
        <v>0</v>
      </c>
      <c r="CA16" s="196">
        <v>0</v>
      </c>
      <c r="CB16" s="196">
        <v>0</v>
      </c>
      <c r="CC16" s="196">
        <v>0</v>
      </c>
      <c r="CD16" s="196">
        <v>0</v>
      </c>
      <c r="CE16" s="196">
        <v>0</v>
      </c>
      <c r="CF16" s="196">
        <v>1</v>
      </c>
      <c r="CG16" s="196">
        <v>0</v>
      </c>
      <c r="CH16" s="196">
        <v>0</v>
      </c>
      <c r="CI16" s="196">
        <v>0</v>
      </c>
      <c r="CJ16" s="196">
        <v>0</v>
      </c>
      <c r="CK16" s="196">
        <v>0</v>
      </c>
      <c r="CL16" s="196">
        <v>0</v>
      </c>
      <c r="CM16" s="196">
        <v>0</v>
      </c>
      <c r="CN16" s="196">
        <v>0</v>
      </c>
      <c r="CO16" s="196">
        <v>0</v>
      </c>
      <c r="CP16" s="196">
        <v>0</v>
      </c>
      <c r="CQ16" s="196">
        <v>0</v>
      </c>
      <c r="CR16" s="196">
        <v>0</v>
      </c>
      <c r="CS16" s="196">
        <v>0</v>
      </c>
      <c r="CT16" s="196">
        <v>1</v>
      </c>
      <c r="CU16" s="196">
        <v>1</v>
      </c>
      <c r="CV16" s="196">
        <v>1</v>
      </c>
      <c r="CW16" s="196">
        <v>1</v>
      </c>
      <c r="CX16" s="196">
        <v>1</v>
      </c>
      <c r="CY16" s="196">
        <v>1</v>
      </c>
      <c r="CZ16" s="196">
        <v>1</v>
      </c>
      <c r="DA16" s="196">
        <v>1</v>
      </c>
      <c r="DB16" s="196">
        <v>1</v>
      </c>
      <c r="DC16" s="196">
        <v>1</v>
      </c>
      <c r="DD16" s="196">
        <v>1</v>
      </c>
      <c r="DE16" s="196">
        <v>1</v>
      </c>
      <c r="DF16" s="196">
        <v>1</v>
      </c>
    </row>
    <row r="17" spans="2:110" ht="14.25" customHeight="1" x14ac:dyDescent="0.2">
      <c r="B17" s="28">
        <v>0</v>
      </c>
      <c r="D17" s="333"/>
      <c r="E17" s="266">
        <v>7</v>
      </c>
      <c r="F17" s="335" t="s">
        <v>1549</v>
      </c>
      <c r="G17" s="192">
        <f t="shared" si="1"/>
        <v>3</v>
      </c>
      <c r="H17" s="337" t="s">
        <v>1552</v>
      </c>
      <c r="I17" s="192">
        <f t="shared" si="2"/>
        <v>14</v>
      </c>
      <c r="J17" s="337" t="s">
        <v>1551</v>
      </c>
      <c r="K17" s="192">
        <f t="shared" si="3"/>
        <v>11</v>
      </c>
      <c r="L17" s="274" t="str">
        <f t="shared" si="4"/>
        <v>SEQMOIST_SC0</v>
      </c>
      <c r="M17" s="255"/>
      <c r="N17" s="196">
        <v>1</v>
      </c>
      <c r="O17" s="196">
        <v>0</v>
      </c>
      <c r="P17" s="196">
        <v>0</v>
      </c>
      <c r="Q17" s="196">
        <v>1</v>
      </c>
      <c r="R17" s="196">
        <v>1</v>
      </c>
      <c r="S17" s="196">
        <v>0</v>
      </c>
      <c r="T17" s="196">
        <v>0</v>
      </c>
      <c r="U17" s="196">
        <v>0</v>
      </c>
      <c r="V17" s="196">
        <v>0</v>
      </c>
      <c r="W17" s="196">
        <v>0</v>
      </c>
      <c r="X17" s="196">
        <v>0</v>
      </c>
      <c r="Y17" s="196">
        <v>0</v>
      </c>
      <c r="Z17" s="196">
        <v>0</v>
      </c>
      <c r="AA17" s="196">
        <v>0</v>
      </c>
      <c r="AB17" s="196">
        <v>0</v>
      </c>
      <c r="AC17" s="196">
        <v>0</v>
      </c>
      <c r="AD17" s="196">
        <v>0</v>
      </c>
      <c r="AE17" s="196">
        <v>0</v>
      </c>
      <c r="AF17" s="196">
        <v>0</v>
      </c>
      <c r="AG17" s="196">
        <v>0</v>
      </c>
      <c r="AJ17" s="255"/>
      <c r="AK17" s="196">
        <v>1</v>
      </c>
      <c r="AL17" s="196">
        <v>1</v>
      </c>
      <c r="AM17" s="196">
        <v>1</v>
      </c>
      <c r="AN17" s="196">
        <v>1</v>
      </c>
      <c r="AO17" s="196">
        <v>1</v>
      </c>
      <c r="AP17" s="196">
        <v>1</v>
      </c>
      <c r="AQ17" s="196">
        <v>1</v>
      </c>
      <c r="AR17" s="196">
        <v>1</v>
      </c>
      <c r="AS17" s="196">
        <v>1</v>
      </c>
      <c r="AT17" s="196">
        <v>1</v>
      </c>
      <c r="AU17" s="196">
        <v>1</v>
      </c>
      <c r="AV17" s="196">
        <v>1</v>
      </c>
      <c r="AW17" s="196">
        <v>1</v>
      </c>
      <c r="AX17" s="196">
        <v>1</v>
      </c>
      <c r="AY17" s="196">
        <v>1</v>
      </c>
      <c r="AZ17" s="196">
        <v>1</v>
      </c>
      <c r="BA17" s="196">
        <v>1</v>
      </c>
      <c r="BB17" s="196">
        <v>1</v>
      </c>
      <c r="BC17" s="196">
        <v>1</v>
      </c>
      <c r="BD17" s="196">
        <v>1</v>
      </c>
      <c r="BH17" s="196">
        <v>0</v>
      </c>
      <c r="BI17" s="196">
        <v>0</v>
      </c>
      <c r="BJ17" s="196">
        <v>0</v>
      </c>
      <c r="BK17" s="196">
        <v>0</v>
      </c>
      <c r="BL17" s="196">
        <v>0</v>
      </c>
      <c r="BM17" s="196">
        <v>0</v>
      </c>
      <c r="BN17" s="196">
        <v>0</v>
      </c>
      <c r="BO17" s="196">
        <v>0</v>
      </c>
      <c r="BP17" s="196">
        <v>0</v>
      </c>
      <c r="BQ17" s="196">
        <v>0</v>
      </c>
      <c r="BR17" s="196">
        <v>0</v>
      </c>
      <c r="BS17" s="196">
        <v>0</v>
      </c>
      <c r="BT17" s="196">
        <v>0</v>
      </c>
      <c r="BU17" s="196">
        <v>0</v>
      </c>
      <c r="BV17" s="196">
        <v>0</v>
      </c>
      <c r="BW17" s="196">
        <v>0</v>
      </c>
      <c r="CA17" s="196">
        <v>0</v>
      </c>
      <c r="CB17" s="196">
        <v>0</v>
      </c>
      <c r="CC17" s="196">
        <v>0</v>
      </c>
      <c r="CD17" s="196">
        <v>0</v>
      </c>
      <c r="CE17" s="196">
        <v>0</v>
      </c>
      <c r="CF17" s="196">
        <v>0</v>
      </c>
      <c r="CG17" s="196">
        <v>1</v>
      </c>
      <c r="CH17" s="196">
        <v>0</v>
      </c>
      <c r="CI17" s="196">
        <v>0</v>
      </c>
      <c r="CJ17" s="196">
        <v>0</v>
      </c>
      <c r="CK17" s="196">
        <v>0</v>
      </c>
      <c r="CL17" s="196">
        <v>0</v>
      </c>
      <c r="CM17" s="196">
        <v>0</v>
      </c>
      <c r="CN17" s="196">
        <v>0</v>
      </c>
      <c r="CO17" s="196">
        <v>0</v>
      </c>
      <c r="CP17" s="196">
        <v>0</v>
      </c>
      <c r="CQ17" s="196">
        <v>0</v>
      </c>
      <c r="CR17" s="196">
        <v>0</v>
      </c>
      <c r="CS17" s="196">
        <v>0</v>
      </c>
      <c r="CT17" s="196">
        <v>1</v>
      </c>
      <c r="CU17" s="196">
        <v>1</v>
      </c>
      <c r="CV17" s="196">
        <v>1</v>
      </c>
      <c r="CW17" s="196">
        <v>1</v>
      </c>
      <c r="CX17" s="196">
        <v>1</v>
      </c>
      <c r="CY17" s="196">
        <v>1</v>
      </c>
      <c r="CZ17" s="196">
        <v>1</v>
      </c>
      <c r="DA17" s="196">
        <v>1</v>
      </c>
      <c r="DB17" s="196">
        <v>1</v>
      </c>
      <c r="DC17" s="196">
        <v>1</v>
      </c>
      <c r="DD17" s="196">
        <v>1</v>
      </c>
      <c r="DE17" s="196">
        <v>1</v>
      </c>
      <c r="DF17" s="196">
        <v>1</v>
      </c>
    </row>
    <row r="18" spans="2:110" x14ac:dyDescent="0.2">
      <c r="B18" s="28">
        <v>0</v>
      </c>
      <c r="D18" s="333"/>
      <c r="E18" s="266">
        <v>8</v>
      </c>
      <c r="F18" s="362" t="s">
        <v>1604</v>
      </c>
      <c r="G18" s="192">
        <f t="shared" si="1"/>
        <v>3</v>
      </c>
      <c r="H18" s="337" t="s">
        <v>1613</v>
      </c>
      <c r="I18" s="192">
        <f t="shared" si="2"/>
        <v>11</v>
      </c>
      <c r="J18" s="337" t="s">
        <v>1614</v>
      </c>
      <c r="K18" s="192">
        <f t="shared" si="3"/>
        <v>11</v>
      </c>
      <c r="L18" s="253" t="s">
        <v>227</v>
      </c>
      <c r="M18" s="254"/>
      <c r="N18" s="196">
        <v>1</v>
      </c>
      <c r="O18" s="196">
        <v>0</v>
      </c>
      <c r="P18" s="196">
        <v>0</v>
      </c>
      <c r="Q18" s="196">
        <v>1</v>
      </c>
      <c r="R18" s="196">
        <v>0</v>
      </c>
      <c r="S18" s="196">
        <v>1</v>
      </c>
      <c r="T18" s="196">
        <v>0</v>
      </c>
      <c r="U18" s="196">
        <v>0</v>
      </c>
      <c r="V18" s="196">
        <v>0</v>
      </c>
      <c r="W18" s="196">
        <v>0</v>
      </c>
      <c r="X18" s="196">
        <v>0</v>
      </c>
      <c r="Y18" s="196">
        <v>0</v>
      </c>
      <c r="Z18" s="196">
        <v>0</v>
      </c>
      <c r="AA18" s="196">
        <v>0</v>
      </c>
      <c r="AB18" s="196">
        <v>0</v>
      </c>
      <c r="AC18" s="196">
        <v>0</v>
      </c>
      <c r="AD18" s="196">
        <v>0</v>
      </c>
      <c r="AE18" s="196">
        <v>0</v>
      </c>
      <c r="AF18" s="196">
        <v>0</v>
      </c>
      <c r="AG18" s="196">
        <v>0</v>
      </c>
      <c r="AJ18" s="254"/>
      <c r="AK18" s="196">
        <v>1</v>
      </c>
      <c r="AL18" s="196">
        <v>1</v>
      </c>
      <c r="AM18" s="196">
        <v>1</v>
      </c>
      <c r="AN18" s="196">
        <v>1</v>
      </c>
      <c r="AO18" s="196">
        <v>1</v>
      </c>
      <c r="AP18" s="196">
        <v>1</v>
      </c>
      <c r="AQ18" s="196">
        <v>1</v>
      </c>
      <c r="AR18" s="196">
        <v>1</v>
      </c>
      <c r="AS18" s="196">
        <v>1</v>
      </c>
      <c r="AT18" s="196">
        <v>1</v>
      </c>
      <c r="AU18" s="196">
        <v>1</v>
      </c>
      <c r="AV18" s="196">
        <v>1</v>
      </c>
      <c r="AW18" s="196">
        <v>1</v>
      </c>
      <c r="AX18" s="196">
        <v>1</v>
      </c>
      <c r="AY18" s="196">
        <v>1</v>
      </c>
      <c r="AZ18" s="196">
        <v>1</v>
      </c>
      <c r="BA18" s="196">
        <v>1</v>
      </c>
      <c r="BB18" s="196">
        <v>1</v>
      </c>
      <c r="BC18" s="196">
        <v>1</v>
      </c>
      <c r="BD18" s="196">
        <v>1</v>
      </c>
      <c r="BH18" s="196">
        <v>0</v>
      </c>
      <c r="BI18" s="196">
        <v>0</v>
      </c>
      <c r="BJ18" s="196">
        <v>1</v>
      </c>
      <c r="BK18" s="196">
        <v>0</v>
      </c>
      <c r="BL18" s="196">
        <v>0</v>
      </c>
      <c r="BM18" s="196">
        <v>0</v>
      </c>
      <c r="BN18" s="196">
        <v>0</v>
      </c>
      <c r="BO18" s="196">
        <v>0</v>
      </c>
      <c r="BP18" s="196">
        <v>0</v>
      </c>
      <c r="BQ18" s="196">
        <v>0</v>
      </c>
      <c r="BR18" s="196">
        <v>0</v>
      </c>
      <c r="BS18" s="196">
        <v>0</v>
      </c>
      <c r="BT18" s="196">
        <v>0</v>
      </c>
      <c r="BU18" s="196">
        <v>0</v>
      </c>
      <c r="BV18" s="196">
        <v>0</v>
      </c>
      <c r="BW18" s="196">
        <v>0</v>
      </c>
      <c r="CA18" s="196">
        <v>0</v>
      </c>
      <c r="CB18" s="196">
        <v>0</v>
      </c>
      <c r="CC18" s="196">
        <v>0</v>
      </c>
      <c r="CD18" s="196">
        <v>0</v>
      </c>
      <c r="CE18" s="196">
        <v>0</v>
      </c>
      <c r="CF18" s="196">
        <v>0</v>
      </c>
      <c r="CG18" s="196">
        <v>0</v>
      </c>
      <c r="CH18" s="196">
        <v>1</v>
      </c>
      <c r="CI18" s="196">
        <v>0</v>
      </c>
      <c r="CJ18" s="196">
        <v>0</v>
      </c>
      <c r="CK18" s="196">
        <v>0</v>
      </c>
      <c r="CL18" s="196">
        <v>0</v>
      </c>
      <c r="CM18" s="196">
        <v>0</v>
      </c>
      <c r="CN18" s="196">
        <v>0</v>
      </c>
      <c r="CO18" s="196">
        <v>0</v>
      </c>
      <c r="CP18" s="196">
        <v>0</v>
      </c>
      <c r="CQ18" s="196">
        <v>0</v>
      </c>
      <c r="CR18" s="196">
        <v>0</v>
      </c>
      <c r="CS18" s="196">
        <v>0</v>
      </c>
      <c r="CT18" s="196">
        <v>1</v>
      </c>
      <c r="CU18" s="196">
        <v>1</v>
      </c>
      <c r="CV18" s="196">
        <v>1</v>
      </c>
      <c r="CW18" s="196">
        <v>1</v>
      </c>
      <c r="CX18" s="196">
        <v>1</v>
      </c>
      <c r="CY18" s="196">
        <v>1</v>
      </c>
      <c r="CZ18" s="196">
        <v>1</v>
      </c>
      <c r="DA18" s="196">
        <v>1</v>
      </c>
      <c r="DB18" s="196">
        <v>1</v>
      </c>
      <c r="DC18" s="196">
        <v>1</v>
      </c>
      <c r="DD18" s="196">
        <v>1</v>
      </c>
      <c r="DE18" s="196">
        <v>1</v>
      </c>
      <c r="DF18" s="196">
        <v>1</v>
      </c>
    </row>
    <row r="19" spans="2:110" x14ac:dyDescent="0.2">
      <c r="B19" s="28">
        <v>0</v>
      </c>
      <c r="D19" s="333"/>
      <c r="E19" s="266">
        <v>9</v>
      </c>
      <c r="F19" s="362" t="s">
        <v>1610</v>
      </c>
      <c r="G19" s="192">
        <f t="shared" si="1"/>
        <v>3</v>
      </c>
      <c r="H19" s="337" t="s">
        <v>1615</v>
      </c>
      <c r="I19" s="192">
        <f t="shared" si="2"/>
        <v>19</v>
      </c>
      <c r="J19" s="337" t="s">
        <v>1504</v>
      </c>
      <c r="K19" s="192">
        <f t="shared" si="3"/>
        <v>15</v>
      </c>
      <c r="L19" s="253" t="s">
        <v>227</v>
      </c>
      <c r="M19" s="254"/>
      <c r="N19" s="196">
        <v>1</v>
      </c>
      <c r="O19" s="196">
        <v>0</v>
      </c>
      <c r="P19" s="196">
        <v>1</v>
      </c>
      <c r="Q19" s="196">
        <v>0</v>
      </c>
      <c r="R19" s="196">
        <v>0</v>
      </c>
      <c r="S19" s="196">
        <v>1</v>
      </c>
      <c r="T19" s="196">
        <v>0</v>
      </c>
      <c r="U19" s="196">
        <v>0</v>
      </c>
      <c r="V19" s="196">
        <v>0</v>
      </c>
      <c r="W19" s="196">
        <v>0</v>
      </c>
      <c r="X19" s="196">
        <v>0</v>
      </c>
      <c r="Y19" s="196">
        <v>0</v>
      </c>
      <c r="Z19" s="196">
        <v>0</v>
      </c>
      <c r="AA19" s="196">
        <v>0</v>
      </c>
      <c r="AB19" s="196">
        <v>0</v>
      </c>
      <c r="AC19" s="196">
        <v>0</v>
      </c>
      <c r="AD19" s="196">
        <v>0</v>
      </c>
      <c r="AE19" s="196">
        <v>0</v>
      </c>
      <c r="AF19" s="196">
        <v>0</v>
      </c>
      <c r="AG19" s="196">
        <v>0</v>
      </c>
      <c r="AJ19" s="254"/>
      <c r="AK19" s="196">
        <v>1</v>
      </c>
      <c r="AL19" s="196">
        <v>1</v>
      </c>
      <c r="AM19" s="196">
        <v>1</v>
      </c>
      <c r="AN19" s="196">
        <v>1</v>
      </c>
      <c r="AO19" s="196">
        <v>1</v>
      </c>
      <c r="AP19" s="196">
        <v>1</v>
      </c>
      <c r="AQ19" s="196">
        <v>1</v>
      </c>
      <c r="AR19" s="196">
        <v>1</v>
      </c>
      <c r="AS19" s="196">
        <v>1</v>
      </c>
      <c r="AT19" s="196">
        <v>1</v>
      </c>
      <c r="AU19" s="196">
        <v>1</v>
      </c>
      <c r="AV19" s="196">
        <v>1</v>
      </c>
      <c r="AW19" s="196">
        <v>1</v>
      </c>
      <c r="AX19" s="196">
        <v>1</v>
      </c>
      <c r="AY19" s="196">
        <v>1</v>
      </c>
      <c r="AZ19" s="196">
        <v>1</v>
      </c>
      <c r="BA19" s="196">
        <v>1</v>
      </c>
      <c r="BB19" s="196">
        <v>1</v>
      </c>
      <c r="BC19" s="196">
        <v>1</v>
      </c>
      <c r="BD19" s="196">
        <v>1</v>
      </c>
      <c r="BH19" s="196">
        <v>1</v>
      </c>
      <c r="BI19" s="196">
        <v>0</v>
      </c>
      <c r="BJ19" s="196">
        <v>1</v>
      </c>
      <c r="BK19" s="196">
        <v>1</v>
      </c>
      <c r="BL19" s="196">
        <v>0</v>
      </c>
      <c r="BM19" s="196">
        <v>0</v>
      </c>
      <c r="BN19" s="196">
        <v>0</v>
      </c>
      <c r="BO19" s="196">
        <v>0</v>
      </c>
      <c r="BP19" s="196">
        <v>0</v>
      </c>
      <c r="BQ19" s="196">
        <v>0</v>
      </c>
      <c r="BR19" s="196">
        <v>0</v>
      </c>
      <c r="BS19" s="196">
        <v>0</v>
      </c>
      <c r="BT19" s="196">
        <v>0</v>
      </c>
      <c r="BU19" s="196">
        <v>0</v>
      </c>
      <c r="BV19" s="196">
        <v>0</v>
      </c>
      <c r="BW19" s="196">
        <v>0</v>
      </c>
      <c r="CA19" s="196">
        <v>0</v>
      </c>
      <c r="CB19" s="196">
        <v>0</v>
      </c>
      <c r="CC19" s="196">
        <v>0</v>
      </c>
      <c r="CD19" s="196">
        <v>0</v>
      </c>
      <c r="CE19" s="196">
        <v>0</v>
      </c>
      <c r="CF19" s="196">
        <v>0</v>
      </c>
      <c r="CG19" s="196">
        <v>0</v>
      </c>
      <c r="CH19" s="196">
        <v>0</v>
      </c>
      <c r="CI19" s="196">
        <v>1</v>
      </c>
      <c r="CJ19" s="196">
        <v>0</v>
      </c>
      <c r="CK19" s="196">
        <v>0</v>
      </c>
      <c r="CL19" s="196">
        <v>0</v>
      </c>
      <c r="CM19" s="196">
        <v>0</v>
      </c>
      <c r="CN19" s="196">
        <v>0</v>
      </c>
      <c r="CO19" s="196">
        <v>0</v>
      </c>
      <c r="CP19" s="196">
        <v>0</v>
      </c>
      <c r="CQ19" s="196">
        <v>0</v>
      </c>
      <c r="CR19" s="196">
        <v>0</v>
      </c>
      <c r="CS19" s="196">
        <v>0</v>
      </c>
      <c r="CT19" s="196">
        <v>1</v>
      </c>
      <c r="CU19" s="196">
        <v>1</v>
      </c>
      <c r="CV19" s="196">
        <v>1</v>
      </c>
      <c r="CW19" s="196">
        <v>1</v>
      </c>
      <c r="CX19" s="196">
        <v>1</v>
      </c>
      <c r="CY19" s="196">
        <v>1</v>
      </c>
      <c r="CZ19" s="196">
        <v>1</v>
      </c>
      <c r="DA19" s="196">
        <v>1</v>
      </c>
      <c r="DB19" s="196">
        <v>1</v>
      </c>
      <c r="DC19" s="196">
        <v>1</v>
      </c>
      <c r="DD19" s="196">
        <v>1</v>
      </c>
      <c r="DE19" s="196">
        <v>1</v>
      </c>
      <c r="DF19" s="196">
        <v>1</v>
      </c>
    </row>
    <row r="20" spans="2:110" x14ac:dyDescent="0.2">
      <c r="B20" s="28">
        <v>0</v>
      </c>
      <c r="D20" s="333"/>
      <c r="E20" s="266">
        <v>9</v>
      </c>
      <c r="F20" s="362" t="s">
        <v>1637</v>
      </c>
      <c r="G20" s="192">
        <f>LEN(F20)</f>
        <v>3</v>
      </c>
      <c r="H20" s="337" t="s">
        <v>1638</v>
      </c>
      <c r="I20" s="192">
        <f>LEN(H20)</f>
        <v>19</v>
      </c>
      <c r="J20" s="337" t="s">
        <v>1504</v>
      </c>
      <c r="K20" s="192">
        <f>LEN(J20)</f>
        <v>15</v>
      </c>
      <c r="L20" s="253" t="s">
        <v>227</v>
      </c>
      <c r="M20" s="254"/>
      <c r="N20" s="196">
        <v>1</v>
      </c>
      <c r="O20" s="196">
        <v>0</v>
      </c>
      <c r="P20" s="196">
        <v>1</v>
      </c>
      <c r="Q20" s="196">
        <v>0</v>
      </c>
      <c r="R20" s="196">
        <v>0</v>
      </c>
      <c r="S20" s="196">
        <v>1</v>
      </c>
      <c r="T20" s="196">
        <v>0</v>
      </c>
      <c r="U20" s="196">
        <v>0</v>
      </c>
      <c r="V20" s="196">
        <v>0</v>
      </c>
      <c r="W20" s="196">
        <v>0</v>
      </c>
      <c r="X20" s="196">
        <v>0</v>
      </c>
      <c r="Y20" s="196">
        <v>0</v>
      </c>
      <c r="Z20" s="196">
        <v>0</v>
      </c>
      <c r="AA20" s="196">
        <v>0</v>
      </c>
      <c r="AB20" s="196">
        <v>0</v>
      </c>
      <c r="AC20" s="196">
        <v>0</v>
      </c>
      <c r="AD20" s="196">
        <v>0</v>
      </c>
      <c r="AE20" s="196">
        <v>0</v>
      </c>
      <c r="AF20" s="196">
        <v>0</v>
      </c>
      <c r="AG20" s="196">
        <v>0</v>
      </c>
      <c r="AJ20" s="254"/>
      <c r="AK20" s="196">
        <v>1</v>
      </c>
      <c r="AL20" s="196">
        <v>1</v>
      </c>
      <c r="AM20" s="196">
        <v>1</v>
      </c>
      <c r="AN20" s="196">
        <v>1</v>
      </c>
      <c r="AO20" s="196">
        <v>1</v>
      </c>
      <c r="AP20" s="196">
        <v>1</v>
      </c>
      <c r="AQ20" s="196">
        <v>1</v>
      </c>
      <c r="AR20" s="196">
        <v>1</v>
      </c>
      <c r="AS20" s="196">
        <v>1</v>
      </c>
      <c r="AT20" s="196">
        <v>1</v>
      </c>
      <c r="AU20" s="196">
        <v>1</v>
      </c>
      <c r="AV20" s="196">
        <v>1</v>
      </c>
      <c r="AW20" s="196">
        <v>1</v>
      </c>
      <c r="AX20" s="196">
        <v>1</v>
      </c>
      <c r="AY20" s="196">
        <v>1</v>
      </c>
      <c r="AZ20" s="196">
        <v>1</v>
      </c>
      <c r="BA20" s="196">
        <v>1</v>
      </c>
      <c r="BB20" s="196">
        <v>1</v>
      </c>
      <c r="BC20" s="196">
        <v>1</v>
      </c>
      <c r="BD20" s="196">
        <v>1</v>
      </c>
      <c r="BH20" s="196">
        <v>1</v>
      </c>
      <c r="BI20" s="196">
        <v>1</v>
      </c>
      <c r="BJ20" s="196">
        <v>0</v>
      </c>
      <c r="BK20" s="196">
        <v>0</v>
      </c>
      <c r="BL20" s="196">
        <v>0</v>
      </c>
      <c r="BM20" s="196">
        <v>0</v>
      </c>
      <c r="BN20" s="196">
        <v>0</v>
      </c>
      <c r="BO20" s="196">
        <v>0</v>
      </c>
      <c r="BP20" s="196">
        <v>0</v>
      </c>
      <c r="BQ20" s="196">
        <v>0</v>
      </c>
      <c r="BR20" s="196">
        <v>0</v>
      </c>
      <c r="BS20" s="196">
        <v>0</v>
      </c>
      <c r="BT20" s="196">
        <v>0</v>
      </c>
      <c r="BU20" s="196">
        <v>0</v>
      </c>
      <c r="BV20" s="196">
        <v>0</v>
      </c>
      <c r="BW20" s="196">
        <v>0</v>
      </c>
      <c r="CA20" s="196">
        <v>0</v>
      </c>
      <c r="CB20" s="196">
        <v>0</v>
      </c>
      <c r="CC20" s="196">
        <v>0</v>
      </c>
      <c r="CD20" s="196">
        <v>0</v>
      </c>
      <c r="CE20" s="196">
        <v>0</v>
      </c>
      <c r="CF20" s="196">
        <v>0</v>
      </c>
      <c r="CG20" s="196">
        <v>0</v>
      </c>
      <c r="CH20" s="196">
        <v>0</v>
      </c>
      <c r="CI20" s="196">
        <v>0</v>
      </c>
      <c r="CJ20" s="196">
        <v>1</v>
      </c>
      <c r="CK20" s="196">
        <v>0</v>
      </c>
      <c r="CL20" s="196">
        <v>0</v>
      </c>
      <c r="CM20" s="196">
        <v>0</v>
      </c>
      <c r="CN20" s="196">
        <v>0</v>
      </c>
      <c r="CO20" s="196">
        <v>0</v>
      </c>
      <c r="CP20" s="196">
        <v>0</v>
      </c>
      <c r="CQ20" s="196">
        <v>0</v>
      </c>
      <c r="CR20" s="196">
        <v>0</v>
      </c>
      <c r="CS20" s="196">
        <v>0</v>
      </c>
      <c r="CT20" s="196">
        <v>1</v>
      </c>
      <c r="CU20" s="196">
        <v>1</v>
      </c>
      <c r="CV20" s="196">
        <v>1</v>
      </c>
      <c r="CW20" s="196">
        <v>1</v>
      </c>
      <c r="CX20" s="196">
        <v>1</v>
      </c>
      <c r="CY20" s="196">
        <v>1</v>
      </c>
      <c r="CZ20" s="196">
        <v>1</v>
      </c>
      <c r="DA20" s="196">
        <v>1</v>
      </c>
      <c r="DB20" s="196">
        <v>1</v>
      </c>
      <c r="DC20" s="196">
        <v>1</v>
      </c>
      <c r="DD20" s="196">
        <v>1</v>
      </c>
      <c r="DE20" s="196">
        <v>1</v>
      </c>
      <c r="DF20" s="196">
        <v>1</v>
      </c>
    </row>
    <row r="21" spans="2:110" x14ac:dyDescent="0.2">
      <c r="B21" s="28">
        <v>0</v>
      </c>
      <c r="D21" s="333"/>
      <c r="E21" s="266">
        <v>11</v>
      </c>
      <c r="F21" s="335" t="s">
        <v>2001</v>
      </c>
      <c r="G21" s="192">
        <f t="shared" ref="G21" si="5">LEN(F21)</f>
        <v>3</v>
      </c>
      <c r="H21" s="337" t="s">
        <v>2002</v>
      </c>
      <c r="I21" s="192">
        <f t="shared" ref="I21" si="6">LEN(H21)</f>
        <v>17</v>
      </c>
      <c r="J21" s="337"/>
      <c r="K21" s="192">
        <f t="shared" ref="K21" si="7">LEN(J21)</f>
        <v>0</v>
      </c>
      <c r="L21" s="253" t="s">
        <v>227</v>
      </c>
      <c r="M21" s="254"/>
      <c r="N21" s="196">
        <v>0</v>
      </c>
      <c r="O21" s="196">
        <v>1</v>
      </c>
      <c r="P21" s="196">
        <v>0</v>
      </c>
      <c r="Q21" s="196">
        <v>1</v>
      </c>
      <c r="R21" s="196">
        <v>0</v>
      </c>
      <c r="S21" s="196">
        <v>1</v>
      </c>
      <c r="T21" s="196">
        <v>0</v>
      </c>
      <c r="U21" s="196">
        <v>0</v>
      </c>
      <c r="V21" s="196">
        <v>0</v>
      </c>
      <c r="W21" s="196">
        <v>0</v>
      </c>
      <c r="X21" s="196">
        <v>0</v>
      </c>
      <c r="Y21" s="196">
        <v>0</v>
      </c>
      <c r="Z21" s="196">
        <v>0</v>
      </c>
      <c r="AA21" s="196">
        <v>0</v>
      </c>
      <c r="AB21" s="196">
        <v>0</v>
      </c>
      <c r="AC21" s="196">
        <v>0</v>
      </c>
      <c r="AD21" s="196">
        <v>0</v>
      </c>
      <c r="AE21" s="196">
        <v>0</v>
      </c>
      <c r="AF21" s="196">
        <v>0</v>
      </c>
      <c r="AG21" s="196">
        <v>0</v>
      </c>
      <c r="AJ21" s="254"/>
      <c r="AK21" s="196">
        <v>0</v>
      </c>
      <c r="AL21" s="196">
        <v>0</v>
      </c>
      <c r="AM21" s="196">
        <v>0</v>
      </c>
      <c r="AN21" s="196">
        <v>0</v>
      </c>
      <c r="AO21" s="196">
        <v>0</v>
      </c>
      <c r="AP21" s="196">
        <v>1</v>
      </c>
      <c r="AQ21" s="196">
        <v>1</v>
      </c>
      <c r="AR21" s="196">
        <v>1</v>
      </c>
      <c r="AS21" s="196">
        <v>1</v>
      </c>
      <c r="AT21" s="196">
        <v>1</v>
      </c>
      <c r="AU21" s="196">
        <v>1</v>
      </c>
      <c r="AV21" s="196">
        <v>1</v>
      </c>
      <c r="AW21" s="196">
        <v>1</v>
      </c>
      <c r="AX21" s="196">
        <v>1</v>
      </c>
      <c r="AY21" s="196">
        <v>1</v>
      </c>
      <c r="AZ21" s="196">
        <v>1</v>
      </c>
      <c r="BA21" s="196">
        <v>1</v>
      </c>
      <c r="BB21" s="196">
        <v>1</v>
      </c>
      <c r="BC21" s="196">
        <v>1</v>
      </c>
      <c r="BD21" s="196">
        <v>1</v>
      </c>
      <c r="BH21" s="196">
        <v>0</v>
      </c>
      <c r="BI21" s="196">
        <v>0</v>
      </c>
      <c r="BJ21" s="196">
        <v>0</v>
      </c>
      <c r="BK21" s="196">
        <v>0</v>
      </c>
      <c r="BL21" s="196">
        <v>1</v>
      </c>
      <c r="BM21" s="196">
        <v>0</v>
      </c>
      <c r="BN21" s="196">
        <v>0</v>
      </c>
      <c r="BO21" s="196">
        <v>0</v>
      </c>
      <c r="BP21" s="196">
        <v>0</v>
      </c>
      <c r="BQ21" s="196">
        <v>0</v>
      </c>
      <c r="BR21" s="196">
        <v>0</v>
      </c>
      <c r="BS21" s="196">
        <v>0</v>
      </c>
      <c r="BT21" s="196">
        <v>0</v>
      </c>
      <c r="BU21" s="196">
        <v>0</v>
      </c>
      <c r="BV21" s="196">
        <v>0</v>
      </c>
      <c r="BW21" s="196">
        <v>0</v>
      </c>
      <c r="CA21" s="196">
        <v>0</v>
      </c>
      <c r="CB21" s="196">
        <v>0</v>
      </c>
      <c r="CC21" s="196">
        <v>0</v>
      </c>
      <c r="CD21" s="196">
        <v>0</v>
      </c>
      <c r="CE21" s="196">
        <v>0</v>
      </c>
      <c r="CF21" s="196">
        <v>0</v>
      </c>
      <c r="CG21" s="196">
        <v>0</v>
      </c>
      <c r="CH21" s="196">
        <v>0</v>
      </c>
      <c r="CI21" s="196">
        <v>0</v>
      </c>
      <c r="CJ21" s="196">
        <v>0</v>
      </c>
      <c r="CK21" s="196">
        <v>1</v>
      </c>
      <c r="CL21" s="196">
        <v>0</v>
      </c>
      <c r="CM21" s="196">
        <v>0</v>
      </c>
      <c r="CN21" s="196">
        <v>0</v>
      </c>
      <c r="CO21" s="196">
        <v>0</v>
      </c>
      <c r="CP21" s="196">
        <v>0</v>
      </c>
      <c r="CQ21" s="196">
        <v>0</v>
      </c>
      <c r="CR21" s="196">
        <v>0</v>
      </c>
      <c r="CS21" s="196">
        <v>0</v>
      </c>
      <c r="CT21" s="196">
        <v>1</v>
      </c>
      <c r="CU21" s="196">
        <v>1</v>
      </c>
      <c r="CV21" s="196">
        <v>1</v>
      </c>
      <c r="CW21" s="196">
        <v>1</v>
      </c>
      <c r="CX21" s="196">
        <v>1</v>
      </c>
      <c r="CY21" s="196">
        <v>1</v>
      </c>
      <c r="CZ21" s="196">
        <v>1</v>
      </c>
      <c r="DA21" s="196">
        <v>1</v>
      </c>
      <c r="DB21" s="196">
        <v>1</v>
      </c>
      <c r="DC21" s="196">
        <v>1</v>
      </c>
      <c r="DD21" s="196">
        <v>1</v>
      </c>
      <c r="DE21" s="196">
        <v>1</v>
      </c>
      <c r="DF21" s="196">
        <v>1</v>
      </c>
    </row>
    <row r="22" spans="2:110" x14ac:dyDescent="0.2">
      <c r="B22" s="28">
        <v>0</v>
      </c>
      <c r="D22" s="333"/>
      <c r="E22" s="266">
        <v>12</v>
      </c>
      <c r="F22" s="335" t="s">
        <v>2003</v>
      </c>
      <c r="G22" s="192">
        <f t="shared" ref="G22:G23" si="8">LEN(F22)</f>
        <v>3</v>
      </c>
      <c r="H22" s="337" t="s">
        <v>2005</v>
      </c>
      <c r="I22" s="192">
        <f t="shared" ref="I22:I23" si="9">LEN(H22)</f>
        <v>19</v>
      </c>
      <c r="J22" s="337" t="s">
        <v>2004</v>
      </c>
      <c r="K22" s="192">
        <f t="shared" ref="K22:K23" si="10">LEN(J22)</f>
        <v>19</v>
      </c>
      <c r="L22" s="253" t="s">
        <v>227</v>
      </c>
      <c r="M22" s="254"/>
      <c r="N22" s="196">
        <v>0</v>
      </c>
      <c r="O22" s="196">
        <v>1</v>
      </c>
      <c r="P22" s="196">
        <v>0</v>
      </c>
      <c r="Q22" s="196">
        <v>1</v>
      </c>
      <c r="R22" s="196">
        <v>0</v>
      </c>
      <c r="S22" s="196">
        <v>1</v>
      </c>
      <c r="T22" s="196">
        <v>0</v>
      </c>
      <c r="U22" s="196">
        <v>0</v>
      </c>
      <c r="V22" s="196">
        <v>0</v>
      </c>
      <c r="W22" s="196">
        <v>0</v>
      </c>
      <c r="X22" s="196">
        <v>0</v>
      </c>
      <c r="Y22" s="196">
        <v>0</v>
      </c>
      <c r="Z22" s="196">
        <v>0</v>
      </c>
      <c r="AA22" s="196">
        <v>0</v>
      </c>
      <c r="AB22" s="196">
        <v>0</v>
      </c>
      <c r="AC22" s="196">
        <v>0</v>
      </c>
      <c r="AD22" s="196">
        <v>0</v>
      </c>
      <c r="AE22" s="196">
        <v>0</v>
      </c>
      <c r="AF22" s="196">
        <v>0</v>
      </c>
      <c r="AG22" s="196">
        <v>0</v>
      </c>
      <c r="AJ22" s="254"/>
      <c r="AK22" s="196">
        <v>1</v>
      </c>
      <c r="AL22" s="196">
        <v>1</v>
      </c>
      <c r="AM22" s="196">
        <v>0</v>
      </c>
      <c r="AN22" s="196">
        <v>0</v>
      </c>
      <c r="AO22" s="196">
        <v>0</v>
      </c>
      <c r="AP22" s="196">
        <v>1</v>
      </c>
      <c r="AQ22" s="196">
        <v>1</v>
      </c>
      <c r="AR22" s="196">
        <v>1</v>
      </c>
      <c r="AS22" s="196">
        <v>1</v>
      </c>
      <c r="AT22" s="196">
        <v>1</v>
      </c>
      <c r="AU22" s="196">
        <v>1</v>
      </c>
      <c r="AV22" s="196">
        <v>1</v>
      </c>
      <c r="AW22" s="196">
        <v>1</v>
      </c>
      <c r="AX22" s="196">
        <v>1</v>
      </c>
      <c r="AY22" s="196">
        <v>1</v>
      </c>
      <c r="AZ22" s="196">
        <v>1</v>
      </c>
      <c r="BA22" s="196">
        <v>1</v>
      </c>
      <c r="BB22" s="196">
        <v>1</v>
      </c>
      <c r="BC22" s="196">
        <v>1</v>
      </c>
      <c r="BD22" s="196">
        <v>1</v>
      </c>
      <c r="BH22" s="196">
        <v>0</v>
      </c>
      <c r="BI22" s="196">
        <v>0</v>
      </c>
      <c r="BJ22" s="196">
        <v>0</v>
      </c>
      <c r="BK22" s="196">
        <v>0</v>
      </c>
      <c r="BL22" s="196">
        <v>1</v>
      </c>
      <c r="BM22" s="196">
        <v>0</v>
      </c>
      <c r="BN22" s="196">
        <v>0</v>
      </c>
      <c r="BO22" s="196">
        <v>0</v>
      </c>
      <c r="BP22" s="196">
        <v>0</v>
      </c>
      <c r="BQ22" s="196">
        <v>0</v>
      </c>
      <c r="BR22" s="196">
        <v>0</v>
      </c>
      <c r="BS22" s="196">
        <v>0</v>
      </c>
      <c r="BT22" s="196">
        <v>0</v>
      </c>
      <c r="BU22" s="196">
        <v>0</v>
      </c>
      <c r="BV22" s="196">
        <v>0</v>
      </c>
      <c r="BW22" s="196">
        <v>0</v>
      </c>
      <c r="CA22" s="196">
        <v>0</v>
      </c>
      <c r="CB22" s="196">
        <v>0</v>
      </c>
      <c r="CC22" s="196">
        <v>0</v>
      </c>
      <c r="CD22" s="196">
        <v>0</v>
      </c>
      <c r="CE22" s="196">
        <v>0</v>
      </c>
      <c r="CF22" s="196">
        <v>0</v>
      </c>
      <c r="CG22" s="196">
        <v>0</v>
      </c>
      <c r="CH22" s="196">
        <v>0</v>
      </c>
      <c r="CI22" s="196">
        <v>0</v>
      </c>
      <c r="CJ22" s="196">
        <v>0</v>
      </c>
      <c r="CK22" s="196">
        <v>0</v>
      </c>
      <c r="CL22" s="196">
        <v>1</v>
      </c>
      <c r="CM22" s="196">
        <v>0</v>
      </c>
      <c r="CN22" s="196">
        <v>0</v>
      </c>
      <c r="CO22" s="196">
        <v>0</v>
      </c>
      <c r="CP22" s="196">
        <v>0</v>
      </c>
      <c r="CQ22" s="196">
        <v>0</v>
      </c>
      <c r="CR22" s="196">
        <v>0</v>
      </c>
      <c r="CS22" s="196">
        <v>0</v>
      </c>
      <c r="CT22" s="196">
        <v>1</v>
      </c>
      <c r="CU22" s="196">
        <v>1</v>
      </c>
      <c r="CV22" s="196">
        <v>1</v>
      </c>
      <c r="CW22" s="196">
        <v>1</v>
      </c>
      <c r="CX22" s="196">
        <v>1</v>
      </c>
      <c r="CY22" s="196">
        <v>1</v>
      </c>
      <c r="CZ22" s="196">
        <v>1</v>
      </c>
      <c r="DA22" s="196">
        <v>1</v>
      </c>
      <c r="DB22" s="196">
        <v>1</v>
      </c>
      <c r="DC22" s="196">
        <v>1</v>
      </c>
      <c r="DD22" s="196">
        <v>1</v>
      </c>
      <c r="DE22" s="196">
        <v>1</v>
      </c>
      <c r="DF22" s="196">
        <v>1</v>
      </c>
    </row>
    <row r="23" spans="2:110" x14ac:dyDescent="0.2">
      <c r="B23" s="28">
        <v>0</v>
      </c>
      <c r="D23" s="333"/>
      <c r="E23" s="245">
        <v>13</v>
      </c>
      <c r="F23" s="335" t="s">
        <v>2006</v>
      </c>
      <c r="G23" s="192">
        <f t="shared" si="8"/>
        <v>3</v>
      </c>
      <c r="H23" s="337" t="s">
        <v>2007</v>
      </c>
      <c r="I23" s="192">
        <f t="shared" si="9"/>
        <v>20</v>
      </c>
      <c r="J23" s="337" t="s">
        <v>2008</v>
      </c>
      <c r="K23" s="192">
        <f t="shared" si="10"/>
        <v>19</v>
      </c>
      <c r="L23" s="253" t="s">
        <v>227</v>
      </c>
      <c r="M23" s="254"/>
      <c r="N23" s="196">
        <v>0</v>
      </c>
      <c r="O23" s="196">
        <v>1</v>
      </c>
      <c r="P23" s="196">
        <v>0</v>
      </c>
      <c r="Q23" s="196">
        <v>1</v>
      </c>
      <c r="R23" s="196">
        <v>0</v>
      </c>
      <c r="S23" s="196">
        <v>1</v>
      </c>
      <c r="T23" s="196">
        <v>0</v>
      </c>
      <c r="U23" s="196">
        <v>0</v>
      </c>
      <c r="V23" s="196">
        <v>0</v>
      </c>
      <c r="W23" s="196">
        <v>0</v>
      </c>
      <c r="X23" s="196">
        <v>0</v>
      </c>
      <c r="Y23" s="196">
        <v>0</v>
      </c>
      <c r="Z23" s="196">
        <v>0</v>
      </c>
      <c r="AA23" s="196">
        <v>0</v>
      </c>
      <c r="AB23" s="196">
        <v>0</v>
      </c>
      <c r="AC23" s="196">
        <v>0</v>
      </c>
      <c r="AD23" s="196">
        <v>0</v>
      </c>
      <c r="AE23" s="196">
        <v>0</v>
      </c>
      <c r="AF23" s="196">
        <v>0</v>
      </c>
      <c r="AG23" s="196">
        <v>0</v>
      </c>
      <c r="AJ23" s="254"/>
      <c r="AK23" s="196">
        <v>1</v>
      </c>
      <c r="AL23" s="196">
        <v>1</v>
      </c>
      <c r="AM23" s="196">
        <v>1</v>
      </c>
      <c r="AN23" s="196">
        <v>1</v>
      </c>
      <c r="AO23" s="196">
        <v>0</v>
      </c>
      <c r="AP23" s="196">
        <v>1</v>
      </c>
      <c r="AQ23" s="196">
        <v>1</v>
      </c>
      <c r="AR23" s="196">
        <v>1</v>
      </c>
      <c r="AS23" s="196">
        <v>1</v>
      </c>
      <c r="AT23" s="196">
        <v>1</v>
      </c>
      <c r="AU23" s="196">
        <v>1</v>
      </c>
      <c r="AV23" s="196">
        <v>1</v>
      </c>
      <c r="AW23" s="196">
        <v>1</v>
      </c>
      <c r="AX23" s="196">
        <v>1</v>
      </c>
      <c r="AY23" s="196">
        <v>1</v>
      </c>
      <c r="AZ23" s="196">
        <v>1</v>
      </c>
      <c r="BA23" s="196">
        <v>1</v>
      </c>
      <c r="BB23" s="196">
        <v>1</v>
      </c>
      <c r="BC23" s="196">
        <v>1</v>
      </c>
      <c r="BD23" s="196">
        <v>1</v>
      </c>
      <c r="BH23" s="196">
        <v>0</v>
      </c>
      <c r="BI23" s="196">
        <v>0</v>
      </c>
      <c r="BJ23" s="196">
        <v>0</v>
      </c>
      <c r="BK23" s="196">
        <v>0</v>
      </c>
      <c r="BL23" s="196">
        <v>1</v>
      </c>
      <c r="BM23" s="196">
        <v>0</v>
      </c>
      <c r="BN23" s="196">
        <v>0</v>
      </c>
      <c r="BO23" s="196">
        <v>0</v>
      </c>
      <c r="BP23" s="196">
        <v>0</v>
      </c>
      <c r="BQ23" s="196">
        <v>0</v>
      </c>
      <c r="BR23" s="196">
        <v>0</v>
      </c>
      <c r="BS23" s="196">
        <v>0</v>
      </c>
      <c r="BT23" s="196">
        <v>0</v>
      </c>
      <c r="BU23" s="196">
        <v>0</v>
      </c>
      <c r="BV23" s="196">
        <v>0</v>
      </c>
      <c r="BW23" s="196">
        <v>0</v>
      </c>
      <c r="CA23" s="196">
        <v>0</v>
      </c>
      <c r="CB23" s="196">
        <v>0</v>
      </c>
      <c r="CC23" s="196">
        <v>0</v>
      </c>
      <c r="CD23" s="196">
        <v>0</v>
      </c>
      <c r="CE23" s="196">
        <v>0</v>
      </c>
      <c r="CF23" s="196">
        <v>0</v>
      </c>
      <c r="CG23" s="196">
        <v>0</v>
      </c>
      <c r="CH23" s="196">
        <v>0</v>
      </c>
      <c r="CI23" s="196">
        <v>0</v>
      </c>
      <c r="CJ23" s="196">
        <v>0</v>
      </c>
      <c r="CK23" s="196">
        <v>0</v>
      </c>
      <c r="CL23" s="196">
        <v>0</v>
      </c>
      <c r="CM23" s="196">
        <v>1</v>
      </c>
      <c r="CN23" s="196">
        <v>0</v>
      </c>
      <c r="CO23" s="196">
        <v>0</v>
      </c>
      <c r="CP23" s="196">
        <v>0</v>
      </c>
      <c r="CQ23" s="196">
        <v>0</v>
      </c>
      <c r="CR23" s="196">
        <v>0</v>
      </c>
      <c r="CS23" s="196">
        <v>0</v>
      </c>
      <c r="CT23" s="196">
        <v>1</v>
      </c>
      <c r="CU23" s="196">
        <v>1</v>
      </c>
      <c r="CV23" s="196">
        <v>1</v>
      </c>
      <c r="CW23" s="196">
        <v>1</v>
      </c>
      <c r="CX23" s="196">
        <v>1</v>
      </c>
      <c r="CY23" s="196">
        <v>1</v>
      </c>
      <c r="CZ23" s="196">
        <v>1</v>
      </c>
      <c r="DA23" s="196">
        <v>1</v>
      </c>
      <c r="DB23" s="196">
        <v>1</v>
      </c>
      <c r="DC23" s="196">
        <v>1</v>
      </c>
      <c r="DD23" s="196">
        <v>1</v>
      </c>
      <c r="DE23" s="196">
        <v>1</v>
      </c>
      <c r="DF23" s="196">
        <v>1</v>
      </c>
    </row>
    <row r="24" spans="2:110" x14ac:dyDescent="0.2">
      <c r="B24" s="28">
        <v>0</v>
      </c>
      <c r="D24" s="333"/>
      <c r="E24" s="245">
        <v>14</v>
      </c>
      <c r="F24" s="335" t="s">
        <v>2014</v>
      </c>
      <c r="G24" s="192">
        <f t="shared" ref="G24" si="11">LEN(F24)</f>
        <v>3</v>
      </c>
      <c r="H24" s="337" t="s">
        <v>2015</v>
      </c>
      <c r="I24" s="192">
        <f t="shared" ref="I24" si="12">LEN(H24)</f>
        <v>19</v>
      </c>
      <c r="J24" s="337" t="s">
        <v>1508</v>
      </c>
      <c r="K24" s="192">
        <f t="shared" si="3"/>
        <v>12</v>
      </c>
      <c r="L24" s="253" t="s">
        <v>227</v>
      </c>
      <c r="M24" s="254"/>
      <c r="N24" s="196">
        <v>0</v>
      </c>
      <c r="O24" s="196">
        <v>1</v>
      </c>
      <c r="P24" s="196">
        <v>1</v>
      </c>
      <c r="Q24" s="196">
        <v>0</v>
      </c>
      <c r="R24" s="196">
        <v>0</v>
      </c>
      <c r="S24" s="196">
        <v>1</v>
      </c>
      <c r="T24" s="196">
        <v>0</v>
      </c>
      <c r="U24" s="196">
        <v>0</v>
      </c>
      <c r="V24" s="196">
        <v>0</v>
      </c>
      <c r="W24" s="196">
        <v>0</v>
      </c>
      <c r="X24" s="196">
        <v>0</v>
      </c>
      <c r="Y24" s="196">
        <v>0</v>
      </c>
      <c r="Z24" s="196">
        <v>0</v>
      </c>
      <c r="AA24" s="196">
        <v>0</v>
      </c>
      <c r="AB24" s="196">
        <v>0</v>
      </c>
      <c r="AC24" s="196">
        <v>0</v>
      </c>
      <c r="AD24" s="196">
        <v>0</v>
      </c>
      <c r="AE24" s="196">
        <v>0</v>
      </c>
      <c r="AF24" s="196">
        <v>0</v>
      </c>
      <c r="AG24" s="196">
        <v>0</v>
      </c>
      <c r="AJ24" s="254"/>
      <c r="AK24" s="196">
        <v>0</v>
      </c>
      <c r="AL24" s="196">
        <v>0</v>
      </c>
      <c r="AM24" s="196">
        <v>0</v>
      </c>
      <c r="AN24" s="196">
        <v>0</v>
      </c>
      <c r="AO24" s="196">
        <v>0</v>
      </c>
      <c r="AP24" s="196">
        <v>1</v>
      </c>
      <c r="AQ24" s="196">
        <v>1</v>
      </c>
      <c r="AR24" s="196">
        <v>1</v>
      </c>
      <c r="AS24" s="196">
        <v>1</v>
      </c>
      <c r="AT24" s="196">
        <v>1</v>
      </c>
      <c r="AU24" s="196">
        <v>1</v>
      </c>
      <c r="AV24" s="196">
        <v>1</v>
      </c>
      <c r="AW24" s="196">
        <v>1</v>
      </c>
      <c r="AX24" s="196">
        <v>1</v>
      </c>
      <c r="AY24" s="196">
        <v>1</v>
      </c>
      <c r="AZ24" s="196">
        <v>1</v>
      </c>
      <c r="BA24" s="196">
        <v>1</v>
      </c>
      <c r="BB24" s="196">
        <v>1</v>
      </c>
      <c r="BC24" s="196">
        <v>1</v>
      </c>
      <c r="BD24" s="196">
        <v>1</v>
      </c>
      <c r="BH24" s="196">
        <v>0</v>
      </c>
      <c r="BI24" s="196">
        <v>0</v>
      </c>
      <c r="BJ24" s="196">
        <v>0</v>
      </c>
      <c r="BK24" s="196">
        <v>0</v>
      </c>
      <c r="BL24" s="196">
        <v>0</v>
      </c>
      <c r="BM24" s="196">
        <v>0</v>
      </c>
      <c r="BN24" s="196">
        <v>1</v>
      </c>
      <c r="BO24" s="196">
        <v>0</v>
      </c>
      <c r="BP24" s="196">
        <v>0</v>
      </c>
      <c r="BQ24" s="196">
        <v>0</v>
      </c>
      <c r="BR24" s="196">
        <v>0</v>
      </c>
      <c r="BS24" s="196">
        <v>0</v>
      </c>
      <c r="BT24" s="196">
        <v>0</v>
      </c>
      <c r="BU24" s="196">
        <v>0</v>
      </c>
      <c r="BV24" s="196">
        <v>0</v>
      </c>
      <c r="BW24" s="196">
        <v>0</v>
      </c>
      <c r="CA24" s="196">
        <v>0</v>
      </c>
      <c r="CB24" s="196">
        <v>0</v>
      </c>
      <c r="CC24" s="196">
        <v>0</v>
      </c>
      <c r="CD24" s="196">
        <v>0</v>
      </c>
      <c r="CE24" s="196">
        <v>0</v>
      </c>
      <c r="CF24" s="196">
        <v>0</v>
      </c>
      <c r="CG24" s="196">
        <v>0</v>
      </c>
      <c r="CH24" s="196">
        <v>0</v>
      </c>
      <c r="CI24" s="196">
        <v>0</v>
      </c>
      <c r="CJ24" s="196">
        <v>0</v>
      </c>
      <c r="CK24" s="196">
        <v>0</v>
      </c>
      <c r="CL24" s="196">
        <v>0</v>
      </c>
      <c r="CM24" s="196">
        <v>0</v>
      </c>
      <c r="CN24" s="196">
        <v>1</v>
      </c>
      <c r="CO24" s="196">
        <v>0</v>
      </c>
      <c r="CP24" s="196">
        <v>0</v>
      </c>
      <c r="CQ24" s="196">
        <v>0</v>
      </c>
      <c r="CR24" s="196">
        <v>0</v>
      </c>
      <c r="CS24" s="196">
        <v>0</v>
      </c>
      <c r="CT24" s="196">
        <v>1</v>
      </c>
      <c r="CU24" s="196">
        <v>1</v>
      </c>
      <c r="CV24" s="196">
        <v>1</v>
      </c>
      <c r="CW24" s="196">
        <v>1</v>
      </c>
      <c r="CX24" s="196">
        <v>1</v>
      </c>
      <c r="CY24" s="196">
        <v>1</v>
      </c>
      <c r="CZ24" s="196">
        <v>1</v>
      </c>
      <c r="DA24" s="196">
        <v>1</v>
      </c>
      <c r="DB24" s="196">
        <v>1</v>
      </c>
      <c r="DC24" s="196">
        <v>1</v>
      </c>
      <c r="DD24" s="196">
        <v>1</v>
      </c>
      <c r="DE24" s="196">
        <v>1</v>
      </c>
      <c r="DF24" s="196">
        <v>1</v>
      </c>
    </row>
    <row r="25" spans="2:110" x14ac:dyDescent="0.2">
      <c r="B25" s="28">
        <v>0</v>
      </c>
      <c r="D25" s="244"/>
      <c r="E25" s="245">
        <v>15</v>
      </c>
      <c r="F25" s="335" t="s">
        <v>2012</v>
      </c>
      <c r="G25" s="192">
        <f t="shared" ref="G25:G27" si="13">LEN(F25)</f>
        <v>3</v>
      </c>
      <c r="H25" s="337" t="s">
        <v>2016</v>
      </c>
      <c r="I25" s="192">
        <f t="shared" ref="I25:I27" si="14">LEN(H25)</f>
        <v>16</v>
      </c>
      <c r="J25" s="337" t="s">
        <v>2011</v>
      </c>
      <c r="K25" s="192">
        <f t="shared" ref="K25:K27" si="15">LEN(J25)</f>
        <v>20</v>
      </c>
      <c r="L25" s="253" t="s">
        <v>227</v>
      </c>
      <c r="M25" s="254"/>
      <c r="N25" s="196">
        <v>0</v>
      </c>
      <c r="O25" s="196">
        <v>1</v>
      </c>
      <c r="P25" s="196">
        <v>1</v>
      </c>
      <c r="Q25" s="196">
        <v>0</v>
      </c>
      <c r="R25" s="196">
        <v>0</v>
      </c>
      <c r="S25" s="196">
        <v>1</v>
      </c>
      <c r="T25" s="196">
        <v>0</v>
      </c>
      <c r="U25" s="196">
        <v>0</v>
      </c>
      <c r="V25" s="196">
        <v>0</v>
      </c>
      <c r="W25" s="196">
        <v>0</v>
      </c>
      <c r="X25" s="196">
        <v>0</v>
      </c>
      <c r="Y25" s="196">
        <v>0</v>
      </c>
      <c r="Z25" s="196">
        <v>0</v>
      </c>
      <c r="AA25" s="196">
        <v>0</v>
      </c>
      <c r="AB25" s="196">
        <v>0</v>
      </c>
      <c r="AC25" s="196">
        <v>0</v>
      </c>
      <c r="AD25" s="196">
        <v>0</v>
      </c>
      <c r="AE25" s="196">
        <v>0</v>
      </c>
      <c r="AF25" s="196">
        <v>0</v>
      </c>
      <c r="AG25" s="196">
        <v>0</v>
      </c>
      <c r="AJ25" s="254"/>
      <c r="AK25" s="196">
        <v>1</v>
      </c>
      <c r="AL25" s="196">
        <v>1</v>
      </c>
      <c r="AM25" s="196">
        <v>0</v>
      </c>
      <c r="AN25" s="196">
        <v>0</v>
      </c>
      <c r="AO25" s="196">
        <v>0</v>
      </c>
      <c r="AP25" s="196">
        <v>1</v>
      </c>
      <c r="AQ25" s="196">
        <v>1</v>
      </c>
      <c r="AR25" s="196">
        <v>1</v>
      </c>
      <c r="AS25" s="196">
        <v>1</v>
      </c>
      <c r="AT25" s="196">
        <v>1</v>
      </c>
      <c r="AU25" s="196">
        <v>1</v>
      </c>
      <c r="AV25" s="196">
        <v>1</v>
      </c>
      <c r="AW25" s="196">
        <v>1</v>
      </c>
      <c r="AX25" s="196">
        <v>1</v>
      </c>
      <c r="AY25" s="196">
        <v>1</v>
      </c>
      <c r="AZ25" s="196">
        <v>1</v>
      </c>
      <c r="BA25" s="196">
        <v>1</v>
      </c>
      <c r="BB25" s="196">
        <v>1</v>
      </c>
      <c r="BC25" s="196">
        <v>1</v>
      </c>
      <c r="BD25" s="196">
        <v>1</v>
      </c>
      <c r="BH25" s="196">
        <v>0</v>
      </c>
      <c r="BI25" s="196">
        <v>0</v>
      </c>
      <c r="BJ25" s="196">
        <v>0</v>
      </c>
      <c r="BK25" s="196">
        <v>0</v>
      </c>
      <c r="BL25" s="196">
        <v>0</v>
      </c>
      <c r="BM25" s="196">
        <v>0</v>
      </c>
      <c r="BN25" s="196">
        <v>1</v>
      </c>
      <c r="BO25" s="196">
        <v>0</v>
      </c>
      <c r="BP25" s="196">
        <v>0</v>
      </c>
      <c r="BQ25" s="196">
        <v>0</v>
      </c>
      <c r="BR25" s="196">
        <v>0</v>
      </c>
      <c r="BS25" s="196">
        <v>0</v>
      </c>
      <c r="BT25" s="196">
        <v>0</v>
      </c>
      <c r="BU25" s="196">
        <v>0</v>
      </c>
      <c r="BV25" s="196">
        <v>0</v>
      </c>
      <c r="BW25" s="196">
        <v>0</v>
      </c>
      <c r="CA25" s="196">
        <v>0</v>
      </c>
      <c r="CB25" s="196">
        <v>0</v>
      </c>
      <c r="CC25" s="196">
        <v>0</v>
      </c>
      <c r="CD25" s="196">
        <v>0</v>
      </c>
      <c r="CE25" s="196">
        <v>0</v>
      </c>
      <c r="CF25" s="196">
        <v>0</v>
      </c>
      <c r="CG25" s="196">
        <v>0</v>
      </c>
      <c r="CH25" s="196">
        <v>0</v>
      </c>
      <c r="CI25" s="196">
        <v>0</v>
      </c>
      <c r="CJ25" s="196">
        <v>0</v>
      </c>
      <c r="CK25" s="196">
        <v>0</v>
      </c>
      <c r="CL25" s="196">
        <v>0</v>
      </c>
      <c r="CM25" s="196">
        <v>0</v>
      </c>
      <c r="CN25" s="196">
        <v>0</v>
      </c>
      <c r="CO25" s="196">
        <v>1</v>
      </c>
      <c r="CP25" s="196">
        <v>0</v>
      </c>
      <c r="CQ25" s="196">
        <v>0</v>
      </c>
      <c r="CR25" s="196">
        <v>0</v>
      </c>
      <c r="CS25" s="196">
        <v>0</v>
      </c>
      <c r="CT25" s="196">
        <v>1</v>
      </c>
      <c r="CU25" s="196">
        <v>1</v>
      </c>
      <c r="CV25" s="196">
        <v>1</v>
      </c>
      <c r="CW25" s="196">
        <v>1</v>
      </c>
      <c r="CX25" s="196">
        <v>1</v>
      </c>
      <c r="CY25" s="196">
        <v>1</v>
      </c>
      <c r="CZ25" s="196">
        <v>1</v>
      </c>
      <c r="DA25" s="196">
        <v>1</v>
      </c>
      <c r="DB25" s="196">
        <v>1</v>
      </c>
      <c r="DC25" s="196">
        <v>1</v>
      </c>
      <c r="DD25" s="196">
        <v>1</v>
      </c>
      <c r="DE25" s="196">
        <v>1</v>
      </c>
      <c r="DF25" s="196">
        <v>1</v>
      </c>
    </row>
    <row r="26" spans="2:110" x14ac:dyDescent="0.2">
      <c r="B26" s="28">
        <v>0</v>
      </c>
      <c r="D26" s="244"/>
      <c r="E26" s="245">
        <v>16</v>
      </c>
      <c r="F26" s="335" t="s">
        <v>2013</v>
      </c>
      <c r="G26" s="192">
        <f t="shared" si="13"/>
        <v>4</v>
      </c>
      <c r="H26" s="337" t="s">
        <v>2017</v>
      </c>
      <c r="I26" s="192">
        <f t="shared" si="14"/>
        <v>19</v>
      </c>
      <c r="J26" s="337" t="s">
        <v>2011</v>
      </c>
      <c r="K26" s="192">
        <f t="shared" si="15"/>
        <v>20</v>
      </c>
      <c r="L26" s="253" t="s">
        <v>227</v>
      </c>
      <c r="M26" s="254"/>
      <c r="N26" s="196">
        <v>0</v>
      </c>
      <c r="O26" s="196">
        <v>1</v>
      </c>
      <c r="P26" s="196">
        <v>1</v>
      </c>
      <c r="Q26" s="196">
        <v>0</v>
      </c>
      <c r="R26" s="196">
        <v>0</v>
      </c>
      <c r="S26" s="196">
        <v>1</v>
      </c>
      <c r="T26" s="196">
        <v>0</v>
      </c>
      <c r="U26" s="196">
        <v>0</v>
      </c>
      <c r="V26" s="196">
        <v>0</v>
      </c>
      <c r="W26" s="196">
        <v>0</v>
      </c>
      <c r="X26" s="196">
        <v>0</v>
      </c>
      <c r="Y26" s="196">
        <v>0</v>
      </c>
      <c r="Z26" s="196">
        <v>0</v>
      </c>
      <c r="AA26" s="196">
        <v>0</v>
      </c>
      <c r="AB26" s="196">
        <v>0</v>
      </c>
      <c r="AC26" s="196">
        <v>0</v>
      </c>
      <c r="AD26" s="196">
        <v>0</v>
      </c>
      <c r="AE26" s="196">
        <v>0</v>
      </c>
      <c r="AF26" s="196">
        <v>0</v>
      </c>
      <c r="AG26" s="196">
        <v>0</v>
      </c>
      <c r="AJ26" s="254"/>
      <c r="AK26" s="196">
        <v>1</v>
      </c>
      <c r="AL26" s="196">
        <v>1</v>
      </c>
      <c r="AM26" s="196">
        <v>1</v>
      </c>
      <c r="AN26" s="196">
        <v>1</v>
      </c>
      <c r="AO26" s="196">
        <v>0</v>
      </c>
      <c r="AP26" s="196">
        <v>1</v>
      </c>
      <c r="AQ26" s="196">
        <v>1</v>
      </c>
      <c r="AR26" s="196">
        <v>1</v>
      </c>
      <c r="AS26" s="196">
        <v>1</v>
      </c>
      <c r="AT26" s="196">
        <v>1</v>
      </c>
      <c r="AU26" s="196">
        <v>1</v>
      </c>
      <c r="AV26" s="196">
        <v>1</v>
      </c>
      <c r="AW26" s="196">
        <v>1</v>
      </c>
      <c r="AX26" s="196">
        <v>1</v>
      </c>
      <c r="AY26" s="196">
        <v>1</v>
      </c>
      <c r="AZ26" s="196">
        <v>1</v>
      </c>
      <c r="BA26" s="196">
        <v>1</v>
      </c>
      <c r="BB26" s="196">
        <v>1</v>
      </c>
      <c r="BC26" s="196">
        <v>1</v>
      </c>
      <c r="BD26" s="196">
        <v>1</v>
      </c>
      <c r="BH26" s="196">
        <v>0</v>
      </c>
      <c r="BI26" s="196">
        <v>0</v>
      </c>
      <c r="BJ26" s="196">
        <v>0</v>
      </c>
      <c r="BK26" s="196">
        <v>0</v>
      </c>
      <c r="BL26" s="196">
        <v>0</v>
      </c>
      <c r="BM26" s="196">
        <v>0</v>
      </c>
      <c r="BN26" s="196">
        <v>1</v>
      </c>
      <c r="BO26" s="196">
        <v>0</v>
      </c>
      <c r="BP26" s="196">
        <v>0</v>
      </c>
      <c r="BQ26" s="196">
        <v>0</v>
      </c>
      <c r="BR26" s="196">
        <v>0</v>
      </c>
      <c r="BS26" s="196">
        <v>0</v>
      </c>
      <c r="BT26" s="196">
        <v>0</v>
      </c>
      <c r="BU26" s="196">
        <v>0</v>
      </c>
      <c r="BV26" s="196">
        <v>0</v>
      </c>
      <c r="BW26" s="196">
        <v>0</v>
      </c>
      <c r="CA26" s="196">
        <v>0</v>
      </c>
      <c r="CB26" s="196">
        <v>0</v>
      </c>
      <c r="CC26" s="196">
        <v>0</v>
      </c>
      <c r="CD26" s="196">
        <v>0</v>
      </c>
      <c r="CE26" s="196">
        <v>0</v>
      </c>
      <c r="CF26" s="196">
        <v>0</v>
      </c>
      <c r="CG26" s="196">
        <v>0</v>
      </c>
      <c r="CH26" s="196">
        <v>0</v>
      </c>
      <c r="CI26" s="196">
        <v>0</v>
      </c>
      <c r="CJ26" s="196">
        <v>0</v>
      </c>
      <c r="CK26" s="196">
        <v>0</v>
      </c>
      <c r="CL26" s="196">
        <v>0</v>
      </c>
      <c r="CM26" s="196">
        <v>0</v>
      </c>
      <c r="CN26" s="196">
        <v>0</v>
      </c>
      <c r="CO26" s="196">
        <v>0</v>
      </c>
      <c r="CP26" s="196">
        <v>1</v>
      </c>
      <c r="CQ26" s="196">
        <v>0</v>
      </c>
      <c r="CR26" s="196">
        <v>0</v>
      </c>
      <c r="CS26" s="196">
        <v>0</v>
      </c>
      <c r="CT26" s="196">
        <v>1</v>
      </c>
      <c r="CU26" s="196">
        <v>1</v>
      </c>
      <c r="CV26" s="196">
        <v>1</v>
      </c>
      <c r="CW26" s="196">
        <v>1</v>
      </c>
      <c r="CX26" s="196">
        <v>1</v>
      </c>
      <c r="CY26" s="196">
        <v>1</v>
      </c>
      <c r="CZ26" s="196">
        <v>1</v>
      </c>
      <c r="DA26" s="196">
        <v>1</v>
      </c>
      <c r="DB26" s="196">
        <v>1</v>
      </c>
      <c r="DC26" s="196">
        <v>1</v>
      </c>
      <c r="DD26" s="196">
        <v>1</v>
      </c>
      <c r="DE26" s="196">
        <v>1</v>
      </c>
      <c r="DF26" s="196">
        <v>1</v>
      </c>
    </row>
    <row r="27" spans="2:110" x14ac:dyDescent="0.2">
      <c r="B27" s="28">
        <v>0</v>
      </c>
      <c r="D27" s="244"/>
      <c r="E27" s="245">
        <v>17</v>
      </c>
      <c r="F27" s="335" t="s">
        <v>2023</v>
      </c>
      <c r="G27" s="192">
        <f t="shared" si="13"/>
        <v>3</v>
      </c>
      <c r="H27" s="337" t="s">
        <v>2026</v>
      </c>
      <c r="I27" s="192">
        <f t="shared" si="14"/>
        <v>18</v>
      </c>
      <c r="J27" s="337" t="s">
        <v>2010</v>
      </c>
      <c r="K27" s="192">
        <f t="shared" si="15"/>
        <v>19</v>
      </c>
      <c r="L27" s="253" t="s">
        <v>227</v>
      </c>
      <c r="M27" s="254"/>
      <c r="N27" s="196">
        <v>0</v>
      </c>
      <c r="O27" s="196">
        <v>1</v>
      </c>
      <c r="P27" s="196">
        <v>1</v>
      </c>
      <c r="Q27" s="196">
        <v>0</v>
      </c>
      <c r="R27" s="196">
        <v>0</v>
      </c>
      <c r="S27" s="196">
        <v>1</v>
      </c>
      <c r="T27" s="196">
        <v>0</v>
      </c>
      <c r="U27" s="196">
        <v>0</v>
      </c>
      <c r="V27" s="196">
        <v>0</v>
      </c>
      <c r="W27" s="196">
        <v>0</v>
      </c>
      <c r="X27" s="196">
        <v>0</v>
      </c>
      <c r="Y27" s="196">
        <v>0</v>
      </c>
      <c r="Z27" s="196">
        <v>0</v>
      </c>
      <c r="AA27" s="196">
        <v>0</v>
      </c>
      <c r="AB27" s="196">
        <v>0</v>
      </c>
      <c r="AC27" s="196">
        <v>0</v>
      </c>
      <c r="AD27" s="196">
        <v>0</v>
      </c>
      <c r="AE27" s="196">
        <v>0</v>
      </c>
      <c r="AF27" s="196">
        <v>0</v>
      </c>
      <c r="AG27" s="196">
        <v>0</v>
      </c>
      <c r="AJ27" s="254"/>
      <c r="AK27" s="196">
        <v>0</v>
      </c>
      <c r="AL27" s="196">
        <v>0</v>
      </c>
      <c r="AM27" s="196">
        <v>0</v>
      </c>
      <c r="AN27" s="196">
        <v>0</v>
      </c>
      <c r="AO27" s="196">
        <v>1</v>
      </c>
      <c r="AP27" s="196">
        <v>1</v>
      </c>
      <c r="AQ27" s="196">
        <v>1</v>
      </c>
      <c r="AR27" s="196">
        <v>1</v>
      </c>
      <c r="AS27" s="196">
        <v>1</v>
      </c>
      <c r="AT27" s="196">
        <v>1</v>
      </c>
      <c r="AU27" s="196">
        <v>1</v>
      </c>
      <c r="AV27" s="196">
        <v>1</v>
      </c>
      <c r="AW27" s="196">
        <v>1</v>
      </c>
      <c r="AX27" s="196">
        <v>1</v>
      </c>
      <c r="AY27" s="196">
        <v>1</v>
      </c>
      <c r="AZ27" s="196">
        <v>1</v>
      </c>
      <c r="BA27" s="196">
        <v>1</v>
      </c>
      <c r="BB27" s="196">
        <v>1</v>
      </c>
      <c r="BC27" s="196">
        <v>1</v>
      </c>
      <c r="BD27" s="196">
        <v>1</v>
      </c>
      <c r="BH27" s="196">
        <v>0</v>
      </c>
      <c r="BI27" s="196">
        <v>0</v>
      </c>
      <c r="BJ27" s="196">
        <v>0</v>
      </c>
      <c r="BK27" s="196">
        <v>0</v>
      </c>
      <c r="BL27" s="196">
        <v>0</v>
      </c>
      <c r="BM27" s="196">
        <v>1</v>
      </c>
      <c r="BN27" s="196">
        <v>1</v>
      </c>
      <c r="BO27" s="196">
        <v>0</v>
      </c>
      <c r="BP27" s="196">
        <v>0</v>
      </c>
      <c r="BQ27" s="196">
        <v>0</v>
      </c>
      <c r="BR27" s="196">
        <v>0</v>
      </c>
      <c r="BS27" s="196">
        <v>0</v>
      </c>
      <c r="BT27" s="196">
        <v>0</v>
      </c>
      <c r="BU27" s="196">
        <v>0</v>
      </c>
      <c r="BV27" s="196">
        <v>0</v>
      </c>
      <c r="BW27" s="196">
        <v>0</v>
      </c>
      <c r="CA27" s="196">
        <v>0</v>
      </c>
      <c r="CB27" s="196">
        <v>0</v>
      </c>
      <c r="CC27" s="196">
        <v>0</v>
      </c>
      <c r="CD27" s="196">
        <v>0</v>
      </c>
      <c r="CE27" s="196">
        <v>0</v>
      </c>
      <c r="CF27" s="196">
        <v>0</v>
      </c>
      <c r="CG27" s="196">
        <v>0</v>
      </c>
      <c r="CH27" s="196">
        <v>0</v>
      </c>
      <c r="CI27" s="196">
        <v>0</v>
      </c>
      <c r="CJ27" s="196">
        <v>0</v>
      </c>
      <c r="CK27" s="196">
        <v>0</v>
      </c>
      <c r="CL27" s="196">
        <v>0</v>
      </c>
      <c r="CM27" s="196">
        <v>0</v>
      </c>
      <c r="CN27" s="196">
        <v>0</v>
      </c>
      <c r="CO27" s="196">
        <v>0</v>
      </c>
      <c r="CP27" s="196">
        <v>0</v>
      </c>
      <c r="CQ27" s="196">
        <v>1</v>
      </c>
      <c r="CR27" s="196">
        <v>0</v>
      </c>
      <c r="CS27" s="196">
        <v>0</v>
      </c>
      <c r="CT27" s="196">
        <v>1</v>
      </c>
      <c r="CU27" s="196">
        <v>1</v>
      </c>
      <c r="CV27" s="196">
        <v>1</v>
      </c>
      <c r="CW27" s="196">
        <v>1</v>
      </c>
      <c r="CX27" s="196">
        <v>1</v>
      </c>
      <c r="CY27" s="196">
        <v>1</v>
      </c>
      <c r="CZ27" s="196">
        <v>1</v>
      </c>
      <c r="DA27" s="196">
        <v>1</v>
      </c>
      <c r="DB27" s="196">
        <v>1</v>
      </c>
      <c r="DC27" s="196">
        <v>1</v>
      </c>
      <c r="DD27" s="196">
        <v>1</v>
      </c>
      <c r="DE27" s="196">
        <v>1</v>
      </c>
      <c r="DF27" s="196">
        <v>1</v>
      </c>
    </row>
    <row r="28" spans="2:110" x14ac:dyDescent="0.2">
      <c r="B28" s="28">
        <v>0</v>
      </c>
      <c r="D28" s="244"/>
      <c r="E28" s="245">
        <v>18</v>
      </c>
      <c r="F28" s="335" t="s">
        <v>2024</v>
      </c>
      <c r="G28" s="192">
        <f t="shared" ref="G28:G29" si="16">LEN(F28)</f>
        <v>4</v>
      </c>
      <c r="H28" s="337" t="s">
        <v>2027</v>
      </c>
      <c r="I28" s="192">
        <f t="shared" ref="I28:I29" si="17">LEN(H28)</f>
        <v>20</v>
      </c>
      <c r="J28" s="337" t="s">
        <v>2028</v>
      </c>
      <c r="K28" s="192">
        <f t="shared" ref="K28:K29" si="18">LEN(J28)</f>
        <v>19</v>
      </c>
      <c r="L28" s="253" t="s">
        <v>227</v>
      </c>
      <c r="M28" s="254"/>
      <c r="N28" s="196">
        <v>0</v>
      </c>
      <c r="O28" s="196">
        <v>1</v>
      </c>
      <c r="P28" s="196">
        <v>1</v>
      </c>
      <c r="Q28" s="196">
        <v>0</v>
      </c>
      <c r="R28" s="196">
        <v>0</v>
      </c>
      <c r="S28" s="196">
        <v>1</v>
      </c>
      <c r="T28" s="196">
        <v>0</v>
      </c>
      <c r="U28" s="196">
        <v>0</v>
      </c>
      <c r="V28" s="196">
        <v>0</v>
      </c>
      <c r="W28" s="196">
        <v>0</v>
      </c>
      <c r="X28" s="196">
        <v>0</v>
      </c>
      <c r="Y28" s="196">
        <v>0</v>
      </c>
      <c r="Z28" s="196">
        <v>0</v>
      </c>
      <c r="AA28" s="196">
        <v>0</v>
      </c>
      <c r="AB28" s="196">
        <v>0</v>
      </c>
      <c r="AC28" s="196">
        <v>0</v>
      </c>
      <c r="AD28" s="196">
        <v>0</v>
      </c>
      <c r="AE28" s="196">
        <v>0</v>
      </c>
      <c r="AF28" s="196">
        <v>0</v>
      </c>
      <c r="AG28" s="196">
        <v>0</v>
      </c>
      <c r="AJ28" s="254"/>
      <c r="AK28" s="196">
        <v>1</v>
      </c>
      <c r="AL28" s="196">
        <v>1</v>
      </c>
      <c r="AM28" s="196">
        <v>0</v>
      </c>
      <c r="AN28" s="196">
        <v>0</v>
      </c>
      <c r="AO28" s="196">
        <v>1</v>
      </c>
      <c r="AP28" s="196">
        <v>1</v>
      </c>
      <c r="AQ28" s="196">
        <v>1</v>
      </c>
      <c r="AR28" s="196">
        <v>1</v>
      </c>
      <c r="AS28" s="196">
        <v>1</v>
      </c>
      <c r="AT28" s="196">
        <v>1</v>
      </c>
      <c r="AU28" s="196">
        <v>1</v>
      </c>
      <c r="AV28" s="196">
        <v>1</v>
      </c>
      <c r="AW28" s="196">
        <v>1</v>
      </c>
      <c r="AX28" s="196">
        <v>1</v>
      </c>
      <c r="AY28" s="196">
        <v>1</v>
      </c>
      <c r="AZ28" s="196">
        <v>1</v>
      </c>
      <c r="BA28" s="196">
        <v>1</v>
      </c>
      <c r="BB28" s="196">
        <v>1</v>
      </c>
      <c r="BC28" s="196">
        <v>1</v>
      </c>
      <c r="BD28" s="196">
        <v>1</v>
      </c>
      <c r="BH28" s="196">
        <v>0</v>
      </c>
      <c r="BI28" s="196">
        <v>0</v>
      </c>
      <c r="BJ28" s="196">
        <v>0</v>
      </c>
      <c r="BK28" s="196">
        <v>0</v>
      </c>
      <c r="BL28" s="196">
        <v>0</v>
      </c>
      <c r="BM28" s="196">
        <v>1</v>
      </c>
      <c r="BN28" s="196">
        <v>1</v>
      </c>
      <c r="BO28" s="196">
        <v>0</v>
      </c>
      <c r="BP28" s="196">
        <v>0</v>
      </c>
      <c r="BQ28" s="196">
        <v>0</v>
      </c>
      <c r="BR28" s="196">
        <v>0</v>
      </c>
      <c r="BS28" s="196">
        <v>0</v>
      </c>
      <c r="BT28" s="196">
        <v>0</v>
      </c>
      <c r="BU28" s="196">
        <v>0</v>
      </c>
      <c r="BV28" s="196">
        <v>0</v>
      </c>
      <c r="BW28" s="196">
        <v>0</v>
      </c>
      <c r="CA28" s="196">
        <v>0</v>
      </c>
      <c r="CB28" s="196">
        <v>0</v>
      </c>
      <c r="CC28" s="196">
        <v>0</v>
      </c>
      <c r="CD28" s="196">
        <v>0</v>
      </c>
      <c r="CE28" s="196">
        <v>0</v>
      </c>
      <c r="CF28" s="196">
        <v>0</v>
      </c>
      <c r="CG28" s="196">
        <v>0</v>
      </c>
      <c r="CH28" s="196">
        <v>0</v>
      </c>
      <c r="CI28" s="196">
        <v>0</v>
      </c>
      <c r="CJ28" s="196">
        <v>0</v>
      </c>
      <c r="CK28" s="196">
        <v>0</v>
      </c>
      <c r="CL28" s="196">
        <v>0</v>
      </c>
      <c r="CM28" s="196">
        <v>0</v>
      </c>
      <c r="CN28" s="196">
        <v>0</v>
      </c>
      <c r="CO28" s="196">
        <v>0</v>
      </c>
      <c r="CP28" s="196">
        <v>0</v>
      </c>
      <c r="CQ28" s="196">
        <v>0</v>
      </c>
      <c r="CR28" s="196">
        <v>1</v>
      </c>
      <c r="CS28" s="196">
        <v>0</v>
      </c>
      <c r="CT28" s="196">
        <v>1</v>
      </c>
      <c r="CU28" s="196">
        <v>1</v>
      </c>
      <c r="CV28" s="196">
        <v>1</v>
      </c>
      <c r="CW28" s="196">
        <v>1</v>
      </c>
      <c r="CX28" s="196">
        <v>1</v>
      </c>
      <c r="CY28" s="196">
        <v>1</v>
      </c>
      <c r="CZ28" s="196">
        <v>1</v>
      </c>
      <c r="DA28" s="196">
        <v>1</v>
      </c>
      <c r="DB28" s="196">
        <v>1</v>
      </c>
      <c r="DC28" s="196">
        <v>1</v>
      </c>
      <c r="DD28" s="196">
        <v>1</v>
      </c>
      <c r="DE28" s="196">
        <v>1</v>
      </c>
      <c r="DF28" s="196">
        <v>1</v>
      </c>
    </row>
    <row r="29" spans="2:110" x14ac:dyDescent="0.2">
      <c r="B29" s="28">
        <v>0</v>
      </c>
      <c r="D29" s="244" t="s">
        <v>227</v>
      </c>
      <c r="E29" s="245">
        <v>19</v>
      </c>
      <c r="F29" s="335" t="s">
        <v>2025</v>
      </c>
      <c r="G29" s="192">
        <f t="shared" si="16"/>
        <v>5</v>
      </c>
      <c r="H29" s="337" t="s">
        <v>2027</v>
      </c>
      <c r="I29" s="192">
        <f t="shared" si="17"/>
        <v>20</v>
      </c>
      <c r="J29" s="337" t="s">
        <v>2009</v>
      </c>
      <c r="K29" s="192">
        <f t="shared" si="18"/>
        <v>20</v>
      </c>
      <c r="L29" s="253" t="s">
        <v>227</v>
      </c>
      <c r="M29" s="254"/>
      <c r="N29" s="196">
        <v>0</v>
      </c>
      <c r="O29" s="196">
        <v>1</v>
      </c>
      <c r="P29" s="196">
        <v>1</v>
      </c>
      <c r="Q29" s="196">
        <v>0</v>
      </c>
      <c r="R29" s="196">
        <v>0</v>
      </c>
      <c r="S29" s="196">
        <v>1</v>
      </c>
      <c r="T29" s="196">
        <v>0</v>
      </c>
      <c r="U29" s="196">
        <v>0</v>
      </c>
      <c r="V29" s="196">
        <v>0</v>
      </c>
      <c r="W29" s="196">
        <v>0</v>
      </c>
      <c r="X29" s="196">
        <v>0</v>
      </c>
      <c r="Y29" s="196">
        <v>0</v>
      </c>
      <c r="Z29" s="196">
        <v>0</v>
      </c>
      <c r="AA29" s="196">
        <v>0</v>
      </c>
      <c r="AB29" s="196">
        <v>0</v>
      </c>
      <c r="AC29" s="196">
        <v>0</v>
      </c>
      <c r="AD29" s="196">
        <v>0</v>
      </c>
      <c r="AE29" s="196">
        <v>0</v>
      </c>
      <c r="AF29" s="196">
        <v>0</v>
      </c>
      <c r="AG29" s="196">
        <v>0</v>
      </c>
      <c r="AJ29" s="254"/>
      <c r="AK29" s="196">
        <v>1</v>
      </c>
      <c r="AL29" s="196">
        <v>1</v>
      </c>
      <c r="AM29" s="196">
        <v>1</v>
      </c>
      <c r="AN29" s="196">
        <v>1</v>
      </c>
      <c r="AO29" s="196">
        <v>1</v>
      </c>
      <c r="AP29" s="196">
        <v>1</v>
      </c>
      <c r="AQ29" s="196">
        <v>1</v>
      </c>
      <c r="AR29" s="196">
        <v>1</v>
      </c>
      <c r="AS29" s="196">
        <v>1</v>
      </c>
      <c r="AT29" s="196">
        <v>1</v>
      </c>
      <c r="AU29" s="196">
        <v>1</v>
      </c>
      <c r="AV29" s="196">
        <v>1</v>
      </c>
      <c r="AW29" s="196">
        <v>1</v>
      </c>
      <c r="AX29" s="196">
        <v>1</v>
      </c>
      <c r="AY29" s="196">
        <v>1</v>
      </c>
      <c r="AZ29" s="196">
        <v>1</v>
      </c>
      <c r="BA29" s="196">
        <v>1</v>
      </c>
      <c r="BB29" s="196">
        <v>1</v>
      </c>
      <c r="BC29" s="196">
        <v>1</v>
      </c>
      <c r="BD29" s="196">
        <v>1</v>
      </c>
      <c r="BH29" s="196">
        <v>0</v>
      </c>
      <c r="BI29" s="196">
        <v>0</v>
      </c>
      <c r="BJ29" s="196">
        <v>0</v>
      </c>
      <c r="BK29" s="196">
        <v>0</v>
      </c>
      <c r="BL29" s="196">
        <v>0</v>
      </c>
      <c r="BM29" s="196">
        <v>1</v>
      </c>
      <c r="BN29" s="196">
        <v>1</v>
      </c>
      <c r="BO29" s="196">
        <v>0</v>
      </c>
      <c r="BP29" s="196">
        <v>0</v>
      </c>
      <c r="BQ29" s="196">
        <v>0</v>
      </c>
      <c r="BR29" s="196">
        <v>0</v>
      </c>
      <c r="BS29" s="196">
        <v>0</v>
      </c>
      <c r="BT29" s="196">
        <v>0</v>
      </c>
      <c r="BU29" s="196">
        <v>0</v>
      </c>
      <c r="BV29" s="196">
        <v>0</v>
      </c>
      <c r="BW29" s="196">
        <v>0</v>
      </c>
      <c r="CA29" s="196">
        <v>0</v>
      </c>
      <c r="CB29" s="196">
        <v>0</v>
      </c>
      <c r="CC29" s="196">
        <v>0</v>
      </c>
      <c r="CD29" s="196">
        <v>0</v>
      </c>
      <c r="CE29" s="196">
        <v>0</v>
      </c>
      <c r="CF29" s="196">
        <v>0</v>
      </c>
      <c r="CG29" s="196">
        <v>0</v>
      </c>
      <c r="CH29" s="196">
        <v>0</v>
      </c>
      <c r="CI29" s="196">
        <v>0</v>
      </c>
      <c r="CJ29" s="196">
        <v>0</v>
      </c>
      <c r="CK29" s="196">
        <v>0</v>
      </c>
      <c r="CL29" s="196">
        <v>0</v>
      </c>
      <c r="CM29" s="196">
        <v>0</v>
      </c>
      <c r="CN29" s="196">
        <v>0</v>
      </c>
      <c r="CO29" s="196">
        <v>0</v>
      </c>
      <c r="CP29" s="196">
        <v>0</v>
      </c>
      <c r="CQ29" s="196">
        <v>0</v>
      </c>
      <c r="CR29" s="196">
        <v>0</v>
      </c>
      <c r="CS29" s="196">
        <v>1</v>
      </c>
      <c r="CT29" s="196">
        <v>1</v>
      </c>
      <c r="CU29" s="196">
        <v>1</v>
      </c>
      <c r="CV29" s="196">
        <v>1</v>
      </c>
      <c r="CW29" s="196">
        <v>1</v>
      </c>
      <c r="CX29" s="196">
        <v>1</v>
      </c>
      <c r="CY29" s="196">
        <v>1</v>
      </c>
      <c r="CZ29" s="196">
        <v>1</v>
      </c>
      <c r="DA29" s="196">
        <v>1</v>
      </c>
      <c r="DB29" s="196">
        <v>1</v>
      </c>
      <c r="DC29" s="196">
        <v>1</v>
      </c>
      <c r="DD29" s="196">
        <v>1</v>
      </c>
      <c r="DE29" s="196">
        <v>1</v>
      </c>
      <c r="DF29" s="196">
        <v>1</v>
      </c>
    </row>
    <row r="30" spans="2:110" x14ac:dyDescent="0.2">
      <c r="B30" s="28">
        <v>0</v>
      </c>
      <c r="D30" s="244" t="s">
        <v>227</v>
      </c>
      <c r="E30" s="245">
        <v>20</v>
      </c>
      <c r="F30" s="336" t="s">
        <v>221</v>
      </c>
      <c r="G30" s="192">
        <f t="shared" si="1"/>
        <v>8</v>
      </c>
      <c r="H30" s="337" t="s">
        <v>227</v>
      </c>
      <c r="I30" s="192">
        <f t="shared" si="2"/>
        <v>1</v>
      </c>
      <c r="J30" s="337" t="s">
        <v>227</v>
      </c>
      <c r="K30" s="192">
        <f t="shared" si="3"/>
        <v>1</v>
      </c>
      <c r="L30" s="253" t="s">
        <v>227</v>
      </c>
      <c r="M30" s="254"/>
      <c r="N30" s="196">
        <v>0</v>
      </c>
      <c r="O30" s="196">
        <v>0</v>
      </c>
      <c r="P30" s="196">
        <v>0</v>
      </c>
      <c r="Q30" s="196">
        <v>0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  <c r="W30" s="196">
        <v>0</v>
      </c>
      <c r="X30" s="196">
        <v>0</v>
      </c>
      <c r="Y30" s="196">
        <v>0</v>
      </c>
      <c r="Z30" s="196">
        <v>0</v>
      </c>
      <c r="AA30" s="196">
        <v>0</v>
      </c>
      <c r="AB30" s="196">
        <v>0</v>
      </c>
      <c r="AC30" s="196">
        <v>0</v>
      </c>
      <c r="AD30" s="196">
        <v>0</v>
      </c>
      <c r="AE30" s="196">
        <v>0</v>
      </c>
      <c r="AF30" s="196">
        <v>0</v>
      </c>
      <c r="AG30" s="196">
        <v>0</v>
      </c>
      <c r="AJ30" s="254"/>
      <c r="AK30" s="196">
        <v>0</v>
      </c>
      <c r="AL30" s="196">
        <v>0</v>
      </c>
      <c r="AM30" s="196">
        <v>0</v>
      </c>
      <c r="AN30" s="196">
        <v>0</v>
      </c>
      <c r="AO30" s="196">
        <v>0</v>
      </c>
      <c r="AP30" s="196">
        <v>1</v>
      </c>
      <c r="AQ30" s="196">
        <v>1</v>
      </c>
      <c r="AR30" s="196">
        <v>1</v>
      </c>
      <c r="AS30" s="196">
        <v>1</v>
      </c>
      <c r="AT30" s="196">
        <v>1</v>
      </c>
      <c r="AU30" s="196">
        <v>1</v>
      </c>
      <c r="AV30" s="196">
        <v>1</v>
      </c>
      <c r="AW30" s="196">
        <v>1</v>
      </c>
      <c r="AX30" s="196">
        <v>1</v>
      </c>
      <c r="AY30" s="196">
        <v>1</v>
      </c>
      <c r="AZ30" s="196">
        <v>1</v>
      </c>
      <c r="BA30" s="196">
        <v>1</v>
      </c>
      <c r="BB30" s="196">
        <v>1</v>
      </c>
      <c r="BC30" s="196">
        <v>1</v>
      </c>
      <c r="BD30" s="196">
        <v>1</v>
      </c>
      <c r="BH30" s="196">
        <v>0</v>
      </c>
      <c r="BI30" s="196">
        <v>0</v>
      </c>
      <c r="BJ30" s="196">
        <v>0</v>
      </c>
      <c r="BK30" s="196">
        <v>0</v>
      </c>
      <c r="BL30" s="196">
        <v>0</v>
      </c>
      <c r="BM30" s="196">
        <v>0</v>
      </c>
      <c r="BN30" s="196">
        <v>0</v>
      </c>
      <c r="BO30" s="196">
        <v>0</v>
      </c>
      <c r="BP30" s="196">
        <v>0</v>
      </c>
      <c r="BQ30" s="196">
        <v>0</v>
      </c>
      <c r="BR30" s="196">
        <v>0</v>
      </c>
      <c r="BS30" s="196">
        <v>0</v>
      </c>
      <c r="BT30" s="196">
        <v>0</v>
      </c>
      <c r="BU30" s="196">
        <v>0</v>
      </c>
      <c r="BV30" s="196">
        <v>0</v>
      </c>
      <c r="BW30" s="196">
        <v>0</v>
      </c>
      <c r="CA30" s="196">
        <v>1</v>
      </c>
      <c r="CB30" s="196">
        <v>1</v>
      </c>
      <c r="CC30" s="196">
        <v>1</v>
      </c>
      <c r="CD30" s="196">
        <v>1</v>
      </c>
      <c r="CE30" s="196">
        <v>1</v>
      </c>
      <c r="CF30" s="196">
        <v>1</v>
      </c>
      <c r="CG30" s="196">
        <v>1</v>
      </c>
      <c r="CH30" s="196">
        <v>1</v>
      </c>
      <c r="CI30" s="196">
        <v>1</v>
      </c>
      <c r="CJ30" s="196">
        <v>1</v>
      </c>
      <c r="CK30" s="196">
        <v>1</v>
      </c>
      <c r="CL30" s="196">
        <v>1</v>
      </c>
      <c r="CM30" s="196">
        <v>1</v>
      </c>
      <c r="CN30" s="196">
        <v>1</v>
      </c>
      <c r="CO30" s="196">
        <v>1</v>
      </c>
      <c r="CP30" s="196">
        <v>1</v>
      </c>
      <c r="CQ30" s="196">
        <v>1</v>
      </c>
      <c r="CR30" s="196">
        <v>1</v>
      </c>
      <c r="CS30" s="196">
        <v>1</v>
      </c>
      <c r="CT30" s="196">
        <v>1</v>
      </c>
      <c r="CU30" s="196">
        <v>1</v>
      </c>
      <c r="CV30" s="196">
        <v>1</v>
      </c>
      <c r="CW30" s="196">
        <v>1</v>
      </c>
      <c r="CX30" s="196">
        <v>1</v>
      </c>
      <c r="CY30" s="196">
        <v>1</v>
      </c>
      <c r="CZ30" s="196">
        <v>1</v>
      </c>
      <c r="DA30" s="196">
        <v>1</v>
      </c>
      <c r="DB30" s="196">
        <v>1</v>
      </c>
      <c r="DC30" s="196">
        <v>1</v>
      </c>
      <c r="DD30" s="196">
        <v>1</v>
      </c>
      <c r="DE30" s="196">
        <v>1</v>
      </c>
      <c r="DF30" s="196">
        <v>1</v>
      </c>
    </row>
    <row r="31" spans="2:110" x14ac:dyDescent="0.2">
      <c r="B31" s="28">
        <v>0</v>
      </c>
      <c r="D31" s="244" t="s">
        <v>227</v>
      </c>
      <c r="E31" s="245">
        <v>21</v>
      </c>
      <c r="F31" s="336" t="s">
        <v>221</v>
      </c>
      <c r="G31" s="192">
        <f t="shared" si="1"/>
        <v>8</v>
      </c>
      <c r="H31" s="337" t="s">
        <v>227</v>
      </c>
      <c r="I31" s="192">
        <f t="shared" si="2"/>
        <v>1</v>
      </c>
      <c r="J31" s="337" t="s">
        <v>227</v>
      </c>
      <c r="K31" s="192">
        <f t="shared" si="3"/>
        <v>1</v>
      </c>
      <c r="L31" s="253" t="s">
        <v>227</v>
      </c>
      <c r="M31" s="254"/>
      <c r="N31" s="196">
        <v>0</v>
      </c>
      <c r="O31" s="196">
        <v>0</v>
      </c>
      <c r="P31" s="196">
        <v>0</v>
      </c>
      <c r="Q31" s="196">
        <v>0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  <c r="W31" s="196">
        <v>0</v>
      </c>
      <c r="X31" s="196">
        <v>0</v>
      </c>
      <c r="Y31" s="196">
        <v>0</v>
      </c>
      <c r="Z31" s="196">
        <v>0</v>
      </c>
      <c r="AA31" s="196">
        <v>0</v>
      </c>
      <c r="AB31" s="196">
        <v>0</v>
      </c>
      <c r="AC31" s="196">
        <v>0</v>
      </c>
      <c r="AD31" s="196">
        <v>0</v>
      </c>
      <c r="AE31" s="196">
        <v>0</v>
      </c>
      <c r="AF31" s="196">
        <v>0</v>
      </c>
      <c r="AG31" s="196">
        <v>0</v>
      </c>
      <c r="AJ31" s="254"/>
      <c r="AK31" s="196">
        <v>0</v>
      </c>
      <c r="AL31" s="196">
        <v>0</v>
      </c>
      <c r="AM31" s="196">
        <v>0</v>
      </c>
      <c r="AN31" s="196">
        <v>0</v>
      </c>
      <c r="AO31" s="196">
        <v>0</v>
      </c>
      <c r="AP31" s="196">
        <v>1</v>
      </c>
      <c r="AQ31" s="196">
        <v>1</v>
      </c>
      <c r="AR31" s="196">
        <v>1</v>
      </c>
      <c r="AS31" s="196">
        <v>1</v>
      </c>
      <c r="AT31" s="196">
        <v>1</v>
      </c>
      <c r="AU31" s="196">
        <v>1</v>
      </c>
      <c r="AV31" s="196">
        <v>1</v>
      </c>
      <c r="AW31" s="196">
        <v>1</v>
      </c>
      <c r="AX31" s="196">
        <v>1</v>
      </c>
      <c r="AY31" s="196">
        <v>1</v>
      </c>
      <c r="AZ31" s="196">
        <v>1</v>
      </c>
      <c r="BA31" s="196">
        <v>1</v>
      </c>
      <c r="BB31" s="196">
        <v>1</v>
      </c>
      <c r="BC31" s="196">
        <v>1</v>
      </c>
      <c r="BD31" s="196">
        <v>1</v>
      </c>
      <c r="BH31" s="196">
        <v>0</v>
      </c>
      <c r="BI31" s="196">
        <v>0</v>
      </c>
      <c r="BJ31" s="196">
        <v>0</v>
      </c>
      <c r="BK31" s="196">
        <v>0</v>
      </c>
      <c r="BL31" s="196">
        <v>0</v>
      </c>
      <c r="BM31" s="196">
        <v>0</v>
      </c>
      <c r="BN31" s="196">
        <v>0</v>
      </c>
      <c r="BO31" s="196">
        <v>0</v>
      </c>
      <c r="BP31" s="196">
        <v>0</v>
      </c>
      <c r="BQ31" s="196">
        <v>0</v>
      </c>
      <c r="BR31" s="196">
        <v>0</v>
      </c>
      <c r="BS31" s="196">
        <v>0</v>
      </c>
      <c r="BT31" s="196">
        <v>0</v>
      </c>
      <c r="BU31" s="196">
        <v>0</v>
      </c>
      <c r="BV31" s="196">
        <v>0</v>
      </c>
      <c r="BW31" s="196">
        <v>0</v>
      </c>
      <c r="CA31" s="196">
        <v>1</v>
      </c>
      <c r="CB31" s="196">
        <v>1</v>
      </c>
      <c r="CC31" s="196">
        <v>1</v>
      </c>
      <c r="CD31" s="196">
        <v>1</v>
      </c>
      <c r="CE31" s="196">
        <v>1</v>
      </c>
      <c r="CF31" s="196">
        <v>1</v>
      </c>
      <c r="CG31" s="196">
        <v>1</v>
      </c>
      <c r="CH31" s="196">
        <v>1</v>
      </c>
      <c r="CI31" s="196">
        <v>1</v>
      </c>
      <c r="CJ31" s="196">
        <v>1</v>
      </c>
      <c r="CK31" s="196">
        <v>1</v>
      </c>
      <c r="CL31" s="196">
        <v>1</v>
      </c>
      <c r="CM31" s="196">
        <v>1</v>
      </c>
      <c r="CN31" s="196">
        <v>1</v>
      </c>
      <c r="CO31" s="196">
        <v>1</v>
      </c>
      <c r="CP31" s="196">
        <v>1</v>
      </c>
      <c r="CQ31" s="196">
        <v>1</v>
      </c>
      <c r="CR31" s="196">
        <v>1</v>
      </c>
      <c r="CS31" s="196">
        <v>1</v>
      </c>
      <c r="CT31" s="196">
        <v>1</v>
      </c>
      <c r="CU31" s="196">
        <v>1</v>
      </c>
      <c r="CV31" s="196">
        <v>1</v>
      </c>
      <c r="CW31" s="196">
        <v>1</v>
      </c>
      <c r="CX31" s="196">
        <v>1</v>
      </c>
      <c r="CY31" s="196">
        <v>1</v>
      </c>
      <c r="CZ31" s="196">
        <v>1</v>
      </c>
      <c r="DA31" s="196">
        <v>1</v>
      </c>
      <c r="DB31" s="196">
        <v>1</v>
      </c>
      <c r="DC31" s="196">
        <v>1</v>
      </c>
      <c r="DD31" s="196">
        <v>1</v>
      </c>
      <c r="DE31" s="196">
        <v>1</v>
      </c>
      <c r="DF31" s="196">
        <v>1</v>
      </c>
    </row>
    <row r="32" spans="2:110" x14ac:dyDescent="0.2">
      <c r="B32" s="28">
        <v>0</v>
      </c>
      <c r="D32" s="244" t="s">
        <v>227</v>
      </c>
      <c r="E32" s="245">
        <v>22</v>
      </c>
      <c r="F32" s="336" t="s">
        <v>221</v>
      </c>
      <c r="G32" s="192">
        <f t="shared" si="1"/>
        <v>8</v>
      </c>
      <c r="H32" s="337" t="s">
        <v>227</v>
      </c>
      <c r="I32" s="192">
        <f t="shared" si="2"/>
        <v>1</v>
      </c>
      <c r="J32" s="337" t="s">
        <v>227</v>
      </c>
      <c r="K32" s="192">
        <f t="shared" si="3"/>
        <v>1</v>
      </c>
      <c r="L32" s="253" t="s">
        <v>227</v>
      </c>
      <c r="M32" s="254"/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196">
        <v>0</v>
      </c>
      <c r="Z32" s="196">
        <v>0</v>
      </c>
      <c r="AA32" s="196">
        <v>0</v>
      </c>
      <c r="AB32" s="196">
        <v>0</v>
      </c>
      <c r="AC32" s="196">
        <v>0</v>
      </c>
      <c r="AD32" s="196">
        <v>0</v>
      </c>
      <c r="AE32" s="196">
        <v>0</v>
      </c>
      <c r="AF32" s="196">
        <v>0</v>
      </c>
      <c r="AG32" s="196">
        <v>0</v>
      </c>
      <c r="AJ32" s="254"/>
      <c r="AK32" s="196">
        <v>0</v>
      </c>
      <c r="AL32" s="196">
        <v>0</v>
      </c>
      <c r="AM32" s="196">
        <v>0</v>
      </c>
      <c r="AN32" s="196">
        <v>0</v>
      </c>
      <c r="AO32" s="196">
        <v>0</v>
      </c>
      <c r="AP32" s="196">
        <v>1</v>
      </c>
      <c r="AQ32" s="196">
        <v>1</v>
      </c>
      <c r="AR32" s="196">
        <v>1</v>
      </c>
      <c r="AS32" s="196">
        <v>1</v>
      </c>
      <c r="AT32" s="196">
        <v>1</v>
      </c>
      <c r="AU32" s="196">
        <v>1</v>
      </c>
      <c r="AV32" s="196">
        <v>1</v>
      </c>
      <c r="AW32" s="196">
        <v>1</v>
      </c>
      <c r="AX32" s="196">
        <v>1</v>
      </c>
      <c r="AY32" s="196">
        <v>1</v>
      </c>
      <c r="AZ32" s="196">
        <v>1</v>
      </c>
      <c r="BA32" s="196">
        <v>1</v>
      </c>
      <c r="BB32" s="196">
        <v>1</v>
      </c>
      <c r="BC32" s="196">
        <v>1</v>
      </c>
      <c r="BD32" s="196">
        <v>1</v>
      </c>
      <c r="BH32" s="196">
        <v>0</v>
      </c>
      <c r="BI32" s="196">
        <v>0</v>
      </c>
      <c r="BJ32" s="196">
        <v>0</v>
      </c>
      <c r="BK32" s="196">
        <v>0</v>
      </c>
      <c r="BL32" s="196">
        <v>0</v>
      </c>
      <c r="BM32" s="196">
        <v>0</v>
      </c>
      <c r="BN32" s="196">
        <v>0</v>
      </c>
      <c r="BO32" s="196">
        <v>0</v>
      </c>
      <c r="BP32" s="196">
        <v>0</v>
      </c>
      <c r="BQ32" s="196">
        <v>0</v>
      </c>
      <c r="BR32" s="196">
        <v>0</v>
      </c>
      <c r="BS32" s="196">
        <v>0</v>
      </c>
      <c r="BT32" s="196">
        <v>0</v>
      </c>
      <c r="BU32" s="196">
        <v>0</v>
      </c>
      <c r="BV32" s="196">
        <v>0</v>
      </c>
      <c r="BW32" s="196">
        <v>0</v>
      </c>
      <c r="CA32" s="196">
        <v>1</v>
      </c>
      <c r="CB32" s="196">
        <v>1</v>
      </c>
      <c r="CC32" s="196">
        <v>1</v>
      </c>
      <c r="CD32" s="196">
        <v>1</v>
      </c>
      <c r="CE32" s="196">
        <v>1</v>
      </c>
      <c r="CF32" s="196">
        <v>1</v>
      </c>
      <c r="CG32" s="196">
        <v>1</v>
      </c>
      <c r="CH32" s="196">
        <v>1</v>
      </c>
      <c r="CI32" s="196">
        <v>1</v>
      </c>
      <c r="CJ32" s="196">
        <v>1</v>
      </c>
      <c r="CK32" s="196">
        <v>1</v>
      </c>
      <c r="CL32" s="196">
        <v>1</v>
      </c>
      <c r="CM32" s="196">
        <v>1</v>
      </c>
      <c r="CN32" s="196">
        <v>1</v>
      </c>
      <c r="CO32" s="196">
        <v>1</v>
      </c>
      <c r="CP32" s="196">
        <v>1</v>
      </c>
      <c r="CQ32" s="196">
        <v>1</v>
      </c>
      <c r="CR32" s="196">
        <v>1</v>
      </c>
      <c r="CS32" s="196">
        <v>1</v>
      </c>
      <c r="CT32" s="196">
        <v>1</v>
      </c>
      <c r="CU32" s="196">
        <v>1</v>
      </c>
      <c r="CV32" s="196">
        <v>1</v>
      </c>
      <c r="CW32" s="196">
        <v>1</v>
      </c>
      <c r="CX32" s="196">
        <v>1</v>
      </c>
      <c r="CY32" s="196">
        <v>1</v>
      </c>
      <c r="CZ32" s="196">
        <v>1</v>
      </c>
      <c r="DA32" s="196">
        <v>1</v>
      </c>
      <c r="DB32" s="196">
        <v>1</v>
      </c>
      <c r="DC32" s="196">
        <v>1</v>
      </c>
      <c r="DD32" s="196">
        <v>1</v>
      </c>
      <c r="DE32" s="196">
        <v>1</v>
      </c>
      <c r="DF32" s="196">
        <v>1</v>
      </c>
    </row>
    <row r="33" spans="2:159" x14ac:dyDescent="0.2">
      <c r="B33" s="28">
        <v>0</v>
      </c>
      <c r="D33" s="244" t="s">
        <v>227</v>
      </c>
      <c r="E33" s="245">
        <v>23</v>
      </c>
      <c r="F33" s="336" t="s">
        <v>221</v>
      </c>
      <c r="G33" s="192">
        <f t="shared" si="1"/>
        <v>8</v>
      </c>
      <c r="H33" s="337" t="s">
        <v>227</v>
      </c>
      <c r="I33" s="192">
        <f t="shared" si="2"/>
        <v>1</v>
      </c>
      <c r="J33" s="337" t="s">
        <v>227</v>
      </c>
      <c r="K33" s="192">
        <f t="shared" si="3"/>
        <v>1</v>
      </c>
      <c r="L33" s="253" t="s">
        <v>227</v>
      </c>
      <c r="M33" s="254"/>
      <c r="N33" s="196">
        <v>0</v>
      </c>
      <c r="O33" s="196">
        <v>0</v>
      </c>
      <c r="P33" s="196">
        <v>0</v>
      </c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  <c r="W33" s="196">
        <v>0</v>
      </c>
      <c r="X33" s="196">
        <v>0</v>
      </c>
      <c r="Y33" s="196">
        <v>0</v>
      </c>
      <c r="Z33" s="196">
        <v>0</v>
      </c>
      <c r="AA33" s="196">
        <v>0</v>
      </c>
      <c r="AB33" s="196">
        <v>0</v>
      </c>
      <c r="AC33" s="196">
        <v>0</v>
      </c>
      <c r="AD33" s="196">
        <v>0</v>
      </c>
      <c r="AE33" s="196">
        <v>0</v>
      </c>
      <c r="AF33" s="196">
        <v>0</v>
      </c>
      <c r="AG33" s="196">
        <v>0</v>
      </c>
      <c r="AJ33" s="254"/>
      <c r="AK33" s="196">
        <v>0</v>
      </c>
      <c r="AL33" s="196">
        <v>0</v>
      </c>
      <c r="AM33" s="196">
        <v>0</v>
      </c>
      <c r="AN33" s="196">
        <v>0</v>
      </c>
      <c r="AO33" s="196">
        <v>0</v>
      </c>
      <c r="AP33" s="196">
        <v>1</v>
      </c>
      <c r="AQ33" s="196">
        <v>1</v>
      </c>
      <c r="AR33" s="196">
        <v>1</v>
      </c>
      <c r="AS33" s="196">
        <v>1</v>
      </c>
      <c r="AT33" s="196">
        <v>1</v>
      </c>
      <c r="AU33" s="196">
        <v>1</v>
      </c>
      <c r="AV33" s="196">
        <v>1</v>
      </c>
      <c r="AW33" s="196">
        <v>1</v>
      </c>
      <c r="AX33" s="196">
        <v>1</v>
      </c>
      <c r="AY33" s="196">
        <v>1</v>
      </c>
      <c r="AZ33" s="196">
        <v>1</v>
      </c>
      <c r="BA33" s="196">
        <v>1</v>
      </c>
      <c r="BB33" s="196">
        <v>1</v>
      </c>
      <c r="BC33" s="196">
        <v>1</v>
      </c>
      <c r="BD33" s="196">
        <v>1</v>
      </c>
      <c r="BH33" s="196">
        <v>0</v>
      </c>
      <c r="BI33" s="196">
        <v>0</v>
      </c>
      <c r="BJ33" s="196">
        <v>0</v>
      </c>
      <c r="BK33" s="196">
        <v>0</v>
      </c>
      <c r="BL33" s="196">
        <v>0</v>
      </c>
      <c r="BM33" s="196">
        <v>0</v>
      </c>
      <c r="BN33" s="196">
        <v>0</v>
      </c>
      <c r="BO33" s="196">
        <v>0</v>
      </c>
      <c r="BP33" s="196">
        <v>0</v>
      </c>
      <c r="BQ33" s="196">
        <v>0</v>
      </c>
      <c r="BR33" s="196">
        <v>0</v>
      </c>
      <c r="BS33" s="196">
        <v>0</v>
      </c>
      <c r="BT33" s="196">
        <v>0</v>
      </c>
      <c r="BU33" s="196">
        <v>0</v>
      </c>
      <c r="BV33" s="196">
        <v>0</v>
      </c>
      <c r="BW33" s="196">
        <v>0</v>
      </c>
      <c r="CA33" s="196">
        <v>1</v>
      </c>
      <c r="CB33" s="196">
        <v>1</v>
      </c>
      <c r="CC33" s="196">
        <v>1</v>
      </c>
      <c r="CD33" s="196">
        <v>1</v>
      </c>
      <c r="CE33" s="196">
        <v>1</v>
      </c>
      <c r="CF33" s="196">
        <v>1</v>
      </c>
      <c r="CG33" s="196">
        <v>1</v>
      </c>
      <c r="CH33" s="196">
        <v>1</v>
      </c>
      <c r="CI33" s="196">
        <v>1</v>
      </c>
      <c r="CJ33" s="196">
        <v>1</v>
      </c>
      <c r="CK33" s="196">
        <v>1</v>
      </c>
      <c r="CL33" s="196">
        <v>1</v>
      </c>
      <c r="CM33" s="196">
        <v>1</v>
      </c>
      <c r="CN33" s="196">
        <v>1</v>
      </c>
      <c r="CO33" s="196">
        <v>1</v>
      </c>
      <c r="CP33" s="196">
        <v>1</v>
      </c>
      <c r="CQ33" s="196">
        <v>1</v>
      </c>
      <c r="CR33" s="196">
        <v>1</v>
      </c>
      <c r="CS33" s="196">
        <v>1</v>
      </c>
      <c r="CT33" s="196">
        <v>1</v>
      </c>
      <c r="CU33" s="196">
        <v>1</v>
      </c>
      <c r="CV33" s="196">
        <v>1</v>
      </c>
      <c r="CW33" s="196">
        <v>1</v>
      </c>
      <c r="CX33" s="196">
        <v>1</v>
      </c>
      <c r="CY33" s="196">
        <v>1</v>
      </c>
      <c r="CZ33" s="196">
        <v>1</v>
      </c>
      <c r="DA33" s="196">
        <v>1</v>
      </c>
      <c r="DB33" s="196">
        <v>1</v>
      </c>
      <c r="DC33" s="196">
        <v>1</v>
      </c>
      <c r="DD33" s="196">
        <v>1</v>
      </c>
      <c r="DE33" s="196">
        <v>1</v>
      </c>
      <c r="DF33" s="196">
        <v>1</v>
      </c>
    </row>
    <row r="34" spans="2:159" x14ac:dyDescent="0.2">
      <c r="B34" s="28">
        <v>0</v>
      </c>
      <c r="D34" s="244" t="s">
        <v>227</v>
      </c>
      <c r="E34" s="245">
        <v>24</v>
      </c>
      <c r="F34" s="336" t="s">
        <v>221</v>
      </c>
      <c r="G34" s="192">
        <f t="shared" si="1"/>
        <v>8</v>
      </c>
      <c r="H34" s="337" t="s">
        <v>227</v>
      </c>
      <c r="I34" s="192">
        <f t="shared" si="2"/>
        <v>1</v>
      </c>
      <c r="J34" s="337" t="s">
        <v>227</v>
      </c>
      <c r="K34" s="192">
        <f t="shared" si="3"/>
        <v>1</v>
      </c>
      <c r="L34" s="253" t="s">
        <v>227</v>
      </c>
      <c r="M34" s="254"/>
      <c r="N34" s="196">
        <v>0</v>
      </c>
      <c r="O34" s="196">
        <v>0</v>
      </c>
      <c r="P34" s="196">
        <v>0</v>
      </c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  <c r="W34" s="196">
        <v>0</v>
      </c>
      <c r="X34" s="196">
        <v>0</v>
      </c>
      <c r="Y34" s="196">
        <v>0</v>
      </c>
      <c r="Z34" s="196">
        <v>0</v>
      </c>
      <c r="AA34" s="196">
        <v>0</v>
      </c>
      <c r="AB34" s="196">
        <v>0</v>
      </c>
      <c r="AC34" s="196">
        <v>0</v>
      </c>
      <c r="AD34" s="196">
        <v>0</v>
      </c>
      <c r="AE34" s="196">
        <v>0</v>
      </c>
      <c r="AF34" s="196">
        <v>0</v>
      </c>
      <c r="AG34" s="196">
        <v>0</v>
      </c>
      <c r="AJ34" s="254"/>
      <c r="AK34" s="196">
        <v>0</v>
      </c>
      <c r="AL34" s="196">
        <v>0</v>
      </c>
      <c r="AM34" s="196">
        <v>0</v>
      </c>
      <c r="AN34" s="196">
        <v>0</v>
      </c>
      <c r="AO34" s="196">
        <v>0</v>
      </c>
      <c r="AP34" s="196">
        <v>1</v>
      </c>
      <c r="AQ34" s="196">
        <v>1</v>
      </c>
      <c r="AR34" s="196">
        <v>1</v>
      </c>
      <c r="AS34" s="196">
        <v>1</v>
      </c>
      <c r="AT34" s="196">
        <v>1</v>
      </c>
      <c r="AU34" s="196">
        <v>1</v>
      </c>
      <c r="AV34" s="196">
        <v>1</v>
      </c>
      <c r="AW34" s="196">
        <v>1</v>
      </c>
      <c r="AX34" s="196">
        <v>1</v>
      </c>
      <c r="AY34" s="196">
        <v>1</v>
      </c>
      <c r="AZ34" s="196">
        <v>1</v>
      </c>
      <c r="BA34" s="196">
        <v>1</v>
      </c>
      <c r="BB34" s="196">
        <v>1</v>
      </c>
      <c r="BC34" s="196">
        <v>1</v>
      </c>
      <c r="BD34" s="196">
        <v>1</v>
      </c>
      <c r="BH34" s="196">
        <v>0</v>
      </c>
      <c r="BI34" s="196">
        <v>0</v>
      </c>
      <c r="BJ34" s="196">
        <v>0</v>
      </c>
      <c r="BK34" s="196">
        <v>0</v>
      </c>
      <c r="BL34" s="196">
        <v>0</v>
      </c>
      <c r="BM34" s="196">
        <v>0</v>
      </c>
      <c r="BN34" s="196">
        <v>0</v>
      </c>
      <c r="BO34" s="196">
        <v>0</v>
      </c>
      <c r="BP34" s="196">
        <v>0</v>
      </c>
      <c r="BQ34" s="196">
        <v>0</v>
      </c>
      <c r="BR34" s="196">
        <v>0</v>
      </c>
      <c r="BS34" s="196">
        <v>0</v>
      </c>
      <c r="BT34" s="196">
        <v>0</v>
      </c>
      <c r="BU34" s="196">
        <v>0</v>
      </c>
      <c r="BV34" s="196">
        <v>0</v>
      </c>
      <c r="BW34" s="196">
        <v>0</v>
      </c>
      <c r="CA34" s="196">
        <v>1</v>
      </c>
      <c r="CB34" s="196">
        <v>1</v>
      </c>
      <c r="CC34" s="196">
        <v>1</v>
      </c>
      <c r="CD34" s="196">
        <v>1</v>
      </c>
      <c r="CE34" s="196">
        <v>1</v>
      </c>
      <c r="CF34" s="196">
        <v>1</v>
      </c>
      <c r="CG34" s="196">
        <v>1</v>
      </c>
      <c r="CH34" s="196">
        <v>1</v>
      </c>
      <c r="CI34" s="196">
        <v>1</v>
      </c>
      <c r="CJ34" s="196">
        <v>1</v>
      </c>
      <c r="CK34" s="196">
        <v>1</v>
      </c>
      <c r="CL34" s="196">
        <v>1</v>
      </c>
      <c r="CM34" s="196">
        <v>1</v>
      </c>
      <c r="CN34" s="196">
        <v>1</v>
      </c>
      <c r="CO34" s="196">
        <v>1</v>
      </c>
      <c r="CP34" s="196">
        <v>1</v>
      </c>
      <c r="CQ34" s="196">
        <v>1</v>
      </c>
      <c r="CR34" s="196">
        <v>1</v>
      </c>
      <c r="CS34" s="196">
        <v>1</v>
      </c>
      <c r="CT34" s="196">
        <v>1</v>
      </c>
      <c r="CU34" s="196">
        <v>1</v>
      </c>
      <c r="CV34" s="196">
        <v>1</v>
      </c>
      <c r="CW34" s="196">
        <v>1</v>
      </c>
      <c r="CX34" s="196">
        <v>1</v>
      </c>
      <c r="CY34" s="196">
        <v>1</v>
      </c>
      <c r="CZ34" s="196">
        <v>1</v>
      </c>
      <c r="DA34" s="196">
        <v>1</v>
      </c>
      <c r="DB34" s="196">
        <v>1</v>
      </c>
      <c r="DC34" s="196">
        <v>1</v>
      </c>
      <c r="DD34" s="196">
        <v>1</v>
      </c>
      <c r="DE34" s="196">
        <v>1</v>
      </c>
      <c r="DF34" s="196">
        <v>1</v>
      </c>
    </row>
    <row r="35" spans="2:159" x14ac:dyDescent="0.2">
      <c r="B35" s="28">
        <v>0</v>
      </c>
      <c r="D35" s="244" t="s">
        <v>227</v>
      </c>
      <c r="E35" s="245">
        <v>25</v>
      </c>
      <c r="F35" s="336" t="s">
        <v>221</v>
      </c>
      <c r="G35" s="192">
        <f t="shared" si="1"/>
        <v>8</v>
      </c>
      <c r="H35" s="337" t="s">
        <v>227</v>
      </c>
      <c r="I35" s="192">
        <f t="shared" si="2"/>
        <v>1</v>
      </c>
      <c r="J35" s="337" t="s">
        <v>227</v>
      </c>
      <c r="K35" s="192">
        <f t="shared" si="3"/>
        <v>1</v>
      </c>
      <c r="L35" s="253" t="s">
        <v>227</v>
      </c>
      <c r="M35" s="254"/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196">
        <v>0</v>
      </c>
      <c r="Z35" s="196">
        <v>0</v>
      </c>
      <c r="AA35" s="196">
        <v>0</v>
      </c>
      <c r="AB35" s="196">
        <v>0</v>
      </c>
      <c r="AC35" s="196">
        <v>0</v>
      </c>
      <c r="AD35" s="196">
        <v>0</v>
      </c>
      <c r="AE35" s="196">
        <v>0</v>
      </c>
      <c r="AF35" s="196">
        <v>0</v>
      </c>
      <c r="AG35" s="196">
        <v>0</v>
      </c>
      <c r="AJ35" s="254"/>
      <c r="AK35" s="196">
        <v>0</v>
      </c>
      <c r="AL35" s="196">
        <v>0</v>
      </c>
      <c r="AM35" s="196">
        <v>0</v>
      </c>
      <c r="AN35" s="196">
        <v>0</v>
      </c>
      <c r="AO35" s="196">
        <v>0</v>
      </c>
      <c r="AP35" s="196">
        <v>1</v>
      </c>
      <c r="AQ35" s="196">
        <v>1</v>
      </c>
      <c r="AR35" s="196">
        <v>1</v>
      </c>
      <c r="AS35" s="196">
        <v>1</v>
      </c>
      <c r="AT35" s="196">
        <v>1</v>
      </c>
      <c r="AU35" s="196">
        <v>1</v>
      </c>
      <c r="AV35" s="196">
        <v>1</v>
      </c>
      <c r="AW35" s="196">
        <v>1</v>
      </c>
      <c r="AX35" s="196">
        <v>1</v>
      </c>
      <c r="AY35" s="196">
        <v>1</v>
      </c>
      <c r="AZ35" s="196">
        <v>1</v>
      </c>
      <c r="BA35" s="196">
        <v>1</v>
      </c>
      <c r="BB35" s="196">
        <v>1</v>
      </c>
      <c r="BC35" s="196">
        <v>1</v>
      </c>
      <c r="BD35" s="196">
        <v>1</v>
      </c>
      <c r="BH35" s="196">
        <v>0</v>
      </c>
      <c r="BI35" s="196">
        <v>0</v>
      </c>
      <c r="BJ35" s="196">
        <v>0</v>
      </c>
      <c r="BK35" s="196">
        <v>0</v>
      </c>
      <c r="BL35" s="196">
        <v>0</v>
      </c>
      <c r="BM35" s="196">
        <v>0</v>
      </c>
      <c r="BN35" s="196">
        <v>0</v>
      </c>
      <c r="BO35" s="196">
        <v>0</v>
      </c>
      <c r="BP35" s="196">
        <v>0</v>
      </c>
      <c r="BQ35" s="196">
        <v>0</v>
      </c>
      <c r="BR35" s="196">
        <v>0</v>
      </c>
      <c r="BS35" s="196">
        <v>0</v>
      </c>
      <c r="BT35" s="196">
        <v>0</v>
      </c>
      <c r="BU35" s="196">
        <v>0</v>
      </c>
      <c r="BV35" s="196">
        <v>0</v>
      </c>
      <c r="BW35" s="196">
        <v>0</v>
      </c>
      <c r="CA35" s="196">
        <v>1</v>
      </c>
      <c r="CB35" s="196">
        <v>1</v>
      </c>
      <c r="CC35" s="196">
        <v>1</v>
      </c>
      <c r="CD35" s="196">
        <v>1</v>
      </c>
      <c r="CE35" s="196">
        <v>1</v>
      </c>
      <c r="CF35" s="196">
        <v>1</v>
      </c>
      <c r="CG35" s="196">
        <v>1</v>
      </c>
      <c r="CH35" s="196">
        <v>1</v>
      </c>
      <c r="CI35" s="196">
        <v>1</v>
      </c>
      <c r="CJ35" s="196">
        <v>1</v>
      </c>
      <c r="CK35" s="196">
        <v>1</v>
      </c>
      <c r="CL35" s="196">
        <v>1</v>
      </c>
      <c r="CM35" s="196">
        <v>1</v>
      </c>
      <c r="CN35" s="196">
        <v>1</v>
      </c>
      <c r="CO35" s="196">
        <v>1</v>
      </c>
      <c r="CP35" s="196">
        <v>1</v>
      </c>
      <c r="CQ35" s="196">
        <v>1</v>
      </c>
      <c r="CR35" s="196">
        <v>1</v>
      </c>
      <c r="CS35" s="196">
        <v>1</v>
      </c>
      <c r="CT35" s="196">
        <v>1</v>
      </c>
      <c r="CU35" s="196">
        <v>1</v>
      </c>
      <c r="CV35" s="196">
        <v>1</v>
      </c>
      <c r="CW35" s="196">
        <v>1</v>
      </c>
      <c r="CX35" s="196">
        <v>1</v>
      </c>
      <c r="CY35" s="196">
        <v>1</v>
      </c>
      <c r="CZ35" s="196">
        <v>1</v>
      </c>
      <c r="DA35" s="196">
        <v>1</v>
      </c>
      <c r="DB35" s="196">
        <v>1</v>
      </c>
      <c r="DC35" s="196">
        <v>1</v>
      </c>
      <c r="DD35" s="196">
        <v>1</v>
      </c>
      <c r="DE35" s="196">
        <v>1</v>
      </c>
      <c r="DF35" s="196">
        <v>1</v>
      </c>
    </row>
    <row r="36" spans="2:159" x14ac:dyDescent="0.2">
      <c r="B36" s="28">
        <v>0</v>
      </c>
      <c r="D36" s="244" t="s">
        <v>227</v>
      </c>
      <c r="E36" s="245">
        <v>26</v>
      </c>
      <c r="F36" s="336" t="s">
        <v>221</v>
      </c>
      <c r="G36" s="192">
        <f t="shared" si="1"/>
        <v>8</v>
      </c>
      <c r="H36" s="337" t="s">
        <v>227</v>
      </c>
      <c r="I36" s="192">
        <f t="shared" si="2"/>
        <v>1</v>
      </c>
      <c r="J36" s="337" t="s">
        <v>227</v>
      </c>
      <c r="K36" s="192">
        <f t="shared" si="3"/>
        <v>1</v>
      </c>
      <c r="L36" s="253" t="s">
        <v>227</v>
      </c>
      <c r="M36" s="254"/>
      <c r="N36" s="196">
        <v>0</v>
      </c>
      <c r="O36" s="196">
        <v>0</v>
      </c>
      <c r="P36" s="196">
        <v>0</v>
      </c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  <c r="W36" s="196">
        <v>0</v>
      </c>
      <c r="X36" s="196">
        <v>0</v>
      </c>
      <c r="Y36" s="196">
        <v>0</v>
      </c>
      <c r="Z36" s="196">
        <v>0</v>
      </c>
      <c r="AA36" s="196">
        <v>0</v>
      </c>
      <c r="AB36" s="196">
        <v>0</v>
      </c>
      <c r="AC36" s="196">
        <v>0</v>
      </c>
      <c r="AD36" s="196">
        <v>0</v>
      </c>
      <c r="AE36" s="196">
        <v>0</v>
      </c>
      <c r="AF36" s="196">
        <v>0</v>
      </c>
      <c r="AG36" s="196">
        <v>0</v>
      </c>
      <c r="AJ36" s="254"/>
      <c r="AK36" s="196">
        <v>0</v>
      </c>
      <c r="AL36" s="196">
        <v>0</v>
      </c>
      <c r="AM36" s="196">
        <v>0</v>
      </c>
      <c r="AN36" s="196">
        <v>0</v>
      </c>
      <c r="AO36" s="196">
        <v>0</v>
      </c>
      <c r="AP36" s="196">
        <v>1</v>
      </c>
      <c r="AQ36" s="196">
        <v>1</v>
      </c>
      <c r="AR36" s="196">
        <v>1</v>
      </c>
      <c r="AS36" s="196">
        <v>1</v>
      </c>
      <c r="AT36" s="196">
        <v>1</v>
      </c>
      <c r="AU36" s="196">
        <v>1</v>
      </c>
      <c r="AV36" s="196">
        <v>1</v>
      </c>
      <c r="AW36" s="196">
        <v>1</v>
      </c>
      <c r="AX36" s="196">
        <v>1</v>
      </c>
      <c r="AY36" s="196">
        <v>1</v>
      </c>
      <c r="AZ36" s="196">
        <v>1</v>
      </c>
      <c r="BA36" s="196">
        <v>1</v>
      </c>
      <c r="BB36" s="196">
        <v>1</v>
      </c>
      <c r="BC36" s="196">
        <v>1</v>
      </c>
      <c r="BD36" s="196">
        <v>1</v>
      </c>
      <c r="BH36" s="196">
        <v>0</v>
      </c>
      <c r="BI36" s="196">
        <v>0</v>
      </c>
      <c r="BJ36" s="196">
        <v>0</v>
      </c>
      <c r="BK36" s="196">
        <v>0</v>
      </c>
      <c r="BL36" s="196">
        <v>0</v>
      </c>
      <c r="BM36" s="196">
        <v>0</v>
      </c>
      <c r="BN36" s="196">
        <v>0</v>
      </c>
      <c r="BO36" s="196">
        <v>0</v>
      </c>
      <c r="BP36" s="196">
        <v>0</v>
      </c>
      <c r="BQ36" s="196">
        <v>0</v>
      </c>
      <c r="BR36" s="196">
        <v>0</v>
      </c>
      <c r="BS36" s="196">
        <v>0</v>
      </c>
      <c r="BT36" s="196">
        <v>0</v>
      </c>
      <c r="BU36" s="196">
        <v>0</v>
      </c>
      <c r="BV36" s="196">
        <v>0</v>
      </c>
      <c r="BW36" s="196">
        <v>0</v>
      </c>
      <c r="CA36" s="196">
        <v>1</v>
      </c>
      <c r="CB36" s="196">
        <v>1</v>
      </c>
      <c r="CC36" s="196">
        <v>1</v>
      </c>
      <c r="CD36" s="196">
        <v>1</v>
      </c>
      <c r="CE36" s="196">
        <v>1</v>
      </c>
      <c r="CF36" s="196">
        <v>1</v>
      </c>
      <c r="CG36" s="196">
        <v>1</v>
      </c>
      <c r="CH36" s="196">
        <v>1</v>
      </c>
      <c r="CI36" s="196">
        <v>1</v>
      </c>
      <c r="CJ36" s="196">
        <v>1</v>
      </c>
      <c r="CK36" s="196">
        <v>1</v>
      </c>
      <c r="CL36" s="196">
        <v>1</v>
      </c>
      <c r="CM36" s="196">
        <v>1</v>
      </c>
      <c r="CN36" s="196">
        <v>1</v>
      </c>
      <c r="CO36" s="196">
        <v>1</v>
      </c>
      <c r="CP36" s="196">
        <v>1</v>
      </c>
      <c r="CQ36" s="196">
        <v>1</v>
      </c>
      <c r="CR36" s="196">
        <v>1</v>
      </c>
      <c r="CS36" s="196">
        <v>1</v>
      </c>
      <c r="CT36" s="196">
        <v>1</v>
      </c>
      <c r="CU36" s="196">
        <v>1</v>
      </c>
      <c r="CV36" s="196">
        <v>1</v>
      </c>
      <c r="CW36" s="196">
        <v>1</v>
      </c>
      <c r="CX36" s="196">
        <v>1</v>
      </c>
      <c r="CY36" s="196">
        <v>1</v>
      </c>
      <c r="CZ36" s="196">
        <v>1</v>
      </c>
      <c r="DA36" s="196">
        <v>1</v>
      </c>
      <c r="DB36" s="196">
        <v>1</v>
      </c>
      <c r="DC36" s="196">
        <v>1</v>
      </c>
      <c r="DD36" s="196">
        <v>1</v>
      </c>
      <c r="DE36" s="196">
        <v>1</v>
      </c>
      <c r="DF36" s="196">
        <v>1</v>
      </c>
    </row>
    <row r="37" spans="2:159" x14ac:dyDescent="0.2">
      <c r="B37" s="28">
        <v>0</v>
      </c>
      <c r="D37" s="244" t="s">
        <v>227</v>
      </c>
      <c r="E37" s="245">
        <v>27</v>
      </c>
      <c r="F37" s="336" t="s">
        <v>221</v>
      </c>
      <c r="G37" s="192">
        <f t="shared" si="1"/>
        <v>8</v>
      </c>
      <c r="H37" s="337" t="s">
        <v>227</v>
      </c>
      <c r="I37" s="192">
        <f t="shared" si="2"/>
        <v>1</v>
      </c>
      <c r="J37" s="337" t="s">
        <v>227</v>
      </c>
      <c r="K37" s="192">
        <f t="shared" si="3"/>
        <v>1</v>
      </c>
      <c r="L37" s="253" t="s">
        <v>227</v>
      </c>
      <c r="M37" s="254"/>
      <c r="N37" s="196">
        <v>0</v>
      </c>
      <c r="O37" s="196">
        <v>0</v>
      </c>
      <c r="P37" s="196">
        <v>0</v>
      </c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  <c r="W37" s="196">
        <v>0</v>
      </c>
      <c r="X37" s="196">
        <v>0</v>
      </c>
      <c r="Y37" s="196">
        <v>0</v>
      </c>
      <c r="Z37" s="196">
        <v>0</v>
      </c>
      <c r="AA37" s="196">
        <v>0</v>
      </c>
      <c r="AB37" s="196">
        <v>0</v>
      </c>
      <c r="AC37" s="196">
        <v>0</v>
      </c>
      <c r="AD37" s="196">
        <v>0</v>
      </c>
      <c r="AE37" s="196">
        <v>0</v>
      </c>
      <c r="AF37" s="196">
        <v>0</v>
      </c>
      <c r="AG37" s="196">
        <v>0</v>
      </c>
      <c r="AJ37" s="254"/>
      <c r="AK37" s="196">
        <v>0</v>
      </c>
      <c r="AL37" s="196">
        <v>0</v>
      </c>
      <c r="AM37" s="196">
        <v>0</v>
      </c>
      <c r="AN37" s="196">
        <v>0</v>
      </c>
      <c r="AO37" s="196">
        <v>0</v>
      </c>
      <c r="AP37" s="196">
        <v>1</v>
      </c>
      <c r="AQ37" s="196">
        <v>1</v>
      </c>
      <c r="AR37" s="196">
        <v>1</v>
      </c>
      <c r="AS37" s="196">
        <v>1</v>
      </c>
      <c r="AT37" s="196">
        <v>1</v>
      </c>
      <c r="AU37" s="196">
        <v>1</v>
      </c>
      <c r="AV37" s="196">
        <v>1</v>
      </c>
      <c r="AW37" s="196">
        <v>1</v>
      </c>
      <c r="AX37" s="196">
        <v>1</v>
      </c>
      <c r="AY37" s="196">
        <v>1</v>
      </c>
      <c r="AZ37" s="196">
        <v>1</v>
      </c>
      <c r="BA37" s="196">
        <v>1</v>
      </c>
      <c r="BB37" s="196">
        <v>1</v>
      </c>
      <c r="BC37" s="196">
        <v>1</v>
      </c>
      <c r="BD37" s="196">
        <v>1</v>
      </c>
      <c r="BH37" s="196">
        <v>0</v>
      </c>
      <c r="BI37" s="196">
        <v>0</v>
      </c>
      <c r="BJ37" s="196">
        <v>0</v>
      </c>
      <c r="BK37" s="196">
        <v>0</v>
      </c>
      <c r="BL37" s="196">
        <v>0</v>
      </c>
      <c r="BM37" s="196">
        <v>0</v>
      </c>
      <c r="BN37" s="196">
        <v>0</v>
      </c>
      <c r="BO37" s="196">
        <v>0</v>
      </c>
      <c r="BP37" s="196">
        <v>0</v>
      </c>
      <c r="BQ37" s="196">
        <v>0</v>
      </c>
      <c r="BR37" s="196">
        <v>0</v>
      </c>
      <c r="BS37" s="196">
        <v>0</v>
      </c>
      <c r="BT37" s="196">
        <v>0</v>
      </c>
      <c r="BU37" s="196">
        <v>0</v>
      </c>
      <c r="BV37" s="196">
        <v>0</v>
      </c>
      <c r="BW37" s="196">
        <v>0</v>
      </c>
      <c r="CA37" s="196">
        <v>1</v>
      </c>
      <c r="CB37" s="196">
        <v>1</v>
      </c>
      <c r="CC37" s="196">
        <v>1</v>
      </c>
      <c r="CD37" s="196">
        <v>1</v>
      </c>
      <c r="CE37" s="196">
        <v>1</v>
      </c>
      <c r="CF37" s="196">
        <v>1</v>
      </c>
      <c r="CG37" s="196">
        <v>1</v>
      </c>
      <c r="CH37" s="196">
        <v>1</v>
      </c>
      <c r="CI37" s="196">
        <v>1</v>
      </c>
      <c r="CJ37" s="196">
        <v>1</v>
      </c>
      <c r="CK37" s="196">
        <v>1</v>
      </c>
      <c r="CL37" s="196">
        <v>1</v>
      </c>
      <c r="CM37" s="196">
        <v>1</v>
      </c>
      <c r="CN37" s="196">
        <v>1</v>
      </c>
      <c r="CO37" s="196">
        <v>1</v>
      </c>
      <c r="CP37" s="196">
        <v>1</v>
      </c>
      <c r="CQ37" s="196">
        <v>1</v>
      </c>
      <c r="CR37" s="196">
        <v>1</v>
      </c>
      <c r="CS37" s="196">
        <v>1</v>
      </c>
      <c r="CT37" s="196">
        <v>1</v>
      </c>
      <c r="CU37" s="196">
        <v>1</v>
      </c>
      <c r="CV37" s="196">
        <v>1</v>
      </c>
      <c r="CW37" s="196">
        <v>1</v>
      </c>
      <c r="CX37" s="196">
        <v>1</v>
      </c>
      <c r="CY37" s="196">
        <v>1</v>
      </c>
      <c r="CZ37" s="196">
        <v>1</v>
      </c>
      <c r="DA37" s="196">
        <v>1</v>
      </c>
      <c r="DB37" s="196">
        <v>1</v>
      </c>
      <c r="DC37" s="196">
        <v>1</v>
      </c>
      <c r="DD37" s="196">
        <v>1</v>
      </c>
      <c r="DE37" s="196">
        <v>1</v>
      </c>
      <c r="DF37" s="196">
        <v>1</v>
      </c>
    </row>
    <row r="38" spans="2:159" x14ac:dyDescent="0.2">
      <c r="B38" s="28">
        <v>0</v>
      </c>
      <c r="D38" s="244" t="s">
        <v>227</v>
      </c>
      <c r="E38" s="245">
        <v>28</v>
      </c>
      <c r="F38" s="336" t="s">
        <v>221</v>
      </c>
      <c r="G38" s="192">
        <f t="shared" si="1"/>
        <v>8</v>
      </c>
      <c r="H38" s="337" t="s">
        <v>227</v>
      </c>
      <c r="I38" s="192">
        <f t="shared" si="2"/>
        <v>1</v>
      </c>
      <c r="J38" s="337" t="s">
        <v>227</v>
      </c>
      <c r="K38" s="192">
        <f t="shared" si="3"/>
        <v>1</v>
      </c>
      <c r="L38" s="253" t="s">
        <v>227</v>
      </c>
      <c r="M38" s="254"/>
      <c r="N38" s="196">
        <v>0</v>
      </c>
      <c r="O38" s="196">
        <v>0</v>
      </c>
      <c r="P38" s="196">
        <v>0</v>
      </c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  <c r="W38" s="196">
        <v>0</v>
      </c>
      <c r="X38" s="196">
        <v>0</v>
      </c>
      <c r="Y38" s="196">
        <v>0</v>
      </c>
      <c r="Z38" s="196">
        <v>0</v>
      </c>
      <c r="AA38" s="196">
        <v>0</v>
      </c>
      <c r="AB38" s="196">
        <v>0</v>
      </c>
      <c r="AC38" s="196">
        <v>0</v>
      </c>
      <c r="AD38" s="196">
        <v>0</v>
      </c>
      <c r="AE38" s="196">
        <v>0</v>
      </c>
      <c r="AF38" s="196">
        <v>0</v>
      </c>
      <c r="AG38" s="196">
        <v>0</v>
      </c>
      <c r="AJ38" s="254"/>
      <c r="AK38" s="196">
        <v>0</v>
      </c>
      <c r="AL38" s="196">
        <v>0</v>
      </c>
      <c r="AM38" s="196">
        <v>0</v>
      </c>
      <c r="AN38" s="196">
        <v>0</v>
      </c>
      <c r="AO38" s="196">
        <v>0</v>
      </c>
      <c r="AP38" s="196">
        <v>1</v>
      </c>
      <c r="AQ38" s="196">
        <v>1</v>
      </c>
      <c r="AR38" s="196">
        <v>1</v>
      </c>
      <c r="AS38" s="196">
        <v>1</v>
      </c>
      <c r="AT38" s="196">
        <v>1</v>
      </c>
      <c r="AU38" s="196">
        <v>1</v>
      </c>
      <c r="AV38" s="196">
        <v>1</v>
      </c>
      <c r="AW38" s="196">
        <v>1</v>
      </c>
      <c r="AX38" s="196">
        <v>1</v>
      </c>
      <c r="AY38" s="196">
        <v>1</v>
      </c>
      <c r="AZ38" s="196">
        <v>1</v>
      </c>
      <c r="BA38" s="196">
        <v>1</v>
      </c>
      <c r="BB38" s="196">
        <v>1</v>
      </c>
      <c r="BC38" s="196">
        <v>1</v>
      </c>
      <c r="BD38" s="196">
        <v>1</v>
      </c>
      <c r="BH38" s="196">
        <v>0</v>
      </c>
      <c r="BI38" s="196">
        <v>0</v>
      </c>
      <c r="BJ38" s="196">
        <v>0</v>
      </c>
      <c r="BK38" s="196">
        <v>0</v>
      </c>
      <c r="BL38" s="196">
        <v>0</v>
      </c>
      <c r="BM38" s="196">
        <v>0</v>
      </c>
      <c r="BN38" s="196">
        <v>0</v>
      </c>
      <c r="BO38" s="196">
        <v>0</v>
      </c>
      <c r="BP38" s="196">
        <v>0</v>
      </c>
      <c r="BQ38" s="196">
        <v>0</v>
      </c>
      <c r="BR38" s="196">
        <v>0</v>
      </c>
      <c r="BS38" s="196">
        <v>0</v>
      </c>
      <c r="BT38" s="196">
        <v>0</v>
      </c>
      <c r="BU38" s="196">
        <v>0</v>
      </c>
      <c r="BV38" s="196">
        <v>0</v>
      </c>
      <c r="BW38" s="196">
        <v>0</v>
      </c>
      <c r="CA38" s="196">
        <v>1</v>
      </c>
      <c r="CB38" s="196">
        <v>1</v>
      </c>
      <c r="CC38" s="196">
        <v>1</v>
      </c>
      <c r="CD38" s="196">
        <v>1</v>
      </c>
      <c r="CE38" s="196">
        <v>1</v>
      </c>
      <c r="CF38" s="196">
        <v>1</v>
      </c>
      <c r="CG38" s="196">
        <v>1</v>
      </c>
      <c r="CH38" s="196">
        <v>1</v>
      </c>
      <c r="CI38" s="196">
        <v>1</v>
      </c>
      <c r="CJ38" s="196">
        <v>1</v>
      </c>
      <c r="CK38" s="196">
        <v>1</v>
      </c>
      <c r="CL38" s="196">
        <v>1</v>
      </c>
      <c r="CM38" s="196">
        <v>1</v>
      </c>
      <c r="CN38" s="196">
        <v>1</v>
      </c>
      <c r="CO38" s="196">
        <v>1</v>
      </c>
      <c r="CP38" s="196">
        <v>1</v>
      </c>
      <c r="CQ38" s="196">
        <v>1</v>
      </c>
      <c r="CR38" s="196">
        <v>1</v>
      </c>
      <c r="CS38" s="196">
        <v>1</v>
      </c>
      <c r="CT38" s="196">
        <v>1</v>
      </c>
      <c r="CU38" s="196">
        <v>1</v>
      </c>
      <c r="CV38" s="196">
        <v>1</v>
      </c>
      <c r="CW38" s="196">
        <v>1</v>
      </c>
      <c r="CX38" s="196">
        <v>1</v>
      </c>
      <c r="CY38" s="196">
        <v>1</v>
      </c>
      <c r="CZ38" s="196">
        <v>1</v>
      </c>
      <c r="DA38" s="196">
        <v>1</v>
      </c>
      <c r="DB38" s="196">
        <v>1</v>
      </c>
      <c r="DC38" s="196">
        <v>1</v>
      </c>
      <c r="DD38" s="196">
        <v>1</v>
      </c>
      <c r="DE38" s="196">
        <v>1</v>
      </c>
      <c r="DF38" s="196">
        <v>1</v>
      </c>
    </row>
    <row r="39" spans="2:159" x14ac:dyDescent="0.2">
      <c r="B39" s="28">
        <v>0</v>
      </c>
      <c r="D39" s="244" t="s">
        <v>227</v>
      </c>
      <c r="E39" s="245">
        <v>29</v>
      </c>
      <c r="F39" s="336" t="s">
        <v>221</v>
      </c>
      <c r="G39" s="192">
        <f t="shared" si="1"/>
        <v>8</v>
      </c>
      <c r="H39" s="337" t="s">
        <v>227</v>
      </c>
      <c r="I39" s="192">
        <f t="shared" si="2"/>
        <v>1</v>
      </c>
      <c r="J39" s="337" t="s">
        <v>227</v>
      </c>
      <c r="K39" s="192">
        <f t="shared" si="3"/>
        <v>1</v>
      </c>
      <c r="L39" s="253" t="s">
        <v>227</v>
      </c>
      <c r="M39" s="254"/>
      <c r="N39" s="196">
        <v>0</v>
      </c>
      <c r="O39" s="196">
        <v>0</v>
      </c>
      <c r="P39" s="196">
        <v>0</v>
      </c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  <c r="W39" s="196">
        <v>0</v>
      </c>
      <c r="X39" s="196">
        <v>0</v>
      </c>
      <c r="Y39" s="196">
        <v>0</v>
      </c>
      <c r="Z39" s="196">
        <v>0</v>
      </c>
      <c r="AA39" s="196">
        <v>0</v>
      </c>
      <c r="AB39" s="196">
        <v>0</v>
      </c>
      <c r="AC39" s="196">
        <v>0</v>
      </c>
      <c r="AD39" s="196">
        <v>0</v>
      </c>
      <c r="AE39" s="196">
        <v>0</v>
      </c>
      <c r="AF39" s="196">
        <v>0</v>
      </c>
      <c r="AG39" s="196">
        <v>0</v>
      </c>
      <c r="AJ39" s="254"/>
      <c r="AK39" s="196">
        <v>0</v>
      </c>
      <c r="AL39" s="196">
        <v>0</v>
      </c>
      <c r="AM39" s="196">
        <v>0</v>
      </c>
      <c r="AN39" s="196">
        <v>0</v>
      </c>
      <c r="AO39" s="196">
        <v>0</v>
      </c>
      <c r="AP39" s="196">
        <v>1</v>
      </c>
      <c r="AQ39" s="196">
        <v>1</v>
      </c>
      <c r="AR39" s="196">
        <v>1</v>
      </c>
      <c r="AS39" s="196">
        <v>1</v>
      </c>
      <c r="AT39" s="196">
        <v>1</v>
      </c>
      <c r="AU39" s="196">
        <v>1</v>
      </c>
      <c r="AV39" s="196">
        <v>1</v>
      </c>
      <c r="AW39" s="196">
        <v>1</v>
      </c>
      <c r="AX39" s="196">
        <v>1</v>
      </c>
      <c r="AY39" s="196">
        <v>1</v>
      </c>
      <c r="AZ39" s="196">
        <v>1</v>
      </c>
      <c r="BA39" s="196">
        <v>1</v>
      </c>
      <c r="BB39" s="196">
        <v>1</v>
      </c>
      <c r="BC39" s="196">
        <v>1</v>
      </c>
      <c r="BD39" s="196">
        <v>1</v>
      </c>
      <c r="BH39" s="196">
        <v>0</v>
      </c>
      <c r="BI39" s="196">
        <v>0</v>
      </c>
      <c r="BJ39" s="196">
        <v>0</v>
      </c>
      <c r="BK39" s="196">
        <v>0</v>
      </c>
      <c r="BL39" s="196">
        <v>0</v>
      </c>
      <c r="BM39" s="196">
        <v>0</v>
      </c>
      <c r="BN39" s="196">
        <v>0</v>
      </c>
      <c r="BO39" s="196">
        <v>0</v>
      </c>
      <c r="BP39" s="196">
        <v>0</v>
      </c>
      <c r="BQ39" s="196">
        <v>0</v>
      </c>
      <c r="BR39" s="196">
        <v>0</v>
      </c>
      <c r="BS39" s="196">
        <v>0</v>
      </c>
      <c r="BT39" s="196">
        <v>0</v>
      </c>
      <c r="BU39" s="196">
        <v>0</v>
      </c>
      <c r="BV39" s="196">
        <v>0</v>
      </c>
      <c r="BW39" s="196">
        <v>0</v>
      </c>
      <c r="CA39" s="196">
        <v>1</v>
      </c>
      <c r="CB39" s="196">
        <v>1</v>
      </c>
      <c r="CC39" s="196">
        <v>1</v>
      </c>
      <c r="CD39" s="196">
        <v>1</v>
      </c>
      <c r="CE39" s="196">
        <v>1</v>
      </c>
      <c r="CF39" s="196">
        <v>1</v>
      </c>
      <c r="CG39" s="196">
        <v>1</v>
      </c>
      <c r="CH39" s="196">
        <v>1</v>
      </c>
      <c r="CI39" s="196">
        <v>1</v>
      </c>
      <c r="CJ39" s="196">
        <v>1</v>
      </c>
      <c r="CK39" s="196">
        <v>1</v>
      </c>
      <c r="CL39" s="196">
        <v>1</v>
      </c>
      <c r="CM39" s="196">
        <v>1</v>
      </c>
      <c r="CN39" s="196">
        <v>1</v>
      </c>
      <c r="CO39" s="196">
        <v>1</v>
      </c>
      <c r="CP39" s="196">
        <v>1</v>
      </c>
      <c r="CQ39" s="196">
        <v>1</v>
      </c>
      <c r="CR39" s="196">
        <v>1</v>
      </c>
      <c r="CS39" s="196">
        <v>1</v>
      </c>
      <c r="CT39" s="196">
        <v>1</v>
      </c>
      <c r="CU39" s="196">
        <v>1</v>
      </c>
      <c r="CV39" s="196">
        <v>1</v>
      </c>
      <c r="CW39" s="196">
        <v>1</v>
      </c>
      <c r="CX39" s="196">
        <v>1</v>
      </c>
      <c r="CY39" s="196">
        <v>1</v>
      </c>
      <c r="CZ39" s="196">
        <v>1</v>
      </c>
      <c r="DA39" s="196">
        <v>1</v>
      </c>
      <c r="DB39" s="196">
        <v>1</v>
      </c>
      <c r="DC39" s="196">
        <v>1</v>
      </c>
      <c r="DD39" s="196">
        <v>1</v>
      </c>
      <c r="DE39" s="196">
        <v>1</v>
      </c>
      <c r="DF39" s="196">
        <v>1</v>
      </c>
    </row>
    <row r="40" spans="2:159" x14ac:dyDescent="0.2">
      <c r="B40" s="28">
        <v>0</v>
      </c>
      <c r="D40" s="244" t="s">
        <v>227</v>
      </c>
      <c r="E40" s="245">
        <v>30</v>
      </c>
      <c r="F40" s="253" t="s">
        <v>221</v>
      </c>
      <c r="G40" s="192">
        <f t="shared" si="1"/>
        <v>8</v>
      </c>
      <c r="H40" s="337" t="s">
        <v>227</v>
      </c>
      <c r="I40" s="192">
        <f t="shared" si="2"/>
        <v>1</v>
      </c>
      <c r="J40" s="337" t="s">
        <v>227</v>
      </c>
      <c r="K40" s="192">
        <f t="shared" si="3"/>
        <v>1</v>
      </c>
      <c r="L40" s="253" t="s">
        <v>227</v>
      </c>
      <c r="M40" s="254"/>
      <c r="N40" s="196">
        <v>0</v>
      </c>
      <c r="O40" s="196">
        <v>0</v>
      </c>
      <c r="P40" s="196">
        <v>0</v>
      </c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  <c r="W40" s="196">
        <v>0</v>
      </c>
      <c r="X40" s="196">
        <v>0</v>
      </c>
      <c r="Y40" s="196">
        <v>0</v>
      </c>
      <c r="Z40" s="196">
        <v>0</v>
      </c>
      <c r="AA40" s="196">
        <v>0</v>
      </c>
      <c r="AB40" s="196">
        <v>0</v>
      </c>
      <c r="AC40" s="196">
        <v>0</v>
      </c>
      <c r="AD40" s="196">
        <v>0</v>
      </c>
      <c r="AE40" s="196">
        <v>0</v>
      </c>
      <c r="AF40" s="196">
        <v>0</v>
      </c>
      <c r="AG40" s="196">
        <v>0</v>
      </c>
      <c r="AJ40" s="254"/>
      <c r="AK40" s="196">
        <v>0</v>
      </c>
      <c r="AL40" s="196">
        <v>0</v>
      </c>
      <c r="AM40" s="196">
        <v>0</v>
      </c>
      <c r="AN40" s="196">
        <v>0</v>
      </c>
      <c r="AO40" s="196">
        <v>0</v>
      </c>
      <c r="AP40" s="196">
        <v>1</v>
      </c>
      <c r="AQ40" s="196">
        <v>1</v>
      </c>
      <c r="AR40" s="196">
        <v>1</v>
      </c>
      <c r="AS40" s="196">
        <v>1</v>
      </c>
      <c r="AT40" s="196">
        <v>1</v>
      </c>
      <c r="AU40" s="196">
        <v>1</v>
      </c>
      <c r="AV40" s="196">
        <v>1</v>
      </c>
      <c r="AW40" s="196">
        <v>1</v>
      </c>
      <c r="AX40" s="196">
        <v>1</v>
      </c>
      <c r="AY40" s="196">
        <v>1</v>
      </c>
      <c r="AZ40" s="196">
        <v>1</v>
      </c>
      <c r="BA40" s="196">
        <v>1</v>
      </c>
      <c r="BB40" s="196">
        <v>1</v>
      </c>
      <c r="BC40" s="196">
        <v>1</v>
      </c>
      <c r="BD40" s="196">
        <v>1</v>
      </c>
      <c r="BH40" s="196">
        <v>0</v>
      </c>
      <c r="BI40" s="196">
        <v>0</v>
      </c>
      <c r="BJ40" s="196">
        <v>0</v>
      </c>
      <c r="BK40" s="196">
        <v>0</v>
      </c>
      <c r="BL40" s="196">
        <v>0</v>
      </c>
      <c r="BM40" s="196">
        <v>0</v>
      </c>
      <c r="BN40" s="196">
        <v>0</v>
      </c>
      <c r="BO40" s="196">
        <v>0</v>
      </c>
      <c r="BP40" s="196">
        <v>0</v>
      </c>
      <c r="BQ40" s="196">
        <v>0</v>
      </c>
      <c r="BR40" s="196">
        <v>0</v>
      </c>
      <c r="BS40" s="196">
        <v>0</v>
      </c>
      <c r="BT40" s="196">
        <v>0</v>
      </c>
      <c r="BU40" s="196">
        <v>0</v>
      </c>
      <c r="BV40" s="196">
        <v>0</v>
      </c>
      <c r="BW40" s="196">
        <v>0</v>
      </c>
      <c r="CA40" s="196">
        <v>1</v>
      </c>
      <c r="CB40" s="196">
        <v>1</v>
      </c>
      <c r="CC40" s="196">
        <v>1</v>
      </c>
      <c r="CD40" s="196">
        <v>1</v>
      </c>
      <c r="CE40" s="196">
        <v>1</v>
      </c>
      <c r="CF40" s="196">
        <v>1</v>
      </c>
      <c r="CG40" s="196">
        <v>1</v>
      </c>
      <c r="CH40" s="196">
        <v>1</v>
      </c>
      <c r="CI40" s="196">
        <v>1</v>
      </c>
      <c r="CJ40" s="196">
        <v>1</v>
      </c>
      <c r="CK40" s="196">
        <v>1</v>
      </c>
      <c r="CL40" s="196">
        <v>1</v>
      </c>
      <c r="CM40" s="196">
        <v>1</v>
      </c>
      <c r="CN40" s="196">
        <v>1</v>
      </c>
      <c r="CO40" s="196">
        <v>1</v>
      </c>
      <c r="CP40" s="196">
        <v>1</v>
      </c>
      <c r="CQ40" s="196">
        <v>1</v>
      </c>
      <c r="CR40" s="196">
        <v>1</v>
      </c>
      <c r="CS40" s="196">
        <v>1</v>
      </c>
      <c r="CT40" s="196">
        <v>1</v>
      </c>
      <c r="CU40" s="196">
        <v>1</v>
      </c>
      <c r="CV40" s="196">
        <v>1</v>
      </c>
      <c r="CW40" s="196">
        <v>1</v>
      </c>
      <c r="CX40" s="196">
        <v>1</v>
      </c>
      <c r="CY40" s="196">
        <v>1</v>
      </c>
      <c r="CZ40" s="196">
        <v>1</v>
      </c>
      <c r="DA40" s="196">
        <v>1</v>
      </c>
      <c r="DB40" s="196">
        <v>1</v>
      </c>
      <c r="DC40" s="196">
        <v>1</v>
      </c>
      <c r="DD40" s="196">
        <v>1</v>
      </c>
      <c r="DE40" s="196">
        <v>1</v>
      </c>
      <c r="DF40" s="196">
        <v>1</v>
      </c>
    </row>
    <row r="41" spans="2:159" x14ac:dyDescent="0.2">
      <c r="B41" s="28">
        <v>0</v>
      </c>
      <c r="D41" s="244" t="s">
        <v>227</v>
      </c>
      <c r="E41" s="245">
        <v>31</v>
      </c>
      <c r="F41" s="253" t="s">
        <v>221</v>
      </c>
      <c r="G41" s="192">
        <f t="shared" si="1"/>
        <v>8</v>
      </c>
      <c r="H41" s="337" t="s">
        <v>227</v>
      </c>
      <c r="I41" s="192">
        <f t="shared" si="2"/>
        <v>1</v>
      </c>
      <c r="J41" s="337" t="s">
        <v>227</v>
      </c>
      <c r="K41" s="192">
        <f t="shared" si="3"/>
        <v>1</v>
      </c>
      <c r="L41" s="253" t="s">
        <v>227</v>
      </c>
      <c r="M41" s="254"/>
      <c r="N41" s="196">
        <v>0</v>
      </c>
      <c r="O41" s="196">
        <v>0</v>
      </c>
      <c r="P41" s="196">
        <v>0</v>
      </c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  <c r="W41" s="196">
        <v>0</v>
      </c>
      <c r="X41" s="196">
        <v>0</v>
      </c>
      <c r="Y41" s="196">
        <v>0</v>
      </c>
      <c r="Z41" s="196">
        <v>0</v>
      </c>
      <c r="AA41" s="196">
        <v>0</v>
      </c>
      <c r="AB41" s="196">
        <v>0</v>
      </c>
      <c r="AC41" s="196">
        <v>0</v>
      </c>
      <c r="AD41" s="196">
        <v>0</v>
      </c>
      <c r="AE41" s="196">
        <v>0</v>
      </c>
      <c r="AF41" s="196">
        <v>0</v>
      </c>
      <c r="AG41" s="196">
        <v>0</v>
      </c>
      <c r="AJ41" s="254"/>
      <c r="AK41" s="196">
        <v>0</v>
      </c>
      <c r="AL41" s="196">
        <v>0</v>
      </c>
      <c r="AM41" s="196">
        <v>0</v>
      </c>
      <c r="AN41" s="196">
        <v>0</v>
      </c>
      <c r="AO41" s="196">
        <v>0</v>
      </c>
      <c r="AP41" s="196">
        <v>1</v>
      </c>
      <c r="AQ41" s="196">
        <v>1</v>
      </c>
      <c r="AR41" s="196">
        <v>1</v>
      </c>
      <c r="AS41" s="196">
        <v>1</v>
      </c>
      <c r="AT41" s="196">
        <v>1</v>
      </c>
      <c r="AU41" s="196">
        <v>1</v>
      </c>
      <c r="AV41" s="196">
        <v>1</v>
      </c>
      <c r="AW41" s="196">
        <v>1</v>
      </c>
      <c r="AX41" s="196">
        <v>1</v>
      </c>
      <c r="AY41" s="196">
        <v>1</v>
      </c>
      <c r="AZ41" s="196">
        <v>1</v>
      </c>
      <c r="BA41" s="196">
        <v>1</v>
      </c>
      <c r="BB41" s="196">
        <v>1</v>
      </c>
      <c r="BC41" s="196">
        <v>1</v>
      </c>
      <c r="BD41" s="196">
        <v>1</v>
      </c>
      <c r="BH41" s="196">
        <v>0</v>
      </c>
      <c r="BI41" s="196">
        <v>0</v>
      </c>
      <c r="BJ41" s="196">
        <v>0</v>
      </c>
      <c r="BK41" s="196">
        <v>0</v>
      </c>
      <c r="BL41" s="196">
        <v>0</v>
      </c>
      <c r="BM41" s="196">
        <v>0</v>
      </c>
      <c r="BN41" s="196">
        <v>0</v>
      </c>
      <c r="BO41" s="196">
        <v>0</v>
      </c>
      <c r="BP41" s="196">
        <v>0</v>
      </c>
      <c r="BQ41" s="196">
        <v>0</v>
      </c>
      <c r="BR41" s="196">
        <v>0</v>
      </c>
      <c r="BS41" s="196">
        <v>0</v>
      </c>
      <c r="BT41" s="196">
        <v>0</v>
      </c>
      <c r="BU41" s="196">
        <v>0</v>
      </c>
      <c r="BV41" s="196">
        <v>0</v>
      </c>
      <c r="BW41" s="196">
        <v>0</v>
      </c>
      <c r="CA41" s="196">
        <v>1</v>
      </c>
      <c r="CB41" s="196">
        <v>1</v>
      </c>
      <c r="CC41" s="196">
        <v>1</v>
      </c>
      <c r="CD41" s="196">
        <v>1</v>
      </c>
      <c r="CE41" s="196">
        <v>1</v>
      </c>
      <c r="CF41" s="196">
        <v>1</v>
      </c>
      <c r="CG41" s="196">
        <v>1</v>
      </c>
      <c r="CH41" s="196">
        <v>1</v>
      </c>
      <c r="CI41" s="196">
        <v>1</v>
      </c>
      <c r="CJ41" s="196">
        <v>1</v>
      </c>
      <c r="CK41" s="196">
        <v>1</v>
      </c>
      <c r="CL41" s="196">
        <v>1</v>
      </c>
      <c r="CM41" s="196">
        <v>1</v>
      </c>
      <c r="CN41" s="196">
        <v>1</v>
      </c>
      <c r="CO41" s="196">
        <v>1</v>
      </c>
      <c r="CP41" s="196">
        <v>1</v>
      </c>
      <c r="CQ41" s="196">
        <v>1</v>
      </c>
      <c r="CR41" s="196">
        <v>1</v>
      </c>
      <c r="CS41" s="196">
        <v>1</v>
      </c>
      <c r="CT41" s="196">
        <v>1</v>
      </c>
      <c r="CU41" s="196">
        <v>1</v>
      </c>
      <c r="CV41" s="196">
        <v>1</v>
      </c>
      <c r="CW41" s="196">
        <v>1</v>
      </c>
      <c r="CX41" s="196">
        <v>1</v>
      </c>
      <c r="CY41" s="196">
        <v>1</v>
      </c>
      <c r="CZ41" s="196">
        <v>1</v>
      </c>
      <c r="DA41" s="196">
        <v>1</v>
      </c>
      <c r="DB41" s="196">
        <v>1</v>
      </c>
      <c r="DC41" s="196">
        <v>1</v>
      </c>
      <c r="DD41" s="196">
        <v>1</v>
      </c>
      <c r="DE41" s="196">
        <v>1</v>
      </c>
      <c r="DF41" s="196">
        <v>1</v>
      </c>
    </row>
    <row r="42" spans="2:159" x14ac:dyDescent="0.2">
      <c r="B42" s="28">
        <v>0</v>
      </c>
      <c r="D42" s="244" t="s">
        <v>227</v>
      </c>
      <c r="E42" s="245">
        <v>32</v>
      </c>
      <c r="F42" s="366" t="s">
        <v>221</v>
      </c>
      <c r="G42" s="192">
        <f t="shared" si="1"/>
        <v>8</v>
      </c>
      <c r="H42" s="369" t="s">
        <v>227</v>
      </c>
      <c r="I42" s="192">
        <f t="shared" si="2"/>
        <v>1</v>
      </c>
      <c r="J42" s="369" t="s">
        <v>227</v>
      </c>
      <c r="K42" s="192">
        <f t="shared" si="3"/>
        <v>1</v>
      </c>
      <c r="L42" s="364" t="s">
        <v>227</v>
      </c>
      <c r="M42" s="367"/>
      <c r="N42" s="367">
        <v>0</v>
      </c>
      <c r="O42" s="367">
        <v>0</v>
      </c>
      <c r="P42" s="367">
        <v>0</v>
      </c>
      <c r="Q42" s="367">
        <v>0</v>
      </c>
      <c r="R42" s="367">
        <v>0</v>
      </c>
      <c r="S42" s="367">
        <v>0</v>
      </c>
      <c r="T42" s="367">
        <v>0</v>
      </c>
      <c r="U42" s="367">
        <v>0</v>
      </c>
      <c r="V42" s="367">
        <v>0</v>
      </c>
      <c r="W42" s="367">
        <v>0</v>
      </c>
      <c r="X42" s="367">
        <v>0</v>
      </c>
      <c r="Y42" s="367">
        <v>0</v>
      </c>
      <c r="Z42" s="367">
        <v>0</v>
      </c>
      <c r="AA42" s="367">
        <v>0</v>
      </c>
      <c r="AB42" s="367">
        <v>0</v>
      </c>
      <c r="AC42" s="367">
        <v>0</v>
      </c>
      <c r="AD42" s="367">
        <v>0</v>
      </c>
      <c r="AE42" s="367">
        <v>0</v>
      </c>
      <c r="AF42" s="367">
        <v>0</v>
      </c>
      <c r="AG42" s="367">
        <v>0</v>
      </c>
      <c r="AH42" s="97"/>
      <c r="AI42" s="97"/>
      <c r="AJ42" s="367"/>
      <c r="AK42" s="367">
        <v>0</v>
      </c>
      <c r="AL42" s="367">
        <v>0</v>
      </c>
      <c r="AM42" s="367">
        <v>0</v>
      </c>
      <c r="AN42" s="367">
        <v>0</v>
      </c>
      <c r="AO42" s="367">
        <v>0</v>
      </c>
      <c r="AP42" s="367">
        <v>0</v>
      </c>
      <c r="AQ42" s="367">
        <v>0</v>
      </c>
      <c r="AR42" s="367">
        <v>0</v>
      </c>
      <c r="AS42" s="367">
        <v>0</v>
      </c>
      <c r="AT42" s="367">
        <v>0</v>
      </c>
      <c r="AU42" s="367">
        <v>0</v>
      </c>
      <c r="AV42" s="367">
        <v>0</v>
      </c>
      <c r="AW42" s="367">
        <v>0</v>
      </c>
      <c r="AX42" s="367">
        <v>0</v>
      </c>
      <c r="AY42" s="367">
        <v>0</v>
      </c>
      <c r="AZ42" s="367">
        <v>0</v>
      </c>
      <c r="BA42" s="367">
        <v>0</v>
      </c>
      <c r="BB42" s="367">
        <v>0</v>
      </c>
      <c r="BC42" s="367">
        <v>0</v>
      </c>
      <c r="BD42" s="367">
        <v>0</v>
      </c>
      <c r="BE42" s="97"/>
      <c r="BF42" s="97"/>
      <c r="BG42" s="97"/>
      <c r="BH42" s="367">
        <v>0</v>
      </c>
      <c r="BI42" s="367">
        <v>0</v>
      </c>
      <c r="BJ42" s="367">
        <v>0</v>
      </c>
      <c r="BK42" s="367">
        <v>0</v>
      </c>
      <c r="BL42" s="367">
        <v>0</v>
      </c>
      <c r="BM42" s="367">
        <v>0</v>
      </c>
      <c r="BN42" s="367">
        <v>0</v>
      </c>
      <c r="BO42" s="367">
        <v>0</v>
      </c>
      <c r="BP42" s="367">
        <v>0</v>
      </c>
      <c r="BQ42" s="367">
        <v>0</v>
      </c>
      <c r="BR42" s="367">
        <v>0</v>
      </c>
      <c r="BS42" s="367">
        <v>0</v>
      </c>
      <c r="BT42" s="367">
        <v>0</v>
      </c>
      <c r="BU42" s="367">
        <v>0</v>
      </c>
      <c r="BV42" s="367">
        <v>0</v>
      </c>
      <c r="BW42" s="367">
        <v>0</v>
      </c>
      <c r="BX42" s="97"/>
      <c r="BY42" s="97"/>
      <c r="BZ42" s="97"/>
      <c r="CA42" s="367">
        <v>0</v>
      </c>
      <c r="CB42" s="367">
        <v>0</v>
      </c>
      <c r="CC42" s="367">
        <v>0</v>
      </c>
      <c r="CD42" s="367">
        <v>0</v>
      </c>
      <c r="CE42" s="367">
        <v>0</v>
      </c>
      <c r="CF42" s="367">
        <v>0</v>
      </c>
      <c r="CG42" s="367">
        <v>0</v>
      </c>
      <c r="CH42" s="367">
        <v>0</v>
      </c>
      <c r="CI42" s="367">
        <v>0</v>
      </c>
      <c r="CJ42" s="367">
        <v>0</v>
      </c>
      <c r="CK42" s="367">
        <v>0</v>
      </c>
      <c r="CL42" s="367">
        <v>0</v>
      </c>
      <c r="CM42" s="367">
        <v>0</v>
      </c>
      <c r="CN42" s="367">
        <v>0</v>
      </c>
      <c r="CO42" s="367">
        <v>0</v>
      </c>
      <c r="CP42" s="367">
        <v>0</v>
      </c>
      <c r="CQ42" s="367">
        <v>0</v>
      </c>
      <c r="CR42" s="367">
        <v>0</v>
      </c>
      <c r="CS42" s="367">
        <v>0</v>
      </c>
      <c r="CT42" s="367">
        <v>0</v>
      </c>
      <c r="CU42" s="367">
        <v>0</v>
      </c>
      <c r="CV42" s="367">
        <v>0</v>
      </c>
      <c r="CW42" s="367">
        <v>0</v>
      </c>
      <c r="CX42" s="367">
        <v>0</v>
      </c>
      <c r="CY42" s="367">
        <v>0</v>
      </c>
      <c r="CZ42" s="367">
        <v>0</v>
      </c>
      <c r="DA42" s="367">
        <v>0</v>
      </c>
      <c r="DB42" s="367">
        <v>0</v>
      </c>
      <c r="DC42" s="367">
        <v>0</v>
      </c>
      <c r="DD42" s="367">
        <v>0</v>
      </c>
      <c r="DE42" s="367">
        <v>0</v>
      </c>
      <c r="DF42" s="367">
        <v>0</v>
      </c>
    </row>
    <row r="43" spans="2:159" ht="96" x14ac:dyDescent="0.2">
      <c r="B43" s="107" t="str">
        <f>(BIN2HEX(B42&amp;B41&amp;B40&amp;B39&amp;B38&amp;B37&amp;B36&amp;B35,2))  &amp;  (BIN2HEX( B34&amp;B33&amp;B32&amp;B31&amp;B30&amp;B29&amp;B28&amp;B27,2))  &amp;  (BIN2HEX( B26&amp;B25&amp;B24&amp;B23&amp;B22&amp;B21&amp;B20&amp;B19,2))  &amp;  (BIN2HEX(  B18&amp;B17&amp;B16&amp;B15&amp;B14&amp;B13&amp;B12&amp;B11,2))</f>
        <v>00000000</v>
      </c>
      <c r="D43" s="94" t="s">
        <v>226</v>
      </c>
      <c r="E43" s="94" t="s">
        <v>226</v>
      </c>
      <c r="F43" s="94" t="s">
        <v>229</v>
      </c>
      <c r="G43" s="193"/>
      <c r="H43" s="94" t="s">
        <v>615</v>
      </c>
      <c r="I43" s="193"/>
      <c r="J43" s="94" t="s">
        <v>615</v>
      </c>
      <c r="K43" s="193"/>
      <c r="L43" s="94" t="s">
        <v>616</v>
      </c>
      <c r="N43" s="107" t="str">
        <f>(BIN2HEX(N42&amp;N41&amp;N40&amp;N39&amp;N38&amp;N37&amp;N36&amp;N35,2))  &amp;  (BIN2HEX( N34&amp;N33&amp;N32&amp;N31&amp;N30&amp;N29&amp;N28&amp;N27,2))  &amp;  (BIN2HEX( N26&amp;N25&amp;N24&amp;N23&amp;N22&amp;N21&amp;N20&amp;N19,2))  &amp;  (BIN2HEX(  N18&amp;N17&amp;N16&amp;N15&amp;N14&amp;N13&amp;N12&amp;N11,2))</f>
        <v>000003EA</v>
      </c>
      <c r="O43" s="107" t="str">
        <f t="shared" ref="O43:AG43" si="19">(BIN2HEX(O42&amp;O41&amp;O40&amp;O39&amp;O38&amp;O37&amp;O36&amp;O35,2))  &amp;  (BIN2HEX( O34&amp;O33&amp;O32&amp;O31&amp;O30&amp;O29&amp;O28&amp;O27,2))  &amp;  (BIN2HEX( O26&amp;O25&amp;O24&amp;O23&amp;O22&amp;O21&amp;O20&amp;O19,2))  &amp;  (BIN2HEX(  O18&amp;O17&amp;O16&amp;O15&amp;O14&amp;O13&amp;O12&amp;O11,2))</f>
        <v>0007FC15</v>
      </c>
      <c r="P43" s="107" t="str">
        <f t="shared" si="19"/>
        <v>0007E339</v>
      </c>
      <c r="Q43" s="107" t="str">
        <f t="shared" si="19"/>
        <v>00001CC6</v>
      </c>
      <c r="R43" s="107" t="str">
        <f t="shared" si="19"/>
        <v>00000074</v>
      </c>
      <c r="S43" s="107" t="str">
        <f t="shared" si="19"/>
        <v>0007FF8B</v>
      </c>
      <c r="T43" s="107" t="str">
        <f t="shared" si="19"/>
        <v>00000000</v>
      </c>
      <c r="U43" s="107" t="str">
        <f t="shared" si="19"/>
        <v>00000000</v>
      </c>
      <c r="V43" s="107" t="str">
        <f t="shared" si="19"/>
        <v>00000000</v>
      </c>
      <c r="W43" s="107" t="str">
        <f t="shared" si="19"/>
        <v>00000000</v>
      </c>
      <c r="X43" s="107" t="str">
        <f t="shared" si="19"/>
        <v>00000000</v>
      </c>
      <c r="Y43" s="107" t="str">
        <f t="shared" si="19"/>
        <v>00000000</v>
      </c>
      <c r="Z43" s="107" t="str">
        <f t="shared" si="19"/>
        <v>00000000</v>
      </c>
      <c r="AA43" s="107" t="str">
        <f t="shared" si="19"/>
        <v>00000000</v>
      </c>
      <c r="AB43" s="107" t="str">
        <f t="shared" si="19"/>
        <v>00000000</v>
      </c>
      <c r="AC43" s="107" t="str">
        <f t="shared" si="19"/>
        <v>00000000</v>
      </c>
      <c r="AD43" s="107" t="str">
        <f t="shared" si="19"/>
        <v>00000000</v>
      </c>
      <c r="AE43" s="107" t="str">
        <f t="shared" si="19"/>
        <v>00000000</v>
      </c>
      <c r="AF43" s="107" t="str">
        <f t="shared" si="19"/>
        <v>00000000</v>
      </c>
      <c r="AG43" s="107" t="str">
        <f t="shared" si="19"/>
        <v>00000000</v>
      </c>
      <c r="AH43" s="1" t="s">
        <v>227</v>
      </c>
      <c r="AI43" s="1" t="s">
        <v>227</v>
      </c>
      <c r="AK43" s="107" t="str">
        <f>(BIN2HEX(AK42&amp;AK41&amp;AK40&amp;AK39&amp;AK38&amp;AK37&amp;AK36&amp;AK35,2))  &amp;  (BIN2HEX( AK34&amp;AK33&amp;AK32&amp;AK31&amp;AK30&amp;AK29&amp;AK28&amp;AK27,2))  &amp;  (BIN2HEX( AK26&amp;AK25&amp;AK24&amp;AK23&amp;AK22&amp;AK21&amp;AK20&amp;AK19,2))  &amp;  (BIN2HEX(  AK18&amp;AK17&amp;AK16&amp;AK15&amp;AK14&amp;AK13&amp;AK12&amp;AK11,2))</f>
        <v>0006DBFF</v>
      </c>
      <c r="AL43" s="107" t="str">
        <f t="shared" ref="AL43:BD43" si="20">(BIN2HEX(AL42&amp;AL41&amp;AL40&amp;AL39&amp;AL38&amp;AL37&amp;AL36&amp;AL35,2))  &amp;  (BIN2HEX( AL34&amp;AL33&amp;AL32&amp;AL31&amp;AL30&amp;AL29&amp;AL28&amp;AL27,2))  &amp;  (BIN2HEX( AL26&amp;AL25&amp;AL24&amp;AL23&amp;AL22&amp;AL21&amp;AL20&amp;AL19,2))  &amp;  (BIN2HEX(  AL18&amp;AL17&amp;AL16&amp;AL15&amp;AL14&amp;AL13&amp;AL12&amp;AL11,2))</f>
        <v>0006DBFF</v>
      </c>
      <c r="AM43" s="107" t="str">
        <f t="shared" si="20"/>
        <v>000493FF</v>
      </c>
      <c r="AN43" s="107" t="str">
        <f t="shared" si="20"/>
        <v>000493FF</v>
      </c>
      <c r="AO43" s="107" t="str">
        <f t="shared" si="20"/>
        <v>000703FF</v>
      </c>
      <c r="AP43" s="107" t="str">
        <f t="shared" si="20"/>
        <v>7FFFFFFF</v>
      </c>
      <c r="AQ43" s="107" t="str">
        <f t="shared" si="20"/>
        <v>7FFFFFFF</v>
      </c>
      <c r="AR43" s="107" t="str">
        <f t="shared" si="20"/>
        <v>7FFFFFFF</v>
      </c>
      <c r="AS43" s="107" t="str">
        <f t="shared" si="20"/>
        <v>7FFFFFFF</v>
      </c>
      <c r="AT43" s="107" t="str">
        <f t="shared" si="20"/>
        <v>7FFFFFFF</v>
      </c>
      <c r="AU43" s="107" t="str">
        <f t="shared" si="20"/>
        <v>7FFFFFFF</v>
      </c>
      <c r="AV43" s="107" t="str">
        <f t="shared" si="20"/>
        <v>7FFFFFFF</v>
      </c>
      <c r="AW43" s="107" t="str">
        <f t="shared" si="20"/>
        <v>7FFFFFFF</v>
      </c>
      <c r="AX43" s="107" t="str">
        <f t="shared" si="20"/>
        <v>7FFFFFFF</v>
      </c>
      <c r="AY43" s="107" t="str">
        <f t="shared" si="20"/>
        <v>7FFFFFFF</v>
      </c>
      <c r="AZ43" s="107" t="str">
        <f t="shared" si="20"/>
        <v>7FFFFFFF</v>
      </c>
      <c r="BA43" s="107" t="str">
        <f t="shared" si="20"/>
        <v>7FFFFFFF</v>
      </c>
      <c r="BB43" s="107" t="str">
        <f t="shared" si="20"/>
        <v>7FFFFFFF</v>
      </c>
      <c r="BC43" s="107" t="str">
        <f t="shared" si="20"/>
        <v>7FFFFFFF</v>
      </c>
      <c r="BD43" s="107" t="str">
        <f t="shared" si="20"/>
        <v>7FFFFFFF</v>
      </c>
      <c r="BE43" s="1" t="s">
        <v>227</v>
      </c>
      <c r="BF43" s="1" t="s">
        <v>227</v>
      </c>
      <c r="BH43" s="107" t="str">
        <f>(BIN2HEX(BH42&amp;BH41&amp;BH40&amp;BH39&amp;BH38&amp;BH37&amp;BH36&amp;BH35,2))  &amp;  (BIN2HEX( BH34&amp;BH33&amp;BH32&amp;BH31&amp;BH30&amp;BH29&amp;BH28&amp;BH27,2))  &amp;  (BIN2HEX( BH26&amp;BH25&amp;BH24&amp;BH23&amp;BH22&amp;BH21&amp;BH20&amp;BH19,2))  &amp;  (BIN2HEX(  BH18&amp;BH17&amp;BH16&amp;BH15&amp;BH14&amp;BH13&amp;BH12&amp;BH11,2))</f>
        <v>00000300</v>
      </c>
      <c r="BI43" s="107" t="str">
        <f t="shared" ref="BI43:BW43" si="21">(BIN2HEX(BI42&amp;BI41&amp;BI40&amp;BI39&amp;BI38&amp;BI37&amp;BI36&amp;BI35,2))  &amp;  (BIN2HEX( BI34&amp;BI33&amp;BI32&amp;BI31&amp;BI30&amp;BI29&amp;BI28&amp;BI27,2))  &amp;  (BIN2HEX( BI26&amp;BI25&amp;BI24&amp;BI23&amp;BI22&amp;BI21&amp;BI20&amp;BI19,2))  &amp;  (BIN2HEX(  BI18&amp;BI17&amp;BI16&amp;BI15&amp;BI14&amp;BI13&amp;BI12&amp;BI11,2))</f>
        <v>00000200</v>
      </c>
      <c r="BJ43" s="107" t="str">
        <f t="shared" si="21"/>
        <v>00000180</v>
      </c>
      <c r="BK43" s="107" t="str">
        <f t="shared" si="21"/>
        <v>00000100</v>
      </c>
      <c r="BL43" s="107" t="str">
        <f>(BIN2HEX(BL42&amp;BL41&amp;BL40&amp;BL39&amp;BL38&amp;BL37&amp;BL36&amp;BL35,2))  &amp;  (BIN2HEX( BL34&amp;BL33&amp;BL32&amp;BL31&amp;BL30&amp;BL29&amp;BL28&amp;BL27,2))  &amp;  (BIN2HEX( BL26&amp;BL25&amp;BL24&amp;BL23&amp;BL22&amp;BL21&amp;BL20&amp;BL19,2))  &amp;  (BIN2HEX(  BL18&amp;BL17&amp;BL16&amp;BL15&amp;BL14&amp;BL13&amp;BL12&amp;BL11,2))</f>
        <v>00001C00</v>
      </c>
      <c r="BM43" s="107" t="str">
        <f t="shared" si="21"/>
        <v>00070000</v>
      </c>
      <c r="BN43" s="107" t="str">
        <f t="shared" si="21"/>
        <v>0007E000</v>
      </c>
      <c r="BO43" s="107" t="str">
        <f t="shared" si="21"/>
        <v>00000000</v>
      </c>
      <c r="BP43" s="107" t="str">
        <f t="shared" si="21"/>
        <v>00000000</v>
      </c>
      <c r="BQ43" s="107" t="str">
        <f t="shared" si="21"/>
        <v>00000000</v>
      </c>
      <c r="BR43" s="107" t="str">
        <f t="shared" si="21"/>
        <v>00000000</v>
      </c>
      <c r="BS43" s="107" t="str">
        <f t="shared" si="21"/>
        <v>00000000</v>
      </c>
      <c r="BT43" s="107" t="str">
        <f t="shared" si="21"/>
        <v>00000000</v>
      </c>
      <c r="BU43" s="107" t="str">
        <f t="shared" si="21"/>
        <v>00000000</v>
      </c>
      <c r="BV43" s="107" t="str">
        <f t="shared" si="21"/>
        <v>00000000</v>
      </c>
      <c r="BW43" s="107" t="str">
        <f t="shared" si="21"/>
        <v>00000000</v>
      </c>
      <c r="BX43" s="1" t="s">
        <v>227</v>
      </c>
      <c r="BY43" s="1" t="s">
        <v>227</v>
      </c>
      <c r="CA43" s="107" t="str">
        <f>(BIN2HEX(CA42&amp;CA41&amp;CA40&amp;CA39&amp;CA38&amp;CA37&amp;CA36&amp;CA35,2))  &amp;  (BIN2HEX( CA34&amp;CA33&amp;CA32&amp;CA31&amp;CA30&amp;CA29&amp;CA28&amp;CA27,2))  &amp;  (BIN2HEX( CA26&amp;CA25&amp;CA24&amp;CA23&amp;CA22&amp;CA21&amp;CA20&amp;CA19,2))  &amp;  (BIN2HEX(  CA18&amp;CA17&amp;CA16&amp;CA15&amp;CA14&amp;CA13&amp;CA12&amp;CA11,2))</f>
        <v>7FF80001</v>
      </c>
      <c r="CB43" s="107" t="str">
        <f t="shared" ref="CB43:DF43" si="22">(BIN2HEX(CB42&amp;CB41&amp;CB40&amp;CB39&amp;CB38&amp;CB37&amp;CB36&amp;CB35,2))  &amp;  (BIN2HEX( CB34&amp;CB33&amp;CB32&amp;CB31&amp;CB30&amp;CB29&amp;CB28&amp;CB27,2))  &amp;  (BIN2HEX( CB26&amp;CB25&amp;CB24&amp;CB23&amp;CB22&amp;CB21&amp;CB20&amp;CB19,2))  &amp;  (BIN2HEX(  CB18&amp;CB17&amp;CB16&amp;CB15&amp;CB14&amp;CB13&amp;CB12&amp;CB11,2))</f>
        <v>7FF80002</v>
      </c>
      <c r="CC43" s="107" t="str">
        <f t="shared" si="22"/>
        <v>7FF80004</v>
      </c>
      <c r="CD43" s="107" t="str">
        <f t="shared" si="22"/>
        <v>7FF80008</v>
      </c>
      <c r="CE43" s="107" t="str">
        <f t="shared" si="22"/>
        <v>7FF80010</v>
      </c>
      <c r="CF43" s="107" t="str">
        <f t="shared" si="22"/>
        <v>7FF80020</v>
      </c>
      <c r="CG43" s="107" t="str">
        <f t="shared" si="22"/>
        <v>7FF80040</v>
      </c>
      <c r="CH43" s="107" t="str">
        <f t="shared" si="22"/>
        <v>7FF80080</v>
      </c>
      <c r="CI43" s="107" t="str">
        <f t="shared" si="22"/>
        <v>7FF80100</v>
      </c>
      <c r="CJ43" s="107" t="str">
        <f t="shared" si="22"/>
        <v>7FF80200</v>
      </c>
      <c r="CK43" s="107" t="str">
        <f t="shared" si="22"/>
        <v>7FF80400</v>
      </c>
      <c r="CL43" s="107" t="str">
        <f t="shared" si="22"/>
        <v>7FF80800</v>
      </c>
      <c r="CM43" s="107" t="str">
        <f t="shared" si="22"/>
        <v>7FF81000</v>
      </c>
      <c r="CN43" s="107" t="str">
        <f t="shared" si="22"/>
        <v>7FF82000</v>
      </c>
      <c r="CO43" s="107" t="str">
        <f t="shared" si="22"/>
        <v>7FF84000</v>
      </c>
      <c r="CP43" s="107" t="str">
        <f t="shared" si="22"/>
        <v>7FF88000</v>
      </c>
      <c r="CQ43" s="107" t="str">
        <f t="shared" si="22"/>
        <v>7FF90000</v>
      </c>
      <c r="CR43" s="107" t="str">
        <f t="shared" si="22"/>
        <v>7FFA0000</v>
      </c>
      <c r="CS43" s="107" t="str">
        <f t="shared" si="22"/>
        <v>7FFC0000</v>
      </c>
      <c r="CT43" s="107" t="str">
        <f t="shared" si="22"/>
        <v>7FFFFFFF</v>
      </c>
      <c r="CU43" s="107" t="str">
        <f t="shared" si="22"/>
        <v>7FFFFFFF</v>
      </c>
      <c r="CV43" s="107" t="str">
        <f t="shared" si="22"/>
        <v>7FFFFFFF</v>
      </c>
      <c r="CW43" s="107" t="str">
        <f t="shared" si="22"/>
        <v>7FFFFFFF</v>
      </c>
      <c r="CX43" s="107" t="str">
        <f t="shared" si="22"/>
        <v>7FFFFFFF</v>
      </c>
      <c r="CY43" s="107" t="str">
        <f t="shared" si="22"/>
        <v>7FFFFFFF</v>
      </c>
      <c r="CZ43" s="107" t="str">
        <f t="shared" si="22"/>
        <v>7FFFFFFF</v>
      </c>
      <c r="DA43" s="107" t="str">
        <f t="shared" si="22"/>
        <v>7FFFFFFF</v>
      </c>
      <c r="DB43" s="107" t="str">
        <f t="shared" si="22"/>
        <v>7FFFFFFF</v>
      </c>
      <c r="DC43" s="107" t="str">
        <f t="shared" si="22"/>
        <v>7FFFFFFF</v>
      </c>
      <c r="DD43" s="107" t="str">
        <f t="shared" si="22"/>
        <v>7FFFFFFF</v>
      </c>
      <c r="DE43" s="107" t="str">
        <f t="shared" si="22"/>
        <v>7FFFFFFF</v>
      </c>
      <c r="DF43" s="107" t="str">
        <f t="shared" si="22"/>
        <v>7FFFFFFF</v>
      </c>
      <c r="DG43" s="1" t="s">
        <v>227</v>
      </c>
      <c r="DH43" s="1" t="s">
        <v>227</v>
      </c>
    </row>
    <row r="44" spans="2:159" x14ac:dyDescent="0.2">
      <c r="D44" s="94" t="s">
        <v>226</v>
      </c>
      <c r="E44" s="94" t="s">
        <v>226</v>
      </c>
      <c r="F44" s="94" t="s">
        <v>229</v>
      </c>
      <c r="G44" s="193"/>
      <c r="H44" s="94" t="s">
        <v>615</v>
      </c>
      <c r="I44" s="193"/>
      <c r="J44" s="94" t="s">
        <v>615</v>
      </c>
      <c r="K44" s="193"/>
      <c r="L44" s="94" t="s">
        <v>616</v>
      </c>
    </row>
    <row r="46" spans="2:159" x14ac:dyDescent="0.2">
      <c r="E46" s="238"/>
      <c r="F46" s="371" t="s">
        <v>1602</v>
      </c>
      <c r="G46" s="371"/>
      <c r="H46" s="371"/>
      <c r="I46" s="371"/>
      <c r="J46" s="371"/>
      <c r="K46" s="238"/>
      <c r="L46" s="238"/>
      <c r="N46" s="77" t="s">
        <v>1564</v>
      </c>
      <c r="AK46" s="77" t="s">
        <v>1564</v>
      </c>
      <c r="BH46" s="77" t="s">
        <v>1564</v>
      </c>
    </row>
    <row r="47" spans="2:159" x14ac:dyDescent="0.2">
      <c r="E47" s="238"/>
      <c r="F47" s="238"/>
      <c r="G47" s="238"/>
      <c r="H47" s="238"/>
      <c r="I47" s="238"/>
      <c r="J47" s="238"/>
      <c r="K47" s="238"/>
      <c r="L47" s="238"/>
    </row>
    <row r="48" spans="2:159" x14ac:dyDescent="0.2">
      <c r="F48" s="238"/>
      <c r="G48" s="238"/>
      <c r="H48" s="238"/>
      <c r="I48" s="238"/>
      <c r="J48" s="238"/>
      <c r="K48" s="238"/>
      <c r="L48" s="238"/>
      <c r="BD48" s="77"/>
      <c r="BE48" s="77"/>
      <c r="BG48" s="77"/>
      <c r="BH48" s="77"/>
      <c r="BJ48" s="77"/>
      <c r="BK48" s="77"/>
      <c r="BM48" s="77"/>
      <c r="BN48" s="77"/>
      <c r="BP48" s="77"/>
      <c r="BQ48" s="77"/>
      <c r="BS48" s="77"/>
      <c r="BT48" s="77"/>
      <c r="BV48" s="77"/>
      <c r="BW48" s="77"/>
      <c r="BY48" s="77"/>
      <c r="BZ48" s="77"/>
      <c r="CB48" s="77"/>
      <c r="CC48" s="77"/>
      <c r="CE48" s="77"/>
      <c r="CF48" s="77"/>
      <c r="CH48" s="77"/>
      <c r="CI48" s="77"/>
      <c r="CK48" s="77"/>
      <c r="CL48" s="77"/>
      <c r="CN48" s="77"/>
      <c r="CO48" s="77"/>
      <c r="CQ48" s="77"/>
      <c r="CR48" s="77"/>
      <c r="CT48" s="77"/>
      <c r="CU48" s="77"/>
      <c r="CW48" s="77"/>
      <c r="CX48" s="77"/>
      <c r="CZ48" s="77"/>
      <c r="DA48" s="77"/>
      <c r="DC48" s="77"/>
      <c r="DD48" s="77"/>
      <c r="DF48" s="77"/>
      <c r="DG48" s="77"/>
      <c r="DI48" s="77"/>
      <c r="DJ48" s="77"/>
      <c r="DL48" s="77"/>
      <c r="DM48" s="77"/>
      <c r="DO48" s="77"/>
      <c r="DP48" s="77"/>
      <c r="DR48" s="77"/>
      <c r="DS48" s="77"/>
      <c r="DU48" s="77"/>
      <c r="DV48" s="77"/>
      <c r="DX48" s="77"/>
      <c r="DY48" s="77"/>
      <c r="EA48" s="77"/>
      <c r="EB48" s="77"/>
      <c r="ED48" s="77"/>
      <c r="EE48" s="77"/>
      <c r="EG48" s="77"/>
      <c r="EH48" s="77"/>
      <c r="EJ48" s="77"/>
      <c r="EK48" s="77"/>
      <c r="EM48" s="77"/>
      <c r="EN48" s="77"/>
      <c r="EP48" s="77"/>
      <c r="EQ48" s="77"/>
      <c r="ES48" s="77"/>
      <c r="ET48" s="77"/>
      <c r="EV48" s="77"/>
      <c r="EW48" s="77"/>
      <c r="EY48" s="77"/>
      <c r="EZ48" s="77"/>
      <c r="FB48" s="77"/>
      <c r="FC48" s="77"/>
    </row>
    <row r="49" spans="6:159" x14ac:dyDescent="0.2">
      <c r="F49" s="238"/>
      <c r="G49" s="238"/>
      <c r="H49" s="238"/>
      <c r="I49" s="238"/>
      <c r="J49" s="238"/>
      <c r="K49" s="238"/>
      <c r="L49" s="238"/>
      <c r="BD49" s="77"/>
      <c r="BE49" s="77"/>
      <c r="BG49" s="77"/>
      <c r="BH49" s="77"/>
      <c r="BJ49" s="77"/>
      <c r="BK49" s="77"/>
      <c r="BM49" s="77"/>
      <c r="BN49" s="77"/>
      <c r="BP49" s="77"/>
      <c r="BQ49" s="77"/>
      <c r="BS49" s="77"/>
      <c r="BT49" s="77"/>
      <c r="BV49" s="77"/>
      <c r="BW49" s="77"/>
      <c r="BY49" s="77"/>
      <c r="BZ49" s="77"/>
      <c r="CB49" s="77"/>
      <c r="CC49" s="77"/>
      <c r="CE49" s="77"/>
      <c r="CF49" s="77"/>
      <c r="CH49" s="77"/>
      <c r="CI49" s="77"/>
      <c r="CK49" s="77"/>
      <c r="CL49" s="77"/>
      <c r="CN49" s="77"/>
      <c r="CO49" s="77"/>
      <c r="CQ49" s="77"/>
      <c r="CR49" s="77"/>
      <c r="CT49" s="77"/>
      <c r="CU49" s="77"/>
      <c r="CW49" s="77"/>
      <c r="CX49" s="77"/>
      <c r="CZ49" s="77"/>
      <c r="DA49" s="77"/>
      <c r="DC49" s="77"/>
      <c r="DD49" s="77"/>
      <c r="DF49" s="77"/>
      <c r="DG49" s="77"/>
      <c r="DI49" s="77"/>
      <c r="DJ49" s="77"/>
      <c r="DL49" s="77"/>
      <c r="DM49" s="77"/>
      <c r="DO49" s="77"/>
      <c r="DP49" s="77"/>
      <c r="DR49" s="77"/>
      <c r="DS49" s="77"/>
      <c r="DU49" s="77"/>
      <c r="DV49" s="77"/>
      <c r="DX49" s="77"/>
      <c r="DY49" s="77"/>
      <c r="EA49" s="77"/>
      <c r="EB49" s="77"/>
      <c r="ED49" s="77"/>
      <c r="EE49" s="77"/>
      <c r="EG49" s="77"/>
      <c r="EH49" s="77"/>
      <c r="EJ49" s="77"/>
      <c r="EK49" s="77"/>
      <c r="EM49" s="77"/>
      <c r="EN49" s="77"/>
      <c r="EP49" s="77"/>
      <c r="EQ49" s="77"/>
      <c r="ES49" s="77"/>
      <c r="ET49" s="77"/>
      <c r="EV49" s="77"/>
      <c r="EW49" s="77"/>
      <c r="EY49" s="77"/>
      <c r="EZ49" s="77"/>
      <c r="FB49" s="77"/>
      <c r="FC49" s="77"/>
    </row>
    <row r="50" spans="6:159" x14ac:dyDescent="0.2">
      <c r="BD50" s="77"/>
      <c r="BE50" s="77"/>
      <c r="BG50" s="77"/>
      <c r="BH50" s="77"/>
      <c r="BJ50" s="77"/>
      <c r="BK50" s="77"/>
      <c r="BM50" s="77"/>
      <c r="BN50" s="77"/>
      <c r="BP50" s="77"/>
      <c r="BQ50" s="77"/>
      <c r="BS50" s="77"/>
      <c r="BT50" s="77"/>
      <c r="BV50" s="77"/>
      <c r="BW50" s="77"/>
      <c r="BY50" s="77"/>
      <c r="BZ50" s="77"/>
      <c r="CB50" s="77"/>
      <c r="CC50" s="77"/>
      <c r="CE50" s="77"/>
      <c r="CF50" s="77"/>
      <c r="CH50" s="77"/>
      <c r="CI50" s="77"/>
      <c r="CK50" s="77"/>
      <c r="CL50" s="77"/>
      <c r="CN50" s="77"/>
      <c r="CO50" s="77"/>
      <c r="CQ50" s="77"/>
      <c r="CR50" s="77"/>
      <c r="CT50" s="77"/>
      <c r="CU50" s="77"/>
      <c r="CW50" s="77"/>
      <c r="CX50" s="77"/>
      <c r="CZ50" s="77"/>
      <c r="DA50" s="77"/>
      <c r="DC50" s="77"/>
      <c r="DD50" s="77"/>
      <c r="DF50" s="77"/>
      <c r="DG50" s="77"/>
      <c r="DI50" s="77"/>
      <c r="DJ50" s="77"/>
      <c r="DL50" s="77"/>
      <c r="DM50" s="77"/>
      <c r="DO50" s="77"/>
      <c r="DP50" s="77"/>
      <c r="DR50" s="77"/>
      <c r="DS50" s="77"/>
      <c r="DU50" s="77"/>
      <c r="DV50" s="77"/>
      <c r="DX50" s="77"/>
      <c r="DY50" s="77"/>
      <c r="EA50" s="77"/>
      <c r="EB50" s="77"/>
      <c r="ED50" s="77"/>
      <c r="EE50" s="77"/>
      <c r="EG50" s="77"/>
      <c r="EH50" s="77"/>
      <c r="EJ50" s="77"/>
      <c r="EK50" s="77"/>
      <c r="EM50" s="77"/>
      <c r="EN50" s="77"/>
      <c r="EP50" s="77"/>
      <c r="EQ50" s="77"/>
      <c r="ES50" s="77"/>
      <c r="ET50" s="77"/>
      <c r="EV50" s="77"/>
      <c r="EW50" s="77"/>
      <c r="EY50" s="77"/>
      <c r="EZ50" s="77"/>
      <c r="FB50" s="77"/>
      <c r="FC50" s="77"/>
    </row>
    <row r="51" spans="6:159" ht="15" x14ac:dyDescent="0.25">
      <c r="M51" s="275"/>
      <c r="N51" s="116"/>
      <c r="O51" s="6"/>
      <c r="P51"/>
      <c r="Q51"/>
      <c r="R51"/>
      <c r="AJ51" s="275"/>
      <c r="AK51" s="116"/>
      <c r="AL51" s="6"/>
      <c r="AM51"/>
      <c r="AN51"/>
      <c r="AO51"/>
      <c r="BD51" s="77"/>
      <c r="BE51" s="77"/>
      <c r="BG51" s="77"/>
      <c r="BH51" s="77"/>
      <c r="BJ51" s="77"/>
      <c r="BK51" s="77"/>
      <c r="BM51" s="77"/>
      <c r="BN51" s="77"/>
      <c r="BP51" s="77"/>
      <c r="BQ51" s="77"/>
      <c r="BS51" s="77"/>
      <c r="BT51" s="77"/>
      <c r="BV51" s="77"/>
      <c r="BW51" s="77"/>
      <c r="BY51" s="77"/>
      <c r="BZ51" s="77"/>
      <c r="CB51" s="77"/>
      <c r="CC51" s="77"/>
      <c r="CE51" s="77"/>
      <c r="CF51" s="77"/>
      <c r="CH51" s="77"/>
      <c r="CI51" s="77"/>
      <c r="CK51" s="77"/>
      <c r="CL51" s="77"/>
      <c r="CN51" s="77"/>
      <c r="CO51" s="77"/>
      <c r="CQ51" s="77"/>
      <c r="CR51" s="77"/>
      <c r="CT51" s="77"/>
      <c r="CU51" s="77"/>
      <c r="CW51" s="77"/>
      <c r="CX51" s="77"/>
      <c r="CZ51" s="77"/>
      <c r="DA51" s="77"/>
      <c r="DC51" s="77"/>
      <c r="DD51" s="77"/>
      <c r="DF51" s="77"/>
      <c r="DG51" s="77"/>
      <c r="DI51" s="77"/>
      <c r="DJ51" s="77"/>
      <c r="DL51" s="77"/>
      <c r="DM51" s="77"/>
      <c r="DO51" s="77"/>
      <c r="DP51" s="77"/>
      <c r="DR51" s="77"/>
      <c r="DS51" s="77"/>
      <c r="DU51" s="77"/>
      <c r="DV51" s="77"/>
      <c r="DX51" s="77"/>
      <c r="DY51" s="77"/>
      <c r="EA51" s="77"/>
      <c r="EB51" s="77"/>
      <c r="ED51" s="77"/>
      <c r="EE51" s="77"/>
      <c r="EG51" s="77"/>
      <c r="EH51" s="77"/>
      <c r="EJ51" s="77"/>
      <c r="EK51" s="77"/>
      <c r="EM51" s="77"/>
      <c r="EN51" s="77"/>
      <c r="EP51" s="77"/>
      <c r="EQ51" s="77"/>
      <c r="ES51" s="77"/>
      <c r="ET51" s="77"/>
      <c r="EV51" s="77"/>
      <c r="EW51" s="77"/>
      <c r="EY51" s="77"/>
      <c r="EZ51" s="77"/>
      <c r="FB51" s="77"/>
      <c r="FC51" s="77"/>
    </row>
    <row r="52" spans="6:159" ht="15" x14ac:dyDescent="0.25">
      <c r="M52" s="1"/>
      <c r="N52" s="116"/>
      <c r="O52" s="6"/>
      <c r="P52"/>
      <c r="Q52"/>
      <c r="R52"/>
      <c r="AJ52" s="1"/>
      <c r="AK52" s="116"/>
      <c r="AL52" s="6"/>
      <c r="AM52"/>
      <c r="AN52"/>
      <c r="AO52"/>
      <c r="BD52" s="116"/>
      <c r="BE52" s="6"/>
      <c r="BF52"/>
      <c r="BG52" s="116"/>
      <c r="BH52" s="6"/>
      <c r="BI52"/>
      <c r="BJ52" s="116"/>
      <c r="BK52" s="6"/>
      <c r="BL52"/>
      <c r="BM52" s="116"/>
      <c r="BN52" s="6"/>
      <c r="BO52"/>
      <c r="BP52" s="116"/>
      <c r="BQ52" s="6"/>
      <c r="BR52"/>
      <c r="BS52" s="116"/>
      <c r="BT52" s="6"/>
      <c r="BU52"/>
      <c r="BV52" s="116"/>
      <c r="BW52" s="6"/>
      <c r="BX52"/>
      <c r="BY52" s="116"/>
      <c r="BZ52" s="6"/>
      <c r="CA52"/>
      <c r="CB52" s="116"/>
      <c r="CC52" s="6"/>
      <c r="CD52"/>
      <c r="CE52" s="116"/>
      <c r="CF52" s="6"/>
      <c r="CG52"/>
      <c r="CH52" s="116"/>
      <c r="CI52" s="6"/>
      <c r="CJ52"/>
      <c r="CK52" s="116"/>
      <c r="CL52" s="6"/>
      <c r="CM52"/>
      <c r="CN52" s="116"/>
      <c r="CO52" s="6"/>
      <c r="CP52"/>
      <c r="CQ52" s="116"/>
      <c r="CR52" s="6"/>
      <c r="CS52"/>
      <c r="CT52" s="116"/>
      <c r="CU52" s="6"/>
      <c r="CV52"/>
      <c r="CW52" s="116"/>
      <c r="CX52" s="6"/>
      <c r="CY52"/>
      <c r="CZ52" s="116"/>
      <c r="DA52" s="6"/>
      <c r="DB52"/>
      <c r="DC52" s="116"/>
      <c r="DD52" s="6"/>
      <c r="DE52"/>
      <c r="DF52" s="116"/>
      <c r="DG52" s="6"/>
      <c r="DH52"/>
      <c r="DI52" s="116"/>
      <c r="DJ52" s="6"/>
      <c r="DK52"/>
      <c r="DL52" s="116"/>
      <c r="DM52" s="6"/>
      <c r="DN52"/>
      <c r="DO52" s="116"/>
      <c r="DP52" s="6"/>
      <c r="DQ52"/>
      <c r="DR52" s="116"/>
      <c r="DS52" s="6"/>
      <c r="DT52"/>
      <c r="DU52" s="116"/>
      <c r="DV52" s="6"/>
      <c r="DW52"/>
      <c r="DX52" s="116"/>
      <c r="DY52" s="6"/>
      <c r="DZ52"/>
      <c r="EA52" s="116"/>
      <c r="EB52" s="6"/>
      <c r="EC52"/>
      <c r="ED52" s="116"/>
      <c r="EE52" s="6"/>
      <c r="EF52"/>
      <c r="EG52" s="116"/>
      <c r="EH52" s="6"/>
      <c r="EI52"/>
      <c r="EJ52" s="116"/>
      <c r="EK52" s="6"/>
      <c r="EL52"/>
      <c r="EM52" s="116"/>
      <c r="EN52" s="6"/>
      <c r="EO52"/>
      <c r="EP52" s="116"/>
      <c r="EQ52" s="6"/>
      <c r="ER52"/>
      <c r="ES52" s="116"/>
      <c r="ET52" s="6"/>
      <c r="EU52"/>
      <c r="EV52" s="116"/>
      <c r="EW52" s="6"/>
      <c r="EX52"/>
      <c r="EY52" s="116"/>
      <c r="EZ52" s="6"/>
      <c r="FA52"/>
      <c r="FB52" s="116"/>
      <c r="FC52" s="6"/>
    </row>
    <row r="53" spans="6:159" ht="15" x14ac:dyDescent="0.25">
      <c r="M53" s="241"/>
      <c r="N53" s="116"/>
      <c r="O53" s="6"/>
      <c r="P53"/>
      <c r="Q53"/>
      <c r="R53"/>
      <c r="AJ53" s="241"/>
      <c r="AK53" s="116"/>
      <c r="AL53" s="6"/>
      <c r="AM53"/>
      <c r="AN53"/>
      <c r="AO53"/>
      <c r="BD53" s="116"/>
      <c r="BE53" s="6"/>
      <c r="BF53"/>
      <c r="BG53" s="116"/>
      <c r="BH53" s="6"/>
      <c r="BI53"/>
      <c r="BJ53" s="116"/>
      <c r="BK53" s="6"/>
      <c r="BL53"/>
      <c r="BM53" s="116"/>
      <c r="BN53" s="6"/>
      <c r="BO53"/>
      <c r="BP53" s="116"/>
      <c r="BQ53" s="6"/>
      <c r="BR53"/>
      <c r="BS53" s="116"/>
      <c r="BT53" s="6"/>
      <c r="BU53"/>
      <c r="BV53" s="116"/>
      <c r="BW53" s="6"/>
      <c r="BX53"/>
      <c r="BY53" s="116"/>
      <c r="BZ53" s="6"/>
      <c r="CA53"/>
      <c r="CB53" s="116"/>
      <c r="CC53" s="6"/>
      <c r="CD53"/>
      <c r="CE53" s="116"/>
      <c r="CF53" s="6"/>
      <c r="CG53"/>
      <c r="CH53" s="116"/>
      <c r="CI53" s="6"/>
      <c r="CJ53"/>
      <c r="CK53" s="116"/>
      <c r="CL53" s="6"/>
      <c r="CM53"/>
      <c r="CN53" s="116"/>
      <c r="CO53" s="6"/>
      <c r="CP53"/>
      <c r="CQ53" s="116"/>
      <c r="CR53" s="6"/>
      <c r="CS53"/>
      <c r="CT53" s="116"/>
      <c r="CU53" s="6"/>
      <c r="CV53"/>
      <c r="CW53" s="116"/>
      <c r="CX53" s="6"/>
      <c r="CY53"/>
      <c r="CZ53" s="116"/>
      <c r="DA53" s="6"/>
      <c r="DB53"/>
      <c r="DC53" s="116"/>
      <c r="DD53" s="6"/>
      <c r="DE53"/>
      <c r="DF53" s="116"/>
      <c r="DG53" s="6"/>
      <c r="DH53"/>
      <c r="DI53" s="116"/>
      <c r="DJ53" s="6"/>
      <c r="DK53"/>
      <c r="DL53" s="116"/>
      <c r="DM53" s="6"/>
      <c r="DN53"/>
      <c r="DO53" s="116"/>
      <c r="DP53" s="6"/>
      <c r="DQ53"/>
      <c r="DR53" s="116"/>
      <c r="DS53" s="6"/>
      <c r="DT53"/>
      <c r="DU53" s="116"/>
      <c r="DV53" s="6"/>
      <c r="DW53"/>
      <c r="DX53" s="116"/>
      <c r="DY53" s="6"/>
      <c r="DZ53"/>
      <c r="EA53" s="116"/>
      <c r="EB53" s="6"/>
      <c r="EC53"/>
      <c r="ED53" s="116"/>
      <c r="EE53" s="6"/>
      <c r="EF53"/>
      <c r="EG53" s="116"/>
      <c r="EH53" s="6"/>
      <c r="EI53"/>
      <c r="EJ53" s="116"/>
      <c r="EK53" s="6"/>
      <c r="EL53"/>
      <c r="EM53" s="116"/>
      <c r="EN53" s="6"/>
      <c r="EO53"/>
      <c r="EP53" s="116"/>
      <c r="EQ53" s="6"/>
      <c r="ER53"/>
      <c r="ES53" s="116"/>
      <c r="ET53" s="6"/>
      <c r="EU53"/>
      <c r="EV53" s="116"/>
      <c r="EW53" s="6"/>
      <c r="EX53"/>
      <c r="EY53" s="116"/>
      <c r="EZ53" s="6"/>
      <c r="FA53"/>
      <c r="FB53" s="116"/>
      <c r="FC53" s="6"/>
    </row>
    <row r="54" spans="6:159" ht="15" x14ac:dyDescent="0.25">
      <c r="M54" s="57"/>
      <c r="N54" s="116"/>
      <c r="O54" s="6"/>
      <c r="P54"/>
      <c r="Q54"/>
      <c r="R54"/>
      <c r="AJ54" s="57"/>
      <c r="AK54" s="116"/>
      <c r="AL54" s="6"/>
      <c r="AM54"/>
      <c r="AN54"/>
      <c r="AO54"/>
      <c r="BD54" s="116"/>
      <c r="BE54" s="6"/>
      <c r="BF54"/>
      <c r="BG54" s="116"/>
      <c r="BH54" s="6"/>
      <c r="BI54"/>
      <c r="BJ54" s="116"/>
      <c r="BK54" s="6"/>
      <c r="BL54"/>
      <c r="BM54" s="116"/>
      <c r="BN54" s="6"/>
      <c r="BO54"/>
      <c r="BP54" s="116"/>
      <c r="BQ54" s="6"/>
      <c r="BR54"/>
      <c r="BS54" s="116"/>
      <c r="BT54" s="6"/>
      <c r="BU54"/>
      <c r="BV54" s="116"/>
      <c r="BW54" s="6"/>
      <c r="BX54"/>
      <c r="BY54" s="116"/>
      <c r="BZ54" s="6"/>
      <c r="CA54"/>
      <c r="CB54" s="116"/>
      <c r="CC54" s="6"/>
      <c r="CD54"/>
      <c r="CE54" s="116"/>
      <c r="CF54" s="6"/>
      <c r="CG54"/>
      <c r="CH54" s="116"/>
      <c r="CI54" s="6"/>
      <c r="CJ54"/>
      <c r="CK54" s="116"/>
      <c r="CL54" s="6"/>
      <c r="CM54"/>
      <c r="CN54" s="116"/>
      <c r="CO54" s="6"/>
      <c r="CP54"/>
      <c r="CQ54" s="116"/>
      <c r="CR54" s="6"/>
      <c r="CS54"/>
      <c r="CT54" s="116"/>
      <c r="CU54" s="6"/>
      <c r="CV54"/>
      <c r="CW54" s="116"/>
      <c r="CX54" s="6"/>
      <c r="CY54"/>
      <c r="CZ54" s="116"/>
      <c r="DA54" s="6"/>
      <c r="DB54"/>
      <c r="DC54" s="116"/>
      <c r="DD54" s="6"/>
      <c r="DE54"/>
      <c r="DF54" s="116"/>
      <c r="DG54" s="6"/>
      <c r="DH54"/>
      <c r="DI54" s="116"/>
      <c r="DJ54" s="6"/>
      <c r="DK54"/>
      <c r="DL54" s="116"/>
      <c r="DM54" s="6"/>
      <c r="DN54"/>
      <c r="DO54" s="116"/>
      <c r="DP54" s="6"/>
      <c r="DQ54"/>
      <c r="DR54" s="116"/>
      <c r="DS54" s="6"/>
      <c r="DT54"/>
      <c r="DU54" s="116"/>
      <c r="DV54" s="6"/>
      <c r="DW54"/>
      <c r="DX54" s="116"/>
      <c r="DY54" s="6"/>
      <c r="DZ54"/>
      <c r="EA54" s="116"/>
      <c r="EB54" s="6"/>
      <c r="EC54"/>
      <c r="ED54" s="116"/>
      <c r="EE54" s="6"/>
      <c r="EF54"/>
      <c r="EG54" s="116"/>
      <c r="EH54" s="6"/>
      <c r="EI54"/>
      <c r="EJ54" s="116"/>
      <c r="EK54" s="6"/>
      <c r="EL54"/>
      <c r="EM54" s="116"/>
      <c r="EN54" s="6"/>
      <c r="EO54"/>
      <c r="EP54" s="116"/>
      <c r="EQ54" s="6"/>
      <c r="ER54"/>
      <c r="ES54" s="116"/>
      <c r="ET54" s="6"/>
      <c r="EU54"/>
      <c r="EV54" s="116"/>
      <c r="EW54" s="6"/>
      <c r="EX54"/>
      <c r="EY54" s="116"/>
      <c r="EZ54" s="6"/>
      <c r="FA54"/>
      <c r="FB54" s="116"/>
      <c r="FC54" s="6"/>
    </row>
    <row r="55" spans="6:159" ht="15" x14ac:dyDescent="0.25">
      <c r="M55" s="57"/>
      <c r="N55" s="116"/>
      <c r="O55" s="6"/>
      <c r="P55"/>
      <c r="Q55"/>
      <c r="R55"/>
      <c r="AJ55" s="57"/>
      <c r="AK55" s="116"/>
      <c r="AL55" s="6"/>
      <c r="AM55"/>
      <c r="AN55"/>
      <c r="AO55"/>
      <c r="BD55" s="116"/>
      <c r="BE55" s="6"/>
      <c r="BF55"/>
      <c r="BG55" s="116"/>
      <c r="BH55" s="6"/>
      <c r="BI55"/>
      <c r="BJ55" s="116"/>
      <c r="BK55" s="6"/>
      <c r="BL55"/>
      <c r="BM55" s="116"/>
      <c r="BN55" s="6"/>
      <c r="BO55"/>
      <c r="BP55" s="116"/>
      <c r="BQ55" s="6"/>
      <c r="BR55"/>
      <c r="BS55" s="116"/>
      <c r="BT55" s="6"/>
      <c r="BU55"/>
      <c r="BV55" s="116"/>
      <c r="BW55" s="6"/>
      <c r="BX55"/>
      <c r="BY55" s="116"/>
      <c r="BZ55" s="6"/>
      <c r="CA55"/>
      <c r="CB55" s="116"/>
      <c r="CC55" s="6"/>
      <c r="CD55"/>
      <c r="CE55" s="116"/>
      <c r="CF55" s="6"/>
      <c r="CG55"/>
      <c r="CH55" s="116"/>
      <c r="CI55" s="6"/>
      <c r="CJ55"/>
      <c r="CK55" s="116"/>
      <c r="CL55" s="6"/>
      <c r="CM55"/>
      <c r="CN55" s="116"/>
      <c r="CO55" s="6"/>
      <c r="CP55"/>
      <c r="CQ55" s="116"/>
      <c r="CR55" s="6"/>
      <c r="CS55"/>
      <c r="CT55" s="116"/>
      <c r="CU55" s="6"/>
      <c r="CV55"/>
      <c r="CW55" s="116"/>
      <c r="CX55" s="6"/>
      <c r="CY55"/>
      <c r="CZ55" s="116"/>
      <c r="DA55" s="6"/>
      <c r="DB55"/>
      <c r="DC55" s="116"/>
      <c r="DD55" s="6"/>
      <c r="DE55"/>
      <c r="DF55" s="116"/>
      <c r="DG55" s="6"/>
      <c r="DH55"/>
      <c r="DI55" s="116"/>
      <c r="DJ55" s="6"/>
      <c r="DK55"/>
      <c r="DL55" s="116"/>
      <c r="DM55" s="6"/>
      <c r="DN55"/>
      <c r="DO55" s="116"/>
      <c r="DP55" s="6"/>
      <c r="DQ55"/>
      <c r="DR55" s="116"/>
      <c r="DS55" s="6"/>
      <c r="DT55"/>
      <c r="DU55" s="116"/>
      <c r="DV55" s="6"/>
      <c r="DW55"/>
      <c r="DX55" s="116"/>
      <c r="DY55" s="6"/>
      <c r="DZ55"/>
      <c r="EA55" s="116"/>
      <c r="EB55" s="6"/>
      <c r="EC55"/>
      <c r="ED55" s="116"/>
      <c r="EE55" s="6"/>
      <c r="EF55"/>
      <c r="EG55" s="116"/>
      <c r="EH55" s="6"/>
      <c r="EI55"/>
      <c r="EJ55" s="116"/>
      <c r="EK55" s="6"/>
      <c r="EL55"/>
      <c r="EM55" s="116"/>
      <c r="EN55" s="6"/>
      <c r="EO55"/>
      <c r="EP55" s="116"/>
      <c r="EQ55" s="6"/>
      <c r="ER55"/>
      <c r="ES55" s="116"/>
      <c r="ET55" s="6"/>
      <c r="EU55"/>
      <c r="EV55" s="116"/>
      <c r="EW55" s="6"/>
      <c r="EX55"/>
      <c r="EY55" s="116"/>
      <c r="EZ55" s="6"/>
      <c r="FA55"/>
      <c r="FB55" s="116"/>
      <c r="FC55" s="6"/>
    </row>
    <row r="56" spans="6:159" ht="15" x14ac:dyDescent="0.25">
      <c r="BD56" s="116"/>
      <c r="BE56" s="6"/>
      <c r="BF56"/>
      <c r="BG56" s="116"/>
      <c r="BH56" s="6"/>
      <c r="BI56"/>
      <c r="BJ56" s="116"/>
      <c r="BK56" s="6"/>
      <c r="BL56"/>
      <c r="BM56" s="116"/>
      <c r="BN56" s="6"/>
      <c r="BO56"/>
      <c r="BP56" s="116"/>
      <c r="BQ56" s="6"/>
      <c r="BR56"/>
      <c r="BS56" s="116"/>
      <c r="BT56" s="6"/>
      <c r="BU56"/>
      <c r="BV56" s="116"/>
      <c r="BW56" s="6"/>
      <c r="BX56"/>
      <c r="BY56" s="116"/>
      <c r="BZ56" s="6"/>
      <c r="CA56"/>
      <c r="CB56" s="116"/>
      <c r="CC56" s="6"/>
      <c r="CD56"/>
      <c r="CE56" s="116"/>
      <c r="CF56" s="6"/>
      <c r="CG56"/>
      <c r="CH56" s="116"/>
      <c r="CI56" s="6"/>
      <c r="CJ56"/>
      <c r="CK56" s="116"/>
      <c r="CL56" s="6"/>
      <c r="CM56"/>
      <c r="CN56" s="116"/>
      <c r="CO56" s="6"/>
      <c r="CP56"/>
      <c r="CQ56" s="116"/>
      <c r="CR56" s="6"/>
      <c r="CS56"/>
      <c r="CT56" s="116"/>
      <c r="CU56" s="6"/>
      <c r="CV56"/>
      <c r="CW56" s="116"/>
      <c r="CX56" s="6"/>
      <c r="CY56"/>
      <c r="CZ56" s="116"/>
      <c r="DA56" s="6"/>
      <c r="DB56"/>
      <c r="DC56" s="116"/>
      <c r="DD56" s="6"/>
      <c r="DE56"/>
      <c r="DF56" s="116"/>
      <c r="DG56" s="6"/>
      <c r="DH56"/>
      <c r="DI56" s="116"/>
      <c r="DJ56" s="6"/>
      <c r="DK56"/>
      <c r="DL56" s="116"/>
      <c r="DM56" s="6"/>
      <c r="DN56"/>
      <c r="DO56" s="116"/>
      <c r="DP56" s="6"/>
      <c r="DQ56"/>
      <c r="DR56" s="116"/>
      <c r="DS56" s="6"/>
      <c r="DT56"/>
      <c r="DU56" s="116"/>
      <c r="DV56" s="6"/>
      <c r="DW56"/>
      <c r="DX56" s="116"/>
      <c r="DY56" s="6"/>
      <c r="DZ56"/>
      <c r="EA56" s="116"/>
      <c r="EB56" s="6"/>
      <c r="EC56"/>
      <c r="ED56" s="116"/>
      <c r="EE56" s="6"/>
      <c r="EF56"/>
      <c r="EG56" s="116"/>
      <c r="EH56" s="6"/>
      <c r="EI56"/>
      <c r="EJ56" s="116"/>
      <c r="EK56" s="6"/>
      <c r="EL56"/>
      <c r="EM56" s="116"/>
      <c r="EN56" s="6"/>
      <c r="EO56"/>
      <c r="EP56" s="116"/>
      <c r="EQ56" s="6"/>
      <c r="ER56"/>
      <c r="ES56" s="116"/>
      <c r="ET56" s="6"/>
      <c r="EU56"/>
      <c r="EV56" s="116"/>
      <c r="EW56" s="6"/>
      <c r="EX56"/>
      <c r="EY56" s="116"/>
      <c r="EZ56" s="6"/>
      <c r="FA56"/>
      <c r="FB56" s="116"/>
      <c r="FC56" s="6"/>
    </row>
    <row r="57" spans="6:159" x14ac:dyDescent="0.2">
      <c r="BD57" s="77"/>
      <c r="BE57" s="77"/>
      <c r="BG57" s="77"/>
      <c r="BH57" s="77"/>
      <c r="BJ57" s="77"/>
      <c r="BK57" s="77"/>
      <c r="BM57" s="77"/>
      <c r="BN57" s="77"/>
      <c r="BP57" s="77"/>
      <c r="BQ57" s="77"/>
      <c r="BS57" s="77"/>
      <c r="BT57" s="77"/>
      <c r="BV57" s="77"/>
      <c r="BW57" s="77"/>
      <c r="BY57" s="77"/>
      <c r="BZ57" s="77"/>
      <c r="CB57" s="77"/>
      <c r="CC57" s="77"/>
      <c r="CE57" s="77"/>
      <c r="CF57" s="77"/>
      <c r="CH57" s="77"/>
      <c r="CI57" s="77"/>
      <c r="CK57" s="77"/>
      <c r="CL57" s="77"/>
      <c r="CN57" s="77"/>
      <c r="CO57" s="77"/>
      <c r="CQ57" s="77"/>
      <c r="CR57" s="77"/>
      <c r="CT57" s="77"/>
      <c r="CU57" s="77"/>
      <c r="CW57" s="77"/>
      <c r="CX57" s="77"/>
      <c r="CZ57" s="77"/>
      <c r="DA57" s="77"/>
      <c r="DC57" s="77"/>
      <c r="DD57" s="77"/>
      <c r="DF57" s="77"/>
      <c r="DG57" s="77"/>
      <c r="DI57" s="77"/>
      <c r="DJ57" s="77"/>
      <c r="DL57" s="77"/>
      <c r="DM57" s="77"/>
      <c r="DO57" s="77"/>
      <c r="DP57" s="77"/>
      <c r="DR57" s="77"/>
      <c r="DS57" s="77"/>
      <c r="DU57" s="77"/>
      <c r="DV57" s="77"/>
      <c r="DX57" s="77"/>
      <c r="DY57" s="77"/>
      <c r="EA57" s="77"/>
      <c r="EB57" s="77"/>
      <c r="ED57" s="77"/>
      <c r="EE57" s="77"/>
      <c r="EG57" s="77"/>
      <c r="EH57" s="77"/>
      <c r="EJ57" s="77"/>
      <c r="EK57" s="77"/>
      <c r="EM57" s="77"/>
      <c r="EN57" s="77"/>
      <c r="EP57" s="77"/>
      <c r="EQ57" s="77"/>
      <c r="ES57" s="77"/>
      <c r="ET57" s="77"/>
      <c r="EV57" s="77"/>
      <c r="EW57" s="77"/>
      <c r="EY57" s="77"/>
      <c r="EZ57" s="77"/>
      <c r="FB57" s="77"/>
      <c r="FC57" s="77"/>
    </row>
    <row r="58" spans="6:159" x14ac:dyDescent="0.2">
      <c r="BD58" s="77"/>
      <c r="BE58" s="77"/>
      <c r="BG58" s="77"/>
      <c r="BH58" s="77"/>
      <c r="BJ58" s="77"/>
      <c r="BK58" s="77"/>
      <c r="BM58" s="77"/>
      <c r="BN58" s="77"/>
      <c r="BP58" s="77"/>
      <c r="BQ58" s="77"/>
      <c r="BS58" s="77"/>
      <c r="BT58" s="77"/>
      <c r="BV58" s="77"/>
      <c r="BW58" s="77"/>
      <c r="BY58" s="77"/>
      <c r="BZ58" s="77"/>
      <c r="CB58" s="77"/>
      <c r="CC58" s="77"/>
      <c r="CE58" s="77"/>
      <c r="CF58" s="77"/>
      <c r="CH58" s="77"/>
      <c r="CI58" s="77"/>
      <c r="CK58" s="77"/>
      <c r="CL58" s="77"/>
      <c r="CN58" s="77"/>
      <c r="CO58" s="77"/>
      <c r="CQ58" s="77"/>
      <c r="CR58" s="77"/>
      <c r="CT58" s="77"/>
      <c r="CU58" s="77"/>
      <c r="CW58" s="77"/>
      <c r="CX58" s="77"/>
      <c r="CZ58" s="77"/>
      <c r="DA58" s="77"/>
      <c r="DC58" s="77"/>
      <c r="DD58" s="77"/>
      <c r="DF58" s="77"/>
      <c r="DG58" s="77"/>
      <c r="DI58" s="77"/>
      <c r="DJ58" s="77"/>
      <c r="DL58" s="77"/>
      <c r="DM58" s="77"/>
      <c r="DO58" s="77"/>
      <c r="DP58" s="77"/>
      <c r="DR58" s="77"/>
      <c r="DS58" s="77"/>
      <c r="DU58" s="77"/>
      <c r="DV58" s="77"/>
      <c r="DX58" s="77"/>
      <c r="DY58" s="77"/>
      <c r="EA58" s="77"/>
      <c r="EB58" s="77"/>
      <c r="ED58" s="77"/>
      <c r="EE58" s="77"/>
      <c r="EG58" s="77"/>
      <c r="EH58" s="77"/>
      <c r="EJ58" s="77"/>
      <c r="EK58" s="77"/>
      <c r="EM58" s="77"/>
      <c r="EN58" s="77"/>
      <c r="EP58" s="77"/>
      <c r="EQ58" s="77"/>
      <c r="ES58" s="77"/>
      <c r="ET58" s="77"/>
      <c r="EV58" s="77"/>
      <c r="EW58" s="77"/>
      <c r="EY58" s="77"/>
      <c r="EZ58" s="77"/>
      <c r="FB58" s="77"/>
      <c r="FC58" s="77"/>
    </row>
    <row r="59" spans="6:159" x14ac:dyDescent="0.2">
      <c r="BD59" s="77"/>
      <c r="BE59" s="77"/>
      <c r="BG59" s="77"/>
      <c r="BH59" s="77"/>
      <c r="BJ59" s="77"/>
      <c r="BK59" s="77"/>
      <c r="BM59" s="77"/>
      <c r="BN59" s="77"/>
      <c r="BP59" s="77"/>
      <c r="BQ59" s="77"/>
      <c r="BS59" s="77"/>
      <c r="BT59" s="77"/>
      <c r="BV59" s="77"/>
      <c r="BW59" s="77"/>
      <c r="BY59" s="77"/>
      <c r="BZ59" s="77"/>
      <c r="CB59" s="77"/>
      <c r="CC59" s="77"/>
      <c r="CE59" s="77"/>
      <c r="CF59" s="77"/>
      <c r="CH59" s="77"/>
      <c r="CI59" s="77"/>
      <c r="CK59" s="77"/>
      <c r="CL59" s="77"/>
      <c r="CN59" s="77"/>
      <c r="CO59" s="77"/>
      <c r="CQ59" s="77"/>
      <c r="CR59" s="77"/>
      <c r="CT59" s="77"/>
      <c r="CU59" s="77"/>
      <c r="CW59" s="77"/>
      <c r="CX59" s="77"/>
      <c r="CZ59" s="77"/>
      <c r="DA59" s="77"/>
      <c r="DC59" s="77"/>
      <c r="DD59" s="77"/>
      <c r="DF59" s="77"/>
      <c r="DG59" s="77"/>
      <c r="DI59" s="77"/>
      <c r="DJ59" s="77"/>
      <c r="DL59" s="77"/>
      <c r="DM59" s="77"/>
      <c r="DO59" s="77"/>
      <c r="DP59" s="77"/>
      <c r="DR59" s="77"/>
      <c r="DS59" s="77"/>
      <c r="DU59" s="77"/>
      <c r="DV59" s="77"/>
      <c r="DX59" s="77"/>
      <c r="DY59" s="77"/>
      <c r="EA59" s="77"/>
      <c r="EB59" s="77"/>
      <c r="ED59" s="77"/>
      <c r="EE59" s="77"/>
      <c r="EG59" s="77"/>
      <c r="EH59" s="77"/>
      <c r="EJ59" s="77"/>
      <c r="EK59" s="77"/>
      <c r="EM59" s="77"/>
      <c r="EN59" s="77"/>
      <c r="EP59" s="77"/>
      <c r="EQ59" s="77"/>
      <c r="ES59" s="77"/>
      <c r="ET59" s="77"/>
      <c r="EV59" s="77"/>
      <c r="EW59" s="77"/>
      <c r="EY59" s="77"/>
      <c r="EZ59" s="77"/>
      <c r="FB59" s="77"/>
      <c r="FC59" s="77"/>
    </row>
    <row r="60" spans="6:159" x14ac:dyDescent="0.2">
      <c r="BD60" s="77"/>
      <c r="BE60" s="77"/>
      <c r="BG60" s="77"/>
      <c r="BH60" s="77"/>
      <c r="BJ60" s="77"/>
      <c r="BK60" s="77"/>
      <c r="BM60" s="77"/>
      <c r="BN60" s="77"/>
      <c r="BP60" s="77"/>
      <c r="BQ60" s="77"/>
      <c r="BS60" s="77"/>
      <c r="BT60" s="77"/>
      <c r="BV60" s="77"/>
      <c r="BW60" s="77"/>
      <c r="BY60" s="77"/>
      <c r="BZ60" s="77"/>
      <c r="CB60" s="77"/>
      <c r="CC60" s="77"/>
      <c r="CE60" s="77"/>
      <c r="CF60" s="77"/>
      <c r="CH60" s="77"/>
      <c r="CI60" s="77"/>
      <c r="CK60" s="77"/>
      <c r="CL60" s="77"/>
      <c r="CN60" s="77"/>
      <c r="CO60" s="77"/>
      <c r="CQ60" s="77"/>
      <c r="CR60" s="77"/>
      <c r="CT60" s="77"/>
      <c r="CU60" s="77"/>
      <c r="CW60" s="77"/>
      <c r="CX60" s="77"/>
      <c r="CZ60" s="77"/>
      <c r="DA60" s="77"/>
      <c r="DC60" s="77"/>
      <c r="DD60" s="77"/>
      <c r="DF60" s="77"/>
      <c r="DG60" s="77"/>
      <c r="DI60" s="77"/>
      <c r="DJ60" s="77"/>
      <c r="DL60" s="77"/>
      <c r="DM60" s="77"/>
      <c r="DO60" s="77"/>
      <c r="DP60" s="77"/>
      <c r="DR60" s="77"/>
      <c r="DS60" s="77"/>
      <c r="DU60" s="77"/>
      <c r="DV60" s="77"/>
      <c r="DX60" s="77"/>
      <c r="DY60" s="77"/>
      <c r="EA60" s="77"/>
      <c r="EB60" s="77"/>
      <c r="ED60" s="77"/>
      <c r="EE60" s="77"/>
      <c r="EG60" s="77"/>
      <c r="EH60" s="77"/>
      <c r="EJ60" s="77"/>
      <c r="EK60" s="77"/>
      <c r="EM60" s="77"/>
      <c r="EN60" s="77"/>
      <c r="EP60" s="77"/>
      <c r="EQ60" s="77"/>
      <c r="ES60" s="77"/>
      <c r="ET60" s="77"/>
      <c r="EV60" s="77"/>
      <c r="EW60" s="77"/>
      <c r="EY60" s="77"/>
      <c r="EZ60" s="77"/>
      <c r="FB60" s="77"/>
      <c r="FC60" s="77"/>
    </row>
    <row r="61" spans="6:159" x14ac:dyDescent="0.2">
      <c r="BD61" s="77"/>
      <c r="BE61" s="77"/>
      <c r="BG61" s="77"/>
      <c r="BH61" s="77"/>
      <c r="BJ61" s="77"/>
      <c r="BK61" s="77"/>
      <c r="BM61" s="77"/>
      <c r="BN61" s="77"/>
      <c r="BP61" s="77"/>
      <c r="BQ61" s="77"/>
      <c r="BS61" s="77"/>
      <c r="BT61" s="77"/>
      <c r="BV61" s="77"/>
      <c r="BW61" s="77"/>
      <c r="BY61" s="77"/>
      <c r="BZ61" s="77"/>
      <c r="CB61" s="77"/>
      <c r="CC61" s="77"/>
      <c r="CE61" s="77"/>
      <c r="CF61" s="77"/>
      <c r="CH61" s="77"/>
      <c r="CI61" s="77"/>
      <c r="CK61" s="77"/>
      <c r="CL61" s="77"/>
      <c r="CN61" s="77"/>
      <c r="CO61" s="77"/>
      <c r="CQ61" s="77"/>
      <c r="CR61" s="77"/>
      <c r="CT61" s="77"/>
      <c r="CU61" s="77"/>
      <c r="CW61" s="77"/>
      <c r="CX61" s="77"/>
      <c r="CZ61" s="77"/>
      <c r="DA61" s="77"/>
      <c r="DC61" s="77"/>
      <c r="DD61" s="77"/>
      <c r="DF61" s="77"/>
      <c r="DG61" s="77"/>
      <c r="DI61" s="77"/>
      <c r="DJ61" s="77"/>
      <c r="DL61" s="77"/>
      <c r="DM61" s="77"/>
      <c r="DO61" s="77"/>
      <c r="DP61" s="77"/>
      <c r="DR61" s="77"/>
      <c r="DS61" s="77"/>
      <c r="DU61" s="77"/>
      <c r="DV61" s="77"/>
      <c r="DX61" s="77"/>
      <c r="DY61" s="77"/>
      <c r="EA61" s="77"/>
      <c r="EB61" s="77"/>
      <c r="ED61" s="77"/>
      <c r="EE61" s="77"/>
      <c r="EG61" s="77"/>
      <c r="EH61" s="77"/>
      <c r="EJ61" s="77"/>
      <c r="EK61" s="77"/>
      <c r="EM61" s="77"/>
      <c r="EN61" s="77"/>
      <c r="EP61" s="77"/>
      <c r="EQ61" s="77"/>
      <c r="ES61" s="77"/>
      <c r="ET61" s="77"/>
      <c r="EV61" s="77"/>
      <c r="EW61" s="77"/>
      <c r="EY61" s="77"/>
      <c r="EZ61" s="77"/>
      <c r="FB61" s="77"/>
      <c r="FC61" s="77"/>
    </row>
    <row r="62" spans="6:159" x14ac:dyDescent="0.2">
      <c r="BD62" s="77"/>
      <c r="BE62" s="77"/>
      <c r="BG62" s="77"/>
      <c r="BH62" s="77"/>
      <c r="BJ62" s="77"/>
      <c r="BK62" s="77"/>
      <c r="BM62" s="77"/>
      <c r="BN62" s="77"/>
      <c r="BP62" s="77"/>
      <c r="BQ62" s="77"/>
      <c r="BS62" s="77"/>
      <c r="BT62" s="77"/>
      <c r="BV62" s="77"/>
      <c r="BW62" s="77"/>
      <c r="BY62" s="77"/>
      <c r="BZ62" s="77"/>
      <c r="CB62" s="77"/>
      <c r="CC62" s="77"/>
      <c r="CE62" s="77"/>
      <c r="CF62" s="77"/>
      <c r="CH62" s="77"/>
      <c r="CI62" s="77"/>
      <c r="CK62" s="77"/>
      <c r="CL62" s="77"/>
      <c r="CN62" s="77"/>
      <c r="CO62" s="77"/>
      <c r="CQ62" s="77"/>
      <c r="CR62" s="77"/>
      <c r="CT62" s="77"/>
      <c r="CU62" s="77"/>
      <c r="CW62" s="77"/>
      <c r="CX62" s="77"/>
      <c r="CZ62" s="77"/>
      <c r="DA62" s="77"/>
      <c r="DC62" s="77"/>
      <c r="DD62" s="77"/>
      <c r="DF62" s="77"/>
      <c r="DG62" s="77"/>
      <c r="DI62" s="77"/>
      <c r="DJ62" s="77"/>
      <c r="DL62" s="77"/>
      <c r="DM62" s="77"/>
      <c r="DO62" s="77"/>
      <c r="DP62" s="77"/>
      <c r="DR62" s="77"/>
      <c r="DS62" s="77"/>
      <c r="DU62" s="77"/>
      <c r="DV62" s="77"/>
      <c r="DX62" s="77"/>
      <c r="DY62" s="77"/>
      <c r="EA62" s="77"/>
      <c r="EB62" s="77"/>
      <c r="ED62" s="77"/>
      <c r="EE62" s="77"/>
      <c r="EG62" s="77"/>
      <c r="EH62" s="77"/>
      <c r="EJ62" s="77"/>
      <c r="EK62" s="77"/>
      <c r="EM62" s="77"/>
      <c r="EN62" s="77"/>
      <c r="EP62" s="77"/>
      <c r="EQ62" s="77"/>
      <c r="ES62" s="77"/>
      <c r="ET62" s="77"/>
      <c r="EV62" s="77"/>
      <c r="EW62" s="77"/>
      <c r="EY62" s="77"/>
      <c r="EZ62" s="77"/>
      <c r="FB62" s="77"/>
      <c r="FC62" s="77"/>
    </row>
    <row r="63" spans="6:159" x14ac:dyDescent="0.2">
      <c r="BD63" s="77"/>
      <c r="BE63" s="77"/>
      <c r="BG63" s="77"/>
      <c r="BH63" s="77"/>
      <c r="BJ63" s="77"/>
      <c r="BK63" s="77"/>
      <c r="BM63" s="77"/>
      <c r="BN63" s="77"/>
      <c r="BP63" s="77"/>
      <c r="BQ63" s="77"/>
      <c r="BS63" s="77"/>
      <c r="BT63" s="77"/>
      <c r="BV63" s="77"/>
      <c r="BW63" s="77"/>
      <c r="BY63" s="77"/>
      <c r="BZ63" s="77"/>
      <c r="CB63" s="77"/>
      <c r="CC63" s="77"/>
      <c r="CE63" s="77"/>
      <c r="CF63" s="77"/>
      <c r="CH63" s="77"/>
      <c r="CI63" s="77"/>
      <c r="CK63" s="77"/>
      <c r="CL63" s="77"/>
      <c r="CN63" s="77"/>
      <c r="CO63" s="77"/>
      <c r="CQ63" s="77"/>
      <c r="CR63" s="77"/>
      <c r="CT63" s="77"/>
      <c r="CU63" s="77"/>
      <c r="CW63" s="77"/>
      <c r="CX63" s="77"/>
      <c r="CZ63" s="77"/>
      <c r="DA63" s="77"/>
      <c r="DC63" s="77"/>
      <c r="DD63" s="77"/>
      <c r="DF63" s="77"/>
      <c r="DG63" s="77"/>
      <c r="DI63" s="77"/>
      <c r="DJ63" s="77"/>
      <c r="DL63" s="77"/>
      <c r="DM63" s="77"/>
      <c r="DO63" s="77"/>
      <c r="DP63" s="77"/>
      <c r="DR63" s="77"/>
      <c r="DS63" s="77"/>
      <c r="DU63" s="77"/>
      <c r="DV63" s="77"/>
      <c r="DX63" s="77"/>
      <c r="DY63" s="77"/>
      <c r="EA63" s="77"/>
      <c r="EB63" s="77"/>
      <c r="ED63" s="77"/>
      <c r="EE63" s="77"/>
      <c r="EG63" s="77"/>
      <c r="EH63" s="77"/>
      <c r="EJ63" s="77"/>
      <c r="EK63" s="77"/>
      <c r="EM63" s="77"/>
      <c r="EN63" s="77"/>
      <c r="EP63" s="77"/>
      <c r="EQ63" s="77"/>
      <c r="ES63" s="77"/>
      <c r="ET63" s="77"/>
      <c r="EV63" s="77"/>
      <c r="EW63" s="77"/>
      <c r="EY63" s="77"/>
      <c r="EZ63" s="77"/>
      <c r="FB63" s="77"/>
      <c r="FC63" s="77"/>
    </row>
    <row r="64" spans="6:159" x14ac:dyDescent="0.2">
      <c r="BD64" s="77"/>
      <c r="BE64" s="77"/>
      <c r="BG64" s="77"/>
      <c r="BH64" s="77"/>
      <c r="BJ64" s="77"/>
      <c r="BK64" s="77"/>
      <c r="BM64" s="77"/>
      <c r="BN64" s="77"/>
      <c r="BP64" s="77"/>
      <c r="BQ64" s="77"/>
      <c r="BS64" s="77"/>
      <c r="BT64" s="77"/>
      <c r="BV64" s="77"/>
      <c r="BW64" s="77"/>
      <c r="BY64" s="77"/>
      <c r="BZ64" s="77"/>
      <c r="CB64" s="77"/>
      <c r="CC64" s="77"/>
      <c r="CE64" s="77"/>
      <c r="CF64" s="77"/>
      <c r="CH64" s="77"/>
      <c r="CI64" s="77"/>
      <c r="CK64" s="77"/>
      <c r="CL64" s="77"/>
      <c r="CN64" s="77"/>
      <c r="CO64" s="77"/>
      <c r="CQ64" s="77"/>
      <c r="CR64" s="77"/>
      <c r="CT64" s="77"/>
      <c r="CU64" s="77"/>
      <c r="CW64" s="77"/>
      <c r="CX64" s="77"/>
      <c r="CZ64" s="77"/>
      <c r="DA64" s="77"/>
      <c r="DC64" s="77"/>
      <c r="DD64" s="77"/>
      <c r="DF64" s="77"/>
      <c r="DG64" s="77"/>
      <c r="DI64" s="77"/>
      <c r="DJ64" s="77"/>
      <c r="DL64" s="77"/>
      <c r="DM64" s="77"/>
      <c r="DO64" s="77"/>
      <c r="DP64" s="77"/>
      <c r="DR64" s="77"/>
      <c r="DS64" s="77"/>
      <c r="DU64" s="77"/>
      <c r="DV64" s="77"/>
      <c r="DX64" s="77"/>
      <c r="DY64" s="77"/>
      <c r="EA64" s="77"/>
      <c r="EB64" s="77"/>
      <c r="ED64" s="77"/>
      <c r="EE64" s="77"/>
      <c r="EG64" s="77"/>
      <c r="EH64" s="77"/>
      <c r="EJ64" s="77"/>
      <c r="EK64" s="77"/>
      <c r="EM64" s="77"/>
      <c r="EN64" s="77"/>
      <c r="EP64" s="77"/>
      <c r="EQ64" s="77"/>
      <c r="ES64" s="77"/>
      <c r="ET64" s="77"/>
      <c r="EV64" s="77"/>
      <c r="EW64" s="77"/>
      <c r="EY64" s="77"/>
      <c r="EZ64" s="77"/>
      <c r="FB64" s="77"/>
      <c r="FC64" s="77"/>
    </row>
    <row r="65" spans="56:159" x14ac:dyDescent="0.2">
      <c r="BD65" s="77"/>
      <c r="BE65" s="77"/>
      <c r="BG65" s="77"/>
      <c r="BH65" s="77"/>
      <c r="BJ65" s="77"/>
      <c r="BK65" s="77"/>
      <c r="BM65" s="77"/>
      <c r="BN65" s="77"/>
      <c r="BP65" s="77"/>
      <c r="BQ65" s="77"/>
      <c r="BS65" s="77"/>
      <c r="BT65" s="77"/>
      <c r="BV65" s="77"/>
      <c r="BW65" s="77"/>
      <c r="BY65" s="77"/>
      <c r="BZ65" s="77"/>
      <c r="CB65" s="77"/>
      <c r="CC65" s="77"/>
      <c r="CE65" s="77"/>
      <c r="CF65" s="77"/>
      <c r="CH65" s="77"/>
      <c r="CI65" s="77"/>
      <c r="CK65" s="77"/>
      <c r="CL65" s="77"/>
      <c r="CN65" s="77"/>
      <c r="CO65" s="77"/>
      <c r="CQ65" s="77"/>
      <c r="CR65" s="77"/>
      <c r="CT65" s="77"/>
      <c r="CU65" s="77"/>
      <c r="CW65" s="77"/>
      <c r="CX65" s="77"/>
      <c r="CZ65" s="77"/>
      <c r="DA65" s="77"/>
      <c r="DC65" s="77"/>
      <c r="DD65" s="77"/>
      <c r="DF65" s="77"/>
      <c r="DG65" s="77"/>
      <c r="DI65" s="77"/>
      <c r="DJ65" s="77"/>
      <c r="DL65" s="77"/>
      <c r="DM65" s="77"/>
      <c r="DO65" s="77"/>
      <c r="DP65" s="77"/>
      <c r="DR65" s="77"/>
      <c r="DS65" s="77"/>
      <c r="DU65" s="77"/>
      <c r="DV65" s="77"/>
      <c r="DX65" s="77"/>
      <c r="DY65" s="77"/>
      <c r="EA65" s="77"/>
      <c r="EB65" s="77"/>
      <c r="ED65" s="77"/>
      <c r="EE65" s="77"/>
      <c r="EG65" s="77"/>
      <c r="EH65" s="77"/>
      <c r="EJ65" s="77"/>
      <c r="EK65" s="77"/>
      <c r="EM65" s="77"/>
      <c r="EN65" s="77"/>
      <c r="EP65" s="77"/>
      <c r="EQ65" s="77"/>
      <c r="ES65" s="77"/>
      <c r="ET65" s="77"/>
      <c r="EV65" s="77"/>
      <c r="EW65" s="77"/>
      <c r="EY65" s="77"/>
      <c r="EZ65" s="77"/>
      <c r="FB65" s="77"/>
      <c r="FC65" s="77"/>
    </row>
  </sheetData>
  <conditionalFormatting sqref="N30:AG42 N11:O19 V11:AG19 CA11:CJ19 CA30:DF43 T23:AG29 CK21 CL22 CM23 CN24 CO25 CP26 CQ27 CR28 CS29:DF29 CT11:DF19 CT21:DF28">
    <cfRule type="cellIs" dxfId="437" priority="96" operator="equal">
      <formula>1</formula>
    </cfRule>
  </conditionalFormatting>
  <conditionalFormatting sqref="N9">
    <cfRule type="cellIs" dxfId="436" priority="95" operator="greaterThan">
      <formula>0</formula>
    </cfRule>
  </conditionalFormatting>
  <conditionalFormatting sqref="BH9">
    <cfRule type="cellIs" dxfId="435" priority="94" operator="greaterThan">
      <formula>0</formula>
    </cfRule>
  </conditionalFormatting>
  <conditionalFormatting sqref="N43:AG43">
    <cfRule type="cellIs" dxfId="434" priority="93" operator="equal">
      <formula>1</formula>
    </cfRule>
  </conditionalFormatting>
  <conditionalFormatting sqref="BH43:BW43">
    <cfRule type="cellIs" dxfId="433" priority="92" operator="equal">
      <formula>1</formula>
    </cfRule>
  </conditionalFormatting>
  <conditionalFormatting sqref="B11:B19 B21:B42">
    <cfRule type="cellIs" dxfId="432" priority="91" operator="equal">
      <formula>1</formula>
    </cfRule>
  </conditionalFormatting>
  <conditionalFormatting sqref="CA9">
    <cfRule type="cellIs" dxfId="431" priority="90" operator="greaterThan">
      <formula>0</formula>
    </cfRule>
  </conditionalFormatting>
  <conditionalFormatting sqref="L10">
    <cfRule type="containsText" dxfId="430" priority="89" operator="containsText" text="!">
      <formula>NOT(ISERROR(SEARCH("!",L10)))</formula>
    </cfRule>
  </conditionalFormatting>
  <conditionalFormatting sqref="K11:K19 K24 K30:K42">
    <cfRule type="cellIs" dxfId="429" priority="97" operator="greaterThan">
      <formula>$O$24+$K$7</formula>
    </cfRule>
  </conditionalFormatting>
  <conditionalFormatting sqref="I11:I19 I30:I42">
    <cfRule type="cellIs" dxfId="428" priority="98" operator="greaterThan">
      <formula>$M$24+$I$7</formula>
    </cfRule>
  </conditionalFormatting>
  <conditionalFormatting sqref="G11:G19 G30:G42">
    <cfRule type="cellIs" dxfId="427" priority="99" operator="greaterThan">
      <formula>$G$7</formula>
    </cfRule>
  </conditionalFormatting>
  <conditionalFormatting sqref="I43">
    <cfRule type="cellIs" dxfId="426" priority="88" operator="greaterThan">
      <formula>$M$24</formula>
    </cfRule>
  </conditionalFormatting>
  <conditionalFormatting sqref="K43">
    <cfRule type="cellIs" dxfId="425" priority="87" operator="greaterThan">
      <formula>$O$24</formula>
    </cfRule>
  </conditionalFormatting>
  <conditionalFormatting sqref="I44">
    <cfRule type="cellIs" dxfId="424" priority="86" operator="greaterThan">
      <formula>$M$24</formula>
    </cfRule>
  </conditionalFormatting>
  <conditionalFormatting sqref="K44">
    <cfRule type="cellIs" dxfId="423" priority="85" operator="greaterThan">
      <formula>$O$24</formula>
    </cfRule>
  </conditionalFormatting>
  <conditionalFormatting sqref="O51:P55">
    <cfRule type="containsText" dxfId="422" priority="83" operator="containsText" text="[">
      <formula>NOT(ISERROR(SEARCH("[",O51)))</formula>
    </cfRule>
    <cfRule type="containsText" dxfId="421" priority="84" operator="containsText" text="#">
      <formula>NOT(ISERROR(SEARCH("#",O51)))</formula>
    </cfRule>
  </conditionalFormatting>
  <conditionalFormatting sqref="AO42:BD42">
    <cfRule type="cellIs" dxfId="420" priority="81" operator="equal">
      <formula>1</formula>
    </cfRule>
  </conditionalFormatting>
  <conditionalFormatting sqref="AK9">
    <cfRule type="cellIs" dxfId="419" priority="80" operator="greaterThan">
      <formula>0</formula>
    </cfRule>
  </conditionalFormatting>
  <conditionalFormatting sqref="AK43:BD43">
    <cfRule type="cellIs" dxfId="418" priority="79" operator="equal">
      <formula>1</formula>
    </cfRule>
  </conditionalFormatting>
  <conditionalFormatting sqref="AL51:AM55">
    <cfRule type="containsText" dxfId="417" priority="77" operator="containsText" text="[">
      <formula>NOT(ISERROR(SEARCH("[",AL51)))</formula>
    </cfRule>
    <cfRule type="containsText" dxfId="416" priority="78" operator="containsText" text="#">
      <formula>NOT(ISERROR(SEARCH("#",AL51)))</formula>
    </cfRule>
  </conditionalFormatting>
  <conditionalFormatting sqref="AK26:AN42">
    <cfRule type="cellIs" dxfId="415" priority="75" operator="equal">
      <formula>1</formula>
    </cfRule>
  </conditionalFormatting>
  <conditionalFormatting sqref="AK21:AN25">
    <cfRule type="cellIs" dxfId="414" priority="74" operator="equal">
      <formula>1</formula>
    </cfRule>
  </conditionalFormatting>
  <conditionalFormatting sqref="BH11:BW19 BH21:BW42">
    <cfRule type="cellIs" dxfId="413" priority="64" operator="equal">
      <formula>1</formula>
    </cfRule>
  </conditionalFormatting>
  <conditionalFormatting sqref="AK21:AM21">
    <cfRule type="cellIs" dxfId="412" priority="63" operator="equal">
      <formula>1</formula>
    </cfRule>
  </conditionalFormatting>
  <conditionalFormatting sqref="P11:Q19">
    <cfRule type="cellIs" dxfId="411" priority="62" operator="equal">
      <formula>1</formula>
    </cfRule>
  </conditionalFormatting>
  <conditionalFormatting sqref="R11:U18 R19 T19:U19">
    <cfRule type="cellIs" dxfId="410" priority="61" operator="equal">
      <formula>1</formula>
    </cfRule>
  </conditionalFormatting>
  <conditionalFormatting sqref="BE52:BF56 BH52:BI56 BK52:BL56 BN52:BO56 BQ52:BR56 BT52:BU56 BW52:BX56 BZ52:CA56 CC52:CD56 CF52:CG56 CI52:CJ56 CL52:CM56 CO52:CP56 CR52:CS56 CU52:CV56 CX52:CY56 DA52:DB56 DD52:DE56 DG52:DH56 DJ52:DK56 DM52:DN56 DP52:DQ56 DS52:DT56 DV52:DW56 DY52:DZ56 EB52:EC56 EE52:EF56 EH52:EI56 EK52:EL56 EN52:EO56 EQ52:ER56 ET52:EU56 EW52:EX56 EZ52:FA56 FC52:FC56">
    <cfRule type="containsText" dxfId="409" priority="59" operator="containsText" text="[">
      <formula>NOT(ISERROR(SEARCH("[",BE52)))</formula>
    </cfRule>
    <cfRule type="containsText" dxfId="408" priority="60" operator="containsText" text="#">
      <formula>NOT(ISERROR(SEARCH("#",BE52)))</formula>
    </cfRule>
  </conditionalFormatting>
  <conditionalFormatting sqref="S19">
    <cfRule type="cellIs" dxfId="407" priority="57" operator="equal">
      <formula>1</formula>
    </cfRule>
  </conditionalFormatting>
  <conditionalFormatting sqref="N20:O20 V20:AG20 CA20:CJ20 CT20:DF20">
    <cfRule type="cellIs" dxfId="406" priority="53" operator="equal">
      <formula>1</formula>
    </cfRule>
  </conditionalFormatting>
  <conditionalFormatting sqref="B20">
    <cfRule type="cellIs" dxfId="405" priority="52" operator="equal">
      <formula>1</formula>
    </cfRule>
  </conditionalFormatting>
  <conditionalFormatting sqref="K20">
    <cfRule type="cellIs" dxfId="404" priority="54" operator="greaterThan">
      <formula>$O$24+$K$7</formula>
    </cfRule>
  </conditionalFormatting>
  <conditionalFormatting sqref="I20">
    <cfRule type="cellIs" dxfId="403" priority="55" operator="greaterThan">
      <formula>$M$24+$I$7</formula>
    </cfRule>
  </conditionalFormatting>
  <conditionalFormatting sqref="G20">
    <cfRule type="cellIs" dxfId="402" priority="56" operator="greaterThan">
      <formula>$G$7</formula>
    </cfRule>
  </conditionalFormatting>
  <conditionalFormatting sqref="BH20:BW20">
    <cfRule type="cellIs" dxfId="401" priority="50" operator="equal">
      <formula>1</formula>
    </cfRule>
  </conditionalFormatting>
  <conditionalFormatting sqref="P20:Q20">
    <cfRule type="cellIs" dxfId="400" priority="48" operator="equal">
      <formula>1</formula>
    </cfRule>
  </conditionalFormatting>
  <conditionalFormatting sqref="R20 T20:U20">
    <cfRule type="cellIs" dxfId="399" priority="47" operator="equal">
      <formula>1</formula>
    </cfRule>
  </conditionalFormatting>
  <conditionalFormatting sqref="S20">
    <cfRule type="cellIs" dxfId="398" priority="46" operator="equal">
      <formula>1</formula>
    </cfRule>
  </conditionalFormatting>
  <conditionalFormatting sqref="K21">
    <cfRule type="cellIs" dxfId="397" priority="43" operator="greaterThan">
      <formula>$O$24+$K$7</formula>
    </cfRule>
  </conditionalFormatting>
  <conditionalFormatting sqref="I21">
    <cfRule type="cellIs" dxfId="396" priority="44" operator="greaterThan">
      <formula>$M$24+$I$7</formula>
    </cfRule>
  </conditionalFormatting>
  <conditionalFormatting sqref="G21">
    <cfRule type="cellIs" dxfId="395" priority="45" operator="greaterThan">
      <formula>$G$7</formula>
    </cfRule>
  </conditionalFormatting>
  <conditionalFormatting sqref="K22">
    <cfRule type="cellIs" dxfId="394" priority="40" operator="greaterThan">
      <formula>$O$24+$K$7</formula>
    </cfRule>
  </conditionalFormatting>
  <conditionalFormatting sqref="I22">
    <cfRule type="cellIs" dxfId="393" priority="41" operator="greaterThan">
      <formula>$M$24+$I$7</formula>
    </cfRule>
  </conditionalFormatting>
  <conditionalFormatting sqref="G22">
    <cfRule type="cellIs" dxfId="392" priority="42" operator="greaterThan">
      <formula>$G$7</formula>
    </cfRule>
  </conditionalFormatting>
  <conditionalFormatting sqref="K23">
    <cfRule type="cellIs" dxfId="391" priority="37" operator="greaterThan">
      <formula>$O$24+$K$7</formula>
    </cfRule>
  </conditionalFormatting>
  <conditionalFormatting sqref="I23">
    <cfRule type="cellIs" dxfId="390" priority="38" operator="greaterThan">
      <formula>$M$24+$I$7</formula>
    </cfRule>
  </conditionalFormatting>
  <conditionalFormatting sqref="G23">
    <cfRule type="cellIs" dxfId="389" priority="39" operator="greaterThan">
      <formula>$G$7</formula>
    </cfRule>
  </conditionalFormatting>
  <conditionalFormatting sqref="I24">
    <cfRule type="cellIs" dxfId="388" priority="35" operator="greaterThan">
      <formula>$M$24+$I$7</formula>
    </cfRule>
  </conditionalFormatting>
  <conditionalFormatting sqref="G24">
    <cfRule type="cellIs" dxfId="387" priority="36" operator="greaterThan">
      <formula>$G$7</formula>
    </cfRule>
  </conditionalFormatting>
  <conditionalFormatting sqref="N21:S21">
    <cfRule type="cellIs" dxfId="386" priority="34" operator="equal">
      <formula>1</formula>
    </cfRule>
  </conditionalFormatting>
  <conditionalFormatting sqref="N22:S29">
    <cfRule type="cellIs" dxfId="385" priority="33" operator="equal">
      <formula>1</formula>
    </cfRule>
  </conditionalFormatting>
  <conditionalFormatting sqref="T21:AG22">
    <cfRule type="cellIs" dxfId="384" priority="32" operator="equal">
      <formula>1</formula>
    </cfRule>
  </conditionalFormatting>
  <conditionalFormatting sqref="AO11:BD41 AK11:AN20">
    <cfRule type="cellIs" dxfId="383" priority="31" operator="equal">
      <formula>1</formula>
    </cfRule>
  </conditionalFormatting>
  <conditionalFormatting sqref="K25:K26">
    <cfRule type="cellIs" dxfId="382" priority="30" operator="greaterThan">
      <formula>$O$24+$K$7</formula>
    </cfRule>
  </conditionalFormatting>
  <conditionalFormatting sqref="I25:I26">
    <cfRule type="cellIs" dxfId="381" priority="28" operator="greaterThan">
      <formula>$M$24+$I$7</formula>
    </cfRule>
  </conditionalFormatting>
  <conditionalFormatting sqref="G25:G26">
    <cfRule type="cellIs" dxfId="380" priority="29" operator="greaterThan">
      <formula>$G$7</formula>
    </cfRule>
  </conditionalFormatting>
  <conditionalFormatting sqref="K27">
    <cfRule type="cellIs" dxfId="379" priority="27" operator="greaterThan">
      <formula>$O$24+$K$7</formula>
    </cfRule>
  </conditionalFormatting>
  <conditionalFormatting sqref="I27">
    <cfRule type="cellIs" dxfId="378" priority="25" operator="greaterThan">
      <formula>$M$24+$I$7</formula>
    </cfRule>
  </conditionalFormatting>
  <conditionalFormatting sqref="G27">
    <cfRule type="cellIs" dxfId="377" priority="26" operator="greaterThan">
      <formula>$G$7</formula>
    </cfRule>
  </conditionalFormatting>
  <conditionalFormatting sqref="K28:K29">
    <cfRule type="cellIs" dxfId="376" priority="24" operator="greaterThan">
      <formula>$O$24+$K$7</formula>
    </cfRule>
  </conditionalFormatting>
  <conditionalFormatting sqref="I28:I29">
    <cfRule type="cellIs" dxfId="375" priority="22" operator="greaterThan">
      <formula>$M$24+$I$7</formula>
    </cfRule>
  </conditionalFormatting>
  <conditionalFormatting sqref="G28:G29">
    <cfRule type="cellIs" dxfId="374" priority="23" operator="greaterThan">
      <formula>$G$7</formula>
    </cfRule>
  </conditionalFormatting>
  <conditionalFormatting sqref="CA21:CJ21">
    <cfRule type="cellIs" dxfId="373" priority="21" operator="equal">
      <formula>1</formula>
    </cfRule>
  </conditionalFormatting>
  <conditionalFormatting sqref="CA22:CK22">
    <cfRule type="cellIs" dxfId="372" priority="20" operator="equal">
      <formula>1</formula>
    </cfRule>
  </conditionalFormatting>
  <conditionalFormatting sqref="CA23:CK23">
    <cfRule type="cellIs" dxfId="371" priority="19" operator="equal">
      <formula>1</formula>
    </cfRule>
  </conditionalFormatting>
  <conditionalFormatting sqref="CL23">
    <cfRule type="cellIs" dxfId="370" priority="18" operator="equal">
      <formula>1</formula>
    </cfRule>
  </conditionalFormatting>
  <conditionalFormatting sqref="CA24:CM24">
    <cfRule type="cellIs" dxfId="369" priority="17" operator="equal">
      <formula>1</formula>
    </cfRule>
  </conditionalFormatting>
  <conditionalFormatting sqref="CA25:CN25">
    <cfRule type="cellIs" dxfId="368" priority="16" operator="equal">
      <formula>1</formula>
    </cfRule>
  </conditionalFormatting>
  <conditionalFormatting sqref="CA26:CO26">
    <cfRule type="cellIs" dxfId="367" priority="15" operator="equal">
      <formula>1</formula>
    </cfRule>
  </conditionalFormatting>
  <conditionalFormatting sqref="CA27:CP27">
    <cfRule type="cellIs" dxfId="366" priority="14" operator="equal">
      <formula>1</formula>
    </cfRule>
  </conditionalFormatting>
  <conditionalFormatting sqref="CA28:CQ28">
    <cfRule type="cellIs" dxfId="365" priority="13" operator="equal">
      <formula>1</formula>
    </cfRule>
  </conditionalFormatting>
  <conditionalFormatting sqref="CA29:CQ29">
    <cfRule type="cellIs" dxfId="364" priority="12" operator="equal">
      <formula>1</formula>
    </cfRule>
  </conditionalFormatting>
  <conditionalFormatting sqref="CK11:CQ19">
    <cfRule type="cellIs" dxfId="363" priority="11" operator="equal">
      <formula>1</formula>
    </cfRule>
  </conditionalFormatting>
  <conditionalFormatting sqref="CR29">
    <cfRule type="cellIs" dxfId="362" priority="10" operator="equal">
      <formula>1</formula>
    </cfRule>
  </conditionalFormatting>
  <conditionalFormatting sqref="CS11:CS28">
    <cfRule type="cellIs" dxfId="361" priority="9" operator="equal">
      <formula>1</formula>
    </cfRule>
  </conditionalFormatting>
  <conditionalFormatting sqref="CR11:CR27">
    <cfRule type="cellIs" dxfId="360" priority="8" operator="equal">
      <formula>1</formula>
    </cfRule>
  </conditionalFormatting>
  <conditionalFormatting sqref="CO21:CQ24">
    <cfRule type="cellIs" dxfId="359" priority="7" operator="equal">
      <formula>1</formula>
    </cfRule>
  </conditionalFormatting>
  <conditionalFormatting sqref="CQ25:CQ26">
    <cfRule type="cellIs" dxfId="358" priority="5" operator="equal">
      <formula>1</formula>
    </cfRule>
  </conditionalFormatting>
  <conditionalFormatting sqref="CP25">
    <cfRule type="cellIs" dxfId="357" priority="4" operator="equal">
      <formula>1</formula>
    </cfRule>
  </conditionalFormatting>
  <conditionalFormatting sqref="CM21:CN22">
    <cfRule type="cellIs" dxfId="356" priority="3" operator="equal">
      <formula>1</formula>
    </cfRule>
  </conditionalFormatting>
  <conditionalFormatting sqref="CN23">
    <cfRule type="cellIs" dxfId="355" priority="2" operator="equal">
      <formula>1</formula>
    </cfRule>
  </conditionalFormatting>
  <conditionalFormatting sqref="CL21">
    <cfRule type="cellIs" dxfId="354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2" operator="containsText" id="{9F26B745-557E-41BB-A7A5-892CC0B70384}">
            <xm:f>NOT(ISERROR(SEARCH(0,P51)))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P51:P55</xm:sqref>
        </x14:conditionalFormatting>
        <x14:conditionalFormatting xmlns:xm="http://schemas.microsoft.com/office/excel/2006/main">
          <x14:cfRule type="containsText" priority="76" operator="containsText" id="{9CEBE3DA-5447-43F6-B4EB-91B27EF58226}">
            <xm:f>NOT(ISERROR(SEARCH(0,AM51)))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AM51:AM55</xm:sqref>
        </x14:conditionalFormatting>
        <x14:conditionalFormatting xmlns:xm="http://schemas.microsoft.com/office/excel/2006/main">
          <x14:cfRule type="containsText" priority="58" operator="containsText" id="{D2133C2F-A434-4985-9971-8C9DE1825354}">
            <xm:f>NOT(ISERROR(SEARCH(0,BF52)))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BF52:BF56 BI52:BI56 BL52:BL56 BO52:BO56 BR52:BR56 BU52:BU56 BX52:BX56 CA52:CA56 CD52:CD56 CG52:CG56 CJ52:CJ56 CM52:CM56 CP52:CP56 CS52:CS56 CV52:CV56 CY52:CY56 DB52:DB56 DE52:DE56 DH52:DH56 DK52:DK56 DN52:DN56 DQ52:DQ56 DT52:DT56 DW52:DW56 DZ52:DZ56 EC52:EC56 EF52:EF56 EI52:EI56 EL52:EL56 EO52:EO56 ER52:ER56 EU52:EU56 EX52:EX56 FA52:FA56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2" tint="-0.749992370372631"/>
  </sheetPr>
  <dimension ref="A1:AG48"/>
  <sheetViews>
    <sheetView topLeftCell="O1" zoomScaleNormal="100" workbookViewId="0">
      <selection activeCell="AE30" sqref="AE30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6" customWidth="1"/>
    <col min="4" max="4" width="8.85546875" style="6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" customWidth="1"/>
    <col min="17" max="17" width="17.28515625" style="1" customWidth="1"/>
    <col min="18" max="18" width="9.140625" style="1"/>
    <col min="19" max="19" width="24.140625" style="1" customWidth="1"/>
    <col min="20" max="20" width="10.140625" style="1" customWidth="1"/>
    <col min="21" max="21" width="9.140625" style="1"/>
    <col min="22" max="22" width="6.42578125" style="1" customWidth="1"/>
    <col min="23" max="23" width="9.140625" style="1"/>
    <col min="24" max="24" width="20.7109375" style="1" customWidth="1"/>
    <col min="25" max="25" width="9.140625" style="1"/>
    <col min="26" max="26" width="26.140625" style="1" customWidth="1"/>
    <col min="27" max="27" width="12" style="1" customWidth="1"/>
    <col min="28" max="28" width="9.140625" style="1"/>
    <col min="29" max="29" width="9.7109375" style="1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76"/>
      <c r="C2" s="277"/>
      <c r="D2" s="278" t="s">
        <v>265</v>
      </c>
      <c r="E2" s="278" t="s">
        <v>266</v>
      </c>
      <c r="F2" s="278"/>
      <c r="G2" s="279"/>
      <c r="H2" s="281" t="s">
        <v>1639</v>
      </c>
      <c r="I2" s="280"/>
      <c r="J2" s="280"/>
      <c r="K2" s="280"/>
      <c r="L2" s="282"/>
      <c r="M2" s="1"/>
      <c r="N2" s="1"/>
      <c r="O2" s="1"/>
    </row>
    <row r="3" spans="1:33" ht="15.75" thickBot="1" x14ac:dyDescent="0.3">
      <c r="B3" s="283"/>
      <c r="C3" s="284"/>
      <c r="D3" s="285"/>
      <c r="E3" s="286"/>
      <c r="F3" s="286"/>
      <c r="G3" s="286"/>
      <c r="H3" s="287"/>
      <c r="I3" s="287"/>
      <c r="J3" s="287"/>
      <c r="K3" s="287"/>
      <c r="L3" s="288"/>
      <c r="M3" s="1"/>
      <c r="N3" s="1"/>
      <c r="O3" s="1"/>
    </row>
    <row r="4" spans="1:33" ht="16.5" thickTop="1" thickBot="1" x14ac:dyDescent="0.3">
      <c r="B4" s="289"/>
      <c r="C4" s="290"/>
      <c r="D4" s="291" t="s">
        <v>1543</v>
      </c>
      <c r="E4" s="292"/>
      <c r="F4" s="292"/>
      <c r="G4" s="292"/>
      <c r="H4" s="291" t="s">
        <v>1086</v>
      </c>
      <c r="I4" s="293"/>
      <c r="J4" s="293"/>
      <c r="K4" s="293"/>
      <c r="L4" s="294"/>
      <c r="M4" s="1"/>
      <c r="N4" s="1"/>
      <c r="O4" s="1"/>
      <c r="V4" s="303"/>
      <c r="W4" s="304"/>
      <c r="X4" s="304"/>
      <c r="Y4" s="304"/>
      <c r="Z4" s="304"/>
      <c r="AA4" s="304"/>
      <c r="AB4" s="304"/>
      <c r="AC4" s="304"/>
      <c r="AD4" s="305"/>
      <c r="AE4" s="305"/>
      <c r="AF4" s="305"/>
      <c r="AG4" s="306"/>
    </row>
    <row r="5" spans="1:33" ht="12" customHeight="1" x14ac:dyDescent="0.25">
      <c r="E5" s="112" t="s">
        <v>274</v>
      </c>
      <c r="F5" s="112"/>
      <c r="G5" s="6">
        <v>43</v>
      </c>
      <c r="H5" s="6"/>
      <c r="J5" s="116"/>
      <c r="K5" s="6"/>
      <c r="L5" s="112" t="s">
        <v>274</v>
      </c>
      <c r="M5" s="112"/>
      <c r="N5" s="6">
        <v>43</v>
      </c>
      <c r="O5" s="6"/>
      <c r="V5" s="307"/>
      <c r="W5" s="287"/>
      <c r="X5" s="287"/>
      <c r="Y5" s="287"/>
      <c r="Z5" s="287" t="s">
        <v>1047</v>
      </c>
      <c r="AA5" s="287"/>
      <c r="AB5" s="287"/>
      <c r="AC5" s="287"/>
      <c r="AD5" s="286"/>
      <c r="AE5" s="286"/>
      <c r="AF5" s="286"/>
      <c r="AG5" s="308"/>
    </row>
    <row r="6" spans="1:33" ht="15" customHeight="1" x14ac:dyDescent="0.25">
      <c r="B6" s="1" t="s">
        <v>1088</v>
      </c>
      <c r="C6" s="112"/>
      <c r="E6" s="112" t="s">
        <v>277</v>
      </c>
      <c r="F6" s="112"/>
      <c r="G6" s="6"/>
      <c r="H6" s="6"/>
      <c r="I6" s="1" t="s">
        <v>1089</v>
      </c>
      <c r="J6" s="112"/>
      <c r="K6" s="6"/>
      <c r="L6" s="112" t="s">
        <v>277</v>
      </c>
      <c r="M6" s="112"/>
      <c r="N6" s="6"/>
      <c r="O6" s="6"/>
      <c r="P6" s="1" t="s">
        <v>1304</v>
      </c>
      <c r="V6" s="307"/>
      <c r="W6" s="301" t="s">
        <v>1087</v>
      </c>
      <c r="X6" s="287"/>
      <c r="Y6" s="287"/>
      <c r="Z6" s="287"/>
      <c r="AA6" s="287"/>
      <c r="AB6" s="287"/>
      <c r="AC6" s="301" t="s">
        <v>1101</v>
      </c>
      <c r="AD6" s="286"/>
      <c r="AE6" s="286"/>
      <c r="AF6" s="286"/>
      <c r="AG6" s="308"/>
    </row>
    <row r="7" spans="1:33" ht="50.25" customHeight="1" x14ac:dyDescent="0.25">
      <c r="A7" s="164"/>
      <c r="B7" s="201" t="s">
        <v>745</v>
      </c>
      <c r="C7" s="201" t="s">
        <v>1046</v>
      </c>
      <c r="D7" s="201" t="s">
        <v>279</v>
      </c>
      <c r="E7" s="201" t="s">
        <v>1093</v>
      </c>
      <c r="F7" s="201" t="s">
        <v>1298</v>
      </c>
      <c r="G7" s="268" t="s">
        <v>1090</v>
      </c>
      <c r="H7" s="6"/>
      <c r="I7" s="201" t="s">
        <v>745</v>
      </c>
      <c r="J7" s="201" t="s">
        <v>1046</v>
      </c>
      <c r="K7" s="201" t="s">
        <v>279</v>
      </c>
      <c r="L7" s="201" t="s">
        <v>1093</v>
      </c>
      <c r="M7" s="201" t="s">
        <v>1298</v>
      </c>
      <c r="N7" s="268" t="s">
        <v>1091</v>
      </c>
      <c r="O7" s="6"/>
      <c r="P7" s="201" t="s">
        <v>745</v>
      </c>
      <c r="Q7" s="201" t="s">
        <v>1046</v>
      </c>
      <c r="R7" s="201" t="s">
        <v>279</v>
      </c>
      <c r="S7" s="201" t="s">
        <v>1093</v>
      </c>
      <c r="T7" s="268" t="s">
        <v>1302</v>
      </c>
      <c r="V7" s="307"/>
      <c r="W7" s="201" t="s">
        <v>745</v>
      </c>
      <c r="X7" s="201" t="s">
        <v>1046</v>
      </c>
      <c r="Y7" s="201" t="s">
        <v>279</v>
      </c>
      <c r="Z7" s="201" t="s">
        <v>1031</v>
      </c>
      <c r="AA7" s="268" t="s">
        <v>1092</v>
      </c>
      <c r="AB7" s="287"/>
      <c r="AC7" s="299" t="s">
        <v>232</v>
      </c>
      <c r="AD7" s="299" t="s">
        <v>398</v>
      </c>
      <c r="AE7" s="299" t="s">
        <v>613</v>
      </c>
      <c r="AF7" s="299" t="s">
        <v>614</v>
      </c>
      <c r="AG7" s="308"/>
    </row>
    <row r="8" spans="1:33" ht="15" customHeight="1" x14ac:dyDescent="0.25">
      <c r="A8" s="164"/>
      <c r="B8" s="267" t="s">
        <v>1034</v>
      </c>
      <c r="C8" s="267" t="s">
        <v>1035</v>
      </c>
      <c r="D8" s="267" t="s">
        <v>1036</v>
      </c>
      <c r="E8" s="267" t="s">
        <v>1037</v>
      </c>
      <c r="F8" s="267" t="s">
        <v>1299</v>
      </c>
      <c r="G8" s="267" t="str">
        <f>CONCATENATE("clmn_",G7)</f>
        <v>clmn_LIST1</v>
      </c>
      <c r="H8" s="6"/>
      <c r="I8" s="267" t="s">
        <v>1038</v>
      </c>
      <c r="J8" s="267" t="s">
        <v>1039</v>
      </c>
      <c r="K8" s="267" t="s">
        <v>1040</v>
      </c>
      <c r="L8" s="267" t="s">
        <v>1041</v>
      </c>
      <c r="M8" s="267" t="s">
        <v>1303</v>
      </c>
      <c r="N8" s="267" t="str">
        <f>CONCATENATE("clmn_",N7)</f>
        <v>clmn_LIST2</v>
      </c>
      <c r="O8" s="6"/>
      <c r="P8" s="267" t="s">
        <v>1042</v>
      </c>
      <c r="Q8" s="267" t="s">
        <v>1043</v>
      </c>
      <c r="R8" s="267" t="s">
        <v>1044</v>
      </c>
      <c r="S8" s="267" t="s">
        <v>1045</v>
      </c>
      <c r="T8" s="267" t="str">
        <f>CONCATENATE("clmn_",T7)</f>
        <v>clmn_LIST3</v>
      </c>
      <c r="V8" s="307"/>
      <c r="W8" s="267" t="s">
        <v>1306</v>
      </c>
      <c r="X8" s="267" t="s">
        <v>1307</v>
      </c>
      <c r="Y8" s="267" t="s">
        <v>1308</v>
      </c>
      <c r="Z8" s="267" t="s">
        <v>1309</v>
      </c>
      <c r="AA8" s="267" t="str">
        <f>CONCATENATE("clmn_",AA7)</f>
        <v>clmn_TOGG1</v>
      </c>
      <c r="AB8" s="287"/>
      <c r="AC8" s="300" t="s">
        <v>1310</v>
      </c>
      <c r="AD8" s="300" t="s">
        <v>1311</v>
      </c>
      <c r="AE8" s="300" t="s">
        <v>1312</v>
      </c>
      <c r="AF8" s="300" t="s">
        <v>1313</v>
      </c>
      <c r="AG8" s="308"/>
    </row>
    <row r="9" spans="1:33" ht="15" customHeight="1" x14ac:dyDescent="0.25">
      <c r="A9" s="164"/>
      <c r="B9" s="203"/>
      <c r="C9" s="117"/>
      <c r="D9" s="102"/>
      <c r="E9" s="166"/>
      <c r="F9" s="166" t="s">
        <v>315</v>
      </c>
      <c r="G9" s="136" t="str">
        <f>SEQ_MOIST!B43</f>
        <v>00000000</v>
      </c>
      <c r="H9" s="6"/>
      <c r="I9" s="203"/>
      <c r="J9" s="117"/>
      <c r="K9" s="102"/>
      <c r="L9" s="166"/>
      <c r="M9" s="166" t="s">
        <v>315</v>
      </c>
      <c r="N9" s="136" t="str">
        <f>SEQ_MOIST!B43</f>
        <v>00000000</v>
      </c>
      <c r="O9" s="6"/>
      <c r="P9" s="203"/>
      <c r="Q9" s="117"/>
      <c r="R9" s="102"/>
      <c r="S9" s="166"/>
      <c r="T9" s="136" t="str">
        <f>SEQ_MOIST!B43</f>
        <v>00000000</v>
      </c>
      <c r="V9" s="307"/>
      <c r="W9" s="203"/>
      <c r="X9" s="117"/>
      <c r="Y9" s="102"/>
      <c r="Z9" s="166"/>
      <c r="AA9" s="136"/>
      <c r="AB9" s="287"/>
      <c r="AC9" s="297"/>
      <c r="AD9" s="296"/>
      <c r="AE9" s="296"/>
      <c r="AF9" s="296"/>
      <c r="AG9" s="308"/>
    </row>
    <row r="10" spans="1:33" ht="15" customHeight="1" x14ac:dyDescent="0.25">
      <c r="A10" s="164"/>
      <c r="B10" s="203"/>
      <c r="C10" s="117"/>
      <c r="D10" s="102"/>
      <c r="E10" s="166"/>
      <c r="F10" s="166" t="s">
        <v>1094</v>
      </c>
      <c r="G10" s="141" t="str">
        <f>SEQ_MOIST!E4</f>
        <v>FFFFFFFF</v>
      </c>
      <c r="H10" s="6"/>
      <c r="I10" s="203"/>
      <c r="J10" s="117"/>
      <c r="K10" s="102"/>
      <c r="L10" s="166"/>
      <c r="M10" s="166" t="s">
        <v>1094</v>
      </c>
      <c r="N10" s="141" t="str">
        <f>SEQ_MOIST!E4</f>
        <v>FFFFFFFF</v>
      </c>
      <c r="O10" s="6"/>
      <c r="P10" s="203"/>
      <c r="Q10" s="117"/>
      <c r="R10" s="102"/>
      <c r="S10" s="166" t="s">
        <v>1094</v>
      </c>
      <c r="T10" s="141" t="str">
        <f>SEQ_MOIST!E4</f>
        <v>FFFFFFFF</v>
      </c>
      <c r="V10" s="307"/>
      <c r="W10" s="203"/>
      <c r="X10" s="117"/>
      <c r="Y10" s="102"/>
      <c r="Z10" s="166" t="s">
        <v>1094</v>
      </c>
      <c r="AA10" s="141" t="s">
        <v>1095</v>
      </c>
      <c r="AB10" s="287"/>
      <c r="AC10" s="298"/>
      <c r="AD10" s="296"/>
      <c r="AE10" s="296"/>
      <c r="AF10" s="296"/>
      <c r="AG10" s="308"/>
    </row>
    <row r="11" spans="1:33" ht="15" customHeight="1" x14ac:dyDescent="0.25">
      <c r="A11" s="164"/>
      <c r="B11" s="196" t="str">
        <f ca="1">OFFSET(SEQ_MOIST!M$5,0,ROWS(B$11:$E11)-1)</f>
        <v>==</v>
      </c>
      <c r="C11" s="269" t="str">
        <f ca="1">OFFSET(SEQ_MOIST!M$6,0,ROWS(C$11:$E11)-1)</f>
        <v>====================</v>
      </c>
      <c r="D11" s="196" t="str">
        <f ca="1">OFFSET(SEQ_MOIST!M$8,0,ROWS(D$11:$E11)-1)</f>
        <v>==</v>
      </c>
      <c r="E11" s="168" t="str">
        <f ca="1">OFFSET(SEQ_MOIST!M$7,0,ROWS($E$11:E11)-1)</f>
        <v>====================</v>
      </c>
      <c r="F11" s="168" t="str">
        <f ca="1">OFFSET(SEQ_MOIST!M$4,0,ROWS($E$11:F11)-1)</f>
        <v>====================</v>
      </c>
      <c r="G11" s="144" t="s">
        <v>1564</v>
      </c>
      <c r="H11" s="271"/>
      <c r="I11" s="196" t="str">
        <f ca="1">OFFSET(SEQ_MOIST!AJ$5,0,ROWS($I$11:L11)-1)</f>
        <v>==</v>
      </c>
      <c r="J11" s="269" t="str">
        <f ca="1">OFFSET(SEQ_MOIST!AJ$6,0,ROWS($J$11:L11)-1)</f>
        <v>====================</v>
      </c>
      <c r="K11" s="196" t="str">
        <f ca="1">OFFSET(SEQ_MOIST!AJ$8,0,ROWS($K$11:L11)-1)</f>
        <v>==</v>
      </c>
      <c r="L11" s="168" t="str">
        <f ca="1">OFFSET(SEQ_MOIST!AJ$7,0,ROWS($L$11:L11)-1)</f>
        <v>====================</v>
      </c>
      <c r="M11" s="168" t="str">
        <f ca="1">OFFSET(SEQ_MOIST!AJ$4,0,ROWS($L$11:M11)-1)</f>
        <v>====================</v>
      </c>
      <c r="N11" s="144" t="s">
        <v>1564</v>
      </c>
      <c r="O11" s="271"/>
      <c r="P11" s="196" t="str">
        <f ca="1">OFFSET(SEQ_MOIST!BG$5,0,ROWS(P$11:$Q11)-1)</f>
        <v>==</v>
      </c>
      <c r="Q11" s="269" t="str">
        <f ca="1">OFFSET(SEQ_MOIST!BG$6,0,ROWS($Q$11:Q11)-1)</f>
        <v>====================</v>
      </c>
      <c r="R11" s="196" t="str">
        <f ca="1">OFFSET(SEQ_MOIST!BG$8,0,ROWS($Q$11:R11)-1)</f>
        <v>==</v>
      </c>
      <c r="S11" s="168" t="str">
        <f ca="1">OFFSET(SEQ_MOIST!BG$7,0,ROWS($Q$11:S11)-1)</f>
        <v>====================</v>
      </c>
      <c r="T11" s="144" t="s">
        <v>1564</v>
      </c>
      <c r="V11" s="307"/>
      <c r="W11" s="196" t="str">
        <f ca="1">OFFSET(SEQ_MOIST!BZ$5,0,ROWS(W$11:$X11)-1)</f>
        <v>==</v>
      </c>
      <c r="X11" s="269" t="str">
        <f ca="1">OFFSET(SEQ_MOIST!BZ$6,0,ROWS($X$11:X11)-1)</f>
        <v>====================</v>
      </c>
      <c r="Y11" s="196" t="str">
        <f ca="1">OFFSET(SEQ_MOIST!BZ$8,0,ROWS($X$11:Y11)-1)</f>
        <v>==</v>
      </c>
      <c r="Z11" s="168" t="str">
        <f ca="1">OFFSET(SEQ_MOIST!BZ$7,0,ROWS($X$11:Z11)-1)</f>
        <v>====================</v>
      </c>
      <c r="AA11" s="144" t="s">
        <v>1564</v>
      </c>
      <c r="AB11" s="287"/>
      <c r="AC11" s="144"/>
      <c r="AD11" s="296"/>
      <c r="AE11" s="296"/>
      <c r="AF11" s="296"/>
      <c r="AG11" s="308"/>
    </row>
    <row r="12" spans="1:33" ht="15" customHeight="1" x14ac:dyDescent="0.25">
      <c r="A12" s="164"/>
      <c r="B12" s="196">
        <f ca="1">OFFSET(SEQ_MOIST!M$5,0,ROWS(B$11:$E12)-1)</f>
        <v>-20113</v>
      </c>
      <c r="C12" s="269" t="str">
        <f ca="1">OFFSET(SEQ_MOIST!M$6,0,ROWS(C$11:$E12)-1)</f>
        <v xml:space="preserve"> </v>
      </c>
      <c r="D12" s="196">
        <f ca="1">OFFSET(SEQ_MOIST!M$8,0,ROWS(D$11:$E12)-1)</f>
        <v>0</v>
      </c>
      <c r="E12" s="168" t="str">
        <f ca="1">OFFSET(SEQ_MOIST!M$7,0,ROWS($E$11:E12)-1)</f>
        <v>Охладитель/ Н</v>
      </c>
      <c r="F12" s="168" t="str">
        <f ca="1">OFFSET(SEQ_MOIST!M$4,0,ROWS($E$11:F12)-1)</f>
        <v>РЕГУЛЯТОРЫ</v>
      </c>
      <c r="G12" s="142" t="str">
        <f ca="1">OFFSET(SEQ_MOIST!$N$43,0,ROWS($E$12:G12)-1)</f>
        <v>000003EA</v>
      </c>
      <c r="H12" s="272"/>
      <c r="I12" s="196">
        <f ca="1">OFFSET(SEQ_MOIST!AJ$5,0,ROWS($I$11:L12)-1)</f>
        <v>373</v>
      </c>
      <c r="J12" s="269" t="str">
        <f ca="1">OFFSET(SEQ_MOIST!AJ$6,0,ROWS($J$11:L12)-1)</f>
        <v xml:space="preserve"> </v>
      </c>
      <c r="K12" s="196">
        <f ca="1">OFFSET(SEQ_MOIST!AJ$8,0,ROWS($K$11:L12)-1)</f>
        <v>0</v>
      </c>
      <c r="L12" s="168" t="str">
        <f ca="1">OFFSET(SEQ_MOIST!AJ$7,0,ROWS($L$11:L12)-1)</f>
        <v>RegW1:3-ход.клапан</v>
      </c>
      <c r="M12" s="168" t="str">
        <f ca="1">OFFSET(SEQ_MOIST!AJ$4,0,ROWS($L$11:M12)-1)</f>
        <v>RegW1_CTRL</v>
      </c>
      <c r="N12" s="142" t="str">
        <f ca="1">OFFSET(SEQ_MOIST!$AK$43,0,ROWS($E$12:N12)-1)</f>
        <v>0006DBFF</v>
      </c>
      <c r="O12" s="272"/>
      <c r="P12" s="196">
        <f ca="1">OFFSET(SEQ_MOIST!BG$5,0,ROWS(P$11:$Q12)-1)</f>
        <v>-304</v>
      </c>
      <c r="Q12" s="269" t="str">
        <f ca="1">OFFSET(SEQ_MOIST!BG$6,0,ROWS($Q$11:Q12)-1)</f>
        <v xml:space="preserve"> </v>
      </c>
      <c r="R12" s="196">
        <f ca="1">OFFSET(SEQ_MOIST!BG$8,0,ROWS($Q$11:R12)-1)</f>
        <v>0</v>
      </c>
      <c r="S12" s="168" t="str">
        <f ca="1">OFFSET(SEQ_MOIST!BG$7,0,ROWS($Q$11:S12)-1)</f>
        <v>ICE</v>
      </c>
      <c r="T12" s="142" t="str">
        <f ca="1">OFFSET(SEQ_MOIST!$BH$43,0,ROWS($T$12:T12)-1)</f>
        <v>00000300</v>
      </c>
      <c r="V12" s="307"/>
      <c r="W12" s="196" t="str">
        <f ca="1">OFFSET(SEQ_MOIST!BZ$5,0,ROWS(W$11:$X12)-1)</f>
        <v>-21300</v>
      </c>
      <c r="X12" s="269" t="str">
        <f ca="1">OFFSET(SEQ_MOIST!BZ$6,0,ROWS($X$11:X12)-1)</f>
        <v>БЛОКИРОВКА TOGG</v>
      </c>
      <c r="Y12" s="196">
        <f ca="1">OFFSET(SEQ_MOIST!BZ$8,0,ROWS($X$11:Y12)-1)</f>
        <v>0</v>
      </c>
      <c r="Z12" s="168" t="str">
        <f ca="1">OFFSET(SEQ_MOIST!BZ$7,0,ROWS($X$11:Z12)-1)</f>
        <v>R00</v>
      </c>
      <c r="AA12" s="142" t="str">
        <f ca="1">OFFSET(SEQ_MOIST!$CA$43,0,ROWS($AA$12:AA12)-1)</f>
        <v>7FF80001</v>
      </c>
      <c r="AB12" s="287"/>
      <c r="AC12" s="102">
        <f ca="1">OFFSET(SEQ_MOIST!E$11,ROWS(AC$12:$AD12)-1,0,)</f>
        <v>1</v>
      </c>
      <c r="AD12" s="103" t="str">
        <f ca="1">OFFSET(SEQ_MOIST!L$11,ROWS($AD$12:AD12)-1,0,)</f>
        <v>SEQMOIST_R00</v>
      </c>
      <c r="AE12" s="103" t="str">
        <f ca="1">OFFSET(SEQ_MOIST!H$11,ROWS($AD$12:AE12)-1,0,)</f>
        <v>Рециркуляция</v>
      </c>
      <c r="AF12" s="103" t="str">
        <f ca="1">OFFSET(SEQ_MOIST!J$11,ROWS($AD$12:AF12)-1,0,)</f>
        <v xml:space="preserve"> </v>
      </c>
      <c r="AG12" s="308"/>
    </row>
    <row r="13" spans="1:33" ht="15" customHeight="1" x14ac:dyDescent="0.25">
      <c r="A13" s="164"/>
      <c r="B13" s="196">
        <f ca="1">OFFSET(SEQ_MOIST!M$5,0,ROWS(B$11:$E13)-1)</f>
        <v>-20113</v>
      </c>
      <c r="C13" s="269">
        <f ca="1">OFFSET(SEQ_MOIST!M$6,0,ROWS(C$11:$E13)-1)</f>
        <v>11</v>
      </c>
      <c r="D13" s="196">
        <f ca="1">OFFSET(SEQ_MOIST!M$8,0,ROWS(D$11:$E13)-1)</f>
        <v>1</v>
      </c>
      <c r="E13" s="168" t="str">
        <f ca="1">OFFSET(SEQ_MOIST!M$7,0,ROWS($E$11:E13)-1)</f>
        <v>НЕ Охладитель/ Н</v>
      </c>
      <c r="F13" s="168" t="str">
        <f ca="1">OFFSET(SEQ_MOIST!M$4,0,ROWS($E$11:F13)-1)</f>
        <v xml:space="preserve"> </v>
      </c>
      <c r="G13" s="142" t="str">
        <f ca="1">OFFSET(SEQ_MOIST!$N$43,0,ROWS($E$12:G13)-1)</f>
        <v>0007FC15</v>
      </c>
      <c r="H13" s="272"/>
      <c r="I13" s="196">
        <f ca="1">OFFSET(SEQ_MOIST!AJ$5,0,ROWS($I$11:L13)-1)</f>
        <v>313</v>
      </c>
      <c r="J13" s="269">
        <f ca="1">OFFSET(SEQ_MOIST!AJ$6,0,ROWS($J$11:L13)-1)</f>
        <v>12</v>
      </c>
      <c r="K13" s="196">
        <f ca="1">OFFSET(SEQ_MOIST!AJ$8,0,ROWS($K$11:L13)-1)</f>
        <v>1</v>
      </c>
      <c r="L13" s="168" t="str">
        <f ca="1">OFFSET(SEQ_MOIST!AJ$7,0,ROWS($L$11:L13)-1)</f>
        <v>RegE1:упр.ступ.1</v>
      </c>
      <c r="M13" s="168" t="str">
        <f ca="1">OFFSET(SEQ_MOIST!AJ$4,0,ROWS($L$11:M13)-1)</f>
        <v>RegE1step1_ONOFF</v>
      </c>
      <c r="N13" s="142" t="str">
        <f ca="1">OFFSET(SEQ_MOIST!$AK$43,0,ROWS($E$12:N13)-1)</f>
        <v>0006DBFF</v>
      </c>
      <c r="O13" s="272"/>
      <c r="P13" s="196">
        <f ca="1">OFFSET(SEQ_MOIST!BG$5,0,ROWS(P$11:$Q13)-1)</f>
        <v>-8204</v>
      </c>
      <c r="Q13" s="269">
        <f ca="1">OFFSET(SEQ_MOIST!BG$6,0,ROWS($Q$11:Q13)-1)</f>
        <v>13</v>
      </c>
      <c r="R13" s="196">
        <f ca="1">OFFSET(SEQ_MOIST!BG$8,0,ROWS($Q$11:R13)-1)</f>
        <v>1</v>
      </c>
      <c r="S13" s="168" t="str">
        <f ca="1">OFFSET(SEQ_MOIST!BG$7,0,ROWS($Q$11:S13)-1)</f>
        <v>R5.3.0</v>
      </c>
      <c r="T13" s="142" t="str">
        <f ca="1">OFFSET(SEQ_MOIST!$BH$43,0,ROWS($T$12:T13)-1)</f>
        <v>00000200</v>
      </c>
      <c r="V13" s="307"/>
      <c r="W13" s="196" t="str">
        <f ca="1">OFFSET(SEQ_MOIST!BZ$5,0,ROWS(W$11:$X13)-1)</f>
        <v>-21301</v>
      </c>
      <c r="X13" s="269">
        <f ca="1">OFFSET(SEQ_MOIST!BZ$6,0,ROWS($X$11:X13)-1)</f>
        <v>13</v>
      </c>
      <c r="Y13" s="196">
        <f ca="1">OFFSET(SEQ_MOIST!BZ$8,0,ROWS($X$11:Y13)-1)</f>
        <v>1</v>
      </c>
      <c r="Z13" s="168" t="str">
        <f ca="1">OFFSET(SEQ_MOIST!BZ$7,0,ROWS($X$11:Z13)-1)</f>
        <v>C00</v>
      </c>
      <c r="AA13" s="142" t="str">
        <f ca="1">OFFSET(SEQ_MOIST!$CA$43,0,ROWS($AA$12:AA13)-1)</f>
        <v>7FF80002</v>
      </c>
      <c r="AB13" s="287"/>
      <c r="AC13" s="102">
        <f ca="1">OFFSET(SEQ_MOIST!E$11,ROWS(AC$12:$AD13)-1,0,)</f>
        <v>2</v>
      </c>
      <c r="AD13" s="103" t="str">
        <f ca="1">OFFSET(SEQ_MOIST!L$11,ROWS($AD$12:AD13)-1,0,)</f>
        <v>SEQMOIST_C00</v>
      </c>
      <c r="AE13" s="103" t="str">
        <f ca="1">OFFSET(SEQ_MOIST!H$11,ROWS($AD$12:AE13)-1,0,)</f>
        <v>Охладитель</v>
      </c>
      <c r="AF13" s="103" t="str">
        <f ca="1">OFFSET(SEQ_MOIST!J$11,ROWS($AD$12:AF13)-1,0,)</f>
        <v xml:space="preserve"> </v>
      </c>
      <c r="AG13" s="308"/>
    </row>
    <row r="14" spans="1:33" ht="15" customHeight="1" x14ac:dyDescent="0.25">
      <c r="A14" s="164"/>
      <c r="B14" s="196">
        <f ca="1">OFFSET(SEQ_MOIST!M$5,0,ROWS(B$11:$E14)-1)</f>
        <v>-20111</v>
      </c>
      <c r="C14" s="269" t="str">
        <f ca="1">OFFSET(SEQ_MOIST!M$6,0,ROWS(C$11:$E14)-1)</f>
        <v xml:space="preserve"> </v>
      </c>
      <c r="D14" s="196">
        <f ca="1">OFFSET(SEQ_MOIST!M$8,0,ROWS(D$11:$E14)-1)</f>
        <v>2</v>
      </c>
      <c r="E14" s="168" t="str">
        <f ca="1">OFFSET(SEQ_MOIST!M$7,0,ROWS($E$11:E14)-1)</f>
        <v>Заслонки/ Н</v>
      </c>
      <c r="F14" s="168" t="str">
        <f ca="1">OFFSET(SEQ_MOIST!M$4,0,ROWS($E$11:F14)-1)</f>
        <v xml:space="preserve"> </v>
      </c>
      <c r="G14" s="142" t="str">
        <f ca="1">OFFSET(SEQ_MOIST!$N$43,0,ROWS($E$12:G14)-1)</f>
        <v>0007E339</v>
      </c>
      <c r="H14" s="272"/>
      <c r="I14" s="196">
        <f ca="1">OFFSET(SEQ_MOIST!AJ$5,0,ROWS($I$11:L14)-1)</f>
        <v>374</v>
      </c>
      <c r="J14" s="269" t="str">
        <f ca="1">OFFSET(SEQ_MOIST!AJ$6,0,ROWS($J$11:L14)-1)</f>
        <v xml:space="preserve"> </v>
      </c>
      <c r="K14" s="196">
        <f ca="1">OFFSET(SEQ_MOIST!AJ$8,0,ROWS($K$11:L14)-1)</f>
        <v>2</v>
      </c>
      <c r="L14" s="168" t="str">
        <f ca="1">OFFSET(SEQ_MOIST!AJ$7,0,ROWS($L$11:L14)-1)</f>
        <v>RegW2:3-ход.клапан</v>
      </c>
      <c r="M14" s="168" t="str">
        <f ca="1">OFFSET(SEQ_MOIST!AJ$4,0,ROWS($L$11:M14)-1)</f>
        <v>RegW2_CTRL</v>
      </c>
      <c r="N14" s="142" t="str">
        <f ca="1">OFFSET(SEQ_MOIST!$AK$43,0,ROWS($E$12:N14)-1)</f>
        <v>000493FF</v>
      </c>
      <c r="O14" s="272"/>
      <c r="P14" s="196">
        <f ca="1">OFFSET(SEQ_MOIST!BG$5,0,ROWS(P$11:$Q14)-1)</f>
        <v>-303</v>
      </c>
      <c r="Q14" s="269" t="str">
        <f ca="1">OFFSET(SEQ_MOIST!BG$6,0,ROWS($Q$11:Q14)-1)</f>
        <v xml:space="preserve"> </v>
      </c>
      <c r="R14" s="196">
        <f ca="1">OFFSET(SEQ_MOIST!BG$8,0,ROWS($Q$11:R14)-1)</f>
        <v>2</v>
      </c>
      <c r="S14" s="168" t="str">
        <f ca="1">OFFSET(SEQ_MOIST!BG$7,0,ROWS($Q$11:S14)-1)</f>
        <v>POOL</v>
      </c>
      <c r="T14" s="142" t="str">
        <f ca="1">OFFSET(SEQ_MOIST!$BH$43,0,ROWS($T$12:T14)-1)</f>
        <v>00000180</v>
      </c>
      <c r="V14" s="307"/>
      <c r="W14" s="196" t="str">
        <f ca="1">OFFSET(SEQ_MOIST!BZ$5,0,ROWS(W$11:$X14)-1)</f>
        <v>-21302</v>
      </c>
      <c r="X14" s="269" t="str">
        <f ca="1">OFFSET(SEQ_MOIST!BZ$6,0,ROWS($X$11:X14)-1)</f>
        <v xml:space="preserve"> </v>
      </c>
      <c r="Y14" s="196">
        <f ca="1">OFFSET(SEQ_MOIST!BZ$8,0,ROWS($X$11:Y14)-1)</f>
        <v>2</v>
      </c>
      <c r="Z14" s="168" t="str">
        <f ca="1">OFFSET(SEQ_MOIST!BZ$7,0,ROWS($X$11:Z14)-1)</f>
        <v>S00</v>
      </c>
      <c r="AA14" s="142" t="str">
        <f ca="1">OFFSET(SEQ_MOIST!$CA$43,0,ROWS($AA$12:AA14)-1)</f>
        <v>7FF80004</v>
      </c>
      <c r="AB14" s="287"/>
      <c r="AC14" s="102">
        <f ca="1">OFFSET(SEQ_MOIST!E$11,ROWS(AC$12:$AD14)-1,0,)</f>
        <v>3</v>
      </c>
      <c r="AD14" s="103" t="str">
        <f ca="1">OFFSET(SEQ_MOIST!L$11,ROWS($AD$12:AD14)-1,0,)</f>
        <v>SEQMOIST_S00</v>
      </c>
      <c r="AE14" s="103" t="str">
        <f ca="1">OFFSET(SEQ_MOIST!H$11,ROWS($AD$12:AE14)-1,0,)</f>
        <v>Скорость вент.</v>
      </c>
      <c r="AF14" s="103" t="str">
        <f ca="1">OFFSET(SEQ_MOIST!J$11,ROWS($AD$12:AF14)-1,0,)</f>
        <v xml:space="preserve"> </v>
      </c>
      <c r="AG14" s="308"/>
    </row>
    <row r="15" spans="1:33" ht="15" customHeight="1" x14ac:dyDescent="0.25">
      <c r="A15" s="164"/>
      <c r="B15" s="196">
        <f ca="1">OFFSET(SEQ_MOIST!M$5,0,ROWS(B$11:$E15)-1)</f>
        <v>-20111</v>
      </c>
      <c r="C15" s="269" t="str">
        <f ca="1">OFFSET(SEQ_MOIST!M$6,0,ROWS(C$11:$E15)-1)</f>
        <v xml:space="preserve"> </v>
      </c>
      <c r="D15" s="196">
        <f ca="1">OFFSET(SEQ_MOIST!M$8,0,ROWS(D$11:$E15)-1)</f>
        <v>3</v>
      </c>
      <c r="E15" s="168" t="str">
        <f ca="1">OFFSET(SEQ_MOIST!M$7,0,ROWS($E$11:E15)-1)</f>
        <v>НЕ Заслонки/ Н</v>
      </c>
      <c r="F15" s="168" t="str">
        <f ca="1">OFFSET(SEQ_MOIST!M$4,0,ROWS($E$11:F15)-1)</f>
        <v xml:space="preserve"> </v>
      </c>
      <c r="G15" s="142" t="str">
        <f ca="1">OFFSET(SEQ_MOIST!$N$43,0,ROWS($E$12:G15)-1)</f>
        <v>00001CC6</v>
      </c>
      <c r="H15" s="272"/>
      <c r="I15" s="196">
        <f ca="1">OFFSET(SEQ_MOIST!AJ$5,0,ROWS($I$11:L15)-1)</f>
        <v>317</v>
      </c>
      <c r="J15" s="269" t="str">
        <f ca="1">OFFSET(SEQ_MOIST!AJ$6,0,ROWS($J$11:L15)-1)</f>
        <v xml:space="preserve"> </v>
      </c>
      <c r="K15" s="196">
        <f ca="1">OFFSET(SEQ_MOIST!AJ$8,0,ROWS($K$11:L15)-1)</f>
        <v>3</v>
      </c>
      <c r="L15" s="168" t="str">
        <f ca="1">OFFSET(SEQ_MOIST!AJ$7,0,ROWS($L$11:L15)-1)</f>
        <v>RegE2:упр.ступ.1</v>
      </c>
      <c r="M15" s="168" t="str">
        <f ca="1">OFFSET(SEQ_MOIST!AJ$4,0,ROWS($L$11:M15)-1)</f>
        <v>RegE2step1_ONOFF</v>
      </c>
      <c r="N15" s="142" t="str">
        <f ca="1">OFFSET(SEQ_MOIST!$AK$43,0,ROWS($E$12:N15)-1)</f>
        <v>000493FF</v>
      </c>
      <c r="O15" s="272"/>
      <c r="P15" s="196">
        <f ca="1">OFFSET(SEQ_MOIST!BG$5,0,ROWS(P$11:$Q15)-1)</f>
        <v>-8201</v>
      </c>
      <c r="Q15" s="269" t="str">
        <f ca="1">OFFSET(SEQ_MOIST!BG$6,0,ROWS($Q$11:Q15)-1)</f>
        <v xml:space="preserve"> </v>
      </c>
      <c r="R15" s="196">
        <f ca="1">OFFSET(SEQ_MOIST!BG$8,0,ROWS($Q$11:R15)-1)</f>
        <v>3</v>
      </c>
      <c r="S15" s="168" t="str">
        <f ca="1">OFFSET(SEQ_MOIST!BG$7,0,ROWS($Q$11:S15)-1)</f>
        <v>R4.4.1</v>
      </c>
      <c r="T15" s="142" t="str">
        <f ca="1">OFFSET(SEQ_MOIST!$BH$43,0,ROWS($T$12:T15)-1)</f>
        <v>00000100</v>
      </c>
      <c r="V15" s="307"/>
      <c r="W15" s="196" t="str">
        <f ca="1">OFFSET(SEQ_MOIST!BZ$5,0,ROWS(W$11:$X15)-1)</f>
        <v>-21303</v>
      </c>
      <c r="X15" s="269" t="str">
        <f ca="1">OFFSET(SEQ_MOIST!BZ$6,0,ROWS($X$11:X15)-1)</f>
        <v xml:space="preserve"> </v>
      </c>
      <c r="Y15" s="196">
        <f ca="1">OFFSET(SEQ_MOIST!BZ$8,0,ROWS($X$11:Y15)-1)</f>
        <v>3</v>
      </c>
      <c r="Z15" s="168" t="str">
        <f ca="1">OFFSET(SEQ_MOIST!BZ$7,0,ROWS($X$11:Z15)-1)</f>
        <v>RC0</v>
      </c>
      <c r="AA15" s="142" t="str">
        <f ca="1">OFFSET(SEQ_MOIST!$CA$43,0,ROWS($AA$12:AA15)-1)</f>
        <v>7FF80008</v>
      </c>
      <c r="AB15" s="287"/>
      <c r="AC15" s="102">
        <f ca="1">OFFSET(SEQ_MOIST!E$11,ROWS(AC$12:$AD15)-1,0,)</f>
        <v>4</v>
      </c>
      <c r="AD15" s="103" t="str">
        <f ca="1">OFFSET(SEQ_MOIST!L$11,ROWS($AD$12:AD15)-1,0,)</f>
        <v>SEQMOIST_RC0</v>
      </c>
      <c r="AE15" s="103" t="str">
        <f ca="1">OFFSET(SEQ_MOIST!H$11,ROWS($AD$12:AE15)-1,0,)</f>
        <v>Рецирк.+Охладитель</v>
      </c>
      <c r="AF15" s="103" t="str">
        <f ca="1">OFFSET(SEQ_MOIST!J$11,ROWS($AD$12:AF15)-1,0,)</f>
        <v>последовательно</v>
      </c>
      <c r="AG15" s="308"/>
    </row>
    <row r="16" spans="1:33" ht="15" customHeight="1" x14ac:dyDescent="0.25">
      <c r="B16" s="196">
        <f ca="1">OFFSET(SEQ_MOIST!M$5,0,ROWS(B$11:$E16)-1)</f>
        <v>-20104</v>
      </c>
      <c r="C16" s="269" t="str">
        <f ca="1">OFFSET(SEQ_MOIST!M$6,0,ROWS(C$11:$E16)-1)</f>
        <v xml:space="preserve"> </v>
      </c>
      <c r="D16" s="196">
        <f ca="1">OFFSET(SEQ_MOIST!M$8,0,ROWS(D$11:$E16)-1)</f>
        <v>4</v>
      </c>
      <c r="E16" s="168" t="str">
        <f ca="1">OFFSET(SEQ_MOIST!M$7,0,ROWS($E$11:E16)-1)</f>
        <v>Скорость/ Н</v>
      </c>
      <c r="F16" s="168" t="str">
        <f ca="1">OFFSET(SEQ_MOIST!M$4,0,ROWS($E$11:F16)-1)</f>
        <v xml:space="preserve"> </v>
      </c>
      <c r="G16" s="142" t="str">
        <f ca="1">OFFSET(SEQ_MOIST!$N$43,0,ROWS($E$12:G16)-1)</f>
        <v>00000074</v>
      </c>
      <c r="H16" s="272"/>
      <c r="I16" s="196">
        <f ca="1">OFFSET(SEQ_MOIST!AJ$5,0,ROWS($I$11:L16)-1)</f>
        <v>359</v>
      </c>
      <c r="J16" s="269" t="str">
        <f ca="1">OFFSET(SEQ_MOIST!AJ$6,0,ROWS($J$11:L16)-1)</f>
        <v xml:space="preserve"> </v>
      </c>
      <c r="K16" s="196">
        <f ca="1">OFFSET(SEQ_MOIST!AJ$8,0,ROWS($K$11:L16)-1)</f>
        <v>4</v>
      </c>
      <c r="L16" s="168" t="str">
        <f ca="1">OFFSET(SEQ_MOIST!AJ$7,0,ROWS($L$11:L16)-1)</f>
        <v>Ротор.:вкл/выкл.</v>
      </c>
      <c r="M16" s="168" t="str">
        <f ca="1">OFFSET(SEQ_MOIST!AJ$4,0,ROWS($L$11:M16)-1)</f>
        <v>HRUrotor_CTRL</v>
      </c>
      <c r="N16" s="142" t="str">
        <f ca="1">OFFSET(SEQ_MOIST!$AK$43,0,ROWS($E$12:N16)-1)</f>
        <v>000703FF</v>
      </c>
      <c r="O16" s="272"/>
      <c r="P16" s="196">
        <f ca="1">OFFSET(SEQ_MOIST!BG$5,0,ROWS(P$11:$Q16)-1)</f>
        <v>-8205</v>
      </c>
      <c r="Q16" s="269" t="str">
        <f ca="1">OFFSET(SEQ_MOIST!BG$6,0,ROWS($Q$11:Q16)-1)</f>
        <v xml:space="preserve"> </v>
      </c>
      <c r="R16" s="196">
        <f ca="1">OFFSET(SEQ_MOIST!BG$8,0,ROWS($Q$11:R16)-1)</f>
        <v>4</v>
      </c>
      <c r="S16" s="168" t="str">
        <f ca="1">OFFSET(SEQ_MOIST!BG$7,0,ROWS($Q$11:S16)-1)</f>
        <v>R5 без конд.рот.</v>
      </c>
      <c r="T16" s="142" t="str">
        <f ca="1">OFFSET(SEQ_MOIST!$BH$43,0,ROWS($T$12:T16)-1)</f>
        <v>00001C00</v>
      </c>
      <c r="V16" s="307"/>
      <c r="W16" s="196" t="str">
        <f ca="1">OFFSET(SEQ_MOIST!BZ$5,0,ROWS(W$11:$X16)-1)</f>
        <v>-21304</v>
      </c>
      <c r="X16" s="269" t="str">
        <f ca="1">OFFSET(SEQ_MOIST!BZ$6,0,ROWS($X$11:X16)-1)</f>
        <v xml:space="preserve"> </v>
      </c>
      <c r="Y16" s="196">
        <f ca="1">OFFSET(SEQ_MOIST!BZ$8,0,ROWS($X$11:Y16)-1)</f>
        <v>4</v>
      </c>
      <c r="Z16" s="168" t="str">
        <f ca="1">OFFSET(SEQ_MOIST!BZ$7,0,ROWS($X$11:Z16)-1)</f>
        <v>RS0</v>
      </c>
      <c r="AA16" s="142" t="str">
        <f ca="1">OFFSET(SEQ_MOIST!$CA$43,0,ROWS($AA$12:AA16)-1)</f>
        <v>7FF80010</v>
      </c>
      <c r="AB16" s="287"/>
      <c r="AC16" s="102">
        <f ca="1">OFFSET(SEQ_MOIST!E$11,ROWS(AC$12:$AD16)-1,0,)</f>
        <v>5</v>
      </c>
      <c r="AD16" s="103" t="str">
        <f ca="1">OFFSET(SEQ_MOIST!L$11,ROWS($AD$12:AD16)-1,0,)</f>
        <v>SEQMOIST_RS0</v>
      </c>
      <c r="AE16" s="103" t="str">
        <f ca="1">OFFSET(SEQ_MOIST!H$11,ROWS($AD$12:AE16)-1,0,)</f>
        <v>Рецирк.+Скорость</v>
      </c>
      <c r="AF16" s="103" t="str">
        <f ca="1">OFFSET(SEQ_MOIST!J$11,ROWS($AD$12:AF16)-1,0,)</f>
        <v>вентиляторов</v>
      </c>
      <c r="AG16" s="308"/>
    </row>
    <row r="17" spans="2:33" ht="15" customHeight="1" x14ac:dyDescent="0.25">
      <c r="B17" s="196">
        <f ca="1">OFFSET(SEQ_MOIST!M$5,0,ROWS(B$11:$E17)-1)</f>
        <v>-20104</v>
      </c>
      <c r="C17" s="269" t="str">
        <f ca="1">OFFSET(SEQ_MOIST!M$6,0,ROWS(C$11:$E17)-1)</f>
        <v xml:space="preserve"> </v>
      </c>
      <c r="D17" s="196">
        <f ca="1">OFFSET(SEQ_MOIST!M$8,0,ROWS(D$11:$E17)-1)</f>
        <v>5</v>
      </c>
      <c r="E17" s="168" t="str">
        <f ca="1">OFFSET(SEQ_MOIST!M$7,0,ROWS($E$11:E17)-1)</f>
        <v>НЕ Скорость/ Н</v>
      </c>
      <c r="F17" s="168" t="str">
        <f ca="1">OFFSET(SEQ_MOIST!M$4,0,ROWS($E$11:F17)-1)</f>
        <v xml:space="preserve"> </v>
      </c>
      <c r="G17" s="142" t="str">
        <f ca="1">OFFSET(SEQ_MOIST!$N$43,0,ROWS($E$12:G17)-1)</f>
        <v>0007FF8B</v>
      </c>
      <c r="H17" s="272"/>
      <c r="I17" s="196" t="str">
        <f ca="1">OFFSET(SEQ_MOIST!AJ$5,0,ROWS($I$11:L17)-1)</f>
        <v xml:space="preserve"> </v>
      </c>
      <c r="J17" s="269" t="str">
        <f ca="1">OFFSET(SEQ_MOIST!AJ$6,0,ROWS($J$11:L17)-1)</f>
        <v xml:space="preserve"> </v>
      </c>
      <c r="K17" s="196">
        <f ca="1">OFFSET(SEQ_MOIST!AJ$8,0,ROWS($K$11:L17)-1)</f>
        <v>5</v>
      </c>
      <c r="L17" s="168" t="str">
        <f ca="1">OFFSET(SEQ_MOIST!AJ$7,0,ROWS($L$11:L17)-1)</f>
        <v>[резерв]</v>
      </c>
      <c r="M17" s="168" t="str">
        <f ca="1">OFFSET(SEQ_MOIST!AJ$4,0,ROWS($L$11:M17)-1)</f>
        <v xml:space="preserve"> </v>
      </c>
      <c r="N17" s="142" t="str">
        <f ca="1">OFFSET(SEQ_MOIST!$AK$43,0,ROWS($E$12:N17)-1)</f>
        <v>7FFFFFFF</v>
      </c>
      <c r="O17" s="272"/>
      <c r="P17" s="196">
        <f ca="1">OFFSET(SEQ_MOIST!BG$5,0,ROWS(P$11:$Q17)-1)</f>
        <v>-8206</v>
      </c>
      <c r="Q17" s="269" t="str">
        <f ca="1">OFFSET(SEQ_MOIST!BG$6,0,ROWS($Q$11:Q17)-1)</f>
        <v xml:space="preserve"> </v>
      </c>
      <c r="R17" s="196">
        <f ca="1">OFFSET(SEQ_MOIST!BG$8,0,ROWS($Q$11:R17)-1)</f>
        <v>5</v>
      </c>
      <c r="S17" s="168" t="str">
        <f ca="1">OFFSET(SEQ_MOIST!BG$7,0,ROWS($Q$11:S17)-1)</f>
        <v>R5 + конд.ротор.</v>
      </c>
      <c r="T17" s="142" t="str">
        <f ca="1">OFFSET(SEQ_MOIST!$BH$43,0,ROWS($T$12:T17)-1)</f>
        <v>00070000</v>
      </c>
      <c r="V17" s="307"/>
      <c r="W17" s="196" t="str">
        <f ca="1">OFFSET(SEQ_MOIST!BZ$5,0,ROWS(W$11:$X17)-1)</f>
        <v>-21305</v>
      </c>
      <c r="X17" s="269" t="str">
        <f ca="1">OFFSET(SEQ_MOIST!BZ$6,0,ROWS($X$11:X17)-1)</f>
        <v xml:space="preserve"> </v>
      </c>
      <c r="Y17" s="196">
        <f ca="1">OFFSET(SEQ_MOIST!BZ$8,0,ROWS($X$11:Y17)-1)</f>
        <v>5</v>
      </c>
      <c r="Z17" s="168" t="str">
        <f ca="1">OFFSET(SEQ_MOIST!BZ$7,0,ROWS($X$11:Z17)-1)</f>
        <v>RSC</v>
      </c>
      <c r="AA17" s="142" t="str">
        <f ca="1">OFFSET(SEQ_MOIST!$CA$43,0,ROWS($AA$12:AA17)-1)</f>
        <v>7FF80020</v>
      </c>
      <c r="AB17" s="287"/>
      <c r="AC17" s="102">
        <f ca="1">OFFSET(SEQ_MOIST!E$11,ROWS(AC$12:$AD17)-1,0,)</f>
        <v>6</v>
      </c>
      <c r="AD17" s="103" t="str">
        <f ca="1">OFFSET(SEQ_MOIST!L$11,ROWS($AD$12:AD17)-1,0,)</f>
        <v>SEQMOIST_RSC</v>
      </c>
      <c r="AE17" s="103" t="str">
        <f ca="1">OFFSET(SEQ_MOIST!H$11,ROWS($AD$12:AE17)-1,0,)</f>
        <v>Рецирк.+Скорость</v>
      </c>
      <c r="AF17" s="103" t="str">
        <f ca="1">OFFSET(SEQ_MOIST!J$11,ROWS($AD$12:AF17)-1,0,)</f>
        <v>+Охладитель</v>
      </c>
      <c r="AG17" s="308"/>
    </row>
    <row r="18" spans="2:33" ht="15" customHeight="1" x14ac:dyDescent="0.25">
      <c r="B18" s="196" t="str">
        <f ca="1">OFFSET(SEQ_MOIST!M$5,0,ROWS(B$11:$E18)-1)</f>
        <v xml:space="preserve"> </v>
      </c>
      <c r="C18" s="269" t="str">
        <f ca="1">OFFSET(SEQ_MOIST!M$6,0,ROWS(C$11:$E18)-1)</f>
        <v xml:space="preserve"> </v>
      </c>
      <c r="D18" s="196">
        <f ca="1">OFFSET(SEQ_MOIST!M$8,0,ROWS(D$11:$E18)-1)</f>
        <v>6</v>
      </c>
      <c r="E18" s="168" t="str">
        <f ca="1">OFFSET(SEQ_MOIST!M$7,0,ROWS($E$11:E18)-1)</f>
        <v>[резерв]</v>
      </c>
      <c r="F18" s="168" t="str">
        <f ca="1">OFFSET(SEQ_MOIST!M$4,0,ROWS($E$11:F18)-1)</f>
        <v xml:space="preserve"> </v>
      </c>
      <c r="G18" s="142" t="str">
        <f ca="1">OFFSET(SEQ_MOIST!$N$43,0,ROWS($E$12:G18)-1)</f>
        <v>00000000</v>
      </c>
      <c r="H18" s="272"/>
      <c r="I18" s="196" t="str">
        <f ca="1">OFFSET(SEQ_MOIST!AJ$5,0,ROWS($I$11:L18)-1)</f>
        <v xml:space="preserve"> </v>
      </c>
      <c r="J18" s="269" t="str">
        <f ca="1">OFFSET(SEQ_MOIST!AJ$6,0,ROWS($J$11:L18)-1)</f>
        <v xml:space="preserve"> </v>
      </c>
      <c r="K18" s="196">
        <f ca="1">OFFSET(SEQ_MOIST!AJ$8,0,ROWS($K$11:L18)-1)</f>
        <v>6</v>
      </c>
      <c r="L18" s="168" t="str">
        <f ca="1">OFFSET(SEQ_MOIST!AJ$7,0,ROWS($L$11:L18)-1)</f>
        <v>[резерв]</v>
      </c>
      <c r="M18" s="168" t="str">
        <f ca="1">OFFSET(SEQ_MOIST!AJ$4,0,ROWS($L$11:M18)-1)</f>
        <v xml:space="preserve"> </v>
      </c>
      <c r="N18" s="142" t="str">
        <f ca="1">OFFSET(SEQ_MOIST!$AK$43,0,ROWS($E$12:N18)-1)</f>
        <v>7FFFFFFF</v>
      </c>
      <c r="O18" s="272"/>
      <c r="P18" s="196">
        <f ca="1">OFFSET(SEQ_MOIST!BG$5,0,ROWS(P$11:$Q18)-1)</f>
        <v>-8207</v>
      </c>
      <c r="Q18" s="269" t="str">
        <f ca="1">OFFSET(SEQ_MOIST!BG$6,0,ROWS($Q$11:Q18)-1)</f>
        <v xml:space="preserve"> </v>
      </c>
      <c r="R18" s="196">
        <f ca="1">OFFSET(SEQ_MOIST!BG$8,0,ROWS($Q$11:R18)-1)</f>
        <v>6</v>
      </c>
      <c r="S18" s="168" t="str">
        <f ca="1">OFFSET(SEQ_MOIST!BG$7,0,ROWS($Q$11:S18)-1)</f>
        <v>R5 + предв.охл.</v>
      </c>
      <c r="T18" s="142" t="str">
        <f ca="1">OFFSET(SEQ_MOIST!$BH$43,0,ROWS($T$12:T18)-1)</f>
        <v>0007E000</v>
      </c>
      <c r="V18" s="307"/>
      <c r="W18" s="196" t="str">
        <f ca="1">OFFSET(SEQ_MOIST!BZ$5,0,ROWS(W$11:$X18)-1)</f>
        <v>-21306</v>
      </c>
      <c r="X18" s="269" t="str">
        <f ca="1">OFFSET(SEQ_MOIST!BZ$6,0,ROWS($X$11:X18)-1)</f>
        <v xml:space="preserve"> </v>
      </c>
      <c r="Y18" s="196">
        <f ca="1">OFFSET(SEQ_MOIST!BZ$8,0,ROWS($X$11:Y18)-1)</f>
        <v>6</v>
      </c>
      <c r="Z18" s="168" t="str">
        <f ca="1">OFFSET(SEQ_MOIST!BZ$7,0,ROWS($X$11:Z18)-1)</f>
        <v>SC0</v>
      </c>
      <c r="AA18" s="142" t="str">
        <f ca="1">OFFSET(SEQ_MOIST!$CA$43,0,ROWS($AA$12:AA18)-1)</f>
        <v>7FF80040</v>
      </c>
      <c r="AB18" s="287"/>
      <c r="AC18" s="102">
        <f ca="1">OFFSET(SEQ_MOIST!E$11,ROWS(AC$12:$AD18)-1,0,)</f>
        <v>7</v>
      </c>
      <c r="AD18" s="103" t="str">
        <f ca="1">OFFSET(SEQ_MOIST!L$11,ROWS($AD$12:AD18)-1,0,)</f>
        <v>SEQMOIST_SC0</v>
      </c>
      <c r="AE18" s="103" t="str">
        <f ca="1">OFFSET(SEQ_MOIST!H$11,ROWS($AD$12:AE18)-1,0,)</f>
        <v>Скорость вент.</v>
      </c>
      <c r="AF18" s="103" t="str">
        <f ca="1">OFFSET(SEQ_MOIST!J$11,ROWS($AD$12:AF18)-1,0,)</f>
        <v>+Охладитель</v>
      </c>
      <c r="AG18" s="308"/>
    </row>
    <row r="19" spans="2:33" ht="15" customHeight="1" x14ac:dyDescent="0.25">
      <c r="B19" s="196" t="str">
        <f ca="1">OFFSET(SEQ_MOIST!M$5,0,ROWS(B$11:$E19)-1)</f>
        <v xml:space="preserve"> </v>
      </c>
      <c r="C19" s="269" t="str">
        <f ca="1">OFFSET(SEQ_MOIST!M$6,0,ROWS(C$11:$E19)-1)</f>
        <v xml:space="preserve"> </v>
      </c>
      <c r="D19" s="196">
        <f ca="1">OFFSET(SEQ_MOIST!M$8,0,ROWS(D$11:$E19)-1)</f>
        <v>7</v>
      </c>
      <c r="E19" s="168" t="str">
        <f ca="1">OFFSET(SEQ_MOIST!M$7,0,ROWS($E$11:E19)-1)</f>
        <v>[резерв]</v>
      </c>
      <c r="F19" s="168" t="str">
        <f ca="1">OFFSET(SEQ_MOIST!M$4,0,ROWS($E$11:F19)-1)</f>
        <v xml:space="preserve"> </v>
      </c>
      <c r="G19" s="142" t="str">
        <f ca="1">OFFSET(SEQ_MOIST!$N$43,0,ROWS($E$12:G19)-1)</f>
        <v>00000000</v>
      </c>
      <c r="H19" s="272"/>
      <c r="I19" s="196" t="str">
        <f ca="1">OFFSET(SEQ_MOIST!AJ$5,0,ROWS($I$11:L19)-1)</f>
        <v xml:space="preserve"> </v>
      </c>
      <c r="J19" s="269" t="str">
        <f ca="1">OFFSET(SEQ_MOIST!AJ$6,0,ROWS($J$11:L19)-1)</f>
        <v xml:space="preserve"> </v>
      </c>
      <c r="K19" s="196">
        <f ca="1">OFFSET(SEQ_MOIST!AJ$8,0,ROWS($K$11:L19)-1)</f>
        <v>7</v>
      </c>
      <c r="L19" s="168" t="str">
        <f ca="1">OFFSET(SEQ_MOIST!AJ$7,0,ROWS($L$11:L19)-1)</f>
        <v>[резерв]</v>
      </c>
      <c r="M19" s="168">
        <f ca="1">OFFSET(SEQ_MOIST!AJ$4,0,ROWS($L$11:M19)-1)</f>
        <v>0</v>
      </c>
      <c r="N19" s="142" t="str">
        <f ca="1">OFFSET(SEQ_MOIST!$AK$43,0,ROWS($E$12:N19)-1)</f>
        <v>7FFFFFFF</v>
      </c>
      <c r="O19" s="272"/>
      <c r="P19" s="196" t="str">
        <f ca="1">OFFSET(SEQ_MOIST!BG$5,0,ROWS(P$11:$Q19)-1)</f>
        <v xml:space="preserve"> </v>
      </c>
      <c r="Q19" s="269" t="str">
        <f ca="1">OFFSET(SEQ_MOIST!BG$6,0,ROWS($Q$11:Q19)-1)</f>
        <v xml:space="preserve"> </v>
      </c>
      <c r="R19" s="196">
        <f ca="1">OFFSET(SEQ_MOIST!BG$8,0,ROWS($Q$11:R19)-1)</f>
        <v>7</v>
      </c>
      <c r="S19" s="168" t="str">
        <f ca="1">OFFSET(SEQ_MOIST!BG$7,0,ROWS($Q$11:S19)-1)</f>
        <v>[резерв]</v>
      </c>
      <c r="T19" s="142" t="str">
        <f ca="1">OFFSET(SEQ_MOIST!$BH$43,0,ROWS($T$12:T19)-1)</f>
        <v>00000000</v>
      </c>
      <c r="V19" s="307"/>
      <c r="W19" s="196" t="str">
        <f ca="1">OFFSET(SEQ_MOIST!BZ$5,0,ROWS(W$11:$X19)-1)</f>
        <v>-21307</v>
      </c>
      <c r="X19" s="269" t="str">
        <f ca="1">OFFSET(SEQ_MOIST!BZ$6,0,ROWS($X$11:X19)-1)</f>
        <v xml:space="preserve"> </v>
      </c>
      <c r="Y19" s="196">
        <f ca="1">OFFSET(SEQ_MOIST!BZ$8,0,ROWS($X$11:Y19)-1)</f>
        <v>7</v>
      </c>
      <c r="Z19" s="168" t="str">
        <f ca="1">OFFSET(SEQ_MOIST!BZ$7,0,ROWS($X$11:Z19)-1)</f>
        <v>T00</v>
      </c>
      <c r="AA19" s="142" t="str">
        <f ca="1">OFFSET(SEQ_MOIST!$CA$43,0,ROWS($AA$12:AA19)-1)</f>
        <v>7FF80080</v>
      </c>
      <c r="AB19" s="287"/>
      <c r="AC19" s="102">
        <f ca="1">OFFSET(SEQ_MOIST!E$11,ROWS(AC$12:$AD19)-1,0,)</f>
        <v>8</v>
      </c>
      <c r="AD19" s="103" t="str">
        <f ca="1">OFFSET(SEQ_MOIST!L$11,ROWS($AD$12:AD19)-1,0,)</f>
        <v xml:space="preserve"> </v>
      </c>
      <c r="AE19" s="103" t="str">
        <f ca="1">OFFSET(SEQ_MOIST!H$11,ROWS($AD$12:AE19)-1,0,)</f>
        <v xml:space="preserve"> Тепл.насос</v>
      </c>
      <c r="AF19" s="103" t="str">
        <f ca="1">OFFSET(SEQ_MOIST!J$11,ROWS($AD$12:AF19)-1,0,)</f>
        <v>на осушение</v>
      </c>
      <c r="AG19" s="308"/>
    </row>
    <row r="20" spans="2:33" ht="15" customHeight="1" x14ac:dyDescent="0.25">
      <c r="B20" s="196" t="str">
        <f ca="1">OFFSET(SEQ_MOIST!M$5,0,ROWS(B$11:$E20)-1)</f>
        <v xml:space="preserve"> </v>
      </c>
      <c r="C20" s="269" t="str">
        <f ca="1">OFFSET(SEQ_MOIST!M$6,0,ROWS(C$11:$E20)-1)</f>
        <v xml:space="preserve"> </v>
      </c>
      <c r="D20" s="196">
        <f ca="1">OFFSET(SEQ_MOIST!M$8,0,ROWS(D$11:$E20)-1)</f>
        <v>8</v>
      </c>
      <c r="E20" s="168" t="str">
        <f ca="1">OFFSET(SEQ_MOIST!M$7,0,ROWS($E$11:E20)-1)</f>
        <v>[резерв]</v>
      </c>
      <c r="F20" s="168" t="str">
        <f ca="1">OFFSET(SEQ_MOIST!M$4,0,ROWS($E$11:F20)-1)</f>
        <v xml:space="preserve"> </v>
      </c>
      <c r="G20" s="142" t="str">
        <f ca="1">OFFSET(SEQ_MOIST!$N$43,0,ROWS($E$12:G20)-1)</f>
        <v>00000000</v>
      </c>
      <c r="H20" s="272"/>
      <c r="I20" s="196" t="str">
        <f ca="1">OFFSET(SEQ_MOIST!AJ$5,0,ROWS($I$11:L20)-1)</f>
        <v xml:space="preserve"> </v>
      </c>
      <c r="J20" s="269" t="str">
        <f ca="1">OFFSET(SEQ_MOIST!AJ$6,0,ROWS($J$11:L20)-1)</f>
        <v xml:space="preserve"> </v>
      </c>
      <c r="K20" s="196">
        <f ca="1">OFFSET(SEQ_MOIST!AJ$8,0,ROWS($K$11:L20)-1)</f>
        <v>8</v>
      </c>
      <c r="L20" s="168" t="str">
        <f ca="1">OFFSET(SEQ_MOIST!AJ$7,0,ROWS($L$11:L20)-1)</f>
        <v>[резерв]</v>
      </c>
      <c r="M20" s="168" t="str">
        <f ca="1">OFFSET(SEQ_MOIST!AJ$4,0,ROWS($L$11:M20)-1)</f>
        <v xml:space="preserve"> </v>
      </c>
      <c r="N20" s="142" t="str">
        <f ca="1">OFFSET(SEQ_MOIST!$AK$43,0,ROWS($E$12:N20)-1)</f>
        <v>7FFFFFFF</v>
      </c>
      <c r="O20" s="272"/>
      <c r="P20" s="196" t="str">
        <f ca="1">OFFSET(SEQ_MOIST!BG$5,0,ROWS(P$11:$Q20)-1)</f>
        <v xml:space="preserve"> </v>
      </c>
      <c r="Q20" s="269" t="str">
        <f ca="1">OFFSET(SEQ_MOIST!BG$6,0,ROWS($Q$11:Q20)-1)</f>
        <v xml:space="preserve"> </v>
      </c>
      <c r="R20" s="196">
        <f ca="1">OFFSET(SEQ_MOIST!BG$8,0,ROWS($Q$11:R20)-1)</f>
        <v>8</v>
      </c>
      <c r="S20" s="168" t="str">
        <f ca="1">OFFSET(SEQ_MOIST!BG$7,0,ROWS($Q$11:S20)-1)</f>
        <v>[резерв]</v>
      </c>
      <c r="T20" s="142" t="str">
        <f ca="1">OFFSET(SEQ_MOIST!$BH$43,0,ROWS($T$12:T20)-1)</f>
        <v>00000000</v>
      </c>
      <c r="V20" s="307"/>
      <c r="W20" s="196" t="str">
        <f ca="1">OFFSET(SEQ_MOIST!BZ$5,0,ROWS(W$11:$X20)-1)</f>
        <v>-21308</v>
      </c>
      <c r="X20" s="269" t="str">
        <f ca="1">OFFSET(SEQ_MOIST!BZ$6,0,ROWS($X$11:X20)-1)</f>
        <v xml:space="preserve"> </v>
      </c>
      <c r="Y20" s="196">
        <f ca="1">OFFSET(SEQ_MOIST!BZ$8,0,ROWS($X$11:Y20)-1)</f>
        <v>8</v>
      </c>
      <c r="Z20" s="168" t="str">
        <f ca="1">OFFSET(SEQ_MOIST!BZ$7,0,ROWS($X$11:Z20)-1)</f>
        <v>TR0</v>
      </c>
      <c r="AA20" s="142" t="str">
        <f ca="1">OFFSET(SEQ_MOIST!$CA$43,0,ROWS($AA$12:AA20)-1)</f>
        <v>7FF80100</v>
      </c>
      <c r="AB20" s="287"/>
      <c r="AC20" s="102">
        <f ca="1">OFFSET(SEQ_MOIST!E$11,ROWS(AC$12:$AD20)-1,0,)</f>
        <v>9</v>
      </c>
      <c r="AD20" s="103" t="str">
        <f ca="1">OFFSET(SEQ_MOIST!L$11,ROWS($AD$12:AD20)-1,0,)</f>
        <v xml:space="preserve"> </v>
      </c>
      <c r="AE20" s="103" t="str">
        <f ca="1">OFFSET(SEQ_MOIST!H$11,ROWS($AD$12:AE20)-1,0,)</f>
        <v xml:space="preserve"> Тепл.насос+Рецирк.</v>
      </c>
      <c r="AF20" s="103" t="str">
        <f ca="1">OFFSET(SEQ_MOIST!J$11,ROWS($AD$12:AF20)-1,0,)</f>
        <v>последовательно</v>
      </c>
      <c r="AG20" s="308"/>
    </row>
    <row r="21" spans="2:33" ht="15" customHeight="1" x14ac:dyDescent="0.25">
      <c r="B21" s="196" t="str">
        <f ca="1">OFFSET(SEQ_MOIST!M$5,0,ROWS(B$11:$E21)-1)</f>
        <v xml:space="preserve"> </v>
      </c>
      <c r="C21" s="269" t="str">
        <f ca="1">OFFSET(SEQ_MOIST!M$6,0,ROWS(C$11:$E21)-1)</f>
        <v xml:space="preserve"> </v>
      </c>
      <c r="D21" s="196">
        <f ca="1">OFFSET(SEQ_MOIST!M$8,0,ROWS(D$11:$E21)-1)</f>
        <v>9</v>
      </c>
      <c r="E21" s="168" t="str">
        <f ca="1">OFFSET(SEQ_MOIST!M$7,0,ROWS($E$11:E21)-1)</f>
        <v>[резерв]</v>
      </c>
      <c r="F21" s="168" t="str">
        <f ca="1">OFFSET(SEQ_MOIST!M$4,0,ROWS($E$11:F21)-1)</f>
        <v xml:space="preserve"> </v>
      </c>
      <c r="G21" s="142" t="str">
        <f ca="1">OFFSET(SEQ_MOIST!$N$43,0,ROWS($E$12:G21)-1)</f>
        <v>00000000</v>
      </c>
      <c r="H21" s="272"/>
      <c r="I21" s="196" t="str">
        <f ca="1">OFFSET(SEQ_MOIST!AJ$5,0,ROWS($I$11:L21)-1)</f>
        <v xml:space="preserve"> </v>
      </c>
      <c r="J21" s="269" t="str">
        <f ca="1">OFFSET(SEQ_MOIST!AJ$6,0,ROWS($J$11:L21)-1)</f>
        <v xml:space="preserve"> </v>
      </c>
      <c r="K21" s="196">
        <f ca="1">OFFSET(SEQ_MOIST!AJ$8,0,ROWS($K$11:L21)-1)</f>
        <v>9</v>
      </c>
      <c r="L21" s="168" t="str">
        <f ca="1">OFFSET(SEQ_MOIST!AJ$7,0,ROWS($L$11:L21)-1)</f>
        <v>[резерв]</v>
      </c>
      <c r="M21" s="168" t="str">
        <f ca="1">OFFSET(SEQ_MOIST!AJ$4,0,ROWS($L$11:M21)-1)</f>
        <v xml:space="preserve"> </v>
      </c>
      <c r="N21" s="142" t="str">
        <f ca="1">OFFSET(SEQ_MOIST!$AK$43,0,ROWS($E$12:N21)-1)</f>
        <v>7FFFFFFF</v>
      </c>
      <c r="O21" s="272"/>
      <c r="P21" s="196" t="str">
        <f ca="1">OFFSET(SEQ_MOIST!BG$5,0,ROWS(P$11:$Q21)-1)</f>
        <v xml:space="preserve"> </v>
      </c>
      <c r="Q21" s="269" t="str">
        <f ca="1">OFFSET(SEQ_MOIST!BG$6,0,ROWS($Q$11:Q21)-1)</f>
        <v xml:space="preserve"> </v>
      </c>
      <c r="R21" s="196">
        <f ca="1">OFFSET(SEQ_MOIST!BG$8,0,ROWS($Q$11:R21)-1)</f>
        <v>9</v>
      </c>
      <c r="S21" s="168" t="str">
        <f ca="1">OFFSET(SEQ_MOIST!BG$7,0,ROWS($Q$11:S21)-1)</f>
        <v>[резерв]</v>
      </c>
      <c r="T21" s="142" t="str">
        <f ca="1">OFFSET(SEQ_MOIST!$BH$43,0,ROWS($T$12:T21)-1)</f>
        <v>00000000</v>
      </c>
      <c r="V21" s="307"/>
      <c r="W21" s="196" t="str">
        <f ca="1">OFFSET(SEQ_MOIST!BZ$5,0,ROWS(W$11:$X21)-1)</f>
        <v>-21309</v>
      </c>
      <c r="X21" s="269" t="str">
        <f ca="1">OFFSET(SEQ_MOIST!BZ$6,0,ROWS($X$11:X21)-1)</f>
        <v xml:space="preserve"> </v>
      </c>
      <c r="Y21" s="196">
        <f ca="1">OFFSET(SEQ_MOIST!BZ$8,0,ROWS($X$11:Y21)-1)</f>
        <v>9</v>
      </c>
      <c r="Z21" s="168" t="str">
        <f ca="1">OFFSET(SEQ_MOIST!BZ$7,0,ROWS($X$11:Z21)-1)</f>
        <v>RT0</v>
      </c>
      <c r="AA21" s="142" t="str">
        <f ca="1">OFFSET(SEQ_MOIST!$CA$43,0,ROWS($AA$12:AA21)-1)</f>
        <v>7FF80200</v>
      </c>
      <c r="AB21" s="287"/>
      <c r="AC21" s="102">
        <f ca="1">OFFSET(SEQ_MOIST!E$11,ROWS(AC$12:$AD21)-1,0,)</f>
        <v>9</v>
      </c>
      <c r="AD21" s="103" t="str">
        <f ca="1">OFFSET(SEQ_MOIST!L$11,ROWS($AD$12:AD21)-1,0,)</f>
        <v xml:space="preserve"> </v>
      </c>
      <c r="AE21" s="103" t="str">
        <f ca="1">OFFSET(SEQ_MOIST!H$11,ROWS($AD$12:AE21)-1,0,)</f>
        <v>Рецирк.+ Тепл.насос</v>
      </c>
      <c r="AF21" s="103" t="str">
        <f ca="1">OFFSET(SEQ_MOIST!J$11,ROWS($AD$12:AF21)-1,0,)</f>
        <v>последовательно</v>
      </c>
      <c r="AG21" s="308"/>
    </row>
    <row r="22" spans="2:33" ht="15" customHeight="1" x14ac:dyDescent="0.25">
      <c r="B22" s="196" t="str">
        <f ca="1">OFFSET(SEQ_MOIST!M$5,0,ROWS(B$11:$E22)-1)</f>
        <v xml:space="preserve"> </v>
      </c>
      <c r="C22" s="269" t="str">
        <f ca="1">OFFSET(SEQ_MOIST!M$6,0,ROWS(C$11:$E22)-1)</f>
        <v xml:space="preserve"> </v>
      </c>
      <c r="D22" s="196">
        <f ca="1">OFFSET(SEQ_MOIST!M$8,0,ROWS(D$11:$E22)-1)</f>
        <v>10</v>
      </c>
      <c r="E22" s="168" t="str">
        <f ca="1">OFFSET(SEQ_MOIST!M$7,0,ROWS($E$11:E22)-1)</f>
        <v>[резерв]</v>
      </c>
      <c r="F22" s="168" t="str">
        <f ca="1">OFFSET(SEQ_MOIST!M$4,0,ROWS($E$11:F22)-1)</f>
        <v xml:space="preserve"> </v>
      </c>
      <c r="G22" s="142" t="str">
        <f ca="1">OFFSET(SEQ_MOIST!$N$43,0,ROWS($E$12:G22)-1)</f>
        <v>00000000</v>
      </c>
      <c r="H22" s="272"/>
      <c r="I22" s="196" t="str">
        <f ca="1">OFFSET(SEQ_MOIST!AJ$5,0,ROWS($I$11:L22)-1)</f>
        <v xml:space="preserve"> </v>
      </c>
      <c r="J22" s="269" t="str">
        <f ca="1">OFFSET(SEQ_MOIST!AJ$6,0,ROWS($J$11:L22)-1)</f>
        <v xml:space="preserve"> </v>
      </c>
      <c r="K22" s="196">
        <f ca="1">OFFSET(SEQ_MOIST!AJ$8,0,ROWS($K$11:L22)-1)</f>
        <v>10</v>
      </c>
      <c r="L22" s="168" t="str">
        <f ca="1">OFFSET(SEQ_MOIST!AJ$7,0,ROWS($L$11:L22)-1)</f>
        <v>[резерв]</v>
      </c>
      <c r="M22" s="168" t="str">
        <f ca="1">OFFSET(SEQ_MOIST!AJ$4,0,ROWS($L$11:M22)-1)</f>
        <v xml:space="preserve"> </v>
      </c>
      <c r="N22" s="142" t="str">
        <f ca="1">OFFSET(SEQ_MOIST!$AK$43,0,ROWS($E$12:N22)-1)</f>
        <v>7FFFFFFF</v>
      </c>
      <c r="O22" s="272"/>
      <c r="P22" s="196" t="str">
        <f ca="1">OFFSET(SEQ_MOIST!BG$5,0,ROWS(P$11:$Q22)-1)</f>
        <v xml:space="preserve"> </v>
      </c>
      <c r="Q22" s="269" t="str">
        <f ca="1">OFFSET(SEQ_MOIST!BG$6,0,ROWS($Q$11:Q22)-1)</f>
        <v xml:space="preserve"> </v>
      </c>
      <c r="R22" s="196">
        <f ca="1">OFFSET(SEQ_MOIST!BG$8,0,ROWS($Q$11:R22)-1)</f>
        <v>10</v>
      </c>
      <c r="S22" s="168" t="str">
        <f ca="1">OFFSET(SEQ_MOIST!BG$7,0,ROWS($Q$11:S22)-1)</f>
        <v>[резерв]</v>
      </c>
      <c r="T22" s="142" t="str">
        <f ca="1">OFFSET(SEQ_MOIST!$BH$43,0,ROWS($T$12:T22)-1)</f>
        <v>00000000</v>
      </c>
      <c r="V22" s="307"/>
      <c r="W22" s="196" t="str">
        <f ca="1">OFFSET(SEQ_MOIST!BZ$5,0,ROWS(W$11:$X22)-1)</f>
        <v>-21310</v>
      </c>
      <c r="X22" s="269" t="str">
        <f ca="1">OFFSET(SEQ_MOIST!BZ$6,0,ROWS($X$11:X22)-1)</f>
        <v xml:space="preserve"> </v>
      </c>
      <c r="Y22" s="196">
        <f ca="1">OFFSET(SEQ_MOIST!BZ$8,0,ROWS($X$11:Y22)-1)</f>
        <v>10</v>
      </c>
      <c r="Z22" s="168" t="str">
        <f ca="1">OFFSET(SEQ_MOIST!BZ$7,0,ROWS($X$11:Z22)-1)</f>
        <v>D00</v>
      </c>
      <c r="AA22" s="142" t="str">
        <f ca="1">OFFSET(SEQ_MOIST!$CA$43,0,ROWS($AA$12:AA22)-1)</f>
        <v>7FF80400</v>
      </c>
      <c r="AB22" s="287"/>
      <c r="AC22" s="102">
        <f ca="1">OFFSET(SEQ_MOIST!E$11,ROWS(AC$12:$AD22)-1,0,)</f>
        <v>11</v>
      </c>
      <c r="AD22" s="103" t="str">
        <f ca="1">OFFSET(SEQ_MOIST!L$11,ROWS($AD$12:AD22)-1,0,)</f>
        <v xml:space="preserve"> </v>
      </c>
      <c r="AE22" s="103" t="str">
        <f ca="1">OFFSET(SEQ_MOIST!H$11,ROWS($AD$12:AE22)-1,0,)</f>
        <v>Сорбц.нагреватель</v>
      </c>
      <c r="AF22" s="103">
        <f ca="1">OFFSET(SEQ_MOIST!J$11,ROWS($AD$12:AF22)-1,0,)</f>
        <v>0</v>
      </c>
      <c r="AG22" s="308"/>
    </row>
    <row r="23" spans="2:33" ht="15" customHeight="1" x14ac:dyDescent="0.25">
      <c r="B23" s="196" t="str">
        <f ca="1">OFFSET(SEQ_MOIST!M$5,0,ROWS(B$11:$E23)-1)</f>
        <v xml:space="preserve"> </v>
      </c>
      <c r="C23" s="269" t="str">
        <f ca="1">OFFSET(SEQ_MOIST!M$6,0,ROWS(C$11:$E23)-1)</f>
        <v xml:space="preserve"> </v>
      </c>
      <c r="D23" s="196">
        <f ca="1">OFFSET(SEQ_MOIST!M$8,0,ROWS(D$11:$E23)-1)</f>
        <v>11</v>
      </c>
      <c r="E23" s="168" t="str">
        <f ca="1">OFFSET(SEQ_MOIST!M$7,0,ROWS($E$11:E23)-1)</f>
        <v>[резерв]</v>
      </c>
      <c r="F23" s="168" t="str">
        <f ca="1">OFFSET(SEQ_MOIST!M$4,0,ROWS($E$11:F23)-1)</f>
        <v xml:space="preserve"> </v>
      </c>
      <c r="G23" s="142" t="str">
        <f ca="1">OFFSET(SEQ_MOIST!$N$43,0,ROWS($E$12:G23)-1)</f>
        <v>00000000</v>
      </c>
      <c r="H23" s="272"/>
      <c r="I23" s="196" t="str">
        <f ca="1">OFFSET(SEQ_MOIST!AJ$5,0,ROWS($I$11:L23)-1)</f>
        <v xml:space="preserve"> </v>
      </c>
      <c r="J23" s="269" t="str">
        <f ca="1">OFFSET(SEQ_MOIST!AJ$6,0,ROWS($J$11:L23)-1)</f>
        <v xml:space="preserve"> </v>
      </c>
      <c r="K23" s="196">
        <f ca="1">OFFSET(SEQ_MOIST!AJ$8,0,ROWS($K$11:L23)-1)</f>
        <v>11</v>
      </c>
      <c r="L23" s="168" t="str">
        <f ca="1">OFFSET(SEQ_MOIST!AJ$7,0,ROWS($L$11:L23)-1)</f>
        <v>[резерв]</v>
      </c>
      <c r="M23" s="168" t="str">
        <f ca="1">OFFSET(SEQ_MOIST!AJ$4,0,ROWS($L$11:M23)-1)</f>
        <v xml:space="preserve"> </v>
      </c>
      <c r="N23" s="142" t="str">
        <f ca="1">OFFSET(SEQ_MOIST!$AK$43,0,ROWS($E$12:N23)-1)</f>
        <v>7FFFFFFF</v>
      </c>
      <c r="O23" s="272"/>
      <c r="P23" s="196" t="str">
        <f ca="1">OFFSET(SEQ_MOIST!BG$5,0,ROWS(P$11:$Q23)-1)</f>
        <v xml:space="preserve"> </v>
      </c>
      <c r="Q23" s="269" t="str">
        <f ca="1">OFFSET(SEQ_MOIST!BG$6,0,ROWS($Q$11:Q23)-1)</f>
        <v xml:space="preserve"> </v>
      </c>
      <c r="R23" s="196">
        <f ca="1">OFFSET(SEQ_MOIST!BG$8,0,ROWS($Q$11:R23)-1)</f>
        <v>11</v>
      </c>
      <c r="S23" s="168" t="str">
        <f ca="1">OFFSET(SEQ_MOIST!BG$7,0,ROWS($Q$11:S23)-1)</f>
        <v>[резерв]</v>
      </c>
      <c r="T23" s="142" t="str">
        <f ca="1">OFFSET(SEQ_MOIST!$BH$43,0,ROWS($T$12:T23)-1)</f>
        <v>00000000</v>
      </c>
      <c r="V23" s="307"/>
      <c r="W23" s="196" t="str">
        <f ca="1">OFFSET(SEQ_MOIST!BZ$5,0,ROWS(W$11:$X23)-1)</f>
        <v>-21311</v>
      </c>
      <c r="X23" s="269" t="str">
        <f ca="1">OFFSET(SEQ_MOIST!BZ$6,0,ROWS($X$11:X23)-1)</f>
        <v xml:space="preserve"> </v>
      </c>
      <c r="Y23" s="196">
        <f ca="1">OFFSET(SEQ_MOIST!BZ$8,0,ROWS($X$11:Y23)-1)</f>
        <v>11</v>
      </c>
      <c r="Z23" s="168" t="str">
        <f ca="1">OFFSET(SEQ_MOIST!BZ$7,0,ROWS($X$11:Z23)-1)</f>
        <v>AD0</v>
      </c>
      <c r="AA23" s="142" t="str">
        <f ca="1">OFFSET(SEQ_MOIST!$CA$43,0,ROWS($AA$12:AA23)-1)</f>
        <v>7FF80800</v>
      </c>
      <c r="AB23" s="287"/>
      <c r="AC23" s="102">
        <f ca="1">OFFSET(SEQ_MOIST!E$11,ROWS(AC$12:$AD23)-1,0,)</f>
        <v>12</v>
      </c>
      <c r="AD23" s="103" t="str">
        <f ca="1">OFFSET(SEQ_MOIST!L$11,ROWS($AD$12:AD23)-1,0,)</f>
        <v xml:space="preserve"> </v>
      </c>
      <c r="AE23" s="103" t="str">
        <f ca="1">OFFSET(SEQ_MOIST!H$11,ROWS($AD$12:AE23)-1,0,)</f>
        <v>Нагр.реген.потока 1</v>
      </c>
      <c r="AF23" s="103" t="str">
        <f ca="1">OFFSET(SEQ_MOIST!J$11,ROWS($AD$12:AF23)-1,0,)</f>
        <v>+ Сорбц.нагреватель</v>
      </c>
      <c r="AG23" s="308"/>
    </row>
    <row r="24" spans="2:33" ht="15.75" customHeight="1" x14ac:dyDescent="0.25">
      <c r="B24" s="196" t="str">
        <f ca="1">OFFSET(SEQ_MOIST!M$5,0,ROWS(B$11:$E24)-1)</f>
        <v xml:space="preserve"> </v>
      </c>
      <c r="C24" s="269" t="str">
        <f ca="1">OFFSET(SEQ_MOIST!M$6,0,ROWS(C$11:$E24)-1)</f>
        <v xml:space="preserve"> </v>
      </c>
      <c r="D24" s="196">
        <f ca="1">OFFSET(SEQ_MOIST!M$8,0,ROWS(D$11:$E24)-1)</f>
        <v>12</v>
      </c>
      <c r="E24" s="168" t="str">
        <f ca="1">OFFSET(SEQ_MOIST!M$7,0,ROWS($E$11:E24)-1)</f>
        <v>[резерв]</v>
      </c>
      <c r="F24" s="168" t="str">
        <f ca="1">OFFSET(SEQ_MOIST!M$4,0,ROWS($E$11:F24)-1)</f>
        <v xml:space="preserve"> </v>
      </c>
      <c r="G24" s="142" t="str">
        <f ca="1">OFFSET(SEQ_MOIST!$N$43,0,ROWS($E$12:G24)-1)</f>
        <v>00000000</v>
      </c>
      <c r="H24" s="272"/>
      <c r="I24" s="196" t="str">
        <f ca="1">OFFSET(SEQ_MOIST!AJ$5,0,ROWS($I$11:L24)-1)</f>
        <v xml:space="preserve"> </v>
      </c>
      <c r="J24" s="269" t="str">
        <f ca="1">OFFSET(SEQ_MOIST!AJ$6,0,ROWS($J$11:L24)-1)</f>
        <v xml:space="preserve"> </v>
      </c>
      <c r="K24" s="196">
        <f ca="1">OFFSET(SEQ_MOIST!AJ$8,0,ROWS($K$11:L24)-1)</f>
        <v>12</v>
      </c>
      <c r="L24" s="168" t="str">
        <f ca="1">OFFSET(SEQ_MOIST!AJ$7,0,ROWS($L$11:L24)-1)</f>
        <v>[резерв]</v>
      </c>
      <c r="M24" s="168" t="str">
        <f ca="1">OFFSET(SEQ_MOIST!AJ$4,0,ROWS($L$11:M24)-1)</f>
        <v xml:space="preserve"> </v>
      </c>
      <c r="N24" s="142" t="str">
        <f ca="1">OFFSET(SEQ_MOIST!$AK$43,0,ROWS($E$12:N24)-1)</f>
        <v>7FFFFFFF</v>
      </c>
      <c r="O24" s="272"/>
      <c r="P24" s="196" t="str">
        <f ca="1">OFFSET(SEQ_MOIST!BG$5,0,ROWS(P$11:$Q24)-1)</f>
        <v xml:space="preserve"> </v>
      </c>
      <c r="Q24" s="269" t="str">
        <f ca="1">OFFSET(SEQ_MOIST!BG$6,0,ROWS($Q$11:Q24)-1)</f>
        <v xml:space="preserve"> </v>
      </c>
      <c r="R24" s="196">
        <f ca="1">OFFSET(SEQ_MOIST!BG$8,0,ROWS($Q$11:R24)-1)</f>
        <v>12</v>
      </c>
      <c r="S24" s="168" t="str">
        <f ca="1">OFFSET(SEQ_MOIST!BG$7,0,ROWS($Q$11:S24)-1)</f>
        <v>[резерв]</v>
      </c>
      <c r="T24" s="142" t="str">
        <f ca="1">OFFSET(SEQ_MOIST!$BH$43,0,ROWS($T$12:T24)-1)</f>
        <v>00000000</v>
      </c>
      <c r="V24" s="307"/>
      <c r="W24" s="196" t="str">
        <f ca="1">OFFSET(SEQ_MOIST!BZ$5,0,ROWS(W$11:$X24)-1)</f>
        <v>-21312</v>
      </c>
      <c r="X24" s="269" t="str">
        <f ca="1">OFFSET(SEQ_MOIST!BZ$6,0,ROWS($X$11:X24)-1)</f>
        <v xml:space="preserve"> </v>
      </c>
      <c r="Y24" s="196">
        <f ca="1">OFFSET(SEQ_MOIST!BZ$8,0,ROWS($X$11:Y24)-1)</f>
        <v>12</v>
      </c>
      <c r="Z24" s="168" t="str">
        <f ca="1">OFFSET(SEQ_MOIST!BZ$7,0,ROWS($X$11:Z24)-1)</f>
        <v>ABD</v>
      </c>
      <c r="AA24" s="142" t="str">
        <f ca="1">OFFSET(SEQ_MOIST!$CA$43,0,ROWS($AA$12:AA24)-1)</f>
        <v>7FF81000</v>
      </c>
      <c r="AB24" s="287"/>
      <c r="AC24" s="102">
        <f ca="1">OFFSET(SEQ_MOIST!E$11,ROWS(AC$12:$AD24)-1,0,)</f>
        <v>13</v>
      </c>
      <c r="AD24" s="103" t="str">
        <f ca="1">OFFSET(SEQ_MOIST!L$11,ROWS($AD$12:AD24)-1,0,)</f>
        <v xml:space="preserve"> </v>
      </c>
      <c r="AE24" s="103" t="str">
        <f ca="1">OFFSET(SEQ_MOIST!H$11,ROWS($AD$12:AE24)-1,0,)</f>
        <v>Нагр.рег.1+Нагр.рег.</v>
      </c>
      <c r="AF24" s="103" t="str">
        <f ca="1">OFFSET(SEQ_MOIST!J$11,ROWS($AD$12:AF24)-1,0,)</f>
        <v>2+Сорбц.нагреватель</v>
      </c>
      <c r="AG24" s="308"/>
    </row>
    <row r="25" spans="2:33" ht="15" customHeight="1" x14ac:dyDescent="0.25">
      <c r="B25" s="196" t="str">
        <f ca="1">OFFSET(SEQ_MOIST!M$5,0,ROWS(B$11:$E25)-1)</f>
        <v xml:space="preserve"> </v>
      </c>
      <c r="C25" s="269" t="str">
        <f ca="1">OFFSET(SEQ_MOIST!M$6,0,ROWS(C$11:$E25)-1)</f>
        <v xml:space="preserve"> </v>
      </c>
      <c r="D25" s="196">
        <f ca="1">OFFSET(SEQ_MOIST!M$8,0,ROWS(D$11:$E25)-1)</f>
        <v>13</v>
      </c>
      <c r="E25" s="168" t="str">
        <f ca="1">OFFSET(SEQ_MOIST!M$7,0,ROWS($E$11:E25)-1)</f>
        <v>[резерв]</v>
      </c>
      <c r="F25" s="168" t="str">
        <f ca="1">OFFSET(SEQ_MOIST!M$4,0,ROWS($E$11:F25)-1)</f>
        <v xml:space="preserve"> </v>
      </c>
      <c r="G25" s="142" t="str">
        <f ca="1">OFFSET(SEQ_MOIST!$N$43,0,ROWS($E$12:G25)-1)</f>
        <v>00000000</v>
      </c>
      <c r="H25" s="272"/>
      <c r="I25" s="196" t="str">
        <f ca="1">OFFSET(SEQ_MOIST!AJ$5,0,ROWS($I$11:L25)-1)</f>
        <v xml:space="preserve"> </v>
      </c>
      <c r="J25" s="269" t="str">
        <f ca="1">OFFSET(SEQ_MOIST!AJ$6,0,ROWS($J$11:L25)-1)</f>
        <v xml:space="preserve"> </v>
      </c>
      <c r="K25" s="196">
        <f ca="1">OFFSET(SEQ_MOIST!AJ$8,0,ROWS($K$11:L25)-1)</f>
        <v>13</v>
      </c>
      <c r="L25" s="168" t="str">
        <f ca="1">OFFSET(SEQ_MOIST!AJ$7,0,ROWS($L$11:L25)-1)</f>
        <v>[резерв]</v>
      </c>
      <c r="M25" s="168" t="str">
        <f ca="1">OFFSET(SEQ_MOIST!AJ$4,0,ROWS($L$11:M25)-1)</f>
        <v xml:space="preserve"> </v>
      </c>
      <c r="N25" s="142" t="str">
        <f ca="1">OFFSET(SEQ_MOIST!$AK$43,0,ROWS($E$12:N25)-1)</f>
        <v>7FFFFFFF</v>
      </c>
      <c r="O25" s="272"/>
      <c r="P25" s="196" t="str">
        <f ca="1">OFFSET(SEQ_MOIST!BG$5,0,ROWS(P$11:$Q25)-1)</f>
        <v xml:space="preserve"> </v>
      </c>
      <c r="Q25" s="269" t="str">
        <f ca="1">OFFSET(SEQ_MOIST!BG$6,0,ROWS($Q$11:Q25)-1)</f>
        <v xml:space="preserve"> </v>
      </c>
      <c r="R25" s="196">
        <f ca="1">OFFSET(SEQ_MOIST!BG$8,0,ROWS($Q$11:R25)-1)</f>
        <v>13</v>
      </c>
      <c r="S25" s="168" t="str">
        <f ca="1">OFFSET(SEQ_MOIST!BG$7,0,ROWS($Q$11:S25)-1)</f>
        <v>[резерв]</v>
      </c>
      <c r="T25" s="142" t="str">
        <f ca="1">OFFSET(SEQ_MOIST!$BH$43,0,ROWS($T$12:T25)-1)</f>
        <v>00000000</v>
      </c>
      <c r="V25" s="307"/>
      <c r="W25" s="196" t="str">
        <f ca="1">OFFSET(SEQ_MOIST!BZ$5,0,ROWS(W$11:$X25)-1)</f>
        <v>-21313</v>
      </c>
      <c r="X25" s="269" t="str">
        <f ca="1">OFFSET(SEQ_MOIST!BZ$6,0,ROWS($X$11:X25)-1)</f>
        <v xml:space="preserve"> </v>
      </c>
      <c r="Y25" s="196">
        <f ca="1">OFFSET(SEQ_MOIST!BZ$8,0,ROWS($X$11:Y25)-1)</f>
        <v>13</v>
      </c>
      <c r="Z25" s="168" t="str">
        <f ca="1">OFFSET(SEQ_MOIST!BZ$7,0,ROWS($X$11:Z25)-1)</f>
        <v>DR0</v>
      </c>
      <c r="AA25" s="142" t="str">
        <f ca="1">OFFSET(SEQ_MOIST!$CA$43,0,ROWS($AA$12:AA25)-1)</f>
        <v>7FF82000</v>
      </c>
      <c r="AB25" s="287"/>
      <c r="AC25" s="102">
        <f ca="1">OFFSET(SEQ_MOIST!E$11,ROWS(AC$12:$AD25)-1,0,)</f>
        <v>14</v>
      </c>
      <c r="AD25" s="103" t="str">
        <f ca="1">OFFSET(SEQ_MOIST!L$11,ROWS($AD$12:AD25)-1,0,)</f>
        <v xml:space="preserve"> </v>
      </c>
      <c r="AE25" s="103" t="str">
        <f ca="1">OFFSET(SEQ_MOIST!H$11,ROWS($AD$12:AE25)-1,0,)</f>
        <v>Сорбц.нагреватель +</v>
      </c>
      <c r="AF25" s="103" t="str">
        <f ca="1">OFFSET(SEQ_MOIST!J$11,ROWS($AD$12:AF25)-1,0,)</f>
        <v>Рециркуляция</v>
      </c>
      <c r="AG25" s="308"/>
    </row>
    <row r="26" spans="2:33" ht="15" customHeight="1" x14ac:dyDescent="0.25">
      <c r="B26" s="196" t="str">
        <f ca="1">OFFSET(SEQ_MOIST!M$5,0,ROWS(B$11:$E26)-1)</f>
        <v xml:space="preserve"> </v>
      </c>
      <c r="C26" s="269" t="str">
        <f ca="1">OFFSET(SEQ_MOIST!M$6,0,ROWS(C$11:$E26)-1)</f>
        <v xml:space="preserve"> </v>
      </c>
      <c r="D26" s="196">
        <f ca="1">OFFSET(SEQ_MOIST!M$8,0,ROWS(D$11:$E26)-1)</f>
        <v>14</v>
      </c>
      <c r="E26" s="168" t="str">
        <f ca="1">OFFSET(SEQ_MOIST!M$7,0,ROWS($E$11:E26)-1)</f>
        <v>[резерв]</v>
      </c>
      <c r="F26" s="168" t="str">
        <f ca="1">OFFSET(SEQ_MOIST!M$4,0,ROWS($E$11:F26)-1)</f>
        <v xml:space="preserve"> </v>
      </c>
      <c r="G26" s="142" t="str">
        <f ca="1">OFFSET(SEQ_MOIST!$N$43,0,ROWS($E$12:G26)-1)</f>
        <v>00000000</v>
      </c>
      <c r="H26" s="272"/>
      <c r="I26" s="196" t="str">
        <f ca="1">OFFSET(SEQ_MOIST!AJ$5,0,ROWS($I$11:L26)-1)</f>
        <v xml:space="preserve"> </v>
      </c>
      <c r="J26" s="269" t="str">
        <f ca="1">OFFSET(SEQ_MOIST!AJ$6,0,ROWS($J$11:L26)-1)</f>
        <v xml:space="preserve"> </v>
      </c>
      <c r="K26" s="196">
        <f ca="1">OFFSET(SEQ_MOIST!AJ$8,0,ROWS($K$11:L26)-1)</f>
        <v>14</v>
      </c>
      <c r="L26" s="168" t="str">
        <f ca="1">OFFSET(SEQ_MOIST!AJ$7,0,ROWS($L$11:L26)-1)</f>
        <v>[резерв]</v>
      </c>
      <c r="M26" s="168" t="str">
        <f ca="1">OFFSET(SEQ_MOIST!AJ$4,0,ROWS($L$11:M26)-1)</f>
        <v xml:space="preserve"> </v>
      </c>
      <c r="N26" s="142" t="str">
        <f ca="1">OFFSET(SEQ_MOIST!$AK$43,0,ROWS($E$12:N26)-1)</f>
        <v>7FFFFFFF</v>
      </c>
      <c r="O26" s="272"/>
      <c r="P26" s="196" t="str">
        <f ca="1">OFFSET(SEQ_MOIST!BG$5,0,ROWS(P$11:$Q26)-1)</f>
        <v xml:space="preserve">  </v>
      </c>
      <c r="Q26" s="269" t="str">
        <f ca="1">OFFSET(SEQ_MOIST!BG$6,0,ROWS($Q$11:Q26)-1)</f>
        <v xml:space="preserve"> </v>
      </c>
      <c r="R26" s="196">
        <f ca="1">OFFSET(SEQ_MOIST!BG$8,0,ROWS($Q$11:R26)-1)</f>
        <v>14</v>
      </c>
      <c r="S26" s="168" t="str">
        <f ca="1">OFFSET(SEQ_MOIST!BG$7,0,ROWS($Q$11:S26)-1)</f>
        <v>[резерв]</v>
      </c>
      <c r="T26" s="142" t="str">
        <f ca="1">OFFSET(SEQ_MOIST!$BH$43,0,ROWS($T$12:T26)-1)</f>
        <v>00000000</v>
      </c>
      <c r="V26" s="307"/>
      <c r="W26" s="196" t="str">
        <f ca="1">OFFSET(SEQ_MOIST!BZ$5,0,ROWS(W$11:$X26)-1)</f>
        <v>-21314</v>
      </c>
      <c r="X26" s="269" t="str">
        <f ca="1">OFFSET(SEQ_MOIST!BZ$6,0,ROWS($X$11:X26)-1)</f>
        <v xml:space="preserve"> </v>
      </c>
      <c r="Y26" s="196">
        <f ca="1">OFFSET(SEQ_MOIST!BZ$8,0,ROWS($X$11:Y26)-1)</f>
        <v>14</v>
      </c>
      <c r="Z26" s="168" t="str">
        <f ca="1">OFFSET(SEQ_MOIST!BZ$7,0,ROWS($X$11:Z26)-1)</f>
        <v>ADR</v>
      </c>
      <c r="AA26" s="142" t="str">
        <f ca="1">OFFSET(SEQ_MOIST!$CA$43,0,ROWS($AA$12:AA26)-1)</f>
        <v>7FF84000</v>
      </c>
      <c r="AB26" s="287"/>
      <c r="AC26" s="102">
        <f ca="1">OFFSET(SEQ_MOIST!E$11,ROWS(AC$12:$AD26)-1,0,)</f>
        <v>15</v>
      </c>
      <c r="AD26" s="103" t="str">
        <f ca="1">OFFSET(SEQ_MOIST!L$11,ROWS($AD$12:AD26)-1,0,)</f>
        <v xml:space="preserve"> </v>
      </c>
      <c r="AE26" s="103" t="str">
        <f ca="1">OFFSET(SEQ_MOIST!H$11,ROWS($AD$12:AE26)-1,0,)</f>
        <v>Нагрев.реген.1 +</v>
      </c>
      <c r="AF26" s="103" t="str">
        <f ca="1">OFFSET(SEQ_MOIST!J$11,ROWS($AD$12:AF26)-1,0,)</f>
        <v>+Сорбц.нагр.+Рецирк.</v>
      </c>
      <c r="AG26" s="308"/>
    </row>
    <row r="27" spans="2:33" ht="15" customHeight="1" x14ac:dyDescent="0.25">
      <c r="B27" s="196" t="str">
        <f ca="1">OFFSET(SEQ_MOIST!M$5,0,ROWS(B$11:$E27)-1)</f>
        <v xml:space="preserve"> </v>
      </c>
      <c r="C27" s="269" t="str">
        <f ca="1">OFFSET(SEQ_MOIST!M$6,0,ROWS(C$11:$E27)-1)</f>
        <v xml:space="preserve"> </v>
      </c>
      <c r="D27" s="196">
        <f ca="1">OFFSET(SEQ_MOIST!M$8,0,ROWS(D$11:$E27)-1)</f>
        <v>15</v>
      </c>
      <c r="E27" s="168" t="str">
        <f ca="1">OFFSET(SEQ_MOIST!M$7,0,ROWS($E$11:E27)-1)</f>
        <v>[резерв]</v>
      </c>
      <c r="F27" s="168" t="str">
        <f ca="1">OFFSET(SEQ_MOIST!M$4,0,ROWS($E$11:F27)-1)</f>
        <v xml:space="preserve"> </v>
      </c>
      <c r="G27" s="142" t="str">
        <f ca="1">OFFSET(SEQ_MOIST!$N$43,0,ROWS($E$12:G27)-1)</f>
        <v>00000000</v>
      </c>
      <c r="H27" s="272"/>
      <c r="I27" s="196" t="str">
        <f ca="1">OFFSET(SEQ_MOIST!AJ$5,0,ROWS($I$11:L27)-1)</f>
        <v xml:space="preserve"> </v>
      </c>
      <c r="J27" s="269" t="str">
        <f ca="1">OFFSET(SEQ_MOIST!AJ$6,0,ROWS($J$11:L27)-1)</f>
        <v xml:space="preserve"> </v>
      </c>
      <c r="K27" s="196">
        <f ca="1">OFFSET(SEQ_MOIST!AJ$8,0,ROWS($K$11:L27)-1)</f>
        <v>15</v>
      </c>
      <c r="L27" s="168" t="str">
        <f ca="1">OFFSET(SEQ_MOIST!AJ$7,0,ROWS($L$11:L27)-1)</f>
        <v>[резерв]</v>
      </c>
      <c r="M27" s="168" t="str">
        <f ca="1">OFFSET(SEQ_MOIST!AJ$4,0,ROWS($L$11:M27)-1)</f>
        <v xml:space="preserve"> </v>
      </c>
      <c r="N27" s="142" t="str">
        <f ca="1">OFFSET(SEQ_MOIST!$AK$43,0,ROWS($E$12:N27)-1)</f>
        <v>7FFFFFFF</v>
      </c>
      <c r="O27" s="272"/>
      <c r="P27" s="196" t="str">
        <f ca="1">OFFSET(SEQ_MOIST!BG$5,0,ROWS(P$11:$Q27)-1)</f>
        <v xml:space="preserve"> </v>
      </c>
      <c r="Q27" s="269" t="str">
        <f ca="1">OFFSET(SEQ_MOIST!BG$6,0,ROWS($Q$11:Q27)-1)</f>
        <v xml:space="preserve"> </v>
      </c>
      <c r="R27" s="196">
        <f ca="1">OFFSET(SEQ_MOIST!BG$8,0,ROWS($Q$11:R27)-1)</f>
        <v>15</v>
      </c>
      <c r="S27" s="168" t="str">
        <f ca="1">OFFSET(SEQ_MOIST!BG$7,0,ROWS($Q$11:S27)-1)</f>
        <v>[резерв]</v>
      </c>
      <c r="T27" s="142" t="str">
        <f ca="1">OFFSET(SEQ_MOIST!$BH$43,0,ROWS($T$12:T27)-1)</f>
        <v>00000000</v>
      </c>
      <c r="V27" s="307"/>
      <c r="W27" s="196" t="str">
        <f ca="1">OFFSET(SEQ_MOIST!BZ$5,0,ROWS(W$11:$X27)-1)</f>
        <v>-21315</v>
      </c>
      <c r="X27" s="269" t="str">
        <f ca="1">OFFSET(SEQ_MOIST!BZ$6,0,ROWS($X$11:X27)-1)</f>
        <v xml:space="preserve"> </v>
      </c>
      <c r="Y27" s="196">
        <f ca="1">OFFSET(SEQ_MOIST!BZ$8,0,ROWS($X$11:Y27)-1)</f>
        <v>15</v>
      </c>
      <c r="Z27" s="168" t="str">
        <f ca="1">OFFSET(SEQ_MOIST!BZ$7,0,ROWS($X$11:Z27)-1)</f>
        <v>ABDR</v>
      </c>
      <c r="AA27" s="142" t="str">
        <f ca="1">OFFSET(SEQ_MOIST!$CA$43,0,ROWS($AA$12:AA27)-1)</f>
        <v>7FF88000</v>
      </c>
      <c r="AB27" s="287"/>
      <c r="AC27" s="102">
        <f ca="1">OFFSET(SEQ_MOIST!E$11,ROWS(AC$12:$AD27)-1,0,)</f>
        <v>16</v>
      </c>
      <c r="AD27" s="103" t="str">
        <f ca="1">OFFSET(SEQ_MOIST!L$11,ROWS($AD$12:AD27)-1,0,)</f>
        <v xml:space="preserve"> </v>
      </c>
      <c r="AE27" s="103" t="str">
        <f ca="1">OFFSET(SEQ_MOIST!H$11,ROWS($AD$12:AE27)-1,0,)</f>
        <v>Нагр.рег.1+Нагр.р.2</v>
      </c>
      <c r="AF27" s="103" t="str">
        <f ca="1">OFFSET(SEQ_MOIST!J$11,ROWS($AD$12:AF27)-1,0,)</f>
        <v>+Сорбц.нагр.+Рецирк.</v>
      </c>
      <c r="AG27" s="308"/>
    </row>
    <row r="28" spans="2:33" ht="17.25" customHeight="1" x14ac:dyDescent="0.25">
      <c r="B28" s="196" t="str">
        <f ca="1">OFFSET(SEQ_MOIST!M$5,0,ROWS(B$11:$E28)-1)</f>
        <v xml:space="preserve"> </v>
      </c>
      <c r="C28" s="269" t="str">
        <f ca="1">OFFSET(SEQ_MOIST!M$6,0,ROWS(C$11:$E28)-1)</f>
        <v xml:space="preserve"> </v>
      </c>
      <c r="D28" s="196">
        <f ca="1">OFFSET(SEQ_MOIST!M$8,0,ROWS(D$11:$E28)-1)</f>
        <v>16</v>
      </c>
      <c r="E28" s="168" t="str">
        <f ca="1">OFFSET(SEQ_MOIST!M$7,0,ROWS($E$11:E28)-1)</f>
        <v>[резерв]</v>
      </c>
      <c r="F28" s="168" t="str">
        <f ca="1">OFFSET(SEQ_MOIST!M$4,0,ROWS($E$11:F28)-1)</f>
        <v xml:space="preserve"> </v>
      </c>
      <c r="G28" s="142" t="str">
        <f ca="1">OFFSET(SEQ_MOIST!$N$43,0,ROWS($E$12:G28)-1)</f>
        <v>00000000</v>
      </c>
      <c r="H28" s="272"/>
      <c r="I28" s="196" t="str">
        <f ca="1">OFFSET(SEQ_MOIST!AJ$5,0,ROWS($I$11:L28)-1)</f>
        <v xml:space="preserve"> </v>
      </c>
      <c r="J28" s="269" t="str">
        <f ca="1">OFFSET(SEQ_MOIST!AJ$6,0,ROWS($J$11:L28)-1)</f>
        <v xml:space="preserve"> </v>
      </c>
      <c r="K28" s="196">
        <f ca="1">OFFSET(SEQ_MOIST!AJ$8,0,ROWS($K$11:L28)-1)</f>
        <v>16</v>
      </c>
      <c r="L28" s="168" t="str">
        <f ca="1">OFFSET(SEQ_MOIST!AJ$7,0,ROWS($L$11:L28)-1)</f>
        <v>[резерв]</v>
      </c>
      <c r="M28" s="168" t="str">
        <f ca="1">OFFSET(SEQ_MOIST!AJ$4,0,ROWS($L$11:M28)-1)</f>
        <v xml:space="preserve"> </v>
      </c>
      <c r="N28" s="142" t="str">
        <f ca="1">OFFSET(SEQ_MOIST!$AK$43,0,ROWS($E$12:N28)-1)</f>
        <v>7FFFFFFF</v>
      </c>
      <c r="O28" s="272"/>
      <c r="P28" s="196" t="str">
        <f ca="1">OFFSET(SEQ_MOIST!BG$5,0,ROWS(P$11:$Q28)-1)</f>
        <v>==</v>
      </c>
      <c r="Q28" s="269" t="str">
        <f ca="1">OFFSET(SEQ_MOIST!BG$6,0,ROWS($Q$11:Q28)-1)</f>
        <v>==</v>
      </c>
      <c r="R28" s="196" t="str">
        <f ca="1">OFFSET(SEQ_MOIST!BG$8,0,ROWS($Q$11:R28)-1)</f>
        <v>==</v>
      </c>
      <c r="S28" s="168" t="str">
        <f ca="1">OFFSET(SEQ_MOIST!BG$7,0,ROWS($Q$11:S28)-1)</f>
        <v>====================</v>
      </c>
      <c r="T28" s="142" t="str">
        <f ca="1">OFFSET(SEQ_MOIST!$BH$43,0,ROWS($T$12:T28)-1)</f>
        <v xml:space="preserve"> </v>
      </c>
      <c r="V28" s="307"/>
      <c r="W28" s="196" t="str">
        <f ca="1">OFFSET(SEQ_MOIST!BZ$5,0,ROWS(W$11:$X28)-1)</f>
        <v>-21316</v>
      </c>
      <c r="X28" s="269" t="str">
        <f ca="1">OFFSET(SEQ_MOIST!BZ$6,0,ROWS($X$11:X28)-1)</f>
        <v xml:space="preserve"> </v>
      </c>
      <c r="Y28" s="196">
        <f ca="1">OFFSET(SEQ_MOIST!BZ$8,0,ROWS($X$11:Y28)-1)</f>
        <v>16</v>
      </c>
      <c r="Z28" s="168" t="str">
        <f ca="1">OFFSET(SEQ_MOIST!BZ$7,0,ROWS($X$11:Z28)-1)</f>
        <v>VDR</v>
      </c>
      <c r="AA28" s="142" t="str">
        <f ca="1">OFFSET(SEQ_MOIST!$CA$43,0,ROWS($AA$12:AA28)-1)</f>
        <v>7FF90000</v>
      </c>
      <c r="AB28" s="287"/>
      <c r="AC28" s="102">
        <f ca="1">OFFSET(SEQ_MOIST!E$11,ROWS(AC$12:$AD28)-1,0,)</f>
        <v>17</v>
      </c>
      <c r="AD28" s="103" t="str">
        <f ca="1">OFFSET(SEQ_MOIST!L$11,ROWS($AD$12:AD28)-1,0,)</f>
        <v xml:space="preserve"> </v>
      </c>
      <c r="AE28" s="103" t="str">
        <f ca="1">OFFSET(SEQ_MOIST!H$11,ROWS($AD$12:AE28)-1,0,)</f>
        <v>Рекуператор+Сорбц.</v>
      </c>
      <c r="AF28" s="103" t="str">
        <f ca="1">OFFSET(SEQ_MOIST!J$11,ROWS($AD$12:AF28)-1,0,)</f>
        <v>нагрев.+Рециркуляц.</v>
      </c>
      <c r="AG28" s="308"/>
    </row>
    <row r="29" spans="2:33" ht="15" customHeight="1" x14ac:dyDescent="0.25">
      <c r="B29" s="196" t="str">
        <f ca="1">OFFSET(SEQ_MOIST!M$5,0,ROWS(B$11:$E29)-1)</f>
        <v xml:space="preserve"> </v>
      </c>
      <c r="C29" s="269" t="str">
        <f ca="1">OFFSET(SEQ_MOIST!M$6,0,ROWS(C$11:$E29)-1)</f>
        <v xml:space="preserve"> </v>
      </c>
      <c r="D29" s="196">
        <f ca="1">OFFSET(SEQ_MOIST!M$8,0,ROWS(D$11:$E29)-1)</f>
        <v>17</v>
      </c>
      <c r="E29" s="168" t="str">
        <f ca="1">OFFSET(SEQ_MOIST!M$7,0,ROWS($E$11:E29)-1)</f>
        <v>[резерв]</v>
      </c>
      <c r="F29" s="168" t="str">
        <f ca="1">OFFSET(SEQ_MOIST!M$4,0,ROWS($E$11:F29)-1)</f>
        <v xml:space="preserve"> </v>
      </c>
      <c r="G29" s="142" t="str">
        <f ca="1">OFFSET(SEQ_MOIST!$N$43,0,ROWS($E$12:G29)-1)</f>
        <v>00000000</v>
      </c>
      <c r="H29" s="272"/>
      <c r="I29" s="196" t="str">
        <f ca="1">OFFSET(SEQ_MOIST!AJ$5,0,ROWS($I$11:L29)-1)</f>
        <v xml:space="preserve"> </v>
      </c>
      <c r="J29" s="269" t="str">
        <f ca="1">OFFSET(SEQ_MOIST!AJ$6,0,ROWS($J$11:L29)-1)</f>
        <v xml:space="preserve"> </v>
      </c>
      <c r="K29" s="196">
        <f ca="1">OFFSET(SEQ_MOIST!AJ$8,0,ROWS($K$11:L29)-1)</f>
        <v>17</v>
      </c>
      <c r="L29" s="168" t="str">
        <f ca="1">OFFSET(SEQ_MOIST!AJ$7,0,ROWS($L$11:L29)-1)</f>
        <v>[резерв]</v>
      </c>
      <c r="M29" s="168" t="str">
        <f ca="1">OFFSET(SEQ_MOIST!AJ$4,0,ROWS($L$11:M29)-1)</f>
        <v xml:space="preserve"> </v>
      </c>
      <c r="N29" s="142" t="str">
        <f ca="1">OFFSET(SEQ_MOIST!$AK$43,0,ROWS($E$12:N29)-1)</f>
        <v>7FFFFFFF</v>
      </c>
      <c r="O29" s="272"/>
      <c r="P29" s="196" t="str">
        <f ca="1">OFFSET(SEQ_MOIST!BG$5,0,ROWS(P$11:$Q29)-1)</f>
        <v>==</v>
      </c>
      <c r="Q29" s="269" t="str">
        <f ca="1">OFFSET(SEQ_MOIST!BG$6,0,ROWS($Q$11:Q29)-1)</f>
        <v>==</v>
      </c>
      <c r="R29" s="196" t="str">
        <f ca="1">OFFSET(SEQ_MOIST!BG$8,0,ROWS($Q$11:R29)-1)</f>
        <v>==</v>
      </c>
      <c r="S29" s="168" t="str">
        <f ca="1">OFFSET(SEQ_MOIST!BG$7,0,ROWS($Q$11:S29)-1)</f>
        <v>==== К О Н Е Ц ====</v>
      </c>
      <c r="T29" s="142" t="str">
        <f ca="1">OFFSET(SEQ_MOIST!$BH$43,0,ROWS($T$12:T29)-1)</f>
        <v xml:space="preserve"> </v>
      </c>
      <c r="V29" s="307"/>
      <c r="W29" s="196" t="str">
        <f ca="1">OFFSET(SEQ_MOIST!BZ$5,0,ROWS(W$11:$X29)-1)</f>
        <v>-21317</v>
      </c>
      <c r="X29" s="269" t="str">
        <f ca="1">OFFSET(SEQ_MOIST!BZ$6,0,ROWS($X$11:X29)-1)</f>
        <v xml:space="preserve"> </v>
      </c>
      <c r="Y29" s="196">
        <f ca="1">OFFSET(SEQ_MOIST!BZ$8,0,ROWS($X$11:Y29)-1)</f>
        <v>17</v>
      </c>
      <c r="Z29" s="168" t="str">
        <f ca="1">OFFSET(SEQ_MOIST!BZ$7,0,ROWS($X$11:Z29)-1)</f>
        <v>VADR</v>
      </c>
      <c r="AA29" s="142" t="str">
        <f ca="1">OFFSET(SEQ_MOIST!$CA$43,0,ROWS($AA$12:AA29)-1)</f>
        <v>7FFA0000</v>
      </c>
      <c r="AB29" s="287"/>
      <c r="AC29" s="102">
        <f ca="1">OFFSET(SEQ_MOIST!E$11,ROWS(AC$12:$AD29)-1,0,)</f>
        <v>18</v>
      </c>
      <c r="AD29" s="103" t="str">
        <f ca="1">OFFSET(SEQ_MOIST!L$11,ROWS($AD$12:AD29)-1,0,)</f>
        <v xml:space="preserve"> </v>
      </c>
      <c r="AE29" s="103" t="str">
        <f ca="1">OFFSET(SEQ_MOIST!H$11,ROWS($AD$12:AE29)-1,0,)</f>
        <v>Рекупер.+Нагр.рег.1+</v>
      </c>
      <c r="AF29" s="103" t="str">
        <f ca="1">OFFSET(SEQ_MOIST!J$11,ROWS($AD$12:AF29)-1,0,)</f>
        <v>Сорбц.нагр.+Рецирк.</v>
      </c>
      <c r="AG29" s="308"/>
    </row>
    <row r="30" spans="2:33" ht="15" customHeight="1" x14ac:dyDescent="0.25">
      <c r="B30" s="196" t="str">
        <f ca="1">OFFSET(SEQ_MOIST!M$5,0,ROWS(B$11:$E30)-1)</f>
        <v xml:space="preserve"> </v>
      </c>
      <c r="C30" s="269" t="str">
        <f ca="1">OFFSET(SEQ_MOIST!M$6,0,ROWS(C$11:$E30)-1)</f>
        <v xml:space="preserve"> </v>
      </c>
      <c r="D30" s="196">
        <f ca="1">OFFSET(SEQ_MOIST!M$8,0,ROWS(D$11:$E30)-1)</f>
        <v>18</v>
      </c>
      <c r="E30" s="168" t="str">
        <f ca="1">OFFSET(SEQ_MOIST!M$7,0,ROWS($E$11:E30)-1)</f>
        <v>[резерв]</v>
      </c>
      <c r="F30" s="168" t="str">
        <f ca="1">OFFSET(SEQ_MOIST!M$4,0,ROWS($E$11:F30)-1)</f>
        <v xml:space="preserve"> </v>
      </c>
      <c r="G30" s="142" t="str">
        <f ca="1">OFFSET(SEQ_MOIST!$N$43,0,ROWS($E$12:G30)-1)</f>
        <v>00000000</v>
      </c>
      <c r="H30" s="272"/>
      <c r="I30" s="196" t="str">
        <f ca="1">OFFSET(SEQ_MOIST!AJ$5,0,ROWS($I$11:L30)-1)</f>
        <v xml:space="preserve"> </v>
      </c>
      <c r="J30" s="269" t="str">
        <f ca="1">OFFSET(SEQ_MOIST!AJ$6,0,ROWS($J$11:L30)-1)</f>
        <v xml:space="preserve"> </v>
      </c>
      <c r="K30" s="196">
        <f ca="1">OFFSET(SEQ_MOIST!AJ$8,0,ROWS($K$11:L30)-1)</f>
        <v>18</v>
      </c>
      <c r="L30" s="168" t="str">
        <f ca="1">OFFSET(SEQ_MOIST!AJ$7,0,ROWS($L$11:L30)-1)</f>
        <v>[резерв]</v>
      </c>
      <c r="M30" s="168" t="str">
        <f ca="1">OFFSET(SEQ_MOIST!AJ$4,0,ROWS($L$11:M30)-1)</f>
        <v xml:space="preserve"> </v>
      </c>
      <c r="N30" s="142" t="str">
        <f ca="1">OFFSET(SEQ_MOIST!$AK$43,0,ROWS($E$12:N30)-1)</f>
        <v>7FFFFFFF</v>
      </c>
      <c r="O30" s="272"/>
      <c r="V30" s="307"/>
      <c r="W30" s="196" t="str">
        <f ca="1">OFFSET(SEQ_MOIST!BZ$5,0,ROWS(W$11:$X30)-1)</f>
        <v>-21318</v>
      </c>
      <c r="X30" s="269" t="str">
        <f ca="1">OFFSET(SEQ_MOIST!BZ$6,0,ROWS($X$11:X30)-1)</f>
        <v xml:space="preserve"> </v>
      </c>
      <c r="Y30" s="196">
        <f ca="1">OFFSET(SEQ_MOIST!BZ$8,0,ROWS($X$11:Y30)-1)</f>
        <v>18</v>
      </c>
      <c r="Z30" s="168" t="str">
        <f ca="1">OFFSET(SEQ_MOIST!BZ$7,0,ROWS($X$11:Z30)-1)</f>
        <v>VABDR</v>
      </c>
      <c r="AA30" s="142" t="str">
        <f ca="1">OFFSET(SEQ_MOIST!$CA$43,0,ROWS($AA$12:AA30)-1)</f>
        <v>7FFC0000</v>
      </c>
      <c r="AB30" s="287"/>
      <c r="AC30" s="102">
        <f ca="1">OFFSET(SEQ_MOIST!E$11,ROWS(AC$12:$AD30)-1,0,)</f>
        <v>19</v>
      </c>
      <c r="AD30" s="103" t="str">
        <f ca="1">OFFSET(SEQ_MOIST!L$11,ROWS($AD$12:AD30)-1,0,)</f>
        <v xml:space="preserve"> </v>
      </c>
      <c r="AE30" s="103" t="str">
        <f ca="1">OFFSET(SEQ_MOIST!H$11,ROWS($AD$12:AE30)-1,0,)</f>
        <v>Рекупер.+Нагр.рег.1+</v>
      </c>
      <c r="AF30" s="103" t="str">
        <f ca="1">OFFSET(SEQ_MOIST!J$11,ROWS($AD$12:AF30)-1,0,)</f>
        <v>Н.р.2+Сор.нагр.+Рец.</v>
      </c>
      <c r="AG30" s="308"/>
    </row>
    <row r="31" spans="2:33" ht="15" customHeight="1" x14ac:dyDescent="0.25">
      <c r="B31" s="196" t="str">
        <f ca="1">OFFSET(SEQ_MOIST!M$5,0,ROWS(B$11:$E31)-1)</f>
        <v xml:space="preserve"> </v>
      </c>
      <c r="C31" s="269" t="str">
        <f ca="1">OFFSET(SEQ_MOIST!M$6,0,ROWS(C$11:$E31)-1)</f>
        <v xml:space="preserve"> </v>
      </c>
      <c r="D31" s="196">
        <f ca="1">OFFSET(SEQ_MOIST!M$8,0,ROWS(D$11:$E31)-1)</f>
        <v>19</v>
      </c>
      <c r="E31" s="168" t="str">
        <f ca="1">OFFSET(SEQ_MOIST!M$7,0,ROWS($E$11:E31)-1)</f>
        <v>[резерв]</v>
      </c>
      <c r="F31" s="168" t="str">
        <f ca="1">OFFSET(SEQ_MOIST!M$4,0,ROWS($E$11:F31)-1)</f>
        <v xml:space="preserve"> </v>
      </c>
      <c r="G31" s="142" t="str">
        <f ca="1">OFFSET(SEQ_MOIST!$N$43,0,ROWS($E$12:G31)-1)</f>
        <v>00000000</v>
      </c>
      <c r="H31" s="272"/>
      <c r="I31" s="196" t="str">
        <f ca="1">OFFSET(SEQ_MOIST!AJ$5,0,ROWS($I$11:L31)-1)</f>
        <v xml:space="preserve"> </v>
      </c>
      <c r="J31" s="269" t="str">
        <f ca="1">OFFSET(SEQ_MOIST!AJ$6,0,ROWS($J$11:L31)-1)</f>
        <v xml:space="preserve"> </v>
      </c>
      <c r="K31" s="196">
        <f ca="1">OFFSET(SEQ_MOIST!AJ$8,0,ROWS($K$11:L31)-1)</f>
        <v>19</v>
      </c>
      <c r="L31" s="168" t="str">
        <f ca="1">OFFSET(SEQ_MOIST!AJ$7,0,ROWS($L$11:L31)-1)</f>
        <v>[резерв]</v>
      </c>
      <c r="M31" s="168" t="str">
        <f ca="1">OFFSET(SEQ_MOIST!AJ$4,0,ROWS($L$11:M31)-1)</f>
        <v xml:space="preserve"> </v>
      </c>
      <c r="N31" s="142" t="str">
        <f ca="1">OFFSET(SEQ_MOIST!$AK$43,0,ROWS($E$12:N31)-1)</f>
        <v>7FFFFFFF</v>
      </c>
      <c r="O31" s="272"/>
      <c r="V31" s="307"/>
      <c r="W31" s="196" t="str">
        <f ca="1">OFFSET(SEQ_MOIST!BZ$5,0,ROWS(W$11:$X31)-1)</f>
        <v>-21319</v>
      </c>
      <c r="X31" s="269" t="str">
        <f ca="1">OFFSET(SEQ_MOIST!BZ$6,0,ROWS($X$11:X31)-1)</f>
        <v xml:space="preserve"> </v>
      </c>
      <c r="Y31" s="196">
        <f ca="1">OFFSET(SEQ_MOIST!BZ$8,0,ROWS($X$11:Y31)-1)</f>
        <v>19</v>
      </c>
      <c r="Z31" s="168" t="str">
        <f ca="1">OFFSET(SEQ_MOIST!BZ$7,0,ROWS($X$11:Z31)-1)</f>
        <v>[резерв]</v>
      </c>
      <c r="AA31" s="142" t="str">
        <f ca="1">OFFSET(SEQ_MOIST!$CA$43,0,ROWS($AA$12:AA31)-1)</f>
        <v>7FFFFFFF</v>
      </c>
      <c r="AB31" s="287"/>
      <c r="AC31" s="102">
        <f ca="1">OFFSET(SEQ_MOIST!E$11,ROWS(AC$12:$AD31)-1,0,)</f>
        <v>20</v>
      </c>
      <c r="AD31" s="103" t="str">
        <f ca="1">OFFSET(SEQ_MOIST!L$11,ROWS($AD$12:AD31)-1,0,)</f>
        <v xml:space="preserve"> </v>
      </c>
      <c r="AE31" s="103" t="str">
        <f ca="1">OFFSET(SEQ_MOIST!H$11,ROWS($AD$12:AE31)-1,0,)</f>
        <v xml:space="preserve"> </v>
      </c>
      <c r="AF31" s="103" t="str">
        <f ca="1">OFFSET(SEQ_MOIST!J$11,ROWS($AD$12:AF31)-1,0,)</f>
        <v xml:space="preserve"> </v>
      </c>
      <c r="AG31" s="308"/>
    </row>
    <row r="32" spans="2:33" x14ac:dyDescent="0.25">
      <c r="B32" s="196" t="str">
        <f ca="1">OFFSET(SEQ_MOIST!M$5,0,ROWS(B$11:$E32)-1)</f>
        <v>==</v>
      </c>
      <c r="C32" s="269" t="str">
        <f ca="1">OFFSET(SEQ_MOIST!M$6,0,ROWS(C$11:$E32)-1)</f>
        <v>==</v>
      </c>
      <c r="D32" s="196" t="str">
        <f ca="1">OFFSET(SEQ_MOIST!M$8,0,ROWS(D$11:$E32)-1)</f>
        <v>==</v>
      </c>
      <c r="E32" s="168" t="str">
        <f ca="1">OFFSET(SEQ_MOIST!M$7,0,ROWS($E$11:E32)-1)</f>
        <v>====================</v>
      </c>
      <c r="F32" s="168" t="str">
        <f ca="1">OFFSET(SEQ_MOIST!M$4,0,ROWS($E$11:F32)-1)</f>
        <v>====================</v>
      </c>
      <c r="G32" s="142" t="str">
        <f ca="1">OFFSET(SEQ_MOIST!$N$43,0,ROWS($E$12:G32)-1)</f>
        <v xml:space="preserve"> </v>
      </c>
      <c r="H32" s="272"/>
      <c r="I32" s="196" t="str">
        <f ca="1">OFFSET(SEQ_MOIST!AJ$5,0,ROWS($I$11:L32)-1)</f>
        <v>==</v>
      </c>
      <c r="J32" s="269" t="str">
        <f ca="1">OFFSET(SEQ_MOIST!AJ$6,0,ROWS($J$11:L32)-1)</f>
        <v>==</v>
      </c>
      <c r="K32" s="196" t="str">
        <f ca="1">OFFSET(SEQ_MOIST!AJ$8,0,ROWS($K$11:L32)-1)</f>
        <v>==</v>
      </c>
      <c r="L32" s="168" t="str">
        <f ca="1">OFFSET(SEQ_MOIST!AJ$7,0,ROWS($L$11:L32)-1)</f>
        <v>====================</v>
      </c>
      <c r="M32" s="168" t="str">
        <f ca="1">OFFSET(SEQ_MOIST!AJ$4,0,ROWS($L$11:M32)-1)</f>
        <v>====================</v>
      </c>
      <c r="N32" s="142" t="str">
        <f ca="1">OFFSET(SEQ_MOIST!$AK$43,0,ROWS($E$12:N32)-1)</f>
        <v xml:space="preserve"> </v>
      </c>
      <c r="O32" s="272"/>
      <c r="V32" s="307"/>
      <c r="W32" s="196" t="str">
        <f ca="1">OFFSET(SEQ_MOIST!BZ$5,0,ROWS(W$11:$X32)-1)</f>
        <v>-21320</v>
      </c>
      <c r="X32" s="269" t="str">
        <f ca="1">OFFSET(SEQ_MOIST!BZ$6,0,ROWS($X$11:X32)-1)</f>
        <v xml:space="preserve"> </v>
      </c>
      <c r="Y32" s="196">
        <f ca="1">OFFSET(SEQ_MOIST!BZ$8,0,ROWS($X$11:Y32)-1)</f>
        <v>20</v>
      </c>
      <c r="Z32" s="168" t="str">
        <f ca="1">OFFSET(SEQ_MOIST!BZ$7,0,ROWS($X$11:Z32)-1)</f>
        <v>[резерв]</v>
      </c>
      <c r="AA32" s="142" t="str">
        <f ca="1">OFFSET(SEQ_MOIST!$CA$43,0,ROWS($AA$12:AA32)-1)</f>
        <v>7FFFFFFF</v>
      </c>
      <c r="AB32" s="287"/>
      <c r="AC32" s="102">
        <f ca="1">OFFSET(SEQ_MOIST!E$11,ROWS(AC$12:$AD32)-1,0,)</f>
        <v>21</v>
      </c>
      <c r="AD32" s="103" t="str">
        <f ca="1">OFFSET(SEQ_MOIST!L$11,ROWS($AD$12:AD32)-1,0,)</f>
        <v xml:space="preserve"> </v>
      </c>
      <c r="AE32" s="103" t="str">
        <f ca="1">OFFSET(SEQ_MOIST!H$11,ROWS($AD$12:AE32)-1,0,)</f>
        <v xml:space="preserve"> </v>
      </c>
      <c r="AF32" s="103" t="str">
        <f ca="1">OFFSET(SEQ_MOIST!J$11,ROWS($AD$12:AF32)-1,0,)</f>
        <v xml:space="preserve"> </v>
      </c>
      <c r="AG32" s="308"/>
    </row>
    <row r="33" spans="2:33" x14ac:dyDescent="0.25">
      <c r="B33" s="196" t="str">
        <f ca="1">OFFSET(SEQ_MOIST!M$5,0,ROWS(B$11:$E33)-1)</f>
        <v>==</v>
      </c>
      <c r="C33" s="269" t="str">
        <f ca="1">OFFSET(SEQ_MOIST!M$6,0,ROWS(C$11:$E33)-1)</f>
        <v>==</v>
      </c>
      <c r="D33" s="196" t="str">
        <f ca="1">OFFSET(SEQ_MOIST!M$8,0,ROWS(D$11:$E33)-1)</f>
        <v>==</v>
      </c>
      <c r="E33" s="168" t="str">
        <f ca="1">OFFSET(SEQ_MOIST!M$7,0,ROWS($E$11:E33)-1)</f>
        <v>==== К О Н Е Ц ====</v>
      </c>
      <c r="F33" s="168" t="str">
        <f ca="1">OFFSET(SEQ_MOIST!M$4,0,ROWS($E$11:F33)-1)</f>
        <v>====================</v>
      </c>
      <c r="G33" s="142" t="str">
        <f ca="1">OFFSET(SEQ_MOIST!$N$43,0,ROWS($E$12:G33)-1)</f>
        <v xml:space="preserve"> </v>
      </c>
      <c r="H33" s="272"/>
      <c r="I33" s="196" t="str">
        <f ca="1">OFFSET(SEQ_MOIST!AJ$5,0,ROWS($I$11:L33)-1)</f>
        <v>==</v>
      </c>
      <c r="J33" s="269" t="str">
        <f ca="1">OFFSET(SEQ_MOIST!AJ$6,0,ROWS($J$11:L33)-1)</f>
        <v>==</v>
      </c>
      <c r="K33" s="196" t="str">
        <f ca="1">OFFSET(SEQ_MOIST!AJ$8,0,ROWS($K$11:L33)-1)</f>
        <v>==</v>
      </c>
      <c r="L33" s="168" t="str">
        <f ca="1">OFFSET(SEQ_MOIST!AJ$7,0,ROWS($L$11:L33)-1)</f>
        <v>==== К О Н Е Ц ====</v>
      </c>
      <c r="M33" s="168" t="str">
        <f ca="1">OFFSET(SEQ_MOIST!AJ$4,0,ROWS($L$11:M33)-1)</f>
        <v>====================</v>
      </c>
      <c r="N33" s="142" t="str">
        <f ca="1">OFFSET(SEQ_MOIST!$AK$43,0,ROWS($E$12:N33)-1)</f>
        <v xml:space="preserve"> </v>
      </c>
      <c r="O33" s="272"/>
      <c r="V33" s="307"/>
      <c r="W33" s="196" t="str">
        <f ca="1">OFFSET(SEQ_MOIST!BZ$5,0,ROWS(W$11:$X33)-1)</f>
        <v>-21321</v>
      </c>
      <c r="X33" s="269" t="str">
        <f ca="1">OFFSET(SEQ_MOIST!BZ$6,0,ROWS($X$11:X33)-1)</f>
        <v xml:space="preserve"> </v>
      </c>
      <c r="Y33" s="196">
        <f ca="1">OFFSET(SEQ_MOIST!BZ$8,0,ROWS($X$11:Y33)-1)</f>
        <v>21</v>
      </c>
      <c r="Z33" s="168" t="str">
        <f ca="1">OFFSET(SEQ_MOIST!BZ$7,0,ROWS($X$11:Z33)-1)</f>
        <v>[резерв]</v>
      </c>
      <c r="AA33" s="142" t="str">
        <f ca="1">OFFSET(SEQ_MOIST!$CA$43,0,ROWS($AA$12:AA33)-1)</f>
        <v>7FFFFFFF</v>
      </c>
      <c r="AB33" s="287"/>
      <c r="AC33" s="102">
        <f ca="1">OFFSET(SEQ_MOIST!E$11,ROWS(AC$12:$AD33)-1,0,)</f>
        <v>22</v>
      </c>
      <c r="AD33" s="103" t="str">
        <f ca="1">OFFSET(SEQ_MOIST!L$11,ROWS($AD$12:AD33)-1,0,)</f>
        <v xml:space="preserve"> </v>
      </c>
      <c r="AE33" s="103" t="str">
        <f ca="1">OFFSET(SEQ_MOIST!H$11,ROWS($AD$12:AE33)-1,0,)</f>
        <v xml:space="preserve"> </v>
      </c>
      <c r="AF33" s="103" t="str">
        <f ca="1">OFFSET(SEQ_MOIST!J$11,ROWS($AD$12:AF33)-1,0,)</f>
        <v xml:space="preserve"> </v>
      </c>
      <c r="AG33" s="308"/>
    </row>
    <row r="34" spans="2:33" x14ac:dyDescent="0.25">
      <c r="B34" s="241"/>
      <c r="C34" s="270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V34" s="307"/>
      <c r="W34" s="196" t="str">
        <f ca="1">OFFSET(SEQ_MOIST!BZ$5,0,ROWS(W$11:$X34)-1)</f>
        <v>-21322</v>
      </c>
      <c r="X34" s="269" t="str">
        <f ca="1">OFFSET(SEQ_MOIST!BZ$6,0,ROWS($X$11:X34)-1)</f>
        <v xml:space="preserve"> </v>
      </c>
      <c r="Y34" s="196">
        <f ca="1">OFFSET(SEQ_MOIST!BZ$8,0,ROWS($X$11:Y34)-1)</f>
        <v>22</v>
      </c>
      <c r="Z34" s="168" t="str">
        <f ca="1">OFFSET(SEQ_MOIST!BZ$7,0,ROWS($X$11:Z34)-1)</f>
        <v>[резерв]</v>
      </c>
      <c r="AA34" s="142" t="str">
        <f ca="1">OFFSET(SEQ_MOIST!$CA$43,0,ROWS($AA$12:AA34)-1)</f>
        <v>7FFFFFFF</v>
      </c>
      <c r="AB34" s="287"/>
      <c r="AC34" s="102">
        <f ca="1">OFFSET(SEQ_MOIST!E$11,ROWS(AC$12:$AD34)-1,0,)</f>
        <v>23</v>
      </c>
      <c r="AD34" s="103" t="str">
        <f ca="1">OFFSET(SEQ_MOIST!L$11,ROWS($AD$12:AD34)-1,0,)</f>
        <v xml:space="preserve"> </v>
      </c>
      <c r="AE34" s="103" t="str">
        <f ca="1">OFFSET(SEQ_MOIST!H$11,ROWS($AD$12:AE34)-1,0,)</f>
        <v xml:space="preserve"> </v>
      </c>
      <c r="AF34" s="103" t="str">
        <f ca="1">OFFSET(SEQ_MOIST!J$11,ROWS($AD$12:AF34)-1,0,)</f>
        <v xml:space="preserve"> </v>
      </c>
      <c r="AG34" s="308"/>
    </row>
    <row r="35" spans="2:33" x14ac:dyDescent="0.25">
      <c r="B35" s="241"/>
      <c r="C35" s="270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V35" s="307"/>
      <c r="W35" s="196" t="str">
        <f ca="1">OFFSET(SEQ_MOIST!BZ$5,0,ROWS(W$11:$X35)-1)</f>
        <v>-21323</v>
      </c>
      <c r="X35" s="269" t="str">
        <f ca="1">OFFSET(SEQ_MOIST!BZ$6,0,ROWS($X$11:X35)-1)</f>
        <v xml:space="preserve"> </v>
      </c>
      <c r="Y35" s="196">
        <f ca="1">OFFSET(SEQ_MOIST!BZ$8,0,ROWS($X$11:Y35)-1)</f>
        <v>23</v>
      </c>
      <c r="Z35" s="168" t="str">
        <f ca="1">OFFSET(SEQ_MOIST!BZ$7,0,ROWS($X$11:Z35)-1)</f>
        <v>[резерв]</v>
      </c>
      <c r="AA35" s="142" t="str">
        <f ca="1">OFFSET(SEQ_MOIST!$CA$43,0,ROWS($AA$12:AA35)-1)</f>
        <v>7FFFFFFF</v>
      </c>
      <c r="AB35" s="287"/>
      <c r="AC35" s="102">
        <f ca="1">OFFSET(SEQ_MOIST!E$11,ROWS(AC$12:$AD35)-1,0,)</f>
        <v>24</v>
      </c>
      <c r="AD35" s="103" t="str">
        <f ca="1">OFFSET(SEQ_MOIST!L$11,ROWS($AD$12:AD35)-1,0,)</f>
        <v xml:space="preserve"> </v>
      </c>
      <c r="AE35" s="103" t="str">
        <f ca="1">OFFSET(SEQ_MOIST!H$11,ROWS($AD$12:AE35)-1,0,)</f>
        <v xml:space="preserve"> </v>
      </c>
      <c r="AF35" s="103" t="str">
        <f ca="1">OFFSET(SEQ_MOIST!J$11,ROWS($AD$12:AF35)-1,0,)</f>
        <v xml:space="preserve"> </v>
      </c>
      <c r="AG35" s="308"/>
    </row>
    <row r="36" spans="2:33" x14ac:dyDescent="0.25">
      <c r="C36" s="270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V36" s="307"/>
      <c r="W36" s="196" t="str">
        <f ca="1">OFFSET(SEQ_MOIST!BZ$5,0,ROWS(W$11:$X36)-1)</f>
        <v>-21324</v>
      </c>
      <c r="X36" s="269" t="str">
        <f ca="1">OFFSET(SEQ_MOIST!BZ$6,0,ROWS($X$11:X36)-1)</f>
        <v xml:space="preserve"> </v>
      </c>
      <c r="Y36" s="196">
        <f ca="1">OFFSET(SEQ_MOIST!BZ$8,0,ROWS($X$11:Y36)-1)</f>
        <v>24</v>
      </c>
      <c r="Z36" s="168" t="str">
        <f ca="1">OFFSET(SEQ_MOIST!BZ$7,0,ROWS($X$11:Z36)-1)</f>
        <v>[резерв]</v>
      </c>
      <c r="AA36" s="142" t="str">
        <f ca="1">OFFSET(SEQ_MOIST!$CA$43,0,ROWS($AA$12:AA36)-1)</f>
        <v>7FFFFFFF</v>
      </c>
      <c r="AB36" s="287"/>
      <c r="AC36" s="102">
        <f ca="1">OFFSET(SEQ_MOIST!E$11,ROWS(AC$12:$AD36)-1,0,)</f>
        <v>25</v>
      </c>
      <c r="AD36" s="103" t="str">
        <f ca="1">OFFSET(SEQ_MOIST!L$11,ROWS($AD$12:AD36)-1,0,)</f>
        <v xml:space="preserve"> </v>
      </c>
      <c r="AE36" s="103" t="str">
        <f ca="1">OFFSET(SEQ_MOIST!H$11,ROWS($AD$12:AE36)-1,0,)</f>
        <v xml:space="preserve"> </v>
      </c>
      <c r="AF36" s="103" t="str">
        <f ca="1">OFFSET(SEQ_MOIST!J$11,ROWS($AD$12:AF36)-1,0,)</f>
        <v xml:space="preserve"> </v>
      </c>
      <c r="AG36" s="308"/>
    </row>
    <row r="37" spans="2:33" x14ac:dyDescent="0.25">
      <c r="C37" s="270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V37" s="307"/>
      <c r="W37" s="196" t="str">
        <f ca="1">OFFSET(SEQ_MOIST!BZ$5,0,ROWS(W$11:$X37)-1)</f>
        <v>-21325</v>
      </c>
      <c r="X37" s="269" t="str">
        <f ca="1">OFFSET(SEQ_MOIST!BZ$6,0,ROWS($X$11:X37)-1)</f>
        <v xml:space="preserve"> </v>
      </c>
      <c r="Y37" s="196">
        <f ca="1">OFFSET(SEQ_MOIST!BZ$8,0,ROWS($X$11:Y37)-1)</f>
        <v>25</v>
      </c>
      <c r="Z37" s="168" t="str">
        <f ca="1">OFFSET(SEQ_MOIST!BZ$7,0,ROWS($X$11:Z37)-1)</f>
        <v>[резерв]</v>
      </c>
      <c r="AA37" s="142" t="str">
        <f ca="1">OFFSET(SEQ_MOIST!$CA$43,0,ROWS($AA$12:AA37)-1)</f>
        <v>7FFFFFFF</v>
      </c>
      <c r="AB37" s="287"/>
      <c r="AC37" s="102">
        <f ca="1">OFFSET(SEQ_MOIST!E$11,ROWS(AC$12:$AD37)-1,0,)</f>
        <v>26</v>
      </c>
      <c r="AD37" s="103" t="str">
        <f ca="1">OFFSET(SEQ_MOIST!L$11,ROWS($AD$12:AD37)-1,0,)</f>
        <v xml:space="preserve"> </v>
      </c>
      <c r="AE37" s="103" t="str">
        <f ca="1">OFFSET(SEQ_MOIST!H$11,ROWS($AD$12:AE37)-1,0,)</f>
        <v xml:space="preserve"> </v>
      </c>
      <c r="AF37" s="103" t="str">
        <f ca="1">OFFSET(SEQ_MOIST!J$11,ROWS($AD$12:AF37)-1,0,)</f>
        <v xml:space="preserve"> </v>
      </c>
      <c r="AG37" s="308"/>
    </row>
    <row r="38" spans="2:33" x14ac:dyDescent="0.25">
      <c r="C38" s="270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V38" s="307"/>
      <c r="W38" s="196" t="str">
        <f ca="1">OFFSET(SEQ_MOIST!BZ$5,0,ROWS(W$11:$X38)-1)</f>
        <v>-21326</v>
      </c>
      <c r="X38" s="269" t="str">
        <f ca="1">OFFSET(SEQ_MOIST!BZ$6,0,ROWS($X$11:X38)-1)</f>
        <v xml:space="preserve"> </v>
      </c>
      <c r="Y38" s="196">
        <f ca="1">OFFSET(SEQ_MOIST!BZ$8,0,ROWS($X$11:Y38)-1)</f>
        <v>26</v>
      </c>
      <c r="Z38" s="168" t="str">
        <f ca="1">OFFSET(SEQ_MOIST!BZ$7,0,ROWS($X$11:Z38)-1)</f>
        <v>[резерв]</v>
      </c>
      <c r="AA38" s="142" t="str">
        <f ca="1">OFFSET(SEQ_MOIST!$CA$43,0,ROWS($AA$12:AA38)-1)</f>
        <v>7FFFFFFF</v>
      </c>
      <c r="AB38" s="287"/>
      <c r="AC38" s="102">
        <f ca="1">OFFSET(SEQ_MOIST!E$11,ROWS(AC$12:$AD38)-1,0,)</f>
        <v>27</v>
      </c>
      <c r="AD38" s="103" t="str">
        <f ca="1">OFFSET(SEQ_MOIST!L$11,ROWS($AD$12:AD38)-1,0,)</f>
        <v xml:space="preserve"> </v>
      </c>
      <c r="AE38" s="103" t="str">
        <f ca="1">OFFSET(SEQ_MOIST!H$11,ROWS($AD$12:AE38)-1,0,)</f>
        <v xml:space="preserve"> </v>
      </c>
      <c r="AF38" s="103" t="str">
        <f ca="1">OFFSET(SEQ_MOIST!J$11,ROWS($AD$12:AF38)-1,0,)</f>
        <v xml:space="preserve"> </v>
      </c>
      <c r="AG38" s="308"/>
    </row>
    <row r="39" spans="2:33" x14ac:dyDescent="0.25">
      <c r="C39" s="270"/>
      <c r="E39" s="241"/>
      <c r="F39" s="241"/>
      <c r="G39" s="1"/>
      <c r="H39" s="1"/>
      <c r="I39" s="1"/>
      <c r="J39" s="1"/>
      <c r="K39" s="1"/>
      <c r="L39" s="1"/>
      <c r="M39" s="1"/>
      <c r="N39" s="1"/>
      <c r="O39" s="1"/>
      <c r="V39" s="307"/>
      <c r="W39" s="196" t="str">
        <f ca="1">OFFSET(SEQ_MOIST!BZ$5,0,ROWS(W$11:$X39)-1)</f>
        <v>-21327</v>
      </c>
      <c r="X39" s="269" t="str">
        <f ca="1">OFFSET(SEQ_MOIST!BZ$6,0,ROWS($X$11:X39)-1)</f>
        <v xml:space="preserve"> </v>
      </c>
      <c r="Y39" s="196">
        <f ca="1">OFFSET(SEQ_MOIST!BZ$8,0,ROWS($X$11:Y39)-1)</f>
        <v>27</v>
      </c>
      <c r="Z39" s="168" t="str">
        <f ca="1">OFFSET(SEQ_MOIST!BZ$7,0,ROWS($X$11:Z39)-1)</f>
        <v>[резерв]</v>
      </c>
      <c r="AA39" s="142" t="str">
        <f ca="1">OFFSET(SEQ_MOIST!$CA$43,0,ROWS($AA$12:AA39)-1)</f>
        <v>7FFFFFFF</v>
      </c>
      <c r="AB39" s="287"/>
      <c r="AC39" s="102">
        <f ca="1">OFFSET(SEQ_MOIST!E$11,ROWS(AC$12:$AD39)-1,0,)</f>
        <v>28</v>
      </c>
      <c r="AD39" s="103" t="str">
        <f ca="1">OFFSET(SEQ_MOIST!L$11,ROWS($AD$12:AD39)-1,0,)</f>
        <v xml:space="preserve"> </v>
      </c>
      <c r="AE39" s="103" t="str">
        <f ca="1">OFFSET(SEQ_MOIST!H$11,ROWS($AD$12:AE39)-1,0,)</f>
        <v xml:space="preserve"> </v>
      </c>
      <c r="AF39" s="103" t="str">
        <f ca="1">OFFSET(SEQ_MOIST!J$11,ROWS($AD$12:AF39)-1,0,)</f>
        <v xml:space="preserve"> </v>
      </c>
      <c r="AG39" s="308"/>
    </row>
    <row r="40" spans="2:33" x14ac:dyDescent="0.25">
      <c r="C40" s="270"/>
      <c r="E40" s="241"/>
      <c r="F40" s="241"/>
      <c r="G40" s="1"/>
      <c r="H40" s="1"/>
      <c r="I40" s="1"/>
      <c r="J40" s="1"/>
      <c r="K40" s="1"/>
      <c r="L40" s="1"/>
      <c r="M40" s="1"/>
      <c r="N40" s="1"/>
      <c r="O40" s="1"/>
      <c r="V40" s="307"/>
      <c r="W40" s="196" t="str">
        <f ca="1">OFFSET(SEQ_MOIST!BZ$5,0,ROWS(W$11:$X40)-1)</f>
        <v>-21328</v>
      </c>
      <c r="X40" s="269" t="str">
        <f ca="1">OFFSET(SEQ_MOIST!BZ$6,0,ROWS($X$11:X40)-1)</f>
        <v xml:space="preserve"> </v>
      </c>
      <c r="Y40" s="196">
        <f ca="1">OFFSET(SEQ_MOIST!BZ$8,0,ROWS($X$11:Y40)-1)</f>
        <v>28</v>
      </c>
      <c r="Z40" s="168" t="str">
        <f ca="1">OFFSET(SEQ_MOIST!BZ$7,0,ROWS($X$11:Z40)-1)</f>
        <v>[резерв]</v>
      </c>
      <c r="AA40" s="142" t="str">
        <f ca="1">OFFSET(SEQ_MOIST!$CA$43,0,ROWS($AA$12:AA40)-1)</f>
        <v>7FFFFFFF</v>
      </c>
      <c r="AB40" s="287"/>
      <c r="AC40" s="102">
        <f ca="1">OFFSET(SEQ_MOIST!E$11,ROWS(AC$12:$AD40)-1,0,)</f>
        <v>29</v>
      </c>
      <c r="AD40" s="103" t="str">
        <f ca="1">OFFSET(SEQ_MOIST!L$11,ROWS($AD$12:AD40)-1,0,)</f>
        <v xml:space="preserve"> </v>
      </c>
      <c r="AE40" s="103" t="str">
        <f ca="1">OFFSET(SEQ_MOIST!H$11,ROWS($AD$12:AE40)-1,0,)</f>
        <v xml:space="preserve"> </v>
      </c>
      <c r="AF40" s="103" t="str">
        <f ca="1">OFFSET(SEQ_MOIST!J$11,ROWS($AD$12:AF40)-1,0,)</f>
        <v xml:space="preserve"> </v>
      </c>
      <c r="AG40" s="308"/>
    </row>
    <row r="41" spans="2:33" x14ac:dyDescent="0.25">
      <c r="B41" s="1"/>
      <c r="C41" s="270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V41" s="307"/>
      <c r="W41" s="196" t="str">
        <f ca="1">OFFSET(SEQ_MOIST!BZ$5,0,ROWS(W$11:$X41)-1)</f>
        <v>-21329</v>
      </c>
      <c r="X41" s="269" t="str">
        <f ca="1">OFFSET(SEQ_MOIST!BZ$6,0,ROWS($X$11:X41)-1)</f>
        <v xml:space="preserve"> </v>
      </c>
      <c r="Y41" s="196">
        <f ca="1">OFFSET(SEQ_MOIST!BZ$8,0,ROWS($X$11:Y41)-1)</f>
        <v>29</v>
      </c>
      <c r="Z41" s="168" t="str">
        <f ca="1">OFFSET(SEQ_MOIST!BZ$7,0,ROWS($X$11:Z41)-1)</f>
        <v>[резерв]</v>
      </c>
      <c r="AA41" s="142" t="str">
        <f ca="1">OFFSET(SEQ_MOIST!$CA$43,0,ROWS($AA$12:AA41)-1)</f>
        <v>7FFFFFFF</v>
      </c>
      <c r="AB41" s="287"/>
      <c r="AC41" s="102">
        <f ca="1">OFFSET(SEQ_MOIST!E$11,ROWS(AC$12:$AD41)-1,0,)</f>
        <v>30</v>
      </c>
      <c r="AD41" s="103" t="str">
        <f ca="1">OFFSET(SEQ_MOIST!L$11,ROWS($AD$12:AD41)-1,0,)</f>
        <v xml:space="preserve"> </v>
      </c>
      <c r="AE41" s="103" t="str">
        <f ca="1">OFFSET(SEQ_MOIST!H$11,ROWS($AD$12:AE41)-1,0,)</f>
        <v xml:space="preserve"> </v>
      </c>
      <c r="AF41" s="103" t="str">
        <f ca="1">OFFSET(SEQ_MOIST!J$11,ROWS($AD$12:AF41)-1,0,)</f>
        <v xml:space="preserve"> </v>
      </c>
      <c r="AG41" s="308"/>
    </row>
    <row r="42" spans="2:33" x14ac:dyDescent="0.25">
      <c r="B42" s="57"/>
      <c r="C42" s="270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V42" s="307"/>
      <c r="W42" s="196" t="str">
        <f ca="1">OFFSET(SEQ_MOIST!BZ$5,0,ROWS(W$11:$X42)-1)</f>
        <v>-21330</v>
      </c>
      <c r="X42" s="269" t="str">
        <f ca="1">OFFSET(SEQ_MOIST!BZ$6,0,ROWS($X$11:X42)-1)</f>
        <v xml:space="preserve"> </v>
      </c>
      <c r="Y42" s="196">
        <f ca="1">OFFSET(SEQ_MOIST!BZ$8,0,ROWS($X$11:Y42)-1)</f>
        <v>30</v>
      </c>
      <c r="Z42" s="168" t="str">
        <f ca="1">OFFSET(SEQ_MOIST!BZ$7,0,ROWS($X$11:Z42)-1)</f>
        <v>[резерв]</v>
      </c>
      <c r="AA42" s="142" t="str">
        <f ca="1">OFFSET(SEQ_MOIST!$CA$43,0,ROWS($AA$12:AA42)-1)</f>
        <v>7FFFFFFF</v>
      </c>
      <c r="AB42" s="287"/>
      <c r="AC42" s="102">
        <f ca="1">OFFSET(SEQ_MOIST!E$11,ROWS(AC$12:$AD42)-1,0,)</f>
        <v>31</v>
      </c>
      <c r="AD42" s="103" t="str">
        <f ca="1">OFFSET(SEQ_MOIST!L$11,ROWS($AD$12:AD42)-1,0,)</f>
        <v xml:space="preserve"> </v>
      </c>
      <c r="AE42" s="103" t="str">
        <f ca="1">OFFSET(SEQ_MOIST!H$11,ROWS($AD$12:AE42)-1,0,)</f>
        <v xml:space="preserve"> </v>
      </c>
      <c r="AF42" s="103" t="str">
        <f ca="1">OFFSET(SEQ_MOIST!J$11,ROWS($AD$12:AF42)-1,0,)</f>
        <v xml:space="preserve"> </v>
      </c>
      <c r="AG42" s="308"/>
    </row>
    <row r="43" spans="2:33" x14ac:dyDescent="0.25">
      <c r="B43" s="1"/>
      <c r="C43" s="270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V43" s="307"/>
      <c r="W43" s="196" t="str">
        <f ca="1">OFFSET(SEQ_MOIST!BZ$5,0,ROWS(W$11:$X43)-1)</f>
        <v>-21331</v>
      </c>
      <c r="X43" s="269" t="str">
        <f ca="1">OFFSET(SEQ_MOIST!BZ$6,0,ROWS($X$11:X43)-1)</f>
        <v xml:space="preserve"> </v>
      </c>
      <c r="Y43" s="196">
        <f ca="1">OFFSET(SEQ_MOIST!BZ$8,0,ROWS($X$11:Y43)-1)</f>
        <v>31</v>
      </c>
      <c r="Z43" s="168" t="str">
        <f ca="1">OFFSET(SEQ_MOIST!BZ$7,0,ROWS($X$11:Z43)-1)</f>
        <v>[резерв]</v>
      </c>
      <c r="AA43" s="142" t="str">
        <f ca="1">OFFSET(SEQ_MOIST!$CA$43,0,ROWS($AA$12:AA43)-1)</f>
        <v>7FFFFFFF</v>
      </c>
      <c r="AB43" s="287"/>
      <c r="AC43" s="102">
        <f ca="1">OFFSET(SEQ_MOIST!E$11,ROWS(AC$12:$AD43)-1,0,)</f>
        <v>32</v>
      </c>
      <c r="AD43" s="103" t="str">
        <f ca="1">OFFSET(SEQ_MOIST!L$11,ROWS($AD$12:AD43)-1,0,)</f>
        <v xml:space="preserve"> </v>
      </c>
      <c r="AE43" s="103" t="str">
        <f ca="1">OFFSET(SEQ_MOIST!H$11,ROWS($AD$12:AE43)-1,0,)</f>
        <v xml:space="preserve"> </v>
      </c>
      <c r="AF43" s="103" t="str">
        <f ca="1">OFFSET(SEQ_MOIST!J$11,ROWS($AD$12:AF43)-1,0,)</f>
        <v xml:space="preserve"> </v>
      </c>
      <c r="AG43" s="308"/>
    </row>
    <row r="44" spans="2:33" x14ac:dyDescent="0.25">
      <c r="B44" s="1"/>
      <c r="C44" s="270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V44" s="307"/>
      <c r="W44" s="196" t="str">
        <f ca="1">OFFSET(SEQ_MOIST!BZ$5,0,ROWS(W$11:$X44)-1)</f>
        <v>==</v>
      </c>
      <c r="X44" s="269" t="str">
        <f ca="1">OFFSET(SEQ_MOIST!BZ$6,0,ROWS($X$11:X44)-1)</f>
        <v>==</v>
      </c>
      <c r="Y44" s="196" t="str">
        <f ca="1">OFFSET(SEQ_MOIST!BZ$8,0,ROWS($X$11:Y44)-1)</f>
        <v>==</v>
      </c>
      <c r="Z44" s="168" t="str">
        <f ca="1">OFFSET(SEQ_MOIST!BZ$7,0,ROWS($X$11:Z44)-1)</f>
        <v>====================</v>
      </c>
      <c r="AA44" s="142" t="str">
        <f ca="1">OFFSET(SEQ_MOIST!$CA$43,0,ROWS($AA$12:AA44)-1)</f>
        <v xml:space="preserve"> </v>
      </c>
      <c r="AB44" s="287"/>
      <c r="AC44" s="102" t="str">
        <f ca="1">OFFSET(SEQ_MOIST!E$11,ROWS(AC$12:$AD44)-1,0,)</f>
        <v>=====</v>
      </c>
      <c r="AD44" s="103" t="str">
        <f ca="1">OFFSET(SEQ_MOIST!L$11,ROWS($AD$12:AD44)-1,0,)</f>
        <v>===============</v>
      </c>
      <c r="AE44" s="103" t="str">
        <f ca="1">OFFSET(SEQ_MOIST!H$11,ROWS($AD$12:AE44)-1,0,)</f>
        <v>========================</v>
      </c>
      <c r="AF44" s="103" t="str">
        <f ca="1">OFFSET(SEQ_MOIST!J$11,ROWS($AD$12:AF44)-1,0,)</f>
        <v>========================</v>
      </c>
      <c r="AG44" s="308"/>
    </row>
    <row r="45" spans="2:33" x14ac:dyDescent="0.25">
      <c r="B45" s="1"/>
      <c r="C45" s="270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V45" s="307"/>
      <c r="W45" s="196" t="str">
        <f ca="1">OFFSET(SEQ_MOIST!BZ$5,0,ROWS(W$11:$X45)-1)</f>
        <v>==</v>
      </c>
      <c r="X45" s="269" t="str">
        <f ca="1">OFFSET(SEQ_MOIST!BZ$6,0,ROWS($X$11:X45)-1)</f>
        <v>==</v>
      </c>
      <c r="Y45" s="196" t="str">
        <f ca="1">OFFSET(SEQ_MOIST!BZ$8,0,ROWS($X$11:Y45)-1)</f>
        <v>==</v>
      </c>
      <c r="Z45" s="168" t="str">
        <f ca="1">OFFSET(SEQ_MOIST!BZ$7,0,ROWS($X$11:Z45)-1)</f>
        <v>==== К О Н Е Ц ====</v>
      </c>
      <c r="AA45" s="142" t="str">
        <f ca="1">OFFSET(SEQ_MOIST!$CA$43,0,ROWS($AA$12:AA45)-1)</f>
        <v xml:space="preserve"> </v>
      </c>
      <c r="AB45" s="287"/>
      <c r="AC45" s="102" t="str">
        <f ca="1">OFFSET(SEQ_MOIST!E$11,ROWS(AC$12:$AD45)-1,0,)</f>
        <v>=====</v>
      </c>
      <c r="AD45" s="103" t="str">
        <f ca="1">OFFSET(SEQ_MOIST!L$11,ROWS($AD$12:AD45)-1,0,)</f>
        <v>===============</v>
      </c>
      <c r="AE45" s="103" t="str">
        <f ca="1">OFFSET(SEQ_MOIST!H$11,ROWS($AD$12:AE45)-1,0,)</f>
        <v>========================</v>
      </c>
      <c r="AF45" s="103" t="str">
        <f ca="1">OFFSET(SEQ_MOIST!J$11,ROWS($AD$12:AF45)-1,0,)</f>
        <v>========================</v>
      </c>
      <c r="AG45" s="308"/>
    </row>
    <row r="46" spans="2:33" x14ac:dyDescent="0.25">
      <c r="B46" s="241"/>
      <c r="C46" s="270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V46" s="307"/>
      <c r="W46" s="287"/>
      <c r="X46" s="287"/>
      <c r="Y46" s="287"/>
      <c r="Z46" s="287"/>
      <c r="AA46" s="287"/>
      <c r="AB46" s="287"/>
      <c r="AC46" s="287"/>
      <c r="AD46" s="302"/>
      <c r="AE46" s="286"/>
      <c r="AF46" s="286"/>
      <c r="AG46" s="308"/>
    </row>
    <row r="47" spans="2:33" ht="15.75" thickBot="1" x14ac:dyDescent="0.3">
      <c r="B47" s="241"/>
      <c r="C47" s="270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V47" s="309"/>
      <c r="W47" s="310"/>
      <c r="X47" s="310"/>
      <c r="Y47" s="310"/>
      <c r="Z47" s="310"/>
      <c r="AA47" s="310"/>
      <c r="AB47" s="310"/>
      <c r="AC47" s="310"/>
      <c r="AD47" s="311"/>
      <c r="AE47" s="312"/>
      <c r="AF47" s="312"/>
      <c r="AG47" s="313"/>
    </row>
    <row r="48" spans="2:33" ht="15.75" thickTop="1" x14ac:dyDescent="0.25">
      <c r="B48" s="241"/>
      <c r="C48" s="270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V48" s="287"/>
      <c r="W48" s="287"/>
      <c r="X48" s="287"/>
      <c r="Y48" s="287"/>
      <c r="Z48" s="287"/>
      <c r="AA48" s="287"/>
      <c r="AB48" s="287"/>
      <c r="AC48" s="287"/>
      <c r="AD48" s="302"/>
      <c r="AE48" s="286"/>
      <c r="AF48" s="286"/>
      <c r="AG48" s="286"/>
    </row>
  </sheetData>
  <conditionalFormatting sqref="D2:F4 D5:D6 D9:D10 E10 D34:F38 D39:D40 D41:F1048576 G10 E11:F33">
    <cfRule type="containsText" dxfId="350" priority="131" operator="containsText" text="[">
      <formula>NOT(ISERROR(SEARCH("[",D2)))</formula>
    </cfRule>
    <cfRule type="containsText" dxfId="349" priority="132" operator="containsText" text="#">
      <formula>NOT(ISERROR(SEARCH("#",D2)))</formula>
    </cfRule>
  </conditionalFormatting>
  <conditionalFormatting sqref="G9:G10 O11:O33 G12:H33 H11">
    <cfRule type="containsText" dxfId="348" priority="129" operator="containsText" text="[р">
      <formula>NOT(ISERROR(SEARCH("[р",G9)))</formula>
    </cfRule>
    <cfRule type="containsText" dxfId="347" priority="130" operator="containsText" text="#">
      <formula>NOT(ISERROR(SEARCH("#",G9)))</formula>
    </cfRule>
  </conditionalFormatting>
  <conditionalFormatting sqref="G9:G10">
    <cfRule type="containsText" dxfId="346" priority="127" operator="containsText" text="[р">
      <formula>NOT(ISERROR(SEARCH("[р",G9)))</formula>
    </cfRule>
    <cfRule type="containsText" dxfId="345" priority="128" operator="containsText" text="#">
      <formula>NOT(ISERROR(SEARCH("#",G9)))</formula>
    </cfRule>
  </conditionalFormatting>
  <conditionalFormatting sqref="O12:O33 G12:H33">
    <cfRule type="containsText" dxfId="344" priority="125" operator="containsText" text="!">
      <formula>NOT(ISERROR(SEARCH("!",G12)))</formula>
    </cfRule>
  </conditionalFormatting>
  <conditionalFormatting sqref="E5:F6">
    <cfRule type="containsText" dxfId="343" priority="124" operator="containsText" text="!">
      <formula>NOT(ISERROR(SEARCH("!",E5)))</formula>
    </cfRule>
  </conditionalFormatting>
  <conditionalFormatting sqref="C9:C10">
    <cfRule type="containsText" dxfId="342" priority="121" operator="containsText" text="[">
      <formula>NOT(ISERROR(SEARCH("[",C9)))</formula>
    </cfRule>
    <cfRule type="containsText" dxfId="341" priority="122" operator="containsText" text="#">
      <formula>NOT(ISERROR(SEARCH("#",C9)))</formula>
    </cfRule>
  </conditionalFormatting>
  <conditionalFormatting sqref="C6">
    <cfRule type="containsText" dxfId="340" priority="119" operator="containsText" text="!">
      <formula>NOT(ISERROR(SEARCH("!",C6)))</formula>
    </cfRule>
  </conditionalFormatting>
  <conditionalFormatting sqref="E9">
    <cfRule type="containsText" dxfId="339" priority="117" operator="containsText" text="[">
      <formula>NOT(ISERROR(SEARCH("[",E9)))</formula>
    </cfRule>
    <cfRule type="containsText" dxfId="338" priority="118" operator="containsText" text="#">
      <formula>NOT(ISERROR(SEARCH("#",E9)))</formula>
    </cfRule>
  </conditionalFormatting>
  <conditionalFormatting sqref="R9:R10 S11:S29">
    <cfRule type="containsText" dxfId="337" priority="114" operator="containsText" text="[">
      <formula>NOT(ISERROR(SEARCH("[",R9)))</formula>
    </cfRule>
    <cfRule type="containsText" dxfId="336" priority="115" operator="containsText" text="#">
      <formula>NOT(ISERROR(SEARCH("#",R9)))</formula>
    </cfRule>
  </conditionalFormatting>
  <conditionalFormatting sqref="T12:T29">
    <cfRule type="containsText" dxfId="335" priority="112" operator="containsText" text="[р">
      <formula>NOT(ISERROR(SEARCH("[р",T12)))</formula>
    </cfRule>
    <cfRule type="containsText" dxfId="334" priority="113" operator="containsText" text="#">
      <formula>NOT(ISERROR(SEARCH("#",T12)))</formula>
    </cfRule>
  </conditionalFormatting>
  <conditionalFormatting sqref="T12:T29">
    <cfRule type="containsText" dxfId="333" priority="110" operator="containsText" text="!">
      <formula>NOT(ISERROR(SEARCH("!",T12)))</formula>
    </cfRule>
  </conditionalFormatting>
  <conditionalFormatting sqref="Q9:Q10">
    <cfRule type="containsText" dxfId="332" priority="107" operator="containsText" text="[">
      <formula>NOT(ISERROR(SEARCH("[",Q9)))</formula>
    </cfRule>
    <cfRule type="containsText" dxfId="331" priority="108" operator="containsText" text="#">
      <formula>NOT(ISERROR(SEARCH("#",Q9)))</formula>
    </cfRule>
  </conditionalFormatting>
  <conditionalFormatting sqref="S9">
    <cfRule type="containsText" dxfId="330" priority="104" operator="containsText" text="[">
      <formula>NOT(ISERROR(SEARCH("[",S9)))</formula>
    </cfRule>
    <cfRule type="containsText" dxfId="329" priority="105" operator="containsText" text="#">
      <formula>NOT(ISERROR(SEARCH("#",S9)))</formula>
    </cfRule>
  </conditionalFormatting>
  <conditionalFormatting sqref="Y9:Y10 AA10 AC10">
    <cfRule type="containsText" dxfId="328" priority="101" operator="containsText" text="[">
      <formula>NOT(ISERROR(SEARCH("[",Y9)))</formula>
    </cfRule>
    <cfRule type="containsText" dxfId="327" priority="102" operator="containsText" text="#">
      <formula>NOT(ISERROR(SEARCH("#",Y9)))</formula>
    </cfRule>
  </conditionalFormatting>
  <conditionalFormatting sqref="AC9:AC11 AA9:AA10 AA12:AA45">
    <cfRule type="containsText" dxfId="326" priority="99" operator="containsText" text="[р">
      <formula>NOT(ISERROR(SEARCH("[р",AA9)))</formula>
    </cfRule>
    <cfRule type="containsText" dxfId="325" priority="100" operator="containsText" text="#">
      <formula>NOT(ISERROR(SEARCH("#",AA9)))</formula>
    </cfRule>
  </conditionalFormatting>
  <conditionalFormatting sqref="AA9:AA10 AC9:AC10">
    <cfRule type="containsText" dxfId="324" priority="97" operator="containsText" text="[р">
      <formula>NOT(ISERROR(SEARCH("[р",AA9)))</formula>
    </cfRule>
    <cfRule type="containsText" dxfId="323" priority="98" operator="containsText" text="#">
      <formula>NOT(ISERROR(SEARCH("#",AA9)))</formula>
    </cfRule>
  </conditionalFormatting>
  <conditionalFormatting sqref="AA12:AA45">
    <cfRule type="containsText" dxfId="322" priority="95" operator="containsText" text="!">
      <formula>NOT(ISERROR(SEARCH("!",AA12)))</formula>
    </cfRule>
  </conditionalFormatting>
  <conditionalFormatting sqref="X9:X10">
    <cfRule type="containsText" dxfId="321" priority="92" operator="containsText" text="[">
      <formula>NOT(ISERROR(SEARCH("[",X9)))</formula>
    </cfRule>
    <cfRule type="containsText" dxfId="320" priority="93" operator="containsText" text="#">
      <formula>NOT(ISERROR(SEARCH("#",X9)))</formula>
    </cfRule>
  </conditionalFormatting>
  <conditionalFormatting sqref="Z9">
    <cfRule type="containsText" dxfId="319" priority="86" operator="containsText" text="[">
      <formula>NOT(ISERROR(SEARCH("[",Z9)))</formula>
    </cfRule>
    <cfRule type="containsText" dxfId="318" priority="87" operator="containsText" text="#">
      <formula>NOT(ISERROR(SEARCH("#",Z9)))</formula>
    </cfRule>
  </conditionalFormatting>
  <conditionalFormatting sqref="Z11:Z45">
    <cfRule type="containsText" dxfId="317" priority="89" operator="containsText" text="[">
      <formula>NOT(ISERROR(SEARCH("[",Z11)))</formula>
    </cfRule>
    <cfRule type="containsText" dxfId="316" priority="90" operator="containsText" text="#">
      <formula>NOT(ISERROR(SEARCH("#",Z11)))</formula>
    </cfRule>
  </conditionalFormatting>
  <conditionalFormatting sqref="S10">
    <cfRule type="containsText" dxfId="315" priority="83" operator="containsText" text="[">
      <formula>NOT(ISERROR(SEARCH("[",S10)))</formula>
    </cfRule>
    <cfRule type="containsText" dxfId="314" priority="84" operator="containsText" text="#">
      <formula>NOT(ISERROR(SEARCH("#",S10)))</formula>
    </cfRule>
  </conditionalFormatting>
  <conditionalFormatting sqref="Z10">
    <cfRule type="containsText" dxfId="313" priority="80" operator="containsText" text="[">
      <formula>NOT(ISERROR(SEARCH("[",Z10)))</formula>
    </cfRule>
    <cfRule type="containsText" dxfId="312" priority="81" operator="containsText" text="#">
      <formula>NOT(ISERROR(SEARCH("#",Z10)))</formula>
    </cfRule>
  </conditionalFormatting>
  <conditionalFormatting sqref="T10">
    <cfRule type="containsText" dxfId="311" priority="77" operator="containsText" text="[">
      <formula>NOT(ISERROR(SEARCH("[",T10)))</formula>
    </cfRule>
    <cfRule type="containsText" dxfId="310" priority="78" operator="containsText" text="#">
      <formula>NOT(ISERROR(SEARCH("#",T10)))</formula>
    </cfRule>
  </conditionalFormatting>
  <conditionalFormatting sqref="T10">
    <cfRule type="containsText" dxfId="309" priority="75" operator="containsText" text="[р">
      <formula>NOT(ISERROR(SEARCH("[р",T10)))</formula>
    </cfRule>
    <cfRule type="containsText" dxfId="308" priority="76" operator="containsText" text="#">
      <formula>NOT(ISERROR(SEARCH("#",T10)))</formula>
    </cfRule>
  </conditionalFormatting>
  <conditionalFormatting sqref="T10">
    <cfRule type="containsText" dxfId="307" priority="73" operator="containsText" text="[р">
      <formula>NOT(ISERROR(SEARCH("[р",T10)))</formula>
    </cfRule>
    <cfRule type="containsText" dxfId="306" priority="74" operator="containsText" text="#">
      <formula>NOT(ISERROR(SEARCH("#",T10)))</formula>
    </cfRule>
  </conditionalFormatting>
  <conditionalFormatting sqref="AF7">
    <cfRule type="containsText" dxfId="305" priority="64" operator="containsText" text="[">
      <formula>NOT(ISERROR(SEARCH("[",AF7)))</formula>
    </cfRule>
    <cfRule type="containsText" dxfId="304" priority="65" operator="containsText" text="#">
      <formula>NOT(ISERROR(SEARCH("#",AF7)))</formula>
    </cfRule>
  </conditionalFormatting>
  <conditionalFormatting sqref="AE7">
    <cfRule type="containsText" dxfId="303" priority="67" operator="containsText" text="[">
      <formula>NOT(ISERROR(SEARCH("[",AE7)))</formula>
    </cfRule>
    <cfRule type="containsText" dxfId="302" priority="68" operator="containsText" text="#">
      <formula>NOT(ISERROR(SEARCH("#",AE7)))</formula>
    </cfRule>
  </conditionalFormatting>
  <conditionalFormatting sqref="AD7">
    <cfRule type="containsText" dxfId="301" priority="70" operator="containsText" text="[">
      <formula>NOT(ISERROR(SEARCH("[",AD7)))</formula>
    </cfRule>
    <cfRule type="containsText" dxfId="300" priority="71" operator="containsText" text="#">
      <formula>NOT(ISERROR(SEARCH("#",AD7)))</formula>
    </cfRule>
  </conditionalFormatting>
  <conditionalFormatting sqref="AD12:AF45">
    <cfRule type="containsText" dxfId="299" priority="61" operator="containsText" text="[">
      <formula>NOT(ISERROR(SEARCH("[",AD12)))</formula>
    </cfRule>
    <cfRule type="containsText" dxfId="298" priority="62" operator="containsText" text="#">
      <formula>NOT(ISERROR(SEARCH("#",AD12)))</formula>
    </cfRule>
  </conditionalFormatting>
  <conditionalFormatting sqref="AC7">
    <cfRule type="containsText" dxfId="297" priority="58" operator="containsText" text="[">
      <formula>NOT(ISERROR(SEARCH("[",AC7)))</formula>
    </cfRule>
    <cfRule type="containsText" dxfId="296" priority="59" operator="containsText" text="#">
      <formula>NOT(ISERROR(SEARCH("#",AC7)))</formula>
    </cfRule>
  </conditionalFormatting>
  <conditionalFormatting sqref="AC12:AC45">
    <cfRule type="containsText" dxfId="295" priority="56" operator="containsText" text="[">
      <formula>NOT(ISERROR(SEARCH("[",AC12)))</formula>
    </cfRule>
    <cfRule type="containsText" dxfId="294" priority="57" operator="containsText" text="#">
      <formula>NOT(ISERROR(SEARCH("#",AC12)))</formula>
    </cfRule>
  </conditionalFormatting>
  <conditionalFormatting sqref="F10">
    <cfRule type="containsText" dxfId="293" priority="53" operator="containsText" text="[">
      <formula>NOT(ISERROR(SEARCH("[",F10)))</formula>
    </cfRule>
    <cfRule type="containsText" dxfId="292" priority="54" operator="containsText" text="#">
      <formula>NOT(ISERROR(SEARCH("#",F10)))</formula>
    </cfRule>
  </conditionalFormatting>
  <conditionalFormatting sqref="F9">
    <cfRule type="containsText" dxfId="291" priority="50" operator="containsText" text="[">
      <formula>NOT(ISERROR(SEARCH("[",F9)))</formula>
    </cfRule>
    <cfRule type="containsText" dxfId="290" priority="51" operator="containsText" text="#">
      <formula>NOT(ISERROR(SEARCH("#",F9)))</formula>
    </cfRule>
  </conditionalFormatting>
  <conditionalFormatting sqref="K5:K6 K9:K10 L10 L11:M33">
    <cfRule type="containsText" dxfId="289" priority="47" operator="containsText" text="[">
      <formula>NOT(ISERROR(SEARCH("[",K5)))</formula>
    </cfRule>
    <cfRule type="containsText" dxfId="288" priority="48" operator="containsText" text="#">
      <formula>NOT(ISERROR(SEARCH("#",K5)))</formula>
    </cfRule>
  </conditionalFormatting>
  <conditionalFormatting sqref="N12:N33">
    <cfRule type="containsText" dxfId="287" priority="45" operator="containsText" text="[р">
      <formula>NOT(ISERROR(SEARCH("[р",N12)))</formula>
    </cfRule>
    <cfRule type="containsText" dxfId="286" priority="46" operator="containsText" text="#">
      <formula>NOT(ISERROR(SEARCH("#",N12)))</formula>
    </cfRule>
  </conditionalFormatting>
  <conditionalFormatting sqref="N12:N33">
    <cfRule type="containsText" dxfId="285" priority="43" operator="containsText" text="!">
      <formula>NOT(ISERROR(SEARCH("!",N12)))</formula>
    </cfRule>
  </conditionalFormatting>
  <conditionalFormatting sqref="L5:M6">
    <cfRule type="containsText" dxfId="284" priority="42" operator="containsText" text="!">
      <formula>NOT(ISERROR(SEARCH("!",L5)))</formula>
    </cfRule>
  </conditionalFormatting>
  <conditionalFormatting sqref="J9:J10">
    <cfRule type="containsText" dxfId="283" priority="39" operator="containsText" text="[">
      <formula>NOT(ISERROR(SEARCH("[",J9)))</formula>
    </cfRule>
    <cfRule type="containsText" dxfId="282" priority="40" operator="containsText" text="#">
      <formula>NOT(ISERROR(SEARCH("#",J9)))</formula>
    </cfRule>
  </conditionalFormatting>
  <conditionalFormatting sqref="J6">
    <cfRule type="containsText" dxfId="281" priority="37" operator="containsText" text="!">
      <formula>NOT(ISERROR(SEARCH("!",J6)))</formula>
    </cfRule>
  </conditionalFormatting>
  <conditionalFormatting sqref="L9">
    <cfRule type="containsText" dxfId="280" priority="35" operator="containsText" text="[">
      <formula>NOT(ISERROR(SEARCH("[",L9)))</formula>
    </cfRule>
    <cfRule type="containsText" dxfId="279" priority="36" operator="containsText" text="#">
      <formula>NOT(ISERROR(SEARCH("#",L9)))</formula>
    </cfRule>
  </conditionalFormatting>
  <conditionalFormatting sqref="H2">
    <cfRule type="containsText" dxfId="278" priority="32" operator="containsText" text="[р">
      <formula>NOT(ISERROR(SEARCH("[р",H2)))</formula>
    </cfRule>
    <cfRule type="containsText" dxfId="277" priority="33" operator="containsText" text="#">
      <formula>NOT(ISERROR(SEARCH("#",H2)))</formula>
    </cfRule>
  </conditionalFormatting>
  <conditionalFormatting sqref="H4">
    <cfRule type="containsText" dxfId="276" priority="30" operator="containsText" text="[">
      <formula>NOT(ISERROR(SEARCH("[",H4)))</formula>
    </cfRule>
    <cfRule type="containsText" dxfId="275" priority="31" operator="containsText" text="#">
      <formula>NOT(ISERROR(SEARCH("#",H4)))</formula>
    </cfRule>
  </conditionalFormatting>
  <conditionalFormatting sqref="M10">
    <cfRule type="containsText" dxfId="274" priority="28" operator="containsText" text="[">
      <formula>NOT(ISERROR(SEARCH("[",M10)))</formula>
    </cfRule>
    <cfRule type="containsText" dxfId="273" priority="29" operator="containsText" text="#">
      <formula>NOT(ISERROR(SEARCH("#",M10)))</formula>
    </cfRule>
  </conditionalFormatting>
  <conditionalFormatting sqref="M9">
    <cfRule type="containsText" dxfId="272" priority="25" operator="containsText" text="[">
      <formula>NOT(ISERROR(SEARCH("[",M9)))</formula>
    </cfRule>
    <cfRule type="containsText" dxfId="271" priority="26" operator="containsText" text="#">
      <formula>NOT(ISERROR(SEARCH("#",M9)))</formula>
    </cfRule>
  </conditionalFormatting>
  <conditionalFormatting sqref="N10">
    <cfRule type="containsText" dxfId="270" priority="22" operator="containsText" text="[">
      <formula>NOT(ISERROR(SEARCH("[",N10)))</formula>
    </cfRule>
    <cfRule type="containsText" dxfId="269" priority="23" operator="containsText" text="#">
      <formula>NOT(ISERROR(SEARCH("#",N10)))</formula>
    </cfRule>
  </conditionalFormatting>
  <conditionalFormatting sqref="N10">
    <cfRule type="containsText" dxfId="268" priority="20" operator="containsText" text="[р">
      <formula>NOT(ISERROR(SEARCH("[р",N10)))</formula>
    </cfRule>
    <cfRule type="containsText" dxfId="267" priority="21" operator="containsText" text="#">
      <formula>NOT(ISERROR(SEARCH("#",N10)))</formula>
    </cfRule>
  </conditionalFormatting>
  <conditionalFormatting sqref="N10">
    <cfRule type="containsText" dxfId="266" priority="18" operator="containsText" text="[р">
      <formula>NOT(ISERROR(SEARCH("[р",N10)))</formula>
    </cfRule>
    <cfRule type="containsText" dxfId="265" priority="19" operator="containsText" text="#">
      <formula>NOT(ISERROR(SEARCH("#",N10)))</formula>
    </cfRule>
  </conditionalFormatting>
  <conditionalFormatting sqref="N9">
    <cfRule type="containsText" dxfId="264" priority="15" operator="containsText" text="[р">
      <formula>NOT(ISERROR(SEARCH("[р",N9)))</formula>
    </cfRule>
    <cfRule type="containsText" dxfId="263" priority="16" operator="containsText" text="#">
      <formula>NOT(ISERROR(SEARCH("#",N9)))</formula>
    </cfRule>
  </conditionalFormatting>
  <conditionalFormatting sqref="N9">
    <cfRule type="containsText" dxfId="262" priority="13" operator="containsText" text="[р">
      <formula>NOT(ISERROR(SEARCH("[р",N9)))</formula>
    </cfRule>
    <cfRule type="containsText" dxfId="261" priority="14" operator="containsText" text="#">
      <formula>NOT(ISERROR(SEARCH("#",N9)))</formula>
    </cfRule>
  </conditionalFormatting>
  <conditionalFormatting sqref="T9">
    <cfRule type="containsText" dxfId="260" priority="11" operator="containsText" text="[р">
      <formula>NOT(ISERROR(SEARCH("[р",T9)))</formula>
    </cfRule>
    <cfRule type="containsText" dxfId="259" priority="12" operator="containsText" text="#">
      <formula>NOT(ISERROR(SEARCH("#",T9)))</formula>
    </cfRule>
  </conditionalFormatting>
  <conditionalFormatting sqref="T9">
    <cfRule type="containsText" dxfId="258" priority="9" operator="containsText" text="[р">
      <formula>NOT(ISERROR(SEARCH("[р",T9)))</formula>
    </cfRule>
    <cfRule type="containsText" dxfId="257" priority="10" operator="containsText" text="#">
      <formula>NOT(ISERROR(SEARCH("#",T9)))</formula>
    </cfRule>
  </conditionalFormatting>
  <conditionalFormatting sqref="G11">
    <cfRule type="containsText" dxfId="256" priority="7" operator="containsText" text="[р">
      <formula>NOT(ISERROR(SEARCH("[р",G11)))</formula>
    </cfRule>
    <cfRule type="containsText" dxfId="255" priority="8" operator="containsText" text="#">
      <formula>NOT(ISERROR(SEARCH("#",G11)))</formula>
    </cfRule>
  </conditionalFormatting>
  <conditionalFormatting sqref="N11">
    <cfRule type="containsText" dxfId="254" priority="5" operator="containsText" text="[р">
      <formula>NOT(ISERROR(SEARCH("[р",N11)))</formula>
    </cfRule>
    <cfRule type="containsText" dxfId="253" priority="6" operator="containsText" text="#">
      <formula>NOT(ISERROR(SEARCH("#",N11)))</formula>
    </cfRule>
  </conditionalFormatting>
  <conditionalFormatting sqref="T11">
    <cfRule type="containsText" dxfId="252" priority="3" operator="containsText" text="[р">
      <formula>NOT(ISERROR(SEARCH("[р",T11)))</formula>
    </cfRule>
    <cfRule type="containsText" dxfId="251" priority="4" operator="containsText" text="#">
      <formula>NOT(ISERROR(SEARCH("#",T11)))</formula>
    </cfRule>
  </conditionalFormatting>
  <conditionalFormatting sqref="AA11">
    <cfRule type="containsText" dxfId="250" priority="1" operator="containsText" text="[р">
      <formula>NOT(ISERROR(SEARCH("[р",AA11)))</formula>
    </cfRule>
    <cfRule type="containsText" dxfId="249" priority="2" operator="containsText" text="#">
      <formula>NOT(ISERROR(SEARCH("#",AA11)))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6" operator="containsText" id="{5DFAD2FA-8B90-4B2C-BF40-2D9F08D76680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G10 E11:F38</xm:sqref>
        </x14:conditionalFormatting>
        <x14:conditionalFormatting xmlns:xm="http://schemas.microsoft.com/office/excel/2006/main">
          <x14:cfRule type="containsText" priority="123" operator="containsText" id="{4A16185F-C6DF-414A-A5B6-DFF777F7266A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0" operator="containsText" id="{8E929EEE-1F76-4E10-A9F3-2A7EEBEBE1A1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16" operator="containsText" id="{3050549B-CE8A-46E6-A431-6068EAB6F663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1" operator="containsText" id="{34A61D47-E666-4361-AE83-7049D108D14D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09" operator="containsText" id="{D9E37F1D-3C34-4985-8A59-D49798E0379B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06" operator="containsText" id="{B989BF72-6CD0-4C9B-8C30-C9A78FEA51BF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03" operator="containsText" id="{E511AC5D-4F28-4248-B60A-DF50F63CADE4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96" operator="containsText" id="{02F5A46D-2A4E-4697-8D01-FA4C595B7FFF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94" operator="containsText" id="{E430F642-B4B0-4C9B-8B79-01B155B641F4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1" operator="containsText" id="{AF0AAADE-E037-4275-BC8D-E90ACCA1AEA7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85" operator="containsText" id="{94B3AE56-EA2B-4CC7-BE2C-1AB92067B2BE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88" operator="containsText" id="{0726AA56-1225-4DDC-9929-6C8F73050061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2" operator="containsText" id="{F3AD655B-357F-4056-9B99-028077CAFFD1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79" operator="containsText" id="{10FE832D-C201-41E5-AF34-C03C728EBDCE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2" operator="containsText" id="{FA3E4404-F6D8-4750-B0C5-59CF8E42CB8E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63" operator="containsText" id="{D6A74535-ADF7-4AE5-ADB0-2FC9AD1E1BD3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66" operator="containsText" id="{DFA01DE8-8E52-45D9-BADF-04A8A50C0DE4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69" operator="containsText" id="{DF59DD2B-C31C-4C4B-98CA-270299F1D614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0" operator="containsText" id="{327FBBD5-7310-4F84-9F8A-1453AA0EC3BD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55" operator="containsText" id="{36CC445E-24EF-4CE1-93D5-F4C2F7942581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2" operator="containsText" id="{C9A965FD-5FF2-4CE6-BA8D-A1838A871C2E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49" operator="containsText" id="{66D78596-CEDE-45DE-BA89-ED1CBA173858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44" operator="containsText" id="{CBC2EF01-5180-4C95-9030-B1E0CEDCB43E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1" operator="containsText" id="{63BC132F-AADF-42C6-92A3-EFA216BEAD70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38" operator="containsText" id="{C2663BC6-072C-41FB-8705-365FFDC4BFD5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34" operator="containsText" id="{87147F31-9BD6-459A-93E8-C647A07B95AE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27" operator="containsText" id="{4B2DF1EF-E115-422A-AF2F-2F771B30A334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24" operator="containsText" id="{72974F6F-B54E-4CB5-B4C7-A770D1F624DB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17" operator="containsText" id="{AE16E7AE-B60C-40DE-8EEC-F68990469D36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theme="2" tint="-0.749992370372631"/>
  </sheetPr>
  <dimension ref="B2:FC65"/>
  <sheetViews>
    <sheetView topLeftCell="A4" zoomScale="85" zoomScaleNormal="85" workbookViewId="0">
      <selection activeCell="AH16" sqref="AH16"/>
    </sheetView>
  </sheetViews>
  <sheetFormatPr defaultRowHeight="12" x14ac:dyDescent="0.2"/>
  <cols>
    <col min="1" max="2" width="9.140625" style="1"/>
    <col min="3" max="3" width="4.7109375" style="1" customWidth="1"/>
    <col min="4" max="4" width="10.85546875" style="1" customWidth="1"/>
    <col min="5" max="5" width="15.5703125" style="6" customWidth="1"/>
    <col min="6" max="6" width="13.7109375" style="1" customWidth="1"/>
    <col min="7" max="7" width="7.42578125" style="1" bestFit="1" customWidth="1"/>
    <col min="8" max="8" width="19" style="1" customWidth="1"/>
    <col min="9" max="9" width="7.42578125" style="1" bestFit="1" customWidth="1"/>
    <col min="10" max="10" width="17.28515625" style="1" customWidth="1"/>
    <col min="11" max="11" width="7.42578125" style="1" bestFit="1" customWidth="1"/>
    <col min="12" max="12" width="13.7109375" style="1" customWidth="1"/>
    <col min="13" max="13" width="3.42578125" style="77" customWidth="1"/>
    <col min="14" max="15" width="2.5703125" style="77" customWidth="1"/>
    <col min="16" max="16" width="2.7109375" style="1" customWidth="1"/>
    <col min="17" max="35" width="2.5703125" style="1" customWidth="1"/>
    <col min="36" max="38" width="2.5703125" style="77" customWidth="1"/>
    <col min="39" max="112" width="2.5703125" style="1" customWidth="1"/>
    <col min="113" max="124" width="3.28515625" style="1" customWidth="1"/>
    <col min="125" max="16384" width="9.140625" style="1"/>
  </cols>
  <sheetData>
    <row r="2" spans="2:112" x14ac:dyDescent="0.2">
      <c r="E2" s="35" t="s">
        <v>1433</v>
      </c>
      <c r="N2" s="1" t="s">
        <v>1105</v>
      </c>
      <c r="AK2" s="1" t="s">
        <v>1106</v>
      </c>
      <c r="BH2" s="1" t="s">
        <v>1305</v>
      </c>
      <c r="CA2" s="1" t="s">
        <v>1099</v>
      </c>
      <c r="CK2" s="56" t="s">
        <v>1102</v>
      </c>
    </row>
    <row r="3" spans="2:112" x14ac:dyDescent="0.2">
      <c r="E3" s="3" t="s">
        <v>1542</v>
      </c>
      <c r="N3" s="76" t="s">
        <v>1301</v>
      </c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K3" s="76" t="s">
        <v>1530</v>
      </c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77"/>
      <c r="AY3" s="77"/>
      <c r="AZ3" s="77"/>
      <c r="BA3" s="77"/>
      <c r="BB3" s="77"/>
      <c r="BC3" s="77"/>
      <c r="BD3" s="77"/>
      <c r="BH3" s="76" t="s">
        <v>294</v>
      </c>
      <c r="CA3" s="57" t="s">
        <v>1100</v>
      </c>
      <c r="CK3" s="56" t="s">
        <v>1103</v>
      </c>
    </row>
    <row r="4" spans="2:112" ht="77.25" customHeight="1" x14ac:dyDescent="0.2">
      <c r="D4" s="57" t="s">
        <v>1094</v>
      </c>
      <c r="E4" s="348" t="s">
        <v>1095</v>
      </c>
      <c r="L4" s="327" t="s">
        <v>1296</v>
      </c>
      <c r="M4" s="114" t="s">
        <v>275</v>
      </c>
      <c r="N4" s="381" t="s">
        <v>1800</v>
      </c>
      <c r="O4" s="114" t="s">
        <v>227</v>
      </c>
      <c r="P4" s="114" t="s">
        <v>227</v>
      </c>
      <c r="Q4" s="114" t="s">
        <v>227</v>
      </c>
      <c r="R4" s="114" t="s">
        <v>227</v>
      </c>
      <c r="S4" s="114" t="s">
        <v>227</v>
      </c>
      <c r="T4" s="114" t="s">
        <v>227</v>
      </c>
      <c r="U4" s="114" t="s">
        <v>227</v>
      </c>
      <c r="V4" s="114" t="s">
        <v>227</v>
      </c>
      <c r="W4" s="114" t="s">
        <v>227</v>
      </c>
      <c r="X4" s="114" t="s">
        <v>227</v>
      </c>
      <c r="Y4" s="114" t="s">
        <v>227</v>
      </c>
      <c r="Z4" s="114" t="s">
        <v>227</v>
      </c>
      <c r="AA4" s="114" t="s">
        <v>227</v>
      </c>
      <c r="AB4" s="114" t="s">
        <v>227</v>
      </c>
      <c r="AC4" s="114" t="s">
        <v>227</v>
      </c>
      <c r="AD4" s="114" t="s">
        <v>227</v>
      </c>
      <c r="AE4" s="114" t="s">
        <v>227</v>
      </c>
      <c r="AF4" s="114" t="s">
        <v>227</v>
      </c>
      <c r="AG4" s="114" t="s">
        <v>227</v>
      </c>
      <c r="AH4" s="114" t="s">
        <v>275</v>
      </c>
      <c r="AI4" s="114" t="s">
        <v>275</v>
      </c>
      <c r="AJ4" s="114" t="s">
        <v>275</v>
      </c>
      <c r="AK4" s="340" t="s">
        <v>368</v>
      </c>
      <c r="AL4" s="114" t="s">
        <v>227</v>
      </c>
      <c r="AM4" s="114" t="s">
        <v>227</v>
      </c>
      <c r="AN4" s="114" t="s">
        <v>227</v>
      </c>
      <c r="AO4" s="114" t="s">
        <v>227</v>
      </c>
      <c r="AP4" s="114" t="s">
        <v>227</v>
      </c>
      <c r="AQ4" s="114" t="s">
        <v>227</v>
      </c>
      <c r="AR4" s="114" t="s">
        <v>227</v>
      </c>
      <c r="AS4" s="114" t="s">
        <v>227</v>
      </c>
      <c r="AT4" s="114" t="s">
        <v>227</v>
      </c>
      <c r="AU4" s="114" t="s">
        <v>227</v>
      </c>
      <c r="AV4" s="114" t="s">
        <v>227</v>
      </c>
      <c r="AW4" s="114" t="s">
        <v>227</v>
      </c>
      <c r="AX4" s="114" t="s">
        <v>227</v>
      </c>
      <c r="AY4" s="114" t="s">
        <v>227</v>
      </c>
      <c r="AZ4" s="114" t="s">
        <v>227</v>
      </c>
      <c r="BA4" s="114" t="s">
        <v>227</v>
      </c>
      <c r="BB4" s="114" t="s">
        <v>227</v>
      </c>
      <c r="BC4" s="114" t="s">
        <v>227</v>
      </c>
      <c r="BD4" s="114" t="s">
        <v>227</v>
      </c>
      <c r="BE4" s="114" t="s">
        <v>275</v>
      </c>
      <c r="BF4" s="114" t="s">
        <v>275</v>
      </c>
      <c r="BH4" s="1" t="s">
        <v>227</v>
      </c>
      <c r="BI4" s="1" t="s">
        <v>227</v>
      </c>
      <c r="BJ4" s="1" t="s">
        <v>227</v>
      </c>
      <c r="BK4" s="1" t="s">
        <v>227</v>
      </c>
      <c r="BL4" s="1" t="s">
        <v>227</v>
      </c>
      <c r="BM4" s="1" t="s">
        <v>227</v>
      </c>
      <c r="BN4" s="1" t="s">
        <v>227</v>
      </c>
      <c r="BO4" s="1" t="s">
        <v>227</v>
      </c>
      <c r="BP4" s="1" t="s">
        <v>227</v>
      </c>
      <c r="BQ4" s="1" t="s">
        <v>227</v>
      </c>
      <c r="BR4" s="1" t="s">
        <v>227</v>
      </c>
      <c r="BS4" s="1" t="s">
        <v>227</v>
      </c>
      <c r="BT4" s="1" t="s">
        <v>227</v>
      </c>
      <c r="BU4" s="1" t="s">
        <v>227</v>
      </c>
      <c r="BV4" s="1" t="s">
        <v>227</v>
      </c>
      <c r="BW4" s="1" t="s">
        <v>227</v>
      </c>
      <c r="BX4" s="1" t="s">
        <v>227</v>
      </c>
      <c r="CK4" s="56" t="s">
        <v>1104</v>
      </c>
    </row>
    <row r="5" spans="2:112" s="7" customFormat="1" ht="34.5" x14ac:dyDescent="0.25">
      <c r="D5" s="329" t="s">
        <v>1108</v>
      </c>
      <c r="E5" s="113"/>
      <c r="F5" s="329" t="s">
        <v>1107</v>
      </c>
      <c r="G5" s="329"/>
      <c r="H5" s="329"/>
      <c r="I5" s="329"/>
      <c r="J5" s="329"/>
      <c r="K5" s="329"/>
      <c r="L5" s="328" t="s">
        <v>1297</v>
      </c>
      <c r="M5" s="330" t="s">
        <v>278</v>
      </c>
      <c r="N5" s="122">
        <v>-5101</v>
      </c>
      <c r="O5" s="122">
        <v>-5102</v>
      </c>
      <c r="P5" s="122">
        <v>-5103</v>
      </c>
      <c r="Q5" s="122">
        <v>-5104</v>
      </c>
      <c r="R5" s="122" t="s">
        <v>227</v>
      </c>
      <c r="S5" s="122" t="s">
        <v>227</v>
      </c>
      <c r="T5" s="122" t="s">
        <v>227</v>
      </c>
      <c r="U5" s="122" t="s">
        <v>227</v>
      </c>
      <c r="V5" s="122" t="s">
        <v>227</v>
      </c>
      <c r="W5" s="122" t="s">
        <v>227</v>
      </c>
      <c r="X5" s="122" t="s">
        <v>227</v>
      </c>
      <c r="Y5" s="122" t="s">
        <v>227</v>
      </c>
      <c r="Z5" s="122" t="s">
        <v>227</v>
      </c>
      <c r="AA5" s="122" t="s">
        <v>227</v>
      </c>
      <c r="AB5" s="122" t="s">
        <v>227</v>
      </c>
      <c r="AC5" s="122" t="s">
        <v>227</v>
      </c>
      <c r="AD5" s="122" t="s">
        <v>227</v>
      </c>
      <c r="AE5" s="122" t="s">
        <v>227</v>
      </c>
      <c r="AF5" s="122" t="s">
        <v>227</v>
      </c>
      <c r="AG5" s="122" t="s">
        <v>227</v>
      </c>
      <c r="AH5" s="330" t="s">
        <v>278</v>
      </c>
      <c r="AI5" s="330" t="s">
        <v>278</v>
      </c>
      <c r="AJ5" s="330" t="s">
        <v>278</v>
      </c>
      <c r="AK5" s="122" t="s">
        <v>227</v>
      </c>
      <c r="AL5" s="122" t="s">
        <v>227</v>
      </c>
      <c r="AM5" s="122" t="s">
        <v>227</v>
      </c>
      <c r="AN5" s="122" t="s">
        <v>227</v>
      </c>
      <c r="AO5" s="122" t="s">
        <v>227</v>
      </c>
      <c r="AP5" s="122" t="s">
        <v>227</v>
      </c>
      <c r="AQ5" s="122" t="s">
        <v>227</v>
      </c>
      <c r="AR5" s="122" t="s">
        <v>227</v>
      </c>
      <c r="AS5" s="122" t="s">
        <v>227</v>
      </c>
      <c r="AT5" s="122" t="s">
        <v>227</v>
      </c>
      <c r="AU5" s="122" t="s">
        <v>227</v>
      </c>
      <c r="AV5" s="122" t="s">
        <v>227</v>
      </c>
      <c r="AW5" s="122" t="s">
        <v>227</v>
      </c>
      <c r="AX5" s="122" t="s">
        <v>227</v>
      </c>
      <c r="AY5" s="122" t="s">
        <v>227</v>
      </c>
      <c r="AZ5" s="122" t="s">
        <v>227</v>
      </c>
      <c r="BA5" s="122" t="s">
        <v>227</v>
      </c>
      <c r="BB5" s="122" t="s">
        <v>227</v>
      </c>
      <c r="BC5" s="122" t="s">
        <v>227</v>
      </c>
      <c r="BD5" s="122" t="s">
        <v>227</v>
      </c>
      <c r="BE5" s="330" t="s">
        <v>278</v>
      </c>
      <c r="BF5" s="330" t="s">
        <v>278</v>
      </c>
      <c r="BG5" s="330" t="s">
        <v>278</v>
      </c>
      <c r="BH5" s="122"/>
      <c r="BI5" s="122" t="s">
        <v>227</v>
      </c>
      <c r="BJ5" s="122" t="s">
        <v>227</v>
      </c>
      <c r="BK5" s="122" t="s">
        <v>227</v>
      </c>
      <c r="BL5" s="122" t="s">
        <v>227</v>
      </c>
      <c r="BM5" s="122" t="s">
        <v>227</v>
      </c>
      <c r="BN5" s="122" t="s">
        <v>227</v>
      </c>
      <c r="BO5" s="122" t="s">
        <v>227</v>
      </c>
      <c r="BP5" s="122" t="s">
        <v>227</v>
      </c>
      <c r="BQ5" s="122" t="s">
        <v>227</v>
      </c>
      <c r="BR5" s="122" t="s">
        <v>227</v>
      </c>
      <c r="BS5" s="122" t="s">
        <v>227</v>
      </c>
      <c r="BT5" s="122" t="s">
        <v>227</v>
      </c>
      <c r="BU5" s="122" t="s">
        <v>227</v>
      </c>
      <c r="BV5" s="122" t="s">
        <v>227</v>
      </c>
      <c r="BW5" s="122" t="s">
        <v>227</v>
      </c>
      <c r="BX5" s="330" t="s">
        <v>278</v>
      </c>
      <c r="BY5" s="330" t="s">
        <v>278</v>
      </c>
      <c r="BZ5" s="330" t="s">
        <v>278</v>
      </c>
      <c r="CA5" s="122" t="str">
        <f>IF(CA8&lt;10,CONCATENATE($CA$9,0,CA8),CONCATENATE($CA$9,CA8))</f>
        <v>-21400</v>
      </c>
      <c r="CB5" s="122" t="str">
        <f t="shared" ref="CB5:DF5" si="0">IF(CB8&lt;10,CONCATENATE($CA$9,0,CB8),CONCATENATE($CA$9,CB8))</f>
        <v>-21401</v>
      </c>
      <c r="CC5" s="122" t="str">
        <f t="shared" si="0"/>
        <v>-21402</v>
      </c>
      <c r="CD5" s="122" t="str">
        <f t="shared" si="0"/>
        <v>-21403</v>
      </c>
      <c r="CE5" s="122" t="str">
        <f t="shared" si="0"/>
        <v>-21404</v>
      </c>
      <c r="CF5" s="122" t="str">
        <f t="shared" si="0"/>
        <v>-21405</v>
      </c>
      <c r="CG5" s="122" t="str">
        <f t="shared" si="0"/>
        <v>-21406</v>
      </c>
      <c r="CH5" s="122" t="str">
        <f t="shared" si="0"/>
        <v>-21407</v>
      </c>
      <c r="CI5" s="122" t="str">
        <f t="shared" si="0"/>
        <v>-21408</v>
      </c>
      <c r="CJ5" s="122" t="str">
        <f t="shared" si="0"/>
        <v>-21409</v>
      </c>
      <c r="CK5" s="122" t="str">
        <f t="shared" si="0"/>
        <v>-21410</v>
      </c>
      <c r="CL5" s="122" t="str">
        <f t="shared" si="0"/>
        <v>-21411</v>
      </c>
      <c r="CM5" s="122" t="str">
        <f t="shared" si="0"/>
        <v>-21412</v>
      </c>
      <c r="CN5" s="122" t="str">
        <f t="shared" si="0"/>
        <v>-21413</v>
      </c>
      <c r="CO5" s="122" t="str">
        <f t="shared" si="0"/>
        <v>-21414</v>
      </c>
      <c r="CP5" s="122" t="str">
        <f t="shared" si="0"/>
        <v>-21415</v>
      </c>
      <c r="CQ5" s="122" t="str">
        <f t="shared" si="0"/>
        <v>-21416</v>
      </c>
      <c r="CR5" s="122" t="str">
        <f t="shared" si="0"/>
        <v>-21417</v>
      </c>
      <c r="CS5" s="122" t="str">
        <f t="shared" si="0"/>
        <v>-21418</v>
      </c>
      <c r="CT5" s="122" t="str">
        <f t="shared" si="0"/>
        <v>-21419</v>
      </c>
      <c r="CU5" s="122" t="str">
        <f t="shared" si="0"/>
        <v>-21420</v>
      </c>
      <c r="CV5" s="122" t="str">
        <f t="shared" si="0"/>
        <v>-21421</v>
      </c>
      <c r="CW5" s="122" t="str">
        <f t="shared" si="0"/>
        <v>-21422</v>
      </c>
      <c r="CX5" s="122" t="str">
        <f t="shared" si="0"/>
        <v>-21423</v>
      </c>
      <c r="CY5" s="122" t="str">
        <f t="shared" si="0"/>
        <v>-21424</v>
      </c>
      <c r="CZ5" s="122" t="str">
        <f t="shared" si="0"/>
        <v>-21425</v>
      </c>
      <c r="DA5" s="122" t="str">
        <f t="shared" si="0"/>
        <v>-21426</v>
      </c>
      <c r="DB5" s="122" t="str">
        <f t="shared" si="0"/>
        <v>-21427</v>
      </c>
      <c r="DC5" s="122" t="str">
        <f t="shared" si="0"/>
        <v>-21428</v>
      </c>
      <c r="DD5" s="122" t="str">
        <f t="shared" si="0"/>
        <v>-21429</v>
      </c>
      <c r="DE5" s="122" t="str">
        <f t="shared" si="0"/>
        <v>-21430</v>
      </c>
      <c r="DF5" s="122" t="str">
        <f t="shared" si="0"/>
        <v>-21431</v>
      </c>
      <c r="DG5" s="330" t="s">
        <v>278</v>
      </c>
      <c r="DH5" s="330" t="s">
        <v>278</v>
      </c>
    </row>
    <row r="6" spans="2:112" ht="48" customHeight="1" x14ac:dyDescent="0.2">
      <c r="D6" s="244"/>
      <c r="E6" s="245"/>
      <c r="F6" s="57"/>
      <c r="G6" s="261"/>
      <c r="H6" s="261"/>
      <c r="I6" s="261"/>
      <c r="J6" s="261"/>
      <c r="K6" s="326"/>
      <c r="L6" s="261"/>
      <c r="M6" s="114" t="s">
        <v>275</v>
      </c>
      <c r="N6" s="246" t="s">
        <v>227</v>
      </c>
      <c r="O6" s="123">
        <f>N9</f>
        <v>11</v>
      </c>
      <c r="P6" s="246" t="s">
        <v>227</v>
      </c>
      <c r="Q6" s="246" t="s">
        <v>227</v>
      </c>
      <c r="R6" s="246" t="s">
        <v>227</v>
      </c>
      <c r="S6" s="246" t="s">
        <v>227</v>
      </c>
      <c r="T6" s="246" t="s">
        <v>227</v>
      </c>
      <c r="U6" s="246" t="s">
        <v>227</v>
      </c>
      <c r="V6" s="246" t="s">
        <v>227</v>
      </c>
      <c r="W6" s="246" t="s">
        <v>227</v>
      </c>
      <c r="X6" s="246" t="s">
        <v>227</v>
      </c>
      <c r="Y6" s="246" t="s">
        <v>227</v>
      </c>
      <c r="Z6" s="246" t="s">
        <v>227</v>
      </c>
      <c r="AA6" s="246" t="s">
        <v>227</v>
      </c>
      <c r="AB6" s="246" t="s">
        <v>227</v>
      </c>
      <c r="AC6" s="246" t="s">
        <v>227</v>
      </c>
      <c r="AD6" s="246" t="s">
        <v>227</v>
      </c>
      <c r="AE6" s="246" t="s">
        <v>227</v>
      </c>
      <c r="AF6" s="246" t="s">
        <v>227</v>
      </c>
      <c r="AG6" s="246" t="s">
        <v>227</v>
      </c>
      <c r="AH6" s="111" t="s">
        <v>278</v>
      </c>
      <c r="AI6" s="111" t="s">
        <v>278</v>
      </c>
      <c r="AJ6" s="114" t="s">
        <v>275</v>
      </c>
      <c r="AK6" s="246" t="s">
        <v>227</v>
      </c>
      <c r="AL6" s="123">
        <f>AK9</f>
        <v>12</v>
      </c>
      <c r="AM6" s="246" t="s">
        <v>227</v>
      </c>
      <c r="AN6" s="246" t="s">
        <v>227</v>
      </c>
      <c r="AO6" s="246" t="s">
        <v>227</v>
      </c>
      <c r="AP6" s="246" t="s">
        <v>227</v>
      </c>
      <c r="AQ6" s="246" t="s">
        <v>227</v>
      </c>
      <c r="AR6" s="246" t="s">
        <v>227</v>
      </c>
      <c r="AS6" s="246" t="s">
        <v>227</v>
      </c>
      <c r="AT6" s="246" t="s">
        <v>227</v>
      </c>
      <c r="AU6" s="246" t="s">
        <v>227</v>
      </c>
      <c r="AV6" s="246" t="s">
        <v>227</v>
      </c>
      <c r="AW6" s="246" t="s">
        <v>227</v>
      </c>
      <c r="AX6" s="246" t="s">
        <v>227</v>
      </c>
      <c r="AY6" s="246" t="s">
        <v>227</v>
      </c>
      <c r="AZ6" s="246" t="s">
        <v>227</v>
      </c>
      <c r="BA6" s="246" t="s">
        <v>227</v>
      </c>
      <c r="BB6" s="246" t="s">
        <v>227</v>
      </c>
      <c r="BC6" s="246" t="s">
        <v>227</v>
      </c>
      <c r="BD6" s="246" t="s">
        <v>227</v>
      </c>
      <c r="BE6" s="111" t="s">
        <v>278</v>
      </c>
      <c r="BF6" s="111" t="s">
        <v>278</v>
      </c>
      <c r="BG6" s="114" t="s">
        <v>275</v>
      </c>
      <c r="BH6" s="246" t="s">
        <v>227</v>
      </c>
      <c r="BI6" s="123">
        <f>BH9</f>
        <v>13</v>
      </c>
      <c r="BJ6" s="246" t="s">
        <v>227</v>
      </c>
      <c r="BK6" s="246" t="s">
        <v>227</v>
      </c>
      <c r="BL6" s="246" t="s">
        <v>227</v>
      </c>
      <c r="BM6" s="246" t="s">
        <v>227</v>
      </c>
      <c r="BN6" s="246" t="s">
        <v>227</v>
      </c>
      <c r="BO6" s="246" t="s">
        <v>227</v>
      </c>
      <c r="BP6" s="246" t="s">
        <v>227</v>
      </c>
      <c r="BQ6" s="246" t="s">
        <v>227</v>
      </c>
      <c r="BR6" s="246" t="s">
        <v>227</v>
      </c>
      <c r="BS6" s="246" t="s">
        <v>227</v>
      </c>
      <c r="BT6" s="246" t="s">
        <v>227</v>
      </c>
      <c r="BU6" s="246" t="s">
        <v>227</v>
      </c>
      <c r="BV6" s="246" t="s">
        <v>227</v>
      </c>
      <c r="BW6" s="246" t="s">
        <v>227</v>
      </c>
      <c r="BX6" s="111" t="s">
        <v>278</v>
      </c>
      <c r="BY6" s="111" t="s">
        <v>278</v>
      </c>
      <c r="BZ6" s="114" t="s">
        <v>275</v>
      </c>
      <c r="CA6" s="246" t="s">
        <v>1098</v>
      </c>
      <c r="CB6" s="123">
        <v>13</v>
      </c>
      <c r="CC6" s="246" t="s">
        <v>227</v>
      </c>
      <c r="CD6" s="246" t="s">
        <v>227</v>
      </c>
      <c r="CE6" s="246" t="s">
        <v>227</v>
      </c>
      <c r="CF6" s="246" t="s">
        <v>227</v>
      </c>
      <c r="CG6" s="246" t="s">
        <v>227</v>
      </c>
      <c r="CH6" s="246" t="s">
        <v>227</v>
      </c>
      <c r="CI6" s="246" t="s">
        <v>227</v>
      </c>
      <c r="CJ6" s="246" t="s">
        <v>227</v>
      </c>
      <c r="CK6" s="246" t="s">
        <v>227</v>
      </c>
      <c r="CL6" s="246" t="s">
        <v>227</v>
      </c>
      <c r="CM6" s="246" t="s">
        <v>227</v>
      </c>
      <c r="CN6" s="246" t="s">
        <v>227</v>
      </c>
      <c r="CO6" s="246" t="s">
        <v>227</v>
      </c>
      <c r="CP6" s="246" t="s">
        <v>227</v>
      </c>
      <c r="CQ6" s="246" t="s">
        <v>227</v>
      </c>
      <c r="CR6" s="246" t="s">
        <v>227</v>
      </c>
      <c r="CS6" s="246" t="s">
        <v>227</v>
      </c>
      <c r="CT6" s="246" t="s">
        <v>227</v>
      </c>
      <c r="CU6" s="246" t="s">
        <v>227</v>
      </c>
      <c r="CV6" s="246" t="s">
        <v>227</v>
      </c>
      <c r="CW6" s="246" t="s">
        <v>227</v>
      </c>
      <c r="CX6" s="246" t="s">
        <v>227</v>
      </c>
      <c r="CY6" s="246" t="s">
        <v>227</v>
      </c>
      <c r="CZ6" s="246" t="s">
        <v>227</v>
      </c>
      <c r="DA6" s="246" t="s">
        <v>227</v>
      </c>
      <c r="DB6" s="246" t="s">
        <v>227</v>
      </c>
      <c r="DC6" s="246" t="s">
        <v>227</v>
      </c>
      <c r="DD6" s="246" t="s">
        <v>227</v>
      </c>
      <c r="DE6" s="246" t="s">
        <v>227</v>
      </c>
      <c r="DF6" s="246" t="s">
        <v>227</v>
      </c>
      <c r="DG6" s="111" t="s">
        <v>278</v>
      </c>
      <c r="DH6" s="111" t="s">
        <v>278</v>
      </c>
    </row>
    <row r="7" spans="2:112" ht="109.5" customHeight="1" x14ac:dyDescent="0.2">
      <c r="B7" s="41" t="s">
        <v>49</v>
      </c>
      <c r="D7" s="244"/>
      <c r="E7" s="245"/>
      <c r="F7" s="117" t="s">
        <v>1115</v>
      </c>
      <c r="G7" s="117">
        <v>16</v>
      </c>
      <c r="H7" s="117" t="s">
        <v>611</v>
      </c>
      <c r="I7" s="117">
        <v>19</v>
      </c>
      <c r="J7" s="117" t="s">
        <v>612</v>
      </c>
      <c r="K7" s="117">
        <v>19</v>
      </c>
      <c r="L7" s="117" t="s">
        <v>398</v>
      </c>
      <c r="M7" s="114" t="s">
        <v>275</v>
      </c>
      <c r="N7" s="380" t="s">
        <v>838</v>
      </c>
      <c r="O7" s="380" t="s">
        <v>839</v>
      </c>
      <c r="P7" s="380" t="s">
        <v>290</v>
      </c>
      <c r="Q7" s="380" t="s">
        <v>1743</v>
      </c>
      <c r="R7" s="262" t="s">
        <v>221</v>
      </c>
      <c r="S7" s="262" t="s">
        <v>221</v>
      </c>
      <c r="T7" s="262" t="s">
        <v>221</v>
      </c>
      <c r="U7" s="262" t="s">
        <v>221</v>
      </c>
      <c r="V7" s="262" t="s">
        <v>221</v>
      </c>
      <c r="W7" s="262" t="s">
        <v>221</v>
      </c>
      <c r="X7" s="262" t="s">
        <v>221</v>
      </c>
      <c r="Y7" s="262" t="s">
        <v>221</v>
      </c>
      <c r="Z7" s="262" t="s">
        <v>221</v>
      </c>
      <c r="AA7" s="262" t="s">
        <v>221</v>
      </c>
      <c r="AB7" s="262" t="s">
        <v>221</v>
      </c>
      <c r="AC7" s="262" t="s">
        <v>221</v>
      </c>
      <c r="AD7" s="262" t="s">
        <v>221</v>
      </c>
      <c r="AE7" s="262" t="s">
        <v>221</v>
      </c>
      <c r="AF7" s="262" t="s">
        <v>221</v>
      </c>
      <c r="AG7" s="262" t="s">
        <v>221</v>
      </c>
      <c r="AH7" s="114" t="s">
        <v>275</v>
      </c>
      <c r="AI7" s="111" t="s">
        <v>270</v>
      </c>
      <c r="AJ7" s="114" t="s">
        <v>275</v>
      </c>
      <c r="AK7" s="262" t="s">
        <v>221</v>
      </c>
      <c r="AL7" s="262" t="s">
        <v>221</v>
      </c>
      <c r="AM7" s="262" t="s">
        <v>221</v>
      </c>
      <c r="AN7" s="262" t="s">
        <v>221</v>
      </c>
      <c r="AO7" s="262" t="s">
        <v>221</v>
      </c>
      <c r="AP7" s="262" t="s">
        <v>221</v>
      </c>
      <c r="AQ7" s="262" t="s">
        <v>221</v>
      </c>
      <c r="AR7" s="262" t="s">
        <v>221</v>
      </c>
      <c r="AS7" s="262" t="s">
        <v>221</v>
      </c>
      <c r="AT7" s="262" t="s">
        <v>221</v>
      </c>
      <c r="AU7" s="262" t="s">
        <v>221</v>
      </c>
      <c r="AV7" s="262" t="s">
        <v>221</v>
      </c>
      <c r="AW7" s="262" t="s">
        <v>221</v>
      </c>
      <c r="AX7" s="262" t="s">
        <v>221</v>
      </c>
      <c r="AY7" s="262" t="s">
        <v>221</v>
      </c>
      <c r="AZ7" s="262" t="s">
        <v>221</v>
      </c>
      <c r="BA7" s="262" t="s">
        <v>221</v>
      </c>
      <c r="BB7" s="262" t="s">
        <v>221</v>
      </c>
      <c r="BC7" s="262" t="s">
        <v>221</v>
      </c>
      <c r="BD7" s="262" t="s">
        <v>221</v>
      </c>
      <c r="BE7" s="114" t="s">
        <v>275</v>
      </c>
      <c r="BF7" s="111" t="s">
        <v>270</v>
      </c>
      <c r="BG7" s="114" t="s">
        <v>275</v>
      </c>
      <c r="BH7" s="264" t="s">
        <v>221</v>
      </c>
      <c r="BI7" s="264" t="s">
        <v>221</v>
      </c>
      <c r="BJ7" s="264" t="s">
        <v>221</v>
      </c>
      <c r="BK7" s="264" t="s">
        <v>221</v>
      </c>
      <c r="BL7" s="264" t="s">
        <v>221</v>
      </c>
      <c r="BM7" s="264" t="s">
        <v>221</v>
      </c>
      <c r="BN7" s="264" t="s">
        <v>221</v>
      </c>
      <c r="BO7" s="264" t="s">
        <v>221</v>
      </c>
      <c r="BP7" s="264" t="s">
        <v>221</v>
      </c>
      <c r="BQ7" s="264" t="s">
        <v>221</v>
      </c>
      <c r="BR7" s="264" t="s">
        <v>221</v>
      </c>
      <c r="BS7" s="264" t="s">
        <v>221</v>
      </c>
      <c r="BT7" s="264" t="s">
        <v>221</v>
      </c>
      <c r="BU7" s="264" t="s">
        <v>221</v>
      </c>
      <c r="BV7" s="264" t="s">
        <v>221</v>
      </c>
      <c r="BW7" s="264" t="s">
        <v>221</v>
      </c>
      <c r="BX7" s="114" t="s">
        <v>275</v>
      </c>
      <c r="BY7" s="111" t="s">
        <v>270</v>
      </c>
      <c r="BZ7" s="114" t="s">
        <v>275</v>
      </c>
      <c r="CA7" s="247" t="str">
        <f ca="1">OFFSET($F$11,COLUMNS($CA7:CA$7)-1,0)</f>
        <v>00H</v>
      </c>
      <c r="CB7" s="247" t="str">
        <f ca="1">OFFSET($F$11,COLUMNS($CA7:CB$7)-1,0)</f>
        <v>0HR</v>
      </c>
      <c r="CC7" s="247" t="str">
        <f ca="1">OFFSET($F$11,COLUMNS($CA7:CC$7)-1,0)</f>
        <v>[резерв]</v>
      </c>
      <c r="CD7" s="247" t="str">
        <f ca="1">OFFSET($F$11,COLUMNS($CA7:CD$7)-1,0)</f>
        <v>[резерв]</v>
      </c>
      <c r="CE7" s="247" t="str">
        <f ca="1">OFFSET($F$11,COLUMNS($CA7:CE$7)-1,0)</f>
        <v>[резерв]</v>
      </c>
      <c r="CF7" s="247" t="str">
        <f ca="1">OFFSET($F$11,COLUMNS($CA7:CF$7)-1,0)</f>
        <v>[резерв]</v>
      </c>
      <c r="CG7" s="247" t="str">
        <f ca="1">OFFSET($F$11,COLUMNS($CA7:CG$7)-1,0)</f>
        <v>[резерв]</v>
      </c>
      <c r="CH7" s="247" t="str">
        <f ca="1">OFFSET($F$11,COLUMNS($CA7:CH$7)-1,0)</f>
        <v>[резерв]</v>
      </c>
      <c r="CI7" s="247" t="str">
        <f ca="1">OFFSET($F$11,COLUMNS($CA7:CI$7)-1,0)</f>
        <v>[резерв]</v>
      </c>
      <c r="CJ7" s="247" t="str">
        <f ca="1">OFFSET($F$11,COLUMNS($CA7:CJ$7)-1,0)</f>
        <v>[резерв]</v>
      </c>
      <c r="CK7" s="247" t="str">
        <f ca="1">OFFSET($F$11,COLUMNS($CA7:CK$7)-1,0)</f>
        <v>[резерв]</v>
      </c>
      <c r="CL7" s="247" t="str">
        <f ca="1">OFFSET($F$11,COLUMNS($CA7:CL$7)-1,0)</f>
        <v>[резерв]</v>
      </c>
      <c r="CM7" s="247" t="str">
        <f ca="1">OFFSET($F$11,COLUMNS($CA7:CM$7)-1,0)</f>
        <v>[резерв]</v>
      </c>
      <c r="CN7" s="247" t="str">
        <f ca="1">OFFSET($F$11,COLUMNS($CA7:CN$7)-1,0)</f>
        <v>[резерв]</v>
      </c>
      <c r="CO7" s="265" t="str">
        <f ca="1">OFFSET($F$11,COLUMNS($CA7:CO$7)-1,0)</f>
        <v>[резерв]</v>
      </c>
      <c r="CP7" s="265" t="str">
        <f ca="1">OFFSET($F$11,COLUMNS($CA7:CP$7)-1,0)</f>
        <v>[резерв]</v>
      </c>
      <c r="CQ7" s="265" t="str">
        <f ca="1">OFFSET($F$11,COLUMNS($CA7:CQ$7)-1,0)</f>
        <v>[резерв]</v>
      </c>
      <c r="CR7" s="265" t="str">
        <f ca="1">OFFSET($F$11,COLUMNS($CA7:CR$7)-1,0)</f>
        <v>[резерв]</v>
      </c>
      <c r="CS7" s="265" t="str">
        <f ca="1">OFFSET($F$11,COLUMNS($CA7:CS$7)-1,0)</f>
        <v>[резерв]</v>
      </c>
      <c r="CT7" s="265" t="str">
        <f ca="1">OFFSET($F$11,COLUMNS($CA7:CT$7)-1,0)</f>
        <v>[резерв]</v>
      </c>
      <c r="CU7" s="265" t="str">
        <f ca="1">OFFSET($F$11,COLUMNS($CA7:CU$7)-1,0)</f>
        <v>[резерв]</v>
      </c>
      <c r="CV7" s="265" t="str">
        <f ca="1">OFFSET($F$11,COLUMNS($CA7:CV$7)-1,0)</f>
        <v>[резерв]</v>
      </c>
      <c r="CW7" s="265" t="str">
        <f ca="1">OFFSET($F$11,COLUMNS($CA7:CW$7)-1,0)</f>
        <v>[резерв]</v>
      </c>
      <c r="CX7" s="265" t="str">
        <f ca="1">OFFSET($F$11,COLUMNS($CA7:CX$7)-1,0)</f>
        <v>[резерв]</v>
      </c>
      <c r="CY7" s="265" t="str">
        <f ca="1">OFFSET($F$11,COLUMNS($CA7:CY$7)-1,0)</f>
        <v>[резерв]</v>
      </c>
      <c r="CZ7" s="265" t="str">
        <f ca="1">OFFSET($F$11,COLUMNS($CA7:CZ$7)-1,0)</f>
        <v>[резерв]</v>
      </c>
      <c r="DA7" s="265" t="str">
        <f ca="1">OFFSET($F$11,COLUMNS($CA7:DA$7)-1,0)</f>
        <v>[резерв]</v>
      </c>
      <c r="DB7" s="265" t="str">
        <f ca="1">OFFSET($F$11,COLUMNS($CA7:DB$7)-1,0)</f>
        <v>[резерв]</v>
      </c>
      <c r="DC7" s="265" t="str">
        <f ca="1">OFFSET($F$11,COLUMNS($CA7:DC$7)-1,0)</f>
        <v>[резерв]</v>
      </c>
      <c r="DD7" s="265" t="str">
        <f ca="1">OFFSET($F$11,COLUMNS($CA7:DD$7)-1,0)</f>
        <v>[резерв]</v>
      </c>
      <c r="DE7" s="265" t="str">
        <f ca="1">OFFSET($F$11,COLUMNS($CA7:DE$7)-1,0)</f>
        <v>[резерв]</v>
      </c>
      <c r="DF7" s="265" t="str">
        <f ca="1">OFFSET($F$11,COLUMNS($CA7:DF$7)-1,0)</f>
        <v>[резерв]</v>
      </c>
      <c r="DG7" s="114" t="s">
        <v>275</v>
      </c>
      <c r="DH7" s="111" t="s">
        <v>270</v>
      </c>
    </row>
    <row r="8" spans="2:112" ht="15.75" x14ac:dyDescent="0.2">
      <c r="B8" s="40" t="s">
        <v>309</v>
      </c>
      <c r="D8" s="244"/>
      <c r="E8" s="245"/>
      <c r="F8" s="261"/>
      <c r="G8" s="261"/>
      <c r="H8" s="261"/>
      <c r="I8" s="261"/>
      <c r="J8" s="261"/>
      <c r="K8" s="261"/>
      <c r="L8" s="261"/>
      <c r="M8" s="126" t="s">
        <v>278</v>
      </c>
      <c r="N8" s="6">
        <v>0</v>
      </c>
      <c r="O8" s="6">
        <v>1</v>
      </c>
      <c r="P8" s="6">
        <v>2</v>
      </c>
      <c r="Q8" s="6">
        <v>3</v>
      </c>
      <c r="R8" s="6">
        <v>4</v>
      </c>
      <c r="S8" s="6">
        <v>5</v>
      </c>
      <c r="T8" s="6">
        <v>6</v>
      </c>
      <c r="U8" s="6">
        <v>7</v>
      </c>
      <c r="V8" s="6">
        <v>8</v>
      </c>
      <c r="W8" s="6">
        <v>9</v>
      </c>
      <c r="X8" s="6">
        <v>10</v>
      </c>
      <c r="Y8" s="6">
        <v>11</v>
      </c>
      <c r="Z8" s="6">
        <v>12</v>
      </c>
      <c r="AA8" s="6">
        <v>13</v>
      </c>
      <c r="AB8" s="6">
        <v>14</v>
      </c>
      <c r="AC8" s="6">
        <v>15</v>
      </c>
      <c r="AD8" s="6">
        <v>16</v>
      </c>
      <c r="AE8" s="6">
        <v>17</v>
      </c>
      <c r="AF8" s="6">
        <v>18</v>
      </c>
      <c r="AG8" s="6">
        <v>19</v>
      </c>
      <c r="AH8" s="114" t="s">
        <v>278</v>
      </c>
      <c r="AI8" s="111" t="s">
        <v>278</v>
      </c>
      <c r="AJ8" s="126" t="s">
        <v>278</v>
      </c>
      <c r="AK8" s="6">
        <v>0</v>
      </c>
      <c r="AL8" s="6">
        <v>1</v>
      </c>
      <c r="AM8" s="6">
        <v>2</v>
      </c>
      <c r="AN8" s="6">
        <v>3</v>
      </c>
      <c r="AO8" s="6">
        <v>4</v>
      </c>
      <c r="AP8" s="6">
        <v>5</v>
      </c>
      <c r="AQ8" s="6">
        <v>6</v>
      </c>
      <c r="AR8" s="6">
        <v>7</v>
      </c>
      <c r="AS8" s="6">
        <v>8</v>
      </c>
      <c r="AT8" s="6">
        <v>9</v>
      </c>
      <c r="AU8" s="6">
        <v>10</v>
      </c>
      <c r="AV8" s="6">
        <v>11</v>
      </c>
      <c r="AW8" s="6">
        <v>12</v>
      </c>
      <c r="AX8" s="6">
        <v>13</v>
      </c>
      <c r="AY8" s="6">
        <v>14</v>
      </c>
      <c r="AZ8" s="6">
        <v>15</v>
      </c>
      <c r="BA8" s="6">
        <v>16</v>
      </c>
      <c r="BB8" s="6">
        <v>17</v>
      </c>
      <c r="BC8" s="6">
        <v>18</v>
      </c>
      <c r="BD8" s="6">
        <v>19</v>
      </c>
      <c r="BE8" s="114" t="s">
        <v>278</v>
      </c>
      <c r="BF8" s="111" t="s">
        <v>278</v>
      </c>
      <c r="BG8" s="126" t="s">
        <v>278</v>
      </c>
      <c r="BH8" s="6">
        <v>0</v>
      </c>
      <c r="BI8" s="6">
        <v>1</v>
      </c>
      <c r="BJ8" s="6">
        <v>2</v>
      </c>
      <c r="BK8" s="6">
        <v>3</v>
      </c>
      <c r="BL8" s="6">
        <v>4</v>
      </c>
      <c r="BM8" s="6">
        <v>5</v>
      </c>
      <c r="BN8" s="6">
        <v>6</v>
      </c>
      <c r="BO8" s="6">
        <v>7</v>
      </c>
      <c r="BP8" s="6">
        <v>8</v>
      </c>
      <c r="BQ8" s="6">
        <v>9</v>
      </c>
      <c r="BR8" s="6">
        <v>10</v>
      </c>
      <c r="BS8" s="6">
        <v>11</v>
      </c>
      <c r="BT8" s="6">
        <v>12</v>
      </c>
      <c r="BU8" s="6">
        <v>13</v>
      </c>
      <c r="BV8" s="6">
        <v>14</v>
      </c>
      <c r="BW8" s="6">
        <v>15</v>
      </c>
      <c r="BX8" s="114" t="s">
        <v>278</v>
      </c>
      <c r="BY8" s="111" t="s">
        <v>278</v>
      </c>
      <c r="BZ8" s="126" t="s">
        <v>278</v>
      </c>
      <c r="CA8" s="6">
        <v>0</v>
      </c>
      <c r="CB8" s="6">
        <v>1</v>
      </c>
      <c r="CC8" s="6">
        <v>2</v>
      </c>
      <c r="CD8" s="6">
        <v>3</v>
      </c>
      <c r="CE8" s="6">
        <v>4</v>
      </c>
      <c r="CF8" s="6">
        <v>5</v>
      </c>
      <c r="CG8" s="6">
        <v>6</v>
      </c>
      <c r="CH8" s="6">
        <v>7</v>
      </c>
      <c r="CI8" s="6">
        <v>8</v>
      </c>
      <c r="CJ8" s="6">
        <v>9</v>
      </c>
      <c r="CK8" s="6">
        <v>10</v>
      </c>
      <c r="CL8" s="6">
        <v>11</v>
      </c>
      <c r="CM8" s="6">
        <v>12</v>
      </c>
      <c r="CN8" s="6">
        <v>13</v>
      </c>
      <c r="CO8" s="6">
        <v>14</v>
      </c>
      <c r="CP8" s="6">
        <v>15</v>
      </c>
      <c r="CQ8" s="6">
        <v>16</v>
      </c>
      <c r="CR8" s="6">
        <v>17</v>
      </c>
      <c r="CS8" s="6">
        <v>18</v>
      </c>
      <c r="CT8" s="6">
        <v>19</v>
      </c>
      <c r="CU8" s="6">
        <v>20</v>
      </c>
      <c r="CV8" s="6">
        <v>21</v>
      </c>
      <c r="CW8" s="6">
        <v>22</v>
      </c>
      <c r="CX8" s="6">
        <v>23</v>
      </c>
      <c r="CY8" s="6">
        <v>24</v>
      </c>
      <c r="CZ8" s="6">
        <v>25</v>
      </c>
      <c r="DA8" s="6">
        <v>26</v>
      </c>
      <c r="DB8" s="6">
        <v>27</v>
      </c>
      <c r="DC8" s="6">
        <v>28</v>
      </c>
      <c r="DD8" s="6">
        <v>29</v>
      </c>
      <c r="DE8" s="6">
        <v>30</v>
      </c>
      <c r="DF8" s="6">
        <v>31</v>
      </c>
      <c r="DG8" s="114" t="s">
        <v>278</v>
      </c>
      <c r="DH8" s="111" t="s">
        <v>278</v>
      </c>
    </row>
    <row r="9" spans="2:112" x14ac:dyDescent="0.2">
      <c r="D9" s="244"/>
      <c r="E9" s="245"/>
      <c r="F9" s="261"/>
      <c r="G9" s="261"/>
      <c r="H9" s="261"/>
      <c r="I9" s="261"/>
      <c r="J9" s="261"/>
      <c r="K9" s="261"/>
      <c r="L9" s="261"/>
      <c r="M9" s="255"/>
      <c r="N9" s="244">
        <v>11</v>
      </c>
      <c r="O9" s="244"/>
      <c r="P9" s="246"/>
      <c r="Q9" s="246"/>
      <c r="R9" s="246"/>
      <c r="S9" s="246"/>
      <c r="T9" s="246"/>
      <c r="U9" s="246"/>
      <c r="V9" s="246"/>
      <c r="W9" s="246"/>
      <c r="X9" s="246"/>
      <c r="Y9" s="249"/>
      <c r="Z9" s="249"/>
      <c r="AA9" s="249"/>
      <c r="AB9" s="249"/>
      <c r="AC9" s="249"/>
      <c r="AD9" s="249"/>
      <c r="AE9" s="249"/>
      <c r="AF9" s="249"/>
      <c r="AG9" s="249"/>
      <c r="AH9" s="114"/>
      <c r="AI9" s="114"/>
      <c r="AJ9" s="255"/>
      <c r="AK9" s="244">
        <v>12</v>
      </c>
      <c r="AL9" s="244"/>
      <c r="AM9" s="246"/>
      <c r="AN9" s="246"/>
      <c r="AO9" s="246"/>
      <c r="AP9" s="246"/>
      <c r="AQ9" s="246"/>
      <c r="AR9" s="246"/>
      <c r="AS9" s="246"/>
      <c r="AT9" s="246"/>
      <c r="AU9" s="246"/>
      <c r="AV9" s="249"/>
      <c r="AW9" s="249"/>
      <c r="AX9" s="249"/>
      <c r="AY9" s="249"/>
      <c r="AZ9" s="249"/>
      <c r="BA9" s="249"/>
      <c r="BB9" s="249"/>
      <c r="BC9" s="249"/>
      <c r="BD9" s="249"/>
      <c r="BE9" s="114"/>
      <c r="BF9" s="114"/>
      <c r="BG9" s="114"/>
      <c r="BH9" s="1">
        <v>13</v>
      </c>
      <c r="BI9" s="249"/>
      <c r="BJ9" s="249"/>
      <c r="BK9" s="249"/>
      <c r="BL9" s="249"/>
      <c r="BM9" s="249"/>
      <c r="BN9" s="249"/>
      <c r="BO9" s="249"/>
      <c r="BP9" s="249"/>
      <c r="BQ9" s="249"/>
      <c r="BR9" s="249"/>
      <c r="BS9" s="249"/>
      <c r="BT9" s="249"/>
      <c r="BU9" s="249"/>
      <c r="BV9" s="249"/>
      <c r="BW9" s="249"/>
      <c r="BX9" s="114"/>
      <c r="BY9" s="114"/>
      <c r="BZ9" s="114"/>
      <c r="CA9" s="1">
        <v>-214</v>
      </c>
      <c r="CB9" s="56" t="s">
        <v>1570</v>
      </c>
      <c r="CC9" s="249"/>
      <c r="CD9" s="249"/>
      <c r="CE9" s="249"/>
      <c r="CF9" s="249"/>
      <c r="CG9" s="249"/>
      <c r="CH9" s="249"/>
      <c r="CI9" s="249"/>
      <c r="CJ9" s="249"/>
      <c r="CK9" s="249"/>
      <c r="CL9" s="249"/>
      <c r="CM9" s="249"/>
      <c r="CN9" s="249"/>
      <c r="CO9" s="249"/>
      <c r="CP9" s="249"/>
      <c r="CQ9" s="249"/>
      <c r="CR9" s="249"/>
      <c r="CS9" s="249"/>
      <c r="CT9" s="249"/>
      <c r="CU9" s="249"/>
      <c r="CV9" s="249"/>
      <c r="CW9" s="249"/>
      <c r="CX9" s="249"/>
      <c r="CY9" s="249"/>
      <c r="CZ9" s="249"/>
      <c r="DA9" s="249"/>
      <c r="DB9" s="249"/>
      <c r="DC9" s="249"/>
      <c r="DD9" s="249"/>
      <c r="DE9" s="249"/>
      <c r="DF9" s="249"/>
      <c r="DG9" s="114"/>
      <c r="DH9" s="114"/>
    </row>
    <row r="10" spans="2:112" x14ac:dyDescent="0.2">
      <c r="D10" s="102" t="s">
        <v>1005</v>
      </c>
      <c r="E10" s="102" t="s">
        <v>1008</v>
      </c>
      <c r="F10" s="104"/>
      <c r="G10" s="191" t="s">
        <v>1009</v>
      </c>
      <c r="H10" s="191" t="s">
        <v>227</v>
      </c>
      <c r="I10" s="191" t="s">
        <v>1009</v>
      </c>
      <c r="J10" s="191" t="s">
        <v>227</v>
      </c>
      <c r="K10" s="191" t="s">
        <v>1009</v>
      </c>
      <c r="L10" s="187" t="s">
        <v>227</v>
      </c>
      <c r="M10" s="255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J10" s="255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CA10" s="254"/>
      <c r="CB10" s="56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</row>
    <row r="11" spans="2:112" ht="14.25" customHeight="1" x14ac:dyDescent="0.2">
      <c r="B11" s="28">
        <v>0</v>
      </c>
      <c r="D11" s="244"/>
      <c r="E11" s="266">
        <v>1</v>
      </c>
      <c r="F11" s="334" t="s">
        <v>1729</v>
      </c>
      <c r="G11" s="192">
        <f>LEN(F11)</f>
        <v>3</v>
      </c>
      <c r="H11" s="337" t="s">
        <v>289</v>
      </c>
      <c r="I11" s="192">
        <f>LEN(H11)</f>
        <v>11</v>
      </c>
      <c r="J11" s="337" t="s">
        <v>227</v>
      </c>
      <c r="K11" s="192">
        <f>LEN(J11)</f>
        <v>1</v>
      </c>
      <c r="L11" s="274" t="str">
        <f>CONCATENATE("SEQHUMID_",F11)</f>
        <v>SEQHUMID_00H</v>
      </c>
      <c r="M11" s="255"/>
      <c r="N11" s="196">
        <v>1</v>
      </c>
      <c r="O11" s="196">
        <v>1</v>
      </c>
      <c r="P11" s="196">
        <v>1</v>
      </c>
      <c r="Q11" s="196">
        <v>1</v>
      </c>
      <c r="R11" s="196">
        <v>0</v>
      </c>
      <c r="S11" s="196">
        <v>0</v>
      </c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6">
        <v>0</v>
      </c>
      <c r="Z11" s="196">
        <v>0</v>
      </c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6">
        <v>0</v>
      </c>
      <c r="AG11" s="196">
        <v>0</v>
      </c>
      <c r="AJ11" s="255"/>
      <c r="AK11" s="196">
        <v>0</v>
      </c>
      <c r="AL11" s="196">
        <v>0</v>
      </c>
      <c r="AM11" s="196">
        <v>0</v>
      </c>
      <c r="AN11" s="196">
        <v>0</v>
      </c>
      <c r="AO11" s="196">
        <v>0</v>
      </c>
      <c r="AP11" s="196">
        <v>0</v>
      </c>
      <c r="AQ11" s="196">
        <v>0</v>
      </c>
      <c r="AR11" s="196">
        <v>0</v>
      </c>
      <c r="AS11" s="196">
        <v>0</v>
      </c>
      <c r="AT11" s="196">
        <v>0</v>
      </c>
      <c r="AU11" s="196">
        <v>0</v>
      </c>
      <c r="AV11" s="196">
        <v>0</v>
      </c>
      <c r="AW11" s="196">
        <v>0</v>
      </c>
      <c r="AX11" s="196">
        <v>0</v>
      </c>
      <c r="AY11" s="196">
        <v>0</v>
      </c>
      <c r="AZ11" s="196">
        <v>0</v>
      </c>
      <c r="BA11" s="196">
        <v>0</v>
      </c>
      <c r="BB11" s="196">
        <v>0</v>
      </c>
      <c r="BC11" s="196">
        <v>0</v>
      </c>
      <c r="BD11" s="196">
        <v>0</v>
      </c>
      <c r="BH11" s="196">
        <v>0</v>
      </c>
      <c r="BI11" s="196">
        <v>0</v>
      </c>
      <c r="BJ11" s="196">
        <v>0</v>
      </c>
      <c r="BK11" s="196">
        <v>0</v>
      </c>
      <c r="BL11" s="196">
        <v>0</v>
      </c>
      <c r="BM11" s="196">
        <v>0</v>
      </c>
      <c r="BN11" s="196">
        <v>0</v>
      </c>
      <c r="BO11" s="196">
        <v>0</v>
      </c>
      <c r="BP11" s="196">
        <v>0</v>
      </c>
      <c r="BQ11" s="196">
        <v>0</v>
      </c>
      <c r="BR11" s="196">
        <v>0</v>
      </c>
      <c r="BS11" s="196">
        <v>0</v>
      </c>
      <c r="BT11" s="196">
        <v>0</v>
      </c>
      <c r="BU11" s="196">
        <v>0</v>
      </c>
      <c r="BV11" s="196">
        <v>0</v>
      </c>
      <c r="BW11" s="196">
        <v>0</v>
      </c>
      <c r="CA11" s="196">
        <v>1</v>
      </c>
      <c r="CB11" s="196">
        <v>0</v>
      </c>
      <c r="CC11" s="196">
        <v>1</v>
      </c>
      <c r="CD11" s="196">
        <v>1</v>
      </c>
      <c r="CE11" s="196">
        <v>1</v>
      </c>
      <c r="CF11" s="196">
        <v>1</v>
      </c>
      <c r="CG11" s="196">
        <v>1</v>
      </c>
      <c r="CH11" s="196">
        <v>1</v>
      </c>
      <c r="CI11" s="196">
        <v>1</v>
      </c>
      <c r="CJ11" s="196">
        <v>1</v>
      </c>
      <c r="CK11" s="196">
        <v>1</v>
      </c>
      <c r="CL11" s="196">
        <v>1</v>
      </c>
      <c r="CM11" s="196">
        <v>1</v>
      </c>
      <c r="CN11" s="196">
        <v>1</v>
      </c>
      <c r="CO11" s="196">
        <v>1</v>
      </c>
      <c r="CP11" s="196">
        <v>1</v>
      </c>
      <c r="CQ11" s="196">
        <v>1</v>
      </c>
      <c r="CR11" s="196">
        <v>1</v>
      </c>
      <c r="CS11" s="196">
        <v>1</v>
      </c>
      <c r="CT11" s="196">
        <v>1</v>
      </c>
      <c r="CU11" s="196">
        <v>1</v>
      </c>
      <c r="CV11" s="196">
        <v>1</v>
      </c>
      <c r="CW11" s="196">
        <v>1</v>
      </c>
      <c r="CX11" s="196">
        <v>1</v>
      </c>
      <c r="CY11" s="196">
        <v>1</v>
      </c>
      <c r="CZ11" s="196">
        <v>1</v>
      </c>
      <c r="DA11" s="196">
        <v>1</v>
      </c>
      <c r="DB11" s="196">
        <v>1</v>
      </c>
      <c r="DC11" s="196">
        <v>1</v>
      </c>
      <c r="DD11" s="196">
        <v>1</v>
      </c>
      <c r="DE11" s="196">
        <v>1</v>
      </c>
      <c r="DF11" s="196">
        <v>1</v>
      </c>
    </row>
    <row r="12" spans="2:112" x14ac:dyDescent="0.2">
      <c r="B12" s="28">
        <v>0</v>
      </c>
      <c r="D12" s="333"/>
      <c r="E12" s="266">
        <v>11</v>
      </c>
      <c r="F12" s="334" t="s">
        <v>1798</v>
      </c>
      <c r="G12" s="192">
        <f>LEN(F12)</f>
        <v>3</v>
      </c>
      <c r="H12" s="337" t="s">
        <v>1799</v>
      </c>
      <c r="I12" s="192">
        <f t="shared" ref="I12:I20" si="1">LEN(H12)</f>
        <v>14</v>
      </c>
      <c r="J12" s="337" t="s">
        <v>289</v>
      </c>
      <c r="K12" s="192">
        <f t="shared" ref="K12:K20" si="2">LEN(J12)</f>
        <v>11</v>
      </c>
      <c r="L12" s="274" t="str">
        <f>CONCATENATE("SEQHUMID_",F12)</f>
        <v>SEQHUMID_0HR</v>
      </c>
      <c r="M12" s="254"/>
      <c r="N12" s="196">
        <v>0</v>
      </c>
      <c r="O12" s="196">
        <v>0</v>
      </c>
      <c r="P12" s="196">
        <v>0</v>
      </c>
      <c r="Q12" s="196">
        <v>0</v>
      </c>
      <c r="R12" s="196">
        <v>0</v>
      </c>
      <c r="S12" s="196">
        <v>0</v>
      </c>
      <c r="T12" s="196">
        <v>0</v>
      </c>
      <c r="U12" s="196">
        <v>0</v>
      </c>
      <c r="V12" s="196">
        <v>0</v>
      </c>
      <c r="W12" s="196">
        <v>0</v>
      </c>
      <c r="X12" s="196">
        <v>0</v>
      </c>
      <c r="Y12" s="196">
        <v>0</v>
      </c>
      <c r="Z12" s="196">
        <v>0</v>
      </c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6">
        <v>0</v>
      </c>
      <c r="AG12" s="196">
        <v>0</v>
      </c>
      <c r="AJ12" s="254"/>
      <c r="AK12" s="196">
        <v>0</v>
      </c>
      <c r="AL12" s="196">
        <v>0</v>
      </c>
      <c r="AM12" s="196">
        <v>0</v>
      </c>
      <c r="AN12" s="196">
        <v>0</v>
      </c>
      <c r="AO12" s="196">
        <v>0</v>
      </c>
      <c r="AP12" s="196">
        <v>0</v>
      </c>
      <c r="AQ12" s="196">
        <v>0</v>
      </c>
      <c r="AR12" s="196">
        <v>0</v>
      </c>
      <c r="AS12" s="196">
        <v>0</v>
      </c>
      <c r="AT12" s="196">
        <v>0</v>
      </c>
      <c r="AU12" s="196">
        <v>0</v>
      </c>
      <c r="AV12" s="196">
        <v>0</v>
      </c>
      <c r="AW12" s="196">
        <v>0</v>
      </c>
      <c r="AX12" s="196">
        <v>0</v>
      </c>
      <c r="AY12" s="196">
        <v>0</v>
      </c>
      <c r="AZ12" s="196">
        <v>0</v>
      </c>
      <c r="BA12" s="196">
        <v>0</v>
      </c>
      <c r="BB12" s="196">
        <v>0</v>
      </c>
      <c r="BC12" s="196">
        <v>0</v>
      </c>
      <c r="BD12" s="196">
        <v>0</v>
      </c>
      <c r="BH12" s="196">
        <v>0</v>
      </c>
      <c r="BI12" s="196">
        <v>0</v>
      </c>
      <c r="BJ12" s="196">
        <v>0</v>
      </c>
      <c r="BK12" s="196">
        <v>0</v>
      </c>
      <c r="BL12" s="196">
        <v>0</v>
      </c>
      <c r="BM12" s="196">
        <v>0</v>
      </c>
      <c r="BN12" s="196">
        <v>0</v>
      </c>
      <c r="BO12" s="196">
        <v>0</v>
      </c>
      <c r="BP12" s="196">
        <v>0</v>
      </c>
      <c r="BQ12" s="196">
        <v>0</v>
      </c>
      <c r="BR12" s="196">
        <v>0</v>
      </c>
      <c r="BS12" s="196">
        <v>0</v>
      </c>
      <c r="BT12" s="196">
        <v>0</v>
      </c>
      <c r="BU12" s="196">
        <v>0</v>
      </c>
      <c r="BV12" s="196">
        <v>0</v>
      </c>
      <c r="BW12" s="196">
        <v>0</v>
      </c>
      <c r="CA12" s="196">
        <v>0</v>
      </c>
      <c r="CB12" s="196">
        <v>1</v>
      </c>
      <c r="CC12" s="196">
        <v>1</v>
      </c>
      <c r="CD12" s="196">
        <v>1</v>
      </c>
      <c r="CE12" s="196">
        <v>1</v>
      </c>
      <c r="CF12" s="196">
        <v>1</v>
      </c>
      <c r="CG12" s="196">
        <v>1</v>
      </c>
      <c r="CH12" s="196">
        <v>1</v>
      </c>
      <c r="CI12" s="196">
        <v>1</v>
      </c>
      <c r="CJ12" s="196">
        <v>1</v>
      </c>
      <c r="CK12" s="196">
        <v>1</v>
      </c>
      <c r="CL12" s="196">
        <v>1</v>
      </c>
      <c r="CM12" s="196">
        <v>1</v>
      </c>
      <c r="CN12" s="196">
        <v>1</v>
      </c>
      <c r="CO12" s="196">
        <v>1</v>
      </c>
      <c r="CP12" s="196">
        <v>1</v>
      </c>
      <c r="CQ12" s="196">
        <v>1</v>
      </c>
      <c r="CR12" s="196">
        <v>1</v>
      </c>
      <c r="CS12" s="196">
        <v>1</v>
      </c>
      <c r="CT12" s="196">
        <v>1</v>
      </c>
      <c r="CU12" s="196">
        <v>1</v>
      </c>
      <c r="CV12" s="196">
        <v>1</v>
      </c>
      <c r="CW12" s="196">
        <v>1</v>
      </c>
      <c r="CX12" s="196">
        <v>1</v>
      </c>
      <c r="CY12" s="196">
        <v>1</v>
      </c>
      <c r="CZ12" s="196">
        <v>1</v>
      </c>
      <c r="DA12" s="196">
        <v>1</v>
      </c>
      <c r="DB12" s="196">
        <v>1</v>
      </c>
      <c r="DC12" s="196">
        <v>1</v>
      </c>
      <c r="DD12" s="196">
        <v>1</v>
      </c>
      <c r="DE12" s="196">
        <v>1</v>
      </c>
      <c r="DF12" s="196">
        <v>1</v>
      </c>
    </row>
    <row r="13" spans="2:112" x14ac:dyDescent="0.2">
      <c r="B13" s="28">
        <v>0</v>
      </c>
      <c r="D13" s="333"/>
      <c r="E13" s="266">
        <v>11</v>
      </c>
      <c r="F13" s="336" t="s">
        <v>221</v>
      </c>
      <c r="G13" s="192">
        <f t="shared" ref="G13:G20" si="3">LEN(F13)</f>
        <v>8</v>
      </c>
      <c r="H13" s="337" t="s">
        <v>227</v>
      </c>
      <c r="I13" s="192">
        <f t="shared" si="1"/>
        <v>1</v>
      </c>
      <c r="J13" s="337" t="s">
        <v>227</v>
      </c>
      <c r="K13" s="192">
        <f t="shared" si="2"/>
        <v>1</v>
      </c>
      <c r="L13" s="253" t="s">
        <v>227</v>
      </c>
      <c r="M13" s="254"/>
      <c r="N13" s="196">
        <v>0</v>
      </c>
      <c r="O13" s="196">
        <v>0</v>
      </c>
      <c r="P13" s="196">
        <v>0</v>
      </c>
      <c r="Q13" s="196">
        <v>0</v>
      </c>
      <c r="R13" s="196">
        <v>0</v>
      </c>
      <c r="S13" s="196">
        <v>0</v>
      </c>
      <c r="T13" s="196">
        <v>0</v>
      </c>
      <c r="U13" s="196">
        <v>0</v>
      </c>
      <c r="V13" s="196">
        <v>0</v>
      </c>
      <c r="W13" s="196">
        <v>0</v>
      </c>
      <c r="X13" s="196">
        <v>0</v>
      </c>
      <c r="Y13" s="196">
        <v>0</v>
      </c>
      <c r="Z13" s="196">
        <v>0</v>
      </c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6">
        <v>0</v>
      </c>
      <c r="AG13" s="196">
        <v>0</v>
      </c>
      <c r="AJ13" s="254"/>
      <c r="AK13" s="196">
        <v>0</v>
      </c>
      <c r="AL13" s="196">
        <v>0</v>
      </c>
      <c r="AM13" s="196">
        <v>0</v>
      </c>
      <c r="AN13" s="196">
        <v>0</v>
      </c>
      <c r="AO13" s="196">
        <v>0</v>
      </c>
      <c r="AP13" s="196">
        <v>0</v>
      </c>
      <c r="AQ13" s="196">
        <v>0</v>
      </c>
      <c r="AR13" s="196">
        <v>0</v>
      </c>
      <c r="AS13" s="196">
        <v>0</v>
      </c>
      <c r="AT13" s="196">
        <v>0</v>
      </c>
      <c r="AU13" s="196">
        <v>0</v>
      </c>
      <c r="AV13" s="196">
        <v>0</v>
      </c>
      <c r="AW13" s="196">
        <v>0</v>
      </c>
      <c r="AX13" s="196">
        <v>0</v>
      </c>
      <c r="AY13" s="196">
        <v>0</v>
      </c>
      <c r="AZ13" s="196">
        <v>0</v>
      </c>
      <c r="BA13" s="196">
        <v>0</v>
      </c>
      <c r="BB13" s="196">
        <v>0</v>
      </c>
      <c r="BC13" s="196">
        <v>0</v>
      </c>
      <c r="BD13" s="196">
        <v>0</v>
      </c>
      <c r="BH13" s="196">
        <v>0</v>
      </c>
      <c r="BI13" s="196">
        <v>0</v>
      </c>
      <c r="BJ13" s="196">
        <v>0</v>
      </c>
      <c r="BK13" s="196">
        <v>0</v>
      </c>
      <c r="BL13" s="196">
        <v>0</v>
      </c>
      <c r="BM13" s="196">
        <v>0</v>
      </c>
      <c r="BN13" s="196">
        <v>0</v>
      </c>
      <c r="BO13" s="196">
        <v>0</v>
      </c>
      <c r="BP13" s="196">
        <v>0</v>
      </c>
      <c r="BQ13" s="196">
        <v>0</v>
      </c>
      <c r="BR13" s="196">
        <v>0</v>
      </c>
      <c r="BS13" s="196">
        <v>0</v>
      </c>
      <c r="BT13" s="196">
        <v>0</v>
      </c>
      <c r="BU13" s="196">
        <v>0</v>
      </c>
      <c r="BV13" s="196">
        <v>0</v>
      </c>
      <c r="BW13" s="196">
        <v>0</v>
      </c>
      <c r="CA13" s="196">
        <v>1</v>
      </c>
      <c r="CB13" s="196">
        <v>1</v>
      </c>
      <c r="CC13" s="196">
        <v>1</v>
      </c>
      <c r="CD13" s="196">
        <v>1</v>
      </c>
      <c r="CE13" s="196">
        <v>1</v>
      </c>
      <c r="CF13" s="196">
        <v>1</v>
      </c>
      <c r="CG13" s="196">
        <v>1</v>
      </c>
      <c r="CH13" s="196">
        <v>1</v>
      </c>
      <c r="CI13" s="196">
        <v>1</v>
      </c>
      <c r="CJ13" s="196">
        <v>1</v>
      </c>
      <c r="CK13" s="196">
        <v>1</v>
      </c>
      <c r="CL13" s="196">
        <v>1</v>
      </c>
      <c r="CM13" s="196">
        <v>1</v>
      </c>
      <c r="CN13" s="196">
        <v>1</v>
      </c>
      <c r="CO13" s="196">
        <v>1</v>
      </c>
      <c r="CP13" s="196">
        <v>1</v>
      </c>
      <c r="CQ13" s="196">
        <v>1</v>
      </c>
      <c r="CR13" s="196">
        <v>1</v>
      </c>
      <c r="CS13" s="196">
        <v>1</v>
      </c>
      <c r="CT13" s="196">
        <v>1</v>
      </c>
      <c r="CU13" s="196">
        <v>1</v>
      </c>
      <c r="CV13" s="196">
        <v>1</v>
      </c>
      <c r="CW13" s="196">
        <v>1</v>
      </c>
      <c r="CX13" s="196">
        <v>1</v>
      </c>
      <c r="CY13" s="196">
        <v>1</v>
      </c>
      <c r="CZ13" s="196">
        <v>1</v>
      </c>
      <c r="DA13" s="196">
        <v>1</v>
      </c>
      <c r="DB13" s="196">
        <v>1</v>
      </c>
      <c r="DC13" s="196">
        <v>1</v>
      </c>
      <c r="DD13" s="196">
        <v>1</v>
      </c>
      <c r="DE13" s="196">
        <v>1</v>
      </c>
      <c r="DF13" s="196">
        <v>1</v>
      </c>
    </row>
    <row r="14" spans="2:112" x14ac:dyDescent="0.2">
      <c r="B14" s="28">
        <v>0</v>
      </c>
      <c r="D14" s="333"/>
      <c r="E14" s="266">
        <v>11</v>
      </c>
      <c r="F14" s="336" t="s">
        <v>221</v>
      </c>
      <c r="G14" s="192">
        <f t="shared" si="3"/>
        <v>8</v>
      </c>
      <c r="H14" s="337" t="s">
        <v>227</v>
      </c>
      <c r="I14" s="192">
        <f t="shared" si="1"/>
        <v>1</v>
      </c>
      <c r="J14" s="337" t="s">
        <v>227</v>
      </c>
      <c r="K14" s="192">
        <f t="shared" si="2"/>
        <v>1</v>
      </c>
      <c r="L14" s="253" t="s">
        <v>227</v>
      </c>
      <c r="M14" s="254"/>
      <c r="N14" s="196">
        <v>0</v>
      </c>
      <c r="O14" s="196">
        <v>0</v>
      </c>
      <c r="P14" s="196">
        <v>0</v>
      </c>
      <c r="Q14" s="196">
        <v>0</v>
      </c>
      <c r="R14" s="196">
        <v>0</v>
      </c>
      <c r="S14" s="196">
        <v>0</v>
      </c>
      <c r="T14" s="196">
        <v>0</v>
      </c>
      <c r="U14" s="196">
        <v>0</v>
      </c>
      <c r="V14" s="196">
        <v>0</v>
      </c>
      <c r="W14" s="196">
        <v>0</v>
      </c>
      <c r="X14" s="196">
        <v>0</v>
      </c>
      <c r="Y14" s="196">
        <v>0</v>
      </c>
      <c r="Z14" s="196">
        <v>0</v>
      </c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6">
        <v>0</v>
      </c>
      <c r="AG14" s="196">
        <v>0</v>
      </c>
      <c r="AJ14" s="254"/>
      <c r="AK14" s="196">
        <v>0</v>
      </c>
      <c r="AL14" s="196">
        <v>0</v>
      </c>
      <c r="AM14" s="196">
        <v>0</v>
      </c>
      <c r="AN14" s="196">
        <v>0</v>
      </c>
      <c r="AO14" s="196">
        <v>0</v>
      </c>
      <c r="AP14" s="196">
        <v>0</v>
      </c>
      <c r="AQ14" s="196">
        <v>0</v>
      </c>
      <c r="AR14" s="196">
        <v>0</v>
      </c>
      <c r="AS14" s="196">
        <v>0</v>
      </c>
      <c r="AT14" s="196">
        <v>0</v>
      </c>
      <c r="AU14" s="196">
        <v>0</v>
      </c>
      <c r="AV14" s="196">
        <v>0</v>
      </c>
      <c r="AW14" s="196">
        <v>0</v>
      </c>
      <c r="AX14" s="196">
        <v>0</v>
      </c>
      <c r="AY14" s="196">
        <v>0</v>
      </c>
      <c r="AZ14" s="196">
        <v>0</v>
      </c>
      <c r="BA14" s="196">
        <v>0</v>
      </c>
      <c r="BB14" s="196">
        <v>0</v>
      </c>
      <c r="BC14" s="196">
        <v>0</v>
      </c>
      <c r="BD14" s="196">
        <v>0</v>
      </c>
      <c r="BH14" s="196">
        <v>0</v>
      </c>
      <c r="BI14" s="196">
        <v>0</v>
      </c>
      <c r="BJ14" s="196">
        <v>0</v>
      </c>
      <c r="BK14" s="196">
        <v>0</v>
      </c>
      <c r="BL14" s="196">
        <v>0</v>
      </c>
      <c r="BM14" s="196">
        <v>0</v>
      </c>
      <c r="BN14" s="196">
        <v>0</v>
      </c>
      <c r="BO14" s="196">
        <v>0</v>
      </c>
      <c r="BP14" s="196">
        <v>0</v>
      </c>
      <c r="BQ14" s="196">
        <v>0</v>
      </c>
      <c r="BR14" s="196">
        <v>0</v>
      </c>
      <c r="BS14" s="196">
        <v>0</v>
      </c>
      <c r="BT14" s="196">
        <v>0</v>
      </c>
      <c r="BU14" s="196">
        <v>0</v>
      </c>
      <c r="BV14" s="196">
        <v>0</v>
      </c>
      <c r="BW14" s="196">
        <v>0</v>
      </c>
      <c r="CA14" s="196">
        <v>1</v>
      </c>
      <c r="CB14" s="196">
        <v>1</v>
      </c>
      <c r="CC14" s="196">
        <v>1</v>
      </c>
      <c r="CD14" s="196">
        <v>1</v>
      </c>
      <c r="CE14" s="196">
        <v>1</v>
      </c>
      <c r="CF14" s="196">
        <v>1</v>
      </c>
      <c r="CG14" s="196">
        <v>1</v>
      </c>
      <c r="CH14" s="196">
        <v>1</v>
      </c>
      <c r="CI14" s="196">
        <v>1</v>
      </c>
      <c r="CJ14" s="196">
        <v>1</v>
      </c>
      <c r="CK14" s="196">
        <v>1</v>
      </c>
      <c r="CL14" s="196">
        <v>1</v>
      </c>
      <c r="CM14" s="196">
        <v>1</v>
      </c>
      <c r="CN14" s="196">
        <v>1</v>
      </c>
      <c r="CO14" s="196">
        <v>1</v>
      </c>
      <c r="CP14" s="196">
        <v>1</v>
      </c>
      <c r="CQ14" s="196">
        <v>1</v>
      </c>
      <c r="CR14" s="196">
        <v>1</v>
      </c>
      <c r="CS14" s="196">
        <v>1</v>
      </c>
      <c r="CT14" s="196">
        <v>1</v>
      </c>
      <c r="CU14" s="196">
        <v>1</v>
      </c>
      <c r="CV14" s="196">
        <v>1</v>
      </c>
      <c r="CW14" s="196">
        <v>1</v>
      </c>
      <c r="CX14" s="196">
        <v>1</v>
      </c>
      <c r="CY14" s="196">
        <v>1</v>
      </c>
      <c r="CZ14" s="196">
        <v>1</v>
      </c>
      <c r="DA14" s="196">
        <v>1</v>
      </c>
      <c r="DB14" s="196">
        <v>1</v>
      </c>
      <c r="DC14" s="196">
        <v>1</v>
      </c>
      <c r="DD14" s="196">
        <v>1</v>
      </c>
      <c r="DE14" s="196">
        <v>1</v>
      </c>
      <c r="DF14" s="196">
        <v>1</v>
      </c>
    </row>
    <row r="15" spans="2:112" x14ac:dyDescent="0.2">
      <c r="B15" s="28">
        <v>0</v>
      </c>
      <c r="D15" s="333"/>
      <c r="E15" s="266">
        <v>11</v>
      </c>
      <c r="F15" s="336" t="s">
        <v>221</v>
      </c>
      <c r="G15" s="192">
        <f t="shared" si="3"/>
        <v>8</v>
      </c>
      <c r="H15" s="337" t="s">
        <v>227</v>
      </c>
      <c r="I15" s="192">
        <f t="shared" si="1"/>
        <v>1</v>
      </c>
      <c r="J15" s="337" t="s">
        <v>227</v>
      </c>
      <c r="K15" s="192">
        <f t="shared" si="2"/>
        <v>1</v>
      </c>
      <c r="L15" s="253" t="s">
        <v>227</v>
      </c>
      <c r="M15" s="254"/>
      <c r="N15" s="196">
        <v>0</v>
      </c>
      <c r="O15" s="196">
        <v>0</v>
      </c>
      <c r="P15" s="196">
        <v>0</v>
      </c>
      <c r="Q15" s="196">
        <v>0</v>
      </c>
      <c r="R15" s="196">
        <v>0</v>
      </c>
      <c r="S15" s="196">
        <v>0</v>
      </c>
      <c r="T15" s="196">
        <v>0</v>
      </c>
      <c r="U15" s="196">
        <v>0</v>
      </c>
      <c r="V15" s="196">
        <v>0</v>
      </c>
      <c r="W15" s="196">
        <v>0</v>
      </c>
      <c r="X15" s="196">
        <v>0</v>
      </c>
      <c r="Y15" s="196">
        <v>0</v>
      </c>
      <c r="Z15" s="196">
        <v>0</v>
      </c>
      <c r="AA15" s="196">
        <v>0</v>
      </c>
      <c r="AB15" s="196">
        <v>0</v>
      </c>
      <c r="AC15" s="196">
        <v>0</v>
      </c>
      <c r="AD15" s="196">
        <v>0</v>
      </c>
      <c r="AE15" s="196">
        <v>0</v>
      </c>
      <c r="AF15" s="196">
        <v>0</v>
      </c>
      <c r="AG15" s="196">
        <v>0</v>
      </c>
      <c r="AJ15" s="254"/>
      <c r="AK15" s="196">
        <v>0</v>
      </c>
      <c r="AL15" s="196">
        <v>0</v>
      </c>
      <c r="AM15" s="196">
        <v>0</v>
      </c>
      <c r="AN15" s="196">
        <v>0</v>
      </c>
      <c r="AO15" s="196">
        <v>0</v>
      </c>
      <c r="AP15" s="196">
        <v>0</v>
      </c>
      <c r="AQ15" s="196">
        <v>0</v>
      </c>
      <c r="AR15" s="196">
        <v>0</v>
      </c>
      <c r="AS15" s="196">
        <v>0</v>
      </c>
      <c r="AT15" s="196">
        <v>0</v>
      </c>
      <c r="AU15" s="196">
        <v>0</v>
      </c>
      <c r="AV15" s="196">
        <v>0</v>
      </c>
      <c r="AW15" s="196">
        <v>0</v>
      </c>
      <c r="AX15" s="196">
        <v>0</v>
      </c>
      <c r="AY15" s="196">
        <v>0</v>
      </c>
      <c r="AZ15" s="196">
        <v>0</v>
      </c>
      <c r="BA15" s="196">
        <v>0</v>
      </c>
      <c r="BB15" s="196">
        <v>0</v>
      </c>
      <c r="BC15" s="196">
        <v>0</v>
      </c>
      <c r="BD15" s="196">
        <v>0</v>
      </c>
      <c r="BH15" s="196">
        <v>0</v>
      </c>
      <c r="BI15" s="196">
        <v>0</v>
      </c>
      <c r="BJ15" s="196">
        <v>0</v>
      </c>
      <c r="BK15" s="196">
        <v>0</v>
      </c>
      <c r="BL15" s="196">
        <v>0</v>
      </c>
      <c r="BM15" s="196">
        <v>0</v>
      </c>
      <c r="BN15" s="196">
        <v>0</v>
      </c>
      <c r="BO15" s="196">
        <v>0</v>
      </c>
      <c r="BP15" s="196">
        <v>0</v>
      </c>
      <c r="BQ15" s="196">
        <v>0</v>
      </c>
      <c r="BR15" s="196">
        <v>0</v>
      </c>
      <c r="BS15" s="196">
        <v>0</v>
      </c>
      <c r="BT15" s="196">
        <v>0</v>
      </c>
      <c r="BU15" s="196">
        <v>0</v>
      </c>
      <c r="BV15" s="196">
        <v>0</v>
      </c>
      <c r="BW15" s="196">
        <v>0</v>
      </c>
      <c r="CA15" s="196">
        <v>1</v>
      </c>
      <c r="CB15" s="196">
        <v>1</v>
      </c>
      <c r="CC15" s="196">
        <v>1</v>
      </c>
      <c r="CD15" s="196">
        <v>1</v>
      </c>
      <c r="CE15" s="196">
        <v>1</v>
      </c>
      <c r="CF15" s="196">
        <v>1</v>
      </c>
      <c r="CG15" s="196">
        <v>1</v>
      </c>
      <c r="CH15" s="196">
        <v>1</v>
      </c>
      <c r="CI15" s="196">
        <v>1</v>
      </c>
      <c r="CJ15" s="196">
        <v>1</v>
      </c>
      <c r="CK15" s="196">
        <v>1</v>
      </c>
      <c r="CL15" s="196">
        <v>1</v>
      </c>
      <c r="CM15" s="196">
        <v>1</v>
      </c>
      <c r="CN15" s="196">
        <v>1</v>
      </c>
      <c r="CO15" s="196">
        <v>1</v>
      </c>
      <c r="CP15" s="196">
        <v>1</v>
      </c>
      <c r="CQ15" s="196">
        <v>1</v>
      </c>
      <c r="CR15" s="196">
        <v>1</v>
      </c>
      <c r="CS15" s="196">
        <v>1</v>
      </c>
      <c r="CT15" s="196">
        <v>1</v>
      </c>
      <c r="CU15" s="196">
        <v>1</v>
      </c>
      <c r="CV15" s="196">
        <v>1</v>
      </c>
      <c r="CW15" s="196">
        <v>1</v>
      </c>
      <c r="CX15" s="196">
        <v>1</v>
      </c>
      <c r="CY15" s="196">
        <v>1</v>
      </c>
      <c r="CZ15" s="196">
        <v>1</v>
      </c>
      <c r="DA15" s="196">
        <v>1</v>
      </c>
      <c r="DB15" s="196">
        <v>1</v>
      </c>
      <c r="DC15" s="196">
        <v>1</v>
      </c>
      <c r="DD15" s="196">
        <v>1</v>
      </c>
      <c r="DE15" s="196">
        <v>1</v>
      </c>
      <c r="DF15" s="196">
        <v>1</v>
      </c>
    </row>
    <row r="16" spans="2:112" x14ac:dyDescent="0.2">
      <c r="B16" s="28">
        <v>0</v>
      </c>
      <c r="D16" s="333"/>
      <c r="E16" s="266">
        <v>11</v>
      </c>
      <c r="F16" s="336" t="s">
        <v>221</v>
      </c>
      <c r="G16" s="192">
        <f t="shared" si="3"/>
        <v>8</v>
      </c>
      <c r="H16" s="337" t="s">
        <v>227</v>
      </c>
      <c r="I16" s="192">
        <f t="shared" si="1"/>
        <v>1</v>
      </c>
      <c r="J16" s="337" t="s">
        <v>227</v>
      </c>
      <c r="K16" s="192">
        <f t="shared" si="2"/>
        <v>1</v>
      </c>
      <c r="L16" s="253" t="s">
        <v>227</v>
      </c>
      <c r="M16" s="254"/>
      <c r="N16" s="196">
        <v>0</v>
      </c>
      <c r="O16" s="196">
        <v>0</v>
      </c>
      <c r="P16" s="196">
        <v>0</v>
      </c>
      <c r="Q16" s="196">
        <v>0</v>
      </c>
      <c r="R16" s="196">
        <v>0</v>
      </c>
      <c r="S16" s="196">
        <v>0</v>
      </c>
      <c r="T16" s="196">
        <v>0</v>
      </c>
      <c r="U16" s="196">
        <v>0</v>
      </c>
      <c r="V16" s="196">
        <v>0</v>
      </c>
      <c r="W16" s="196">
        <v>0</v>
      </c>
      <c r="X16" s="196">
        <v>0</v>
      </c>
      <c r="Y16" s="196">
        <v>0</v>
      </c>
      <c r="Z16" s="196">
        <v>0</v>
      </c>
      <c r="AA16" s="196">
        <v>0</v>
      </c>
      <c r="AB16" s="196">
        <v>0</v>
      </c>
      <c r="AC16" s="196">
        <v>0</v>
      </c>
      <c r="AD16" s="196">
        <v>0</v>
      </c>
      <c r="AE16" s="196">
        <v>0</v>
      </c>
      <c r="AF16" s="196">
        <v>0</v>
      </c>
      <c r="AG16" s="196">
        <v>0</v>
      </c>
      <c r="AJ16" s="254"/>
      <c r="AK16" s="196">
        <v>0</v>
      </c>
      <c r="AL16" s="196">
        <v>0</v>
      </c>
      <c r="AM16" s="196">
        <v>0</v>
      </c>
      <c r="AN16" s="196">
        <v>0</v>
      </c>
      <c r="AO16" s="196">
        <v>0</v>
      </c>
      <c r="AP16" s="196">
        <v>0</v>
      </c>
      <c r="AQ16" s="196">
        <v>0</v>
      </c>
      <c r="AR16" s="196">
        <v>0</v>
      </c>
      <c r="AS16" s="196">
        <v>0</v>
      </c>
      <c r="AT16" s="196">
        <v>0</v>
      </c>
      <c r="AU16" s="196">
        <v>0</v>
      </c>
      <c r="AV16" s="196">
        <v>0</v>
      </c>
      <c r="AW16" s="196">
        <v>0</v>
      </c>
      <c r="AX16" s="196">
        <v>0</v>
      </c>
      <c r="AY16" s="196">
        <v>0</v>
      </c>
      <c r="AZ16" s="196">
        <v>0</v>
      </c>
      <c r="BA16" s="196">
        <v>0</v>
      </c>
      <c r="BB16" s="196">
        <v>0</v>
      </c>
      <c r="BC16" s="196">
        <v>0</v>
      </c>
      <c r="BD16" s="196">
        <v>0</v>
      </c>
      <c r="BH16" s="196">
        <v>0</v>
      </c>
      <c r="BI16" s="196">
        <v>0</v>
      </c>
      <c r="BJ16" s="196">
        <v>0</v>
      </c>
      <c r="BK16" s="196">
        <v>0</v>
      </c>
      <c r="BL16" s="196">
        <v>0</v>
      </c>
      <c r="BM16" s="196">
        <v>0</v>
      </c>
      <c r="BN16" s="196">
        <v>0</v>
      </c>
      <c r="BO16" s="196">
        <v>0</v>
      </c>
      <c r="BP16" s="196">
        <v>0</v>
      </c>
      <c r="BQ16" s="196">
        <v>0</v>
      </c>
      <c r="BR16" s="196">
        <v>0</v>
      </c>
      <c r="BS16" s="196">
        <v>0</v>
      </c>
      <c r="BT16" s="196">
        <v>0</v>
      </c>
      <c r="BU16" s="196">
        <v>0</v>
      </c>
      <c r="BV16" s="196">
        <v>0</v>
      </c>
      <c r="BW16" s="196">
        <v>0</v>
      </c>
      <c r="CA16" s="196">
        <v>1</v>
      </c>
      <c r="CB16" s="196">
        <v>1</v>
      </c>
      <c r="CC16" s="196">
        <v>1</v>
      </c>
      <c r="CD16" s="196">
        <v>1</v>
      </c>
      <c r="CE16" s="196">
        <v>1</v>
      </c>
      <c r="CF16" s="196">
        <v>1</v>
      </c>
      <c r="CG16" s="196">
        <v>1</v>
      </c>
      <c r="CH16" s="196">
        <v>1</v>
      </c>
      <c r="CI16" s="196">
        <v>1</v>
      </c>
      <c r="CJ16" s="196">
        <v>1</v>
      </c>
      <c r="CK16" s="196">
        <v>1</v>
      </c>
      <c r="CL16" s="196">
        <v>1</v>
      </c>
      <c r="CM16" s="196">
        <v>1</v>
      </c>
      <c r="CN16" s="196">
        <v>1</v>
      </c>
      <c r="CO16" s="196">
        <v>1</v>
      </c>
      <c r="CP16" s="196">
        <v>1</v>
      </c>
      <c r="CQ16" s="196">
        <v>1</v>
      </c>
      <c r="CR16" s="196">
        <v>1</v>
      </c>
      <c r="CS16" s="196">
        <v>1</v>
      </c>
      <c r="CT16" s="196">
        <v>1</v>
      </c>
      <c r="CU16" s="196">
        <v>1</v>
      </c>
      <c r="CV16" s="196">
        <v>1</v>
      </c>
      <c r="CW16" s="196">
        <v>1</v>
      </c>
      <c r="CX16" s="196">
        <v>1</v>
      </c>
      <c r="CY16" s="196">
        <v>1</v>
      </c>
      <c r="CZ16" s="196">
        <v>1</v>
      </c>
      <c r="DA16" s="196">
        <v>1</v>
      </c>
      <c r="DB16" s="196">
        <v>1</v>
      </c>
      <c r="DC16" s="196">
        <v>1</v>
      </c>
      <c r="DD16" s="196">
        <v>1</v>
      </c>
      <c r="DE16" s="196">
        <v>1</v>
      </c>
      <c r="DF16" s="196">
        <v>1</v>
      </c>
    </row>
    <row r="17" spans="2:110" x14ac:dyDescent="0.2">
      <c r="B17" s="28">
        <v>0</v>
      </c>
      <c r="D17" s="333"/>
      <c r="E17" s="266">
        <v>11</v>
      </c>
      <c r="F17" s="336" t="s">
        <v>221</v>
      </c>
      <c r="G17" s="192">
        <f t="shared" si="3"/>
        <v>8</v>
      </c>
      <c r="H17" s="337" t="s">
        <v>227</v>
      </c>
      <c r="I17" s="192">
        <f t="shared" si="1"/>
        <v>1</v>
      </c>
      <c r="J17" s="337" t="s">
        <v>227</v>
      </c>
      <c r="K17" s="192">
        <f t="shared" si="2"/>
        <v>1</v>
      </c>
      <c r="L17" s="253" t="s">
        <v>227</v>
      </c>
      <c r="M17" s="254"/>
      <c r="N17" s="196">
        <v>0</v>
      </c>
      <c r="O17" s="196">
        <v>0</v>
      </c>
      <c r="P17" s="196">
        <v>0</v>
      </c>
      <c r="Q17" s="196">
        <v>0</v>
      </c>
      <c r="R17" s="196">
        <v>0</v>
      </c>
      <c r="S17" s="196">
        <v>0</v>
      </c>
      <c r="T17" s="196">
        <v>0</v>
      </c>
      <c r="U17" s="196">
        <v>0</v>
      </c>
      <c r="V17" s="196">
        <v>0</v>
      </c>
      <c r="W17" s="196">
        <v>0</v>
      </c>
      <c r="X17" s="196">
        <v>0</v>
      </c>
      <c r="Y17" s="196">
        <v>0</v>
      </c>
      <c r="Z17" s="196">
        <v>0</v>
      </c>
      <c r="AA17" s="196">
        <v>0</v>
      </c>
      <c r="AB17" s="196">
        <v>0</v>
      </c>
      <c r="AC17" s="196">
        <v>0</v>
      </c>
      <c r="AD17" s="196">
        <v>0</v>
      </c>
      <c r="AE17" s="196">
        <v>0</v>
      </c>
      <c r="AF17" s="196">
        <v>0</v>
      </c>
      <c r="AG17" s="196">
        <v>0</v>
      </c>
      <c r="AJ17" s="254"/>
      <c r="AK17" s="196">
        <v>0</v>
      </c>
      <c r="AL17" s="196">
        <v>0</v>
      </c>
      <c r="AM17" s="196">
        <v>0</v>
      </c>
      <c r="AN17" s="196">
        <v>0</v>
      </c>
      <c r="AO17" s="196">
        <v>0</v>
      </c>
      <c r="AP17" s="196">
        <v>0</v>
      </c>
      <c r="AQ17" s="196">
        <v>0</v>
      </c>
      <c r="AR17" s="196">
        <v>0</v>
      </c>
      <c r="AS17" s="196">
        <v>0</v>
      </c>
      <c r="AT17" s="196">
        <v>0</v>
      </c>
      <c r="AU17" s="196">
        <v>0</v>
      </c>
      <c r="AV17" s="196">
        <v>0</v>
      </c>
      <c r="AW17" s="196">
        <v>0</v>
      </c>
      <c r="AX17" s="196">
        <v>0</v>
      </c>
      <c r="AY17" s="196">
        <v>0</v>
      </c>
      <c r="AZ17" s="196">
        <v>0</v>
      </c>
      <c r="BA17" s="196">
        <v>0</v>
      </c>
      <c r="BB17" s="196">
        <v>0</v>
      </c>
      <c r="BC17" s="196">
        <v>0</v>
      </c>
      <c r="BD17" s="196">
        <v>0</v>
      </c>
      <c r="BH17" s="196">
        <v>0</v>
      </c>
      <c r="BI17" s="196">
        <v>0</v>
      </c>
      <c r="BJ17" s="196">
        <v>0</v>
      </c>
      <c r="BK17" s="196">
        <v>0</v>
      </c>
      <c r="BL17" s="196">
        <v>0</v>
      </c>
      <c r="BM17" s="196">
        <v>0</v>
      </c>
      <c r="BN17" s="196">
        <v>0</v>
      </c>
      <c r="BO17" s="196">
        <v>0</v>
      </c>
      <c r="BP17" s="196">
        <v>0</v>
      </c>
      <c r="BQ17" s="196">
        <v>0</v>
      </c>
      <c r="BR17" s="196">
        <v>0</v>
      </c>
      <c r="BS17" s="196">
        <v>0</v>
      </c>
      <c r="BT17" s="196">
        <v>0</v>
      </c>
      <c r="BU17" s="196">
        <v>0</v>
      </c>
      <c r="BV17" s="196">
        <v>0</v>
      </c>
      <c r="BW17" s="196">
        <v>0</v>
      </c>
      <c r="CA17" s="196">
        <v>1</v>
      </c>
      <c r="CB17" s="196">
        <v>1</v>
      </c>
      <c r="CC17" s="196">
        <v>1</v>
      </c>
      <c r="CD17" s="196">
        <v>1</v>
      </c>
      <c r="CE17" s="196">
        <v>1</v>
      </c>
      <c r="CF17" s="196">
        <v>1</v>
      </c>
      <c r="CG17" s="196">
        <v>1</v>
      </c>
      <c r="CH17" s="196">
        <v>1</v>
      </c>
      <c r="CI17" s="196">
        <v>1</v>
      </c>
      <c r="CJ17" s="196">
        <v>1</v>
      </c>
      <c r="CK17" s="196">
        <v>1</v>
      </c>
      <c r="CL17" s="196">
        <v>1</v>
      </c>
      <c r="CM17" s="196">
        <v>1</v>
      </c>
      <c r="CN17" s="196">
        <v>1</v>
      </c>
      <c r="CO17" s="196">
        <v>1</v>
      </c>
      <c r="CP17" s="196">
        <v>1</v>
      </c>
      <c r="CQ17" s="196">
        <v>1</v>
      </c>
      <c r="CR17" s="196">
        <v>1</v>
      </c>
      <c r="CS17" s="196">
        <v>1</v>
      </c>
      <c r="CT17" s="196">
        <v>1</v>
      </c>
      <c r="CU17" s="196">
        <v>1</v>
      </c>
      <c r="CV17" s="196">
        <v>1</v>
      </c>
      <c r="CW17" s="196">
        <v>1</v>
      </c>
      <c r="CX17" s="196">
        <v>1</v>
      </c>
      <c r="CY17" s="196">
        <v>1</v>
      </c>
      <c r="CZ17" s="196">
        <v>1</v>
      </c>
      <c r="DA17" s="196">
        <v>1</v>
      </c>
      <c r="DB17" s="196">
        <v>1</v>
      </c>
      <c r="DC17" s="196">
        <v>1</v>
      </c>
      <c r="DD17" s="196">
        <v>1</v>
      </c>
      <c r="DE17" s="196">
        <v>1</v>
      </c>
      <c r="DF17" s="196">
        <v>1</v>
      </c>
    </row>
    <row r="18" spans="2:110" x14ac:dyDescent="0.2">
      <c r="B18" s="28">
        <v>0</v>
      </c>
      <c r="D18" s="333"/>
      <c r="E18" s="266">
        <v>11</v>
      </c>
      <c r="F18" s="336" t="s">
        <v>221</v>
      </c>
      <c r="G18" s="192">
        <f t="shared" si="3"/>
        <v>8</v>
      </c>
      <c r="H18" s="337" t="s">
        <v>227</v>
      </c>
      <c r="I18" s="192">
        <f t="shared" si="1"/>
        <v>1</v>
      </c>
      <c r="J18" s="337" t="s">
        <v>227</v>
      </c>
      <c r="K18" s="192">
        <f t="shared" si="2"/>
        <v>1</v>
      </c>
      <c r="L18" s="253" t="s">
        <v>227</v>
      </c>
      <c r="M18" s="254"/>
      <c r="N18" s="196">
        <v>0</v>
      </c>
      <c r="O18" s="196">
        <v>0</v>
      </c>
      <c r="P18" s="196">
        <v>0</v>
      </c>
      <c r="Q18" s="196">
        <v>0</v>
      </c>
      <c r="R18" s="196">
        <v>0</v>
      </c>
      <c r="S18" s="196">
        <v>0</v>
      </c>
      <c r="T18" s="196">
        <v>0</v>
      </c>
      <c r="U18" s="196">
        <v>0</v>
      </c>
      <c r="V18" s="196">
        <v>0</v>
      </c>
      <c r="W18" s="196">
        <v>0</v>
      </c>
      <c r="X18" s="196">
        <v>0</v>
      </c>
      <c r="Y18" s="196">
        <v>0</v>
      </c>
      <c r="Z18" s="196">
        <v>0</v>
      </c>
      <c r="AA18" s="196">
        <v>0</v>
      </c>
      <c r="AB18" s="196">
        <v>0</v>
      </c>
      <c r="AC18" s="196">
        <v>0</v>
      </c>
      <c r="AD18" s="196">
        <v>0</v>
      </c>
      <c r="AE18" s="196">
        <v>0</v>
      </c>
      <c r="AF18" s="196">
        <v>0</v>
      </c>
      <c r="AG18" s="196">
        <v>0</v>
      </c>
      <c r="AJ18" s="254"/>
      <c r="AK18" s="196">
        <v>0</v>
      </c>
      <c r="AL18" s="196">
        <v>0</v>
      </c>
      <c r="AM18" s="196">
        <v>0</v>
      </c>
      <c r="AN18" s="196">
        <v>0</v>
      </c>
      <c r="AO18" s="196">
        <v>0</v>
      </c>
      <c r="AP18" s="196">
        <v>0</v>
      </c>
      <c r="AQ18" s="196">
        <v>0</v>
      </c>
      <c r="AR18" s="196">
        <v>0</v>
      </c>
      <c r="AS18" s="196">
        <v>0</v>
      </c>
      <c r="AT18" s="196">
        <v>0</v>
      </c>
      <c r="AU18" s="196">
        <v>0</v>
      </c>
      <c r="AV18" s="196">
        <v>0</v>
      </c>
      <c r="AW18" s="196">
        <v>0</v>
      </c>
      <c r="AX18" s="196">
        <v>0</v>
      </c>
      <c r="AY18" s="196">
        <v>0</v>
      </c>
      <c r="AZ18" s="196">
        <v>0</v>
      </c>
      <c r="BA18" s="196">
        <v>0</v>
      </c>
      <c r="BB18" s="196">
        <v>0</v>
      </c>
      <c r="BC18" s="196">
        <v>0</v>
      </c>
      <c r="BD18" s="196">
        <v>0</v>
      </c>
      <c r="BH18" s="196">
        <v>0</v>
      </c>
      <c r="BI18" s="196">
        <v>0</v>
      </c>
      <c r="BJ18" s="196">
        <v>0</v>
      </c>
      <c r="BK18" s="196">
        <v>0</v>
      </c>
      <c r="BL18" s="196">
        <v>0</v>
      </c>
      <c r="BM18" s="196">
        <v>0</v>
      </c>
      <c r="BN18" s="196">
        <v>0</v>
      </c>
      <c r="BO18" s="196">
        <v>0</v>
      </c>
      <c r="BP18" s="196">
        <v>0</v>
      </c>
      <c r="BQ18" s="196">
        <v>0</v>
      </c>
      <c r="BR18" s="196">
        <v>0</v>
      </c>
      <c r="BS18" s="196">
        <v>0</v>
      </c>
      <c r="BT18" s="196">
        <v>0</v>
      </c>
      <c r="BU18" s="196">
        <v>0</v>
      </c>
      <c r="BV18" s="196">
        <v>0</v>
      </c>
      <c r="BW18" s="196">
        <v>0</v>
      </c>
      <c r="CA18" s="196">
        <v>1</v>
      </c>
      <c r="CB18" s="196">
        <v>1</v>
      </c>
      <c r="CC18" s="196">
        <v>1</v>
      </c>
      <c r="CD18" s="196">
        <v>1</v>
      </c>
      <c r="CE18" s="196">
        <v>1</v>
      </c>
      <c r="CF18" s="196">
        <v>1</v>
      </c>
      <c r="CG18" s="196">
        <v>1</v>
      </c>
      <c r="CH18" s="196">
        <v>1</v>
      </c>
      <c r="CI18" s="196">
        <v>1</v>
      </c>
      <c r="CJ18" s="196">
        <v>1</v>
      </c>
      <c r="CK18" s="196">
        <v>1</v>
      </c>
      <c r="CL18" s="196">
        <v>1</v>
      </c>
      <c r="CM18" s="196">
        <v>1</v>
      </c>
      <c r="CN18" s="196">
        <v>1</v>
      </c>
      <c r="CO18" s="196">
        <v>1</v>
      </c>
      <c r="CP18" s="196">
        <v>1</v>
      </c>
      <c r="CQ18" s="196">
        <v>1</v>
      </c>
      <c r="CR18" s="196">
        <v>1</v>
      </c>
      <c r="CS18" s="196">
        <v>1</v>
      </c>
      <c r="CT18" s="196">
        <v>1</v>
      </c>
      <c r="CU18" s="196">
        <v>1</v>
      </c>
      <c r="CV18" s="196">
        <v>1</v>
      </c>
      <c r="CW18" s="196">
        <v>1</v>
      </c>
      <c r="CX18" s="196">
        <v>1</v>
      </c>
      <c r="CY18" s="196">
        <v>1</v>
      </c>
      <c r="CZ18" s="196">
        <v>1</v>
      </c>
      <c r="DA18" s="196">
        <v>1</v>
      </c>
      <c r="DB18" s="196">
        <v>1</v>
      </c>
      <c r="DC18" s="196">
        <v>1</v>
      </c>
      <c r="DD18" s="196">
        <v>1</v>
      </c>
      <c r="DE18" s="196">
        <v>1</v>
      </c>
      <c r="DF18" s="196">
        <v>1</v>
      </c>
    </row>
    <row r="19" spans="2:110" x14ac:dyDescent="0.2">
      <c r="B19" s="28">
        <v>0</v>
      </c>
      <c r="D19" s="333"/>
      <c r="E19" s="266">
        <v>11</v>
      </c>
      <c r="F19" s="336" t="s">
        <v>221</v>
      </c>
      <c r="G19" s="192">
        <f t="shared" si="3"/>
        <v>8</v>
      </c>
      <c r="H19" s="337" t="s">
        <v>227</v>
      </c>
      <c r="I19" s="192">
        <f t="shared" si="1"/>
        <v>1</v>
      </c>
      <c r="J19" s="337" t="s">
        <v>227</v>
      </c>
      <c r="K19" s="192">
        <f t="shared" si="2"/>
        <v>1</v>
      </c>
      <c r="L19" s="253" t="s">
        <v>227</v>
      </c>
      <c r="M19" s="254"/>
      <c r="N19" s="196">
        <v>0</v>
      </c>
      <c r="O19" s="196">
        <v>0</v>
      </c>
      <c r="P19" s="196">
        <v>0</v>
      </c>
      <c r="Q19" s="196">
        <v>0</v>
      </c>
      <c r="R19" s="196">
        <v>0</v>
      </c>
      <c r="S19" s="196">
        <v>0</v>
      </c>
      <c r="T19" s="196">
        <v>0</v>
      </c>
      <c r="U19" s="196">
        <v>0</v>
      </c>
      <c r="V19" s="196">
        <v>0</v>
      </c>
      <c r="W19" s="196">
        <v>0</v>
      </c>
      <c r="X19" s="196">
        <v>0</v>
      </c>
      <c r="Y19" s="196">
        <v>0</v>
      </c>
      <c r="Z19" s="196">
        <v>0</v>
      </c>
      <c r="AA19" s="196">
        <v>0</v>
      </c>
      <c r="AB19" s="196">
        <v>0</v>
      </c>
      <c r="AC19" s="196">
        <v>0</v>
      </c>
      <c r="AD19" s="196">
        <v>0</v>
      </c>
      <c r="AE19" s="196">
        <v>0</v>
      </c>
      <c r="AF19" s="196">
        <v>0</v>
      </c>
      <c r="AG19" s="196">
        <v>0</v>
      </c>
      <c r="AJ19" s="254"/>
      <c r="AK19" s="196">
        <v>0</v>
      </c>
      <c r="AL19" s="196">
        <v>0</v>
      </c>
      <c r="AM19" s="196">
        <v>0</v>
      </c>
      <c r="AN19" s="196">
        <v>0</v>
      </c>
      <c r="AO19" s="196">
        <v>0</v>
      </c>
      <c r="AP19" s="196">
        <v>0</v>
      </c>
      <c r="AQ19" s="196">
        <v>0</v>
      </c>
      <c r="AR19" s="196">
        <v>0</v>
      </c>
      <c r="AS19" s="196">
        <v>0</v>
      </c>
      <c r="AT19" s="196">
        <v>0</v>
      </c>
      <c r="AU19" s="196">
        <v>0</v>
      </c>
      <c r="AV19" s="196">
        <v>0</v>
      </c>
      <c r="AW19" s="196">
        <v>0</v>
      </c>
      <c r="AX19" s="196">
        <v>0</v>
      </c>
      <c r="AY19" s="196">
        <v>0</v>
      </c>
      <c r="AZ19" s="196">
        <v>0</v>
      </c>
      <c r="BA19" s="196">
        <v>0</v>
      </c>
      <c r="BB19" s="196">
        <v>0</v>
      </c>
      <c r="BC19" s="196">
        <v>0</v>
      </c>
      <c r="BD19" s="196">
        <v>0</v>
      </c>
      <c r="BH19" s="196">
        <v>0</v>
      </c>
      <c r="BI19" s="196">
        <v>0</v>
      </c>
      <c r="BJ19" s="196">
        <v>0</v>
      </c>
      <c r="BK19" s="196">
        <v>0</v>
      </c>
      <c r="BL19" s="196">
        <v>0</v>
      </c>
      <c r="BM19" s="196">
        <v>0</v>
      </c>
      <c r="BN19" s="196">
        <v>0</v>
      </c>
      <c r="BO19" s="196">
        <v>0</v>
      </c>
      <c r="BP19" s="196">
        <v>0</v>
      </c>
      <c r="BQ19" s="196">
        <v>0</v>
      </c>
      <c r="BR19" s="196">
        <v>0</v>
      </c>
      <c r="BS19" s="196">
        <v>0</v>
      </c>
      <c r="BT19" s="196">
        <v>0</v>
      </c>
      <c r="BU19" s="196">
        <v>0</v>
      </c>
      <c r="BV19" s="196">
        <v>0</v>
      </c>
      <c r="BW19" s="196">
        <v>0</v>
      </c>
      <c r="CA19" s="196">
        <v>1</v>
      </c>
      <c r="CB19" s="196">
        <v>1</v>
      </c>
      <c r="CC19" s="196">
        <v>1</v>
      </c>
      <c r="CD19" s="196">
        <v>1</v>
      </c>
      <c r="CE19" s="196">
        <v>1</v>
      </c>
      <c r="CF19" s="196">
        <v>1</v>
      </c>
      <c r="CG19" s="196">
        <v>1</v>
      </c>
      <c r="CH19" s="196">
        <v>1</v>
      </c>
      <c r="CI19" s="196">
        <v>1</v>
      </c>
      <c r="CJ19" s="196">
        <v>1</v>
      </c>
      <c r="CK19" s="196">
        <v>1</v>
      </c>
      <c r="CL19" s="196">
        <v>1</v>
      </c>
      <c r="CM19" s="196">
        <v>1</v>
      </c>
      <c r="CN19" s="196">
        <v>1</v>
      </c>
      <c r="CO19" s="196">
        <v>1</v>
      </c>
      <c r="CP19" s="196">
        <v>1</v>
      </c>
      <c r="CQ19" s="196">
        <v>1</v>
      </c>
      <c r="CR19" s="196">
        <v>1</v>
      </c>
      <c r="CS19" s="196">
        <v>1</v>
      </c>
      <c r="CT19" s="196">
        <v>1</v>
      </c>
      <c r="CU19" s="196">
        <v>1</v>
      </c>
      <c r="CV19" s="196">
        <v>1</v>
      </c>
      <c r="CW19" s="196">
        <v>1</v>
      </c>
      <c r="CX19" s="196">
        <v>1</v>
      </c>
      <c r="CY19" s="196">
        <v>1</v>
      </c>
      <c r="CZ19" s="196">
        <v>1</v>
      </c>
      <c r="DA19" s="196">
        <v>1</v>
      </c>
      <c r="DB19" s="196">
        <v>1</v>
      </c>
      <c r="DC19" s="196">
        <v>1</v>
      </c>
      <c r="DD19" s="196">
        <v>1</v>
      </c>
      <c r="DE19" s="196">
        <v>1</v>
      </c>
      <c r="DF19" s="196">
        <v>1</v>
      </c>
    </row>
    <row r="20" spans="2:110" x14ac:dyDescent="0.2">
      <c r="B20" s="28">
        <v>0</v>
      </c>
      <c r="D20" s="333"/>
      <c r="E20" s="266">
        <v>11</v>
      </c>
      <c r="F20" s="336" t="s">
        <v>221</v>
      </c>
      <c r="G20" s="192">
        <f t="shared" si="3"/>
        <v>8</v>
      </c>
      <c r="H20" s="337" t="s">
        <v>227</v>
      </c>
      <c r="I20" s="192">
        <f t="shared" si="1"/>
        <v>1</v>
      </c>
      <c r="J20" s="337" t="s">
        <v>227</v>
      </c>
      <c r="K20" s="192">
        <f t="shared" si="2"/>
        <v>1</v>
      </c>
      <c r="L20" s="253" t="s">
        <v>227</v>
      </c>
      <c r="M20" s="254"/>
      <c r="N20" s="196">
        <v>0</v>
      </c>
      <c r="O20" s="196">
        <v>0</v>
      </c>
      <c r="P20" s="196">
        <v>0</v>
      </c>
      <c r="Q20" s="196">
        <v>0</v>
      </c>
      <c r="R20" s="196">
        <v>0</v>
      </c>
      <c r="S20" s="196">
        <v>0</v>
      </c>
      <c r="T20" s="196">
        <v>0</v>
      </c>
      <c r="U20" s="196">
        <v>0</v>
      </c>
      <c r="V20" s="196">
        <v>0</v>
      </c>
      <c r="W20" s="196">
        <v>0</v>
      </c>
      <c r="X20" s="196">
        <v>0</v>
      </c>
      <c r="Y20" s="196">
        <v>0</v>
      </c>
      <c r="Z20" s="196">
        <v>0</v>
      </c>
      <c r="AA20" s="196">
        <v>0</v>
      </c>
      <c r="AB20" s="196">
        <v>0</v>
      </c>
      <c r="AC20" s="196">
        <v>0</v>
      </c>
      <c r="AD20" s="196">
        <v>0</v>
      </c>
      <c r="AE20" s="196">
        <v>0</v>
      </c>
      <c r="AF20" s="196">
        <v>0</v>
      </c>
      <c r="AG20" s="196">
        <v>0</v>
      </c>
      <c r="AJ20" s="254"/>
      <c r="AK20" s="196">
        <v>0</v>
      </c>
      <c r="AL20" s="196">
        <v>0</v>
      </c>
      <c r="AM20" s="196">
        <v>0</v>
      </c>
      <c r="AN20" s="196">
        <v>0</v>
      </c>
      <c r="AO20" s="196">
        <v>0</v>
      </c>
      <c r="AP20" s="196">
        <v>0</v>
      </c>
      <c r="AQ20" s="196">
        <v>0</v>
      </c>
      <c r="AR20" s="196">
        <v>0</v>
      </c>
      <c r="AS20" s="196">
        <v>0</v>
      </c>
      <c r="AT20" s="196">
        <v>0</v>
      </c>
      <c r="AU20" s="196">
        <v>0</v>
      </c>
      <c r="AV20" s="196">
        <v>0</v>
      </c>
      <c r="AW20" s="196">
        <v>0</v>
      </c>
      <c r="AX20" s="196">
        <v>0</v>
      </c>
      <c r="AY20" s="196">
        <v>0</v>
      </c>
      <c r="AZ20" s="196">
        <v>0</v>
      </c>
      <c r="BA20" s="196">
        <v>0</v>
      </c>
      <c r="BB20" s="196">
        <v>0</v>
      </c>
      <c r="BC20" s="196">
        <v>0</v>
      </c>
      <c r="BD20" s="196">
        <v>0</v>
      </c>
      <c r="BH20" s="196">
        <v>0</v>
      </c>
      <c r="BI20" s="196">
        <v>0</v>
      </c>
      <c r="BJ20" s="196">
        <v>0</v>
      </c>
      <c r="BK20" s="196">
        <v>0</v>
      </c>
      <c r="BL20" s="196">
        <v>0</v>
      </c>
      <c r="BM20" s="196">
        <v>0</v>
      </c>
      <c r="BN20" s="196">
        <v>0</v>
      </c>
      <c r="BO20" s="196">
        <v>0</v>
      </c>
      <c r="BP20" s="196">
        <v>0</v>
      </c>
      <c r="BQ20" s="196">
        <v>0</v>
      </c>
      <c r="BR20" s="196">
        <v>0</v>
      </c>
      <c r="BS20" s="196">
        <v>0</v>
      </c>
      <c r="BT20" s="196">
        <v>0</v>
      </c>
      <c r="BU20" s="196">
        <v>0</v>
      </c>
      <c r="BV20" s="196">
        <v>0</v>
      </c>
      <c r="BW20" s="196">
        <v>0</v>
      </c>
      <c r="CA20" s="196">
        <v>1</v>
      </c>
      <c r="CB20" s="196">
        <v>1</v>
      </c>
      <c r="CC20" s="196">
        <v>1</v>
      </c>
      <c r="CD20" s="196">
        <v>1</v>
      </c>
      <c r="CE20" s="196">
        <v>1</v>
      </c>
      <c r="CF20" s="196">
        <v>1</v>
      </c>
      <c r="CG20" s="196">
        <v>1</v>
      </c>
      <c r="CH20" s="196">
        <v>1</v>
      </c>
      <c r="CI20" s="196">
        <v>1</v>
      </c>
      <c r="CJ20" s="196">
        <v>1</v>
      </c>
      <c r="CK20" s="196">
        <v>1</v>
      </c>
      <c r="CL20" s="196">
        <v>1</v>
      </c>
      <c r="CM20" s="196">
        <v>1</v>
      </c>
      <c r="CN20" s="196">
        <v>1</v>
      </c>
      <c r="CO20" s="196">
        <v>1</v>
      </c>
      <c r="CP20" s="196">
        <v>1</v>
      </c>
      <c r="CQ20" s="196">
        <v>1</v>
      </c>
      <c r="CR20" s="196">
        <v>1</v>
      </c>
      <c r="CS20" s="196">
        <v>1</v>
      </c>
      <c r="CT20" s="196">
        <v>1</v>
      </c>
      <c r="CU20" s="196">
        <v>1</v>
      </c>
      <c r="CV20" s="196">
        <v>1</v>
      </c>
      <c r="CW20" s="196">
        <v>1</v>
      </c>
      <c r="CX20" s="196">
        <v>1</v>
      </c>
      <c r="CY20" s="196">
        <v>1</v>
      </c>
      <c r="CZ20" s="196">
        <v>1</v>
      </c>
      <c r="DA20" s="196">
        <v>1</v>
      </c>
      <c r="DB20" s="196">
        <v>1</v>
      </c>
      <c r="DC20" s="196">
        <v>1</v>
      </c>
      <c r="DD20" s="196">
        <v>1</v>
      </c>
      <c r="DE20" s="196">
        <v>1</v>
      </c>
      <c r="DF20" s="196">
        <v>1</v>
      </c>
    </row>
    <row r="21" spans="2:110" x14ac:dyDescent="0.2">
      <c r="B21" s="28">
        <v>0</v>
      </c>
      <c r="D21" s="333"/>
      <c r="E21" s="266">
        <v>11</v>
      </c>
      <c r="F21" s="336" t="s">
        <v>221</v>
      </c>
      <c r="G21" s="192">
        <f t="shared" ref="G21:G42" si="4">LEN(F21)</f>
        <v>8</v>
      </c>
      <c r="H21" s="337" t="s">
        <v>227</v>
      </c>
      <c r="I21" s="192">
        <f t="shared" ref="I21:I42" si="5">LEN(H21)</f>
        <v>1</v>
      </c>
      <c r="J21" s="337" t="s">
        <v>227</v>
      </c>
      <c r="K21" s="192">
        <f t="shared" ref="K21:K42" si="6">LEN(J21)</f>
        <v>1</v>
      </c>
      <c r="L21" s="253" t="s">
        <v>227</v>
      </c>
      <c r="M21" s="254"/>
      <c r="N21" s="196">
        <v>0</v>
      </c>
      <c r="O21" s="196">
        <v>0</v>
      </c>
      <c r="P21" s="196">
        <v>0</v>
      </c>
      <c r="Q21" s="196">
        <v>0</v>
      </c>
      <c r="R21" s="196">
        <v>0</v>
      </c>
      <c r="S21" s="196">
        <v>0</v>
      </c>
      <c r="T21" s="196">
        <v>0</v>
      </c>
      <c r="U21" s="196">
        <v>0</v>
      </c>
      <c r="V21" s="196">
        <v>0</v>
      </c>
      <c r="W21" s="196">
        <v>0</v>
      </c>
      <c r="X21" s="196">
        <v>0</v>
      </c>
      <c r="Y21" s="196">
        <v>0</v>
      </c>
      <c r="Z21" s="196">
        <v>0</v>
      </c>
      <c r="AA21" s="196">
        <v>0</v>
      </c>
      <c r="AB21" s="196">
        <v>0</v>
      </c>
      <c r="AC21" s="196">
        <v>0</v>
      </c>
      <c r="AD21" s="196">
        <v>0</v>
      </c>
      <c r="AE21" s="196">
        <v>0</v>
      </c>
      <c r="AF21" s="196">
        <v>0</v>
      </c>
      <c r="AG21" s="196">
        <v>0</v>
      </c>
      <c r="AJ21" s="254"/>
      <c r="AK21" s="196">
        <v>0</v>
      </c>
      <c r="AL21" s="196">
        <v>0</v>
      </c>
      <c r="AM21" s="196">
        <v>0</v>
      </c>
      <c r="AN21" s="196">
        <v>0</v>
      </c>
      <c r="AO21" s="196">
        <v>0</v>
      </c>
      <c r="AP21" s="196">
        <v>0</v>
      </c>
      <c r="AQ21" s="196">
        <v>0</v>
      </c>
      <c r="AR21" s="196">
        <v>0</v>
      </c>
      <c r="AS21" s="196">
        <v>0</v>
      </c>
      <c r="AT21" s="196">
        <v>0</v>
      </c>
      <c r="AU21" s="196">
        <v>0</v>
      </c>
      <c r="AV21" s="196">
        <v>0</v>
      </c>
      <c r="AW21" s="196">
        <v>0</v>
      </c>
      <c r="AX21" s="196">
        <v>0</v>
      </c>
      <c r="AY21" s="196">
        <v>0</v>
      </c>
      <c r="AZ21" s="196">
        <v>0</v>
      </c>
      <c r="BA21" s="196">
        <v>0</v>
      </c>
      <c r="BB21" s="196">
        <v>0</v>
      </c>
      <c r="BC21" s="196">
        <v>0</v>
      </c>
      <c r="BD21" s="196">
        <v>0</v>
      </c>
      <c r="BH21" s="196">
        <v>0</v>
      </c>
      <c r="BI21" s="196">
        <v>0</v>
      </c>
      <c r="BJ21" s="196">
        <v>0</v>
      </c>
      <c r="BK21" s="196">
        <v>0</v>
      </c>
      <c r="BL21" s="196">
        <v>0</v>
      </c>
      <c r="BM21" s="196">
        <v>0</v>
      </c>
      <c r="BN21" s="196">
        <v>0</v>
      </c>
      <c r="BO21" s="196">
        <v>0</v>
      </c>
      <c r="BP21" s="196">
        <v>0</v>
      </c>
      <c r="BQ21" s="196">
        <v>0</v>
      </c>
      <c r="BR21" s="196">
        <v>0</v>
      </c>
      <c r="BS21" s="196">
        <v>0</v>
      </c>
      <c r="BT21" s="196">
        <v>0</v>
      </c>
      <c r="BU21" s="196">
        <v>0</v>
      </c>
      <c r="BV21" s="196">
        <v>0</v>
      </c>
      <c r="BW21" s="196">
        <v>0</v>
      </c>
      <c r="CA21" s="196">
        <v>1</v>
      </c>
      <c r="CB21" s="196">
        <v>1</v>
      </c>
      <c r="CC21" s="196">
        <v>1</v>
      </c>
      <c r="CD21" s="196">
        <v>1</v>
      </c>
      <c r="CE21" s="196">
        <v>1</v>
      </c>
      <c r="CF21" s="196">
        <v>1</v>
      </c>
      <c r="CG21" s="196">
        <v>1</v>
      </c>
      <c r="CH21" s="196">
        <v>1</v>
      </c>
      <c r="CI21" s="196">
        <v>1</v>
      </c>
      <c r="CJ21" s="196">
        <v>1</v>
      </c>
      <c r="CK21" s="196">
        <v>1</v>
      </c>
      <c r="CL21" s="196">
        <v>1</v>
      </c>
      <c r="CM21" s="196">
        <v>1</v>
      </c>
      <c r="CN21" s="196">
        <v>1</v>
      </c>
      <c r="CO21" s="196">
        <v>1</v>
      </c>
      <c r="CP21" s="196">
        <v>1</v>
      </c>
      <c r="CQ21" s="196">
        <v>1</v>
      </c>
      <c r="CR21" s="196">
        <v>1</v>
      </c>
      <c r="CS21" s="196">
        <v>1</v>
      </c>
      <c r="CT21" s="196">
        <v>1</v>
      </c>
      <c r="CU21" s="196">
        <v>1</v>
      </c>
      <c r="CV21" s="196">
        <v>1</v>
      </c>
      <c r="CW21" s="196">
        <v>1</v>
      </c>
      <c r="CX21" s="196">
        <v>1</v>
      </c>
      <c r="CY21" s="196">
        <v>1</v>
      </c>
      <c r="CZ21" s="196">
        <v>1</v>
      </c>
      <c r="DA21" s="196">
        <v>1</v>
      </c>
      <c r="DB21" s="196">
        <v>1</v>
      </c>
      <c r="DC21" s="196">
        <v>1</v>
      </c>
      <c r="DD21" s="196">
        <v>1</v>
      </c>
      <c r="DE21" s="196">
        <v>1</v>
      </c>
      <c r="DF21" s="196">
        <v>1</v>
      </c>
    </row>
    <row r="22" spans="2:110" x14ac:dyDescent="0.2">
      <c r="B22" s="28">
        <v>0</v>
      </c>
      <c r="D22" s="333"/>
      <c r="E22" s="266">
        <v>12</v>
      </c>
      <c r="F22" s="336" t="s">
        <v>221</v>
      </c>
      <c r="G22" s="192">
        <f t="shared" si="4"/>
        <v>8</v>
      </c>
      <c r="H22" s="337" t="s">
        <v>227</v>
      </c>
      <c r="I22" s="192">
        <f t="shared" si="5"/>
        <v>1</v>
      </c>
      <c r="J22" s="337" t="s">
        <v>227</v>
      </c>
      <c r="K22" s="192">
        <f t="shared" si="6"/>
        <v>1</v>
      </c>
      <c r="L22" s="253" t="s">
        <v>227</v>
      </c>
      <c r="M22" s="254"/>
      <c r="N22" s="196">
        <v>0</v>
      </c>
      <c r="O22" s="196">
        <v>0</v>
      </c>
      <c r="P22" s="196">
        <v>0</v>
      </c>
      <c r="Q22" s="196">
        <v>0</v>
      </c>
      <c r="R22" s="196">
        <v>0</v>
      </c>
      <c r="S22" s="196">
        <v>0</v>
      </c>
      <c r="T22" s="196">
        <v>0</v>
      </c>
      <c r="U22" s="196">
        <v>0</v>
      </c>
      <c r="V22" s="196">
        <v>0</v>
      </c>
      <c r="W22" s="196">
        <v>0</v>
      </c>
      <c r="X22" s="196">
        <v>0</v>
      </c>
      <c r="Y22" s="196">
        <v>0</v>
      </c>
      <c r="Z22" s="196">
        <v>0</v>
      </c>
      <c r="AA22" s="196">
        <v>0</v>
      </c>
      <c r="AB22" s="196">
        <v>0</v>
      </c>
      <c r="AC22" s="196">
        <v>0</v>
      </c>
      <c r="AD22" s="196">
        <v>0</v>
      </c>
      <c r="AE22" s="196">
        <v>0</v>
      </c>
      <c r="AF22" s="196">
        <v>0</v>
      </c>
      <c r="AG22" s="196">
        <v>0</v>
      </c>
      <c r="AJ22" s="254"/>
      <c r="AK22" s="196">
        <v>0</v>
      </c>
      <c r="AL22" s="196">
        <v>0</v>
      </c>
      <c r="AM22" s="196">
        <v>0</v>
      </c>
      <c r="AN22" s="196">
        <v>0</v>
      </c>
      <c r="AO22" s="196">
        <v>0</v>
      </c>
      <c r="AP22" s="196">
        <v>0</v>
      </c>
      <c r="AQ22" s="196">
        <v>0</v>
      </c>
      <c r="AR22" s="196">
        <v>0</v>
      </c>
      <c r="AS22" s="196">
        <v>0</v>
      </c>
      <c r="AT22" s="196">
        <v>0</v>
      </c>
      <c r="AU22" s="196">
        <v>0</v>
      </c>
      <c r="AV22" s="196">
        <v>0</v>
      </c>
      <c r="AW22" s="196">
        <v>0</v>
      </c>
      <c r="AX22" s="196">
        <v>0</v>
      </c>
      <c r="AY22" s="196">
        <v>0</v>
      </c>
      <c r="AZ22" s="196">
        <v>0</v>
      </c>
      <c r="BA22" s="196">
        <v>0</v>
      </c>
      <c r="BB22" s="196">
        <v>0</v>
      </c>
      <c r="BC22" s="196">
        <v>0</v>
      </c>
      <c r="BD22" s="196">
        <v>0</v>
      </c>
      <c r="BH22" s="196">
        <v>0</v>
      </c>
      <c r="BI22" s="196">
        <v>0</v>
      </c>
      <c r="BJ22" s="196">
        <v>0</v>
      </c>
      <c r="BK22" s="196">
        <v>0</v>
      </c>
      <c r="BL22" s="196">
        <v>0</v>
      </c>
      <c r="BM22" s="196">
        <v>0</v>
      </c>
      <c r="BN22" s="196">
        <v>0</v>
      </c>
      <c r="BO22" s="196">
        <v>0</v>
      </c>
      <c r="BP22" s="196">
        <v>0</v>
      </c>
      <c r="BQ22" s="196">
        <v>0</v>
      </c>
      <c r="BR22" s="196">
        <v>0</v>
      </c>
      <c r="BS22" s="196">
        <v>0</v>
      </c>
      <c r="BT22" s="196">
        <v>0</v>
      </c>
      <c r="BU22" s="196">
        <v>0</v>
      </c>
      <c r="BV22" s="196">
        <v>0</v>
      </c>
      <c r="BW22" s="196">
        <v>0</v>
      </c>
      <c r="CA22" s="196">
        <v>1</v>
      </c>
      <c r="CB22" s="196">
        <v>1</v>
      </c>
      <c r="CC22" s="196">
        <v>1</v>
      </c>
      <c r="CD22" s="196">
        <v>1</v>
      </c>
      <c r="CE22" s="196">
        <v>1</v>
      </c>
      <c r="CF22" s="196">
        <v>1</v>
      </c>
      <c r="CG22" s="196">
        <v>1</v>
      </c>
      <c r="CH22" s="196">
        <v>1</v>
      </c>
      <c r="CI22" s="196">
        <v>1</v>
      </c>
      <c r="CJ22" s="196">
        <v>1</v>
      </c>
      <c r="CK22" s="196">
        <v>1</v>
      </c>
      <c r="CL22" s="196">
        <v>1</v>
      </c>
      <c r="CM22" s="196">
        <v>1</v>
      </c>
      <c r="CN22" s="196">
        <v>1</v>
      </c>
      <c r="CO22" s="196">
        <v>1</v>
      </c>
      <c r="CP22" s="196">
        <v>1</v>
      </c>
      <c r="CQ22" s="196">
        <v>1</v>
      </c>
      <c r="CR22" s="196">
        <v>1</v>
      </c>
      <c r="CS22" s="196">
        <v>1</v>
      </c>
      <c r="CT22" s="196">
        <v>1</v>
      </c>
      <c r="CU22" s="196">
        <v>1</v>
      </c>
      <c r="CV22" s="196">
        <v>1</v>
      </c>
      <c r="CW22" s="196">
        <v>1</v>
      </c>
      <c r="CX22" s="196">
        <v>1</v>
      </c>
      <c r="CY22" s="196">
        <v>1</v>
      </c>
      <c r="CZ22" s="196">
        <v>1</v>
      </c>
      <c r="DA22" s="196">
        <v>1</v>
      </c>
      <c r="DB22" s="196">
        <v>1</v>
      </c>
      <c r="DC22" s="196">
        <v>1</v>
      </c>
      <c r="DD22" s="196">
        <v>1</v>
      </c>
      <c r="DE22" s="196">
        <v>1</v>
      </c>
      <c r="DF22" s="196">
        <v>1</v>
      </c>
    </row>
    <row r="23" spans="2:110" x14ac:dyDescent="0.2">
      <c r="B23" s="28">
        <v>0</v>
      </c>
      <c r="D23" s="333"/>
      <c r="E23" s="245">
        <v>13</v>
      </c>
      <c r="F23" s="336" t="s">
        <v>221</v>
      </c>
      <c r="G23" s="192">
        <f t="shared" si="4"/>
        <v>8</v>
      </c>
      <c r="H23" s="337" t="s">
        <v>227</v>
      </c>
      <c r="I23" s="192">
        <f t="shared" si="5"/>
        <v>1</v>
      </c>
      <c r="J23" s="337" t="s">
        <v>227</v>
      </c>
      <c r="K23" s="192">
        <f t="shared" si="6"/>
        <v>1</v>
      </c>
      <c r="L23" s="253" t="s">
        <v>227</v>
      </c>
      <c r="M23" s="254"/>
      <c r="N23" s="196">
        <v>0</v>
      </c>
      <c r="O23" s="196">
        <v>0</v>
      </c>
      <c r="P23" s="196">
        <v>0</v>
      </c>
      <c r="Q23" s="196">
        <v>0</v>
      </c>
      <c r="R23" s="196">
        <v>0</v>
      </c>
      <c r="S23" s="196">
        <v>0</v>
      </c>
      <c r="T23" s="196">
        <v>0</v>
      </c>
      <c r="U23" s="196">
        <v>0</v>
      </c>
      <c r="V23" s="196">
        <v>0</v>
      </c>
      <c r="W23" s="196">
        <v>0</v>
      </c>
      <c r="X23" s="196">
        <v>0</v>
      </c>
      <c r="Y23" s="196">
        <v>0</v>
      </c>
      <c r="Z23" s="196">
        <v>0</v>
      </c>
      <c r="AA23" s="196">
        <v>0</v>
      </c>
      <c r="AB23" s="196">
        <v>0</v>
      </c>
      <c r="AC23" s="196">
        <v>0</v>
      </c>
      <c r="AD23" s="196">
        <v>0</v>
      </c>
      <c r="AE23" s="196">
        <v>0</v>
      </c>
      <c r="AF23" s="196">
        <v>0</v>
      </c>
      <c r="AG23" s="196">
        <v>0</v>
      </c>
      <c r="AJ23" s="254"/>
      <c r="AK23" s="196">
        <v>0</v>
      </c>
      <c r="AL23" s="196">
        <v>0</v>
      </c>
      <c r="AM23" s="196">
        <v>0</v>
      </c>
      <c r="AN23" s="196">
        <v>0</v>
      </c>
      <c r="AO23" s="196">
        <v>0</v>
      </c>
      <c r="AP23" s="196">
        <v>0</v>
      </c>
      <c r="AQ23" s="196">
        <v>0</v>
      </c>
      <c r="AR23" s="196">
        <v>0</v>
      </c>
      <c r="AS23" s="196">
        <v>0</v>
      </c>
      <c r="AT23" s="196">
        <v>0</v>
      </c>
      <c r="AU23" s="196">
        <v>0</v>
      </c>
      <c r="AV23" s="196">
        <v>0</v>
      </c>
      <c r="AW23" s="196">
        <v>0</v>
      </c>
      <c r="AX23" s="196">
        <v>0</v>
      </c>
      <c r="AY23" s="196">
        <v>0</v>
      </c>
      <c r="AZ23" s="196">
        <v>0</v>
      </c>
      <c r="BA23" s="196">
        <v>0</v>
      </c>
      <c r="BB23" s="196">
        <v>0</v>
      </c>
      <c r="BC23" s="196">
        <v>0</v>
      </c>
      <c r="BD23" s="196">
        <v>0</v>
      </c>
      <c r="BH23" s="196">
        <v>0</v>
      </c>
      <c r="BI23" s="196">
        <v>0</v>
      </c>
      <c r="BJ23" s="196">
        <v>0</v>
      </c>
      <c r="BK23" s="196">
        <v>0</v>
      </c>
      <c r="BL23" s="196">
        <v>0</v>
      </c>
      <c r="BM23" s="196">
        <v>0</v>
      </c>
      <c r="BN23" s="196">
        <v>0</v>
      </c>
      <c r="BO23" s="196">
        <v>0</v>
      </c>
      <c r="BP23" s="196">
        <v>0</v>
      </c>
      <c r="BQ23" s="196">
        <v>0</v>
      </c>
      <c r="BR23" s="196">
        <v>0</v>
      </c>
      <c r="BS23" s="196">
        <v>0</v>
      </c>
      <c r="BT23" s="196">
        <v>0</v>
      </c>
      <c r="BU23" s="196">
        <v>0</v>
      </c>
      <c r="BV23" s="196">
        <v>0</v>
      </c>
      <c r="BW23" s="196">
        <v>0</v>
      </c>
      <c r="CA23" s="196">
        <v>1</v>
      </c>
      <c r="CB23" s="196">
        <v>1</v>
      </c>
      <c r="CC23" s="196">
        <v>1</v>
      </c>
      <c r="CD23" s="196">
        <v>1</v>
      </c>
      <c r="CE23" s="196">
        <v>1</v>
      </c>
      <c r="CF23" s="196">
        <v>1</v>
      </c>
      <c r="CG23" s="196">
        <v>1</v>
      </c>
      <c r="CH23" s="196">
        <v>1</v>
      </c>
      <c r="CI23" s="196">
        <v>1</v>
      </c>
      <c r="CJ23" s="196">
        <v>1</v>
      </c>
      <c r="CK23" s="196">
        <v>1</v>
      </c>
      <c r="CL23" s="196">
        <v>1</v>
      </c>
      <c r="CM23" s="196">
        <v>1</v>
      </c>
      <c r="CN23" s="196">
        <v>1</v>
      </c>
      <c r="CO23" s="196">
        <v>1</v>
      </c>
      <c r="CP23" s="196">
        <v>1</v>
      </c>
      <c r="CQ23" s="196">
        <v>1</v>
      </c>
      <c r="CR23" s="196">
        <v>1</v>
      </c>
      <c r="CS23" s="196">
        <v>1</v>
      </c>
      <c r="CT23" s="196">
        <v>1</v>
      </c>
      <c r="CU23" s="196">
        <v>1</v>
      </c>
      <c r="CV23" s="196">
        <v>1</v>
      </c>
      <c r="CW23" s="196">
        <v>1</v>
      </c>
      <c r="CX23" s="196">
        <v>1</v>
      </c>
      <c r="CY23" s="196">
        <v>1</v>
      </c>
      <c r="CZ23" s="196">
        <v>1</v>
      </c>
      <c r="DA23" s="196">
        <v>1</v>
      </c>
      <c r="DB23" s="196">
        <v>1</v>
      </c>
      <c r="DC23" s="196">
        <v>1</v>
      </c>
      <c r="DD23" s="196">
        <v>1</v>
      </c>
      <c r="DE23" s="196">
        <v>1</v>
      </c>
      <c r="DF23" s="196">
        <v>1</v>
      </c>
    </row>
    <row r="24" spans="2:110" x14ac:dyDescent="0.2">
      <c r="B24" s="28">
        <v>0</v>
      </c>
      <c r="D24" s="333"/>
      <c r="E24" s="245">
        <v>14</v>
      </c>
      <c r="F24" s="336" t="s">
        <v>221</v>
      </c>
      <c r="G24" s="192">
        <f t="shared" si="4"/>
        <v>8</v>
      </c>
      <c r="H24" s="337" t="s">
        <v>227</v>
      </c>
      <c r="I24" s="192">
        <f t="shared" si="5"/>
        <v>1</v>
      </c>
      <c r="J24" s="337" t="s">
        <v>227</v>
      </c>
      <c r="K24" s="192">
        <f t="shared" si="6"/>
        <v>1</v>
      </c>
      <c r="L24" s="253" t="s">
        <v>227</v>
      </c>
      <c r="M24" s="254"/>
      <c r="N24" s="196">
        <v>0</v>
      </c>
      <c r="O24" s="196">
        <v>0</v>
      </c>
      <c r="P24" s="196">
        <v>0</v>
      </c>
      <c r="Q24" s="196">
        <v>0</v>
      </c>
      <c r="R24" s="196">
        <v>0</v>
      </c>
      <c r="S24" s="196">
        <v>0</v>
      </c>
      <c r="T24" s="196">
        <v>0</v>
      </c>
      <c r="U24" s="196">
        <v>0</v>
      </c>
      <c r="V24" s="196">
        <v>0</v>
      </c>
      <c r="W24" s="196">
        <v>0</v>
      </c>
      <c r="X24" s="196">
        <v>0</v>
      </c>
      <c r="Y24" s="196">
        <v>0</v>
      </c>
      <c r="Z24" s="196">
        <v>0</v>
      </c>
      <c r="AA24" s="196">
        <v>0</v>
      </c>
      <c r="AB24" s="196">
        <v>0</v>
      </c>
      <c r="AC24" s="196">
        <v>0</v>
      </c>
      <c r="AD24" s="196">
        <v>0</v>
      </c>
      <c r="AE24" s="196">
        <v>0</v>
      </c>
      <c r="AF24" s="196">
        <v>0</v>
      </c>
      <c r="AG24" s="196">
        <v>0</v>
      </c>
      <c r="AJ24" s="254"/>
      <c r="AK24" s="196">
        <v>0</v>
      </c>
      <c r="AL24" s="196">
        <v>0</v>
      </c>
      <c r="AM24" s="196">
        <v>0</v>
      </c>
      <c r="AN24" s="196">
        <v>0</v>
      </c>
      <c r="AO24" s="196">
        <v>0</v>
      </c>
      <c r="AP24" s="196">
        <v>0</v>
      </c>
      <c r="AQ24" s="196">
        <v>0</v>
      </c>
      <c r="AR24" s="196">
        <v>0</v>
      </c>
      <c r="AS24" s="196">
        <v>0</v>
      </c>
      <c r="AT24" s="196">
        <v>0</v>
      </c>
      <c r="AU24" s="196">
        <v>0</v>
      </c>
      <c r="AV24" s="196">
        <v>0</v>
      </c>
      <c r="AW24" s="196">
        <v>0</v>
      </c>
      <c r="AX24" s="196">
        <v>0</v>
      </c>
      <c r="AY24" s="196">
        <v>0</v>
      </c>
      <c r="AZ24" s="196">
        <v>0</v>
      </c>
      <c r="BA24" s="196">
        <v>0</v>
      </c>
      <c r="BB24" s="196">
        <v>0</v>
      </c>
      <c r="BC24" s="196">
        <v>0</v>
      </c>
      <c r="BD24" s="196">
        <v>0</v>
      </c>
      <c r="BH24" s="196">
        <v>0</v>
      </c>
      <c r="BI24" s="196">
        <v>0</v>
      </c>
      <c r="BJ24" s="196">
        <v>0</v>
      </c>
      <c r="BK24" s="196">
        <v>0</v>
      </c>
      <c r="BL24" s="196">
        <v>0</v>
      </c>
      <c r="BM24" s="196">
        <v>0</v>
      </c>
      <c r="BN24" s="196">
        <v>0</v>
      </c>
      <c r="BO24" s="196">
        <v>0</v>
      </c>
      <c r="BP24" s="196">
        <v>0</v>
      </c>
      <c r="BQ24" s="196">
        <v>0</v>
      </c>
      <c r="BR24" s="196">
        <v>0</v>
      </c>
      <c r="BS24" s="196">
        <v>0</v>
      </c>
      <c r="BT24" s="196">
        <v>0</v>
      </c>
      <c r="BU24" s="196">
        <v>0</v>
      </c>
      <c r="BV24" s="196">
        <v>0</v>
      </c>
      <c r="BW24" s="196">
        <v>0</v>
      </c>
      <c r="CA24" s="196">
        <v>1</v>
      </c>
      <c r="CB24" s="196">
        <v>1</v>
      </c>
      <c r="CC24" s="196">
        <v>1</v>
      </c>
      <c r="CD24" s="196">
        <v>1</v>
      </c>
      <c r="CE24" s="196">
        <v>1</v>
      </c>
      <c r="CF24" s="196">
        <v>1</v>
      </c>
      <c r="CG24" s="196">
        <v>1</v>
      </c>
      <c r="CH24" s="196">
        <v>1</v>
      </c>
      <c r="CI24" s="196">
        <v>1</v>
      </c>
      <c r="CJ24" s="196">
        <v>1</v>
      </c>
      <c r="CK24" s="196">
        <v>1</v>
      </c>
      <c r="CL24" s="196">
        <v>1</v>
      </c>
      <c r="CM24" s="196">
        <v>1</v>
      </c>
      <c r="CN24" s="196">
        <v>1</v>
      </c>
      <c r="CO24" s="196">
        <v>1</v>
      </c>
      <c r="CP24" s="196">
        <v>1</v>
      </c>
      <c r="CQ24" s="196">
        <v>1</v>
      </c>
      <c r="CR24" s="196">
        <v>1</v>
      </c>
      <c r="CS24" s="196">
        <v>1</v>
      </c>
      <c r="CT24" s="196">
        <v>1</v>
      </c>
      <c r="CU24" s="196">
        <v>1</v>
      </c>
      <c r="CV24" s="196">
        <v>1</v>
      </c>
      <c r="CW24" s="196">
        <v>1</v>
      </c>
      <c r="CX24" s="196">
        <v>1</v>
      </c>
      <c r="CY24" s="196">
        <v>1</v>
      </c>
      <c r="CZ24" s="196">
        <v>1</v>
      </c>
      <c r="DA24" s="196">
        <v>1</v>
      </c>
      <c r="DB24" s="196">
        <v>1</v>
      </c>
      <c r="DC24" s="196">
        <v>1</v>
      </c>
      <c r="DD24" s="196">
        <v>1</v>
      </c>
      <c r="DE24" s="196">
        <v>1</v>
      </c>
      <c r="DF24" s="196">
        <v>1</v>
      </c>
    </row>
    <row r="25" spans="2:110" x14ac:dyDescent="0.2">
      <c r="B25" s="28">
        <v>0</v>
      </c>
      <c r="D25" s="244"/>
      <c r="E25" s="245">
        <v>15</v>
      </c>
      <c r="F25" s="336" t="s">
        <v>221</v>
      </c>
      <c r="G25" s="192">
        <f t="shared" si="4"/>
        <v>8</v>
      </c>
      <c r="H25" s="337" t="s">
        <v>227</v>
      </c>
      <c r="I25" s="192">
        <f t="shared" si="5"/>
        <v>1</v>
      </c>
      <c r="J25" s="337" t="s">
        <v>227</v>
      </c>
      <c r="K25" s="192">
        <f t="shared" si="6"/>
        <v>1</v>
      </c>
      <c r="L25" s="253" t="s">
        <v>227</v>
      </c>
      <c r="M25" s="254"/>
      <c r="N25" s="196">
        <v>0</v>
      </c>
      <c r="O25" s="196">
        <v>0</v>
      </c>
      <c r="P25" s="196">
        <v>0</v>
      </c>
      <c r="Q25" s="196">
        <v>0</v>
      </c>
      <c r="R25" s="196">
        <v>0</v>
      </c>
      <c r="S25" s="196">
        <v>0</v>
      </c>
      <c r="T25" s="196">
        <v>0</v>
      </c>
      <c r="U25" s="196">
        <v>0</v>
      </c>
      <c r="V25" s="196">
        <v>0</v>
      </c>
      <c r="W25" s="196">
        <v>0</v>
      </c>
      <c r="X25" s="196">
        <v>0</v>
      </c>
      <c r="Y25" s="196">
        <v>0</v>
      </c>
      <c r="Z25" s="196">
        <v>0</v>
      </c>
      <c r="AA25" s="196">
        <v>0</v>
      </c>
      <c r="AB25" s="196">
        <v>0</v>
      </c>
      <c r="AC25" s="196">
        <v>0</v>
      </c>
      <c r="AD25" s="196">
        <v>0</v>
      </c>
      <c r="AE25" s="196">
        <v>0</v>
      </c>
      <c r="AF25" s="196">
        <v>0</v>
      </c>
      <c r="AG25" s="196">
        <v>0</v>
      </c>
      <c r="AJ25" s="254"/>
      <c r="AK25" s="196">
        <v>0</v>
      </c>
      <c r="AL25" s="196">
        <v>0</v>
      </c>
      <c r="AM25" s="196">
        <v>0</v>
      </c>
      <c r="AN25" s="196">
        <v>0</v>
      </c>
      <c r="AO25" s="196">
        <v>0</v>
      </c>
      <c r="AP25" s="196">
        <v>0</v>
      </c>
      <c r="AQ25" s="196">
        <v>0</v>
      </c>
      <c r="AR25" s="196">
        <v>0</v>
      </c>
      <c r="AS25" s="196">
        <v>0</v>
      </c>
      <c r="AT25" s="196">
        <v>0</v>
      </c>
      <c r="AU25" s="196">
        <v>0</v>
      </c>
      <c r="AV25" s="196">
        <v>0</v>
      </c>
      <c r="AW25" s="196">
        <v>0</v>
      </c>
      <c r="AX25" s="196">
        <v>0</v>
      </c>
      <c r="AY25" s="196">
        <v>0</v>
      </c>
      <c r="AZ25" s="196">
        <v>0</v>
      </c>
      <c r="BA25" s="196">
        <v>0</v>
      </c>
      <c r="BB25" s="196">
        <v>0</v>
      </c>
      <c r="BC25" s="196">
        <v>0</v>
      </c>
      <c r="BD25" s="196">
        <v>0</v>
      </c>
      <c r="BH25" s="196">
        <v>0</v>
      </c>
      <c r="BI25" s="196">
        <v>0</v>
      </c>
      <c r="BJ25" s="196">
        <v>0</v>
      </c>
      <c r="BK25" s="196">
        <v>0</v>
      </c>
      <c r="BL25" s="196">
        <v>0</v>
      </c>
      <c r="BM25" s="196">
        <v>0</v>
      </c>
      <c r="BN25" s="196">
        <v>0</v>
      </c>
      <c r="BO25" s="196">
        <v>0</v>
      </c>
      <c r="BP25" s="196">
        <v>0</v>
      </c>
      <c r="BQ25" s="196">
        <v>0</v>
      </c>
      <c r="BR25" s="196">
        <v>0</v>
      </c>
      <c r="BS25" s="196">
        <v>0</v>
      </c>
      <c r="BT25" s="196">
        <v>0</v>
      </c>
      <c r="BU25" s="196">
        <v>0</v>
      </c>
      <c r="BV25" s="196">
        <v>0</v>
      </c>
      <c r="BW25" s="196">
        <v>0</v>
      </c>
      <c r="CA25" s="196">
        <v>1</v>
      </c>
      <c r="CB25" s="196">
        <v>1</v>
      </c>
      <c r="CC25" s="196">
        <v>1</v>
      </c>
      <c r="CD25" s="196">
        <v>1</v>
      </c>
      <c r="CE25" s="196">
        <v>1</v>
      </c>
      <c r="CF25" s="196">
        <v>1</v>
      </c>
      <c r="CG25" s="196">
        <v>1</v>
      </c>
      <c r="CH25" s="196">
        <v>1</v>
      </c>
      <c r="CI25" s="196">
        <v>1</v>
      </c>
      <c r="CJ25" s="196">
        <v>1</v>
      </c>
      <c r="CK25" s="196">
        <v>1</v>
      </c>
      <c r="CL25" s="196">
        <v>1</v>
      </c>
      <c r="CM25" s="196">
        <v>1</v>
      </c>
      <c r="CN25" s="196">
        <v>1</v>
      </c>
      <c r="CO25" s="196">
        <v>1</v>
      </c>
      <c r="CP25" s="196">
        <v>1</v>
      </c>
      <c r="CQ25" s="196">
        <v>1</v>
      </c>
      <c r="CR25" s="196">
        <v>1</v>
      </c>
      <c r="CS25" s="196">
        <v>1</v>
      </c>
      <c r="CT25" s="196">
        <v>1</v>
      </c>
      <c r="CU25" s="196">
        <v>1</v>
      </c>
      <c r="CV25" s="196">
        <v>1</v>
      </c>
      <c r="CW25" s="196">
        <v>1</v>
      </c>
      <c r="CX25" s="196">
        <v>1</v>
      </c>
      <c r="CY25" s="196">
        <v>1</v>
      </c>
      <c r="CZ25" s="196">
        <v>1</v>
      </c>
      <c r="DA25" s="196">
        <v>1</v>
      </c>
      <c r="DB25" s="196">
        <v>1</v>
      </c>
      <c r="DC25" s="196">
        <v>1</v>
      </c>
      <c r="DD25" s="196">
        <v>1</v>
      </c>
      <c r="DE25" s="196">
        <v>1</v>
      </c>
      <c r="DF25" s="196">
        <v>1</v>
      </c>
    </row>
    <row r="26" spans="2:110" x14ac:dyDescent="0.2">
      <c r="B26" s="28">
        <v>0</v>
      </c>
      <c r="D26" s="244"/>
      <c r="E26" s="245">
        <v>16</v>
      </c>
      <c r="F26" s="336" t="s">
        <v>221</v>
      </c>
      <c r="G26" s="192">
        <f t="shared" si="4"/>
        <v>8</v>
      </c>
      <c r="H26" s="337" t="s">
        <v>227</v>
      </c>
      <c r="I26" s="192">
        <f t="shared" si="5"/>
        <v>1</v>
      </c>
      <c r="J26" s="337" t="s">
        <v>227</v>
      </c>
      <c r="K26" s="192">
        <f t="shared" si="6"/>
        <v>1</v>
      </c>
      <c r="L26" s="253" t="s">
        <v>227</v>
      </c>
      <c r="M26" s="254"/>
      <c r="N26" s="196">
        <v>0</v>
      </c>
      <c r="O26" s="196">
        <v>0</v>
      </c>
      <c r="P26" s="196">
        <v>0</v>
      </c>
      <c r="Q26" s="196">
        <v>0</v>
      </c>
      <c r="R26" s="196">
        <v>0</v>
      </c>
      <c r="S26" s="196">
        <v>0</v>
      </c>
      <c r="T26" s="196">
        <v>0</v>
      </c>
      <c r="U26" s="196">
        <v>0</v>
      </c>
      <c r="V26" s="196">
        <v>0</v>
      </c>
      <c r="W26" s="196">
        <v>0</v>
      </c>
      <c r="X26" s="196">
        <v>0</v>
      </c>
      <c r="Y26" s="196">
        <v>0</v>
      </c>
      <c r="Z26" s="196">
        <v>0</v>
      </c>
      <c r="AA26" s="196">
        <v>0</v>
      </c>
      <c r="AB26" s="196">
        <v>0</v>
      </c>
      <c r="AC26" s="196">
        <v>0</v>
      </c>
      <c r="AD26" s="196">
        <v>0</v>
      </c>
      <c r="AE26" s="196">
        <v>0</v>
      </c>
      <c r="AF26" s="196">
        <v>0</v>
      </c>
      <c r="AG26" s="196">
        <v>0</v>
      </c>
      <c r="AJ26" s="254"/>
      <c r="AK26" s="196">
        <v>0</v>
      </c>
      <c r="AL26" s="196">
        <v>0</v>
      </c>
      <c r="AM26" s="196">
        <v>0</v>
      </c>
      <c r="AN26" s="196">
        <v>0</v>
      </c>
      <c r="AO26" s="196">
        <v>0</v>
      </c>
      <c r="AP26" s="196">
        <v>0</v>
      </c>
      <c r="AQ26" s="196">
        <v>0</v>
      </c>
      <c r="AR26" s="196">
        <v>0</v>
      </c>
      <c r="AS26" s="196">
        <v>0</v>
      </c>
      <c r="AT26" s="196">
        <v>0</v>
      </c>
      <c r="AU26" s="196">
        <v>0</v>
      </c>
      <c r="AV26" s="196">
        <v>0</v>
      </c>
      <c r="AW26" s="196">
        <v>0</v>
      </c>
      <c r="AX26" s="196">
        <v>0</v>
      </c>
      <c r="AY26" s="196">
        <v>0</v>
      </c>
      <c r="AZ26" s="196">
        <v>0</v>
      </c>
      <c r="BA26" s="196">
        <v>0</v>
      </c>
      <c r="BB26" s="196">
        <v>0</v>
      </c>
      <c r="BC26" s="196">
        <v>0</v>
      </c>
      <c r="BD26" s="196">
        <v>0</v>
      </c>
      <c r="BH26" s="196">
        <v>0</v>
      </c>
      <c r="BI26" s="196">
        <v>0</v>
      </c>
      <c r="BJ26" s="196">
        <v>0</v>
      </c>
      <c r="BK26" s="196">
        <v>0</v>
      </c>
      <c r="BL26" s="196">
        <v>0</v>
      </c>
      <c r="BM26" s="196">
        <v>0</v>
      </c>
      <c r="BN26" s="196">
        <v>0</v>
      </c>
      <c r="BO26" s="196">
        <v>0</v>
      </c>
      <c r="BP26" s="196">
        <v>0</v>
      </c>
      <c r="BQ26" s="196">
        <v>0</v>
      </c>
      <c r="BR26" s="196">
        <v>0</v>
      </c>
      <c r="BS26" s="196">
        <v>0</v>
      </c>
      <c r="BT26" s="196">
        <v>0</v>
      </c>
      <c r="BU26" s="196">
        <v>0</v>
      </c>
      <c r="BV26" s="196">
        <v>0</v>
      </c>
      <c r="BW26" s="196">
        <v>0</v>
      </c>
      <c r="CA26" s="196">
        <v>1</v>
      </c>
      <c r="CB26" s="196">
        <v>1</v>
      </c>
      <c r="CC26" s="196">
        <v>1</v>
      </c>
      <c r="CD26" s="196">
        <v>1</v>
      </c>
      <c r="CE26" s="196">
        <v>1</v>
      </c>
      <c r="CF26" s="196">
        <v>1</v>
      </c>
      <c r="CG26" s="196">
        <v>1</v>
      </c>
      <c r="CH26" s="196">
        <v>1</v>
      </c>
      <c r="CI26" s="196">
        <v>1</v>
      </c>
      <c r="CJ26" s="196">
        <v>1</v>
      </c>
      <c r="CK26" s="196">
        <v>1</v>
      </c>
      <c r="CL26" s="196">
        <v>1</v>
      </c>
      <c r="CM26" s="196">
        <v>1</v>
      </c>
      <c r="CN26" s="196">
        <v>1</v>
      </c>
      <c r="CO26" s="196">
        <v>1</v>
      </c>
      <c r="CP26" s="196">
        <v>1</v>
      </c>
      <c r="CQ26" s="196">
        <v>1</v>
      </c>
      <c r="CR26" s="196">
        <v>1</v>
      </c>
      <c r="CS26" s="196">
        <v>1</v>
      </c>
      <c r="CT26" s="196">
        <v>1</v>
      </c>
      <c r="CU26" s="196">
        <v>1</v>
      </c>
      <c r="CV26" s="196">
        <v>1</v>
      </c>
      <c r="CW26" s="196">
        <v>1</v>
      </c>
      <c r="CX26" s="196">
        <v>1</v>
      </c>
      <c r="CY26" s="196">
        <v>1</v>
      </c>
      <c r="CZ26" s="196">
        <v>1</v>
      </c>
      <c r="DA26" s="196">
        <v>1</v>
      </c>
      <c r="DB26" s="196">
        <v>1</v>
      </c>
      <c r="DC26" s="196">
        <v>1</v>
      </c>
      <c r="DD26" s="196">
        <v>1</v>
      </c>
      <c r="DE26" s="196">
        <v>1</v>
      </c>
      <c r="DF26" s="196">
        <v>1</v>
      </c>
    </row>
    <row r="27" spans="2:110" x14ac:dyDescent="0.2">
      <c r="B27" s="28">
        <v>0</v>
      </c>
      <c r="D27" s="244"/>
      <c r="E27" s="245">
        <v>17</v>
      </c>
      <c r="F27" s="336" t="s">
        <v>221</v>
      </c>
      <c r="G27" s="192">
        <f t="shared" si="4"/>
        <v>8</v>
      </c>
      <c r="H27" s="337" t="s">
        <v>227</v>
      </c>
      <c r="I27" s="192">
        <f t="shared" si="5"/>
        <v>1</v>
      </c>
      <c r="J27" s="337" t="s">
        <v>227</v>
      </c>
      <c r="K27" s="192">
        <f t="shared" si="6"/>
        <v>1</v>
      </c>
      <c r="L27" s="253" t="s">
        <v>227</v>
      </c>
      <c r="M27" s="254"/>
      <c r="N27" s="196">
        <v>0</v>
      </c>
      <c r="O27" s="196">
        <v>0</v>
      </c>
      <c r="P27" s="196">
        <v>0</v>
      </c>
      <c r="Q27" s="196">
        <v>0</v>
      </c>
      <c r="R27" s="196">
        <v>0</v>
      </c>
      <c r="S27" s="196">
        <v>0</v>
      </c>
      <c r="T27" s="196">
        <v>0</v>
      </c>
      <c r="U27" s="196">
        <v>0</v>
      </c>
      <c r="V27" s="196">
        <v>0</v>
      </c>
      <c r="W27" s="196">
        <v>0</v>
      </c>
      <c r="X27" s="196">
        <v>0</v>
      </c>
      <c r="Y27" s="196">
        <v>0</v>
      </c>
      <c r="Z27" s="196">
        <v>0</v>
      </c>
      <c r="AA27" s="196">
        <v>0</v>
      </c>
      <c r="AB27" s="196">
        <v>0</v>
      </c>
      <c r="AC27" s="196">
        <v>0</v>
      </c>
      <c r="AD27" s="196">
        <v>0</v>
      </c>
      <c r="AE27" s="196">
        <v>0</v>
      </c>
      <c r="AF27" s="196">
        <v>0</v>
      </c>
      <c r="AG27" s="196">
        <v>0</v>
      </c>
      <c r="AJ27" s="254"/>
      <c r="AK27" s="196">
        <v>0</v>
      </c>
      <c r="AL27" s="196">
        <v>0</v>
      </c>
      <c r="AM27" s="196">
        <v>0</v>
      </c>
      <c r="AN27" s="196">
        <v>0</v>
      </c>
      <c r="AO27" s="196">
        <v>0</v>
      </c>
      <c r="AP27" s="196">
        <v>0</v>
      </c>
      <c r="AQ27" s="196">
        <v>0</v>
      </c>
      <c r="AR27" s="196">
        <v>0</v>
      </c>
      <c r="AS27" s="196">
        <v>0</v>
      </c>
      <c r="AT27" s="196">
        <v>0</v>
      </c>
      <c r="AU27" s="196">
        <v>0</v>
      </c>
      <c r="AV27" s="196">
        <v>0</v>
      </c>
      <c r="AW27" s="196">
        <v>0</v>
      </c>
      <c r="AX27" s="196">
        <v>0</v>
      </c>
      <c r="AY27" s="196">
        <v>0</v>
      </c>
      <c r="AZ27" s="196">
        <v>0</v>
      </c>
      <c r="BA27" s="196">
        <v>0</v>
      </c>
      <c r="BB27" s="196">
        <v>0</v>
      </c>
      <c r="BC27" s="196">
        <v>0</v>
      </c>
      <c r="BD27" s="196">
        <v>0</v>
      </c>
      <c r="BH27" s="196">
        <v>0</v>
      </c>
      <c r="BI27" s="196">
        <v>0</v>
      </c>
      <c r="BJ27" s="196">
        <v>0</v>
      </c>
      <c r="BK27" s="196">
        <v>0</v>
      </c>
      <c r="BL27" s="196">
        <v>0</v>
      </c>
      <c r="BM27" s="196">
        <v>0</v>
      </c>
      <c r="BN27" s="196">
        <v>0</v>
      </c>
      <c r="BO27" s="196">
        <v>0</v>
      </c>
      <c r="BP27" s="196">
        <v>0</v>
      </c>
      <c r="BQ27" s="196">
        <v>0</v>
      </c>
      <c r="BR27" s="196">
        <v>0</v>
      </c>
      <c r="BS27" s="196">
        <v>0</v>
      </c>
      <c r="BT27" s="196">
        <v>0</v>
      </c>
      <c r="BU27" s="196">
        <v>0</v>
      </c>
      <c r="BV27" s="196">
        <v>0</v>
      </c>
      <c r="BW27" s="196">
        <v>0</v>
      </c>
      <c r="CA27" s="196">
        <v>1</v>
      </c>
      <c r="CB27" s="196">
        <v>1</v>
      </c>
      <c r="CC27" s="196">
        <v>1</v>
      </c>
      <c r="CD27" s="196">
        <v>1</v>
      </c>
      <c r="CE27" s="196">
        <v>1</v>
      </c>
      <c r="CF27" s="196">
        <v>1</v>
      </c>
      <c r="CG27" s="196">
        <v>1</v>
      </c>
      <c r="CH27" s="196">
        <v>1</v>
      </c>
      <c r="CI27" s="196">
        <v>1</v>
      </c>
      <c r="CJ27" s="196">
        <v>1</v>
      </c>
      <c r="CK27" s="196">
        <v>1</v>
      </c>
      <c r="CL27" s="196">
        <v>1</v>
      </c>
      <c r="CM27" s="196">
        <v>1</v>
      </c>
      <c r="CN27" s="196">
        <v>1</v>
      </c>
      <c r="CO27" s="196">
        <v>1</v>
      </c>
      <c r="CP27" s="196">
        <v>1</v>
      </c>
      <c r="CQ27" s="196">
        <v>1</v>
      </c>
      <c r="CR27" s="196">
        <v>1</v>
      </c>
      <c r="CS27" s="196">
        <v>1</v>
      </c>
      <c r="CT27" s="196">
        <v>1</v>
      </c>
      <c r="CU27" s="196">
        <v>1</v>
      </c>
      <c r="CV27" s="196">
        <v>1</v>
      </c>
      <c r="CW27" s="196">
        <v>1</v>
      </c>
      <c r="CX27" s="196">
        <v>1</v>
      </c>
      <c r="CY27" s="196">
        <v>1</v>
      </c>
      <c r="CZ27" s="196">
        <v>1</v>
      </c>
      <c r="DA27" s="196">
        <v>1</v>
      </c>
      <c r="DB27" s="196">
        <v>1</v>
      </c>
      <c r="DC27" s="196">
        <v>1</v>
      </c>
      <c r="DD27" s="196">
        <v>1</v>
      </c>
      <c r="DE27" s="196">
        <v>1</v>
      </c>
      <c r="DF27" s="196">
        <v>1</v>
      </c>
    </row>
    <row r="28" spans="2:110" x14ac:dyDescent="0.2">
      <c r="B28" s="28">
        <v>0</v>
      </c>
      <c r="D28" s="244"/>
      <c r="E28" s="245">
        <v>18</v>
      </c>
      <c r="F28" s="336" t="s">
        <v>221</v>
      </c>
      <c r="G28" s="192">
        <f t="shared" si="4"/>
        <v>8</v>
      </c>
      <c r="H28" s="337" t="s">
        <v>227</v>
      </c>
      <c r="I28" s="192">
        <f t="shared" si="5"/>
        <v>1</v>
      </c>
      <c r="J28" s="337" t="s">
        <v>227</v>
      </c>
      <c r="K28" s="192">
        <f t="shared" si="6"/>
        <v>1</v>
      </c>
      <c r="L28" s="253" t="s">
        <v>227</v>
      </c>
      <c r="M28" s="254"/>
      <c r="N28" s="196">
        <v>0</v>
      </c>
      <c r="O28" s="196">
        <v>0</v>
      </c>
      <c r="P28" s="196">
        <v>0</v>
      </c>
      <c r="Q28" s="196">
        <v>0</v>
      </c>
      <c r="R28" s="196">
        <v>0</v>
      </c>
      <c r="S28" s="196">
        <v>0</v>
      </c>
      <c r="T28" s="196">
        <v>0</v>
      </c>
      <c r="U28" s="196">
        <v>0</v>
      </c>
      <c r="V28" s="196">
        <v>0</v>
      </c>
      <c r="W28" s="196">
        <v>0</v>
      </c>
      <c r="X28" s="196">
        <v>0</v>
      </c>
      <c r="Y28" s="196">
        <v>0</v>
      </c>
      <c r="Z28" s="196">
        <v>0</v>
      </c>
      <c r="AA28" s="196">
        <v>0</v>
      </c>
      <c r="AB28" s="196">
        <v>0</v>
      </c>
      <c r="AC28" s="196">
        <v>0</v>
      </c>
      <c r="AD28" s="196">
        <v>0</v>
      </c>
      <c r="AE28" s="196">
        <v>0</v>
      </c>
      <c r="AF28" s="196">
        <v>0</v>
      </c>
      <c r="AG28" s="196">
        <v>0</v>
      </c>
      <c r="AJ28" s="254"/>
      <c r="AK28" s="196">
        <v>0</v>
      </c>
      <c r="AL28" s="196">
        <v>0</v>
      </c>
      <c r="AM28" s="196">
        <v>0</v>
      </c>
      <c r="AN28" s="196">
        <v>0</v>
      </c>
      <c r="AO28" s="196">
        <v>0</v>
      </c>
      <c r="AP28" s="196">
        <v>0</v>
      </c>
      <c r="AQ28" s="196">
        <v>0</v>
      </c>
      <c r="AR28" s="196">
        <v>0</v>
      </c>
      <c r="AS28" s="196">
        <v>0</v>
      </c>
      <c r="AT28" s="196">
        <v>0</v>
      </c>
      <c r="AU28" s="196">
        <v>0</v>
      </c>
      <c r="AV28" s="196">
        <v>0</v>
      </c>
      <c r="AW28" s="196">
        <v>0</v>
      </c>
      <c r="AX28" s="196">
        <v>0</v>
      </c>
      <c r="AY28" s="196">
        <v>0</v>
      </c>
      <c r="AZ28" s="196">
        <v>0</v>
      </c>
      <c r="BA28" s="196">
        <v>0</v>
      </c>
      <c r="BB28" s="196">
        <v>0</v>
      </c>
      <c r="BC28" s="196">
        <v>0</v>
      </c>
      <c r="BD28" s="196">
        <v>0</v>
      </c>
      <c r="BH28" s="196">
        <v>0</v>
      </c>
      <c r="BI28" s="196">
        <v>0</v>
      </c>
      <c r="BJ28" s="196">
        <v>0</v>
      </c>
      <c r="BK28" s="196">
        <v>0</v>
      </c>
      <c r="BL28" s="196">
        <v>0</v>
      </c>
      <c r="BM28" s="196">
        <v>0</v>
      </c>
      <c r="BN28" s="196">
        <v>0</v>
      </c>
      <c r="BO28" s="196">
        <v>0</v>
      </c>
      <c r="BP28" s="196">
        <v>0</v>
      </c>
      <c r="BQ28" s="196">
        <v>0</v>
      </c>
      <c r="BR28" s="196">
        <v>0</v>
      </c>
      <c r="BS28" s="196">
        <v>0</v>
      </c>
      <c r="BT28" s="196">
        <v>0</v>
      </c>
      <c r="BU28" s="196">
        <v>0</v>
      </c>
      <c r="BV28" s="196">
        <v>0</v>
      </c>
      <c r="BW28" s="196">
        <v>0</v>
      </c>
      <c r="CA28" s="196">
        <v>1</v>
      </c>
      <c r="CB28" s="196">
        <v>1</v>
      </c>
      <c r="CC28" s="196">
        <v>1</v>
      </c>
      <c r="CD28" s="196">
        <v>1</v>
      </c>
      <c r="CE28" s="196">
        <v>1</v>
      </c>
      <c r="CF28" s="196">
        <v>1</v>
      </c>
      <c r="CG28" s="196">
        <v>1</v>
      </c>
      <c r="CH28" s="196">
        <v>1</v>
      </c>
      <c r="CI28" s="196">
        <v>1</v>
      </c>
      <c r="CJ28" s="196">
        <v>1</v>
      </c>
      <c r="CK28" s="196">
        <v>1</v>
      </c>
      <c r="CL28" s="196">
        <v>1</v>
      </c>
      <c r="CM28" s="196">
        <v>1</v>
      </c>
      <c r="CN28" s="196">
        <v>1</v>
      </c>
      <c r="CO28" s="196">
        <v>1</v>
      </c>
      <c r="CP28" s="196">
        <v>1</v>
      </c>
      <c r="CQ28" s="196">
        <v>1</v>
      </c>
      <c r="CR28" s="196">
        <v>1</v>
      </c>
      <c r="CS28" s="196">
        <v>1</v>
      </c>
      <c r="CT28" s="196">
        <v>1</v>
      </c>
      <c r="CU28" s="196">
        <v>1</v>
      </c>
      <c r="CV28" s="196">
        <v>1</v>
      </c>
      <c r="CW28" s="196">
        <v>1</v>
      </c>
      <c r="CX28" s="196">
        <v>1</v>
      </c>
      <c r="CY28" s="196">
        <v>1</v>
      </c>
      <c r="CZ28" s="196">
        <v>1</v>
      </c>
      <c r="DA28" s="196">
        <v>1</v>
      </c>
      <c r="DB28" s="196">
        <v>1</v>
      </c>
      <c r="DC28" s="196">
        <v>1</v>
      </c>
      <c r="DD28" s="196">
        <v>1</v>
      </c>
      <c r="DE28" s="196">
        <v>1</v>
      </c>
      <c r="DF28" s="196">
        <v>1</v>
      </c>
    </row>
    <row r="29" spans="2:110" x14ac:dyDescent="0.2">
      <c r="B29" s="28">
        <v>0</v>
      </c>
      <c r="D29" s="244" t="s">
        <v>227</v>
      </c>
      <c r="E29" s="245">
        <v>19</v>
      </c>
      <c r="F29" s="336" t="s">
        <v>221</v>
      </c>
      <c r="G29" s="192">
        <f t="shared" si="4"/>
        <v>8</v>
      </c>
      <c r="H29" s="337" t="s">
        <v>227</v>
      </c>
      <c r="I29" s="192">
        <f t="shared" si="5"/>
        <v>1</v>
      </c>
      <c r="J29" s="337" t="s">
        <v>227</v>
      </c>
      <c r="K29" s="192">
        <f t="shared" si="6"/>
        <v>1</v>
      </c>
      <c r="L29" s="253" t="s">
        <v>227</v>
      </c>
      <c r="M29" s="254"/>
      <c r="N29" s="196">
        <v>0</v>
      </c>
      <c r="O29" s="196">
        <v>0</v>
      </c>
      <c r="P29" s="196">
        <v>0</v>
      </c>
      <c r="Q29" s="196">
        <v>0</v>
      </c>
      <c r="R29" s="196">
        <v>0</v>
      </c>
      <c r="S29" s="196">
        <v>0</v>
      </c>
      <c r="T29" s="196">
        <v>0</v>
      </c>
      <c r="U29" s="196">
        <v>0</v>
      </c>
      <c r="V29" s="196">
        <v>0</v>
      </c>
      <c r="W29" s="196">
        <v>0</v>
      </c>
      <c r="X29" s="196">
        <v>0</v>
      </c>
      <c r="Y29" s="196">
        <v>0</v>
      </c>
      <c r="Z29" s="196">
        <v>0</v>
      </c>
      <c r="AA29" s="196">
        <v>0</v>
      </c>
      <c r="AB29" s="196">
        <v>0</v>
      </c>
      <c r="AC29" s="196">
        <v>0</v>
      </c>
      <c r="AD29" s="196">
        <v>0</v>
      </c>
      <c r="AE29" s="196">
        <v>0</v>
      </c>
      <c r="AF29" s="196">
        <v>0</v>
      </c>
      <c r="AG29" s="196">
        <v>0</v>
      </c>
      <c r="AJ29" s="254"/>
      <c r="AK29" s="196">
        <v>0</v>
      </c>
      <c r="AL29" s="196">
        <v>0</v>
      </c>
      <c r="AM29" s="196">
        <v>0</v>
      </c>
      <c r="AN29" s="196">
        <v>0</v>
      </c>
      <c r="AO29" s="196">
        <v>0</v>
      </c>
      <c r="AP29" s="196">
        <v>0</v>
      </c>
      <c r="AQ29" s="196">
        <v>0</v>
      </c>
      <c r="AR29" s="196">
        <v>0</v>
      </c>
      <c r="AS29" s="196">
        <v>0</v>
      </c>
      <c r="AT29" s="196">
        <v>0</v>
      </c>
      <c r="AU29" s="196">
        <v>0</v>
      </c>
      <c r="AV29" s="196">
        <v>0</v>
      </c>
      <c r="AW29" s="196">
        <v>0</v>
      </c>
      <c r="AX29" s="196">
        <v>0</v>
      </c>
      <c r="AY29" s="196">
        <v>0</v>
      </c>
      <c r="AZ29" s="196">
        <v>0</v>
      </c>
      <c r="BA29" s="196">
        <v>0</v>
      </c>
      <c r="BB29" s="196">
        <v>0</v>
      </c>
      <c r="BC29" s="196">
        <v>0</v>
      </c>
      <c r="BD29" s="196">
        <v>0</v>
      </c>
      <c r="BH29" s="196">
        <v>0</v>
      </c>
      <c r="BI29" s="196">
        <v>0</v>
      </c>
      <c r="BJ29" s="196">
        <v>0</v>
      </c>
      <c r="BK29" s="196">
        <v>0</v>
      </c>
      <c r="BL29" s="196">
        <v>0</v>
      </c>
      <c r="BM29" s="196">
        <v>0</v>
      </c>
      <c r="BN29" s="196">
        <v>0</v>
      </c>
      <c r="BO29" s="196">
        <v>0</v>
      </c>
      <c r="BP29" s="196">
        <v>0</v>
      </c>
      <c r="BQ29" s="196">
        <v>0</v>
      </c>
      <c r="BR29" s="196">
        <v>0</v>
      </c>
      <c r="BS29" s="196">
        <v>0</v>
      </c>
      <c r="BT29" s="196">
        <v>0</v>
      </c>
      <c r="BU29" s="196">
        <v>0</v>
      </c>
      <c r="BV29" s="196">
        <v>0</v>
      </c>
      <c r="BW29" s="196">
        <v>0</v>
      </c>
      <c r="CA29" s="196">
        <v>1</v>
      </c>
      <c r="CB29" s="196">
        <v>1</v>
      </c>
      <c r="CC29" s="196">
        <v>1</v>
      </c>
      <c r="CD29" s="196">
        <v>1</v>
      </c>
      <c r="CE29" s="196">
        <v>1</v>
      </c>
      <c r="CF29" s="196">
        <v>1</v>
      </c>
      <c r="CG29" s="196">
        <v>1</v>
      </c>
      <c r="CH29" s="196">
        <v>1</v>
      </c>
      <c r="CI29" s="196">
        <v>1</v>
      </c>
      <c r="CJ29" s="196">
        <v>1</v>
      </c>
      <c r="CK29" s="196">
        <v>1</v>
      </c>
      <c r="CL29" s="196">
        <v>1</v>
      </c>
      <c r="CM29" s="196">
        <v>1</v>
      </c>
      <c r="CN29" s="196">
        <v>1</v>
      </c>
      <c r="CO29" s="196">
        <v>1</v>
      </c>
      <c r="CP29" s="196">
        <v>1</v>
      </c>
      <c r="CQ29" s="196">
        <v>1</v>
      </c>
      <c r="CR29" s="196">
        <v>1</v>
      </c>
      <c r="CS29" s="196">
        <v>1</v>
      </c>
      <c r="CT29" s="196">
        <v>1</v>
      </c>
      <c r="CU29" s="196">
        <v>1</v>
      </c>
      <c r="CV29" s="196">
        <v>1</v>
      </c>
      <c r="CW29" s="196">
        <v>1</v>
      </c>
      <c r="CX29" s="196">
        <v>1</v>
      </c>
      <c r="CY29" s="196">
        <v>1</v>
      </c>
      <c r="CZ29" s="196">
        <v>1</v>
      </c>
      <c r="DA29" s="196">
        <v>1</v>
      </c>
      <c r="DB29" s="196">
        <v>1</v>
      </c>
      <c r="DC29" s="196">
        <v>1</v>
      </c>
      <c r="DD29" s="196">
        <v>1</v>
      </c>
      <c r="DE29" s="196">
        <v>1</v>
      </c>
      <c r="DF29" s="196">
        <v>1</v>
      </c>
    </row>
    <row r="30" spans="2:110" x14ac:dyDescent="0.2">
      <c r="B30" s="28">
        <v>0</v>
      </c>
      <c r="D30" s="244" t="s">
        <v>227</v>
      </c>
      <c r="E30" s="245">
        <v>20</v>
      </c>
      <c r="F30" s="336" t="s">
        <v>221</v>
      </c>
      <c r="G30" s="192">
        <f t="shared" si="4"/>
        <v>8</v>
      </c>
      <c r="H30" s="337" t="s">
        <v>227</v>
      </c>
      <c r="I30" s="192">
        <f t="shared" si="5"/>
        <v>1</v>
      </c>
      <c r="J30" s="337" t="s">
        <v>227</v>
      </c>
      <c r="K30" s="192">
        <f t="shared" si="6"/>
        <v>1</v>
      </c>
      <c r="L30" s="253" t="s">
        <v>227</v>
      </c>
      <c r="M30" s="254"/>
      <c r="N30" s="196">
        <v>0</v>
      </c>
      <c r="O30" s="196">
        <v>0</v>
      </c>
      <c r="P30" s="196">
        <v>0</v>
      </c>
      <c r="Q30" s="196">
        <v>0</v>
      </c>
      <c r="R30" s="196">
        <v>0</v>
      </c>
      <c r="S30" s="196">
        <v>0</v>
      </c>
      <c r="T30" s="196">
        <v>0</v>
      </c>
      <c r="U30" s="196">
        <v>0</v>
      </c>
      <c r="V30" s="196">
        <v>0</v>
      </c>
      <c r="W30" s="196">
        <v>0</v>
      </c>
      <c r="X30" s="196">
        <v>0</v>
      </c>
      <c r="Y30" s="196">
        <v>0</v>
      </c>
      <c r="Z30" s="196">
        <v>0</v>
      </c>
      <c r="AA30" s="196">
        <v>0</v>
      </c>
      <c r="AB30" s="196">
        <v>0</v>
      </c>
      <c r="AC30" s="196">
        <v>0</v>
      </c>
      <c r="AD30" s="196">
        <v>0</v>
      </c>
      <c r="AE30" s="196">
        <v>0</v>
      </c>
      <c r="AF30" s="196">
        <v>0</v>
      </c>
      <c r="AG30" s="196">
        <v>0</v>
      </c>
      <c r="AJ30" s="254"/>
      <c r="AK30" s="196">
        <v>0</v>
      </c>
      <c r="AL30" s="196">
        <v>0</v>
      </c>
      <c r="AM30" s="196">
        <v>0</v>
      </c>
      <c r="AN30" s="196">
        <v>0</v>
      </c>
      <c r="AO30" s="196">
        <v>0</v>
      </c>
      <c r="AP30" s="196">
        <v>0</v>
      </c>
      <c r="AQ30" s="196">
        <v>0</v>
      </c>
      <c r="AR30" s="196">
        <v>0</v>
      </c>
      <c r="AS30" s="196">
        <v>0</v>
      </c>
      <c r="AT30" s="196">
        <v>0</v>
      </c>
      <c r="AU30" s="196">
        <v>0</v>
      </c>
      <c r="AV30" s="196">
        <v>0</v>
      </c>
      <c r="AW30" s="196">
        <v>0</v>
      </c>
      <c r="AX30" s="196">
        <v>0</v>
      </c>
      <c r="AY30" s="196">
        <v>0</v>
      </c>
      <c r="AZ30" s="196">
        <v>0</v>
      </c>
      <c r="BA30" s="196">
        <v>0</v>
      </c>
      <c r="BB30" s="196">
        <v>0</v>
      </c>
      <c r="BC30" s="196">
        <v>0</v>
      </c>
      <c r="BD30" s="196">
        <v>0</v>
      </c>
      <c r="BH30" s="196">
        <v>0</v>
      </c>
      <c r="BI30" s="196">
        <v>0</v>
      </c>
      <c r="BJ30" s="196">
        <v>0</v>
      </c>
      <c r="BK30" s="196">
        <v>0</v>
      </c>
      <c r="BL30" s="196">
        <v>0</v>
      </c>
      <c r="BM30" s="196">
        <v>0</v>
      </c>
      <c r="BN30" s="196">
        <v>0</v>
      </c>
      <c r="BO30" s="196">
        <v>0</v>
      </c>
      <c r="BP30" s="196">
        <v>0</v>
      </c>
      <c r="BQ30" s="196">
        <v>0</v>
      </c>
      <c r="BR30" s="196">
        <v>0</v>
      </c>
      <c r="BS30" s="196">
        <v>0</v>
      </c>
      <c r="BT30" s="196">
        <v>0</v>
      </c>
      <c r="BU30" s="196">
        <v>0</v>
      </c>
      <c r="BV30" s="196">
        <v>0</v>
      </c>
      <c r="BW30" s="196">
        <v>0</v>
      </c>
      <c r="CA30" s="196">
        <v>1</v>
      </c>
      <c r="CB30" s="196">
        <v>1</v>
      </c>
      <c r="CC30" s="196">
        <v>1</v>
      </c>
      <c r="CD30" s="196">
        <v>1</v>
      </c>
      <c r="CE30" s="196">
        <v>1</v>
      </c>
      <c r="CF30" s="196">
        <v>1</v>
      </c>
      <c r="CG30" s="196">
        <v>1</v>
      </c>
      <c r="CH30" s="196">
        <v>1</v>
      </c>
      <c r="CI30" s="196">
        <v>1</v>
      </c>
      <c r="CJ30" s="196">
        <v>1</v>
      </c>
      <c r="CK30" s="196">
        <v>1</v>
      </c>
      <c r="CL30" s="196">
        <v>1</v>
      </c>
      <c r="CM30" s="196">
        <v>1</v>
      </c>
      <c r="CN30" s="196">
        <v>1</v>
      </c>
      <c r="CO30" s="196">
        <v>1</v>
      </c>
      <c r="CP30" s="196">
        <v>1</v>
      </c>
      <c r="CQ30" s="196">
        <v>1</v>
      </c>
      <c r="CR30" s="196">
        <v>1</v>
      </c>
      <c r="CS30" s="196">
        <v>1</v>
      </c>
      <c r="CT30" s="196">
        <v>1</v>
      </c>
      <c r="CU30" s="196">
        <v>1</v>
      </c>
      <c r="CV30" s="196">
        <v>1</v>
      </c>
      <c r="CW30" s="196">
        <v>1</v>
      </c>
      <c r="CX30" s="196">
        <v>1</v>
      </c>
      <c r="CY30" s="196">
        <v>1</v>
      </c>
      <c r="CZ30" s="196">
        <v>1</v>
      </c>
      <c r="DA30" s="196">
        <v>1</v>
      </c>
      <c r="DB30" s="196">
        <v>1</v>
      </c>
      <c r="DC30" s="196">
        <v>1</v>
      </c>
      <c r="DD30" s="196">
        <v>1</v>
      </c>
      <c r="DE30" s="196">
        <v>1</v>
      </c>
      <c r="DF30" s="196">
        <v>1</v>
      </c>
    </row>
    <row r="31" spans="2:110" x14ac:dyDescent="0.2">
      <c r="B31" s="28">
        <v>0</v>
      </c>
      <c r="D31" s="244" t="s">
        <v>227</v>
      </c>
      <c r="E31" s="245">
        <v>21</v>
      </c>
      <c r="F31" s="336" t="s">
        <v>221</v>
      </c>
      <c r="G31" s="192">
        <f t="shared" si="4"/>
        <v>8</v>
      </c>
      <c r="H31" s="337" t="s">
        <v>227</v>
      </c>
      <c r="I31" s="192">
        <f t="shared" si="5"/>
        <v>1</v>
      </c>
      <c r="J31" s="337" t="s">
        <v>227</v>
      </c>
      <c r="K31" s="192">
        <f t="shared" si="6"/>
        <v>1</v>
      </c>
      <c r="L31" s="253" t="s">
        <v>227</v>
      </c>
      <c r="M31" s="254"/>
      <c r="N31" s="196">
        <v>0</v>
      </c>
      <c r="O31" s="196">
        <v>0</v>
      </c>
      <c r="P31" s="196">
        <v>0</v>
      </c>
      <c r="Q31" s="196">
        <v>0</v>
      </c>
      <c r="R31" s="196">
        <v>0</v>
      </c>
      <c r="S31" s="196">
        <v>0</v>
      </c>
      <c r="T31" s="196">
        <v>0</v>
      </c>
      <c r="U31" s="196">
        <v>0</v>
      </c>
      <c r="V31" s="196">
        <v>0</v>
      </c>
      <c r="W31" s="196">
        <v>0</v>
      </c>
      <c r="X31" s="196">
        <v>0</v>
      </c>
      <c r="Y31" s="196">
        <v>0</v>
      </c>
      <c r="Z31" s="196">
        <v>0</v>
      </c>
      <c r="AA31" s="196">
        <v>0</v>
      </c>
      <c r="AB31" s="196">
        <v>0</v>
      </c>
      <c r="AC31" s="196">
        <v>0</v>
      </c>
      <c r="AD31" s="196">
        <v>0</v>
      </c>
      <c r="AE31" s="196">
        <v>0</v>
      </c>
      <c r="AF31" s="196">
        <v>0</v>
      </c>
      <c r="AG31" s="196">
        <v>0</v>
      </c>
      <c r="AJ31" s="254"/>
      <c r="AK31" s="196">
        <v>0</v>
      </c>
      <c r="AL31" s="196">
        <v>0</v>
      </c>
      <c r="AM31" s="196">
        <v>0</v>
      </c>
      <c r="AN31" s="196">
        <v>0</v>
      </c>
      <c r="AO31" s="196">
        <v>0</v>
      </c>
      <c r="AP31" s="196">
        <v>0</v>
      </c>
      <c r="AQ31" s="196">
        <v>0</v>
      </c>
      <c r="AR31" s="196">
        <v>0</v>
      </c>
      <c r="AS31" s="196">
        <v>0</v>
      </c>
      <c r="AT31" s="196">
        <v>0</v>
      </c>
      <c r="AU31" s="196">
        <v>0</v>
      </c>
      <c r="AV31" s="196">
        <v>0</v>
      </c>
      <c r="AW31" s="196">
        <v>0</v>
      </c>
      <c r="AX31" s="196">
        <v>0</v>
      </c>
      <c r="AY31" s="196">
        <v>0</v>
      </c>
      <c r="AZ31" s="196">
        <v>0</v>
      </c>
      <c r="BA31" s="196">
        <v>0</v>
      </c>
      <c r="BB31" s="196">
        <v>0</v>
      </c>
      <c r="BC31" s="196">
        <v>0</v>
      </c>
      <c r="BD31" s="196">
        <v>0</v>
      </c>
      <c r="BH31" s="196">
        <v>0</v>
      </c>
      <c r="BI31" s="196">
        <v>0</v>
      </c>
      <c r="BJ31" s="196">
        <v>0</v>
      </c>
      <c r="BK31" s="196">
        <v>0</v>
      </c>
      <c r="BL31" s="196">
        <v>0</v>
      </c>
      <c r="BM31" s="196">
        <v>0</v>
      </c>
      <c r="BN31" s="196">
        <v>0</v>
      </c>
      <c r="BO31" s="196">
        <v>0</v>
      </c>
      <c r="BP31" s="196">
        <v>0</v>
      </c>
      <c r="BQ31" s="196">
        <v>0</v>
      </c>
      <c r="BR31" s="196">
        <v>0</v>
      </c>
      <c r="BS31" s="196">
        <v>0</v>
      </c>
      <c r="BT31" s="196">
        <v>0</v>
      </c>
      <c r="BU31" s="196">
        <v>0</v>
      </c>
      <c r="BV31" s="196">
        <v>0</v>
      </c>
      <c r="BW31" s="196">
        <v>0</v>
      </c>
      <c r="CA31" s="196">
        <v>1</v>
      </c>
      <c r="CB31" s="196">
        <v>1</v>
      </c>
      <c r="CC31" s="196">
        <v>1</v>
      </c>
      <c r="CD31" s="196">
        <v>1</v>
      </c>
      <c r="CE31" s="196">
        <v>1</v>
      </c>
      <c r="CF31" s="196">
        <v>1</v>
      </c>
      <c r="CG31" s="196">
        <v>1</v>
      </c>
      <c r="CH31" s="196">
        <v>1</v>
      </c>
      <c r="CI31" s="196">
        <v>1</v>
      </c>
      <c r="CJ31" s="196">
        <v>1</v>
      </c>
      <c r="CK31" s="196">
        <v>1</v>
      </c>
      <c r="CL31" s="196">
        <v>1</v>
      </c>
      <c r="CM31" s="196">
        <v>1</v>
      </c>
      <c r="CN31" s="196">
        <v>1</v>
      </c>
      <c r="CO31" s="196">
        <v>1</v>
      </c>
      <c r="CP31" s="196">
        <v>1</v>
      </c>
      <c r="CQ31" s="196">
        <v>1</v>
      </c>
      <c r="CR31" s="196">
        <v>1</v>
      </c>
      <c r="CS31" s="196">
        <v>1</v>
      </c>
      <c r="CT31" s="196">
        <v>1</v>
      </c>
      <c r="CU31" s="196">
        <v>1</v>
      </c>
      <c r="CV31" s="196">
        <v>1</v>
      </c>
      <c r="CW31" s="196">
        <v>1</v>
      </c>
      <c r="CX31" s="196">
        <v>1</v>
      </c>
      <c r="CY31" s="196">
        <v>1</v>
      </c>
      <c r="CZ31" s="196">
        <v>1</v>
      </c>
      <c r="DA31" s="196">
        <v>1</v>
      </c>
      <c r="DB31" s="196">
        <v>1</v>
      </c>
      <c r="DC31" s="196">
        <v>1</v>
      </c>
      <c r="DD31" s="196">
        <v>1</v>
      </c>
      <c r="DE31" s="196">
        <v>1</v>
      </c>
      <c r="DF31" s="196">
        <v>1</v>
      </c>
    </row>
    <row r="32" spans="2:110" x14ac:dyDescent="0.2">
      <c r="B32" s="28">
        <v>0</v>
      </c>
      <c r="D32" s="244" t="s">
        <v>227</v>
      </c>
      <c r="E32" s="245">
        <v>22</v>
      </c>
      <c r="F32" s="336" t="s">
        <v>221</v>
      </c>
      <c r="G32" s="192">
        <f t="shared" si="4"/>
        <v>8</v>
      </c>
      <c r="H32" s="337" t="s">
        <v>227</v>
      </c>
      <c r="I32" s="192">
        <f t="shared" si="5"/>
        <v>1</v>
      </c>
      <c r="J32" s="337" t="s">
        <v>227</v>
      </c>
      <c r="K32" s="192">
        <f t="shared" si="6"/>
        <v>1</v>
      </c>
      <c r="L32" s="253" t="s">
        <v>227</v>
      </c>
      <c r="M32" s="254"/>
      <c r="N32" s="196">
        <v>0</v>
      </c>
      <c r="O32" s="196">
        <v>0</v>
      </c>
      <c r="P32" s="196">
        <v>0</v>
      </c>
      <c r="Q32" s="196">
        <v>0</v>
      </c>
      <c r="R32" s="196">
        <v>0</v>
      </c>
      <c r="S32" s="196">
        <v>0</v>
      </c>
      <c r="T32" s="196">
        <v>0</v>
      </c>
      <c r="U32" s="196">
        <v>0</v>
      </c>
      <c r="V32" s="196">
        <v>0</v>
      </c>
      <c r="W32" s="196">
        <v>0</v>
      </c>
      <c r="X32" s="196">
        <v>0</v>
      </c>
      <c r="Y32" s="196">
        <v>0</v>
      </c>
      <c r="Z32" s="196">
        <v>0</v>
      </c>
      <c r="AA32" s="196">
        <v>0</v>
      </c>
      <c r="AB32" s="196">
        <v>0</v>
      </c>
      <c r="AC32" s="196">
        <v>0</v>
      </c>
      <c r="AD32" s="196">
        <v>0</v>
      </c>
      <c r="AE32" s="196">
        <v>0</v>
      </c>
      <c r="AF32" s="196">
        <v>0</v>
      </c>
      <c r="AG32" s="196">
        <v>0</v>
      </c>
      <c r="AJ32" s="254"/>
      <c r="AK32" s="196">
        <v>0</v>
      </c>
      <c r="AL32" s="196">
        <v>0</v>
      </c>
      <c r="AM32" s="196">
        <v>0</v>
      </c>
      <c r="AN32" s="196">
        <v>0</v>
      </c>
      <c r="AO32" s="196">
        <v>0</v>
      </c>
      <c r="AP32" s="196">
        <v>0</v>
      </c>
      <c r="AQ32" s="196">
        <v>0</v>
      </c>
      <c r="AR32" s="196">
        <v>0</v>
      </c>
      <c r="AS32" s="196">
        <v>0</v>
      </c>
      <c r="AT32" s="196">
        <v>0</v>
      </c>
      <c r="AU32" s="196">
        <v>0</v>
      </c>
      <c r="AV32" s="196">
        <v>0</v>
      </c>
      <c r="AW32" s="196">
        <v>0</v>
      </c>
      <c r="AX32" s="196">
        <v>0</v>
      </c>
      <c r="AY32" s="196">
        <v>0</v>
      </c>
      <c r="AZ32" s="196">
        <v>0</v>
      </c>
      <c r="BA32" s="196">
        <v>0</v>
      </c>
      <c r="BB32" s="196">
        <v>0</v>
      </c>
      <c r="BC32" s="196">
        <v>0</v>
      </c>
      <c r="BD32" s="196">
        <v>0</v>
      </c>
      <c r="BH32" s="196">
        <v>0</v>
      </c>
      <c r="BI32" s="196">
        <v>0</v>
      </c>
      <c r="BJ32" s="196">
        <v>0</v>
      </c>
      <c r="BK32" s="196">
        <v>0</v>
      </c>
      <c r="BL32" s="196">
        <v>0</v>
      </c>
      <c r="BM32" s="196">
        <v>0</v>
      </c>
      <c r="BN32" s="196">
        <v>0</v>
      </c>
      <c r="BO32" s="196">
        <v>0</v>
      </c>
      <c r="BP32" s="196">
        <v>0</v>
      </c>
      <c r="BQ32" s="196">
        <v>0</v>
      </c>
      <c r="BR32" s="196">
        <v>0</v>
      </c>
      <c r="BS32" s="196">
        <v>0</v>
      </c>
      <c r="BT32" s="196">
        <v>0</v>
      </c>
      <c r="BU32" s="196">
        <v>0</v>
      </c>
      <c r="BV32" s="196">
        <v>0</v>
      </c>
      <c r="BW32" s="196">
        <v>0</v>
      </c>
      <c r="CA32" s="196">
        <v>1</v>
      </c>
      <c r="CB32" s="196">
        <v>1</v>
      </c>
      <c r="CC32" s="196">
        <v>1</v>
      </c>
      <c r="CD32" s="196">
        <v>1</v>
      </c>
      <c r="CE32" s="196">
        <v>1</v>
      </c>
      <c r="CF32" s="196">
        <v>1</v>
      </c>
      <c r="CG32" s="196">
        <v>1</v>
      </c>
      <c r="CH32" s="196">
        <v>1</v>
      </c>
      <c r="CI32" s="196">
        <v>1</v>
      </c>
      <c r="CJ32" s="196">
        <v>1</v>
      </c>
      <c r="CK32" s="196">
        <v>1</v>
      </c>
      <c r="CL32" s="196">
        <v>1</v>
      </c>
      <c r="CM32" s="196">
        <v>1</v>
      </c>
      <c r="CN32" s="196">
        <v>1</v>
      </c>
      <c r="CO32" s="196">
        <v>1</v>
      </c>
      <c r="CP32" s="196">
        <v>1</v>
      </c>
      <c r="CQ32" s="196">
        <v>1</v>
      </c>
      <c r="CR32" s="196">
        <v>1</v>
      </c>
      <c r="CS32" s="196">
        <v>1</v>
      </c>
      <c r="CT32" s="196">
        <v>1</v>
      </c>
      <c r="CU32" s="196">
        <v>1</v>
      </c>
      <c r="CV32" s="196">
        <v>1</v>
      </c>
      <c r="CW32" s="196">
        <v>1</v>
      </c>
      <c r="CX32" s="196">
        <v>1</v>
      </c>
      <c r="CY32" s="196">
        <v>1</v>
      </c>
      <c r="CZ32" s="196">
        <v>1</v>
      </c>
      <c r="DA32" s="196">
        <v>1</v>
      </c>
      <c r="DB32" s="196">
        <v>1</v>
      </c>
      <c r="DC32" s="196">
        <v>1</v>
      </c>
      <c r="DD32" s="196">
        <v>1</v>
      </c>
      <c r="DE32" s="196">
        <v>1</v>
      </c>
      <c r="DF32" s="196">
        <v>1</v>
      </c>
    </row>
    <row r="33" spans="2:159" x14ac:dyDescent="0.2">
      <c r="B33" s="28">
        <v>0</v>
      </c>
      <c r="D33" s="244" t="s">
        <v>227</v>
      </c>
      <c r="E33" s="245">
        <v>23</v>
      </c>
      <c r="F33" s="336" t="s">
        <v>221</v>
      </c>
      <c r="G33" s="192">
        <f t="shared" si="4"/>
        <v>8</v>
      </c>
      <c r="H33" s="337" t="s">
        <v>227</v>
      </c>
      <c r="I33" s="192">
        <f t="shared" si="5"/>
        <v>1</v>
      </c>
      <c r="J33" s="337" t="s">
        <v>227</v>
      </c>
      <c r="K33" s="192">
        <f t="shared" si="6"/>
        <v>1</v>
      </c>
      <c r="L33" s="253" t="s">
        <v>227</v>
      </c>
      <c r="M33" s="254"/>
      <c r="N33" s="196">
        <v>0</v>
      </c>
      <c r="O33" s="196">
        <v>0</v>
      </c>
      <c r="P33" s="196">
        <v>0</v>
      </c>
      <c r="Q33" s="196">
        <v>0</v>
      </c>
      <c r="R33" s="196">
        <v>0</v>
      </c>
      <c r="S33" s="196">
        <v>0</v>
      </c>
      <c r="T33" s="196">
        <v>0</v>
      </c>
      <c r="U33" s="196">
        <v>0</v>
      </c>
      <c r="V33" s="196">
        <v>0</v>
      </c>
      <c r="W33" s="196">
        <v>0</v>
      </c>
      <c r="X33" s="196">
        <v>0</v>
      </c>
      <c r="Y33" s="196">
        <v>0</v>
      </c>
      <c r="Z33" s="196">
        <v>0</v>
      </c>
      <c r="AA33" s="196">
        <v>0</v>
      </c>
      <c r="AB33" s="196">
        <v>0</v>
      </c>
      <c r="AC33" s="196">
        <v>0</v>
      </c>
      <c r="AD33" s="196">
        <v>0</v>
      </c>
      <c r="AE33" s="196">
        <v>0</v>
      </c>
      <c r="AF33" s="196">
        <v>0</v>
      </c>
      <c r="AG33" s="196">
        <v>0</v>
      </c>
      <c r="AJ33" s="254"/>
      <c r="AK33" s="196">
        <v>0</v>
      </c>
      <c r="AL33" s="196">
        <v>0</v>
      </c>
      <c r="AM33" s="196">
        <v>0</v>
      </c>
      <c r="AN33" s="196">
        <v>0</v>
      </c>
      <c r="AO33" s="196">
        <v>0</v>
      </c>
      <c r="AP33" s="196">
        <v>0</v>
      </c>
      <c r="AQ33" s="196">
        <v>0</v>
      </c>
      <c r="AR33" s="196">
        <v>0</v>
      </c>
      <c r="AS33" s="196">
        <v>0</v>
      </c>
      <c r="AT33" s="196">
        <v>0</v>
      </c>
      <c r="AU33" s="196">
        <v>0</v>
      </c>
      <c r="AV33" s="196">
        <v>0</v>
      </c>
      <c r="AW33" s="196">
        <v>0</v>
      </c>
      <c r="AX33" s="196">
        <v>0</v>
      </c>
      <c r="AY33" s="196">
        <v>0</v>
      </c>
      <c r="AZ33" s="196">
        <v>0</v>
      </c>
      <c r="BA33" s="196">
        <v>0</v>
      </c>
      <c r="BB33" s="196">
        <v>0</v>
      </c>
      <c r="BC33" s="196">
        <v>0</v>
      </c>
      <c r="BD33" s="196">
        <v>0</v>
      </c>
      <c r="BH33" s="196">
        <v>0</v>
      </c>
      <c r="BI33" s="196">
        <v>0</v>
      </c>
      <c r="BJ33" s="196">
        <v>0</v>
      </c>
      <c r="BK33" s="196">
        <v>0</v>
      </c>
      <c r="BL33" s="196">
        <v>0</v>
      </c>
      <c r="BM33" s="196">
        <v>0</v>
      </c>
      <c r="BN33" s="196">
        <v>0</v>
      </c>
      <c r="BO33" s="196">
        <v>0</v>
      </c>
      <c r="BP33" s="196">
        <v>0</v>
      </c>
      <c r="BQ33" s="196">
        <v>0</v>
      </c>
      <c r="BR33" s="196">
        <v>0</v>
      </c>
      <c r="BS33" s="196">
        <v>0</v>
      </c>
      <c r="BT33" s="196">
        <v>0</v>
      </c>
      <c r="BU33" s="196">
        <v>0</v>
      </c>
      <c r="BV33" s="196">
        <v>0</v>
      </c>
      <c r="BW33" s="196">
        <v>0</v>
      </c>
      <c r="CA33" s="196">
        <v>1</v>
      </c>
      <c r="CB33" s="196">
        <v>1</v>
      </c>
      <c r="CC33" s="196">
        <v>1</v>
      </c>
      <c r="CD33" s="196">
        <v>1</v>
      </c>
      <c r="CE33" s="196">
        <v>1</v>
      </c>
      <c r="CF33" s="196">
        <v>1</v>
      </c>
      <c r="CG33" s="196">
        <v>1</v>
      </c>
      <c r="CH33" s="196">
        <v>1</v>
      </c>
      <c r="CI33" s="196">
        <v>1</v>
      </c>
      <c r="CJ33" s="196">
        <v>1</v>
      </c>
      <c r="CK33" s="196">
        <v>1</v>
      </c>
      <c r="CL33" s="196">
        <v>1</v>
      </c>
      <c r="CM33" s="196">
        <v>1</v>
      </c>
      <c r="CN33" s="196">
        <v>1</v>
      </c>
      <c r="CO33" s="196">
        <v>1</v>
      </c>
      <c r="CP33" s="196">
        <v>1</v>
      </c>
      <c r="CQ33" s="196">
        <v>1</v>
      </c>
      <c r="CR33" s="196">
        <v>1</v>
      </c>
      <c r="CS33" s="196">
        <v>1</v>
      </c>
      <c r="CT33" s="196">
        <v>1</v>
      </c>
      <c r="CU33" s="196">
        <v>1</v>
      </c>
      <c r="CV33" s="196">
        <v>1</v>
      </c>
      <c r="CW33" s="196">
        <v>1</v>
      </c>
      <c r="CX33" s="196">
        <v>1</v>
      </c>
      <c r="CY33" s="196">
        <v>1</v>
      </c>
      <c r="CZ33" s="196">
        <v>1</v>
      </c>
      <c r="DA33" s="196">
        <v>1</v>
      </c>
      <c r="DB33" s="196">
        <v>1</v>
      </c>
      <c r="DC33" s="196">
        <v>1</v>
      </c>
      <c r="DD33" s="196">
        <v>1</v>
      </c>
      <c r="DE33" s="196">
        <v>1</v>
      </c>
      <c r="DF33" s="196">
        <v>1</v>
      </c>
    </row>
    <row r="34" spans="2:159" x14ac:dyDescent="0.2">
      <c r="B34" s="28">
        <v>0</v>
      </c>
      <c r="D34" s="244" t="s">
        <v>227</v>
      </c>
      <c r="E34" s="245">
        <v>24</v>
      </c>
      <c r="F34" s="336" t="s">
        <v>221</v>
      </c>
      <c r="G34" s="192">
        <f t="shared" si="4"/>
        <v>8</v>
      </c>
      <c r="H34" s="337" t="s">
        <v>227</v>
      </c>
      <c r="I34" s="192">
        <f t="shared" si="5"/>
        <v>1</v>
      </c>
      <c r="J34" s="337" t="s">
        <v>227</v>
      </c>
      <c r="K34" s="192">
        <f t="shared" si="6"/>
        <v>1</v>
      </c>
      <c r="L34" s="253" t="s">
        <v>227</v>
      </c>
      <c r="M34" s="254"/>
      <c r="N34" s="196">
        <v>0</v>
      </c>
      <c r="O34" s="196">
        <v>0</v>
      </c>
      <c r="P34" s="196">
        <v>0</v>
      </c>
      <c r="Q34" s="196">
        <v>0</v>
      </c>
      <c r="R34" s="196">
        <v>0</v>
      </c>
      <c r="S34" s="196">
        <v>0</v>
      </c>
      <c r="T34" s="196">
        <v>0</v>
      </c>
      <c r="U34" s="196">
        <v>0</v>
      </c>
      <c r="V34" s="196">
        <v>0</v>
      </c>
      <c r="W34" s="196">
        <v>0</v>
      </c>
      <c r="X34" s="196">
        <v>0</v>
      </c>
      <c r="Y34" s="196">
        <v>0</v>
      </c>
      <c r="Z34" s="196">
        <v>0</v>
      </c>
      <c r="AA34" s="196">
        <v>0</v>
      </c>
      <c r="AB34" s="196">
        <v>0</v>
      </c>
      <c r="AC34" s="196">
        <v>0</v>
      </c>
      <c r="AD34" s="196">
        <v>0</v>
      </c>
      <c r="AE34" s="196">
        <v>0</v>
      </c>
      <c r="AF34" s="196">
        <v>0</v>
      </c>
      <c r="AG34" s="196">
        <v>0</v>
      </c>
      <c r="AJ34" s="254"/>
      <c r="AK34" s="196">
        <v>0</v>
      </c>
      <c r="AL34" s="196">
        <v>0</v>
      </c>
      <c r="AM34" s="196">
        <v>0</v>
      </c>
      <c r="AN34" s="196">
        <v>0</v>
      </c>
      <c r="AO34" s="196">
        <v>0</v>
      </c>
      <c r="AP34" s="196">
        <v>0</v>
      </c>
      <c r="AQ34" s="196">
        <v>0</v>
      </c>
      <c r="AR34" s="196">
        <v>0</v>
      </c>
      <c r="AS34" s="196">
        <v>0</v>
      </c>
      <c r="AT34" s="196">
        <v>0</v>
      </c>
      <c r="AU34" s="196">
        <v>0</v>
      </c>
      <c r="AV34" s="196">
        <v>0</v>
      </c>
      <c r="AW34" s="196">
        <v>0</v>
      </c>
      <c r="AX34" s="196">
        <v>0</v>
      </c>
      <c r="AY34" s="196">
        <v>0</v>
      </c>
      <c r="AZ34" s="196">
        <v>0</v>
      </c>
      <c r="BA34" s="196">
        <v>0</v>
      </c>
      <c r="BB34" s="196">
        <v>0</v>
      </c>
      <c r="BC34" s="196">
        <v>0</v>
      </c>
      <c r="BD34" s="196">
        <v>0</v>
      </c>
      <c r="BH34" s="196">
        <v>0</v>
      </c>
      <c r="BI34" s="196">
        <v>0</v>
      </c>
      <c r="BJ34" s="196">
        <v>0</v>
      </c>
      <c r="BK34" s="196">
        <v>0</v>
      </c>
      <c r="BL34" s="196">
        <v>0</v>
      </c>
      <c r="BM34" s="196">
        <v>0</v>
      </c>
      <c r="BN34" s="196">
        <v>0</v>
      </c>
      <c r="BO34" s="196">
        <v>0</v>
      </c>
      <c r="BP34" s="196">
        <v>0</v>
      </c>
      <c r="BQ34" s="196">
        <v>0</v>
      </c>
      <c r="BR34" s="196">
        <v>0</v>
      </c>
      <c r="BS34" s="196">
        <v>0</v>
      </c>
      <c r="BT34" s="196">
        <v>0</v>
      </c>
      <c r="BU34" s="196">
        <v>0</v>
      </c>
      <c r="BV34" s="196">
        <v>0</v>
      </c>
      <c r="BW34" s="196">
        <v>0</v>
      </c>
      <c r="CA34" s="196">
        <v>1</v>
      </c>
      <c r="CB34" s="196">
        <v>1</v>
      </c>
      <c r="CC34" s="196">
        <v>1</v>
      </c>
      <c r="CD34" s="196">
        <v>1</v>
      </c>
      <c r="CE34" s="196">
        <v>1</v>
      </c>
      <c r="CF34" s="196">
        <v>1</v>
      </c>
      <c r="CG34" s="196">
        <v>1</v>
      </c>
      <c r="CH34" s="196">
        <v>1</v>
      </c>
      <c r="CI34" s="196">
        <v>1</v>
      </c>
      <c r="CJ34" s="196">
        <v>1</v>
      </c>
      <c r="CK34" s="196">
        <v>1</v>
      </c>
      <c r="CL34" s="196">
        <v>1</v>
      </c>
      <c r="CM34" s="196">
        <v>1</v>
      </c>
      <c r="CN34" s="196">
        <v>1</v>
      </c>
      <c r="CO34" s="196">
        <v>1</v>
      </c>
      <c r="CP34" s="196">
        <v>1</v>
      </c>
      <c r="CQ34" s="196">
        <v>1</v>
      </c>
      <c r="CR34" s="196">
        <v>1</v>
      </c>
      <c r="CS34" s="196">
        <v>1</v>
      </c>
      <c r="CT34" s="196">
        <v>1</v>
      </c>
      <c r="CU34" s="196">
        <v>1</v>
      </c>
      <c r="CV34" s="196">
        <v>1</v>
      </c>
      <c r="CW34" s="196">
        <v>1</v>
      </c>
      <c r="CX34" s="196">
        <v>1</v>
      </c>
      <c r="CY34" s="196">
        <v>1</v>
      </c>
      <c r="CZ34" s="196">
        <v>1</v>
      </c>
      <c r="DA34" s="196">
        <v>1</v>
      </c>
      <c r="DB34" s="196">
        <v>1</v>
      </c>
      <c r="DC34" s="196">
        <v>1</v>
      </c>
      <c r="DD34" s="196">
        <v>1</v>
      </c>
      <c r="DE34" s="196">
        <v>1</v>
      </c>
      <c r="DF34" s="196">
        <v>1</v>
      </c>
    </row>
    <row r="35" spans="2:159" x14ac:dyDescent="0.2">
      <c r="B35" s="28">
        <v>0</v>
      </c>
      <c r="D35" s="244" t="s">
        <v>227</v>
      </c>
      <c r="E35" s="245">
        <v>25</v>
      </c>
      <c r="F35" s="336" t="s">
        <v>221</v>
      </c>
      <c r="G35" s="192">
        <f t="shared" si="4"/>
        <v>8</v>
      </c>
      <c r="H35" s="337" t="s">
        <v>227</v>
      </c>
      <c r="I35" s="192">
        <f t="shared" si="5"/>
        <v>1</v>
      </c>
      <c r="J35" s="337" t="s">
        <v>227</v>
      </c>
      <c r="K35" s="192">
        <f t="shared" si="6"/>
        <v>1</v>
      </c>
      <c r="L35" s="253" t="s">
        <v>227</v>
      </c>
      <c r="M35" s="254"/>
      <c r="N35" s="196">
        <v>0</v>
      </c>
      <c r="O35" s="196">
        <v>0</v>
      </c>
      <c r="P35" s="196">
        <v>0</v>
      </c>
      <c r="Q35" s="196">
        <v>0</v>
      </c>
      <c r="R35" s="196">
        <v>0</v>
      </c>
      <c r="S35" s="196">
        <v>0</v>
      </c>
      <c r="T35" s="196">
        <v>0</v>
      </c>
      <c r="U35" s="196">
        <v>0</v>
      </c>
      <c r="V35" s="196">
        <v>0</v>
      </c>
      <c r="W35" s="196">
        <v>0</v>
      </c>
      <c r="X35" s="196">
        <v>0</v>
      </c>
      <c r="Y35" s="196">
        <v>0</v>
      </c>
      <c r="Z35" s="196">
        <v>0</v>
      </c>
      <c r="AA35" s="196">
        <v>0</v>
      </c>
      <c r="AB35" s="196">
        <v>0</v>
      </c>
      <c r="AC35" s="196">
        <v>0</v>
      </c>
      <c r="AD35" s="196">
        <v>0</v>
      </c>
      <c r="AE35" s="196">
        <v>0</v>
      </c>
      <c r="AF35" s="196">
        <v>0</v>
      </c>
      <c r="AG35" s="196">
        <v>0</v>
      </c>
      <c r="AJ35" s="254"/>
      <c r="AK35" s="196">
        <v>0</v>
      </c>
      <c r="AL35" s="196">
        <v>0</v>
      </c>
      <c r="AM35" s="196">
        <v>0</v>
      </c>
      <c r="AN35" s="196">
        <v>0</v>
      </c>
      <c r="AO35" s="196">
        <v>0</v>
      </c>
      <c r="AP35" s="196">
        <v>0</v>
      </c>
      <c r="AQ35" s="196">
        <v>0</v>
      </c>
      <c r="AR35" s="196">
        <v>0</v>
      </c>
      <c r="AS35" s="196">
        <v>0</v>
      </c>
      <c r="AT35" s="196">
        <v>0</v>
      </c>
      <c r="AU35" s="196">
        <v>0</v>
      </c>
      <c r="AV35" s="196">
        <v>0</v>
      </c>
      <c r="AW35" s="196">
        <v>0</v>
      </c>
      <c r="AX35" s="196">
        <v>0</v>
      </c>
      <c r="AY35" s="196">
        <v>0</v>
      </c>
      <c r="AZ35" s="196">
        <v>0</v>
      </c>
      <c r="BA35" s="196">
        <v>0</v>
      </c>
      <c r="BB35" s="196">
        <v>0</v>
      </c>
      <c r="BC35" s="196">
        <v>0</v>
      </c>
      <c r="BD35" s="196">
        <v>0</v>
      </c>
      <c r="BH35" s="196">
        <v>0</v>
      </c>
      <c r="BI35" s="196">
        <v>0</v>
      </c>
      <c r="BJ35" s="196">
        <v>0</v>
      </c>
      <c r="BK35" s="196">
        <v>0</v>
      </c>
      <c r="BL35" s="196">
        <v>0</v>
      </c>
      <c r="BM35" s="196">
        <v>0</v>
      </c>
      <c r="BN35" s="196">
        <v>0</v>
      </c>
      <c r="BO35" s="196">
        <v>0</v>
      </c>
      <c r="BP35" s="196">
        <v>0</v>
      </c>
      <c r="BQ35" s="196">
        <v>0</v>
      </c>
      <c r="BR35" s="196">
        <v>0</v>
      </c>
      <c r="BS35" s="196">
        <v>0</v>
      </c>
      <c r="BT35" s="196">
        <v>0</v>
      </c>
      <c r="BU35" s="196">
        <v>0</v>
      </c>
      <c r="BV35" s="196">
        <v>0</v>
      </c>
      <c r="BW35" s="196">
        <v>0</v>
      </c>
      <c r="CA35" s="196">
        <v>1</v>
      </c>
      <c r="CB35" s="196">
        <v>1</v>
      </c>
      <c r="CC35" s="196">
        <v>1</v>
      </c>
      <c r="CD35" s="196">
        <v>1</v>
      </c>
      <c r="CE35" s="196">
        <v>1</v>
      </c>
      <c r="CF35" s="196">
        <v>1</v>
      </c>
      <c r="CG35" s="196">
        <v>1</v>
      </c>
      <c r="CH35" s="196">
        <v>1</v>
      </c>
      <c r="CI35" s="196">
        <v>1</v>
      </c>
      <c r="CJ35" s="196">
        <v>1</v>
      </c>
      <c r="CK35" s="196">
        <v>1</v>
      </c>
      <c r="CL35" s="196">
        <v>1</v>
      </c>
      <c r="CM35" s="196">
        <v>1</v>
      </c>
      <c r="CN35" s="196">
        <v>1</v>
      </c>
      <c r="CO35" s="196">
        <v>1</v>
      </c>
      <c r="CP35" s="196">
        <v>1</v>
      </c>
      <c r="CQ35" s="196">
        <v>1</v>
      </c>
      <c r="CR35" s="196">
        <v>1</v>
      </c>
      <c r="CS35" s="196">
        <v>1</v>
      </c>
      <c r="CT35" s="196">
        <v>1</v>
      </c>
      <c r="CU35" s="196">
        <v>1</v>
      </c>
      <c r="CV35" s="196">
        <v>1</v>
      </c>
      <c r="CW35" s="196">
        <v>1</v>
      </c>
      <c r="CX35" s="196">
        <v>1</v>
      </c>
      <c r="CY35" s="196">
        <v>1</v>
      </c>
      <c r="CZ35" s="196">
        <v>1</v>
      </c>
      <c r="DA35" s="196">
        <v>1</v>
      </c>
      <c r="DB35" s="196">
        <v>1</v>
      </c>
      <c r="DC35" s="196">
        <v>1</v>
      </c>
      <c r="DD35" s="196">
        <v>1</v>
      </c>
      <c r="DE35" s="196">
        <v>1</v>
      </c>
      <c r="DF35" s="196">
        <v>1</v>
      </c>
    </row>
    <row r="36" spans="2:159" x14ac:dyDescent="0.2">
      <c r="B36" s="28">
        <v>0</v>
      </c>
      <c r="D36" s="244" t="s">
        <v>227</v>
      </c>
      <c r="E36" s="245">
        <v>26</v>
      </c>
      <c r="F36" s="336" t="s">
        <v>221</v>
      </c>
      <c r="G36" s="192">
        <f t="shared" si="4"/>
        <v>8</v>
      </c>
      <c r="H36" s="337" t="s">
        <v>227</v>
      </c>
      <c r="I36" s="192">
        <f t="shared" si="5"/>
        <v>1</v>
      </c>
      <c r="J36" s="337" t="s">
        <v>227</v>
      </c>
      <c r="K36" s="192">
        <f t="shared" si="6"/>
        <v>1</v>
      </c>
      <c r="L36" s="253" t="s">
        <v>227</v>
      </c>
      <c r="M36" s="254"/>
      <c r="N36" s="196">
        <v>0</v>
      </c>
      <c r="O36" s="196">
        <v>0</v>
      </c>
      <c r="P36" s="196">
        <v>0</v>
      </c>
      <c r="Q36" s="196">
        <v>0</v>
      </c>
      <c r="R36" s="196">
        <v>0</v>
      </c>
      <c r="S36" s="196">
        <v>0</v>
      </c>
      <c r="T36" s="196">
        <v>0</v>
      </c>
      <c r="U36" s="196">
        <v>0</v>
      </c>
      <c r="V36" s="196">
        <v>0</v>
      </c>
      <c r="W36" s="196">
        <v>0</v>
      </c>
      <c r="X36" s="196">
        <v>0</v>
      </c>
      <c r="Y36" s="196">
        <v>0</v>
      </c>
      <c r="Z36" s="196">
        <v>0</v>
      </c>
      <c r="AA36" s="196">
        <v>0</v>
      </c>
      <c r="AB36" s="196">
        <v>0</v>
      </c>
      <c r="AC36" s="196">
        <v>0</v>
      </c>
      <c r="AD36" s="196">
        <v>0</v>
      </c>
      <c r="AE36" s="196">
        <v>0</v>
      </c>
      <c r="AF36" s="196">
        <v>0</v>
      </c>
      <c r="AG36" s="196">
        <v>0</v>
      </c>
      <c r="AJ36" s="254"/>
      <c r="AK36" s="196">
        <v>0</v>
      </c>
      <c r="AL36" s="196">
        <v>0</v>
      </c>
      <c r="AM36" s="196">
        <v>0</v>
      </c>
      <c r="AN36" s="196">
        <v>0</v>
      </c>
      <c r="AO36" s="196">
        <v>0</v>
      </c>
      <c r="AP36" s="196">
        <v>0</v>
      </c>
      <c r="AQ36" s="196">
        <v>0</v>
      </c>
      <c r="AR36" s="196">
        <v>0</v>
      </c>
      <c r="AS36" s="196">
        <v>0</v>
      </c>
      <c r="AT36" s="196">
        <v>0</v>
      </c>
      <c r="AU36" s="196">
        <v>0</v>
      </c>
      <c r="AV36" s="196">
        <v>0</v>
      </c>
      <c r="AW36" s="196">
        <v>0</v>
      </c>
      <c r="AX36" s="196">
        <v>0</v>
      </c>
      <c r="AY36" s="196">
        <v>0</v>
      </c>
      <c r="AZ36" s="196">
        <v>0</v>
      </c>
      <c r="BA36" s="196">
        <v>0</v>
      </c>
      <c r="BB36" s="196">
        <v>0</v>
      </c>
      <c r="BC36" s="196">
        <v>0</v>
      </c>
      <c r="BD36" s="196">
        <v>0</v>
      </c>
      <c r="BH36" s="196">
        <v>0</v>
      </c>
      <c r="BI36" s="196">
        <v>0</v>
      </c>
      <c r="BJ36" s="196">
        <v>0</v>
      </c>
      <c r="BK36" s="196">
        <v>0</v>
      </c>
      <c r="BL36" s="196">
        <v>0</v>
      </c>
      <c r="BM36" s="196">
        <v>0</v>
      </c>
      <c r="BN36" s="196">
        <v>0</v>
      </c>
      <c r="BO36" s="196">
        <v>0</v>
      </c>
      <c r="BP36" s="196">
        <v>0</v>
      </c>
      <c r="BQ36" s="196">
        <v>0</v>
      </c>
      <c r="BR36" s="196">
        <v>0</v>
      </c>
      <c r="BS36" s="196">
        <v>0</v>
      </c>
      <c r="BT36" s="196">
        <v>0</v>
      </c>
      <c r="BU36" s="196">
        <v>0</v>
      </c>
      <c r="BV36" s="196">
        <v>0</v>
      </c>
      <c r="BW36" s="196">
        <v>0</v>
      </c>
      <c r="CA36" s="196">
        <v>1</v>
      </c>
      <c r="CB36" s="196">
        <v>1</v>
      </c>
      <c r="CC36" s="196">
        <v>1</v>
      </c>
      <c r="CD36" s="196">
        <v>1</v>
      </c>
      <c r="CE36" s="196">
        <v>1</v>
      </c>
      <c r="CF36" s="196">
        <v>1</v>
      </c>
      <c r="CG36" s="196">
        <v>1</v>
      </c>
      <c r="CH36" s="196">
        <v>1</v>
      </c>
      <c r="CI36" s="196">
        <v>1</v>
      </c>
      <c r="CJ36" s="196">
        <v>1</v>
      </c>
      <c r="CK36" s="196">
        <v>1</v>
      </c>
      <c r="CL36" s="196">
        <v>1</v>
      </c>
      <c r="CM36" s="196">
        <v>1</v>
      </c>
      <c r="CN36" s="196">
        <v>1</v>
      </c>
      <c r="CO36" s="196">
        <v>1</v>
      </c>
      <c r="CP36" s="196">
        <v>1</v>
      </c>
      <c r="CQ36" s="196">
        <v>1</v>
      </c>
      <c r="CR36" s="196">
        <v>1</v>
      </c>
      <c r="CS36" s="196">
        <v>1</v>
      </c>
      <c r="CT36" s="196">
        <v>1</v>
      </c>
      <c r="CU36" s="196">
        <v>1</v>
      </c>
      <c r="CV36" s="196">
        <v>1</v>
      </c>
      <c r="CW36" s="196">
        <v>1</v>
      </c>
      <c r="CX36" s="196">
        <v>1</v>
      </c>
      <c r="CY36" s="196">
        <v>1</v>
      </c>
      <c r="CZ36" s="196">
        <v>1</v>
      </c>
      <c r="DA36" s="196">
        <v>1</v>
      </c>
      <c r="DB36" s="196">
        <v>1</v>
      </c>
      <c r="DC36" s="196">
        <v>1</v>
      </c>
      <c r="DD36" s="196">
        <v>1</v>
      </c>
      <c r="DE36" s="196">
        <v>1</v>
      </c>
      <c r="DF36" s="196">
        <v>1</v>
      </c>
    </row>
    <row r="37" spans="2:159" x14ac:dyDescent="0.2">
      <c r="B37" s="28">
        <v>0</v>
      </c>
      <c r="D37" s="244" t="s">
        <v>227</v>
      </c>
      <c r="E37" s="245">
        <v>27</v>
      </c>
      <c r="F37" s="336" t="s">
        <v>221</v>
      </c>
      <c r="G37" s="192">
        <f t="shared" si="4"/>
        <v>8</v>
      </c>
      <c r="H37" s="337" t="s">
        <v>227</v>
      </c>
      <c r="I37" s="192">
        <f t="shared" si="5"/>
        <v>1</v>
      </c>
      <c r="J37" s="337" t="s">
        <v>227</v>
      </c>
      <c r="K37" s="192">
        <f t="shared" si="6"/>
        <v>1</v>
      </c>
      <c r="L37" s="253" t="s">
        <v>227</v>
      </c>
      <c r="M37" s="254"/>
      <c r="N37" s="196">
        <v>0</v>
      </c>
      <c r="O37" s="196">
        <v>0</v>
      </c>
      <c r="P37" s="196">
        <v>0</v>
      </c>
      <c r="Q37" s="196">
        <v>0</v>
      </c>
      <c r="R37" s="196">
        <v>0</v>
      </c>
      <c r="S37" s="196">
        <v>0</v>
      </c>
      <c r="T37" s="196">
        <v>0</v>
      </c>
      <c r="U37" s="196">
        <v>0</v>
      </c>
      <c r="V37" s="196">
        <v>0</v>
      </c>
      <c r="W37" s="196">
        <v>0</v>
      </c>
      <c r="X37" s="196">
        <v>0</v>
      </c>
      <c r="Y37" s="196">
        <v>0</v>
      </c>
      <c r="Z37" s="196">
        <v>0</v>
      </c>
      <c r="AA37" s="196">
        <v>0</v>
      </c>
      <c r="AB37" s="196">
        <v>0</v>
      </c>
      <c r="AC37" s="196">
        <v>0</v>
      </c>
      <c r="AD37" s="196">
        <v>0</v>
      </c>
      <c r="AE37" s="196">
        <v>0</v>
      </c>
      <c r="AF37" s="196">
        <v>0</v>
      </c>
      <c r="AG37" s="196">
        <v>0</v>
      </c>
      <c r="AJ37" s="254"/>
      <c r="AK37" s="196">
        <v>0</v>
      </c>
      <c r="AL37" s="196">
        <v>0</v>
      </c>
      <c r="AM37" s="196">
        <v>0</v>
      </c>
      <c r="AN37" s="196">
        <v>0</v>
      </c>
      <c r="AO37" s="196">
        <v>0</v>
      </c>
      <c r="AP37" s="196">
        <v>0</v>
      </c>
      <c r="AQ37" s="196">
        <v>0</v>
      </c>
      <c r="AR37" s="196">
        <v>0</v>
      </c>
      <c r="AS37" s="196">
        <v>0</v>
      </c>
      <c r="AT37" s="196">
        <v>0</v>
      </c>
      <c r="AU37" s="196">
        <v>0</v>
      </c>
      <c r="AV37" s="196">
        <v>0</v>
      </c>
      <c r="AW37" s="196">
        <v>0</v>
      </c>
      <c r="AX37" s="196">
        <v>0</v>
      </c>
      <c r="AY37" s="196">
        <v>0</v>
      </c>
      <c r="AZ37" s="196">
        <v>0</v>
      </c>
      <c r="BA37" s="196">
        <v>0</v>
      </c>
      <c r="BB37" s="196">
        <v>0</v>
      </c>
      <c r="BC37" s="196">
        <v>0</v>
      </c>
      <c r="BD37" s="196">
        <v>0</v>
      </c>
      <c r="BH37" s="196">
        <v>0</v>
      </c>
      <c r="BI37" s="196">
        <v>0</v>
      </c>
      <c r="BJ37" s="196">
        <v>0</v>
      </c>
      <c r="BK37" s="196">
        <v>0</v>
      </c>
      <c r="BL37" s="196">
        <v>0</v>
      </c>
      <c r="BM37" s="196">
        <v>0</v>
      </c>
      <c r="BN37" s="196">
        <v>0</v>
      </c>
      <c r="BO37" s="196">
        <v>0</v>
      </c>
      <c r="BP37" s="196">
        <v>0</v>
      </c>
      <c r="BQ37" s="196">
        <v>0</v>
      </c>
      <c r="BR37" s="196">
        <v>0</v>
      </c>
      <c r="BS37" s="196">
        <v>0</v>
      </c>
      <c r="BT37" s="196">
        <v>0</v>
      </c>
      <c r="BU37" s="196">
        <v>0</v>
      </c>
      <c r="BV37" s="196">
        <v>0</v>
      </c>
      <c r="BW37" s="196">
        <v>0</v>
      </c>
      <c r="CA37" s="196">
        <v>1</v>
      </c>
      <c r="CB37" s="196">
        <v>1</v>
      </c>
      <c r="CC37" s="196">
        <v>1</v>
      </c>
      <c r="CD37" s="196">
        <v>1</v>
      </c>
      <c r="CE37" s="196">
        <v>1</v>
      </c>
      <c r="CF37" s="196">
        <v>1</v>
      </c>
      <c r="CG37" s="196">
        <v>1</v>
      </c>
      <c r="CH37" s="196">
        <v>1</v>
      </c>
      <c r="CI37" s="196">
        <v>1</v>
      </c>
      <c r="CJ37" s="196">
        <v>1</v>
      </c>
      <c r="CK37" s="196">
        <v>1</v>
      </c>
      <c r="CL37" s="196">
        <v>1</v>
      </c>
      <c r="CM37" s="196">
        <v>1</v>
      </c>
      <c r="CN37" s="196">
        <v>1</v>
      </c>
      <c r="CO37" s="196">
        <v>1</v>
      </c>
      <c r="CP37" s="196">
        <v>1</v>
      </c>
      <c r="CQ37" s="196">
        <v>1</v>
      </c>
      <c r="CR37" s="196">
        <v>1</v>
      </c>
      <c r="CS37" s="196">
        <v>1</v>
      </c>
      <c r="CT37" s="196">
        <v>1</v>
      </c>
      <c r="CU37" s="196">
        <v>1</v>
      </c>
      <c r="CV37" s="196">
        <v>1</v>
      </c>
      <c r="CW37" s="196">
        <v>1</v>
      </c>
      <c r="CX37" s="196">
        <v>1</v>
      </c>
      <c r="CY37" s="196">
        <v>1</v>
      </c>
      <c r="CZ37" s="196">
        <v>1</v>
      </c>
      <c r="DA37" s="196">
        <v>1</v>
      </c>
      <c r="DB37" s="196">
        <v>1</v>
      </c>
      <c r="DC37" s="196">
        <v>1</v>
      </c>
      <c r="DD37" s="196">
        <v>1</v>
      </c>
      <c r="DE37" s="196">
        <v>1</v>
      </c>
      <c r="DF37" s="196">
        <v>1</v>
      </c>
    </row>
    <row r="38" spans="2:159" x14ac:dyDescent="0.2">
      <c r="B38" s="28">
        <v>0</v>
      </c>
      <c r="D38" s="244" t="s">
        <v>227</v>
      </c>
      <c r="E38" s="245">
        <v>28</v>
      </c>
      <c r="F38" s="336" t="s">
        <v>221</v>
      </c>
      <c r="G38" s="192">
        <f t="shared" si="4"/>
        <v>8</v>
      </c>
      <c r="H38" s="337" t="s">
        <v>227</v>
      </c>
      <c r="I38" s="192">
        <f t="shared" si="5"/>
        <v>1</v>
      </c>
      <c r="J38" s="337" t="s">
        <v>227</v>
      </c>
      <c r="K38" s="192">
        <f t="shared" si="6"/>
        <v>1</v>
      </c>
      <c r="L38" s="253" t="s">
        <v>227</v>
      </c>
      <c r="M38" s="254"/>
      <c r="N38" s="196">
        <v>0</v>
      </c>
      <c r="O38" s="196">
        <v>0</v>
      </c>
      <c r="P38" s="196">
        <v>0</v>
      </c>
      <c r="Q38" s="196">
        <v>0</v>
      </c>
      <c r="R38" s="196">
        <v>0</v>
      </c>
      <c r="S38" s="196">
        <v>0</v>
      </c>
      <c r="T38" s="196">
        <v>0</v>
      </c>
      <c r="U38" s="196">
        <v>0</v>
      </c>
      <c r="V38" s="196">
        <v>0</v>
      </c>
      <c r="W38" s="196">
        <v>0</v>
      </c>
      <c r="X38" s="196">
        <v>0</v>
      </c>
      <c r="Y38" s="196">
        <v>0</v>
      </c>
      <c r="Z38" s="196">
        <v>0</v>
      </c>
      <c r="AA38" s="196">
        <v>0</v>
      </c>
      <c r="AB38" s="196">
        <v>0</v>
      </c>
      <c r="AC38" s="196">
        <v>0</v>
      </c>
      <c r="AD38" s="196">
        <v>0</v>
      </c>
      <c r="AE38" s="196">
        <v>0</v>
      </c>
      <c r="AF38" s="196">
        <v>0</v>
      </c>
      <c r="AG38" s="196">
        <v>0</v>
      </c>
      <c r="AJ38" s="254"/>
      <c r="AK38" s="196">
        <v>0</v>
      </c>
      <c r="AL38" s="196">
        <v>0</v>
      </c>
      <c r="AM38" s="196">
        <v>0</v>
      </c>
      <c r="AN38" s="196">
        <v>0</v>
      </c>
      <c r="AO38" s="196">
        <v>0</v>
      </c>
      <c r="AP38" s="196">
        <v>0</v>
      </c>
      <c r="AQ38" s="196">
        <v>0</v>
      </c>
      <c r="AR38" s="196">
        <v>0</v>
      </c>
      <c r="AS38" s="196">
        <v>0</v>
      </c>
      <c r="AT38" s="196">
        <v>0</v>
      </c>
      <c r="AU38" s="196">
        <v>0</v>
      </c>
      <c r="AV38" s="196">
        <v>0</v>
      </c>
      <c r="AW38" s="196">
        <v>0</v>
      </c>
      <c r="AX38" s="196">
        <v>0</v>
      </c>
      <c r="AY38" s="196">
        <v>0</v>
      </c>
      <c r="AZ38" s="196">
        <v>0</v>
      </c>
      <c r="BA38" s="196">
        <v>0</v>
      </c>
      <c r="BB38" s="196">
        <v>0</v>
      </c>
      <c r="BC38" s="196">
        <v>0</v>
      </c>
      <c r="BD38" s="196">
        <v>0</v>
      </c>
      <c r="BH38" s="196">
        <v>0</v>
      </c>
      <c r="BI38" s="196">
        <v>0</v>
      </c>
      <c r="BJ38" s="196">
        <v>0</v>
      </c>
      <c r="BK38" s="196">
        <v>0</v>
      </c>
      <c r="BL38" s="196">
        <v>0</v>
      </c>
      <c r="BM38" s="196">
        <v>0</v>
      </c>
      <c r="BN38" s="196">
        <v>0</v>
      </c>
      <c r="BO38" s="196">
        <v>0</v>
      </c>
      <c r="BP38" s="196">
        <v>0</v>
      </c>
      <c r="BQ38" s="196">
        <v>0</v>
      </c>
      <c r="BR38" s="196">
        <v>0</v>
      </c>
      <c r="BS38" s="196">
        <v>0</v>
      </c>
      <c r="BT38" s="196">
        <v>0</v>
      </c>
      <c r="BU38" s="196">
        <v>0</v>
      </c>
      <c r="BV38" s="196">
        <v>0</v>
      </c>
      <c r="BW38" s="196">
        <v>0</v>
      </c>
      <c r="CA38" s="196">
        <v>1</v>
      </c>
      <c r="CB38" s="196">
        <v>1</v>
      </c>
      <c r="CC38" s="196">
        <v>1</v>
      </c>
      <c r="CD38" s="196">
        <v>1</v>
      </c>
      <c r="CE38" s="196">
        <v>1</v>
      </c>
      <c r="CF38" s="196">
        <v>1</v>
      </c>
      <c r="CG38" s="196">
        <v>1</v>
      </c>
      <c r="CH38" s="196">
        <v>1</v>
      </c>
      <c r="CI38" s="196">
        <v>1</v>
      </c>
      <c r="CJ38" s="196">
        <v>1</v>
      </c>
      <c r="CK38" s="196">
        <v>1</v>
      </c>
      <c r="CL38" s="196">
        <v>1</v>
      </c>
      <c r="CM38" s="196">
        <v>1</v>
      </c>
      <c r="CN38" s="196">
        <v>1</v>
      </c>
      <c r="CO38" s="196">
        <v>1</v>
      </c>
      <c r="CP38" s="196">
        <v>1</v>
      </c>
      <c r="CQ38" s="196">
        <v>1</v>
      </c>
      <c r="CR38" s="196">
        <v>1</v>
      </c>
      <c r="CS38" s="196">
        <v>1</v>
      </c>
      <c r="CT38" s="196">
        <v>1</v>
      </c>
      <c r="CU38" s="196">
        <v>1</v>
      </c>
      <c r="CV38" s="196">
        <v>1</v>
      </c>
      <c r="CW38" s="196">
        <v>1</v>
      </c>
      <c r="CX38" s="196">
        <v>1</v>
      </c>
      <c r="CY38" s="196">
        <v>1</v>
      </c>
      <c r="CZ38" s="196">
        <v>1</v>
      </c>
      <c r="DA38" s="196">
        <v>1</v>
      </c>
      <c r="DB38" s="196">
        <v>1</v>
      </c>
      <c r="DC38" s="196">
        <v>1</v>
      </c>
      <c r="DD38" s="196">
        <v>1</v>
      </c>
      <c r="DE38" s="196">
        <v>1</v>
      </c>
      <c r="DF38" s="196">
        <v>1</v>
      </c>
    </row>
    <row r="39" spans="2:159" x14ac:dyDescent="0.2">
      <c r="B39" s="28">
        <v>0</v>
      </c>
      <c r="D39" s="244" t="s">
        <v>227</v>
      </c>
      <c r="E39" s="245">
        <v>29</v>
      </c>
      <c r="F39" s="336" t="s">
        <v>221</v>
      </c>
      <c r="G39" s="192">
        <f t="shared" si="4"/>
        <v>8</v>
      </c>
      <c r="H39" s="337" t="s">
        <v>227</v>
      </c>
      <c r="I39" s="192">
        <f t="shared" si="5"/>
        <v>1</v>
      </c>
      <c r="J39" s="337" t="s">
        <v>227</v>
      </c>
      <c r="K39" s="192">
        <f t="shared" si="6"/>
        <v>1</v>
      </c>
      <c r="L39" s="253" t="s">
        <v>227</v>
      </c>
      <c r="M39" s="254"/>
      <c r="N39" s="196">
        <v>0</v>
      </c>
      <c r="O39" s="196">
        <v>0</v>
      </c>
      <c r="P39" s="196">
        <v>0</v>
      </c>
      <c r="Q39" s="196">
        <v>0</v>
      </c>
      <c r="R39" s="196">
        <v>0</v>
      </c>
      <c r="S39" s="196">
        <v>0</v>
      </c>
      <c r="T39" s="196">
        <v>0</v>
      </c>
      <c r="U39" s="196">
        <v>0</v>
      </c>
      <c r="V39" s="196">
        <v>0</v>
      </c>
      <c r="W39" s="196">
        <v>0</v>
      </c>
      <c r="X39" s="196">
        <v>0</v>
      </c>
      <c r="Y39" s="196">
        <v>0</v>
      </c>
      <c r="Z39" s="196">
        <v>0</v>
      </c>
      <c r="AA39" s="196">
        <v>0</v>
      </c>
      <c r="AB39" s="196">
        <v>0</v>
      </c>
      <c r="AC39" s="196">
        <v>0</v>
      </c>
      <c r="AD39" s="196">
        <v>0</v>
      </c>
      <c r="AE39" s="196">
        <v>0</v>
      </c>
      <c r="AF39" s="196">
        <v>0</v>
      </c>
      <c r="AG39" s="196">
        <v>0</v>
      </c>
      <c r="AJ39" s="254"/>
      <c r="AK39" s="196">
        <v>0</v>
      </c>
      <c r="AL39" s="196">
        <v>0</v>
      </c>
      <c r="AM39" s="196">
        <v>0</v>
      </c>
      <c r="AN39" s="196">
        <v>0</v>
      </c>
      <c r="AO39" s="196">
        <v>0</v>
      </c>
      <c r="AP39" s="196">
        <v>0</v>
      </c>
      <c r="AQ39" s="196">
        <v>0</v>
      </c>
      <c r="AR39" s="196">
        <v>0</v>
      </c>
      <c r="AS39" s="196">
        <v>0</v>
      </c>
      <c r="AT39" s="196">
        <v>0</v>
      </c>
      <c r="AU39" s="196">
        <v>0</v>
      </c>
      <c r="AV39" s="196">
        <v>0</v>
      </c>
      <c r="AW39" s="196">
        <v>0</v>
      </c>
      <c r="AX39" s="196">
        <v>0</v>
      </c>
      <c r="AY39" s="196">
        <v>0</v>
      </c>
      <c r="AZ39" s="196">
        <v>0</v>
      </c>
      <c r="BA39" s="196">
        <v>0</v>
      </c>
      <c r="BB39" s="196">
        <v>0</v>
      </c>
      <c r="BC39" s="196">
        <v>0</v>
      </c>
      <c r="BD39" s="196">
        <v>0</v>
      </c>
      <c r="BH39" s="196">
        <v>0</v>
      </c>
      <c r="BI39" s="196">
        <v>0</v>
      </c>
      <c r="BJ39" s="196">
        <v>0</v>
      </c>
      <c r="BK39" s="196">
        <v>0</v>
      </c>
      <c r="BL39" s="196">
        <v>0</v>
      </c>
      <c r="BM39" s="196">
        <v>0</v>
      </c>
      <c r="BN39" s="196">
        <v>0</v>
      </c>
      <c r="BO39" s="196">
        <v>0</v>
      </c>
      <c r="BP39" s="196">
        <v>0</v>
      </c>
      <c r="BQ39" s="196">
        <v>0</v>
      </c>
      <c r="BR39" s="196">
        <v>0</v>
      </c>
      <c r="BS39" s="196">
        <v>0</v>
      </c>
      <c r="BT39" s="196">
        <v>0</v>
      </c>
      <c r="BU39" s="196">
        <v>0</v>
      </c>
      <c r="BV39" s="196">
        <v>0</v>
      </c>
      <c r="BW39" s="196">
        <v>0</v>
      </c>
      <c r="CA39" s="196">
        <v>1</v>
      </c>
      <c r="CB39" s="196">
        <v>1</v>
      </c>
      <c r="CC39" s="196">
        <v>1</v>
      </c>
      <c r="CD39" s="196">
        <v>1</v>
      </c>
      <c r="CE39" s="196">
        <v>1</v>
      </c>
      <c r="CF39" s="196">
        <v>1</v>
      </c>
      <c r="CG39" s="196">
        <v>1</v>
      </c>
      <c r="CH39" s="196">
        <v>1</v>
      </c>
      <c r="CI39" s="196">
        <v>1</v>
      </c>
      <c r="CJ39" s="196">
        <v>1</v>
      </c>
      <c r="CK39" s="196">
        <v>1</v>
      </c>
      <c r="CL39" s="196">
        <v>1</v>
      </c>
      <c r="CM39" s="196">
        <v>1</v>
      </c>
      <c r="CN39" s="196">
        <v>1</v>
      </c>
      <c r="CO39" s="196">
        <v>1</v>
      </c>
      <c r="CP39" s="196">
        <v>1</v>
      </c>
      <c r="CQ39" s="196">
        <v>1</v>
      </c>
      <c r="CR39" s="196">
        <v>1</v>
      </c>
      <c r="CS39" s="196">
        <v>1</v>
      </c>
      <c r="CT39" s="196">
        <v>1</v>
      </c>
      <c r="CU39" s="196">
        <v>1</v>
      </c>
      <c r="CV39" s="196">
        <v>1</v>
      </c>
      <c r="CW39" s="196">
        <v>1</v>
      </c>
      <c r="CX39" s="196">
        <v>1</v>
      </c>
      <c r="CY39" s="196">
        <v>1</v>
      </c>
      <c r="CZ39" s="196">
        <v>1</v>
      </c>
      <c r="DA39" s="196">
        <v>1</v>
      </c>
      <c r="DB39" s="196">
        <v>1</v>
      </c>
      <c r="DC39" s="196">
        <v>1</v>
      </c>
      <c r="DD39" s="196">
        <v>1</v>
      </c>
      <c r="DE39" s="196">
        <v>1</v>
      </c>
      <c r="DF39" s="196">
        <v>1</v>
      </c>
    </row>
    <row r="40" spans="2:159" x14ac:dyDescent="0.2">
      <c r="B40" s="28">
        <v>0</v>
      </c>
      <c r="D40" s="244" t="s">
        <v>227</v>
      </c>
      <c r="E40" s="245">
        <v>30</v>
      </c>
      <c r="F40" s="253" t="s">
        <v>221</v>
      </c>
      <c r="G40" s="192">
        <f t="shared" si="4"/>
        <v>8</v>
      </c>
      <c r="H40" s="337" t="s">
        <v>227</v>
      </c>
      <c r="I40" s="192">
        <f t="shared" si="5"/>
        <v>1</v>
      </c>
      <c r="J40" s="337" t="s">
        <v>227</v>
      </c>
      <c r="K40" s="192">
        <f t="shared" si="6"/>
        <v>1</v>
      </c>
      <c r="L40" s="253" t="s">
        <v>227</v>
      </c>
      <c r="M40" s="254"/>
      <c r="N40" s="196">
        <v>0</v>
      </c>
      <c r="O40" s="196">
        <v>0</v>
      </c>
      <c r="P40" s="196">
        <v>0</v>
      </c>
      <c r="Q40" s="196">
        <v>0</v>
      </c>
      <c r="R40" s="196">
        <v>0</v>
      </c>
      <c r="S40" s="196">
        <v>0</v>
      </c>
      <c r="T40" s="196">
        <v>0</v>
      </c>
      <c r="U40" s="196">
        <v>0</v>
      </c>
      <c r="V40" s="196">
        <v>0</v>
      </c>
      <c r="W40" s="196">
        <v>0</v>
      </c>
      <c r="X40" s="196">
        <v>0</v>
      </c>
      <c r="Y40" s="196">
        <v>0</v>
      </c>
      <c r="Z40" s="196">
        <v>0</v>
      </c>
      <c r="AA40" s="196">
        <v>0</v>
      </c>
      <c r="AB40" s="196">
        <v>0</v>
      </c>
      <c r="AC40" s="196">
        <v>0</v>
      </c>
      <c r="AD40" s="196">
        <v>0</v>
      </c>
      <c r="AE40" s="196">
        <v>0</v>
      </c>
      <c r="AF40" s="196">
        <v>0</v>
      </c>
      <c r="AG40" s="196">
        <v>0</v>
      </c>
      <c r="AJ40" s="254"/>
      <c r="AK40" s="196">
        <v>0</v>
      </c>
      <c r="AL40" s="196">
        <v>0</v>
      </c>
      <c r="AM40" s="196">
        <v>0</v>
      </c>
      <c r="AN40" s="196">
        <v>0</v>
      </c>
      <c r="AO40" s="196">
        <v>0</v>
      </c>
      <c r="AP40" s="196">
        <v>0</v>
      </c>
      <c r="AQ40" s="196">
        <v>0</v>
      </c>
      <c r="AR40" s="196">
        <v>0</v>
      </c>
      <c r="AS40" s="196">
        <v>0</v>
      </c>
      <c r="AT40" s="196">
        <v>0</v>
      </c>
      <c r="AU40" s="196">
        <v>0</v>
      </c>
      <c r="AV40" s="196">
        <v>0</v>
      </c>
      <c r="AW40" s="196">
        <v>0</v>
      </c>
      <c r="AX40" s="196">
        <v>0</v>
      </c>
      <c r="AY40" s="196">
        <v>0</v>
      </c>
      <c r="AZ40" s="196">
        <v>0</v>
      </c>
      <c r="BA40" s="196">
        <v>0</v>
      </c>
      <c r="BB40" s="196">
        <v>0</v>
      </c>
      <c r="BC40" s="196">
        <v>0</v>
      </c>
      <c r="BD40" s="196">
        <v>0</v>
      </c>
      <c r="BH40" s="196">
        <v>0</v>
      </c>
      <c r="BI40" s="196">
        <v>0</v>
      </c>
      <c r="BJ40" s="196">
        <v>0</v>
      </c>
      <c r="BK40" s="196">
        <v>0</v>
      </c>
      <c r="BL40" s="196">
        <v>0</v>
      </c>
      <c r="BM40" s="196">
        <v>0</v>
      </c>
      <c r="BN40" s="196">
        <v>0</v>
      </c>
      <c r="BO40" s="196">
        <v>0</v>
      </c>
      <c r="BP40" s="196">
        <v>0</v>
      </c>
      <c r="BQ40" s="196">
        <v>0</v>
      </c>
      <c r="BR40" s="196">
        <v>0</v>
      </c>
      <c r="BS40" s="196">
        <v>0</v>
      </c>
      <c r="BT40" s="196">
        <v>0</v>
      </c>
      <c r="BU40" s="196">
        <v>0</v>
      </c>
      <c r="BV40" s="196">
        <v>0</v>
      </c>
      <c r="BW40" s="196">
        <v>0</v>
      </c>
      <c r="CA40" s="196">
        <v>1</v>
      </c>
      <c r="CB40" s="196">
        <v>1</v>
      </c>
      <c r="CC40" s="196">
        <v>1</v>
      </c>
      <c r="CD40" s="196">
        <v>1</v>
      </c>
      <c r="CE40" s="196">
        <v>1</v>
      </c>
      <c r="CF40" s="196">
        <v>1</v>
      </c>
      <c r="CG40" s="196">
        <v>1</v>
      </c>
      <c r="CH40" s="196">
        <v>1</v>
      </c>
      <c r="CI40" s="196">
        <v>1</v>
      </c>
      <c r="CJ40" s="196">
        <v>1</v>
      </c>
      <c r="CK40" s="196">
        <v>1</v>
      </c>
      <c r="CL40" s="196">
        <v>1</v>
      </c>
      <c r="CM40" s="196">
        <v>1</v>
      </c>
      <c r="CN40" s="196">
        <v>1</v>
      </c>
      <c r="CO40" s="196">
        <v>1</v>
      </c>
      <c r="CP40" s="196">
        <v>1</v>
      </c>
      <c r="CQ40" s="196">
        <v>1</v>
      </c>
      <c r="CR40" s="196">
        <v>1</v>
      </c>
      <c r="CS40" s="196">
        <v>1</v>
      </c>
      <c r="CT40" s="196">
        <v>1</v>
      </c>
      <c r="CU40" s="196">
        <v>1</v>
      </c>
      <c r="CV40" s="196">
        <v>1</v>
      </c>
      <c r="CW40" s="196">
        <v>1</v>
      </c>
      <c r="CX40" s="196">
        <v>1</v>
      </c>
      <c r="CY40" s="196">
        <v>1</v>
      </c>
      <c r="CZ40" s="196">
        <v>1</v>
      </c>
      <c r="DA40" s="196">
        <v>1</v>
      </c>
      <c r="DB40" s="196">
        <v>1</v>
      </c>
      <c r="DC40" s="196">
        <v>1</v>
      </c>
      <c r="DD40" s="196">
        <v>1</v>
      </c>
      <c r="DE40" s="196">
        <v>1</v>
      </c>
      <c r="DF40" s="196">
        <v>1</v>
      </c>
    </row>
    <row r="41" spans="2:159" x14ac:dyDescent="0.2">
      <c r="B41" s="28">
        <v>0</v>
      </c>
      <c r="D41" s="244" t="s">
        <v>227</v>
      </c>
      <c r="E41" s="245">
        <v>31</v>
      </c>
      <c r="F41" s="253" t="s">
        <v>221</v>
      </c>
      <c r="G41" s="192">
        <f t="shared" si="4"/>
        <v>8</v>
      </c>
      <c r="H41" s="337" t="s">
        <v>227</v>
      </c>
      <c r="I41" s="192">
        <f t="shared" si="5"/>
        <v>1</v>
      </c>
      <c r="J41" s="337" t="s">
        <v>227</v>
      </c>
      <c r="K41" s="192">
        <f t="shared" si="6"/>
        <v>1</v>
      </c>
      <c r="L41" s="253" t="s">
        <v>227</v>
      </c>
      <c r="M41" s="254"/>
      <c r="N41" s="196">
        <v>0</v>
      </c>
      <c r="O41" s="196">
        <v>0</v>
      </c>
      <c r="P41" s="196">
        <v>0</v>
      </c>
      <c r="Q41" s="196">
        <v>0</v>
      </c>
      <c r="R41" s="196">
        <v>0</v>
      </c>
      <c r="S41" s="196">
        <v>0</v>
      </c>
      <c r="T41" s="196">
        <v>0</v>
      </c>
      <c r="U41" s="196">
        <v>0</v>
      </c>
      <c r="V41" s="196">
        <v>0</v>
      </c>
      <c r="W41" s="196">
        <v>0</v>
      </c>
      <c r="X41" s="196">
        <v>0</v>
      </c>
      <c r="Y41" s="196">
        <v>0</v>
      </c>
      <c r="Z41" s="196">
        <v>0</v>
      </c>
      <c r="AA41" s="196">
        <v>0</v>
      </c>
      <c r="AB41" s="196">
        <v>0</v>
      </c>
      <c r="AC41" s="196">
        <v>0</v>
      </c>
      <c r="AD41" s="196">
        <v>0</v>
      </c>
      <c r="AE41" s="196">
        <v>0</v>
      </c>
      <c r="AF41" s="196">
        <v>0</v>
      </c>
      <c r="AG41" s="196">
        <v>0</v>
      </c>
      <c r="AJ41" s="254"/>
      <c r="AK41" s="196">
        <v>0</v>
      </c>
      <c r="AL41" s="196">
        <v>0</v>
      </c>
      <c r="AM41" s="196">
        <v>0</v>
      </c>
      <c r="AN41" s="196">
        <v>0</v>
      </c>
      <c r="AO41" s="196">
        <v>0</v>
      </c>
      <c r="AP41" s="196">
        <v>0</v>
      </c>
      <c r="AQ41" s="196">
        <v>0</v>
      </c>
      <c r="AR41" s="196">
        <v>0</v>
      </c>
      <c r="AS41" s="196">
        <v>0</v>
      </c>
      <c r="AT41" s="196">
        <v>0</v>
      </c>
      <c r="AU41" s="196">
        <v>0</v>
      </c>
      <c r="AV41" s="196">
        <v>0</v>
      </c>
      <c r="AW41" s="196">
        <v>0</v>
      </c>
      <c r="AX41" s="196">
        <v>0</v>
      </c>
      <c r="AY41" s="196">
        <v>0</v>
      </c>
      <c r="AZ41" s="196">
        <v>0</v>
      </c>
      <c r="BA41" s="196">
        <v>0</v>
      </c>
      <c r="BB41" s="196">
        <v>0</v>
      </c>
      <c r="BC41" s="196">
        <v>0</v>
      </c>
      <c r="BD41" s="196">
        <v>0</v>
      </c>
      <c r="BH41" s="196">
        <v>0</v>
      </c>
      <c r="BI41" s="196">
        <v>0</v>
      </c>
      <c r="BJ41" s="196">
        <v>0</v>
      </c>
      <c r="BK41" s="196">
        <v>0</v>
      </c>
      <c r="BL41" s="196">
        <v>0</v>
      </c>
      <c r="BM41" s="196">
        <v>0</v>
      </c>
      <c r="BN41" s="196">
        <v>0</v>
      </c>
      <c r="BO41" s="196">
        <v>0</v>
      </c>
      <c r="BP41" s="196">
        <v>0</v>
      </c>
      <c r="BQ41" s="196">
        <v>0</v>
      </c>
      <c r="BR41" s="196">
        <v>0</v>
      </c>
      <c r="BS41" s="196">
        <v>0</v>
      </c>
      <c r="BT41" s="196">
        <v>0</v>
      </c>
      <c r="BU41" s="196">
        <v>0</v>
      </c>
      <c r="BV41" s="196">
        <v>0</v>
      </c>
      <c r="BW41" s="196">
        <v>0</v>
      </c>
      <c r="CA41" s="196">
        <v>1</v>
      </c>
      <c r="CB41" s="196">
        <v>1</v>
      </c>
      <c r="CC41" s="196">
        <v>1</v>
      </c>
      <c r="CD41" s="196">
        <v>1</v>
      </c>
      <c r="CE41" s="196">
        <v>1</v>
      </c>
      <c r="CF41" s="196">
        <v>1</v>
      </c>
      <c r="CG41" s="196">
        <v>1</v>
      </c>
      <c r="CH41" s="196">
        <v>1</v>
      </c>
      <c r="CI41" s="196">
        <v>1</v>
      </c>
      <c r="CJ41" s="196">
        <v>1</v>
      </c>
      <c r="CK41" s="196">
        <v>1</v>
      </c>
      <c r="CL41" s="196">
        <v>1</v>
      </c>
      <c r="CM41" s="196">
        <v>1</v>
      </c>
      <c r="CN41" s="196">
        <v>1</v>
      </c>
      <c r="CO41" s="196">
        <v>1</v>
      </c>
      <c r="CP41" s="196">
        <v>1</v>
      </c>
      <c r="CQ41" s="196">
        <v>1</v>
      </c>
      <c r="CR41" s="196">
        <v>1</v>
      </c>
      <c r="CS41" s="196">
        <v>1</v>
      </c>
      <c r="CT41" s="196">
        <v>1</v>
      </c>
      <c r="CU41" s="196">
        <v>1</v>
      </c>
      <c r="CV41" s="196">
        <v>1</v>
      </c>
      <c r="CW41" s="196">
        <v>1</v>
      </c>
      <c r="CX41" s="196">
        <v>1</v>
      </c>
      <c r="CY41" s="196">
        <v>1</v>
      </c>
      <c r="CZ41" s="196">
        <v>1</v>
      </c>
      <c r="DA41" s="196">
        <v>1</v>
      </c>
      <c r="DB41" s="196">
        <v>1</v>
      </c>
      <c r="DC41" s="196">
        <v>1</v>
      </c>
      <c r="DD41" s="196">
        <v>1</v>
      </c>
      <c r="DE41" s="196">
        <v>1</v>
      </c>
      <c r="DF41" s="196">
        <v>1</v>
      </c>
    </row>
    <row r="42" spans="2:159" x14ac:dyDescent="0.2">
      <c r="B42" s="28">
        <v>0</v>
      </c>
      <c r="D42" s="244" t="s">
        <v>227</v>
      </c>
      <c r="E42" s="245">
        <v>32</v>
      </c>
      <c r="F42" s="366" t="s">
        <v>221</v>
      </c>
      <c r="G42" s="192">
        <f t="shared" si="4"/>
        <v>8</v>
      </c>
      <c r="H42" s="369" t="s">
        <v>227</v>
      </c>
      <c r="I42" s="192">
        <f t="shared" si="5"/>
        <v>1</v>
      </c>
      <c r="J42" s="369" t="s">
        <v>227</v>
      </c>
      <c r="K42" s="192">
        <f t="shared" si="6"/>
        <v>1</v>
      </c>
      <c r="L42" s="364" t="s">
        <v>227</v>
      </c>
      <c r="M42" s="367"/>
      <c r="N42" s="367">
        <v>0</v>
      </c>
      <c r="O42" s="367">
        <v>0</v>
      </c>
      <c r="P42" s="367">
        <v>0</v>
      </c>
      <c r="Q42" s="367">
        <v>0</v>
      </c>
      <c r="R42" s="367">
        <v>0</v>
      </c>
      <c r="S42" s="367">
        <v>0</v>
      </c>
      <c r="T42" s="367">
        <v>0</v>
      </c>
      <c r="U42" s="367">
        <v>0</v>
      </c>
      <c r="V42" s="367">
        <v>0</v>
      </c>
      <c r="W42" s="367">
        <v>0</v>
      </c>
      <c r="X42" s="367">
        <v>0</v>
      </c>
      <c r="Y42" s="367">
        <v>0</v>
      </c>
      <c r="Z42" s="367">
        <v>0</v>
      </c>
      <c r="AA42" s="367">
        <v>0</v>
      </c>
      <c r="AB42" s="367">
        <v>0</v>
      </c>
      <c r="AC42" s="367">
        <v>0</v>
      </c>
      <c r="AD42" s="367">
        <v>0</v>
      </c>
      <c r="AE42" s="367">
        <v>0</v>
      </c>
      <c r="AF42" s="367">
        <v>0</v>
      </c>
      <c r="AG42" s="367">
        <v>0</v>
      </c>
      <c r="AH42" s="97"/>
      <c r="AI42" s="97"/>
      <c r="AJ42" s="367"/>
      <c r="AK42" s="367">
        <v>0</v>
      </c>
      <c r="AL42" s="367">
        <v>0</v>
      </c>
      <c r="AM42" s="367">
        <v>0</v>
      </c>
      <c r="AN42" s="367">
        <v>0</v>
      </c>
      <c r="AO42" s="367">
        <v>0</v>
      </c>
      <c r="AP42" s="367">
        <v>0</v>
      </c>
      <c r="AQ42" s="367">
        <v>0</v>
      </c>
      <c r="AR42" s="367">
        <v>0</v>
      </c>
      <c r="AS42" s="367">
        <v>0</v>
      </c>
      <c r="AT42" s="367">
        <v>0</v>
      </c>
      <c r="AU42" s="367">
        <v>0</v>
      </c>
      <c r="AV42" s="367">
        <v>0</v>
      </c>
      <c r="AW42" s="367">
        <v>0</v>
      </c>
      <c r="AX42" s="367">
        <v>0</v>
      </c>
      <c r="AY42" s="367">
        <v>0</v>
      </c>
      <c r="AZ42" s="367">
        <v>0</v>
      </c>
      <c r="BA42" s="367">
        <v>0</v>
      </c>
      <c r="BB42" s="367">
        <v>0</v>
      </c>
      <c r="BC42" s="367">
        <v>0</v>
      </c>
      <c r="BD42" s="367">
        <v>0</v>
      </c>
      <c r="BE42" s="97"/>
      <c r="BF42" s="97"/>
      <c r="BG42" s="97"/>
      <c r="BH42" s="367">
        <v>0</v>
      </c>
      <c r="BI42" s="367">
        <v>0</v>
      </c>
      <c r="BJ42" s="367">
        <v>0</v>
      </c>
      <c r="BK42" s="367">
        <v>0</v>
      </c>
      <c r="BL42" s="367">
        <v>0</v>
      </c>
      <c r="BM42" s="367">
        <v>0</v>
      </c>
      <c r="BN42" s="367">
        <v>0</v>
      </c>
      <c r="BO42" s="367">
        <v>0</v>
      </c>
      <c r="BP42" s="367">
        <v>0</v>
      </c>
      <c r="BQ42" s="367">
        <v>0</v>
      </c>
      <c r="BR42" s="367">
        <v>0</v>
      </c>
      <c r="BS42" s="367">
        <v>0</v>
      </c>
      <c r="BT42" s="367">
        <v>0</v>
      </c>
      <c r="BU42" s="367">
        <v>0</v>
      </c>
      <c r="BV42" s="367">
        <v>0</v>
      </c>
      <c r="BW42" s="367">
        <v>0</v>
      </c>
      <c r="BX42" s="97"/>
      <c r="BY42" s="97"/>
      <c r="BZ42" s="97"/>
      <c r="CA42" s="367">
        <v>0</v>
      </c>
      <c r="CB42" s="367">
        <v>0</v>
      </c>
      <c r="CC42" s="367">
        <v>0</v>
      </c>
      <c r="CD42" s="367">
        <v>0</v>
      </c>
      <c r="CE42" s="367">
        <v>0</v>
      </c>
      <c r="CF42" s="367">
        <v>0</v>
      </c>
      <c r="CG42" s="367">
        <v>0</v>
      </c>
      <c r="CH42" s="367">
        <v>0</v>
      </c>
      <c r="CI42" s="367">
        <v>0</v>
      </c>
      <c r="CJ42" s="367">
        <v>0</v>
      </c>
      <c r="CK42" s="367">
        <v>0</v>
      </c>
      <c r="CL42" s="367">
        <v>0</v>
      </c>
      <c r="CM42" s="367">
        <v>0</v>
      </c>
      <c r="CN42" s="367">
        <v>0</v>
      </c>
      <c r="CO42" s="367">
        <v>0</v>
      </c>
      <c r="CP42" s="367">
        <v>0</v>
      </c>
      <c r="CQ42" s="367">
        <v>0</v>
      </c>
      <c r="CR42" s="367">
        <v>0</v>
      </c>
      <c r="CS42" s="367">
        <v>0</v>
      </c>
      <c r="CT42" s="367">
        <v>0</v>
      </c>
      <c r="CU42" s="367">
        <v>0</v>
      </c>
      <c r="CV42" s="367">
        <v>0</v>
      </c>
      <c r="CW42" s="367">
        <v>0</v>
      </c>
      <c r="CX42" s="367">
        <v>0</v>
      </c>
      <c r="CY42" s="367">
        <v>0</v>
      </c>
      <c r="CZ42" s="367">
        <v>0</v>
      </c>
      <c r="DA42" s="367">
        <v>0</v>
      </c>
      <c r="DB42" s="367">
        <v>0</v>
      </c>
      <c r="DC42" s="367">
        <v>0</v>
      </c>
      <c r="DD42" s="367">
        <v>0</v>
      </c>
      <c r="DE42" s="367">
        <v>0</v>
      </c>
      <c r="DF42" s="367">
        <v>0</v>
      </c>
    </row>
    <row r="43" spans="2:159" ht="96" x14ac:dyDescent="0.2">
      <c r="B43" s="107" t="str">
        <f>(BIN2HEX(B42&amp;B41&amp;B40&amp;B39&amp;B38&amp;B37&amp;B36&amp;B35,2))  &amp;  (BIN2HEX( B34&amp;B33&amp;B32&amp;B31&amp;B30&amp;B29&amp;B28&amp;B27,2))  &amp;  (BIN2HEX( B26&amp;B25&amp;B24&amp;B23&amp;B22&amp;B21&amp;B20&amp;B19,2))  &amp;  (BIN2HEX(  B18&amp;B17&amp;B16&amp;B15&amp;B14&amp;B13&amp;B12&amp;B11,2))</f>
        <v>00000000</v>
      </c>
      <c r="D43" s="94" t="s">
        <v>226</v>
      </c>
      <c r="E43" s="94" t="s">
        <v>226</v>
      </c>
      <c r="F43" s="94" t="s">
        <v>229</v>
      </c>
      <c r="G43" s="193"/>
      <c r="H43" s="94" t="s">
        <v>615</v>
      </c>
      <c r="I43" s="193"/>
      <c r="J43" s="94" t="s">
        <v>615</v>
      </c>
      <c r="K43" s="193"/>
      <c r="L43" s="94" t="s">
        <v>616</v>
      </c>
      <c r="N43" s="107" t="str">
        <f t="shared" ref="N43:AG43" si="7">(BIN2HEX(N42&amp;N41&amp;N40&amp;N39&amp;N38&amp;N37&amp;N36&amp;N35,2))  &amp;  (BIN2HEX( N34&amp;N33&amp;N32&amp;N31&amp;N30&amp;N29&amp;N28&amp;N27,2))  &amp;  (BIN2HEX( N26&amp;N25&amp;N24&amp;N23&amp;N22&amp;N21&amp;N20&amp;N19,2))  &amp;  (BIN2HEX(  N18&amp;N17&amp;N16&amp;N15&amp;N14&amp;N13&amp;N12&amp;N11,2))</f>
        <v>00000001</v>
      </c>
      <c r="O43" s="107" t="str">
        <f t="shared" si="7"/>
        <v>00000001</v>
      </c>
      <c r="P43" s="107" t="str">
        <f t="shared" si="7"/>
        <v>00000001</v>
      </c>
      <c r="Q43" s="107" t="str">
        <f t="shared" si="7"/>
        <v>00000001</v>
      </c>
      <c r="R43" s="107" t="str">
        <f t="shared" si="7"/>
        <v>00000000</v>
      </c>
      <c r="S43" s="107" t="str">
        <f t="shared" si="7"/>
        <v>00000000</v>
      </c>
      <c r="T43" s="107" t="str">
        <f t="shared" si="7"/>
        <v>00000000</v>
      </c>
      <c r="U43" s="107" t="str">
        <f t="shared" si="7"/>
        <v>00000000</v>
      </c>
      <c r="V43" s="107" t="str">
        <f t="shared" si="7"/>
        <v>00000000</v>
      </c>
      <c r="W43" s="107" t="str">
        <f t="shared" si="7"/>
        <v>00000000</v>
      </c>
      <c r="X43" s="107" t="str">
        <f t="shared" si="7"/>
        <v>00000000</v>
      </c>
      <c r="Y43" s="107" t="str">
        <f t="shared" si="7"/>
        <v>00000000</v>
      </c>
      <c r="Z43" s="107" t="str">
        <f t="shared" si="7"/>
        <v>00000000</v>
      </c>
      <c r="AA43" s="107" t="str">
        <f t="shared" si="7"/>
        <v>00000000</v>
      </c>
      <c r="AB43" s="107" t="str">
        <f t="shared" si="7"/>
        <v>00000000</v>
      </c>
      <c r="AC43" s="107" t="str">
        <f t="shared" si="7"/>
        <v>00000000</v>
      </c>
      <c r="AD43" s="107" t="str">
        <f t="shared" si="7"/>
        <v>00000000</v>
      </c>
      <c r="AE43" s="107" t="str">
        <f t="shared" si="7"/>
        <v>00000000</v>
      </c>
      <c r="AF43" s="107" t="str">
        <f t="shared" si="7"/>
        <v>00000000</v>
      </c>
      <c r="AG43" s="107" t="str">
        <f t="shared" si="7"/>
        <v>00000000</v>
      </c>
      <c r="AH43" s="1" t="s">
        <v>227</v>
      </c>
      <c r="AI43" s="1" t="s">
        <v>227</v>
      </c>
      <c r="AK43" s="107" t="str">
        <f t="shared" ref="AK43:BD43" si="8">(BIN2HEX(AK42&amp;AK41&amp;AK40&amp;AK39&amp;AK38&amp;AK37&amp;AK36&amp;AK35,2))  &amp;  (BIN2HEX( AK34&amp;AK33&amp;AK32&amp;AK31&amp;AK30&amp;AK29&amp;AK28&amp;AK27,2))  &amp;  (BIN2HEX( AK26&amp;AK25&amp;AK24&amp;AK23&amp;AK22&amp;AK21&amp;AK20&amp;AK19,2))  &amp;  (BIN2HEX(  AK18&amp;AK17&amp;AK16&amp;AK15&amp;AK14&amp;AK13&amp;AK12&amp;AK11,2))</f>
        <v>00000000</v>
      </c>
      <c r="AL43" s="107" t="str">
        <f t="shared" si="8"/>
        <v>00000000</v>
      </c>
      <c r="AM43" s="107" t="str">
        <f t="shared" si="8"/>
        <v>00000000</v>
      </c>
      <c r="AN43" s="107" t="str">
        <f t="shared" si="8"/>
        <v>00000000</v>
      </c>
      <c r="AO43" s="107" t="str">
        <f t="shared" si="8"/>
        <v>00000000</v>
      </c>
      <c r="AP43" s="107" t="str">
        <f t="shared" si="8"/>
        <v>00000000</v>
      </c>
      <c r="AQ43" s="107" t="str">
        <f t="shared" si="8"/>
        <v>00000000</v>
      </c>
      <c r="AR43" s="107" t="str">
        <f t="shared" si="8"/>
        <v>00000000</v>
      </c>
      <c r="AS43" s="107" t="str">
        <f t="shared" si="8"/>
        <v>00000000</v>
      </c>
      <c r="AT43" s="107" t="str">
        <f t="shared" si="8"/>
        <v>00000000</v>
      </c>
      <c r="AU43" s="107" t="str">
        <f t="shared" si="8"/>
        <v>00000000</v>
      </c>
      <c r="AV43" s="107" t="str">
        <f t="shared" si="8"/>
        <v>00000000</v>
      </c>
      <c r="AW43" s="107" t="str">
        <f t="shared" si="8"/>
        <v>00000000</v>
      </c>
      <c r="AX43" s="107" t="str">
        <f t="shared" si="8"/>
        <v>00000000</v>
      </c>
      <c r="AY43" s="107" t="str">
        <f t="shared" si="8"/>
        <v>00000000</v>
      </c>
      <c r="AZ43" s="107" t="str">
        <f t="shared" si="8"/>
        <v>00000000</v>
      </c>
      <c r="BA43" s="107" t="str">
        <f t="shared" si="8"/>
        <v>00000000</v>
      </c>
      <c r="BB43" s="107" t="str">
        <f t="shared" si="8"/>
        <v>00000000</v>
      </c>
      <c r="BC43" s="107" t="str">
        <f t="shared" si="8"/>
        <v>00000000</v>
      </c>
      <c r="BD43" s="107" t="str">
        <f t="shared" si="8"/>
        <v>00000000</v>
      </c>
      <c r="BE43" s="1" t="s">
        <v>227</v>
      </c>
      <c r="BF43" s="1" t="s">
        <v>227</v>
      </c>
      <c r="BH43" s="107" t="str">
        <f t="shared" ref="BH43:BW43" si="9">(BIN2HEX(BH42&amp;BH41&amp;BH40&amp;BH39&amp;BH38&amp;BH37&amp;BH36&amp;BH35,2))  &amp;  (BIN2HEX( BH34&amp;BH33&amp;BH32&amp;BH31&amp;BH30&amp;BH29&amp;BH28&amp;BH27,2))  &amp;  (BIN2HEX( BH26&amp;BH25&amp;BH24&amp;BH23&amp;BH22&amp;BH21&amp;BH20&amp;BH19,2))  &amp;  (BIN2HEX(  BH18&amp;BH17&amp;BH16&amp;BH15&amp;BH14&amp;BH13&amp;BH12&amp;BH11,2))</f>
        <v>00000000</v>
      </c>
      <c r="BI43" s="107" t="str">
        <f t="shared" si="9"/>
        <v>00000000</v>
      </c>
      <c r="BJ43" s="107" t="str">
        <f t="shared" si="9"/>
        <v>00000000</v>
      </c>
      <c r="BK43" s="107" t="str">
        <f t="shared" si="9"/>
        <v>00000000</v>
      </c>
      <c r="BL43" s="107" t="str">
        <f t="shared" si="9"/>
        <v>00000000</v>
      </c>
      <c r="BM43" s="107" t="str">
        <f t="shared" si="9"/>
        <v>00000000</v>
      </c>
      <c r="BN43" s="107" t="str">
        <f t="shared" si="9"/>
        <v>00000000</v>
      </c>
      <c r="BO43" s="107" t="str">
        <f t="shared" si="9"/>
        <v>00000000</v>
      </c>
      <c r="BP43" s="107" t="str">
        <f t="shared" si="9"/>
        <v>00000000</v>
      </c>
      <c r="BQ43" s="107" t="str">
        <f t="shared" si="9"/>
        <v>00000000</v>
      </c>
      <c r="BR43" s="107" t="str">
        <f t="shared" si="9"/>
        <v>00000000</v>
      </c>
      <c r="BS43" s="107" t="str">
        <f t="shared" si="9"/>
        <v>00000000</v>
      </c>
      <c r="BT43" s="107" t="str">
        <f t="shared" si="9"/>
        <v>00000000</v>
      </c>
      <c r="BU43" s="107" t="str">
        <f t="shared" si="9"/>
        <v>00000000</v>
      </c>
      <c r="BV43" s="107" t="str">
        <f t="shared" si="9"/>
        <v>00000000</v>
      </c>
      <c r="BW43" s="107" t="str">
        <f t="shared" si="9"/>
        <v>00000000</v>
      </c>
      <c r="BX43" s="1" t="s">
        <v>227</v>
      </c>
      <c r="BY43" s="1" t="s">
        <v>227</v>
      </c>
      <c r="CA43" s="107" t="str">
        <f t="shared" ref="CA43:DF43" si="10">(BIN2HEX(CA42&amp;CA41&amp;CA40&amp;CA39&amp;CA38&amp;CA37&amp;CA36&amp;CA35,2))  &amp;  (BIN2HEX( CA34&amp;CA33&amp;CA32&amp;CA31&amp;CA30&amp;CA29&amp;CA28&amp;CA27,2))  &amp;  (BIN2HEX( CA26&amp;CA25&amp;CA24&amp;CA23&amp;CA22&amp;CA21&amp;CA20&amp;CA19,2))  &amp;  (BIN2HEX(  CA18&amp;CA17&amp;CA16&amp;CA15&amp;CA14&amp;CA13&amp;CA12&amp;CA11,2))</f>
        <v>7FFFFFFD</v>
      </c>
      <c r="CB43" s="107" t="str">
        <f t="shared" si="10"/>
        <v>7FFFFFFE</v>
      </c>
      <c r="CC43" s="107" t="str">
        <f t="shared" si="10"/>
        <v>7FFFFFFF</v>
      </c>
      <c r="CD43" s="107" t="str">
        <f t="shared" si="10"/>
        <v>7FFFFFFF</v>
      </c>
      <c r="CE43" s="107" t="str">
        <f t="shared" si="10"/>
        <v>7FFFFFFF</v>
      </c>
      <c r="CF43" s="107" t="str">
        <f t="shared" si="10"/>
        <v>7FFFFFFF</v>
      </c>
      <c r="CG43" s="107" t="str">
        <f t="shared" si="10"/>
        <v>7FFFFFFF</v>
      </c>
      <c r="CH43" s="107" t="str">
        <f t="shared" si="10"/>
        <v>7FFFFFFF</v>
      </c>
      <c r="CI43" s="107" t="str">
        <f t="shared" si="10"/>
        <v>7FFFFFFF</v>
      </c>
      <c r="CJ43" s="107" t="str">
        <f t="shared" si="10"/>
        <v>7FFFFFFF</v>
      </c>
      <c r="CK43" s="107" t="str">
        <f t="shared" si="10"/>
        <v>7FFFFFFF</v>
      </c>
      <c r="CL43" s="107" t="str">
        <f t="shared" si="10"/>
        <v>7FFFFFFF</v>
      </c>
      <c r="CM43" s="107" t="str">
        <f t="shared" si="10"/>
        <v>7FFFFFFF</v>
      </c>
      <c r="CN43" s="107" t="str">
        <f t="shared" si="10"/>
        <v>7FFFFFFF</v>
      </c>
      <c r="CO43" s="107" t="str">
        <f t="shared" si="10"/>
        <v>7FFFFFFF</v>
      </c>
      <c r="CP43" s="107" t="str">
        <f t="shared" si="10"/>
        <v>7FFFFFFF</v>
      </c>
      <c r="CQ43" s="107" t="str">
        <f t="shared" si="10"/>
        <v>7FFFFFFF</v>
      </c>
      <c r="CR43" s="107" t="str">
        <f t="shared" si="10"/>
        <v>7FFFFFFF</v>
      </c>
      <c r="CS43" s="107" t="str">
        <f t="shared" si="10"/>
        <v>7FFFFFFF</v>
      </c>
      <c r="CT43" s="107" t="str">
        <f t="shared" si="10"/>
        <v>7FFFFFFF</v>
      </c>
      <c r="CU43" s="107" t="str">
        <f t="shared" si="10"/>
        <v>7FFFFFFF</v>
      </c>
      <c r="CV43" s="107" t="str">
        <f t="shared" si="10"/>
        <v>7FFFFFFF</v>
      </c>
      <c r="CW43" s="107" t="str">
        <f t="shared" si="10"/>
        <v>7FFFFFFF</v>
      </c>
      <c r="CX43" s="107" t="str">
        <f t="shared" si="10"/>
        <v>7FFFFFFF</v>
      </c>
      <c r="CY43" s="107" t="str">
        <f t="shared" si="10"/>
        <v>7FFFFFFF</v>
      </c>
      <c r="CZ43" s="107" t="str">
        <f t="shared" si="10"/>
        <v>7FFFFFFF</v>
      </c>
      <c r="DA43" s="107" t="str">
        <f t="shared" si="10"/>
        <v>7FFFFFFF</v>
      </c>
      <c r="DB43" s="107" t="str">
        <f t="shared" si="10"/>
        <v>7FFFFFFF</v>
      </c>
      <c r="DC43" s="107" t="str">
        <f t="shared" si="10"/>
        <v>7FFFFFFF</v>
      </c>
      <c r="DD43" s="107" t="str">
        <f t="shared" si="10"/>
        <v>7FFFFFFF</v>
      </c>
      <c r="DE43" s="107" t="str">
        <f t="shared" si="10"/>
        <v>7FFFFFFF</v>
      </c>
      <c r="DF43" s="107" t="str">
        <f t="shared" si="10"/>
        <v>7FFFFFFF</v>
      </c>
      <c r="DG43" s="1" t="s">
        <v>227</v>
      </c>
      <c r="DH43" s="1" t="s">
        <v>227</v>
      </c>
    </row>
    <row r="44" spans="2:159" x14ac:dyDescent="0.2">
      <c r="D44" s="94" t="s">
        <v>226</v>
      </c>
      <c r="E44" s="94" t="s">
        <v>226</v>
      </c>
      <c r="F44" s="94" t="s">
        <v>229</v>
      </c>
      <c r="G44" s="193"/>
      <c r="H44" s="94" t="s">
        <v>615</v>
      </c>
      <c r="I44" s="193"/>
      <c r="J44" s="94" t="s">
        <v>615</v>
      </c>
      <c r="K44" s="193"/>
      <c r="L44" s="94" t="s">
        <v>616</v>
      </c>
    </row>
    <row r="46" spans="2:159" x14ac:dyDescent="0.2">
      <c r="E46" s="238"/>
      <c r="F46" s="371" t="s">
        <v>1602</v>
      </c>
      <c r="G46" s="371"/>
      <c r="H46" s="371"/>
      <c r="I46" s="371"/>
      <c r="J46" s="371"/>
      <c r="K46" s="238"/>
      <c r="L46" s="238"/>
      <c r="N46" s="77" t="s">
        <v>1564</v>
      </c>
      <c r="AK46" s="77" t="s">
        <v>1564</v>
      </c>
      <c r="BH46" s="77" t="s">
        <v>1564</v>
      </c>
    </row>
    <row r="47" spans="2:159" x14ac:dyDescent="0.2">
      <c r="E47" s="238"/>
      <c r="F47" s="238"/>
      <c r="G47" s="238"/>
      <c r="H47" s="238"/>
      <c r="I47" s="238"/>
      <c r="J47" s="238"/>
      <c r="K47" s="238"/>
      <c r="L47" s="238"/>
    </row>
    <row r="48" spans="2:159" x14ac:dyDescent="0.2">
      <c r="F48" s="238"/>
      <c r="G48" s="238"/>
      <c r="H48" s="238"/>
      <c r="I48" s="238"/>
      <c r="J48" s="238"/>
      <c r="K48" s="238"/>
      <c r="L48" s="238"/>
      <c r="BD48" s="77"/>
      <c r="BE48" s="77"/>
      <c r="BG48" s="77"/>
      <c r="BH48" s="77"/>
      <c r="BJ48" s="77"/>
      <c r="BK48" s="77"/>
      <c r="BM48" s="77"/>
      <c r="BN48" s="77"/>
      <c r="BP48" s="77"/>
      <c r="BQ48" s="77"/>
      <c r="BS48" s="77"/>
      <c r="BT48" s="77"/>
      <c r="BV48" s="77"/>
      <c r="BW48" s="77"/>
      <c r="BY48" s="77"/>
      <c r="BZ48" s="77"/>
      <c r="CB48" s="77"/>
      <c r="CC48" s="77"/>
      <c r="CE48" s="77"/>
      <c r="CF48" s="77"/>
      <c r="CH48" s="77"/>
      <c r="CI48" s="77"/>
      <c r="CK48" s="77"/>
      <c r="CL48" s="77"/>
      <c r="CN48" s="77"/>
      <c r="CO48" s="77"/>
      <c r="CQ48" s="77"/>
      <c r="CR48" s="77"/>
      <c r="CT48" s="77"/>
      <c r="CU48" s="77"/>
      <c r="CW48" s="77"/>
      <c r="CX48" s="77"/>
      <c r="CZ48" s="77"/>
      <c r="DA48" s="77"/>
      <c r="DC48" s="77"/>
      <c r="DD48" s="77"/>
      <c r="DF48" s="77"/>
      <c r="DG48" s="77"/>
      <c r="DI48" s="77"/>
      <c r="DJ48" s="77"/>
      <c r="DL48" s="77"/>
      <c r="DM48" s="77"/>
      <c r="DO48" s="77"/>
      <c r="DP48" s="77"/>
      <c r="DR48" s="77"/>
      <c r="DS48" s="77"/>
      <c r="DU48" s="77"/>
      <c r="DV48" s="77"/>
      <c r="DX48" s="77"/>
      <c r="DY48" s="77"/>
      <c r="EA48" s="77"/>
      <c r="EB48" s="77"/>
      <c r="ED48" s="77"/>
      <c r="EE48" s="77"/>
      <c r="EG48" s="77"/>
      <c r="EH48" s="77"/>
      <c r="EJ48" s="77"/>
      <c r="EK48" s="77"/>
      <c r="EM48" s="77"/>
      <c r="EN48" s="77"/>
      <c r="EP48" s="77"/>
      <c r="EQ48" s="77"/>
      <c r="ES48" s="77"/>
      <c r="ET48" s="77"/>
      <c r="EV48" s="77"/>
      <c r="EW48" s="77"/>
      <c r="EY48" s="77"/>
      <c r="EZ48" s="77"/>
      <c r="FB48" s="77"/>
      <c r="FC48" s="77"/>
    </row>
    <row r="49" spans="6:159" x14ac:dyDescent="0.2">
      <c r="F49" s="238"/>
      <c r="G49" s="238"/>
      <c r="H49" s="238"/>
      <c r="I49" s="238"/>
      <c r="J49" s="238"/>
      <c r="K49" s="238"/>
      <c r="L49" s="238"/>
      <c r="BD49" s="77"/>
      <c r="BE49" s="77"/>
      <c r="BG49" s="77"/>
      <c r="BH49" s="77"/>
      <c r="BJ49" s="77"/>
      <c r="BK49" s="77"/>
      <c r="BM49" s="77"/>
      <c r="BN49" s="77"/>
      <c r="BP49" s="77"/>
      <c r="BQ49" s="77"/>
      <c r="BS49" s="77"/>
      <c r="BT49" s="77"/>
      <c r="BV49" s="77"/>
      <c r="BW49" s="77"/>
      <c r="BY49" s="77"/>
      <c r="BZ49" s="77"/>
      <c r="CB49" s="77"/>
      <c r="CC49" s="77"/>
      <c r="CE49" s="77"/>
      <c r="CF49" s="77"/>
      <c r="CH49" s="77"/>
      <c r="CI49" s="77"/>
      <c r="CK49" s="77"/>
      <c r="CL49" s="77"/>
      <c r="CN49" s="77"/>
      <c r="CO49" s="77"/>
      <c r="CQ49" s="77"/>
      <c r="CR49" s="77"/>
      <c r="CT49" s="77"/>
      <c r="CU49" s="77"/>
      <c r="CW49" s="77"/>
      <c r="CX49" s="77"/>
      <c r="CZ49" s="77"/>
      <c r="DA49" s="77"/>
      <c r="DC49" s="77"/>
      <c r="DD49" s="77"/>
      <c r="DF49" s="77"/>
      <c r="DG49" s="77"/>
      <c r="DI49" s="77"/>
      <c r="DJ49" s="77"/>
      <c r="DL49" s="77"/>
      <c r="DM49" s="77"/>
      <c r="DO49" s="77"/>
      <c r="DP49" s="77"/>
      <c r="DR49" s="77"/>
      <c r="DS49" s="77"/>
      <c r="DU49" s="77"/>
      <c r="DV49" s="77"/>
      <c r="DX49" s="77"/>
      <c r="DY49" s="77"/>
      <c r="EA49" s="77"/>
      <c r="EB49" s="77"/>
      <c r="ED49" s="77"/>
      <c r="EE49" s="77"/>
      <c r="EG49" s="77"/>
      <c r="EH49" s="77"/>
      <c r="EJ49" s="77"/>
      <c r="EK49" s="77"/>
      <c r="EM49" s="77"/>
      <c r="EN49" s="77"/>
      <c r="EP49" s="77"/>
      <c r="EQ49" s="77"/>
      <c r="ES49" s="77"/>
      <c r="ET49" s="77"/>
      <c r="EV49" s="77"/>
      <c r="EW49" s="77"/>
      <c r="EY49" s="77"/>
      <c r="EZ49" s="77"/>
      <c r="FB49" s="77"/>
      <c r="FC49" s="77"/>
    </row>
    <row r="50" spans="6:159" x14ac:dyDescent="0.2">
      <c r="BD50" s="77"/>
      <c r="BE50" s="77"/>
      <c r="BG50" s="77"/>
      <c r="BH50" s="77"/>
      <c r="BJ50" s="77"/>
      <c r="BK50" s="77"/>
      <c r="BM50" s="77"/>
      <c r="BN50" s="77"/>
      <c r="BP50" s="77"/>
      <c r="BQ50" s="77"/>
      <c r="BS50" s="77"/>
      <c r="BT50" s="77"/>
      <c r="BV50" s="77"/>
      <c r="BW50" s="77"/>
      <c r="BY50" s="77"/>
      <c r="BZ50" s="77"/>
      <c r="CB50" s="77"/>
      <c r="CC50" s="77"/>
      <c r="CE50" s="77"/>
      <c r="CF50" s="77"/>
      <c r="CH50" s="77"/>
      <c r="CI50" s="77"/>
      <c r="CK50" s="77"/>
      <c r="CL50" s="77"/>
      <c r="CN50" s="77"/>
      <c r="CO50" s="77"/>
      <c r="CQ50" s="77"/>
      <c r="CR50" s="77"/>
      <c r="CT50" s="77"/>
      <c r="CU50" s="77"/>
      <c r="CW50" s="77"/>
      <c r="CX50" s="77"/>
      <c r="CZ50" s="77"/>
      <c r="DA50" s="77"/>
      <c r="DC50" s="77"/>
      <c r="DD50" s="77"/>
      <c r="DF50" s="77"/>
      <c r="DG50" s="77"/>
      <c r="DI50" s="77"/>
      <c r="DJ50" s="77"/>
      <c r="DL50" s="77"/>
      <c r="DM50" s="77"/>
      <c r="DO50" s="77"/>
      <c r="DP50" s="77"/>
      <c r="DR50" s="77"/>
      <c r="DS50" s="77"/>
      <c r="DU50" s="77"/>
      <c r="DV50" s="77"/>
      <c r="DX50" s="77"/>
      <c r="DY50" s="77"/>
      <c r="EA50" s="77"/>
      <c r="EB50" s="77"/>
      <c r="ED50" s="77"/>
      <c r="EE50" s="77"/>
      <c r="EG50" s="77"/>
      <c r="EH50" s="77"/>
      <c r="EJ50" s="77"/>
      <c r="EK50" s="77"/>
      <c r="EM50" s="77"/>
      <c r="EN50" s="77"/>
      <c r="EP50" s="77"/>
      <c r="EQ50" s="77"/>
      <c r="ES50" s="77"/>
      <c r="ET50" s="77"/>
      <c r="EV50" s="77"/>
      <c r="EW50" s="77"/>
      <c r="EY50" s="77"/>
      <c r="EZ50" s="77"/>
      <c r="FB50" s="77"/>
      <c r="FC50" s="77"/>
    </row>
    <row r="51" spans="6:159" ht="15" x14ac:dyDescent="0.25">
      <c r="M51" s="275"/>
      <c r="N51" s="116"/>
      <c r="O51" s="6"/>
      <c r="P51"/>
      <c r="Q51"/>
      <c r="R51"/>
      <c r="AJ51" s="275"/>
      <c r="AK51" s="116"/>
      <c r="AL51" s="6"/>
      <c r="AM51"/>
      <c r="AN51"/>
      <c r="AO51"/>
      <c r="BD51" s="77"/>
      <c r="BE51" s="77"/>
      <c r="BG51" s="77"/>
      <c r="BH51" s="77"/>
      <c r="BJ51" s="77"/>
      <c r="BK51" s="77"/>
      <c r="BM51" s="77"/>
      <c r="BN51" s="77"/>
      <c r="BP51" s="77"/>
      <c r="BQ51" s="77"/>
      <c r="BS51" s="77"/>
      <c r="BT51" s="77"/>
      <c r="BV51" s="77"/>
      <c r="BW51" s="77"/>
      <c r="BY51" s="77"/>
      <c r="BZ51" s="77"/>
      <c r="CB51" s="77"/>
      <c r="CC51" s="77"/>
      <c r="CE51" s="77"/>
      <c r="CF51" s="77"/>
      <c r="CH51" s="77"/>
      <c r="CI51" s="77"/>
      <c r="CK51" s="77"/>
      <c r="CL51" s="77"/>
      <c r="CN51" s="77"/>
      <c r="CO51" s="77"/>
      <c r="CQ51" s="77"/>
      <c r="CR51" s="77"/>
      <c r="CT51" s="77"/>
      <c r="CU51" s="77"/>
      <c r="CW51" s="77"/>
      <c r="CX51" s="77"/>
      <c r="CZ51" s="77"/>
      <c r="DA51" s="77"/>
      <c r="DC51" s="77"/>
      <c r="DD51" s="77"/>
      <c r="DF51" s="77"/>
      <c r="DG51" s="77"/>
      <c r="DI51" s="77"/>
      <c r="DJ51" s="77"/>
      <c r="DL51" s="77"/>
      <c r="DM51" s="77"/>
      <c r="DO51" s="77"/>
      <c r="DP51" s="77"/>
      <c r="DR51" s="77"/>
      <c r="DS51" s="77"/>
      <c r="DU51" s="77"/>
      <c r="DV51" s="77"/>
      <c r="DX51" s="77"/>
      <c r="DY51" s="77"/>
      <c r="EA51" s="77"/>
      <c r="EB51" s="77"/>
      <c r="ED51" s="77"/>
      <c r="EE51" s="77"/>
      <c r="EG51" s="77"/>
      <c r="EH51" s="77"/>
      <c r="EJ51" s="77"/>
      <c r="EK51" s="77"/>
      <c r="EM51" s="77"/>
      <c r="EN51" s="77"/>
      <c r="EP51" s="77"/>
      <c r="EQ51" s="77"/>
      <c r="ES51" s="77"/>
      <c r="ET51" s="77"/>
      <c r="EV51" s="77"/>
      <c r="EW51" s="77"/>
      <c r="EY51" s="77"/>
      <c r="EZ51" s="77"/>
      <c r="FB51" s="77"/>
      <c r="FC51" s="77"/>
    </row>
    <row r="52" spans="6:159" ht="15" x14ac:dyDescent="0.25">
      <c r="M52" s="1"/>
      <c r="N52" s="116"/>
      <c r="O52" s="6"/>
      <c r="P52"/>
      <c r="Q52"/>
      <c r="R52"/>
      <c r="AJ52" s="1"/>
      <c r="AK52" s="116"/>
      <c r="AL52" s="6"/>
      <c r="AM52"/>
      <c r="AN52"/>
      <c r="AO52"/>
      <c r="BD52" s="116"/>
      <c r="BE52" s="6"/>
      <c r="BF52"/>
      <c r="BG52" s="116"/>
      <c r="BH52" s="6"/>
      <c r="BI52"/>
      <c r="BJ52" s="116"/>
      <c r="BK52" s="6"/>
      <c r="BL52"/>
      <c r="BM52" s="116"/>
      <c r="BN52" s="6"/>
      <c r="BO52"/>
      <c r="BP52" s="116"/>
      <c r="BQ52" s="6"/>
      <c r="BR52"/>
      <c r="BS52" s="116"/>
      <c r="BT52" s="6"/>
      <c r="BU52"/>
      <c r="BV52" s="116"/>
      <c r="BW52" s="6"/>
      <c r="BX52"/>
      <c r="BY52" s="116"/>
      <c r="BZ52" s="6"/>
      <c r="CA52"/>
      <c r="CB52" s="116"/>
      <c r="CC52" s="6"/>
      <c r="CD52"/>
      <c r="CE52" s="116"/>
      <c r="CF52" s="6"/>
      <c r="CG52"/>
      <c r="CH52" s="116"/>
      <c r="CI52" s="6"/>
      <c r="CJ52"/>
      <c r="CK52" s="116"/>
      <c r="CL52" s="6"/>
      <c r="CM52"/>
      <c r="CN52" s="116"/>
      <c r="CO52" s="6"/>
      <c r="CP52"/>
      <c r="CQ52" s="116"/>
      <c r="CR52" s="6"/>
      <c r="CS52"/>
      <c r="CT52" s="116"/>
      <c r="CU52" s="6"/>
      <c r="CV52"/>
      <c r="CW52" s="116"/>
      <c r="CX52" s="6"/>
      <c r="CY52"/>
      <c r="CZ52" s="116"/>
      <c r="DA52" s="6"/>
      <c r="DB52"/>
      <c r="DC52" s="116"/>
      <c r="DD52" s="6"/>
      <c r="DE52"/>
      <c r="DF52" s="116"/>
      <c r="DG52" s="6"/>
      <c r="DH52"/>
      <c r="DI52" s="116"/>
      <c r="DJ52" s="6"/>
      <c r="DK52"/>
      <c r="DL52" s="116"/>
      <c r="DM52" s="6"/>
      <c r="DN52"/>
      <c r="DO52" s="116"/>
      <c r="DP52" s="6"/>
      <c r="DQ52"/>
      <c r="DR52" s="116"/>
      <c r="DS52" s="6"/>
      <c r="DT52"/>
      <c r="DU52" s="116"/>
      <c r="DV52" s="6"/>
      <c r="DW52"/>
      <c r="DX52" s="116"/>
      <c r="DY52" s="6"/>
      <c r="DZ52"/>
      <c r="EA52" s="116"/>
      <c r="EB52" s="6"/>
      <c r="EC52"/>
      <c r="ED52" s="116"/>
      <c r="EE52" s="6"/>
      <c r="EF52"/>
      <c r="EG52" s="116"/>
      <c r="EH52" s="6"/>
      <c r="EI52"/>
      <c r="EJ52" s="116"/>
      <c r="EK52" s="6"/>
      <c r="EL52"/>
      <c r="EM52" s="116"/>
      <c r="EN52" s="6"/>
      <c r="EO52"/>
      <c r="EP52" s="116"/>
      <c r="EQ52" s="6"/>
      <c r="ER52"/>
      <c r="ES52" s="116"/>
      <c r="ET52" s="6"/>
      <c r="EU52"/>
      <c r="EV52" s="116"/>
      <c r="EW52" s="6"/>
      <c r="EX52"/>
      <c r="EY52" s="116"/>
      <c r="EZ52" s="6"/>
      <c r="FA52"/>
      <c r="FB52" s="116"/>
      <c r="FC52" s="6"/>
    </row>
    <row r="53" spans="6:159" ht="15" x14ac:dyDescent="0.25">
      <c r="M53" s="241"/>
      <c r="N53" s="116"/>
      <c r="O53" s="6"/>
      <c r="P53"/>
      <c r="Q53"/>
      <c r="R53"/>
      <c r="AJ53" s="241"/>
      <c r="AK53" s="116"/>
      <c r="AL53" s="6"/>
      <c r="AM53"/>
      <c r="AN53"/>
      <c r="AO53"/>
      <c r="BD53" s="116"/>
      <c r="BE53" s="6"/>
      <c r="BF53"/>
      <c r="BG53" s="116"/>
      <c r="BH53" s="6"/>
      <c r="BI53"/>
      <c r="BJ53" s="116"/>
      <c r="BK53" s="6"/>
      <c r="BL53"/>
      <c r="BM53" s="116"/>
      <c r="BN53" s="6"/>
      <c r="BO53"/>
      <c r="BP53" s="116"/>
      <c r="BQ53" s="6"/>
      <c r="BR53"/>
      <c r="BS53" s="116"/>
      <c r="BT53" s="6"/>
      <c r="BU53"/>
      <c r="BV53" s="116"/>
      <c r="BW53" s="6"/>
      <c r="BX53"/>
      <c r="BY53" s="116"/>
      <c r="BZ53" s="6"/>
      <c r="CA53"/>
      <c r="CB53" s="116"/>
      <c r="CC53" s="6"/>
      <c r="CD53"/>
      <c r="CE53" s="116"/>
      <c r="CF53" s="6"/>
      <c r="CG53"/>
      <c r="CH53" s="116"/>
      <c r="CI53" s="6"/>
      <c r="CJ53"/>
      <c r="CK53" s="116"/>
      <c r="CL53" s="6"/>
      <c r="CM53"/>
      <c r="CN53" s="116"/>
      <c r="CO53" s="6"/>
      <c r="CP53"/>
      <c r="CQ53" s="116"/>
      <c r="CR53" s="6"/>
      <c r="CS53"/>
      <c r="CT53" s="116"/>
      <c r="CU53" s="6"/>
      <c r="CV53"/>
      <c r="CW53" s="116"/>
      <c r="CX53" s="6"/>
      <c r="CY53"/>
      <c r="CZ53" s="116"/>
      <c r="DA53" s="6"/>
      <c r="DB53"/>
      <c r="DC53" s="116"/>
      <c r="DD53" s="6"/>
      <c r="DE53"/>
      <c r="DF53" s="116"/>
      <c r="DG53" s="6"/>
      <c r="DH53"/>
      <c r="DI53" s="116"/>
      <c r="DJ53" s="6"/>
      <c r="DK53"/>
      <c r="DL53" s="116"/>
      <c r="DM53" s="6"/>
      <c r="DN53"/>
      <c r="DO53" s="116"/>
      <c r="DP53" s="6"/>
      <c r="DQ53"/>
      <c r="DR53" s="116"/>
      <c r="DS53" s="6"/>
      <c r="DT53"/>
      <c r="DU53" s="116"/>
      <c r="DV53" s="6"/>
      <c r="DW53"/>
      <c r="DX53" s="116"/>
      <c r="DY53" s="6"/>
      <c r="DZ53"/>
      <c r="EA53" s="116"/>
      <c r="EB53" s="6"/>
      <c r="EC53"/>
      <c r="ED53" s="116"/>
      <c r="EE53" s="6"/>
      <c r="EF53"/>
      <c r="EG53" s="116"/>
      <c r="EH53" s="6"/>
      <c r="EI53"/>
      <c r="EJ53" s="116"/>
      <c r="EK53" s="6"/>
      <c r="EL53"/>
      <c r="EM53" s="116"/>
      <c r="EN53" s="6"/>
      <c r="EO53"/>
      <c r="EP53" s="116"/>
      <c r="EQ53" s="6"/>
      <c r="ER53"/>
      <c r="ES53" s="116"/>
      <c r="ET53" s="6"/>
      <c r="EU53"/>
      <c r="EV53" s="116"/>
      <c r="EW53" s="6"/>
      <c r="EX53"/>
      <c r="EY53" s="116"/>
      <c r="EZ53" s="6"/>
      <c r="FA53"/>
      <c r="FB53" s="116"/>
      <c r="FC53" s="6"/>
    </row>
    <row r="54" spans="6:159" ht="15" x14ac:dyDescent="0.25">
      <c r="M54" s="57"/>
      <c r="N54" s="116"/>
      <c r="O54" s="6"/>
      <c r="P54"/>
      <c r="Q54"/>
      <c r="R54"/>
      <c r="AJ54" s="57"/>
      <c r="AK54" s="116"/>
      <c r="AL54" s="6"/>
      <c r="AM54"/>
      <c r="AN54"/>
      <c r="AO54"/>
      <c r="BD54" s="116"/>
      <c r="BE54" s="6"/>
      <c r="BF54"/>
      <c r="BG54" s="116"/>
      <c r="BH54" s="6"/>
      <c r="BI54"/>
      <c r="BJ54" s="116"/>
      <c r="BK54" s="6"/>
      <c r="BL54"/>
      <c r="BM54" s="116"/>
      <c r="BN54" s="6"/>
      <c r="BO54"/>
      <c r="BP54" s="116"/>
      <c r="BQ54" s="6"/>
      <c r="BR54"/>
      <c r="BS54" s="116"/>
      <c r="BT54" s="6"/>
      <c r="BU54"/>
      <c r="BV54" s="116"/>
      <c r="BW54" s="6"/>
      <c r="BX54"/>
      <c r="BY54" s="116"/>
      <c r="BZ54" s="6"/>
      <c r="CA54"/>
      <c r="CB54" s="116"/>
      <c r="CC54" s="6"/>
      <c r="CD54"/>
      <c r="CE54" s="116"/>
      <c r="CF54" s="6"/>
      <c r="CG54"/>
      <c r="CH54" s="116"/>
      <c r="CI54" s="6"/>
      <c r="CJ54"/>
      <c r="CK54" s="116"/>
      <c r="CL54" s="6"/>
      <c r="CM54"/>
      <c r="CN54" s="116"/>
      <c r="CO54" s="6"/>
      <c r="CP54"/>
      <c r="CQ54" s="116"/>
      <c r="CR54" s="6"/>
      <c r="CS54"/>
      <c r="CT54" s="116"/>
      <c r="CU54" s="6"/>
      <c r="CV54"/>
      <c r="CW54" s="116"/>
      <c r="CX54" s="6"/>
      <c r="CY54"/>
      <c r="CZ54" s="116"/>
      <c r="DA54" s="6"/>
      <c r="DB54"/>
      <c r="DC54" s="116"/>
      <c r="DD54" s="6"/>
      <c r="DE54"/>
      <c r="DF54" s="116"/>
      <c r="DG54" s="6"/>
      <c r="DH54"/>
      <c r="DI54" s="116"/>
      <c r="DJ54" s="6"/>
      <c r="DK54"/>
      <c r="DL54" s="116"/>
      <c r="DM54" s="6"/>
      <c r="DN54"/>
      <c r="DO54" s="116"/>
      <c r="DP54" s="6"/>
      <c r="DQ54"/>
      <c r="DR54" s="116"/>
      <c r="DS54" s="6"/>
      <c r="DT54"/>
      <c r="DU54" s="116"/>
      <c r="DV54" s="6"/>
      <c r="DW54"/>
      <c r="DX54" s="116"/>
      <c r="DY54" s="6"/>
      <c r="DZ54"/>
      <c r="EA54" s="116"/>
      <c r="EB54" s="6"/>
      <c r="EC54"/>
      <c r="ED54" s="116"/>
      <c r="EE54" s="6"/>
      <c r="EF54"/>
      <c r="EG54" s="116"/>
      <c r="EH54" s="6"/>
      <c r="EI54"/>
      <c r="EJ54" s="116"/>
      <c r="EK54" s="6"/>
      <c r="EL54"/>
      <c r="EM54" s="116"/>
      <c r="EN54" s="6"/>
      <c r="EO54"/>
      <c r="EP54" s="116"/>
      <c r="EQ54" s="6"/>
      <c r="ER54"/>
      <c r="ES54" s="116"/>
      <c r="ET54" s="6"/>
      <c r="EU54"/>
      <c r="EV54" s="116"/>
      <c r="EW54" s="6"/>
      <c r="EX54"/>
      <c r="EY54" s="116"/>
      <c r="EZ54" s="6"/>
      <c r="FA54"/>
      <c r="FB54" s="116"/>
      <c r="FC54" s="6"/>
    </row>
    <row r="55" spans="6:159" ht="15" x14ac:dyDescent="0.25">
      <c r="M55" s="57"/>
      <c r="N55" s="116"/>
      <c r="O55" s="6"/>
      <c r="P55"/>
      <c r="Q55"/>
      <c r="R55"/>
      <c r="AJ55" s="57"/>
      <c r="AK55" s="116"/>
      <c r="AL55" s="6"/>
      <c r="AM55"/>
      <c r="AN55"/>
      <c r="AO55"/>
      <c r="BD55" s="116"/>
      <c r="BE55" s="6"/>
      <c r="BF55"/>
      <c r="BG55" s="116"/>
      <c r="BH55" s="6"/>
      <c r="BI55"/>
      <c r="BJ55" s="116"/>
      <c r="BK55" s="6"/>
      <c r="BL55"/>
      <c r="BM55" s="116"/>
      <c r="BN55" s="6"/>
      <c r="BO55"/>
      <c r="BP55" s="116"/>
      <c r="BQ55" s="6"/>
      <c r="BR55"/>
      <c r="BS55" s="116"/>
      <c r="BT55" s="6"/>
      <c r="BU55"/>
      <c r="BV55" s="116"/>
      <c r="BW55" s="6"/>
      <c r="BX55"/>
      <c r="BY55" s="116"/>
      <c r="BZ55" s="6"/>
      <c r="CA55"/>
      <c r="CB55" s="116"/>
      <c r="CC55" s="6"/>
      <c r="CD55"/>
      <c r="CE55" s="116"/>
      <c r="CF55" s="6"/>
      <c r="CG55"/>
      <c r="CH55" s="116"/>
      <c r="CI55" s="6"/>
      <c r="CJ55"/>
      <c r="CK55" s="116"/>
      <c r="CL55" s="6"/>
      <c r="CM55"/>
      <c r="CN55" s="116"/>
      <c r="CO55" s="6"/>
      <c r="CP55"/>
      <c r="CQ55" s="116"/>
      <c r="CR55" s="6"/>
      <c r="CS55"/>
      <c r="CT55" s="116"/>
      <c r="CU55" s="6"/>
      <c r="CV55"/>
      <c r="CW55" s="116"/>
      <c r="CX55" s="6"/>
      <c r="CY55"/>
      <c r="CZ55" s="116"/>
      <c r="DA55" s="6"/>
      <c r="DB55"/>
      <c r="DC55" s="116"/>
      <c r="DD55" s="6"/>
      <c r="DE55"/>
      <c r="DF55" s="116"/>
      <c r="DG55" s="6"/>
      <c r="DH55"/>
      <c r="DI55" s="116"/>
      <c r="DJ55" s="6"/>
      <c r="DK55"/>
      <c r="DL55" s="116"/>
      <c r="DM55" s="6"/>
      <c r="DN55"/>
      <c r="DO55" s="116"/>
      <c r="DP55" s="6"/>
      <c r="DQ55"/>
      <c r="DR55" s="116"/>
      <c r="DS55" s="6"/>
      <c r="DT55"/>
      <c r="DU55" s="116"/>
      <c r="DV55" s="6"/>
      <c r="DW55"/>
      <c r="DX55" s="116"/>
      <c r="DY55" s="6"/>
      <c r="DZ55"/>
      <c r="EA55" s="116"/>
      <c r="EB55" s="6"/>
      <c r="EC55"/>
      <c r="ED55" s="116"/>
      <c r="EE55" s="6"/>
      <c r="EF55"/>
      <c r="EG55" s="116"/>
      <c r="EH55" s="6"/>
      <c r="EI55"/>
      <c r="EJ55" s="116"/>
      <c r="EK55" s="6"/>
      <c r="EL55"/>
      <c r="EM55" s="116"/>
      <c r="EN55" s="6"/>
      <c r="EO55"/>
      <c r="EP55" s="116"/>
      <c r="EQ55" s="6"/>
      <c r="ER55"/>
      <c r="ES55" s="116"/>
      <c r="ET55" s="6"/>
      <c r="EU55"/>
      <c r="EV55" s="116"/>
      <c r="EW55" s="6"/>
      <c r="EX55"/>
      <c r="EY55" s="116"/>
      <c r="EZ55" s="6"/>
      <c r="FA55"/>
      <c r="FB55" s="116"/>
      <c r="FC55" s="6"/>
    </row>
    <row r="56" spans="6:159" ht="15" x14ac:dyDescent="0.25">
      <c r="BD56" s="116"/>
      <c r="BE56" s="6"/>
      <c r="BF56"/>
      <c r="BG56" s="116"/>
      <c r="BH56" s="6"/>
      <c r="BI56"/>
      <c r="BJ56" s="116"/>
      <c r="BK56" s="6"/>
      <c r="BL56"/>
      <c r="BM56" s="116"/>
      <c r="BN56" s="6"/>
      <c r="BO56"/>
      <c r="BP56" s="116"/>
      <c r="BQ56" s="6"/>
      <c r="BR56"/>
      <c r="BS56" s="116"/>
      <c r="BT56" s="6"/>
      <c r="BU56"/>
      <c r="BV56" s="116"/>
      <c r="BW56" s="6"/>
      <c r="BX56"/>
      <c r="BY56" s="116"/>
      <c r="BZ56" s="6"/>
      <c r="CA56"/>
      <c r="CB56" s="116"/>
      <c r="CC56" s="6"/>
      <c r="CD56"/>
      <c r="CE56" s="116"/>
      <c r="CF56" s="6"/>
      <c r="CG56"/>
      <c r="CH56" s="116"/>
      <c r="CI56" s="6"/>
      <c r="CJ56"/>
      <c r="CK56" s="116"/>
      <c r="CL56" s="6"/>
      <c r="CM56"/>
      <c r="CN56" s="116"/>
      <c r="CO56" s="6"/>
      <c r="CP56"/>
      <c r="CQ56" s="116"/>
      <c r="CR56" s="6"/>
      <c r="CS56"/>
      <c r="CT56" s="116"/>
      <c r="CU56" s="6"/>
      <c r="CV56"/>
      <c r="CW56" s="116"/>
      <c r="CX56" s="6"/>
      <c r="CY56"/>
      <c r="CZ56" s="116"/>
      <c r="DA56" s="6"/>
      <c r="DB56"/>
      <c r="DC56" s="116"/>
      <c r="DD56" s="6"/>
      <c r="DE56"/>
      <c r="DF56" s="116"/>
      <c r="DG56" s="6"/>
      <c r="DH56"/>
      <c r="DI56" s="116"/>
      <c r="DJ56" s="6"/>
      <c r="DK56"/>
      <c r="DL56" s="116"/>
      <c r="DM56" s="6"/>
      <c r="DN56"/>
      <c r="DO56" s="116"/>
      <c r="DP56" s="6"/>
      <c r="DQ56"/>
      <c r="DR56" s="116"/>
      <c r="DS56" s="6"/>
      <c r="DT56"/>
      <c r="DU56" s="116"/>
      <c r="DV56" s="6"/>
      <c r="DW56"/>
      <c r="DX56" s="116"/>
      <c r="DY56" s="6"/>
      <c r="DZ56"/>
      <c r="EA56" s="116"/>
      <c r="EB56" s="6"/>
      <c r="EC56"/>
      <c r="ED56" s="116"/>
      <c r="EE56" s="6"/>
      <c r="EF56"/>
      <c r="EG56" s="116"/>
      <c r="EH56" s="6"/>
      <c r="EI56"/>
      <c r="EJ56" s="116"/>
      <c r="EK56" s="6"/>
      <c r="EL56"/>
      <c r="EM56" s="116"/>
      <c r="EN56" s="6"/>
      <c r="EO56"/>
      <c r="EP56" s="116"/>
      <c r="EQ56" s="6"/>
      <c r="ER56"/>
      <c r="ES56" s="116"/>
      <c r="ET56" s="6"/>
      <c r="EU56"/>
      <c r="EV56" s="116"/>
      <c r="EW56" s="6"/>
      <c r="EX56"/>
      <c r="EY56" s="116"/>
      <c r="EZ56" s="6"/>
      <c r="FA56"/>
      <c r="FB56" s="116"/>
      <c r="FC56" s="6"/>
    </row>
    <row r="57" spans="6:159" x14ac:dyDescent="0.2">
      <c r="BD57" s="77"/>
      <c r="BE57" s="77"/>
      <c r="BG57" s="77"/>
      <c r="BH57" s="77"/>
      <c r="BJ57" s="77"/>
      <c r="BK57" s="77"/>
      <c r="BM57" s="77"/>
      <c r="BN57" s="77"/>
      <c r="BP57" s="77"/>
      <c r="BQ57" s="77"/>
      <c r="BS57" s="77"/>
      <c r="BT57" s="77"/>
      <c r="BV57" s="77"/>
      <c r="BW57" s="77"/>
      <c r="BY57" s="77"/>
      <c r="BZ57" s="77"/>
      <c r="CB57" s="77"/>
      <c r="CC57" s="77"/>
      <c r="CE57" s="77"/>
      <c r="CF57" s="77"/>
      <c r="CH57" s="77"/>
      <c r="CI57" s="77"/>
      <c r="CK57" s="77"/>
      <c r="CL57" s="77"/>
      <c r="CN57" s="77"/>
      <c r="CO57" s="77"/>
      <c r="CQ57" s="77"/>
      <c r="CR57" s="77"/>
      <c r="CT57" s="77"/>
      <c r="CU57" s="77"/>
      <c r="CW57" s="77"/>
      <c r="CX57" s="77"/>
      <c r="CZ57" s="77"/>
      <c r="DA57" s="77"/>
      <c r="DC57" s="77"/>
      <c r="DD57" s="77"/>
      <c r="DF57" s="77"/>
      <c r="DG57" s="77"/>
      <c r="DI57" s="77"/>
      <c r="DJ57" s="77"/>
      <c r="DL57" s="77"/>
      <c r="DM57" s="77"/>
      <c r="DO57" s="77"/>
      <c r="DP57" s="77"/>
      <c r="DR57" s="77"/>
      <c r="DS57" s="77"/>
      <c r="DU57" s="77"/>
      <c r="DV57" s="77"/>
      <c r="DX57" s="77"/>
      <c r="DY57" s="77"/>
      <c r="EA57" s="77"/>
      <c r="EB57" s="77"/>
      <c r="ED57" s="77"/>
      <c r="EE57" s="77"/>
      <c r="EG57" s="77"/>
      <c r="EH57" s="77"/>
      <c r="EJ57" s="77"/>
      <c r="EK57" s="77"/>
      <c r="EM57" s="77"/>
      <c r="EN57" s="77"/>
      <c r="EP57" s="77"/>
      <c r="EQ57" s="77"/>
      <c r="ES57" s="77"/>
      <c r="ET57" s="77"/>
      <c r="EV57" s="77"/>
      <c r="EW57" s="77"/>
      <c r="EY57" s="77"/>
      <c r="EZ57" s="77"/>
      <c r="FB57" s="77"/>
      <c r="FC57" s="77"/>
    </row>
    <row r="58" spans="6:159" x14ac:dyDescent="0.2">
      <c r="BD58" s="77"/>
      <c r="BE58" s="77"/>
      <c r="BG58" s="77"/>
      <c r="BH58" s="77"/>
      <c r="BJ58" s="77"/>
      <c r="BK58" s="77"/>
      <c r="BM58" s="77"/>
      <c r="BN58" s="77"/>
      <c r="BP58" s="77"/>
      <c r="BQ58" s="77"/>
      <c r="BS58" s="77"/>
      <c r="BT58" s="77"/>
      <c r="BV58" s="77"/>
      <c r="BW58" s="77"/>
      <c r="BY58" s="77"/>
      <c r="BZ58" s="77"/>
      <c r="CB58" s="77"/>
      <c r="CC58" s="77"/>
      <c r="CE58" s="77"/>
      <c r="CF58" s="77"/>
      <c r="CH58" s="77"/>
      <c r="CI58" s="77"/>
      <c r="CK58" s="77"/>
      <c r="CL58" s="77"/>
      <c r="CN58" s="77"/>
      <c r="CO58" s="77"/>
      <c r="CQ58" s="77"/>
      <c r="CR58" s="77"/>
      <c r="CT58" s="77"/>
      <c r="CU58" s="77"/>
      <c r="CW58" s="77"/>
      <c r="CX58" s="77"/>
      <c r="CZ58" s="77"/>
      <c r="DA58" s="77"/>
      <c r="DC58" s="77"/>
      <c r="DD58" s="77"/>
      <c r="DF58" s="77"/>
      <c r="DG58" s="77"/>
      <c r="DI58" s="77"/>
      <c r="DJ58" s="77"/>
      <c r="DL58" s="77"/>
      <c r="DM58" s="77"/>
      <c r="DO58" s="77"/>
      <c r="DP58" s="77"/>
      <c r="DR58" s="77"/>
      <c r="DS58" s="77"/>
      <c r="DU58" s="77"/>
      <c r="DV58" s="77"/>
      <c r="DX58" s="77"/>
      <c r="DY58" s="77"/>
      <c r="EA58" s="77"/>
      <c r="EB58" s="77"/>
      <c r="ED58" s="77"/>
      <c r="EE58" s="77"/>
      <c r="EG58" s="77"/>
      <c r="EH58" s="77"/>
      <c r="EJ58" s="77"/>
      <c r="EK58" s="77"/>
      <c r="EM58" s="77"/>
      <c r="EN58" s="77"/>
      <c r="EP58" s="77"/>
      <c r="EQ58" s="77"/>
      <c r="ES58" s="77"/>
      <c r="ET58" s="77"/>
      <c r="EV58" s="77"/>
      <c r="EW58" s="77"/>
      <c r="EY58" s="77"/>
      <c r="EZ58" s="77"/>
      <c r="FB58" s="77"/>
      <c r="FC58" s="77"/>
    </row>
    <row r="59" spans="6:159" x14ac:dyDescent="0.2">
      <c r="BD59" s="77"/>
      <c r="BE59" s="77"/>
      <c r="BG59" s="77"/>
      <c r="BH59" s="77"/>
      <c r="BJ59" s="77"/>
      <c r="BK59" s="77"/>
      <c r="BM59" s="77"/>
      <c r="BN59" s="77"/>
      <c r="BP59" s="77"/>
      <c r="BQ59" s="77"/>
      <c r="BS59" s="77"/>
      <c r="BT59" s="77"/>
      <c r="BV59" s="77"/>
      <c r="BW59" s="77"/>
      <c r="BY59" s="77"/>
      <c r="BZ59" s="77"/>
      <c r="CB59" s="77"/>
      <c r="CC59" s="77"/>
      <c r="CE59" s="77"/>
      <c r="CF59" s="77"/>
      <c r="CH59" s="77"/>
      <c r="CI59" s="77"/>
      <c r="CK59" s="77"/>
      <c r="CL59" s="77"/>
      <c r="CN59" s="77"/>
      <c r="CO59" s="77"/>
      <c r="CQ59" s="77"/>
      <c r="CR59" s="77"/>
      <c r="CT59" s="77"/>
      <c r="CU59" s="77"/>
      <c r="CW59" s="77"/>
      <c r="CX59" s="77"/>
      <c r="CZ59" s="77"/>
      <c r="DA59" s="77"/>
      <c r="DC59" s="77"/>
      <c r="DD59" s="77"/>
      <c r="DF59" s="77"/>
      <c r="DG59" s="77"/>
      <c r="DI59" s="77"/>
      <c r="DJ59" s="77"/>
      <c r="DL59" s="77"/>
      <c r="DM59" s="77"/>
      <c r="DO59" s="77"/>
      <c r="DP59" s="77"/>
      <c r="DR59" s="77"/>
      <c r="DS59" s="77"/>
      <c r="DU59" s="77"/>
      <c r="DV59" s="77"/>
      <c r="DX59" s="77"/>
      <c r="DY59" s="77"/>
      <c r="EA59" s="77"/>
      <c r="EB59" s="77"/>
      <c r="ED59" s="77"/>
      <c r="EE59" s="77"/>
      <c r="EG59" s="77"/>
      <c r="EH59" s="77"/>
      <c r="EJ59" s="77"/>
      <c r="EK59" s="77"/>
      <c r="EM59" s="77"/>
      <c r="EN59" s="77"/>
      <c r="EP59" s="77"/>
      <c r="EQ59" s="77"/>
      <c r="ES59" s="77"/>
      <c r="ET59" s="77"/>
      <c r="EV59" s="77"/>
      <c r="EW59" s="77"/>
      <c r="EY59" s="77"/>
      <c r="EZ59" s="77"/>
      <c r="FB59" s="77"/>
      <c r="FC59" s="77"/>
    </row>
    <row r="60" spans="6:159" x14ac:dyDescent="0.2">
      <c r="BD60" s="77"/>
      <c r="BE60" s="77"/>
      <c r="BG60" s="77"/>
      <c r="BH60" s="77"/>
      <c r="BJ60" s="77"/>
      <c r="BK60" s="77"/>
      <c r="BM60" s="77"/>
      <c r="BN60" s="77"/>
      <c r="BP60" s="77"/>
      <c r="BQ60" s="77"/>
      <c r="BS60" s="77"/>
      <c r="BT60" s="77"/>
      <c r="BV60" s="77"/>
      <c r="BW60" s="77"/>
      <c r="BY60" s="77"/>
      <c r="BZ60" s="77"/>
      <c r="CB60" s="77"/>
      <c r="CC60" s="77"/>
      <c r="CE60" s="77"/>
      <c r="CF60" s="77"/>
      <c r="CH60" s="77"/>
      <c r="CI60" s="77"/>
      <c r="CK60" s="77"/>
      <c r="CL60" s="77"/>
      <c r="CN60" s="77"/>
      <c r="CO60" s="77"/>
      <c r="CQ60" s="77"/>
      <c r="CR60" s="77"/>
      <c r="CT60" s="77"/>
      <c r="CU60" s="77"/>
      <c r="CW60" s="77"/>
      <c r="CX60" s="77"/>
      <c r="CZ60" s="77"/>
      <c r="DA60" s="77"/>
      <c r="DC60" s="77"/>
      <c r="DD60" s="77"/>
      <c r="DF60" s="77"/>
      <c r="DG60" s="77"/>
      <c r="DI60" s="77"/>
      <c r="DJ60" s="77"/>
      <c r="DL60" s="77"/>
      <c r="DM60" s="77"/>
      <c r="DO60" s="77"/>
      <c r="DP60" s="77"/>
      <c r="DR60" s="77"/>
      <c r="DS60" s="77"/>
      <c r="DU60" s="77"/>
      <c r="DV60" s="77"/>
      <c r="DX60" s="77"/>
      <c r="DY60" s="77"/>
      <c r="EA60" s="77"/>
      <c r="EB60" s="77"/>
      <c r="ED60" s="77"/>
      <c r="EE60" s="77"/>
      <c r="EG60" s="77"/>
      <c r="EH60" s="77"/>
      <c r="EJ60" s="77"/>
      <c r="EK60" s="77"/>
      <c r="EM60" s="77"/>
      <c r="EN60" s="77"/>
      <c r="EP60" s="77"/>
      <c r="EQ60" s="77"/>
      <c r="ES60" s="77"/>
      <c r="ET60" s="77"/>
      <c r="EV60" s="77"/>
      <c r="EW60" s="77"/>
      <c r="EY60" s="77"/>
      <c r="EZ60" s="77"/>
      <c r="FB60" s="77"/>
      <c r="FC60" s="77"/>
    </row>
    <row r="61" spans="6:159" x14ac:dyDescent="0.2">
      <c r="BD61" s="77"/>
      <c r="BE61" s="77"/>
      <c r="BG61" s="77"/>
      <c r="BH61" s="77"/>
      <c r="BJ61" s="77"/>
      <c r="BK61" s="77"/>
      <c r="BM61" s="77"/>
      <c r="BN61" s="77"/>
      <c r="BP61" s="77"/>
      <c r="BQ61" s="77"/>
      <c r="BS61" s="77"/>
      <c r="BT61" s="77"/>
      <c r="BV61" s="77"/>
      <c r="BW61" s="77"/>
      <c r="BY61" s="77"/>
      <c r="BZ61" s="77"/>
      <c r="CB61" s="77"/>
      <c r="CC61" s="77"/>
      <c r="CE61" s="77"/>
      <c r="CF61" s="77"/>
      <c r="CH61" s="77"/>
      <c r="CI61" s="77"/>
      <c r="CK61" s="77"/>
      <c r="CL61" s="77"/>
      <c r="CN61" s="77"/>
      <c r="CO61" s="77"/>
      <c r="CQ61" s="77"/>
      <c r="CR61" s="77"/>
      <c r="CT61" s="77"/>
      <c r="CU61" s="77"/>
      <c r="CW61" s="77"/>
      <c r="CX61" s="77"/>
      <c r="CZ61" s="77"/>
      <c r="DA61" s="77"/>
      <c r="DC61" s="77"/>
      <c r="DD61" s="77"/>
      <c r="DF61" s="77"/>
      <c r="DG61" s="77"/>
      <c r="DI61" s="77"/>
      <c r="DJ61" s="77"/>
      <c r="DL61" s="77"/>
      <c r="DM61" s="77"/>
      <c r="DO61" s="77"/>
      <c r="DP61" s="77"/>
      <c r="DR61" s="77"/>
      <c r="DS61" s="77"/>
      <c r="DU61" s="77"/>
      <c r="DV61" s="77"/>
      <c r="DX61" s="77"/>
      <c r="DY61" s="77"/>
      <c r="EA61" s="77"/>
      <c r="EB61" s="77"/>
      <c r="ED61" s="77"/>
      <c r="EE61" s="77"/>
      <c r="EG61" s="77"/>
      <c r="EH61" s="77"/>
      <c r="EJ61" s="77"/>
      <c r="EK61" s="77"/>
      <c r="EM61" s="77"/>
      <c r="EN61" s="77"/>
      <c r="EP61" s="77"/>
      <c r="EQ61" s="77"/>
      <c r="ES61" s="77"/>
      <c r="ET61" s="77"/>
      <c r="EV61" s="77"/>
      <c r="EW61" s="77"/>
      <c r="EY61" s="77"/>
      <c r="EZ61" s="77"/>
      <c r="FB61" s="77"/>
      <c r="FC61" s="77"/>
    </row>
    <row r="62" spans="6:159" x14ac:dyDescent="0.2">
      <c r="BD62" s="77"/>
      <c r="BE62" s="77"/>
      <c r="BG62" s="77"/>
      <c r="BH62" s="77"/>
      <c r="BJ62" s="77"/>
      <c r="BK62" s="77"/>
      <c r="BM62" s="77"/>
      <c r="BN62" s="77"/>
      <c r="BP62" s="77"/>
      <c r="BQ62" s="77"/>
      <c r="BS62" s="77"/>
      <c r="BT62" s="77"/>
      <c r="BV62" s="77"/>
      <c r="BW62" s="77"/>
      <c r="BY62" s="77"/>
      <c r="BZ62" s="77"/>
      <c r="CB62" s="77"/>
      <c r="CC62" s="77"/>
      <c r="CE62" s="77"/>
      <c r="CF62" s="77"/>
      <c r="CH62" s="77"/>
      <c r="CI62" s="77"/>
      <c r="CK62" s="77"/>
      <c r="CL62" s="77"/>
      <c r="CN62" s="77"/>
      <c r="CO62" s="77"/>
      <c r="CQ62" s="77"/>
      <c r="CR62" s="77"/>
      <c r="CT62" s="77"/>
      <c r="CU62" s="77"/>
      <c r="CW62" s="77"/>
      <c r="CX62" s="77"/>
      <c r="CZ62" s="77"/>
      <c r="DA62" s="77"/>
      <c r="DC62" s="77"/>
      <c r="DD62" s="77"/>
      <c r="DF62" s="77"/>
      <c r="DG62" s="77"/>
      <c r="DI62" s="77"/>
      <c r="DJ62" s="77"/>
      <c r="DL62" s="77"/>
      <c r="DM62" s="77"/>
      <c r="DO62" s="77"/>
      <c r="DP62" s="77"/>
      <c r="DR62" s="77"/>
      <c r="DS62" s="77"/>
      <c r="DU62" s="77"/>
      <c r="DV62" s="77"/>
      <c r="DX62" s="77"/>
      <c r="DY62" s="77"/>
      <c r="EA62" s="77"/>
      <c r="EB62" s="77"/>
      <c r="ED62" s="77"/>
      <c r="EE62" s="77"/>
      <c r="EG62" s="77"/>
      <c r="EH62" s="77"/>
      <c r="EJ62" s="77"/>
      <c r="EK62" s="77"/>
      <c r="EM62" s="77"/>
      <c r="EN62" s="77"/>
      <c r="EP62" s="77"/>
      <c r="EQ62" s="77"/>
      <c r="ES62" s="77"/>
      <c r="ET62" s="77"/>
      <c r="EV62" s="77"/>
      <c r="EW62" s="77"/>
      <c r="EY62" s="77"/>
      <c r="EZ62" s="77"/>
      <c r="FB62" s="77"/>
      <c r="FC62" s="77"/>
    </row>
    <row r="63" spans="6:159" x14ac:dyDescent="0.2">
      <c r="BD63" s="77"/>
      <c r="BE63" s="77"/>
      <c r="BG63" s="77"/>
      <c r="BH63" s="77"/>
      <c r="BJ63" s="77"/>
      <c r="BK63" s="77"/>
      <c r="BM63" s="77"/>
      <c r="BN63" s="77"/>
      <c r="BP63" s="77"/>
      <c r="BQ63" s="77"/>
      <c r="BS63" s="77"/>
      <c r="BT63" s="77"/>
      <c r="BV63" s="77"/>
      <c r="BW63" s="77"/>
      <c r="BY63" s="77"/>
      <c r="BZ63" s="77"/>
      <c r="CB63" s="77"/>
      <c r="CC63" s="77"/>
      <c r="CE63" s="77"/>
      <c r="CF63" s="77"/>
      <c r="CH63" s="77"/>
      <c r="CI63" s="77"/>
      <c r="CK63" s="77"/>
      <c r="CL63" s="77"/>
      <c r="CN63" s="77"/>
      <c r="CO63" s="77"/>
      <c r="CQ63" s="77"/>
      <c r="CR63" s="77"/>
      <c r="CT63" s="77"/>
      <c r="CU63" s="77"/>
      <c r="CW63" s="77"/>
      <c r="CX63" s="77"/>
      <c r="CZ63" s="77"/>
      <c r="DA63" s="77"/>
      <c r="DC63" s="77"/>
      <c r="DD63" s="77"/>
      <c r="DF63" s="77"/>
      <c r="DG63" s="77"/>
      <c r="DI63" s="77"/>
      <c r="DJ63" s="77"/>
      <c r="DL63" s="77"/>
      <c r="DM63" s="77"/>
      <c r="DO63" s="77"/>
      <c r="DP63" s="77"/>
      <c r="DR63" s="77"/>
      <c r="DS63" s="77"/>
      <c r="DU63" s="77"/>
      <c r="DV63" s="77"/>
      <c r="DX63" s="77"/>
      <c r="DY63" s="77"/>
      <c r="EA63" s="77"/>
      <c r="EB63" s="77"/>
      <c r="ED63" s="77"/>
      <c r="EE63" s="77"/>
      <c r="EG63" s="77"/>
      <c r="EH63" s="77"/>
      <c r="EJ63" s="77"/>
      <c r="EK63" s="77"/>
      <c r="EM63" s="77"/>
      <c r="EN63" s="77"/>
      <c r="EP63" s="77"/>
      <c r="EQ63" s="77"/>
      <c r="ES63" s="77"/>
      <c r="ET63" s="77"/>
      <c r="EV63" s="77"/>
      <c r="EW63" s="77"/>
      <c r="EY63" s="77"/>
      <c r="EZ63" s="77"/>
      <c r="FB63" s="77"/>
      <c r="FC63" s="77"/>
    </row>
    <row r="64" spans="6:159" x14ac:dyDescent="0.2">
      <c r="BD64" s="77"/>
      <c r="BE64" s="77"/>
      <c r="BG64" s="77"/>
      <c r="BH64" s="77"/>
      <c r="BJ64" s="77"/>
      <c r="BK64" s="77"/>
      <c r="BM64" s="77"/>
      <c r="BN64" s="77"/>
      <c r="BP64" s="77"/>
      <c r="BQ64" s="77"/>
      <c r="BS64" s="77"/>
      <c r="BT64" s="77"/>
      <c r="BV64" s="77"/>
      <c r="BW64" s="77"/>
      <c r="BY64" s="77"/>
      <c r="BZ64" s="77"/>
      <c r="CB64" s="77"/>
      <c r="CC64" s="77"/>
      <c r="CE64" s="77"/>
      <c r="CF64" s="77"/>
      <c r="CH64" s="77"/>
      <c r="CI64" s="77"/>
      <c r="CK64" s="77"/>
      <c r="CL64" s="77"/>
      <c r="CN64" s="77"/>
      <c r="CO64" s="77"/>
      <c r="CQ64" s="77"/>
      <c r="CR64" s="77"/>
      <c r="CT64" s="77"/>
      <c r="CU64" s="77"/>
      <c r="CW64" s="77"/>
      <c r="CX64" s="77"/>
      <c r="CZ64" s="77"/>
      <c r="DA64" s="77"/>
      <c r="DC64" s="77"/>
      <c r="DD64" s="77"/>
      <c r="DF64" s="77"/>
      <c r="DG64" s="77"/>
      <c r="DI64" s="77"/>
      <c r="DJ64" s="77"/>
      <c r="DL64" s="77"/>
      <c r="DM64" s="77"/>
      <c r="DO64" s="77"/>
      <c r="DP64" s="77"/>
      <c r="DR64" s="77"/>
      <c r="DS64" s="77"/>
      <c r="DU64" s="77"/>
      <c r="DV64" s="77"/>
      <c r="DX64" s="77"/>
      <c r="DY64" s="77"/>
      <c r="EA64" s="77"/>
      <c r="EB64" s="77"/>
      <c r="ED64" s="77"/>
      <c r="EE64" s="77"/>
      <c r="EG64" s="77"/>
      <c r="EH64" s="77"/>
      <c r="EJ64" s="77"/>
      <c r="EK64" s="77"/>
      <c r="EM64" s="77"/>
      <c r="EN64" s="77"/>
      <c r="EP64" s="77"/>
      <c r="EQ64" s="77"/>
      <c r="ES64" s="77"/>
      <c r="ET64" s="77"/>
      <c r="EV64" s="77"/>
      <c r="EW64" s="77"/>
      <c r="EY64" s="77"/>
      <c r="EZ64" s="77"/>
      <c r="FB64" s="77"/>
      <c r="FC64" s="77"/>
    </row>
    <row r="65" spans="56:159" x14ac:dyDescent="0.2">
      <c r="BD65" s="77"/>
      <c r="BE65" s="77"/>
      <c r="BG65" s="77"/>
      <c r="BH65" s="77"/>
      <c r="BJ65" s="77"/>
      <c r="BK65" s="77"/>
      <c r="BM65" s="77"/>
      <c r="BN65" s="77"/>
      <c r="BP65" s="77"/>
      <c r="BQ65" s="77"/>
      <c r="BS65" s="77"/>
      <c r="BT65" s="77"/>
      <c r="BV65" s="77"/>
      <c r="BW65" s="77"/>
      <c r="BY65" s="77"/>
      <c r="BZ65" s="77"/>
      <c r="CB65" s="77"/>
      <c r="CC65" s="77"/>
      <c r="CE65" s="77"/>
      <c r="CF65" s="77"/>
      <c r="CH65" s="77"/>
      <c r="CI65" s="77"/>
      <c r="CK65" s="77"/>
      <c r="CL65" s="77"/>
      <c r="CN65" s="77"/>
      <c r="CO65" s="77"/>
      <c r="CQ65" s="77"/>
      <c r="CR65" s="77"/>
      <c r="CT65" s="77"/>
      <c r="CU65" s="77"/>
      <c r="CW65" s="77"/>
      <c r="CX65" s="77"/>
      <c r="CZ65" s="77"/>
      <c r="DA65" s="77"/>
      <c r="DC65" s="77"/>
      <c r="DD65" s="77"/>
      <c r="DF65" s="77"/>
      <c r="DG65" s="77"/>
      <c r="DI65" s="77"/>
      <c r="DJ65" s="77"/>
      <c r="DL65" s="77"/>
      <c r="DM65" s="77"/>
      <c r="DO65" s="77"/>
      <c r="DP65" s="77"/>
      <c r="DR65" s="77"/>
      <c r="DS65" s="77"/>
      <c r="DU65" s="77"/>
      <c r="DV65" s="77"/>
      <c r="DX65" s="77"/>
      <c r="DY65" s="77"/>
      <c r="EA65" s="77"/>
      <c r="EB65" s="77"/>
      <c r="ED65" s="77"/>
      <c r="EE65" s="77"/>
      <c r="EG65" s="77"/>
      <c r="EH65" s="77"/>
      <c r="EJ65" s="77"/>
      <c r="EK65" s="77"/>
      <c r="EM65" s="77"/>
      <c r="EN65" s="77"/>
      <c r="EP65" s="77"/>
      <c r="EQ65" s="77"/>
      <c r="ES65" s="77"/>
      <c r="ET65" s="77"/>
      <c r="EV65" s="77"/>
      <c r="EW65" s="77"/>
      <c r="EY65" s="77"/>
      <c r="EZ65" s="77"/>
      <c r="FB65" s="77"/>
      <c r="FC65" s="77"/>
    </row>
  </sheetData>
  <conditionalFormatting sqref="N21:AG42 N11:O11 V11:AG11 CA21:DF43 CA11:DF11">
    <cfRule type="cellIs" dxfId="218" priority="51" operator="equal">
      <formula>1</formula>
    </cfRule>
  </conditionalFormatting>
  <conditionalFormatting sqref="N9">
    <cfRule type="cellIs" dxfId="217" priority="50" operator="greaterThan">
      <formula>0</formula>
    </cfRule>
  </conditionalFormatting>
  <conditionalFormatting sqref="BH9">
    <cfRule type="cellIs" dxfId="216" priority="49" operator="greaterThan">
      <formula>0</formula>
    </cfRule>
  </conditionalFormatting>
  <conditionalFormatting sqref="N43:AG43">
    <cfRule type="cellIs" dxfId="215" priority="48" operator="equal">
      <formula>1</formula>
    </cfRule>
  </conditionalFormatting>
  <conditionalFormatting sqref="BH43:BW43">
    <cfRule type="cellIs" dxfId="214" priority="47" operator="equal">
      <formula>1</formula>
    </cfRule>
  </conditionalFormatting>
  <conditionalFormatting sqref="B11 B21:B42">
    <cfRule type="cellIs" dxfId="213" priority="46" operator="equal">
      <formula>1</formula>
    </cfRule>
  </conditionalFormatting>
  <conditionalFormatting sqref="CA9">
    <cfRule type="cellIs" dxfId="212" priority="45" operator="greaterThan">
      <formula>0</formula>
    </cfRule>
  </conditionalFormatting>
  <conditionalFormatting sqref="L10">
    <cfRule type="containsText" dxfId="211" priority="44" operator="containsText" text="!">
      <formula>NOT(ISERROR(SEARCH("!",L10)))</formula>
    </cfRule>
  </conditionalFormatting>
  <conditionalFormatting sqref="K11 K21:K42">
    <cfRule type="cellIs" dxfId="210" priority="52" operator="greaterThan">
      <formula>$O$24+$K$7</formula>
    </cfRule>
  </conditionalFormatting>
  <conditionalFormatting sqref="I11 I21:I42">
    <cfRule type="cellIs" dxfId="209" priority="53" operator="greaterThan">
      <formula>$M$24+$I$7</formula>
    </cfRule>
  </conditionalFormatting>
  <conditionalFormatting sqref="G11 G21:G42">
    <cfRule type="cellIs" dxfId="208" priority="54" operator="greaterThan">
      <formula>$G$7</formula>
    </cfRule>
  </conditionalFormatting>
  <conditionalFormatting sqref="I43">
    <cfRule type="cellIs" dxfId="207" priority="43" operator="greaterThan">
      <formula>$M$24</formula>
    </cfRule>
  </conditionalFormatting>
  <conditionalFormatting sqref="K43">
    <cfRule type="cellIs" dxfId="206" priority="42" operator="greaterThan">
      <formula>$O$24</formula>
    </cfRule>
  </conditionalFormatting>
  <conditionalFormatting sqref="I44">
    <cfRule type="cellIs" dxfId="205" priority="41" operator="greaterThan">
      <formula>$M$24</formula>
    </cfRule>
  </conditionalFormatting>
  <conditionalFormatting sqref="K44">
    <cfRule type="cellIs" dxfId="204" priority="40" operator="greaterThan">
      <formula>$O$24</formula>
    </cfRule>
  </conditionalFormatting>
  <conditionalFormatting sqref="O51:P55">
    <cfRule type="containsText" dxfId="203" priority="38" operator="containsText" text="[">
      <formula>NOT(ISERROR(SEARCH("[",O51)))</formula>
    </cfRule>
    <cfRule type="containsText" dxfId="202" priority="39" operator="containsText" text="#">
      <formula>NOT(ISERROR(SEARCH("#",O51)))</formula>
    </cfRule>
  </conditionalFormatting>
  <conditionalFormatting sqref="AO26:BD42">
    <cfRule type="cellIs" dxfId="201" priority="36" operator="equal">
      <formula>1</formula>
    </cfRule>
  </conditionalFormatting>
  <conditionalFormatting sqref="AK9">
    <cfRule type="cellIs" dxfId="200" priority="35" operator="greaterThan">
      <formula>0</formula>
    </cfRule>
  </conditionalFormatting>
  <conditionalFormatting sqref="AK43:BD43">
    <cfRule type="cellIs" dxfId="199" priority="34" operator="equal">
      <formula>1</formula>
    </cfRule>
  </conditionalFormatting>
  <conditionalFormatting sqref="AL51:AM55">
    <cfRule type="containsText" dxfId="198" priority="32" operator="containsText" text="[">
      <formula>NOT(ISERROR(SEARCH("[",AL51)))</formula>
    </cfRule>
    <cfRule type="containsText" dxfId="197" priority="33" operator="containsText" text="#">
      <formula>NOT(ISERROR(SEARCH("#",AL51)))</formula>
    </cfRule>
  </conditionalFormatting>
  <conditionalFormatting sqref="AK26:AN42">
    <cfRule type="cellIs" dxfId="196" priority="30" operator="equal">
      <formula>1</formula>
    </cfRule>
  </conditionalFormatting>
  <conditionalFormatting sqref="AK21:BD25">
    <cfRule type="cellIs" dxfId="195" priority="29" operator="equal">
      <formula>1</formula>
    </cfRule>
  </conditionalFormatting>
  <conditionalFormatting sqref="AK11:BD11">
    <cfRule type="cellIs" dxfId="194" priority="28" operator="equal">
      <formula>1</formula>
    </cfRule>
  </conditionalFormatting>
  <conditionalFormatting sqref="BH11:BW11 BH21:BW42">
    <cfRule type="cellIs" dxfId="193" priority="27" operator="equal">
      <formula>1</formula>
    </cfRule>
  </conditionalFormatting>
  <conditionalFormatting sqref="AK11:AM11 AK21:AM21">
    <cfRule type="cellIs" dxfId="192" priority="26" operator="equal">
      <formula>1</formula>
    </cfRule>
  </conditionalFormatting>
  <conditionalFormatting sqref="P11:Q11">
    <cfRule type="cellIs" dxfId="191" priority="25" operator="equal">
      <formula>1</formula>
    </cfRule>
  </conditionalFormatting>
  <conditionalFormatting sqref="R11:U11">
    <cfRule type="cellIs" dxfId="190" priority="24" operator="equal">
      <formula>1</formula>
    </cfRule>
  </conditionalFormatting>
  <conditionalFormatting sqref="BE52:BF56 BH52:BI56 BK52:BL56 BN52:BO56 BQ52:BR56 BT52:BU56 BW52:BX56 BZ52:CA56 CC52:CD56 CF52:CG56 CI52:CJ56 CL52:CM56 CO52:CP56 CR52:CS56 CU52:CV56 CX52:CY56 DA52:DB56 DD52:DE56 DG52:DH56 DJ52:DK56 DM52:DN56 DP52:DQ56 DS52:DT56 DV52:DW56 DY52:DZ56 EB52:EC56 EE52:EF56 EH52:EI56 EK52:EL56 EN52:EO56 EQ52:ER56 ET52:EU56 EW52:EX56 EZ52:FA56 FC52:FC56">
    <cfRule type="containsText" dxfId="189" priority="22" operator="containsText" text="[">
      <formula>NOT(ISERROR(SEARCH("[",BE52)))</formula>
    </cfRule>
    <cfRule type="containsText" dxfId="188" priority="23" operator="containsText" text="#">
      <formula>NOT(ISERROR(SEARCH("#",BE52)))</formula>
    </cfRule>
  </conditionalFormatting>
  <conditionalFormatting sqref="N12:AG20 CA12:DF20">
    <cfRule type="cellIs" dxfId="187" priority="5" operator="equal">
      <formula>1</formula>
    </cfRule>
  </conditionalFormatting>
  <conditionalFormatting sqref="B12:B20">
    <cfRule type="cellIs" dxfId="186" priority="4" operator="equal">
      <formula>1</formula>
    </cfRule>
  </conditionalFormatting>
  <conditionalFormatting sqref="K12:K20">
    <cfRule type="cellIs" dxfId="185" priority="6" operator="greaterThan">
      <formula>$O$24+$K$7</formula>
    </cfRule>
  </conditionalFormatting>
  <conditionalFormatting sqref="I12:I20">
    <cfRule type="cellIs" dxfId="184" priority="7" operator="greaterThan">
      <formula>$M$24+$I$7</formula>
    </cfRule>
  </conditionalFormatting>
  <conditionalFormatting sqref="G12:G20">
    <cfRule type="cellIs" dxfId="183" priority="8" operator="greaterThan">
      <formula>$G$7</formula>
    </cfRule>
  </conditionalFormatting>
  <conditionalFormatting sqref="AK12:BD20">
    <cfRule type="cellIs" dxfId="182" priority="3" operator="equal">
      <formula>1</formula>
    </cfRule>
  </conditionalFormatting>
  <conditionalFormatting sqref="BH12:BW20">
    <cfRule type="cellIs" dxfId="181" priority="2" operator="equal">
      <formula>1</formula>
    </cfRule>
  </conditionalFormatting>
  <conditionalFormatting sqref="AK12:AM20">
    <cfRule type="cellIs" dxfId="180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7" operator="containsText" id="{05BBD237-4276-4F2D-B800-9F1A309FC53F}">
            <xm:f>NOT(ISERROR(SEARCH(0,P51)))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P51:P55</xm:sqref>
        </x14:conditionalFormatting>
        <x14:conditionalFormatting xmlns:xm="http://schemas.microsoft.com/office/excel/2006/main">
          <x14:cfRule type="containsText" priority="31" operator="containsText" id="{D78E0301-9498-4D57-BC37-7E6D565EBCD3}">
            <xm:f>NOT(ISERROR(SEARCH(0,AM51)))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AM51:AM55</xm:sqref>
        </x14:conditionalFormatting>
        <x14:conditionalFormatting xmlns:xm="http://schemas.microsoft.com/office/excel/2006/main">
          <x14:cfRule type="containsText" priority="21" operator="containsText" id="{A9997896-795E-48DF-969E-5E052C2B7CAF}">
            <xm:f>NOT(ISERROR(SEARCH(0,BF52)))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BF52:BF56 BI52:BI56 BL52:BL56 BO52:BO56 BR52:BR56 BU52:BU56 BX52:BX56 CA52:CA56 CD52:CD56 CG52:CG56 CJ52:CJ56 CM52:CM56 CP52:CP56 CS52:CS56 CV52:CV56 CY52:CY56 DB52:DB56 DE52:DE56 DH52:DH56 DK52:DK56 DN52:DN56 DQ52:DQ56 DT52:DT56 DW52:DW56 DZ52:DZ56 EC52:EC56 EF52:EF56 EI52:EI56 EL52:EL56 EO52:EO56 ER52:ER56 EU52:EU56 EX52:EX56 FA52:FA56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2" tint="-0.749992370372631"/>
  </sheetPr>
  <dimension ref="A1:AG48"/>
  <sheetViews>
    <sheetView zoomScaleNormal="100" workbookViewId="0">
      <selection activeCell="L24" sqref="L24"/>
    </sheetView>
  </sheetViews>
  <sheetFormatPr defaultRowHeight="15" x14ac:dyDescent="0.25"/>
  <cols>
    <col min="1" max="1" width="8.42578125" customWidth="1"/>
    <col min="2" max="2" width="8.5703125" customWidth="1"/>
    <col min="3" max="3" width="15.28515625" style="116" customWidth="1"/>
    <col min="4" max="4" width="8.85546875" style="6" customWidth="1"/>
    <col min="5" max="6" width="25.140625" customWidth="1"/>
    <col min="7" max="7" width="11.7109375" customWidth="1"/>
    <col min="8" max="8" width="7.7109375" customWidth="1"/>
    <col min="9" max="9" width="8.5703125" customWidth="1"/>
    <col min="10" max="10" width="15.28515625" customWidth="1"/>
    <col min="11" max="11" width="8.85546875" customWidth="1"/>
    <col min="12" max="13" width="25.140625" customWidth="1"/>
    <col min="14" max="14" width="11.7109375" customWidth="1"/>
    <col min="15" max="15" width="7.7109375" customWidth="1"/>
    <col min="16" max="16" width="8.7109375" style="1" customWidth="1"/>
    <col min="17" max="17" width="17.28515625" style="1" customWidth="1"/>
    <col min="18" max="18" width="9.140625" style="1"/>
    <col min="19" max="19" width="24.140625" style="1" customWidth="1"/>
    <col min="20" max="20" width="10.140625" style="1" customWidth="1"/>
    <col min="21" max="21" width="9.140625" style="1"/>
    <col min="22" max="22" width="6.42578125" style="1" customWidth="1"/>
    <col min="23" max="23" width="9.140625" style="1"/>
    <col min="24" max="24" width="20.7109375" style="1" customWidth="1"/>
    <col min="25" max="25" width="9.140625" style="1"/>
    <col min="26" max="26" width="26.140625" style="1" customWidth="1"/>
    <col min="27" max="27" width="12" style="1" customWidth="1"/>
    <col min="28" max="28" width="9.140625" style="1"/>
    <col min="29" max="29" width="9.7109375" style="1" customWidth="1"/>
    <col min="30" max="30" width="21.7109375" customWidth="1"/>
    <col min="31" max="31" width="22.28515625" customWidth="1"/>
    <col min="32" max="32" width="23.28515625" customWidth="1"/>
  </cols>
  <sheetData>
    <row r="1" spans="1:33" ht="15.75" thickBot="1" x14ac:dyDescent="0.3"/>
    <row r="2" spans="1:33" x14ac:dyDescent="0.25">
      <c r="B2" s="276"/>
      <c r="C2" s="277"/>
      <c r="D2" s="278" t="s">
        <v>265</v>
      </c>
      <c r="E2" s="278" t="s">
        <v>266</v>
      </c>
      <c r="F2" s="278"/>
      <c r="G2" s="279"/>
      <c r="H2" s="281" t="s">
        <v>1731</v>
      </c>
      <c r="I2" s="280"/>
      <c r="J2" s="280"/>
      <c r="K2" s="280"/>
      <c r="L2" s="282"/>
      <c r="M2" s="1"/>
      <c r="N2" s="1"/>
      <c r="O2" s="1"/>
    </row>
    <row r="3" spans="1:33" ht="15.75" thickBot="1" x14ac:dyDescent="0.3">
      <c r="B3" s="283"/>
      <c r="C3" s="284"/>
      <c r="D3" s="285"/>
      <c r="E3" s="286"/>
      <c r="F3" s="286"/>
      <c r="G3" s="286"/>
      <c r="H3" s="287"/>
      <c r="I3" s="287"/>
      <c r="J3" s="287"/>
      <c r="K3" s="287"/>
      <c r="L3" s="288"/>
      <c r="M3" s="1"/>
      <c r="N3" s="1"/>
      <c r="O3" s="1"/>
    </row>
    <row r="4" spans="1:33" ht="16.5" thickTop="1" thickBot="1" x14ac:dyDescent="0.3">
      <c r="B4" s="289"/>
      <c r="C4" s="290"/>
      <c r="D4" s="291" t="s">
        <v>1730</v>
      </c>
      <c r="E4" s="292"/>
      <c r="F4" s="292"/>
      <c r="G4" s="292"/>
      <c r="H4" s="291" t="s">
        <v>1086</v>
      </c>
      <c r="I4" s="293"/>
      <c r="J4" s="293"/>
      <c r="K4" s="293"/>
      <c r="L4" s="294"/>
      <c r="M4" s="1"/>
      <c r="N4" s="1"/>
      <c r="O4" s="1"/>
      <c r="V4" s="303"/>
      <c r="W4" s="304"/>
      <c r="X4" s="304"/>
      <c r="Y4" s="304"/>
      <c r="Z4" s="304"/>
      <c r="AA4" s="304"/>
      <c r="AB4" s="304"/>
      <c r="AC4" s="304"/>
      <c r="AD4" s="305"/>
      <c r="AE4" s="305"/>
      <c r="AF4" s="305"/>
      <c r="AG4" s="306"/>
    </row>
    <row r="5" spans="1:33" ht="12" customHeight="1" x14ac:dyDescent="0.25">
      <c r="E5" s="112" t="s">
        <v>274</v>
      </c>
      <c r="F5" s="112"/>
      <c r="G5" s="6">
        <v>43</v>
      </c>
      <c r="H5" s="6"/>
      <c r="J5" s="116"/>
      <c r="K5" s="6"/>
      <c r="L5" s="112" t="s">
        <v>274</v>
      </c>
      <c r="M5" s="112"/>
      <c r="N5" s="6">
        <v>43</v>
      </c>
      <c r="O5" s="6"/>
      <c r="V5" s="307"/>
      <c r="W5" s="287"/>
      <c r="X5" s="287"/>
      <c r="Y5" s="287"/>
      <c r="Z5" s="287" t="s">
        <v>1047</v>
      </c>
      <c r="AA5" s="287"/>
      <c r="AB5" s="287"/>
      <c r="AC5" s="287"/>
      <c r="AD5" s="286"/>
      <c r="AE5" s="286"/>
      <c r="AF5" s="286"/>
      <c r="AG5" s="308"/>
    </row>
    <row r="6" spans="1:33" ht="15" customHeight="1" x14ac:dyDescent="0.25">
      <c r="B6" s="1" t="s">
        <v>1088</v>
      </c>
      <c r="C6" s="112"/>
      <c r="E6" s="112" t="s">
        <v>277</v>
      </c>
      <c r="F6" s="112"/>
      <c r="G6" s="6"/>
      <c r="H6" s="6"/>
      <c r="I6" s="1" t="s">
        <v>1089</v>
      </c>
      <c r="J6" s="112"/>
      <c r="K6" s="6"/>
      <c r="L6" s="112" t="s">
        <v>277</v>
      </c>
      <c r="M6" s="112"/>
      <c r="N6" s="6"/>
      <c r="O6" s="6"/>
      <c r="P6" s="1" t="s">
        <v>1304</v>
      </c>
      <c r="V6" s="307"/>
      <c r="W6" s="301" t="s">
        <v>1087</v>
      </c>
      <c r="X6" s="287"/>
      <c r="Y6" s="287"/>
      <c r="Z6" s="287"/>
      <c r="AA6" s="287"/>
      <c r="AB6" s="287"/>
      <c r="AC6" s="301" t="s">
        <v>1101</v>
      </c>
      <c r="AD6" s="286"/>
      <c r="AE6" s="286"/>
      <c r="AF6" s="286"/>
      <c r="AG6" s="308"/>
    </row>
    <row r="7" spans="1:33" ht="50.25" customHeight="1" x14ac:dyDescent="0.25">
      <c r="A7" s="164"/>
      <c r="B7" s="201" t="s">
        <v>745</v>
      </c>
      <c r="C7" s="201" t="s">
        <v>1046</v>
      </c>
      <c r="D7" s="201" t="s">
        <v>279</v>
      </c>
      <c r="E7" s="201" t="s">
        <v>1093</v>
      </c>
      <c r="F7" s="201" t="s">
        <v>1298</v>
      </c>
      <c r="G7" s="268" t="s">
        <v>1090</v>
      </c>
      <c r="H7" s="6"/>
      <c r="I7" s="201" t="s">
        <v>745</v>
      </c>
      <c r="J7" s="201" t="s">
        <v>1046</v>
      </c>
      <c r="K7" s="201" t="s">
        <v>279</v>
      </c>
      <c r="L7" s="201" t="s">
        <v>1093</v>
      </c>
      <c r="M7" s="201" t="s">
        <v>1298</v>
      </c>
      <c r="N7" s="268" t="s">
        <v>1091</v>
      </c>
      <c r="O7" s="6"/>
      <c r="P7" s="201" t="s">
        <v>745</v>
      </c>
      <c r="Q7" s="201" t="s">
        <v>1046</v>
      </c>
      <c r="R7" s="201" t="s">
        <v>279</v>
      </c>
      <c r="S7" s="201" t="s">
        <v>1093</v>
      </c>
      <c r="T7" s="268" t="s">
        <v>1302</v>
      </c>
      <c r="V7" s="307"/>
      <c r="W7" s="201" t="s">
        <v>745</v>
      </c>
      <c r="X7" s="201" t="s">
        <v>1046</v>
      </c>
      <c r="Y7" s="201" t="s">
        <v>279</v>
      </c>
      <c r="Z7" s="201" t="s">
        <v>1031</v>
      </c>
      <c r="AA7" s="268" t="s">
        <v>1092</v>
      </c>
      <c r="AB7" s="287"/>
      <c r="AC7" s="299" t="s">
        <v>232</v>
      </c>
      <c r="AD7" s="299" t="s">
        <v>398</v>
      </c>
      <c r="AE7" s="299" t="s">
        <v>613</v>
      </c>
      <c r="AF7" s="299" t="s">
        <v>614</v>
      </c>
      <c r="AG7" s="308"/>
    </row>
    <row r="8" spans="1:33" ht="15" customHeight="1" x14ac:dyDescent="0.25">
      <c r="A8" s="164"/>
      <c r="B8" s="267" t="s">
        <v>1034</v>
      </c>
      <c r="C8" s="267" t="s">
        <v>1035</v>
      </c>
      <c r="D8" s="267" t="s">
        <v>1036</v>
      </c>
      <c r="E8" s="267" t="s">
        <v>1037</v>
      </c>
      <c r="F8" s="267" t="s">
        <v>1299</v>
      </c>
      <c r="G8" s="267" t="str">
        <f>CONCATENATE("clmn_",G7)</f>
        <v>clmn_LIST1</v>
      </c>
      <c r="H8" s="6"/>
      <c r="I8" s="267" t="s">
        <v>1038</v>
      </c>
      <c r="J8" s="267" t="s">
        <v>1039</v>
      </c>
      <c r="K8" s="267" t="s">
        <v>1040</v>
      </c>
      <c r="L8" s="267" t="s">
        <v>1041</v>
      </c>
      <c r="M8" s="267" t="s">
        <v>1303</v>
      </c>
      <c r="N8" s="267" t="str">
        <f>CONCATENATE("clmn_",N7)</f>
        <v>clmn_LIST2</v>
      </c>
      <c r="O8" s="6"/>
      <c r="P8" s="267" t="s">
        <v>1042</v>
      </c>
      <c r="Q8" s="267" t="s">
        <v>1043</v>
      </c>
      <c r="R8" s="267" t="s">
        <v>1044</v>
      </c>
      <c r="S8" s="267" t="s">
        <v>1045</v>
      </c>
      <c r="T8" s="267" t="str">
        <f>CONCATENATE("clmn_",T7)</f>
        <v>clmn_LIST3</v>
      </c>
      <c r="V8" s="307"/>
      <c r="W8" s="267" t="s">
        <v>1306</v>
      </c>
      <c r="X8" s="267" t="s">
        <v>1307</v>
      </c>
      <c r="Y8" s="267" t="s">
        <v>1308</v>
      </c>
      <c r="Z8" s="267" t="s">
        <v>1309</v>
      </c>
      <c r="AA8" s="267" t="str">
        <f>CONCATENATE("clmn_",AA7)</f>
        <v>clmn_TOGG1</v>
      </c>
      <c r="AB8" s="287"/>
      <c r="AC8" s="300" t="s">
        <v>1310</v>
      </c>
      <c r="AD8" s="300" t="s">
        <v>1311</v>
      </c>
      <c r="AE8" s="300" t="s">
        <v>1312</v>
      </c>
      <c r="AF8" s="300" t="s">
        <v>1313</v>
      </c>
      <c r="AG8" s="308"/>
    </row>
    <row r="9" spans="1:33" ht="15" customHeight="1" x14ac:dyDescent="0.25">
      <c r="A9" s="164"/>
      <c r="B9" s="203"/>
      <c r="C9" s="117"/>
      <c r="D9" s="102"/>
      <c r="E9" s="166"/>
      <c r="F9" s="166" t="s">
        <v>315</v>
      </c>
      <c r="G9" s="136" t="str">
        <f>SEQ_HUMID!B43</f>
        <v>00000000</v>
      </c>
      <c r="H9" s="6"/>
      <c r="I9" s="203"/>
      <c r="J9" s="117"/>
      <c r="K9" s="102"/>
      <c r="L9" s="166"/>
      <c r="M9" s="166" t="s">
        <v>315</v>
      </c>
      <c r="N9" s="136" t="str">
        <f>SEQ_HUMID!B43</f>
        <v>00000000</v>
      </c>
      <c r="O9" s="6"/>
      <c r="P9" s="203"/>
      <c r="Q9" s="117"/>
      <c r="R9" s="102"/>
      <c r="S9" s="166"/>
      <c r="T9" s="136" t="str">
        <f>SEQ_HUMID!B43</f>
        <v>00000000</v>
      </c>
      <c r="V9" s="307"/>
      <c r="W9" s="203"/>
      <c r="X9" s="117"/>
      <c r="Y9" s="102"/>
      <c r="Z9" s="166"/>
      <c r="AA9" s="136"/>
      <c r="AB9" s="287"/>
      <c r="AC9" s="297"/>
      <c r="AD9" s="296"/>
      <c r="AE9" s="296"/>
      <c r="AF9" s="296"/>
      <c r="AG9" s="308"/>
    </row>
    <row r="10" spans="1:33" ht="15" customHeight="1" x14ac:dyDescent="0.25">
      <c r="A10" s="164"/>
      <c r="B10" s="203"/>
      <c r="C10" s="117"/>
      <c r="D10" s="102"/>
      <c r="E10" s="166"/>
      <c r="F10" s="166" t="s">
        <v>1094</v>
      </c>
      <c r="G10" s="141" t="str">
        <f>DEC2HEX(0,8)</f>
        <v>00000000</v>
      </c>
      <c r="H10" s="6"/>
      <c r="I10" s="203"/>
      <c r="J10" s="117"/>
      <c r="K10" s="102"/>
      <c r="L10" s="166"/>
      <c r="M10" s="166" t="s">
        <v>1094</v>
      </c>
      <c r="N10" s="141" t="str">
        <f>SEQ_HUMID!E4</f>
        <v>FFFFFFFF</v>
      </c>
      <c r="O10" s="6"/>
      <c r="P10" s="203"/>
      <c r="Q10" s="117"/>
      <c r="R10" s="102"/>
      <c r="S10" s="166" t="s">
        <v>1094</v>
      </c>
      <c r="T10" s="141" t="str">
        <f>SEQ_HUMID!E4</f>
        <v>FFFFFFFF</v>
      </c>
      <c r="V10" s="307"/>
      <c r="W10" s="203"/>
      <c r="X10" s="117"/>
      <c r="Y10" s="102"/>
      <c r="Z10" s="166" t="s">
        <v>1094</v>
      </c>
      <c r="AA10" s="141" t="s">
        <v>1095</v>
      </c>
      <c r="AB10" s="287"/>
      <c r="AC10" s="298"/>
      <c r="AD10" s="296"/>
      <c r="AE10" s="296"/>
      <c r="AF10" s="296"/>
      <c r="AG10" s="308"/>
    </row>
    <row r="11" spans="1:33" ht="15" customHeight="1" x14ac:dyDescent="0.25">
      <c r="A11" s="164"/>
      <c r="B11" s="196" t="str">
        <f ca="1">OFFSET(SEQ_HUMID!M$5,0,ROWS(B$11:$E11)-1)</f>
        <v>==</v>
      </c>
      <c r="C11" s="269" t="str">
        <f ca="1">OFFSET(SEQ_HUMID!M$6,0,ROWS(C$11:$E11)-1)</f>
        <v>====================</v>
      </c>
      <c r="D11" s="196" t="str">
        <f ca="1">OFFSET(SEQ_HUMID!M$8,0,ROWS(D$11:$E11)-1)</f>
        <v>==</v>
      </c>
      <c r="E11" s="168" t="str">
        <f ca="1">OFFSET(SEQ_HUMID!M$7,0,ROWS($E$11:E11)-1)</f>
        <v>====================</v>
      </c>
      <c r="F11" s="168" t="str">
        <f ca="1">OFFSET(SEQ_HUMID!M$4,0,ROWS($E$11:F11)-1)</f>
        <v>====================</v>
      </c>
      <c r="G11" s="144" t="s">
        <v>1565</v>
      </c>
      <c r="H11" s="271"/>
      <c r="I11" s="196" t="str">
        <f ca="1">OFFSET(SEQ_HUMID!AJ$5,0,ROWS($I$11:L11)-1)</f>
        <v>==</v>
      </c>
      <c r="J11" s="269" t="str">
        <f ca="1">OFFSET(SEQ_HUMID!AJ$6,0,ROWS($J$11:L11)-1)</f>
        <v>====================</v>
      </c>
      <c r="K11" s="196" t="str">
        <f ca="1">OFFSET(SEQ_HUMID!AJ$8,0,ROWS($K$11:L11)-1)</f>
        <v>==</v>
      </c>
      <c r="L11" s="168" t="str">
        <f ca="1">OFFSET(SEQ_HUMID!AJ$7,0,ROWS($L$11:L11)-1)</f>
        <v>====================</v>
      </c>
      <c r="M11" s="168" t="str">
        <f ca="1">OFFSET(SEQ_HUMID!AJ$4,0,ROWS($L$11:M11)-1)</f>
        <v>====================</v>
      </c>
      <c r="N11" s="144" t="s">
        <v>1564</v>
      </c>
      <c r="O11" s="271"/>
      <c r="P11" s="196" t="str">
        <f ca="1">OFFSET(SEQ_HUMID!BG$5,0,ROWS(P$11:$Q11)-1)</f>
        <v>==</v>
      </c>
      <c r="Q11" s="269" t="str">
        <f ca="1">OFFSET(SEQ_HUMID!BG$6,0,ROWS($Q$11:Q11)-1)</f>
        <v>====================</v>
      </c>
      <c r="R11" s="196" t="str">
        <f ca="1">OFFSET(SEQ_HUMID!BG$8,0,ROWS($Q$11:R11)-1)</f>
        <v>==</v>
      </c>
      <c r="S11" s="168" t="str">
        <f ca="1">OFFSET(SEQ_HUMID!BG$7,0,ROWS($Q$11:S11)-1)</f>
        <v>====================</v>
      </c>
      <c r="T11" s="144" t="s">
        <v>1564</v>
      </c>
      <c r="V11" s="307"/>
      <c r="W11" s="196" t="str">
        <f ca="1">OFFSET(SEQ_HUMID!BZ$5,0,ROWS(W$11:$X11)-1)</f>
        <v>==</v>
      </c>
      <c r="X11" s="269" t="str">
        <f ca="1">OFFSET(SEQ_HUMID!BZ$6,0,ROWS($X$11:X11)-1)</f>
        <v>====================</v>
      </c>
      <c r="Y11" s="196" t="str">
        <f ca="1">OFFSET(SEQ_HUMID!BZ$8,0,ROWS($X$11:Y11)-1)</f>
        <v>==</v>
      </c>
      <c r="Z11" s="168" t="str">
        <f ca="1">OFFSET(SEQ_HUMID!BZ$7,0,ROWS($X$11:Z11)-1)</f>
        <v>====================</v>
      </c>
      <c r="AA11" s="144" t="s">
        <v>1564</v>
      </c>
      <c r="AB11" s="287"/>
      <c r="AC11" s="144"/>
      <c r="AD11" s="296"/>
      <c r="AE11" s="296"/>
      <c r="AF11" s="296"/>
      <c r="AG11" s="308"/>
    </row>
    <row r="12" spans="1:33" ht="15" customHeight="1" x14ac:dyDescent="0.25">
      <c r="A12" s="164"/>
      <c r="B12" s="196">
        <f ca="1">OFFSET(SEQ_HUMID!M$5,0,ROWS(B$11:$E12)-1)</f>
        <v>-5101</v>
      </c>
      <c r="C12" s="269" t="str">
        <f ca="1">OFFSET(SEQ_HUMID!M$6,0,ROWS(C$11:$E12)-1)</f>
        <v xml:space="preserve"> </v>
      </c>
      <c r="D12" s="196">
        <f ca="1">OFFSET(SEQ_HUMID!M$8,0,ROWS(D$11:$E12)-1)</f>
        <v>0</v>
      </c>
      <c r="E12" s="168" t="str">
        <f ca="1">OFFSET(SEQ_HUMID!M$7,0,ROWS($E$11:E12)-1)</f>
        <v>дискретн. упр-е</v>
      </c>
      <c r="F12" s="168" t="str">
        <f ca="1">OFFSET(SEQ_HUMID!M$4,0,ROWS($E$11:F12)-1)</f>
        <v/>
      </c>
      <c r="G12" s="142" t="str">
        <f ca="1">OFFSET(SEQ_HUMID!$N$43,0,ROWS($E$12:G12)-1)</f>
        <v>00000001</v>
      </c>
      <c r="H12" s="272"/>
      <c r="I12" s="196" t="str">
        <f ca="1">OFFSET(SEQ_HUMID!AJ$5,0,ROWS($I$11:L12)-1)</f>
        <v xml:space="preserve"> </v>
      </c>
      <c r="J12" s="269" t="str">
        <f ca="1">OFFSET(SEQ_HUMID!AJ$6,0,ROWS($J$11:L12)-1)</f>
        <v xml:space="preserve"> </v>
      </c>
      <c r="K12" s="196">
        <f ca="1">OFFSET(SEQ_HUMID!AJ$8,0,ROWS($K$11:L12)-1)</f>
        <v>0</v>
      </c>
      <c r="L12" s="168" t="str">
        <f ca="1">OFFSET(SEQ_HUMID!AJ$7,0,ROWS($L$11:L12)-1)</f>
        <v>[резерв]</v>
      </c>
      <c r="M12" s="168" t="str">
        <f ca="1">OFFSET(SEQ_HUMID!AJ$4,0,ROWS($L$11:M12)-1)</f>
        <v>РЕГУЛЯТОРЫ</v>
      </c>
      <c r="N12" s="142" t="str">
        <f ca="1">OFFSET(SEQ_HUMID!$AK$43,0,ROWS($E$12:N12)-1)</f>
        <v>00000000</v>
      </c>
      <c r="O12" s="272"/>
      <c r="P12" s="196">
        <f ca="1">OFFSET(SEQ_HUMID!BG$5,0,ROWS(P$11:$Q12)-1)</f>
        <v>0</v>
      </c>
      <c r="Q12" s="269" t="str">
        <f ca="1">OFFSET(SEQ_HUMID!BG$6,0,ROWS($Q$11:Q12)-1)</f>
        <v xml:space="preserve"> </v>
      </c>
      <c r="R12" s="196">
        <f ca="1">OFFSET(SEQ_HUMID!BG$8,0,ROWS($Q$11:R12)-1)</f>
        <v>0</v>
      </c>
      <c r="S12" s="168" t="str">
        <f ca="1">OFFSET(SEQ_HUMID!BG$7,0,ROWS($Q$11:S12)-1)</f>
        <v>[резерв]</v>
      </c>
      <c r="T12" s="142" t="str">
        <f ca="1">OFFSET(SEQ_HUMID!$BH$43,0,ROWS($T$12:T12)-1)</f>
        <v>00000000</v>
      </c>
      <c r="V12" s="307"/>
      <c r="W12" s="196" t="str">
        <f ca="1">OFFSET(SEQ_HUMID!BZ$5,0,ROWS(W$11:$X12)-1)</f>
        <v>-21400</v>
      </c>
      <c r="X12" s="269" t="str">
        <f ca="1">OFFSET(SEQ_HUMID!BZ$6,0,ROWS($X$11:X12)-1)</f>
        <v>БЛОКИРОВКА TOGG</v>
      </c>
      <c r="Y12" s="196">
        <f ca="1">OFFSET(SEQ_HUMID!BZ$8,0,ROWS($X$11:Y12)-1)</f>
        <v>0</v>
      </c>
      <c r="Z12" s="168" t="str">
        <f ca="1">OFFSET(SEQ_HUMID!BZ$7,0,ROWS($X$11:Z12)-1)</f>
        <v>00H</v>
      </c>
      <c r="AA12" s="142" t="str">
        <f ca="1">OFFSET(SEQ_HUMID!$CA$43,0,ROWS($AA$12:AA12)-1)</f>
        <v>7FFFFFFD</v>
      </c>
      <c r="AB12" s="287"/>
      <c r="AC12" s="102">
        <f ca="1">OFFSET(SEQ_HUMID!E$11,ROWS(AC$12:$AD12)-1,0,)</f>
        <v>1</v>
      </c>
      <c r="AD12" s="103" t="str">
        <f ca="1">OFFSET(SEQ_HUMID!L$11,ROWS($AD$12:AD12)-1,0,)</f>
        <v>SEQHUMID_00H</v>
      </c>
      <c r="AE12" s="103" t="str">
        <f ca="1">OFFSET(SEQ_HUMID!H$11,ROWS($AD$12:AE12)-1,0,)</f>
        <v>Увлажнитель</v>
      </c>
      <c r="AF12" s="103" t="str">
        <f ca="1">OFFSET(SEQ_HUMID!J$11,ROWS($AD$12:AF12)-1,0,)</f>
        <v xml:space="preserve"> </v>
      </c>
      <c r="AG12" s="308"/>
    </row>
    <row r="13" spans="1:33" ht="15" customHeight="1" x14ac:dyDescent="0.25">
      <c r="A13" s="164"/>
      <c r="B13" s="196">
        <f ca="1">OFFSET(SEQ_HUMID!M$5,0,ROWS(B$11:$E13)-1)</f>
        <v>-5102</v>
      </c>
      <c r="C13" s="269">
        <f ca="1">OFFSET(SEQ_HUMID!M$6,0,ROWS(C$11:$E13)-1)</f>
        <v>11</v>
      </c>
      <c r="D13" s="196">
        <f ca="1">OFFSET(SEQ_HUMID!M$8,0,ROWS(D$11:$E13)-1)</f>
        <v>1</v>
      </c>
      <c r="E13" s="168" t="str">
        <f ca="1">OFFSET(SEQ_HUMID!M$7,0,ROWS($E$11:E13)-1)</f>
        <v>пропорц. упр-е</v>
      </c>
      <c r="F13" s="168" t="str">
        <f ca="1">OFFSET(SEQ_HUMID!M$4,0,ROWS($E$11:F13)-1)</f>
        <v xml:space="preserve"> </v>
      </c>
      <c r="G13" s="142" t="str">
        <f ca="1">OFFSET(SEQ_HUMID!$N$43,0,ROWS($E$12:G13)-1)</f>
        <v>00000001</v>
      </c>
      <c r="H13" s="272"/>
      <c r="I13" s="196" t="str">
        <f ca="1">OFFSET(SEQ_HUMID!AJ$5,0,ROWS($I$11:L13)-1)</f>
        <v xml:space="preserve"> </v>
      </c>
      <c r="J13" s="269">
        <f ca="1">OFFSET(SEQ_HUMID!AJ$6,0,ROWS($J$11:L13)-1)</f>
        <v>12</v>
      </c>
      <c r="K13" s="196">
        <f ca="1">OFFSET(SEQ_HUMID!AJ$8,0,ROWS($K$11:L13)-1)</f>
        <v>1</v>
      </c>
      <c r="L13" s="168" t="str">
        <f ca="1">OFFSET(SEQ_HUMID!AJ$7,0,ROWS($L$11:L13)-1)</f>
        <v>[резерв]</v>
      </c>
      <c r="M13" s="168" t="str">
        <f ca="1">OFFSET(SEQ_HUMID!AJ$4,0,ROWS($L$11:M13)-1)</f>
        <v xml:space="preserve"> </v>
      </c>
      <c r="N13" s="142" t="str">
        <f ca="1">OFFSET(SEQ_HUMID!$AK$43,0,ROWS($E$12:N13)-1)</f>
        <v>00000000</v>
      </c>
      <c r="O13" s="272"/>
      <c r="P13" s="196" t="str">
        <f ca="1">OFFSET(SEQ_HUMID!BG$5,0,ROWS(P$11:$Q13)-1)</f>
        <v xml:space="preserve"> </v>
      </c>
      <c r="Q13" s="269">
        <f ca="1">OFFSET(SEQ_HUMID!BG$6,0,ROWS($Q$11:Q13)-1)</f>
        <v>13</v>
      </c>
      <c r="R13" s="196">
        <f ca="1">OFFSET(SEQ_HUMID!BG$8,0,ROWS($Q$11:R13)-1)</f>
        <v>1</v>
      </c>
      <c r="S13" s="168" t="str">
        <f ca="1">OFFSET(SEQ_HUMID!BG$7,0,ROWS($Q$11:S13)-1)</f>
        <v>[резерв]</v>
      </c>
      <c r="T13" s="142" t="str">
        <f ca="1">OFFSET(SEQ_HUMID!$BH$43,0,ROWS($T$12:T13)-1)</f>
        <v>00000000</v>
      </c>
      <c r="V13" s="307"/>
      <c r="W13" s="196" t="str">
        <f ca="1">OFFSET(SEQ_HUMID!BZ$5,0,ROWS(W$11:$X13)-1)</f>
        <v>-21401</v>
      </c>
      <c r="X13" s="269">
        <f ca="1">OFFSET(SEQ_HUMID!BZ$6,0,ROWS($X$11:X13)-1)</f>
        <v>13</v>
      </c>
      <c r="Y13" s="196">
        <f ca="1">OFFSET(SEQ_HUMID!BZ$8,0,ROWS($X$11:Y13)-1)</f>
        <v>1</v>
      </c>
      <c r="Z13" s="168" t="str">
        <f ca="1">OFFSET(SEQ_HUMID!BZ$7,0,ROWS($X$11:Z13)-1)</f>
        <v>0HR</v>
      </c>
      <c r="AA13" s="142" t="str">
        <f ca="1">OFFSET(SEQ_HUMID!$CA$43,0,ROWS($AA$12:AA13)-1)</f>
        <v>7FFFFFFE</v>
      </c>
      <c r="AB13" s="287"/>
      <c r="AC13" s="102">
        <f ca="1">OFFSET(SEQ_HUMID!E$11,ROWS(AC$12:$AD13)-1,0,)</f>
        <v>11</v>
      </c>
      <c r="AD13" s="103" t="str">
        <f ca="1">OFFSET(SEQ_HUMID!L$11,ROWS($AD$12:AD13)-1,0,)</f>
        <v>SEQHUMID_0HR</v>
      </c>
      <c r="AE13" s="103" t="str">
        <f ca="1">OFFSET(SEQ_HUMID!H$11,ROWS($AD$12:AE13)-1,0,)</f>
        <v>Рециркуляция +</v>
      </c>
      <c r="AF13" s="103" t="str">
        <f ca="1">OFFSET(SEQ_HUMID!J$11,ROWS($AD$12:AF13)-1,0,)</f>
        <v>Увлажнитель</v>
      </c>
      <c r="AG13" s="308"/>
    </row>
    <row r="14" spans="1:33" ht="15" customHeight="1" x14ac:dyDescent="0.25">
      <c r="A14" s="164"/>
      <c r="B14" s="196">
        <f ca="1">OFFSET(SEQ_HUMID!M$5,0,ROWS(B$11:$E14)-1)</f>
        <v>-5103</v>
      </c>
      <c r="C14" s="269" t="str">
        <f ca="1">OFFSET(SEQ_HUMID!M$6,0,ROWS(C$11:$E14)-1)</f>
        <v xml:space="preserve"> </v>
      </c>
      <c r="D14" s="196">
        <f ca="1">OFFSET(SEQ_HUMID!M$8,0,ROWS(D$11:$E14)-1)</f>
        <v>2</v>
      </c>
      <c r="E14" s="168" t="str">
        <f ca="1">OFFSET(SEQ_HUMID!M$7,0,ROWS($E$11:E14)-1)</f>
        <v>адиабатическое</v>
      </c>
      <c r="F14" s="168" t="str">
        <f ca="1">OFFSET(SEQ_HUMID!M$4,0,ROWS($E$11:F14)-1)</f>
        <v xml:space="preserve"> </v>
      </c>
      <c r="G14" s="142" t="str">
        <f ca="1">OFFSET(SEQ_HUMID!$N$43,0,ROWS($E$12:G14)-1)</f>
        <v>00000001</v>
      </c>
      <c r="H14" s="272"/>
      <c r="I14" s="196" t="str">
        <f ca="1">OFFSET(SEQ_HUMID!AJ$5,0,ROWS($I$11:L14)-1)</f>
        <v xml:space="preserve"> </v>
      </c>
      <c r="J14" s="269" t="str">
        <f ca="1">OFFSET(SEQ_HUMID!AJ$6,0,ROWS($J$11:L14)-1)</f>
        <v xml:space="preserve"> </v>
      </c>
      <c r="K14" s="196">
        <f ca="1">OFFSET(SEQ_HUMID!AJ$8,0,ROWS($K$11:L14)-1)</f>
        <v>2</v>
      </c>
      <c r="L14" s="168" t="str">
        <f ca="1">OFFSET(SEQ_HUMID!AJ$7,0,ROWS($L$11:L14)-1)</f>
        <v>[резерв]</v>
      </c>
      <c r="M14" s="168" t="str">
        <f ca="1">OFFSET(SEQ_HUMID!AJ$4,0,ROWS($L$11:M14)-1)</f>
        <v xml:space="preserve"> </v>
      </c>
      <c r="N14" s="142" t="str">
        <f ca="1">OFFSET(SEQ_HUMID!$AK$43,0,ROWS($E$12:N14)-1)</f>
        <v>00000000</v>
      </c>
      <c r="O14" s="272"/>
      <c r="P14" s="196" t="str">
        <f ca="1">OFFSET(SEQ_HUMID!BG$5,0,ROWS(P$11:$Q14)-1)</f>
        <v xml:space="preserve"> </v>
      </c>
      <c r="Q14" s="269" t="str">
        <f ca="1">OFFSET(SEQ_HUMID!BG$6,0,ROWS($Q$11:Q14)-1)</f>
        <v xml:space="preserve"> </v>
      </c>
      <c r="R14" s="196">
        <f ca="1">OFFSET(SEQ_HUMID!BG$8,0,ROWS($Q$11:R14)-1)</f>
        <v>2</v>
      </c>
      <c r="S14" s="168" t="str">
        <f ca="1">OFFSET(SEQ_HUMID!BG$7,0,ROWS($Q$11:S14)-1)</f>
        <v>[резерв]</v>
      </c>
      <c r="T14" s="142" t="str">
        <f ca="1">OFFSET(SEQ_HUMID!$BH$43,0,ROWS($T$12:T14)-1)</f>
        <v>00000000</v>
      </c>
      <c r="V14" s="307"/>
      <c r="W14" s="196" t="str">
        <f ca="1">OFFSET(SEQ_HUMID!BZ$5,0,ROWS(W$11:$X14)-1)</f>
        <v>-21402</v>
      </c>
      <c r="X14" s="269" t="str">
        <f ca="1">OFFSET(SEQ_HUMID!BZ$6,0,ROWS($X$11:X14)-1)</f>
        <v xml:space="preserve"> </v>
      </c>
      <c r="Y14" s="196">
        <f ca="1">OFFSET(SEQ_HUMID!BZ$8,0,ROWS($X$11:Y14)-1)</f>
        <v>2</v>
      </c>
      <c r="Z14" s="168" t="str">
        <f ca="1">OFFSET(SEQ_HUMID!BZ$7,0,ROWS($X$11:Z14)-1)</f>
        <v>[резерв]</v>
      </c>
      <c r="AA14" s="142" t="str">
        <f ca="1">OFFSET(SEQ_HUMID!$CA$43,0,ROWS($AA$12:AA14)-1)</f>
        <v>7FFFFFFF</v>
      </c>
      <c r="AB14" s="287"/>
      <c r="AC14" s="102">
        <f ca="1">OFFSET(SEQ_HUMID!E$11,ROWS(AC$12:$AD14)-1,0,)</f>
        <v>11</v>
      </c>
      <c r="AD14" s="103" t="str">
        <f ca="1">OFFSET(SEQ_HUMID!L$11,ROWS($AD$12:AD14)-1,0,)</f>
        <v xml:space="preserve"> </v>
      </c>
      <c r="AE14" s="103" t="str">
        <f ca="1">OFFSET(SEQ_HUMID!H$11,ROWS($AD$12:AE14)-1,0,)</f>
        <v xml:space="preserve"> </v>
      </c>
      <c r="AF14" s="103" t="str">
        <f ca="1">OFFSET(SEQ_HUMID!J$11,ROWS($AD$12:AF14)-1,0,)</f>
        <v xml:space="preserve"> </v>
      </c>
      <c r="AG14" s="308"/>
    </row>
    <row r="15" spans="1:33" ht="15" customHeight="1" x14ac:dyDescent="0.25">
      <c r="A15" s="164"/>
      <c r="B15" s="196">
        <f ca="1">OFFSET(SEQ_HUMID!M$5,0,ROWS(B$11:$E15)-1)</f>
        <v>-5104</v>
      </c>
      <c r="C15" s="269" t="str">
        <f ca="1">OFFSET(SEQ_HUMID!M$6,0,ROWS(C$11:$E15)-1)</f>
        <v xml:space="preserve"> </v>
      </c>
      <c r="D15" s="196">
        <f ca="1">OFFSET(SEQ_HUMID!M$8,0,ROWS(D$11:$E15)-1)</f>
        <v>3</v>
      </c>
      <c r="E15" s="168" t="str">
        <f ca="1">OFFSET(SEQ_HUMID!M$7,0,ROWS($E$11:E15)-1)</f>
        <v>сетевое упр-е</v>
      </c>
      <c r="F15" s="168" t="str">
        <f ca="1">OFFSET(SEQ_HUMID!M$4,0,ROWS($E$11:F15)-1)</f>
        <v xml:space="preserve"> </v>
      </c>
      <c r="G15" s="142" t="str">
        <f ca="1">OFFSET(SEQ_HUMID!$N$43,0,ROWS($E$12:G15)-1)</f>
        <v>00000001</v>
      </c>
      <c r="H15" s="272"/>
      <c r="I15" s="196" t="str">
        <f ca="1">OFFSET(SEQ_HUMID!AJ$5,0,ROWS($I$11:L15)-1)</f>
        <v xml:space="preserve"> </v>
      </c>
      <c r="J15" s="269" t="str">
        <f ca="1">OFFSET(SEQ_HUMID!AJ$6,0,ROWS($J$11:L15)-1)</f>
        <v xml:space="preserve"> </v>
      </c>
      <c r="K15" s="196">
        <f ca="1">OFFSET(SEQ_HUMID!AJ$8,0,ROWS($K$11:L15)-1)</f>
        <v>3</v>
      </c>
      <c r="L15" s="168" t="str">
        <f ca="1">OFFSET(SEQ_HUMID!AJ$7,0,ROWS($L$11:L15)-1)</f>
        <v>[резерв]</v>
      </c>
      <c r="M15" s="168" t="str">
        <f ca="1">OFFSET(SEQ_HUMID!AJ$4,0,ROWS($L$11:M15)-1)</f>
        <v xml:space="preserve"> </v>
      </c>
      <c r="N15" s="142" t="str">
        <f ca="1">OFFSET(SEQ_HUMID!$AK$43,0,ROWS($E$12:N15)-1)</f>
        <v>00000000</v>
      </c>
      <c r="O15" s="272"/>
      <c r="P15" s="196" t="str">
        <f ca="1">OFFSET(SEQ_HUMID!BG$5,0,ROWS(P$11:$Q15)-1)</f>
        <v xml:space="preserve"> </v>
      </c>
      <c r="Q15" s="269" t="str">
        <f ca="1">OFFSET(SEQ_HUMID!BG$6,0,ROWS($Q$11:Q15)-1)</f>
        <v xml:space="preserve"> </v>
      </c>
      <c r="R15" s="196">
        <f ca="1">OFFSET(SEQ_HUMID!BG$8,0,ROWS($Q$11:R15)-1)</f>
        <v>3</v>
      </c>
      <c r="S15" s="168" t="str">
        <f ca="1">OFFSET(SEQ_HUMID!BG$7,0,ROWS($Q$11:S15)-1)</f>
        <v>[резерв]</v>
      </c>
      <c r="T15" s="142" t="str">
        <f ca="1">OFFSET(SEQ_HUMID!$BH$43,0,ROWS($T$12:T15)-1)</f>
        <v>00000000</v>
      </c>
      <c r="V15" s="307"/>
      <c r="W15" s="196" t="str">
        <f ca="1">OFFSET(SEQ_HUMID!BZ$5,0,ROWS(W$11:$X15)-1)</f>
        <v>-21403</v>
      </c>
      <c r="X15" s="269" t="str">
        <f ca="1">OFFSET(SEQ_HUMID!BZ$6,0,ROWS($X$11:X15)-1)</f>
        <v xml:space="preserve"> </v>
      </c>
      <c r="Y15" s="196">
        <f ca="1">OFFSET(SEQ_HUMID!BZ$8,0,ROWS($X$11:Y15)-1)</f>
        <v>3</v>
      </c>
      <c r="Z15" s="168" t="str">
        <f ca="1">OFFSET(SEQ_HUMID!BZ$7,0,ROWS($X$11:Z15)-1)</f>
        <v>[резерв]</v>
      </c>
      <c r="AA15" s="142" t="str">
        <f ca="1">OFFSET(SEQ_HUMID!$CA$43,0,ROWS($AA$12:AA15)-1)</f>
        <v>7FFFFFFF</v>
      </c>
      <c r="AB15" s="287"/>
      <c r="AC15" s="102">
        <f ca="1">OFFSET(SEQ_HUMID!E$11,ROWS(AC$12:$AD15)-1,0,)</f>
        <v>11</v>
      </c>
      <c r="AD15" s="103" t="str">
        <f ca="1">OFFSET(SEQ_HUMID!L$11,ROWS($AD$12:AD15)-1,0,)</f>
        <v xml:space="preserve"> </v>
      </c>
      <c r="AE15" s="103" t="str">
        <f ca="1">OFFSET(SEQ_HUMID!H$11,ROWS($AD$12:AE15)-1,0,)</f>
        <v xml:space="preserve"> </v>
      </c>
      <c r="AF15" s="103" t="str">
        <f ca="1">OFFSET(SEQ_HUMID!J$11,ROWS($AD$12:AF15)-1,0,)</f>
        <v xml:space="preserve"> </v>
      </c>
      <c r="AG15" s="308"/>
    </row>
    <row r="16" spans="1:33" ht="15" customHeight="1" x14ac:dyDescent="0.25">
      <c r="B16" s="196" t="str">
        <f ca="1">OFFSET(SEQ_HUMID!M$5,0,ROWS(B$11:$E16)-1)</f>
        <v xml:space="preserve"> </v>
      </c>
      <c r="C16" s="269" t="str">
        <f ca="1">OFFSET(SEQ_HUMID!M$6,0,ROWS(C$11:$E16)-1)</f>
        <v xml:space="preserve"> </v>
      </c>
      <c r="D16" s="196">
        <f ca="1">OFFSET(SEQ_HUMID!M$8,0,ROWS(D$11:$E16)-1)</f>
        <v>4</v>
      </c>
      <c r="E16" s="168" t="str">
        <f ca="1">OFFSET(SEQ_HUMID!M$7,0,ROWS($E$11:E16)-1)</f>
        <v>[резерв]</v>
      </c>
      <c r="F16" s="168" t="str">
        <f ca="1">OFFSET(SEQ_HUMID!M$4,0,ROWS($E$11:F16)-1)</f>
        <v xml:space="preserve"> </v>
      </c>
      <c r="G16" s="142" t="str">
        <f ca="1">OFFSET(SEQ_HUMID!$N$43,0,ROWS($E$12:G16)-1)</f>
        <v>00000000</v>
      </c>
      <c r="H16" s="272"/>
      <c r="I16" s="196" t="str">
        <f ca="1">OFFSET(SEQ_HUMID!AJ$5,0,ROWS($I$11:L16)-1)</f>
        <v xml:space="preserve"> </v>
      </c>
      <c r="J16" s="269" t="str">
        <f ca="1">OFFSET(SEQ_HUMID!AJ$6,0,ROWS($J$11:L16)-1)</f>
        <v xml:space="preserve"> </v>
      </c>
      <c r="K16" s="196">
        <f ca="1">OFFSET(SEQ_HUMID!AJ$8,0,ROWS($K$11:L16)-1)</f>
        <v>4</v>
      </c>
      <c r="L16" s="168" t="str">
        <f ca="1">OFFSET(SEQ_HUMID!AJ$7,0,ROWS($L$11:L16)-1)</f>
        <v>[резерв]</v>
      </c>
      <c r="M16" s="168" t="str">
        <f ca="1">OFFSET(SEQ_HUMID!AJ$4,0,ROWS($L$11:M16)-1)</f>
        <v xml:space="preserve"> </v>
      </c>
      <c r="N16" s="142" t="str">
        <f ca="1">OFFSET(SEQ_HUMID!$AK$43,0,ROWS($E$12:N16)-1)</f>
        <v>00000000</v>
      </c>
      <c r="O16" s="272"/>
      <c r="P16" s="196" t="str">
        <f ca="1">OFFSET(SEQ_HUMID!BG$5,0,ROWS(P$11:$Q16)-1)</f>
        <v xml:space="preserve"> </v>
      </c>
      <c r="Q16" s="269" t="str">
        <f ca="1">OFFSET(SEQ_HUMID!BG$6,0,ROWS($Q$11:Q16)-1)</f>
        <v xml:space="preserve"> </v>
      </c>
      <c r="R16" s="196">
        <f ca="1">OFFSET(SEQ_HUMID!BG$8,0,ROWS($Q$11:R16)-1)</f>
        <v>4</v>
      </c>
      <c r="S16" s="168" t="str">
        <f ca="1">OFFSET(SEQ_HUMID!BG$7,0,ROWS($Q$11:S16)-1)</f>
        <v>[резерв]</v>
      </c>
      <c r="T16" s="142" t="str">
        <f ca="1">OFFSET(SEQ_HUMID!$BH$43,0,ROWS($T$12:T16)-1)</f>
        <v>00000000</v>
      </c>
      <c r="V16" s="307"/>
      <c r="W16" s="196" t="str">
        <f ca="1">OFFSET(SEQ_HUMID!BZ$5,0,ROWS(W$11:$X16)-1)</f>
        <v>-21404</v>
      </c>
      <c r="X16" s="269" t="str">
        <f ca="1">OFFSET(SEQ_HUMID!BZ$6,0,ROWS($X$11:X16)-1)</f>
        <v xml:space="preserve"> </v>
      </c>
      <c r="Y16" s="196">
        <f ca="1">OFFSET(SEQ_HUMID!BZ$8,0,ROWS($X$11:Y16)-1)</f>
        <v>4</v>
      </c>
      <c r="Z16" s="168" t="str">
        <f ca="1">OFFSET(SEQ_HUMID!BZ$7,0,ROWS($X$11:Z16)-1)</f>
        <v>[резерв]</v>
      </c>
      <c r="AA16" s="142" t="str">
        <f ca="1">OFFSET(SEQ_HUMID!$CA$43,0,ROWS($AA$12:AA16)-1)</f>
        <v>7FFFFFFF</v>
      </c>
      <c r="AB16" s="287"/>
      <c r="AC16" s="102">
        <f ca="1">OFFSET(SEQ_HUMID!E$11,ROWS(AC$12:$AD16)-1,0,)</f>
        <v>11</v>
      </c>
      <c r="AD16" s="103" t="str">
        <f ca="1">OFFSET(SEQ_HUMID!L$11,ROWS($AD$12:AD16)-1,0,)</f>
        <v xml:space="preserve"> </v>
      </c>
      <c r="AE16" s="103" t="str">
        <f ca="1">OFFSET(SEQ_HUMID!H$11,ROWS($AD$12:AE16)-1,0,)</f>
        <v xml:space="preserve"> </v>
      </c>
      <c r="AF16" s="103" t="str">
        <f ca="1">OFFSET(SEQ_HUMID!J$11,ROWS($AD$12:AF16)-1,0,)</f>
        <v xml:space="preserve"> </v>
      </c>
      <c r="AG16" s="308"/>
    </row>
    <row r="17" spans="2:33" ht="15" customHeight="1" x14ac:dyDescent="0.25">
      <c r="B17" s="196" t="str">
        <f ca="1">OFFSET(SEQ_HUMID!M$5,0,ROWS(B$11:$E17)-1)</f>
        <v xml:space="preserve"> </v>
      </c>
      <c r="C17" s="269" t="str">
        <f ca="1">OFFSET(SEQ_HUMID!M$6,0,ROWS(C$11:$E17)-1)</f>
        <v xml:space="preserve"> </v>
      </c>
      <c r="D17" s="196">
        <f ca="1">OFFSET(SEQ_HUMID!M$8,0,ROWS(D$11:$E17)-1)</f>
        <v>5</v>
      </c>
      <c r="E17" s="168" t="str">
        <f ca="1">OFFSET(SEQ_HUMID!M$7,0,ROWS($E$11:E17)-1)</f>
        <v>[резерв]</v>
      </c>
      <c r="F17" s="168" t="str">
        <f ca="1">OFFSET(SEQ_HUMID!M$4,0,ROWS($E$11:F17)-1)</f>
        <v xml:space="preserve"> </v>
      </c>
      <c r="G17" s="142" t="str">
        <f ca="1">OFFSET(SEQ_HUMID!$N$43,0,ROWS($E$12:G17)-1)</f>
        <v>00000000</v>
      </c>
      <c r="H17" s="272"/>
      <c r="I17" s="196" t="str">
        <f ca="1">OFFSET(SEQ_HUMID!AJ$5,0,ROWS($I$11:L17)-1)</f>
        <v xml:space="preserve"> </v>
      </c>
      <c r="J17" s="269" t="str">
        <f ca="1">OFFSET(SEQ_HUMID!AJ$6,0,ROWS($J$11:L17)-1)</f>
        <v xml:space="preserve"> </v>
      </c>
      <c r="K17" s="196">
        <f ca="1">OFFSET(SEQ_HUMID!AJ$8,0,ROWS($K$11:L17)-1)</f>
        <v>5</v>
      </c>
      <c r="L17" s="168" t="str">
        <f ca="1">OFFSET(SEQ_HUMID!AJ$7,0,ROWS($L$11:L17)-1)</f>
        <v>[резерв]</v>
      </c>
      <c r="M17" s="168" t="str">
        <f ca="1">OFFSET(SEQ_HUMID!AJ$4,0,ROWS($L$11:M17)-1)</f>
        <v xml:space="preserve"> </v>
      </c>
      <c r="N17" s="142" t="str">
        <f ca="1">OFFSET(SEQ_HUMID!$AK$43,0,ROWS($E$12:N17)-1)</f>
        <v>00000000</v>
      </c>
      <c r="O17" s="272"/>
      <c r="P17" s="196" t="str">
        <f ca="1">OFFSET(SEQ_HUMID!BG$5,0,ROWS(P$11:$Q17)-1)</f>
        <v xml:space="preserve"> </v>
      </c>
      <c r="Q17" s="269" t="str">
        <f ca="1">OFFSET(SEQ_HUMID!BG$6,0,ROWS($Q$11:Q17)-1)</f>
        <v xml:space="preserve"> </v>
      </c>
      <c r="R17" s="196">
        <f ca="1">OFFSET(SEQ_HUMID!BG$8,0,ROWS($Q$11:R17)-1)</f>
        <v>5</v>
      </c>
      <c r="S17" s="168" t="str">
        <f ca="1">OFFSET(SEQ_HUMID!BG$7,0,ROWS($Q$11:S17)-1)</f>
        <v>[резерв]</v>
      </c>
      <c r="T17" s="142" t="str">
        <f ca="1">OFFSET(SEQ_HUMID!$BH$43,0,ROWS($T$12:T17)-1)</f>
        <v>00000000</v>
      </c>
      <c r="V17" s="307"/>
      <c r="W17" s="196" t="str">
        <f ca="1">OFFSET(SEQ_HUMID!BZ$5,0,ROWS(W$11:$X17)-1)</f>
        <v>-21405</v>
      </c>
      <c r="X17" s="269" t="str">
        <f ca="1">OFFSET(SEQ_HUMID!BZ$6,0,ROWS($X$11:X17)-1)</f>
        <v xml:space="preserve"> </v>
      </c>
      <c r="Y17" s="196">
        <f ca="1">OFFSET(SEQ_HUMID!BZ$8,0,ROWS($X$11:Y17)-1)</f>
        <v>5</v>
      </c>
      <c r="Z17" s="168" t="str">
        <f ca="1">OFFSET(SEQ_HUMID!BZ$7,0,ROWS($X$11:Z17)-1)</f>
        <v>[резерв]</v>
      </c>
      <c r="AA17" s="142" t="str">
        <f ca="1">OFFSET(SEQ_HUMID!$CA$43,0,ROWS($AA$12:AA17)-1)</f>
        <v>7FFFFFFF</v>
      </c>
      <c r="AB17" s="287"/>
      <c r="AC17" s="102">
        <f ca="1">OFFSET(SEQ_HUMID!E$11,ROWS(AC$12:$AD17)-1,0,)</f>
        <v>11</v>
      </c>
      <c r="AD17" s="103" t="str">
        <f ca="1">OFFSET(SEQ_HUMID!L$11,ROWS($AD$12:AD17)-1,0,)</f>
        <v xml:space="preserve"> </v>
      </c>
      <c r="AE17" s="103" t="str">
        <f ca="1">OFFSET(SEQ_HUMID!H$11,ROWS($AD$12:AE17)-1,0,)</f>
        <v xml:space="preserve"> </v>
      </c>
      <c r="AF17" s="103" t="str">
        <f ca="1">OFFSET(SEQ_HUMID!J$11,ROWS($AD$12:AF17)-1,0,)</f>
        <v xml:space="preserve"> </v>
      </c>
      <c r="AG17" s="308"/>
    </row>
    <row r="18" spans="2:33" ht="15" customHeight="1" x14ac:dyDescent="0.25">
      <c r="B18" s="196" t="str">
        <f ca="1">OFFSET(SEQ_HUMID!M$5,0,ROWS(B$11:$E18)-1)</f>
        <v xml:space="preserve"> </v>
      </c>
      <c r="C18" s="269" t="str">
        <f ca="1">OFFSET(SEQ_HUMID!M$6,0,ROWS(C$11:$E18)-1)</f>
        <v xml:space="preserve"> </v>
      </c>
      <c r="D18" s="196">
        <f ca="1">OFFSET(SEQ_HUMID!M$8,0,ROWS(D$11:$E18)-1)</f>
        <v>6</v>
      </c>
      <c r="E18" s="168" t="str">
        <f ca="1">OFFSET(SEQ_HUMID!M$7,0,ROWS($E$11:E18)-1)</f>
        <v>[резерв]</v>
      </c>
      <c r="F18" s="168" t="str">
        <f ca="1">OFFSET(SEQ_HUMID!M$4,0,ROWS($E$11:F18)-1)</f>
        <v xml:space="preserve"> </v>
      </c>
      <c r="G18" s="142" t="str">
        <f ca="1">OFFSET(SEQ_HUMID!$N$43,0,ROWS($E$12:G18)-1)</f>
        <v>00000000</v>
      </c>
      <c r="H18" s="272"/>
      <c r="I18" s="196" t="str">
        <f ca="1">OFFSET(SEQ_HUMID!AJ$5,0,ROWS($I$11:L18)-1)</f>
        <v xml:space="preserve"> </v>
      </c>
      <c r="J18" s="269" t="str">
        <f ca="1">OFFSET(SEQ_HUMID!AJ$6,0,ROWS($J$11:L18)-1)</f>
        <v xml:space="preserve"> </v>
      </c>
      <c r="K18" s="196">
        <f ca="1">OFFSET(SEQ_HUMID!AJ$8,0,ROWS($K$11:L18)-1)</f>
        <v>6</v>
      </c>
      <c r="L18" s="168" t="str">
        <f ca="1">OFFSET(SEQ_HUMID!AJ$7,0,ROWS($L$11:L18)-1)</f>
        <v>[резерв]</v>
      </c>
      <c r="M18" s="168" t="str">
        <f ca="1">OFFSET(SEQ_HUMID!AJ$4,0,ROWS($L$11:M18)-1)</f>
        <v xml:space="preserve"> </v>
      </c>
      <c r="N18" s="142" t="str">
        <f ca="1">OFFSET(SEQ_HUMID!$AK$43,0,ROWS($E$12:N18)-1)</f>
        <v>00000000</v>
      </c>
      <c r="O18" s="272"/>
      <c r="P18" s="196" t="str">
        <f ca="1">OFFSET(SEQ_HUMID!BG$5,0,ROWS(P$11:$Q18)-1)</f>
        <v xml:space="preserve"> </v>
      </c>
      <c r="Q18" s="269" t="str">
        <f ca="1">OFFSET(SEQ_HUMID!BG$6,0,ROWS($Q$11:Q18)-1)</f>
        <v xml:space="preserve"> </v>
      </c>
      <c r="R18" s="196">
        <f ca="1">OFFSET(SEQ_HUMID!BG$8,0,ROWS($Q$11:R18)-1)</f>
        <v>6</v>
      </c>
      <c r="S18" s="168" t="str">
        <f ca="1">OFFSET(SEQ_HUMID!BG$7,0,ROWS($Q$11:S18)-1)</f>
        <v>[резерв]</v>
      </c>
      <c r="T18" s="142" t="str">
        <f ca="1">OFFSET(SEQ_HUMID!$BH$43,0,ROWS($T$12:T18)-1)</f>
        <v>00000000</v>
      </c>
      <c r="V18" s="307"/>
      <c r="W18" s="196" t="str">
        <f ca="1">OFFSET(SEQ_HUMID!BZ$5,0,ROWS(W$11:$X18)-1)</f>
        <v>-21406</v>
      </c>
      <c r="X18" s="269" t="str">
        <f ca="1">OFFSET(SEQ_HUMID!BZ$6,0,ROWS($X$11:X18)-1)</f>
        <v xml:space="preserve"> </v>
      </c>
      <c r="Y18" s="196">
        <f ca="1">OFFSET(SEQ_HUMID!BZ$8,0,ROWS($X$11:Y18)-1)</f>
        <v>6</v>
      </c>
      <c r="Z18" s="168" t="str">
        <f ca="1">OFFSET(SEQ_HUMID!BZ$7,0,ROWS($X$11:Z18)-1)</f>
        <v>[резерв]</v>
      </c>
      <c r="AA18" s="142" t="str">
        <f ca="1">OFFSET(SEQ_HUMID!$CA$43,0,ROWS($AA$12:AA18)-1)</f>
        <v>7FFFFFFF</v>
      </c>
      <c r="AB18" s="287"/>
      <c r="AC18" s="102">
        <f ca="1">OFFSET(SEQ_HUMID!E$11,ROWS(AC$12:$AD18)-1,0,)</f>
        <v>11</v>
      </c>
      <c r="AD18" s="103" t="str">
        <f ca="1">OFFSET(SEQ_HUMID!L$11,ROWS($AD$12:AD18)-1,0,)</f>
        <v xml:space="preserve"> </v>
      </c>
      <c r="AE18" s="103" t="str">
        <f ca="1">OFFSET(SEQ_HUMID!H$11,ROWS($AD$12:AE18)-1,0,)</f>
        <v xml:space="preserve"> </v>
      </c>
      <c r="AF18" s="103" t="str">
        <f ca="1">OFFSET(SEQ_HUMID!J$11,ROWS($AD$12:AF18)-1,0,)</f>
        <v xml:space="preserve"> </v>
      </c>
      <c r="AG18" s="308"/>
    </row>
    <row r="19" spans="2:33" ht="15" customHeight="1" x14ac:dyDescent="0.25">
      <c r="B19" s="196" t="str">
        <f ca="1">OFFSET(SEQ_HUMID!M$5,0,ROWS(B$11:$E19)-1)</f>
        <v xml:space="preserve"> </v>
      </c>
      <c r="C19" s="269" t="str">
        <f ca="1">OFFSET(SEQ_HUMID!M$6,0,ROWS(C$11:$E19)-1)</f>
        <v xml:space="preserve"> </v>
      </c>
      <c r="D19" s="196">
        <f ca="1">OFFSET(SEQ_HUMID!M$8,0,ROWS(D$11:$E19)-1)</f>
        <v>7</v>
      </c>
      <c r="E19" s="168" t="str">
        <f ca="1">OFFSET(SEQ_HUMID!M$7,0,ROWS($E$11:E19)-1)</f>
        <v>[резерв]</v>
      </c>
      <c r="F19" s="168" t="str">
        <f ca="1">OFFSET(SEQ_HUMID!M$4,0,ROWS($E$11:F19)-1)</f>
        <v xml:space="preserve"> </v>
      </c>
      <c r="G19" s="142" t="str">
        <f ca="1">OFFSET(SEQ_HUMID!$N$43,0,ROWS($E$12:G19)-1)</f>
        <v>00000000</v>
      </c>
      <c r="H19" s="272"/>
      <c r="I19" s="196" t="str">
        <f ca="1">OFFSET(SEQ_HUMID!AJ$5,0,ROWS($I$11:L19)-1)</f>
        <v xml:space="preserve"> </v>
      </c>
      <c r="J19" s="269" t="str">
        <f ca="1">OFFSET(SEQ_HUMID!AJ$6,0,ROWS($J$11:L19)-1)</f>
        <v xml:space="preserve"> </v>
      </c>
      <c r="K19" s="196">
        <f ca="1">OFFSET(SEQ_HUMID!AJ$8,0,ROWS($K$11:L19)-1)</f>
        <v>7</v>
      </c>
      <c r="L19" s="168" t="str">
        <f ca="1">OFFSET(SEQ_HUMID!AJ$7,0,ROWS($L$11:L19)-1)</f>
        <v>[резерв]</v>
      </c>
      <c r="M19" s="168" t="str">
        <f ca="1">OFFSET(SEQ_HUMID!AJ$4,0,ROWS($L$11:M19)-1)</f>
        <v xml:space="preserve"> </v>
      </c>
      <c r="N19" s="142" t="str">
        <f ca="1">OFFSET(SEQ_HUMID!$AK$43,0,ROWS($E$12:N19)-1)</f>
        <v>00000000</v>
      </c>
      <c r="O19" s="272"/>
      <c r="P19" s="196" t="str">
        <f ca="1">OFFSET(SEQ_HUMID!BG$5,0,ROWS(P$11:$Q19)-1)</f>
        <v xml:space="preserve"> </v>
      </c>
      <c r="Q19" s="269" t="str">
        <f ca="1">OFFSET(SEQ_HUMID!BG$6,0,ROWS($Q$11:Q19)-1)</f>
        <v xml:space="preserve"> </v>
      </c>
      <c r="R19" s="196">
        <f ca="1">OFFSET(SEQ_HUMID!BG$8,0,ROWS($Q$11:R19)-1)</f>
        <v>7</v>
      </c>
      <c r="S19" s="168" t="str">
        <f ca="1">OFFSET(SEQ_HUMID!BG$7,0,ROWS($Q$11:S19)-1)</f>
        <v>[резерв]</v>
      </c>
      <c r="T19" s="142" t="str">
        <f ca="1">OFFSET(SEQ_HUMID!$BH$43,0,ROWS($T$12:T19)-1)</f>
        <v>00000000</v>
      </c>
      <c r="V19" s="307"/>
      <c r="W19" s="196" t="str">
        <f ca="1">OFFSET(SEQ_HUMID!BZ$5,0,ROWS(W$11:$X19)-1)</f>
        <v>-21407</v>
      </c>
      <c r="X19" s="269" t="str">
        <f ca="1">OFFSET(SEQ_HUMID!BZ$6,0,ROWS($X$11:X19)-1)</f>
        <v xml:space="preserve"> </v>
      </c>
      <c r="Y19" s="196">
        <f ca="1">OFFSET(SEQ_HUMID!BZ$8,0,ROWS($X$11:Y19)-1)</f>
        <v>7</v>
      </c>
      <c r="Z19" s="168" t="str">
        <f ca="1">OFFSET(SEQ_HUMID!BZ$7,0,ROWS($X$11:Z19)-1)</f>
        <v>[резерв]</v>
      </c>
      <c r="AA19" s="142" t="str">
        <f ca="1">OFFSET(SEQ_HUMID!$CA$43,0,ROWS($AA$12:AA19)-1)</f>
        <v>7FFFFFFF</v>
      </c>
      <c r="AB19" s="287"/>
      <c r="AC19" s="102">
        <f ca="1">OFFSET(SEQ_HUMID!E$11,ROWS(AC$12:$AD19)-1,0,)</f>
        <v>11</v>
      </c>
      <c r="AD19" s="103" t="str">
        <f ca="1">OFFSET(SEQ_HUMID!L$11,ROWS($AD$12:AD19)-1,0,)</f>
        <v xml:space="preserve"> </v>
      </c>
      <c r="AE19" s="103" t="str">
        <f ca="1">OFFSET(SEQ_HUMID!H$11,ROWS($AD$12:AE19)-1,0,)</f>
        <v xml:space="preserve"> </v>
      </c>
      <c r="AF19" s="103" t="str">
        <f ca="1">OFFSET(SEQ_HUMID!J$11,ROWS($AD$12:AF19)-1,0,)</f>
        <v xml:space="preserve"> </v>
      </c>
      <c r="AG19" s="308"/>
    </row>
    <row r="20" spans="2:33" ht="15" customHeight="1" x14ac:dyDescent="0.25">
      <c r="B20" s="196" t="str">
        <f ca="1">OFFSET(SEQ_HUMID!M$5,0,ROWS(B$11:$E20)-1)</f>
        <v xml:space="preserve"> </v>
      </c>
      <c r="C20" s="269" t="str">
        <f ca="1">OFFSET(SEQ_HUMID!M$6,0,ROWS(C$11:$E20)-1)</f>
        <v xml:space="preserve"> </v>
      </c>
      <c r="D20" s="196">
        <f ca="1">OFFSET(SEQ_HUMID!M$8,0,ROWS(D$11:$E20)-1)</f>
        <v>8</v>
      </c>
      <c r="E20" s="168" t="str">
        <f ca="1">OFFSET(SEQ_HUMID!M$7,0,ROWS($E$11:E20)-1)</f>
        <v>[резерв]</v>
      </c>
      <c r="F20" s="168" t="str">
        <f ca="1">OFFSET(SEQ_HUMID!M$4,0,ROWS($E$11:F20)-1)</f>
        <v xml:space="preserve"> </v>
      </c>
      <c r="G20" s="142" t="str">
        <f ca="1">OFFSET(SEQ_HUMID!$N$43,0,ROWS($E$12:G20)-1)</f>
        <v>00000000</v>
      </c>
      <c r="H20" s="272"/>
      <c r="I20" s="196" t="str">
        <f ca="1">OFFSET(SEQ_HUMID!AJ$5,0,ROWS($I$11:L20)-1)</f>
        <v xml:space="preserve"> </v>
      </c>
      <c r="J20" s="269" t="str">
        <f ca="1">OFFSET(SEQ_HUMID!AJ$6,0,ROWS($J$11:L20)-1)</f>
        <v xml:space="preserve"> </v>
      </c>
      <c r="K20" s="196">
        <f ca="1">OFFSET(SEQ_HUMID!AJ$8,0,ROWS($K$11:L20)-1)</f>
        <v>8</v>
      </c>
      <c r="L20" s="168" t="str">
        <f ca="1">OFFSET(SEQ_HUMID!AJ$7,0,ROWS($L$11:L20)-1)</f>
        <v>[резерв]</v>
      </c>
      <c r="M20" s="168" t="str">
        <f ca="1">OFFSET(SEQ_HUMID!AJ$4,0,ROWS($L$11:M20)-1)</f>
        <v xml:space="preserve"> </v>
      </c>
      <c r="N20" s="142" t="str">
        <f ca="1">OFFSET(SEQ_HUMID!$AK$43,0,ROWS($E$12:N20)-1)</f>
        <v>00000000</v>
      </c>
      <c r="O20" s="272"/>
      <c r="P20" s="196" t="str">
        <f ca="1">OFFSET(SEQ_HUMID!BG$5,0,ROWS(P$11:$Q20)-1)</f>
        <v xml:space="preserve"> </v>
      </c>
      <c r="Q20" s="269" t="str">
        <f ca="1">OFFSET(SEQ_HUMID!BG$6,0,ROWS($Q$11:Q20)-1)</f>
        <v xml:space="preserve"> </v>
      </c>
      <c r="R20" s="196">
        <f ca="1">OFFSET(SEQ_HUMID!BG$8,0,ROWS($Q$11:R20)-1)</f>
        <v>8</v>
      </c>
      <c r="S20" s="168" t="str">
        <f ca="1">OFFSET(SEQ_HUMID!BG$7,0,ROWS($Q$11:S20)-1)</f>
        <v>[резерв]</v>
      </c>
      <c r="T20" s="142" t="str">
        <f ca="1">OFFSET(SEQ_HUMID!$BH$43,0,ROWS($T$12:T20)-1)</f>
        <v>00000000</v>
      </c>
      <c r="V20" s="307"/>
      <c r="W20" s="196" t="str">
        <f ca="1">OFFSET(SEQ_HUMID!BZ$5,0,ROWS(W$11:$X20)-1)</f>
        <v>-21408</v>
      </c>
      <c r="X20" s="269" t="str">
        <f ca="1">OFFSET(SEQ_HUMID!BZ$6,0,ROWS($X$11:X20)-1)</f>
        <v xml:space="preserve"> </v>
      </c>
      <c r="Y20" s="196">
        <f ca="1">OFFSET(SEQ_HUMID!BZ$8,0,ROWS($X$11:Y20)-1)</f>
        <v>8</v>
      </c>
      <c r="Z20" s="168" t="str">
        <f ca="1">OFFSET(SEQ_HUMID!BZ$7,0,ROWS($X$11:Z20)-1)</f>
        <v>[резерв]</v>
      </c>
      <c r="AA20" s="142" t="str">
        <f ca="1">OFFSET(SEQ_HUMID!$CA$43,0,ROWS($AA$12:AA20)-1)</f>
        <v>7FFFFFFF</v>
      </c>
      <c r="AB20" s="287"/>
      <c r="AC20" s="102">
        <f ca="1">OFFSET(SEQ_HUMID!E$11,ROWS(AC$12:$AD20)-1,0,)</f>
        <v>11</v>
      </c>
      <c r="AD20" s="103" t="str">
        <f ca="1">OFFSET(SEQ_HUMID!L$11,ROWS($AD$12:AD20)-1,0,)</f>
        <v xml:space="preserve"> </v>
      </c>
      <c r="AE20" s="103" t="str">
        <f ca="1">OFFSET(SEQ_HUMID!H$11,ROWS($AD$12:AE20)-1,0,)</f>
        <v xml:space="preserve"> </v>
      </c>
      <c r="AF20" s="103" t="str">
        <f ca="1">OFFSET(SEQ_HUMID!J$11,ROWS($AD$12:AF20)-1,0,)</f>
        <v xml:space="preserve"> </v>
      </c>
      <c r="AG20" s="308"/>
    </row>
    <row r="21" spans="2:33" ht="15" customHeight="1" x14ac:dyDescent="0.25">
      <c r="B21" s="196" t="str">
        <f ca="1">OFFSET(SEQ_HUMID!M$5,0,ROWS(B$11:$E21)-1)</f>
        <v xml:space="preserve"> </v>
      </c>
      <c r="C21" s="269" t="str">
        <f ca="1">OFFSET(SEQ_HUMID!M$6,0,ROWS(C$11:$E21)-1)</f>
        <v xml:space="preserve"> </v>
      </c>
      <c r="D21" s="196">
        <f ca="1">OFFSET(SEQ_HUMID!M$8,0,ROWS(D$11:$E21)-1)</f>
        <v>9</v>
      </c>
      <c r="E21" s="168" t="str">
        <f ca="1">OFFSET(SEQ_HUMID!M$7,0,ROWS($E$11:E21)-1)</f>
        <v>[резерв]</v>
      </c>
      <c r="F21" s="168" t="str">
        <f ca="1">OFFSET(SEQ_HUMID!M$4,0,ROWS($E$11:F21)-1)</f>
        <v xml:space="preserve"> </v>
      </c>
      <c r="G21" s="142" t="str">
        <f ca="1">OFFSET(SEQ_HUMID!$N$43,0,ROWS($E$12:G21)-1)</f>
        <v>00000000</v>
      </c>
      <c r="H21" s="272"/>
      <c r="I21" s="196" t="str">
        <f ca="1">OFFSET(SEQ_HUMID!AJ$5,0,ROWS($I$11:L21)-1)</f>
        <v xml:space="preserve"> </v>
      </c>
      <c r="J21" s="269" t="str">
        <f ca="1">OFFSET(SEQ_HUMID!AJ$6,0,ROWS($J$11:L21)-1)</f>
        <v xml:space="preserve"> </v>
      </c>
      <c r="K21" s="196">
        <f ca="1">OFFSET(SEQ_HUMID!AJ$8,0,ROWS($K$11:L21)-1)</f>
        <v>9</v>
      </c>
      <c r="L21" s="168" t="str">
        <f ca="1">OFFSET(SEQ_HUMID!AJ$7,0,ROWS($L$11:L21)-1)</f>
        <v>[резерв]</v>
      </c>
      <c r="M21" s="168" t="str">
        <f ca="1">OFFSET(SEQ_HUMID!AJ$4,0,ROWS($L$11:M21)-1)</f>
        <v xml:space="preserve"> </v>
      </c>
      <c r="N21" s="142" t="str">
        <f ca="1">OFFSET(SEQ_HUMID!$AK$43,0,ROWS($E$12:N21)-1)</f>
        <v>00000000</v>
      </c>
      <c r="O21" s="272"/>
      <c r="P21" s="196" t="str">
        <f ca="1">OFFSET(SEQ_HUMID!BG$5,0,ROWS(P$11:$Q21)-1)</f>
        <v xml:space="preserve"> </v>
      </c>
      <c r="Q21" s="269" t="str">
        <f ca="1">OFFSET(SEQ_HUMID!BG$6,0,ROWS($Q$11:Q21)-1)</f>
        <v xml:space="preserve"> </v>
      </c>
      <c r="R21" s="196">
        <f ca="1">OFFSET(SEQ_HUMID!BG$8,0,ROWS($Q$11:R21)-1)</f>
        <v>9</v>
      </c>
      <c r="S21" s="168" t="str">
        <f ca="1">OFFSET(SEQ_HUMID!BG$7,0,ROWS($Q$11:S21)-1)</f>
        <v>[резерв]</v>
      </c>
      <c r="T21" s="142" t="str">
        <f ca="1">OFFSET(SEQ_HUMID!$BH$43,0,ROWS($T$12:T21)-1)</f>
        <v>00000000</v>
      </c>
      <c r="V21" s="307"/>
      <c r="W21" s="196" t="str">
        <f ca="1">OFFSET(SEQ_HUMID!BZ$5,0,ROWS(W$11:$X21)-1)</f>
        <v>-21409</v>
      </c>
      <c r="X21" s="269" t="str">
        <f ca="1">OFFSET(SEQ_HUMID!BZ$6,0,ROWS($X$11:X21)-1)</f>
        <v xml:space="preserve"> </v>
      </c>
      <c r="Y21" s="196">
        <f ca="1">OFFSET(SEQ_HUMID!BZ$8,0,ROWS($X$11:Y21)-1)</f>
        <v>9</v>
      </c>
      <c r="Z21" s="168" t="str">
        <f ca="1">OFFSET(SEQ_HUMID!BZ$7,0,ROWS($X$11:Z21)-1)</f>
        <v>[резерв]</v>
      </c>
      <c r="AA21" s="142" t="str">
        <f ca="1">OFFSET(SEQ_HUMID!$CA$43,0,ROWS($AA$12:AA21)-1)</f>
        <v>7FFFFFFF</v>
      </c>
      <c r="AB21" s="287"/>
      <c r="AC21" s="102">
        <f ca="1">OFFSET(SEQ_HUMID!E$11,ROWS(AC$12:$AD21)-1,0,)</f>
        <v>11</v>
      </c>
      <c r="AD21" s="103" t="str">
        <f ca="1">OFFSET(SEQ_HUMID!L$11,ROWS($AD$12:AD21)-1,0,)</f>
        <v xml:space="preserve"> </v>
      </c>
      <c r="AE21" s="103" t="str">
        <f ca="1">OFFSET(SEQ_HUMID!H$11,ROWS($AD$12:AE21)-1,0,)</f>
        <v xml:space="preserve"> </v>
      </c>
      <c r="AF21" s="103" t="str">
        <f ca="1">OFFSET(SEQ_HUMID!J$11,ROWS($AD$12:AF21)-1,0,)</f>
        <v xml:space="preserve"> </v>
      </c>
      <c r="AG21" s="308"/>
    </row>
    <row r="22" spans="2:33" ht="15" customHeight="1" x14ac:dyDescent="0.25">
      <c r="B22" s="196" t="str">
        <f ca="1">OFFSET(SEQ_HUMID!M$5,0,ROWS(B$11:$E22)-1)</f>
        <v xml:space="preserve"> </v>
      </c>
      <c r="C22" s="269" t="str">
        <f ca="1">OFFSET(SEQ_HUMID!M$6,0,ROWS(C$11:$E22)-1)</f>
        <v xml:space="preserve"> </v>
      </c>
      <c r="D22" s="196">
        <f ca="1">OFFSET(SEQ_HUMID!M$8,0,ROWS(D$11:$E22)-1)</f>
        <v>10</v>
      </c>
      <c r="E22" s="168" t="str">
        <f ca="1">OFFSET(SEQ_HUMID!M$7,0,ROWS($E$11:E22)-1)</f>
        <v>[резерв]</v>
      </c>
      <c r="F22" s="168" t="str">
        <f ca="1">OFFSET(SEQ_HUMID!M$4,0,ROWS($E$11:F22)-1)</f>
        <v xml:space="preserve"> </v>
      </c>
      <c r="G22" s="142" t="str">
        <f ca="1">OFFSET(SEQ_HUMID!$N$43,0,ROWS($E$12:G22)-1)</f>
        <v>00000000</v>
      </c>
      <c r="H22" s="272"/>
      <c r="I22" s="196" t="str">
        <f ca="1">OFFSET(SEQ_HUMID!AJ$5,0,ROWS($I$11:L22)-1)</f>
        <v xml:space="preserve"> </v>
      </c>
      <c r="J22" s="269" t="str">
        <f ca="1">OFFSET(SEQ_HUMID!AJ$6,0,ROWS($J$11:L22)-1)</f>
        <v xml:space="preserve"> </v>
      </c>
      <c r="K22" s="196">
        <f ca="1">OFFSET(SEQ_HUMID!AJ$8,0,ROWS($K$11:L22)-1)</f>
        <v>10</v>
      </c>
      <c r="L22" s="168" t="str">
        <f ca="1">OFFSET(SEQ_HUMID!AJ$7,0,ROWS($L$11:L22)-1)</f>
        <v>[резерв]</v>
      </c>
      <c r="M22" s="168" t="str">
        <f ca="1">OFFSET(SEQ_HUMID!AJ$4,0,ROWS($L$11:M22)-1)</f>
        <v xml:space="preserve"> </v>
      </c>
      <c r="N22" s="142" t="str">
        <f ca="1">OFFSET(SEQ_HUMID!$AK$43,0,ROWS($E$12:N22)-1)</f>
        <v>00000000</v>
      </c>
      <c r="O22" s="272"/>
      <c r="P22" s="196" t="str">
        <f ca="1">OFFSET(SEQ_HUMID!BG$5,0,ROWS(P$11:$Q22)-1)</f>
        <v xml:space="preserve"> </v>
      </c>
      <c r="Q22" s="269" t="str">
        <f ca="1">OFFSET(SEQ_HUMID!BG$6,0,ROWS($Q$11:Q22)-1)</f>
        <v xml:space="preserve"> </v>
      </c>
      <c r="R22" s="196">
        <f ca="1">OFFSET(SEQ_HUMID!BG$8,0,ROWS($Q$11:R22)-1)</f>
        <v>10</v>
      </c>
      <c r="S22" s="168" t="str">
        <f ca="1">OFFSET(SEQ_HUMID!BG$7,0,ROWS($Q$11:S22)-1)</f>
        <v>[резерв]</v>
      </c>
      <c r="T22" s="142" t="str">
        <f ca="1">OFFSET(SEQ_HUMID!$BH$43,0,ROWS($T$12:T22)-1)</f>
        <v>00000000</v>
      </c>
      <c r="V22" s="307"/>
      <c r="W22" s="196" t="str">
        <f ca="1">OFFSET(SEQ_HUMID!BZ$5,0,ROWS(W$11:$X22)-1)</f>
        <v>-21410</v>
      </c>
      <c r="X22" s="269" t="str">
        <f ca="1">OFFSET(SEQ_HUMID!BZ$6,0,ROWS($X$11:X22)-1)</f>
        <v xml:space="preserve"> </v>
      </c>
      <c r="Y22" s="196">
        <f ca="1">OFFSET(SEQ_HUMID!BZ$8,0,ROWS($X$11:Y22)-1)</f>
        <v>10</v>
      </c>
      <c r="Z22" s="168" t="str">
        <f ca="1">OFFSET(SEQ_HUMID!BZ$7,0,ROWS($X$11:Z22)-1)</f>
        <v>[резерв]</v>
      </c>
      <c r="AA22" s="142" t="str">
        <f ca="1">OFFSET(SEQ_HUMID!$CA$43,0,ROWS($AA$12:AA22)-1)</f>
        <v>7FFFFFFF</v>
      </c>
      <c r="AB22" s="287"/>
      <c r="AC22" s="102">
        <f ca="1">OFFSET(SEQ_HUMID!E$11,ROWS(AC$12:$AD22)-1,0,)</f>
        <v>11</v>
      </c>
      <c r="AD22" s="103" t="str">
        <f ca="1">OFFSET(SEQ_HUMID!L$11,ROWS($AD$12:AD22)-1,0,)</f>
        <v xml:space="preserve"> </v>
      </c>
      <c r="AE22" s="103" t="str">
        <f ca="1">OFFSET(SEQ_HUMID!H$11,ROWS($AD$12:AE22)-1,0,)</f>
        <v xml:space="preserve"> </v>
      </c>
      <c r="AF22" s="103" t="str">
        <f ca="1">OFFSET(SEQ_HUMID!J$11,ROWS($AD$12:AF22)-1,0,)</f>
        <v xml:space="preserve"> </v>
      </c>
      <c r="AG22" s="308"/>
    </row>
    <row r="23" spans="2:33" ht="15" customHeight="1" x14ac:dyDescent="0.25">
      <c r="B23" s="196" t="str">
        <f ca="1">OFFSET(SEQ_HUMID!M$5,0,ROWS(B$11:$E23)-1)</f>
        <v xml:space="preserve"> </v>
      </c>
      <c r="C23" s="269" t="str">
        <f ca="1">OFFSET(SEQ_HUMID!M$6,0,ROWS(C$11:$E23)-1)</f>
        <v xml:space="preserve"> </v>
      </c>
      <c r="D23" s="196">
        <f ca="1">OFFSET(SEQ_HUMID!M$8,0,ROWS(D$11:$E23)-1)</f>
        <v>11</v>
      </c>
      <c r="E23" s="168" t="str">
        <f ca="1">OFFSET(SEQ_HUMID!M$7,0,ROWS($E$11:E23)-1)</f>
        <v>[резерв]</v>
      </c>
      <c r="F23" s="168" t="str">
        <f ca="1">OFFSET(SEQ_HUMID!M$4,0,ROWS($E$11:F23)-1)</f>
        <v xml:space="preserve"> </v>
      </c>
      <c r="G23" s="142" t="str">
        <f ca="1">OFFSET(SEQ_HUMID!$N$43,0,ROWS($E$12:G23)-1)</f>
        <v>00000000</v>
      </c>
      <c r="H23" s="272"/>
      <c r="I23" s="196" t="str">
        <f ca="1">OFFSET(SEQ_HUMID!AJ$5,0,ROWS($I$11:L23)-1)</f>
        <v xml:space="preserve"> </v>
      </c>
      <c r="J23" s="269" t="str">
        <f ca="1">OFFSET(SEQ_HUMID!AJ$6,0,ROWS($J$11:L23)-1)</f>
        <v xml:space="preserve"> </v>
      </c>
      <c r="K23" s="196">
        <f ca="1">OFFSET(SEQ_HUMID!AJ$8,0,ROWS($K$11:L23)-1)</f>
        <v>11</v>
      </c>
      <c r="L23" s="168" t="str">
        <f ca="1">OFFSET(SEQ_HUMID!AJ$7,0,ROWS($L$11:L23)-1)</f>
        <v>[резерв]</v>
      </c>
      <c r="M23" s="168" t="str">
        <f ca="1">OFFSET(SEQ_HUMID!AJ$4,0,ROWS($L$11:M23)-1)</f>
        <v xml:space="preserve"> </v>
      </c>
      <c r="N23" s="142" t="str">
        <f ca="1">OFFSET(SEQ_HUMID!$AK$43,0,ROWS($E$12:N23)-1)</f>
        <v>00000000</v>
      </c>
      <c r="O23" s="272"/>
      <c r="P23" s="196" t="str">
        <f ca="1">OFFSET(SEQ_HUMID!BG$5,0,ROWS(P$11:$Q23)-1)</f>
        <v xml:space="preserve"> </v>
      </c>
      <c r="Q23" s="269" t="str">
        <f ca="1">OFFSET(SEQ_HUMID!BG$6,0,ROWS($Q$11:Q23)-1)</f>
        <v xml:space="preserve"> </v>
      </c>
      <c r="R23" s="196">
        <f ca="1">OFFSET(SEQ_HUMID!BG$8,0,ROWS($Q$11:R23)-1)</f>
        <v>11</v>
      </c>
      <c r="S23" s="168" t="str">
        <f ca="1">OFFSET(SEQ_HUMID!BG$7,0,ROWS($Q$11:S23)-1)</f>
        <v>[резерв]</v>
      </c>
      <c r="T23" s="142" t="str">
        <f ca="1">OFFSET(SEQ_HUMID!$BH$43,0,ROWS($T$12:T23)-1)</f>
        <v>00000000</v>
      </c>
      <c r="V23" s="307"/>
      <c r="W23" s="196" t="str">
        <f ca="1">OFFSET(SEQ_HUMID!BZ$5,0,ROWS(W$11:$X23)-1)</f>
        <v>-21411</v>
      </c>
      <c r="X23" s="269" t="str">
        <f ca="1">OFFSET(SEQ_HUMID!BZ$6,0,ROWS($X$11:X23)-1)</f>
        <v xml:space="preserve"> </v>
      </c>
      <c r="Y23" s="196">
        <f ca="1">OFFSET(SEQ_HUMID!BZ$8,0,ROWS($X$11:Y23)-1)</f>
        <v>11</v>
      </c>
      <c r="Z23" s="168" t="str">
        <f ca="1">OFFSET(SEQ_HUMID!BZ$7,0,ROWS($X$11:Z23)-1)</f>
        <v>[резерв]</v>
      </c>
      <c r="AA23" s="142" t="str">
        <f ca="1">OFFSET(SEQ_HUMID!$CA$43,0,ROWS($AA$12:AA23)-1)</f>
        <v>7FFFFFFF</v>
      </c>
      <c r="AB23" s="287"/>
      <c r="AC23" s="102">
        <f ca="1">OFFSET(SEQ_HUMID!E$11,ROWS(AC$12:$AD23)-1,0,)</f>
        <v>12</v>
      </c>
      <c r="AD23" s="103" t="str">
        <f ca="1">OFFSET(SEQ_HUMID!L$11,ROWS($AD$12:AD23)-1,0,)</f>
        <v xml:space="preserve"> </v>
      </c>
      <c r="AE23" s="103" t="str">
        <f ca="1">OFFSET(SEQ_HUMID!H$11,ROWS($AD$12:AE23)-1,0,)</f>
        <v xml:space="preserve"> </v>
      </c>
      <c r="AF23" s="103" t="str">
        <f ca="1">OFFSET(SEQ_HUMID!J$11,ROWS($AD$12:AF23)-1,0,)</f>
        <v xml:space="preserve"> </v>
      </c>
      <c r="AG23" s="308"/>
    </row>
    <row r="24" spans="2:33" ht="15.75" customHeight="1" x14ac:dyDescent="0.25">
      <c r="B24" s="196" t="str">
        <f ca="1">OFFSET(SEQ_HUMID!M$5,0,ROWS(B$11:$E24)-1)</f>
        <v xml:space="preserve"> </v>
      </c>
      <c r="C24" s="269" t="str">
        <f ca="1">OFFSET(SEQ_HUMID!M$6,0,ROWS(C$11:$E24)-1)</f>
        <v xml:space="preserve"> </v>
      </c>
      <c r="D24" s="196">
        <f ca="1">OFFSET(SEQ_HUMID!M$8,0,ROWS(D$11:$E24)-1)</f>
        <v>12</v>
      </c>
      <c r="E24" s="168" t="str">
        <f ca="1">OFFSET(SEQ_HUMID!M$7,0,ROWS($E$11:E24)-1)</f>
        <v>[резерв]</v>
      </c>
      <c r="F24" s="168" t="str">
        <f ca="1">OFFSET(SEQ_HUMID!M$4,0,ROWS($E$11:F24)-1)</f>
        <v xml:space="preserve"> </v>
      </c>
      <c r="G24" s="142" t="str">
        <f ca="1">OFFSET(SEQ_HUMID!$N$43,0,ROWS($E$12:G24)-1)</f>
        <v>00000000</v>
      </c>
      <c r="H24" s="272"/>
      <c r="I24" s="196" t="str">
        <f ca="1">OFFSET(SEQ_HUMID!AJ$5,0,ROWS($I$11:L24)-1)</f>
        <v xml:space="preserve"> </v>
      </c>
      <c r="J24" s="269" t="str">
        <f ca="1">OFFSET(SEQ_HUMID!AJ$6,0,ROWS($J$11:L24)-1)</f>
        <v xml:space="preserve"> </v>
      </c>
      <c r="K24" s="196">
        <f ca="1">OFFSET(SEQ_HUMID!AJ$8,0,ROWS($K$11:L24)-1)</f>
        <v>12</v>
      </c>
      <c r="L24" s="168" t="str">
        <f ca="1">OFFSET(SEQ_HUMID!AJ$7,0,ROWS($L$11:L24)-1)</f>
        <v>[резерв]</v>
      </c>
      <c r="M24" s="168" t="str">
        <f ca="1">OFFSET(SEQ_HUMID!AJ$4,0,ROWS($L$11:M24)-1)</f>
        <v xml:space="preserve"> </v>
      </c>
      <c r="N24" s="142" t="str">
        <f ca="1">OFFSET(SEQ_HUMID!$AK$43,0,ROWS($E$12:N24)-1)</f>
        <v>00000000</v>
      </c>
      <c r="O24" s="272"/>
      <c r="P24" s="196" t="str">
        <f ca="1">OFFSET(SEQ_HUMID!BG$5,0,ROWS(P$11:$Q24)-1)</f>
        <v xml:space="preserve"> </v>
      </c>
      <c r="Q24" s="269" t="str">
        <f ca="1">OFFSET(SEQ_HUMID!BG$6,0,ROWS($Q$11:Q24)-1)</f>
        <v xml:space="preserve"> </v>
      </c>
      <c r="R24" s="196">
        <f ca="1">OFFSET(SEQ_HUMID!BG$8,0,ROWS($Q$11:R24)-1)</f>
        <v>12</v>
      </c>
      <c r="S24" s="168" t="str">
        <f ca="1">OFFSET(SEQ_HUMID!BG$7,0,ROWS($Q$11:S24)-1)</f>
        <v>[резерв]</v>
      </c>
      <c r="T24" s="142" t="str">
        <f ca="1">OFFSET(SEQ_HUMID!$BH$43,0,ROWS($T$12:T24)-1)</f>
        <v>00000000</v>
      </c>
      <c r="V24" s="307"/>
      <c r="W24" s="196" t="str">
        <f ca="1">OFFSET(SEQ_HUMID!BZ$5,0,ROWS(W$11:$X24)-1)</f>
        <v>-21412</v>
      </c>
      <c r="X24" s="269" t="str">
        <f ca="1">OFFSET(SEQ_HUMID!BZ$6,0,ROWS($X$11:X24)-1)</f>
        <v xml:space="preserve"> </v>
      </c>
      <c r="Y24" s="196">
        <f ca="1">OFFSET(SEQ_HUMID!BZ$8,0,ROWS($X$11:Y24)-1)</f>
        <v>12</v>
      </c>
      <c r="Z24" s="168" t="str">
        <f ca="1">OFFSET(SEQ_HUMID!BZ$7,0,ROWS($X$11:Z24)-1)</f>
        <v>[резерв]</v>
      </c>
      <c r="AA24" s="142" t="str">
        <f ca="1">OFFSET(SEQ_HUMID!$CA$43,0,ROWS($AA$12:AA24)-1)</f>
        <v>7FFFFFFF</v>
      </c>
      <c r="AB24" s="287"/>
      <c r="AC24" s="102">
        <f ca="1">OFFSET(SEQ_HUMID!E$11,ROWS(AC$12:$AD24)-1,0,)</f>
        <v>13</v>
      </c>
      <c r="AD24" s="103" t="str">
        <f ca="1">OFFSET(SEQ_HUMID!L$11,ROWS($AD$12:AD24)-1,0,)</f>
        <v xml:space="preserve"> </v>
      </c>
      <c r="AE24" s="103" t="str">
        <f ca="1">OFFSET(SEQ_HUMID!H$11,ROWS($AD$12:AE24)-1,0,)</f>
        <v xml:space="preserve"> </v>
      </c>
      <c r="AF24" s="103" t="str">
        <f ca="1">OFFSET(SEQ_HUMID!J$11,ROWS($AD$12:AF24)-1,0,)</f>
        <v xml:space="preserve"> </v>
      </c>
      <c r="AG24" s="308"/>
    </row>
    <row r="25" spans="2:33" ht="15" customHeight="1" x14ac:dyDescent="0.25">
      <c r="B25" s="196" t="str">
        <f ca="1">OFFSET(SEQ_HUMID!M$5,0,ROWS(B$11:$E25)-1)</f>
        <v xml:space="preserve"> </v>
      </c>
      <c r="C25" s="269" t="str">
        <f ca="1">OFFSET(SEQ_HUMID!M$6,0,ROWS(C$11:$E25)-1)</f>
        <v xml:space="preserve"> </v>
      </c>
      <c r="D25" s="196">
        <f ca="1">OFFSET(SEQ_HUMID!M$8,0,ROWS(D$11:$E25)-1)</f>
        <v>13</v>
      </c>
      <c r="E25" s="168" t="str">
        <f ca="1">OFFSET(SEQ_HUMID!M$7,0,ROWS($E$11:E25)-1)</f>
        <v>[резерв]</v>
      </c>
      <c r="F25" s="168" t="str">
        <f ca="1">OFFSET(SEQ_HUMID!M$4,0,ROWS($E$11:F25)-1)</f>
        <v xml:space="preserve"> </v>
      </c>
      <c r="G25" s="142" t="str">
        <f ca="1">OFFSET(SEQ_HUMID!$N$43,0,ROWS($E$12:G25)-1)</f>
        <v>00000000</v>
      </c>
      <c r="H25" s="272"/>
      <c r="I25" s="196" t="str">
        <f ca="1">OFFSET(SEQ_HUMID!AJ$5,0,ROWS($I$11:L25)-1)</f>
        <v xml:space="preserve"> </v>
      </c>
      <c r="J25" s="269" t="str">
        <f ca="1">OFFSET(SEQ_HUMID!AJ$6,0,ROWS($J$11:L25)-1)</f>
        <v xml:space="preserve"> </v>
      </c>
      <c r="K25" s="196">
        <f ca="1">OFFSET(SEQ_HUMID!AJ$8,0,ROWS($K$11:L25)-1)</f>
        <v>13</v>
      </c>
      <c r="L25" s="168" t="str">
        <f ca="1">OFFSET(SEQ_HUMID!AJ$7,0,ROWS($L$11:L25)-1)</f>
        <v>[резерв]</v>
      </c>
      <c r="M25" s="168" t="str">
        <f ca="1">OFFSET(SEQ_HUMID!AJ$4,0,ROWS($L$11:M25)-1)</f>
        <v xml:space="preserve"> </v>
      </c>
      <c r="N25" s="142" t="str">
        <f ca="1">OFFSET(SEQ_HUMID!$AK$43,0,ROWS($E$12:N25)-1)</f>
        <v>00000000</v>
      </c>
      <c r="O25" s="272"/>
      <c r="P25" s="196" t="str">
        <f ca="1">OFFSET(SEQ_HUMID!BG$5,0,ROWS(P$11:$Q25)-1)</f>
        <v xml:space="preserve"> </v>
      </c>
      <c r="Q25" s="269" t="str">
        <f ca="1">OFFSET(SEQ_HUMID!BG$6,0,ROWS($Q$11:Q25)-1)</f>
        <v xml:space="preserve"> </v>
      </c>
      <c r="R25" s="196">
        <f ca="1">OFFSET(SEQ_HUMID!BG$8,0,ROWS($Q$11:R25)-1)</f>
        <v>13</v>
      </c>
      <c r="S25" s="168" t="str">
        <f ca="1">OFFSET(SEQ_HUMID!BG$7,0,ROWS($Q$11:S25)-1)</f>
        <v>[резерв]</v>
      </c>
      <c r="T25" s="142" t="str">
        <f ca="1">OFFSET(SEQ_HUMID!$BH$43,0,ROWS($T$12:T25)-1)</f>
        <v>00000000</v>
      </c>
      <c r="V25" s="307"/>
      <c r="W25" s="196" t="str">
        <f ca="1">OFFSET(SEQ_HUMID!BZ$5,0,ROWS(W$11:$X25)-1)</f>
        <v>-21413</v>
      </c>
      <c r="X25" s="269" t="str">
        <f ca="1">OFFSET(SEQ_HUMID!BZ$6,0,ROWS($X$11:X25)-1)</f>
        <v xml:space="preserve"> </v>
      </c>
      <c r="Y25" s="196">
        <f ca="1">OFFSET(SEQ_HUMID!BZ$8,0,ROWS($X$11:Y25)-1)</f>
        <v>13</v>
      </c>
      <c r="Z25" s="168" t="str">
        <f ca="1">OFFSET(SEQ_HUMID!BZ$7,0,ROWS($X$11:Z25)-1)</f>
        <v>[резерв]</v>
      </c>
      <c r="AA25" s="142" t="str">
        <f ca="1">OFFSET(SEQ_HUMID!$CA$43,0,ROWS($AA$12:AA25)-1)</f>
        <v>7FFFFFFF</v>
      </c>
      <c r="AB25" s="287"/>
      <c r="AC25" s="102">
        <f ca="1">OFFSET(SEQ_HUMID!E$11,ROWS(AC$12:$AD25)-1,0,)</f>
        <v>14</v>
      </c>
      <c r="AD25" s="103" t="str">
        <f ca="1">OFFSET(SEQ_HUMID!L$11,ROWS($AD$12:AD25)-1,0,)</f>
        <v xml:space="preserve"> </v>
      </c>
      <c r="AE25" s="103" t="str">
        <f ca="1">OFFSET(SEQ_HUMID!H$11,ROWS($AD$12:AE25)-1,0,)</f>
        <v xml:space="preserve"> </v>
      </c>
      <c r="AF25" s="103" t="str">
        <f ca="1">OFFSET(SEQ_HUMID!J$11,ROWS($AD$12:AF25)-1,0,)</f>
        <v xml:space="preserve"> </v>
      </c>
      <c r="AG25" s="308"/>
    </row>
    <row r="26" spans="2:33" ht="15" customHeight="1" x14ac:dyDescent="0.25">
      <c r="B26" s="196" t="str">
        <f ca="1">OFFSET(SEQ_HUMID!M$5,0,ROWS(B$11:$E26)-1)</f>
        <v xml:space="preserve"> </v>
      </c>
      <c r="C26" s="269" t="str">
        <f ca="1">OFFSET(SEQ_HUMID!M$6,0,ROWS(C$11:$E26)-1)</f>
        <v xml:space="preserve"> </v>
      </c>
      <c r="D26" s="196">
        <f ca="1">OFFSET(SEQ_HUMID!M$8,0,ROWS(D$11:$E26)-1)</f>
        <v>14</v>
      </c>
      <c r="E26" s="168" t="str">
        <f ca="1">OFFSET(SEQ_HUMID!M$7,0,ROWS($E$11:E26)-1)</f>
        <v>[резерв]</v>
      </c>
      <c r="F26" s="168" t="str">
        <f ca="1">OFFSET(SEQ_HUMID!M$4,0,ROWS($E$11:F26)-1)</f>
        <v xml:space="preserve"> </v>
      </c>
      <c r="G26" s="142" t="str">
        <f ca="1">OFFSET(SEQ_HUMID!$N$43,0,ROWS($E$12:G26)-1)</f>
        <v>00000000</v>
      </c>
      <c r="H26" s="272"/>
      <c r="I26" s="196" t="str">
        <f ca="1">OFFSET(SEQ_HUMID!AJ$5,0,ROWS($I$11:L26)-1)</f>
        <v xml:space="preserve"> </v>
      </c>
      <c r="J26" s="269" t="str">
        <f ca="1">OFFSET(SEQ_HUMID!AJ$6,0,ROWS($J$11:L26)-1)</f>
        <v xml:space="preserve"> </v>
      </c>
      <c r="K26" s="196">
        <f ca="1">OFFSET(SEQ_HUMID!AJ$8,0,ROWS($K$11:L26)-1)</f>
        <v>14</v>
      </c>
      <c r="L26" s="168" t="str">
        <f ca="1">OFFSET(SEQ_HUMID!AJ$7,0,ROWS($L$11:L26)-1)</f>
        <v>[резерв]</v>
      </c>
      <c r="M26" s="168" t="str">
        <f ca="1">OFFSET(SEQ_HUMID!AJ$4,0,ROWS($L$11:M26)-1)</f>
        <v xml:space="preserve"> </v>
      </c>
      <c r="N26" s="142" t="str">
        <f ca="1">OFFSET(SEQ_HUMID!$AK$43,0,ROWS($E$12:N26)-1)</f>
        <v>00000000</v>
      </c>
      <c r="O26" s="272"/>
      <c r="P26" s="196" t="str">
        <f ca="1">OFFSET(SEQ_HUMID!BG$5,0,ROWS(P$11:$Q26)-1)</f>
        <v xml:space="preserve"> </v>
      </c>
      <c r="Q26" s="269" t="str">
        <f ca="1">OFFSET(SEQ_HUMID!BG$6,0,ROWS($Q$11:Q26)-1)</f>
        <v xml:space="preserve"> </v>
      </c>
      <c r="R26" s="196">
        <f ca="1">OFFSET(SEQ_HUMID!BG$8,0,ROWS($Q$11:R26)-1)</f>
        <v>14</v>
      </c>
      <c r="S26" s="168" t="str">
        <f ca="1">OFFSET(SEQ_HUMID!BG$7,0,ROWS($Q$11:S26)-1)</f>
        <v>[резерв]</v>
      </c>
      <c r="T26" s="142" t="str">
        <f ca="1">OFFSET(SEQ_HUMID!$BH$43,0,ROWS($T$12:T26)-1)</f>
        <v>00000000</v>
      </c>
      <c r="V26" s="307"/>
      <c r="W26" s="196" t="str">
        <f ca="1">OFFSET(SEQ_HUMID!BZ$5,0,ROWS(W$11:$X26)-1)</f>
        <v>-21414</v>
      </c>
      <c r="X26" s="269" t="str">
        <f ca="1">OFFSET(SEQ_HUMID!BZ$6,0,ROWS($X$11:X26)-1)</f>
        <v xml:space="preserve"> </v>
      </c>
      <c r="Y26" s="196">
        <f ca="1">OFFSET(SEQ_HUMID!BZ$8,0,ROWS($X$11:Y26)-1)</f>
        <v>14</v>
      </c>
      <c r="Z26" s="168" t="str">
        <f ca="1">OFFSET(SEQ_HUMID!BZ$7,0,ROWS($X$11:Z26)-1)</f>
        <v>[резерв]</v>
      </c>
      <c r="AA26" s="142" t="str">
        <f ca="1">OFFSET(SEQ_HUMID!$CA$43,0,ROWS($AA$12:AA26)-1)</f>
        <v>7FFFFFFF</v>
      </c>
      <c r="AB26" s="287"/>
      <c r="AC26" s="102">
        <f ca="1">OFFSET(SEQ_HUMID!E$11,ROWS(AC$12:$AD26)-1,0,)</f>
        <v>15</v>
      </c>
      <c r="AD26" s="103" t="str">
        <f ca="1">OFFSET(SEQ_HUMID!L$11,ROWS($AD$12:AD26)-1,0,)</f>
        <v xml:space="preserve"> </v>
      </c>
      <c r="AE26" s="103" t="str">
        <f ca="1">OFFSET(SEQ_HUMID!H$11,ROWS($AD$12:AE26)-1,0,)</f>
        <v xml:space="preserve"> </v>
      </c>
      <c r="AF26" s="103" t="str">
        <f ca="1">OFFSET(SEQ_HUMID!J$11,ROWS($AD$12:AF26)-1,0,)</f>
        <v xml:space="preserve"> </v>
      </c>
      <c r="AG26" s="308"/>
    </row>
    <row r="27" spans="2:33" ht="15" customHeight="1" x14ac:dyDescent="0.25">
      <c r="B27" s="196" t="str">
        <f ca="1">OFFSET(SEQ_HUMID!M$5,0,ROWS(B$11:$E27)-1)</f>
        <v xml:space="preserve"> </v>
      </c>
      <c r="C27" s="269" t="str">
        <f ca="1">OFFSET(SEQ_HUMID!M$6,0,ROWS(C$11:$E27)-1)</f>
        <v xml:space="preserve"> </v>
      </c>
      <c r="D27" s="196">
        <f ca="1">OFFSET(SEQ_HUMID!M$8,0,ROWS(D$11:$E27)-1)</f>
        <v>15</v>
      </c>
      <c r="E27" s="168" t="str">
        <f ca="1">OFFSET(SEQ_HUMID!M$7,0,ROWS($E$11:E27)-1)</f>
        <v>[резерв]</v>
      </c>
      <c r="F27" s="168" t="str">
        <f ca="1">OFFSET(SEQ_HUMID!M$4,0,ROWS($E$11:F27)-1)</f>
        <v xml:space="preserve"> </v>
      </c>
      <c r="G27" s="142" t="str">
        <f ca="1">OFFSET(SEQ_HUMID!$N$43,0,ROWS($E$12:G27)-1)</f>
        <v>00000000</v>
      </c>
      <c r="H27" s="272"/>
      <c r="I27" s="196" t="str">
        <f ca="1">OFFSET(SEQ_HUMID!AJ$5,0,ROWS($I$11:L27)-1)</f>
        <v xml:space="preserve"> </v>
      </c>
      <c r="J27" s="269" t="str">
        <f ca="1">OFFSET(SEQ_HUMID!AJ$6,0,ROWS($J$11:L27)-1)</f>
        <v xml:space="preserve"> </v>
      </c>
      <c r="K27" s="196">
        <f ca="1">OFFSET(SEQ_HUMID!AJ$8,0,ROWS($K$11:L27)-1)</f>
        <v>15</v>
      </c>
      <c r="L27" s="168" t="str">
        <f ca="1">OFFSET(SEQ_HUMID!AJ$7,0,ROWS($L$11:L27)-1)</f>
        <v>[резерв]</v>
      </c>
      <c r="M27" s="168" t="str">
        <f ca="1">OFFSET(SEQ_HUMID!AJ$4,0,ROWS($L$11:M27)-1)</f>
        <v xml:space="preserve"> </v>
      </c>
      <c r="N27" s="142" t="str">
        <f ca="1">OFFSET(SEQ_HUMID!$AK$43,0,ROWS($E$12:N27)-1)</f>
        <v>00000000</v>
      </c>
      <c r="O27" s="272"/>
      <c r="P27" s="196" t="str">
        <f ca="1">OFFSET(SEQ_HUMID!BG$5,0,ROWS(P$11:$Q27)-1)</f>
        <v xml:space="preserve"> </v>
      </c>
      <c r="Q27" s="269" t="str">
        <f ca="1">OFFSET(SEQ_HUMID!BG$6,0,ROWS($Q$11:Q27)-1)</f>
        <v xml:space="preserve"> </v>
      </c>
      <c r="R27" s="196">
        <f ca="1">OFFSET(SEQ_HUMID!BG$8,0,ROWS($Q$11:R27)-1)</f>
        <v>15</v>
      </c>
      <c r="S27" s="168" t="str">
        <f ca="1">OFFSET(SEQ_HUMID!BG$7,0,ROWS($Q$11:S27)-1)</f>
        <v>[резерв]</v>
      </c>
      <c r="T27" s="142" t="str">
        <f ca="1">OFFSET(SEQ_HUMID!$BH$43,0,ROWS($T$12:T27)-1)</f>
        <v>00000000</v>
      </c>
      <c r="V27" s="307"/>
      <c r="W27" s="196" t="str">
        <f ca="1">OFFSET(SEQ_HUMID!BZ$5,0,ROWS(W$11:$X27)-1)</f>
        <v>-21415</v>
      </c>
      <c r="X27" s="269" t="str">
        <f ca="1">OFFSET(SEQ_HUMID!BZ$6,0,ROWS($X$11:X27)-1)</f>
        <v xml:space="preserve"> </v>
      </c>
      <c r="Y27" s="196">
        <f ca="1">OFFSET(SEQ_HUMID!BZ$8,0,ROWS($X$11:Y27)-1)</f>
        <v>15</v>
      </c>
      <c r="Z27" s="168" t="str">
        <f ca="1">OFFSET(SEQ_HUMID!BZ$7,0,ROWS($X$11:Z27)-1)</f>
        <v>[резерв]</v>
      </c>
      <c r="AA27" s="142" t="str">
        <f ca="1">OFFSET(SEQ_HUMID!$CA$43,0,ROWS($AA$12:AA27)-1)</f>
        <v>7FFFFFFF</v>
      </c>
      <c r="AB27" s="287"/>
      <c r="AC27" s="102">
        <f ca="1">OFFSET(SEQ_HUMID!E$11,ROWS(AC$12:$AD27)-1,0,)</f>
        <v>16</v>
      </c>
      <c r="AD27" s="103" t="str">
        <f ca="1">OFFSET(SEQ_HUMID!L$11,ROWS($AD$12:AD27)-1,0,)</f>
        <v xml:space="preserve"> </v>
      </c>
      <c r="AE27" s="103" t="str">
        <f ca="1">OFFSET(SEQ_HUMID!H$11,ROWS($AD$12:AE27)-1,0,)</f>
        <v xml:space="preserve"> </v>
      </c>
      <c r="AF27" s="103" t="str">
        <f ca="1">OFFSET(SEQ_HUMID!J$11,ROWS($AD$12:AF27)-1,0,)</f>
        <v xml:space="preserve"> </v>
      </c>
      <c r="AG27" s="308"/>
    </row>
    <row r="28" spans="2:33" ht="17.25" customHeight="1" x14ac:dyDescent="0.25">
      <c r="B28" s="196" t="str">
        <f ca="1">OFFSET(SEQ_HUMID!M$5,0,ROWS(B$11:$E28)-1)</f>
        <v xml:space="preserve"> </v>
      </c>
      <c r="C28" s="269" t="str">
        <f ca="1">OFFSET(SEQ_HUMID!M$6,0,ROWS(C$11:$E28)-1)</f>
        <v xml:space="preserve"> </v>
      </c>
      <c r="D28" s="196">
        <f ca="1">OFFSET(SEQ_HUMID!M$8,0,ROWS(D$11:$E28)-1)</f>
        <v>16</v>
      </c>
      <c r="E28" s="168" t="str">
        <f ca="1">OFFSET(SEQ_HUMID!M$7,0,ROWS($E$11:E28)-1)</f>
        <v>[резерв]</v>
      </c>
      <c r="F28" s="168" t="str">
        <f ca="1">OFFSET(SEQ_HUMID!M$4,0,ROWS($E$11:F28)-1)</f>
        <v xml:space="preserve"> </v>
      </c>
      <c r="G28" s="142" t="str">
        <f ca="1">OFFSET(SEQ_HUMID!$N$43,0,ROWS($E$12:G28)-1)</f>
        <v>00000000</v>
      </c>
      <c r="H28" s="272"/>
      <c r="I28" s="196" t="str">
        <f ca="1">OFFSET(SEQ_HUMID!AJ$5,0,ROWS($I$11:L28)-1)</f>
        <v xml:space="preserve"> </v>
      </c>
      <c r="J28" s="269" t="str">
        <f ca="1">OFFSET(SEQ_HUMID!AJ$6,0,ROWS($J$11:L28)-1)</f>
        <v xml:space="preserve"> </v>
      </c>
      <c r="K28" s="196">
        <f ca="1">OFFSET(SEQ_HUMID!AJ$8,0,ROWS($K$11:L28)-1)</f>
        <v>16</v>
      </c>
      <c r="L28" s="168" t="str">
        <f ca="1">OFFSET(SEQ_HUMID!AJ$7,0,ROWS($L$11:L28)-1)</f>
        <v>[резерв]</v>
      </c>
      <c r="M28" s="168" t="str">
        <f ca="1">OFFSET(SEQ_HUMID!AJ$4,0,ROWS($L$11:M28)-1)</f>
        <v xml:space="preserve"> </v>
      </c>
      <c r="N28" s="142" t="str">
        <f ca="1">OFFSET(SEQ_HUMID!$AK$43,0,ROWS($E$12:N28)-1)</f>
        <v>00000000</v>
      </c>
      <c r="O28" s="272"/>
      <c r="P28" s="196" t="str">
        <f ca="1">OFFSET(SEQ_HUMID!BG$5,0,ROWS(P$11:$Q28)-1)</f>
        <v>==</v>
      </c>
      <c r="Q28" s="269" t="str">
        <f ca="1">OFFSET(SEQ_HUMID!BG$6,0,ROWS($Q$11:Q28)-1)</f>
        <v>==</v>
      </c>
      <c r="R28" s="196" t="str">
        <f ca="1">OFFSET(SEQ_HUMID!BG$8,0,ROWS($Q$11:R28)-1)</f>
        <v>==</v>
      </c>
      <c r="S28" s="168" t="str">
        <f ca="1">OFFSET(SEQ_HUMID!BG$7,0,ROWS($Q$11:S28)-1)</f>
        <v>====================</v>
      </c>
      <c r="T28" s="142" t="str">
        <f ca="1">OFFSET(SEQ_HUMID!$BH$43,0,ROWS($T$12:T28)-1)</f>
        <v xml:space="preserve"> </v>
      </c>
      <c r="V28" s="307"/>
      <c r="W28" s="196" t="str">
        <f ca="1">OFFSET(SEQ_HUMID!BZ$5,0,ROWS(W$11:$X28)-1)</f>
        <v>-21416</v>
      </c>
      <c r="X28" s="269" t="str">
        <f ca="1">OFFSET(SEQ_HUMID!BZ$6,0,ROWS($X$11:X28)-1)</f>
        <v xml:space="preserve"> </v>
      </c>
      <c r="Y28" s="196">
        <f ca="1">OFFSET(SEQ_HUMID!BZ$8,0,ROWS($X$11:Y28)-1)</f>
        <v>16</v>
      </c>
      <c r="Z28" s="168" t="str">
        <f ca="1">OFFSET(SEQ_HUMID!BZ$7,0,ROWS($X$11:Z28)-1)</f>
        <v>[резерв]</v>
      </c>
      <c r="AA28" s="142" t="str">
        <f ca="1">OFFSET(SEQ_HUMID!$CA$43,0,ROWS($AA$12:AA28)-1)</f>
        <v>7FFFFFFF</v>
      </c>
      <c r="AB28" s="287"/>
      <c r="AC28" s="102">
        <f ca="1">OFFSET(SEQ_HUMID!E$11,ROWS(AC$12:$AD28)-1,0,)</f>
        <v>17</v>
      </c>
      <c r="AD28" s="103" t="str">
        <f ca="1">OFFSET(SEQ_HUMID!L$11,ROWS($AD$12:AD28)-1,0,)</f>
        <v xml:space="preserve"> </v>
      </c>
      <c r="AE28" s="103" t="str">
        <f ca="1">OFFSET(SEQ_HUMID!H$11,ROWS($AD$12:AE28)-1,0,)</f>
        <v xml:space="preserve"> </v>
      </c>
      <c r="AF28" s="103" t="str">
        <f ca="1">OFFSET(SEQ_HUMID!J$11,ROWS($AD$12:AF28)-1,0,)</f>
        <v xml:space="preserve"> </v>
      </c>
      <c r="AG28" s="308"/>
    </row>
    <row r="29" spans="2:33" ht="15" customHeight="1" x14ac:dyDescent="0.25">
      <c r="B29" s="196" t="str">
        <f ca="1">OFFSET(SEQ_HUMID!M$5,0,ROWS(B$11:$E29)-1)</f>
        <v xml:space="preserve"> </v>
      </c>
      <c r="C29" s="269" t="str">
        <f ca="1">OFFSET(SEQ_HUMID!M$6,0,ROWS(C$11:$E29)-1)</f>
        <v xml:space="preserve"> </v>
      </c>
      <c r="D29" s="196">
        <f ca="1">OFFSET(SEQ_HUMID!M$8,0,ROWS(D$11:$E29)-1)</f>
        <v>17</v>
      </c>
      <c r="E29" s="168" t="str">
        <f ca="1">OFFSET(SEQ_HUMID!M$7,0,ROWS($E$11:E29)-1)</f>
        <v>[резерв]</v>
      </c>
      <c r="F29" s="168" t="str">
        <f ca="1">OFFSET(SEQ_HUMID!M$4,0,ROWS($E$11:F29)-1)</f>
        <v xml:space="preserve"> </v>
      </c>
      <c r="G29" s="142" t="str">
        <f ca="1">OFFSET(SEQ_HUMID!$N$43,0,ROWS($E$12:G29)-1)</f>
        <v>00000000</v>
      </c>
      <c r="H29" s="272"/>
      <c r="I29" s="196" t="str">
        <f ca="1">OFFSET(SEQ_HUMID!AJ$5,0,ROWS($I$11:L29)-1)</f>
        <v xml:space="preserve"> </v>
      </c>
      <c r="J29" s="269" t="str">
        <f ca="1">OFFSET(SEQ_HUMID!AJ$6,0,ROWS($J$11:L29)-1)</f>
        <v xml:space="preserve"> </v>
      </c>
      <c r="K29" s="196">
        <f ca="1">OFFSET(SEQ_HUMID!AJ$8,0,ROWS($K$11:L29)-1)</f>
        <v>17</v>
      </c>
      <c r="L29" s="168" t="str">
        <f ca="1">OFFSET(SEQ_HUMID!AJ$7,0,ROWS($L$11:L29)-1)</f>
        <v>[резерв]</v>
      </c>
      <c r="M29" s="168" t="str">
        <f ca="1">OFFSET(SEQ_HUMID!AJ$4,0,ROWS($L$11:M29)-1)</f>
        <v xml:space="preserve"> </v>
      </c>
      <c r="N29" s="142" t="str">
        <f ca="1">OFFSET(SEQ_HUMID!$AK$43,0,ROWS($E$12:N29)-1)</f>
        <v>00000000</v>
      </c>
      <c r="O29" s="272"/>
      <c r="P29" s="196" t="str">
        <f ca="1">OFFSET(SEQ_HUMID!BG$5,0,ROWS(P$11:$Q29)-1)</f>
        <v>==</v>
      </c>
      <c r="Q29" s="269" t="str">
        <f ca="1">OFFSET(SEQ_HUMID!BG$6,0,ROWS($Q$11:Q29)-1)</f>
        <v>==</v>
      </c>
      <c r="R29" s="196" t="str">
        <f ca="1">OFFSET(SEQ_HUMID!BG$8,0,ROWS($Q$11:R29)-1)</f>
        <v>==</v>
      </c>
      <c r="S29" s="168" t="str">
        <f ca="1">OFFSET(SEQ_HUMID!BG$7,0,ROWS($Q$11:S29)-1)</f>
        <v>==== К О Н Е Ц ====</v>
      </c>
      <c r="T29" s="142" t="str">
        <f ca="1">OFFSET(SEQ_HUMID!$BH$43,0,ROWS($T$12:T29)-1)</f>
        <v xml:space="preserve"> </v>
      </c>
      <c r="V29" s="307"/>
      <c r="W29" s="196" t="str">
        <f ca="1">OFFSET(SEQ_HUMID!BZ$5,0,ROWS(W$11:$X29)-1)</f>
        <v>-21417</v>
      </c>
      <c r="X29" s="269" t="str">
        <f ca="1">OFFSET(SEQ_HUMID!BZ$6,0,ROWS($X$11:X29)-1)</f>
        <v xml:space="preserve"> </v>
      </c>
      <c r="Y29" s="196">
        <f ca="1">OFFSET(SEQ_HUMID!BZ$8,0,ROWS($X$11:Y29)-1)</f>
        <v>17</v>
      </c>
      <c r="Z29" s="168" t="str">
        <f ca="1">OFFSET(SEQ_HUMID!BZ$7,0,ROWS($X$11:Z29)-1)</f>
        <v>[резерв]</v>
      </c>
      <c r="AA29" s="142" t="str">
        <f ca="1">OFFSET(SEQ_HUMID!$CA$43,0,ROWS($AA$12:AA29)-1)</f>
        <v>7FFFFFFF</v>
      </c>
      <c r="AB29" s="287"/>
      <c r="AC29" s="102">
        <f ca="1">OFFSET(SEQ_HUMID!E$11,ROWS(AC$12:$AD29)-1,0,)</f>
        <v>18</v>
      </c>
      <c r="AD29" s="103" t="str">
        <f ca="1">OFFSET(SEQ_HUMID!L$11,ROWS($AD$12:AD29)-1,0,)</f>
        <v xml:space="preserve"> </v>
      </c>
      <c r="AE29" s="103" t="str">
        <f ca="1">OFFSET(SEQ_HUMID!H$11,ROWS($AD$12:AE29)-1,0,)</f>
        <v xml:space="preserve"> </v>
      </c>
      <c r="AF29" s="103" t="str">
        <f ca="1">OFFSET(SEQ_HUMID!J$11,ROWS($AD$12:AF29)-1,0,)</f>
        <v xml:space="preserve"> </v>
      </c>
      <c r="AG29" s="308"/>
    </row>
    <row r="30" spans="2:33" ht="15" customHeight="1" x14ac:dyDescent="0.25">
      <c r="B30" s="196" t="str">
        <f ca="1">OFFSET(SEQ_HUMID!M$5,0,ROWS(B$11:$E30)-1)</f>
        <v xml:space="preserve"> </v>
      </c>
      <c r="C30" s="269" t="str">
        <f ca="1">OFFSET(SEQ_HUMID!M$6,0,ROWS(C$11:$E30)-1)</f>
        <v xml:space="preserve"> </v>
      </c>
      <c r="D30" s="196">
        <f ca="1">OFFSET(SEQ_HUMID!M$8,0,ROWS(D$11:$E30)-1)</f>
        <v>18</v>
      </c>
      <c r="E30" s="168" t="str">
        <f ca="1">OFFSET(SEQ_HUMID!M$7,0,ROWS($E$11:E30)-1)</f>
        <v>[резерв]</v>
      </c>
      <c r="F30" s="168" t="str">
        <f ca="1">OFFSET(SEQ_HUMID!M$4,0,ROWS($E$11:F30)-1)</f>
        <v xml:space="preserve"> </v>
      </c>
      <c r="G30" s="142" t="str">
        <f ca="1">OFFSET(SEQ_HUMID!$N$43,0,ROWS($E$12:G30)-1)</f>
        <v>00000000</v>
      </c>
      <c r="H30" s="272"/>
      <c r="I30" s="196" t="str">
        <f ca="1">OFFSET(SEQ_HUMID!AJ$5,0,ROWS($I$11:L30)-1)</f>
        <v xml:space="preserve"> </v>
      </c>
      <c r="J30" s="269" t="str">
        <f ca="1">OFFSET(SEQ_HUMID!AJ$6,0,ROWS($J$11:L30)-1)</f>
        <v xml:space="preserve"> </v>
      </c>
      <c r="K30" s="196">
        <f ca="1">OFFSET(SEQ_HUMID!AJ$8,0,ROWS($K$11:L30)-1)</f>
        <v>18</v>
      </c>
      <c r="L30" s="168" t="str">
        <f ca="1">OFFSET(SEQ_HUMID!AJ$7,0,ROWS($L$11:L30)-1)</f>
        <v>[резерв]</v>
      </c>
      <c r="M30" s="168" t="str">
        <f ca="1">OFFSET(SEQ_HUMID!AJ$4,0,ROWS($L$11:M30)-1)</f>
        <v xml:space="preserve"> </v>
      </c>
      <c r="N30" s="142" t="str">
        <f ca="1">OFFSET(SEQ_HUMID!$AK$43,0,ROWS($E$12:N30)-1)</f>
        <v>00000000</v>
      </c>
      <c r="O30" s="272"/>
      <c r="V30" s="307"/>
      <c r="W30" s="196" t="str">
        <f ca="1">OFFSET(SEQ_HUMID!BZ$5,0,ROWS(W$11:$X30)-1)</f>
        <v>-21418</v>
      </c>
      <c r="X30" s="269" t="str">
        <f ca="1">OFFSET(SEQ_HUMID!BZ$6,0,ROWS($X$11:X30)-1)</f>
        <v xml:space="preserve"> </v>
      </c>
      <c r="Y30" s="196">
        <f ca="1">OFFSET(SEQ_HUMID!BZ$8,0,ROWS($X$11:Y30)-1)</f>
        <v>18</v>
      </c>
      <c r="Z30" s="168" t="str">
        <f ca="1">OFFSET(SEQ_HUMID!BZ$7,0,ROWS($X$11:Z30)-1)</f>
        <v>[резерв]</v>
      </c>
      <c r="AA30" s="142" t="str">
        <f ca="1">OFFSET(SEQ_HUMID!$CA$43,0,ROWS($AA$12:AA30)-1)</f>
        <v>7FFFFFFF</v>
      </c>
      <c r="AB30" s="287"/>
      <c r="AC30" s="102">
        <f ca="1">OFFSET(SEQ_HUMID!E$11,ROWS(AC$12:$AD30)-1,0,)</f>
        <v>19</v>
      </c>
      <c r="AD30" s="103" t="str">
        <f ca="1">OFFSET(SEQ_HUMID!L$11,ROWS($AD$12:AD30)-1,0,)</f>
        <v xml:space="preserve"> </v>
      </c>
      <c r="AE30" s="103" t="str">
        <f ca="1">OFFSET(SEQ_HUMID!H$11,ROWS($AD$12:AE30)-1,0,)</f>
        <v xml:space="preserve"> </v>
      </c>
      <c r="AF30" s="103" t="str">
        <f ca="1">OFFSET(SEQ_HUMID!J$11,ROWS($AD$12:AF30)-1,0,)</f>
        <v xml:space="preserve"> </v>
      </c>
      <c r="AG30" s="308"/>
    </row>
    <row r="31" spans="2:33" ht="15" customHeight="1" x14ac:dyDescent="0.25">
      <c r="B31" s="196" t="str">
        <f ca="1">OFFSET(SEQ_HUMID!M$5,0,ROWS(B$11:$E31)-1)</f>
        <v xml:space="preserve"> </v>
      </c>
      <c r="C31" s="269" t="str">
        <f ca="1">OFFSET(SEQ_HUMID!M$6,0,ROWS(C$11:$E31)-1)</f>
        <v xml:space="preserve"> </v>
      </c>
      <c r="D31" s="196">
        <f ca="1">OFFSET(SEQ_HUMID!M$8,0,ROWS(D$11:$E31)-1)</f>
        <v>19</v>
      </c>
      <c r="E31" s="168" t="str">
        <f ca="1">OFFSET(SEQ_HUMID!M$7,0,ROWS($E$11:E31)-1)</f>
        <v>[резерв]</v>
      </c>
      <c r="F31" s="168" t="str">
        <f ca="1">OFFSET(SEQ_HUMID!M$4,0,ROWS($E$11:F31)-1)</f>
        <v xml:space="preserve"> </v>
      </c>
      <c r="G31" s="142" t="str">
        <f ca="1">OFFSET(SEQ_HUMID!$N$43,0,ROWS($E$12:G31)-1)</f>
        <v>00000000</v>
      </c>
      <c r="H31" s="272"/>
      <c r="I31" s="196" t="str">
        <f ca="1">OFFSET(SEQ_HUMID!AJ$5,0,ROWS($I$11:L31)-1)</f>
        <v xml:space="preserve"> </v>
      </c>
      <c r="J31" s="269" t="str">
        <f ca="1">OFFSET(SEQ_HUMID!AJ$6,0,ROWS($J$11:L31)-1)</f>
        <v xml:space="preserve"> </v>
      </c>
      <c r="K31" s="196">
        <f ca="1">OFFSET(SEQ_HUMID!AJ$8,0,ROWS($K$11:L31)-1)</f>
        <v>19</v>
      </c>
      <c r="L31" s="168" t="str">
        <f ca="1">OFFSET(SEQ_HUMID!AJ$7,0,ROWS($L$11:L31)-1)</f>
        <v>[резерв]</v>
      </c>
      <c r="M31" s="168" t="str">
        <f ca="1">OFFSET(SEQ_HUMID!AJ$4,0,ROWS($L$11:M31)-1)</f>
        <v xml:space="preserve"> </v>
      </c>
      <c r="N31" s="142" t="str">
        <f ca="1">OFFSET(SEQ_HUMID!$AK$43,0,ROWS($E$12:N31)-1)</f>
        <v>00000000</v>
      </c>
      <c r="O31" s="272"/>
      <c r="V31" s="307"/>
      <c r="W31" s="196" t="str">
        <f ca="1">OFFSET(SEQ_HUMID!BZ$5,0,ROWS(W$11:$X31)-1)</f>
        <v>-21419</v>
      </c>
      <c r="X31" s="269" t="str">
        <f ca="1">OFFSET(SEQ_HUMID!BZ$6,0,ROWS($X$11:X31)-1)</f>
        <v xml:space="preserve"> </v>
      </c>
      <c r="Y31" s="196">
        <f ca="1">OFFSET(SEQ_HUMID!BZ$8,0,ROWS($X$11:Y31)-1)</f>
        <v>19</v>
      </c>
      <c r="Z31" s="168" t="str">
        <f ca="1">OFFSET(SEQ_HUMID!BZ$7,0,ROWS($X$11:Z31)-1)</f>
        <v>[резерв]</v>
      </c>
      <c r="AA31" s="142" t="str">
        <f ca="1">OFFSET(SEQ_HUMID!$CA$43,0,ROWS($AA$12:AA31)-1)</f>
        <v>7FFFFFFF</v>
      </c>
      <c r="AB31" s="287"/>
      <c r="AC31" s="102">
        <f ca="1">OFFSET(SEQ_HUMID!E$11,ROWS(AC$12:$AD31)-1,0,)</f>
        <v>20</v>
      </c>
      <c r="AD31" s="103" t="str">
        <f ca="1">OFFSET(SEQ_HUMID!L$11,ROWS($AD$12:AD31)-1,0,)</f>
        <v xml:space="preserve"> </v>
      </c>
      <c r="AE31" s="103" t="str">
        <f ca="1">OFFSET(SEQ_HUMID!H$11,ROWS($AD$12:AE31)-1,0,)</f>
        <v xml:space="preserve"> </v>
      </c>
      <c r="AF31" s="103" t="str">
        <f ca="1">OFFSET(SEQ_HUMID!J$11,ROWS($AD$12:AF31)-1,0,)</f>
        <v xml:space="preserve"> </v>
      </c>
      <c r="AG31" s="308"/>
    </row>
    <row r="32" spans="2:33" x14ac:dyDescent="0.25">
      <c r="B32" s="196" t="str">
        <f ca="1">OFFSET(SEQ_HUMID!M$5,0,ROWS(B$11:$E32)-1)</f>
        <v>==</v>
      </c>
      <c r="C32" s="269" t="str">
        <f ca="1">OFFSET(SEQ_HUMID!M$6,0,ROWS(C$11:$E32)-1)</f>
        <v>==</v>
      </c>
      <c r="D32" s="196" t="str">
        <f ca="1">OFFSET(SEQ_HUMID!M$8,0,ROWS(D$11:$E32)-1)</f>
        <v>==</v>
      </c>
      <c r="E32" s="168" t="str">
        <f ca="1">OFFSET(SEQ_HUMID!M$7,0,ROWS($E$11:E32)-1)</f>
        <v>====================</v>
      </c>
      <c r="F32" s="168" t="str">
        <f ca="1">OFFSET(SEQ_HUMID!M$4,0,ROWS($E$11:F32)-1)</f>
        <v>====================</v>
      </c>
      <c r="G32" s="142" t="str">
        <f ca="1">OFFSET(SEQ_HUMID!$N$43,0,ROWS($E$12:G32)-1)</f>
        <v xml:space="preserve"> </v>
      </c>
      <c r="H32" s="272"/>
      <c r="I32" s="196" t="str">
        <f ca="1">OFFSET(SEQ_HUMID!AJ$5,0,ROWS($I$11:L32)-1)</f>
        <v>==</v>
      </c>
      <c r="J32" s="269" t="str">
        <f ca="1">OFFSET(SEQ_HUMID!AJ$6,0,ROWS($J$11:L32)-1)</f>
        <v>==</v>
      </c>
      <c r="K32" s="196" t="str">
        <f ca="1">OFFSET(SEQ_HUMID!AJ$8,0,ROWS($K$11:L32)-1)</f>
        <v>==</v>
      </c>
      <c r="L32" s="168" t="str">
        <f ca="1">OFFSET(SEQ_HUMID!AJ$7,0,ROWS($L$11:L32)-1)</f>
        <v>====================</v>
      </c>
      <c r="M32" s="168" t="str">
        <f ca="1">OFFSET(SEQ_HUMID!AJ$4,0,ROWS($L$11:M32)-1)</f>
        <v>====================</v>
      </c>
      <c r="N32" s="142" t="str">
        <f ca="1">OFFSET(SEQ_HUMID!$AK$43,0,ROWS($E$12:N32)-1)</f>
        <v xml:space="preserve"> </v>
      </c>
      <c r="O32" s="272"/>
      <c r="V32" s="307"/>
      <c r="W32" s="196" t="str">
        <f ca="1">OFFSET(SEQ_HUMID!BZ$5,0,ROWS(W$11:$X32)-1)</f>
        <v>-21420</v>
      </c>
      <c r="X32" s="269" t="str">
        <f ca="1">OFFSET(SEQ_HUMID!BZ$6,0,ROWS($X$11:X32)-1)</f>
        <v xml:space="preserve"> </v>
      </c>
      <c r="Y32" s="196">
        <f ca="1">OFFSET(SEQ_HUMID!BZ$8,0,ROWS($X$11:Y32)-1)</f>
        <v>20</v>
      </c>
      <c r="Z32" s="168" t="str">
        <f ca="1">OFFSET(SEQ_HUMID!BZ$7,0,ROWS($X$11:Z32)-1)</f>
        <v>[резерв]</v>
      </c>
      <c r="AA32" s="142" t="str">
        <f ca="1">OFFSET(SEQ_HUMID!$CA$43,0,ROWS($AA$12:AA32)-1)</f>
        <v>7FFFFFFF</v>
      </c>
      <c r="AB32" s="287"/>
      <c r="AC32" s="102">
        <f ca="1">OFFSET(SEQ_HUMID!E$11,ROWS(AC$12:$AD32)-1,0,)</f>
        <v>21</v>
      </c>
      <c r="AD32" s="103" t="str">
        <f ca="1">OFFSET(SEQ_HUMID!L$11,ROWS($AD$12:AD32)-1,0,)</f>
        <v xml:space="preserve"> </v>
      </c>
      <c r="AE32" s="103" t="str">
        <f ca="1">OFFSET(SEQ_HUMID!H$11,ROWS($AD$12:AE32)-1,0,)</f>
        <v xml:space="preserve"> </v>
      </c>
      <c r="AF32" s="103" t="str">
        <f ca="1">OFFSET(SEQ_HUMID!J$11,ROWS($AD$12:AF32)-1,0,)</f>
        <v xml:space="preserve"> </v>
      </c>
      <c r="AG32" s="308"/>
    </row>
    <row r="33" spans="2:33" x14ac:dyDescent="0.25">
      <c r="B33" s="196" t="str">
        <f ca="1">OFFSET(SEQ_HUMID!M$5,0,ROWS(B$11:$E33)-1)</f>
        <v>==</v>
      </c>
      <c r="C33" s="269" t="str">
        <f ca="1">OFFSET(SEQ_HUMID!M$6,0,ROWS(C$11:$E33)-1)</f>
        <v>==</v>
      </c>
      <c r="D33" s="196" t="str">
        <f ca="1">OFFSET(SEQ_HUMID!M$8,0,ROWS(D$11:$E33)-1)</f>
        <v>==</v>
      </c>
      <c r="E33" s="168" t="str">
        <f ca="1">OFFSET(SEQ_HUMID!M$7,0,ROWS($E$11:E33)-1)</f>
        <v>==== К О Н Е Ц ====</v>
      </c>
      <c r="F33" s="168" t="str">
        <f ca="1">OFFSET(SEQ_HUMID!M$4,0,ROWS($E$11:F33)-1)</f>
        <v>====================</v>
      </c>
      <c r="G33" s="142" t="str">
        <f ca="1">OFFSET(SEQ_HUMID!$N$43,0,ROWS($E$12:G33)-1)</f>
        <v xml:space="preserve"> </v>
      </c>
      <c r="H33" s="272"/>
      <c r="I33" s="196" t="str">
        <f ca="1">OFFSET(SEQ_HUMID!AJ$5,0,ROWS($I$11:L33)-1)</f>
        <v>==</v>
      </c>
      <c r="J33" s="269" t="str">
        <f ca="1">OFFSET(SEQ_HUMID!AJ$6,0,ROWS($J$11:L33)-1)</f>
        <v>==</v>
      </c>
      <c r="K33" s="196" t="str">
        <f ca="1">OFFSET(SEQ_HUMID!AJ$8,0,ROWS($K$11:L33)-1)</f>
        <v>==</v>
      </c>
      <c r="L33" s="168" t="str">
        <f ca="1">OFFSET(SEQ_HUMID!AJ$7,0,ROWS($L$11:L33)-1)</f>
        <v>==== К О Н Е Ц ====</v>
      </c>
      <c r="M33" s="168" t="str">
        <f ca="1">OFFSET(SEQ_HUMID!AJ$4,0,ROWS($L$11:M33)-1)</f>
        <v>====================</v>
      </c>
      <c r="N33" s="142" t="str">
        <f ca="1">OFFSET(SEQ_HUMID!$AK$43,0,ROWS($E$12:N33)-1)</f>
        <v xml:space="preserve"> </v>
      </c>
      <c r="O33" s="272"/>
      <c r="V33" s="307"/>
      <c r="W33" s="196" t="str">
        <f ca="1">OFFSET(SEQ_HUMID!BZ$5,0,ROWS(W$11:$X33)-1)</f>
        <v>-21421</v>
      </c>
      <c r="X33" s="269" t="str">
        <f ca="1">OFFSET(SEQ_HUMID!BZ$6,0,ROWS($X$11:X33)-1)</f>
        <v xml:space="preserve"> </v>
      </c>
      <c r="Y33" s="196">
        <f ca="1">OFFSET(SEQ_HUMID!BZ$8,0,ROWS($X$11:Y33)-1)</f>
        <v>21</v>
      </c>
      <c r="Z33" s="168" t="str">
        <f ca="1">OFFSET(SEQ_HUMID!BZ$7,0,ROWS($X$11:Z33)-1)</f>
        <v>[резерв]</v>
      </c>
      <c r="AA33" s="142" t="str">
        <f ca="1">OFFSET(SEQ_HUMID!$CA$43,0,ROWS($AA$12:AA33)-1)</f>
        <v>7FFFFFFF</v>
      </c>
      <c r="AB33" s="287"/>
      <c r="AC33" s="102">
        <f ca="1">OFFSET(SEQ_HUMID!E$11,ROWS(AC$12:$AD33)-1,0,)</f>
        <v>22</v>
      </c>
      <c r="AD33" s="103" t="str">
        <f ca="1">OFFSET(SEQ_HUMID!L$11,ROWS($AD$12:AD33)-1,0,)</f>
        <v xml:space="preserve"> </v>
      </c>
      <c r="AE33" s="103" t="str">
        <f ca="1">OFFSET(SEQ_HUMID!H$11,ROWS($AD$12:AE33)-1,0,)</f>
        <v xml:space="preserve"> </v>
      </c>
      <c r="AF33" s="103" t="str">
        <f ca="1">OFFSET(SEQ_HUMID!J$11,ROWS($AD$12:AF33)-1,0,)</f>
        <v xml:space="preserve"> </v>
      </c>
      <c r="AG33" s="308"/>
    </row>
    <row r="34" spans="2:33" x14ac:dyDescent="0.25">
      <c r="B34" s="241"/>
      <c r="C34" s="270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V34" s="307"/>
      <c r="W34" s="196" t="str">
        <f ca="1">OFFSET(SEQ_HUMID!BZ$5,0,ROWS(W$11:$X34)-1)</f>
        <v>-21422</v>
      </c>
      <c r="X34" s="269" t="str">
        <f ca="1">OFFSET(SEQ_HUMID!BZ$6,0,ROWS($X$11:X34)-1)</f>
        <v xml:space="preserve"> </v>
      </c>
      <c r="Y34" s="196">
        <f ca="1">OFFSET(SEQ_HUMID!BZ$8,0,ROWS($X$11:Y34)-1)</f>
        <v>22</v>
      </c>
      <c r="Z34" s="168" t="str">
        <f ca="1">OFFSET(SEQ_HUMID!BZ$7,0,ROWS($X$11:Z34)-1)</f>
        <v>[резерв]</v>
      </c>
      <c r="AA34" s="142" t="str">
        <f ca="1">OFFSET(SEQ_HUMID!$CA$43,0,ROWS($AA$12:AA34)-1)</f>
        <v>7FFFFFFF</v>
      </c>
      <c r="AB34" s="287"/>
      <c r="AC34" s="102">
        <f ca="1">OFFSET(SEQ_HUMID!E$11,ROWS(AC$12:$AD34)-1,0,)</f>
        <v>23</v>
      </c>
      <c r="AD34" s="103" t="str">
        <f ca="1">OFFSET(SEQ_HUMID!L$11,ROWS($AD$12:AD34)-1,0,)</f>
        <v xml:space="preserve"> </v>
      </c>
      <c r="AE34" s="103" t="str">
        <f ca="1">OFFSET(SEQ_HUMID!H$11,ROWS($AD$12:AE34)-1,0,)</f>
        <v xml:space="preserve"> </v>
      </c>
      <c r="AF34" s="103" t="str">
        <f ca="1">OFFSET(SEQ_HUMID!J$11,ROWS($AD$12:AF34)-1,0,)</f>
        <v xml:space="preserve"> </v>
      </c>
      <c r="AG34" s="308"/>
    </row>
    <row r="35" spans="2:33" x14ac:dyDescent="0.25">
      <c r="B35" s="241"/>
      <c r="C35" s="270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V35" s="307"/>
      <c r="W35" s="196" t="str">
        <f ca="1">OFFSET(SEQ_HUMID!BZ$5,0,ROWS(W$11:$X35)-1)</f>
        <v>-21423</v>
      </c>
      <c r="X35" s="269" t="str">
        <f ca="1">OFFSET(SEQ_HUMID!BZ$6,0,ROWS($X$11:X35)-1)</f>
        <v xml:space="preserve"> </v>
      </c>
      <c r="Y35" s="196">
        <f ca="1">OFFSET(SEQ_HUMID!BZ$8,0,ROWS($X$11:Y35)-1)</f>
        <v>23</v>
      </c>
      <c r="Z35" s="168" t="str">
        <f ca="1">OFFSET(SEQ_HUMID!BZ$7,0,ROWS($X$11:Z35)-1)</f>
        <v>[резерв]</v>
      </c>
      <c r="AA35" s="142" t="str">
        <f ca="1">OFFSET(SEQ_HUMID!$CA$43,0,ROWS($AA$12:AA35)-1)</f>
        <v>7FFFFFFF</v>
      </c>
      <c r="AB35" s="287"/>
      <c r="AC35" s="102">
        <f ca="1">OFFSET(SEQ_HUMID!E$11,ROWS(AC$12:$AD35)-1,0,)</f>
        <v>24</v>
      </c>
      <c r="AD35" s="103" t="str">
        <f ca="1">OFFSET(SEQ_HUMID!L$11,ROWS($AD$12:AD35)-1,0,)</f>
        <v xml:space="preserve"> </v>
      </c>
      <c r="AE35" s="103" t="str">
        <f ca="1">OFFSET(SEQ_HUMID!H$11,ROWS($AD$12:AE35)-1,0,)</f>
        <v xml:space="preserve"> </v>
      </c>
      <c r="AF35" s="103" t="str">
        <f ca="1">OFFSET(SEQ_HUMID!J$11,ROWS($AD$12:AF35)-1,0,)</f>
        <v xml:space="preserve"> </v>
      </c>
      <c r="AG35" s="308"/>
    </row>
    <row r="36" spans="2:33" x14ac:dyDescent="0.25">
      <c r="C36" s="270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V36" s="307"/>
      <c r="W36" s="196" t="str">
        <f ca="1">OFFSET(SEQ_HUMID!BZ$5,0,ROWS(W$11:$X36)-1)</f>
        <v>-21424</v>
      </c>
      <c r="X36" s="269" t="str">
        <f ca="1">OFFSET(SEQ_HUMID!BZ$6,0,ROWS($X$11:X36)-1)</f>
        <v xml:space="preserve"> </v>
      </c>
      <c r="Y36" s="196">
        <f ca="1">OFFSET(SEQ_HUMID!BZ$8,0,ROWS($X$11:Y36)-1)</f>
        <v>24</v>
      </c>
      <c r="Z36" s="168" t="str">
        <f ca="1">OFFSET(SEQ_HUMID!BZ$7,0,ROWS($X$11:Z36)-1)</f>
        <v>[резерв]</v>
      </c>
      <c r="AA36" s="142" t="str">
        <f ca="1">OFFSET(SEQ_HUMID!$CA$43,0,ROWS($AA$12:AA36)-1)</f>
        <v>7FFFFFFF</v>
      </c>
      <c r="AB36" s="287"/>
      <c r="AC36" s="102">
        <f ca="1">OFFSET(SEQ_HUMID!E$11,ROWS(AC$12:$AD36)-1,0,)</f>
        <v>25</v>
      </c>
      <c r="AD36" s="103" t="str">
        <f ca="1">OFFSET(SEQ_HUMID!L$11,ROWS($AD$12:AD36)-1,0,)</f>
        <v xml:space="preserve"> </v>
      </c>
      <c r="AE36" s="103" t="str">
        <f ca="1">OFFSET(SEQ_HUMID!H$11,ROWS($AD$12:AE36)-1,0,)</f>
        <v xml:space="preserve"> </v>
      </c>
      <c r="AF36" s="103" t="str">
        <f ca="1">OFFSET(SEQ_HUMID!J$11,ROWS($AD$12:AF36)-1,0,)</f>
        <v xml:space="preserve"> </v>
      </c>
      <c r="AG36" s="308"/>
    </row>
    <row r="37" spans="2:33" x14ac:dyDescent="0.25">
      <c r="C37" s="270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V37" s="307"/>
      <c r="W37" s="196" t="str">
        <f ca="1">OFFSET(SEQ_HUMID!BZ$5,0,ROWS(W$11:$X37)-1)</f>
        <v>-21425</v>
      </c>
      <c r="X37" s="269" t="str">
        <f ca="1">OFFSET(SEQ_HUMID!BZ$6,0,ROWS($X$11:X37)-1)</f>
        <v xml:space="preserve"> </v>
      </c>
      <c r="Y37" s="196">
        <f ca="1">OFFSET(SEQ_HUMID!BZ$8,0,ROWS($X$11:Y37)-1)</f>
        <v>25</v>
      </c>
      <c r="Z37" s="168" t="str">
        <f ca="1">OFFSET(SEQ_HUMID!BZ$7,0,ROWS($X$11:Z37)-1)</f>
        <v>[резерв]</v>
      </c>
      <c r="AA37" s="142" t="str">
        <f ca="1">OFFSET(SEQ_HUMID!$CA$43,0,ROWS($AA$12:AA37)-1)</f>
        <v>7FFFFFFF</v>
      </c>
      <c r="AB37" s="287"/>
      <c r="AC37" s="102">
        <f ca="1">OFFSET(SEQ_HUMID!E$11,ROWS(AC$12:$AD37)-1,0,)</f>
        <v>26</v>
      </c>
      <c r="AD37" s="103" t="str">
        <f ca="1">OFFSET(SEQ_HUMID!L$11,ROWS($AD$12:AD37)-1,0,)</f>
        <v xml:space="preserve"> </v>
      </c>
      <c r="AE37" s="103" t="str">
        <f ca="1">OFFSET(SEQ_HUMID!H$11,ROWS($AD$12:AE37)-1,0,)</f>
        <v xml:space="preserve"> </v>
      </c>
      <c r="AF37" s="103" t="str">
        <f ca="1">OFFSET(SEQ_HUMID!J$11,ROWS($AD$12:AF37)-1,0,)</f>
        <v xml:space="preserve"> </v>
      </c>
      <c r="AG37" s="308"/>
    </row>
    <row r="38" spans="2:33" x14ac:dyDescent="0.25">
      <c r="C38" s="270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V38" s="307"/>
      <c r="W38" s="196" t="str">
        <f ca="1">OFFSET(SEQ_HUMID!BZ$5,0,ROWS(W$11:$X38)-1)</f>
        <v>-21426</v>
      </c>
      <c r="X38" s="269" t="str">
        <f ca="1">OFFSET(SEQ_HUMID!BZ$6,0,ROWS($X$11:X38)-1)</f>
        <v xml:space="preserve"> </v>
      </c>
      <c r="Y38" s="196">
        <f ca="1">OFFSET(SEQ_HUMID!BZ$8,0,ROWS($X$11:Y38)-1)</f>
        <v>26</v>
      </c>
      <c r="Z38" s="168" t="str">
        <f ca="1">OFFSET(SEQ_HUMID!BZ$7,0,ROWS($X$11:Z38)-1)</f>
        <v>[резерв]</v>
      </c>
      <c r="AA38" s="142" t="str">
        <f ca="1">OFFSET(SEQ_HUMID!$CA$43,0,ROWS($AA$12:AA38)-1)</f>
        <v>7FFFFFFF</v>
      </c>
      <c r="AB38" s="287"/>
      <c r="AC38" s="102">
        <f ca="1">OFFSET(SEQ_HUMID!E$11,ROWS(AC$12:$AD38)-1,0,)</f>
        <v>27</v>
      </c>
      <c r="AD38" s="103" t="str">
        <f ca="1">OFFSET(SEQ_HUMID!L$11,ROWS($AD$12:AD38)-1,0,)</f>
        <v xml:space="preserve"> </v>
      </c>
      <c r="AE38" s="103" t="str">
        <f ca="1">OFFSET(SEQ_HUMID!H$11,ROWS($AD$12:AE38)-1,0,)</f>
        <v xml:space="preserve"> </v>
      </c>
      <c r="AF38" s="103" t="str">
        <f ca="1">OFFSET(SEQ_HUMID!J$11,ROWS($AD$12:AF38)-1,0,)</f>
        <v xml:space="preserve"> </v>
      </c>
      <c r="AG38" s="308"/>
    </row>
    <row r="39" spans="2:33" x14ac:dyDescent="0.25">
      <c r="C39" s="270"/>
      <c r="E39" s="241"/>
      <c r="F39" s="241"/>
      <c r="G39" s="1"/>
      <c r="H39" s="1"/>
      <c r="I39" s="1"/>
      <c r="J39" s="1"/>
      <c r="K39" s="1"/>
      <c r="L39" s="1"/>
      <c r="M39" s="1"/>
      <c r="N39" s="1"/>
      <c r="O39" s="1"/>
      <c r="V39" s="307"/>
      <c r="W39" s="196" t="str">
        <f ca="1">OFFSET(SEQ_HUMID!BZ$5,0,ROWS(W$11:$X39)-1)</f>
        <v>-21427</v>
      </c>
      <c r="X39" s="269" t="str">
        <f ca="1">OFFSET(SEQ_HUMID!BZ$6,0,ROWS($X$11:X39)-1)</f>
        <v xml:space="preserve"> </v>
      </c>
      <c r="Y39" s="196">
        <f ca="1">OFFSET(SEQ_HUMID!BZ$8,0,ROWS($X$11:Y39)-1)</f>
        <v>27</v>
      </c>
      <c r="Z39" s="168" t="str">
        <f ca="1">OFFSET(SEQ_HUMID!BZ$7,0,ROWS($X$11:Z39)-1)</f>
        <v>[резерв]</v>
      </c>
      <c r="AA39" s="142" t="str">
        <f ca="1">OFFSET(SEQ_HUMID!$CA$43,0,ROWS($AA$12:AA39)-1)</f>
        <v>7FFFFFFF</v>
      </c>
      <c r="AB39" s="287"/>
      <c r="AC39" s="102">
        <f ca="1">OFFSET(SEQ_HUMID!E$11,ROWS(AC$12:$AD39)-1,0,)</f>
        <v>28</v>
      </c>
      <c r="AD39" s="103" t="str">
        <f ca="1">OFFSET(SEQ_HUMID!L$11,ROWS($AD$12:AD39)-1,0,)</f>
        <v xml:space="preserve"> </v>
      </c>
      <c r="AE39" s="103" t="str">
        <f ca="1">OFFSET(SEQ_HUMID!H$11,ROWS($AD$12:AE39)-1,0,)</f>
        <v xml:space="preserve"> </v>
      </c>
      <c r="AF39" s="103" t="str">
        <f ca="1">OFFSET(SEQ_HUMID!J$11,ROWS($AD$12:AF39)-1,0,)</f>
        <v xml:space="preserve"> </v>
      </c>
      <c r="AG39" s="308"/>
    </row>
    <row r="40" spans="2:33" x14ac:dyDescent="0.25">
      <c r="C40" s="270"/>
      <c r="E40" s="241"/>
      <c r="F40" s="241"/>
      <c r="G40" s="1"/>
      <c r="H40" s="1"/>
      <c r="I40" s="1"/>
      <c r="J40" s="1"/>
      <c r="K40" s="1"/>
      <c r="L40" s="1"/>
      <c r="M40" s="1"/>
      <c r="N40" s="1"/>
      <c r="O40" s="1"/>
      <c r="V40" s="307"/>
      <c r="W40" s="196" t="str">
        <f ca="1">OFFSET(SEQ_HUMID!BZ$5,0,ROWS(W$11:$X40)-1)</f>
        <v>-21428</v>
      </c>
      <c r="X40" s="269" t="str">
        <f ca="1">OFFSET(SEQ_HUMID!BZ$6,0,ROWS($X$11:X40)-1)</f>
        <v xml:space="preserve"> </v>
      </c>
      <c r="Y40" s="196">
        <f ca="1">OFFSET(SEQ_HUMID!BZ$8,0,ROWS($X$11:Y40)-1)</f>
        <v>28</v>
      </c>
      <c r="Z40" s="168" t="str">
        <f ca="1">OFFSET(SEQ_HUMID!BZ$7,0,ROWS($X$11:Z40)-1)</f>
        <v>[резерв]</v>
      </c>
      <c r="AA40" s="142" t="str">
        <f ca="1">OFFSET(SEQ_HUMID!$CA$43,0,ROWS($AA$12:AA40)-1)</f>
        <v>7FFFFFFF</v>
      </c>
      <c r="AB40" s="287"/>
      <c r="AC40" s="102">
        <f ca="1">OFFSET(SEQ_HUMID!E$11,ROWS(AC$12:$AD40)-1,0,)</f>
        <v>29</v>
      </c>
      <c r="AD40" s="103" t="str">
        <f ca="1">OFFSET(SEQ_HUMID!L$11,ROWS($AD$12:AD40)-1,0,)</f>
        <v xml:space="preserve"> </v>
      </c>
      <c r="AE40" s="103" t="str">
        <f ca="1">OFFSET(SEQ_HUMID!H$11,ROWS($AD$12:AE40)-1,0,)</f>
        <v xml:space="preserve"> </v>
      </c>
      <c r="AF40" s="103" t="str">
        <f ca="1">OFFSET(SEQ_HUMID!J$11,ROWS($AD$12:AF40)-1,0,)</f>
        <v xml:space="preserve"> </v>
      </c>
      <c r="AG40" s="308"/>
    </row>
    <row r="41" spans="2:33" x14ac:dyDescent="0.25">
      <c r="B41" s="1"/>
      <c r="C41" s="270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V41" s="307"/>
      <c r="W41" s="196" t="str">
        <f ca="1">OFFSET(SEQ_HUMID!BZ$5,0,ROWS(W$11:$X41)-1)</f>
        <v>-21429</v>
      </c>
      <c r="X41" s="269" t="str">
        <f ca="1">OFFSET(SEQ_HUMID!BZ$6,0,ROWS($X$11:X41)-1)</f>
        <v xml:space="preserve"> </v>
      </c>
      <c r="Y41" s="196">
        <f ca="1">OFFSET(SEQ_HUMID!BZ$8,0,ROWS($X$11:Y41)-1)</f>
        <v>29</v>
      </c>
      <c r="Z41" s="168" t="str">
        <f ca="1">OFFSET(SEQ_HUMID!BZ$7,0,ROWS($X$11:Z41)-1)</f>
        <v>[резерв]</v>
      </c>
      <c r="AA41" s="142" t="str">
        <f ca="1">OFFSET(SEQ_HUMID!$CA$43,0,ROWS($AA$12:AA41)-1)</f>
        <v>7FFFFFFF</v>
      </c>
      <c r="AB41" s="287"/>
      <c r="AC41" s="102">
        <f ca="1">OFFSET(SEQ_HUMID!E$11,ROWS(AC$12:$AD41)-1,0,)</f>
        <v>30</v>
      </c>
      <c r="AD41" s="103" t="str">
        <f ca="1">OFFSET(SEQ_HUMID!L$11,ROWS($AD$12:AD41)-1,0,)</f>
        <v xml:space="preserve"> </v>
      </c>
      <c r="AE41" s="103" t="str">
        <f ca="1">OFFSET(SEQ_HUMID!H$11,ROWS($AD$12:AE41)-1,0,)</f>
        <v xml:space="preserve"> </v>
      </c>
      <c r="AF41" s="103" t="str">
        <f ca="1">OFFSET(SEQ_HUMID!J$11,ROWS($AD$12:AF41)-1,0,)</f>
        <v xml:space="preserve"> </v>
      </c>
      <c r="AG41" s="308"/>
    </row>
    <row r="42" spans="2:33" x14ac:dyDescent="0.25">
      <c r="B42" s="57"/>
      <c r="C42" s="270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V42" s="307"/>
      <c r="W42" s="196" t="str">
        <f ca="1">OFFSET(SEQ_HUMID!BZ$5,0,ROWS(W$11:$X42)-1)</f>
        <v>-21430</v>
      </c>
      <c r="X42" s="269" t="str">
        <f ca="1">OFFSET(SEQ_HUMID!BZ$6,0,ROWS($X$11:X42)-1)</f>
        <v xml:space="preserve"> </v>
      </c>
      <c r="Y42" s="196">
        <f ca="1">OFFSET(SEQ_HUMID!BZ$8,0,ROWS($X$11:Y42)-1)</f>
        <v>30</v>
      </c>
      <c r="Z42" s="168" t="str">
        <f ca="1">OFFSET(SEQ_HUMID!BZ$7,0,ROWS($X$11:Z42)-1)</f>
        <v>[резерв]</v>
      </c>
      <c r="AA42" s="142" t="str">
        <f ca="1">OFFSET(SEQ_HUMID!$CA$43,0,ROWS($AA$12:AA42)-1)</f>
        <v>7FFFFFFF</v>
      </c>
      <c r="AB42" s="287"/>
      <c r="AC42" s="102">
        <f ca="1">OFFSET(SEQ_HUMID!E$11,ROWS(AC$12:$AD42)-1,0,)</f>
        <v>31</v>
      </c>
      <c r="AD42" s="103" t="str">
        <f ca="1">OFFSET(SEQ_HUMID!L$11,ROWS($AD$12:AD42)-1,0,)</f>
        <v xml:space="preserve"> </v>
      </c>
      <c r="AE42" s="103" t="str">
        <f ca="1">OFFSET(SEQ_HUMID!H$11,ROWS($AD$12:AE42)-1,0,)</f>
        <v xml:space="preserve"> </v>
      </c>
      <c r="AF42" s="103" t="str">
        <f ca="1">OFFSET(SEQ_HUMID!J$11,ROWS($AD$12:AF42)-1,0,)</f>
        <v xml:space="preserve"> </v>
      </c>
      <c r="AG42" s="308"/>
    </row>
    <row r="43" spans="2:33" x14ac:dyDescent="0.25">
      <c r="B43" s="1"/>
      <c r="C43" s="270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V43" s="307"/>
      <c r="W43" s="196" t="str">
        <f ca="1">OFFSET(SEQ_HUMID!BZ$5,0,ROWS(W$11:$X43)-1)</f>
        <v>-21431</v>
      </c>
      <c r="X43" s="269" t="str">
        <f ca="1">OFFSET(SEQ_HUMID!BZ$6,0,ROWS($X$11:X43)-1)</f>
        <v xml:space="preserve"> </v>
      </c>
      <c r="Y43" s="196">
        <f ca="1">OFFSET(SEQ_HUMID!BZ$8,0,ROWS($X$11:Y43)-1)</f>
        <v>31</v>
      </c>
      <c r="Z43" s="168" t="str">
        <f ca="1">OFFSET(SEQ_HUMID!BZ$7,0,ROWS($X$11:Z43)-1)</f>
        <v>[резерв]</v>
      </c>
      <c r="AA43" s="142" t="str">
        <f ca="1">OFFSET(SEQ_HUMID!$CA$43,0,ROWS($AA$12:AA43)-1)</f>
        <v>7FFFFFFF</v>
      </c>
      <c r="AB43" s="287"/>
      <c r="AC43" s="102">
        <f ca="1">OFFSET(SEQ_HUMID!E$11,ROWS(AC$12:$AD43)-1,0,)</f>
        <v>32</v>
      </c>
      <c r="AD43" s="103" t="str">
        <f ca="1">OFFSET(SEQ_HUMID!L$11,ROWS($AD$12:AD43)-1,0,)</f>
        <v xml:space="preserve"> </v>
      </c>
      <c r="AE43" s="103" t="str">
        <f ca="1">OFFSET(SEQ_HUMID!H$11,ROWS($AD$12:AE43)-1,0,)</f>
        <v xml:space="preserve"> </v>
      </c>
      <c r="AF43" s="103" t="str">
        <f ca="1">OFFSET(SEQ_HUMID!J$11,ROWS($AD$12:AF43)-1,0,)</f>
        <v xml:space="preserve"> </v>
      </c>
      <c r="AG43" s="308"/>
    </row>
    <row r="44" spans="2:33" x14ac:dyDescent="0.25">
      <c r="B44" s="1"/>
      <c r="C44" s="270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V44" s="307"/>
      <c r="W44" s="196" t="str">
        <f ca="1">OFFSET(SEQ_HUMID!BZ$5,0,ROWS(W$11:$X44)-1)</f>
        <v>==</v>
      </c>
      <c r="X44" s="269" t="str">
        <f ca="1">OFFSET(SEQ_HUMID!BZ$6,0,ROWS($X$11:X44)-1)</f>
        <v>==</v>
      </c>
      <c r="Y44" s="196" t="str">
        <f ca="1">OFFSET(SEQ_HUMID!BZ$8,0,ROWS($X$11:Y44)-1)</f>
        <v>==</v>
      </c>
      <c r="Z44" s="168" t="str">
        <f ca="1">OFFSET(SEQ_HUMID!BZ$7,0,ROWS($X$11:Z44)-1)</f>
        <v>====================</v>
      </c>
      <c r="AA44" s="142" t="str">
        <f ca="1">OFFSET(SEQ_HUMID!$CA$43,0,ROWS($AA$12:AA44)-1)</f>
        <v xml:space="preserve"> </v>
      </c>
      <c r="AB44" s="287"/>
      <c r="AC44" s="102" t="str">
        <f ca="1">OFFSET(SEQ_HUMID!E$11,ROWS(AC$12:$AD44)-1,0,)</f>
        <v>=====</v>
      </c>
      <c r="AD44" s="103" t="str">
        <f ca="1">OFFSET(SEQ_HUMID!L$11,ROWS($AD$12:AD44)-1,0,)</f>
        <v>===============</v>
      </c>
      <c r="AE44" s="103" t="str">
        <f ca="1">OFFSET(SEQ_HUMID!H$11,ROWS($AD$12:AE44)-1,0,)</f>
        <v>========================</v>
      </c>
      <c r="AF44" s="103" t="str">
        <f ca="1">OFFSET(SEQ_HUMID!J$11,ROWS($AD$12:AF44)-1,0,)</f>
        <v>========================</v>
      </c>
      <c r="AG44" s="308"/>
    </row>
    <row r="45" spans="2:33" x14ac:dyDescent="0.25">
      <c r="B45" s="1"/>
      <c r="C45" s="270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V45" s="307"/>
      <c r="W45" s="196" t="str">
        <f ca="1">OFFSET(SEQ_HUMID!BZ$5,0,ROWS(W$11:$X45)-1)</f>
        <v>==</v>
      </c>
      <c r="X45" s="269" t="str">
        <f ca="1">OFFSET(SEQ_HUMID!BZ$6,0,ROWS($X$11:X45)-1)</f>
        <v>==</v>
      </c>
      <c r="Y45" s="196" t="str">
        <f ca="1">OFFSET(SEQ_HUMID!BZ$8,0,ROWS($X$11:Y45)-1)</f>
        <v>==</v>
      </c>
      <c r="Z45" s="168" t="str">
        <f ca="1">OFFSET(SEQ_HUMID!BZ$7,0,ROWS($X$11:Z45)-1)</f>
        <v>==== К О Н Е Ц ====</v>
      </c>
      <c r="AA45" s="142" t="str">
        <f ca="1">OFFSET(SEQ_HUMID!$CA$43,0,ROWS($AA$12:AA45)-1)</f>
        <v xml:space="preserve"> </v>
      </c>
      <c r="AB45" s="287"/>
      <c r="AC45" s="102" t="str">
        <f ca="1">OFFSET(SEQ_HUMID!E$11,ROWS(AC$12:$AD45)-1,0,)</f>
        <v>=====</v>
      </c>
      <c r="AD45" s="103" t="str">
        <f ca="1">OFFSET(SEQ_HUMID!L$11,ROWS($AD$12:AD45)-1,0,)</f>
        <v>===============</v>
      </c>
      <c r="AE45" s="103" t="str">
        <f ca="1">OFFSET(SEQ_HUMID!H$11,ROWS($AD$12:AE45)-1,0,)</f>
        <v>========================</v>
      </c>
      <c r="AF45" s="103" t="str">
        <f ca="1">OFFSET(SEQ_HUMID!J$11,ROWS($AD$12:AF45)-1,0,)</f>
        <v>========================</v>
      </c>
      <c r="AG45" s="308"/>
    </row>
    <row r="46" spans="2:33" x14ac:dyDescent="0.25">
      <c r="B46" s="241"/>
      <c r="C46" s="270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V46" s="307"/>
      <c r="W46" s="287"/>
      <c r="X46" s="287"/>
      <c r="Y46" s="287"/>
      <c r="Z46" s="287"/>
      <c r="AA46" s="287"/>
      <c r="AB46" s="287"/>
      <c r="AC46" s="287"/>
      <c r="AD46" s="302"/>
      <c r="AE46" s="286"/>
      <c r="AF46" s="286"/>
      <c r="AG46" s="308"/>
    </row>
    <row r="47" spans="2:33" ht="15.75" thickBot="1" x14ac:dyDescent="0.3">
      <c r="B47" s="241"/>
      <c r="C47" s="270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V47" s="309"/>
      <c r="W47" s="310"/>
      <c r="X47" s="310"/>
      <c r="Y47" s="310"/>
      <c r="Z47" s="310"/>
      <c r="AA47" s="310"/>
      <c r="AB47" s="310"/>
      <c r="AC47" s="310"/>
      <c r="AD47" s="311"/>
      <c r="AE47" s="312"/>
      <c r="AF47" s="312"/>
      <c r="AG47" s="313"/>
    </row>
    <row r="48" spans="2:33" ht="15.75" thickTop="1" x14ac:dyDescent="0.25">
      <c r="B48" s="241"/>
      <c r="C48" s="270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V48" s="287"/>
      <c r="W48" s="287"/>
      <c r="X48" s="287"/>
      <c r="Y48" s="287"/>
      <c r="Z48" s="287"/>
      <c r="AA48" s="287"/>
      <c r="AB48" s="287"/>
      <c r="AC48" s="287"/>
      <c r="AD48" s="302"/>
      <c r="AE48" s="286"/>
      <c r="AF48" s="286"/>
      <c r="AG48" s="286"/>
    </row>
  </sheetData>
  <conditionalFormatting sqref="D2:F4 D5:D6 D9:D10 E10 D34:F38 D39:D40 D41:F1048576 E11:F33">
    <cfRule type="containsText" dxfId="176" priority="138" operator="containsText" text="[">
      <formula>NOT(ISERROR(SEARCH("[",D2)))</formula>
    </cfRule>
    <cfRule type="containsText" dxfId="175" priority="139" operator="containsText" text="#">
      <formula>NOT(ISERROR(SEARCH("#",D2)))</formula>
    </cfRule>
  </conditionalFormatting>
  <conditionalFormatting sqref="G9 O11:O33 H11 G12:H33">
    <cfRule type="containsText" dxfId="174" priority="136" operator="containsText" text="[р">
      <formula>NOT(ISERROR(SEARCH("[р",G9)))</formula>
    </cfRule>
    <cfRule type="containsText" dxfId="173" priority="137" operator="containsText" text="#">
      <formula>NOT(ISERROR(SEARCH("#",G9)))</formula>
    </cfRule>
  </conditionalFormatting>
  <conditionalFormatting sqref="G9">
    <cfRule type="containsText" dxfId="172" priority="134" operator="containsText" text="[р">
      <formula>NOT(ISERROR(SEARCH("[р",G9)))</formula>
    </cfRule>
    <cfRule type="containsText" dxfId="171" priority="135" operator="containsText" text="#">
      <formula>NOT(ISERROR(SEARCH("#",G9)))</formula>
    </cfRule>
  </conditionalFormatting>
  <conditionalFormatting sqref="O12:O33 G12:H33">
    <cfRule type="containsText" dxfId="170" priority="132" operator="containsText" text="!">
      <formula>NOT(ISERROR(SEARCH("!",G12)))</formula>
    </cfRule>
  </conditionalFormatting>
  <conditionalFormatting sqref="E5:F6">
    <cfRule type="containsText" dxfId="169" priority="131" operator="containsText" text="!">
      <formula>NOT(ISERROR(SEARCH("!",E5)))</formula>
    </cfRule>
  </conditionalFormatting>
  <conditionalFormatting sqref="C9:C10">
    <cfRule type="containsText" dxfId="168" priority="128" operator="containsText" text="[">
      <formula>NOT(ISERROR(SEARCH("[",C9)))</formula>
    </cfRule>
    <cfRule type="containsText" dxfId="167" priority="129" operator="containsText" text="#">
      <formula>NOT(ISERROR(SEARCH("#",C9)))</formula>
    </cfRule>
  </conditionalFormatting>
  <conditionalFormatting sqref="C6">
    <cfRule type="containsText" dxfId="166" priority="126" operator="containsText" text="!">
      <formula>NOT(ISERROR(SEARCH("!",C6)))</formula>
    </cfRule>
  </conditionalFormatting>
  <conditionalFormatting sqref="E9">
    <cfRule type="containsText" dxfId="165" priority="124" operator="containsText" text="[">
      <formula>NOT(ISERROR(SEARCH("[",E9)))</formula>
    </cfRule>
    <cfRule type="containsText" dxfId="164" priority="125" operator="containsText" text="#">
      <formula>NOT(ISERROR(SEARCH("#",E9)))</formula>
    </cfRule>
  </conditionalFormatting>
  <conditionalFormatting sqref="R9:R10 S11:S29">
    <cfRule type="containsText" dxfId="163" priority="121" operator="containsText" text="[">
      <formula>NOT(ISERROR(SEARCH("[",R9)))</formula>
    </cfRule>
    <cfRule type="containsText" dxfId="162" priority="122" operator="containsText" text="#">
      <formula>NOT(ISERROR(SEARCH("#",R9)))</formula>
    </cfRule>
  </conditionalFormatting>
  <conditionalFormatting sqref="T12:T29">
    <cfRule type="containsText" dxfId="161" priority="119" operator="containsText" text="[р">
      <formula>NOT(ISERROR(SEARCH("[р",T12)))</formula>
    </cfRule>
    <cfRule type="containsText" dxfId="160" priority="120" operator="containsText" text="#">
      <formula>NOT(ISERROR(SEARCH("#",T12)))</formula>
    </cfRule>
  </conditionalFormatting>
  <conditionalFormatting sqref="T12:T29">
    <cfRule type="containsText" dxfId="159" priority="117" operator="containsText" text="!">
      <formula>NOT(ISERROR(SEARCH("!",T12)))</formula>
    </cfRule>
  </conditionalFormatting>
  <conditionalFormatting sqref="Q9:Q10">
    <cfRule type="containsText" dxfId="158" priority="114" operator="containsText" text="[">
      <formula>NOT(ISERROR(SEARCH("[",Q9)))</formula>
    </cfRule>
    <cfRule type="containsText" dxfId="157" priority="115" operator="containsText" text="#">
      <formula>NOT(ISERROR(SEARCH("#",Q9)))</formula>
    </cfRule>
  </conditionalFormatting>
  <conditionalFormatting sqref="S9">
    <cfRule type="containsText" dxfId="156" priority="111" operator="containsText" text="[">
      <formula>NOT(ISERROR(SEARCH("[",S9)))</formula>
    </cfRule>
    <cfRule type="containsText" dxfId="155" priority="112" operator="containsText" text="#">
      <formula>NOT(ISERROR(SEARCH("#",S9)))</formula>
    </cfRule>
  </conditionalFormatting>
  <conditionalFormatting sqref="Y9:Y10 AA10 AC10">
    <cfRule type="containsText" dxfId="154" priority="108" operator="containsText" text="[">
      <formula>NOT(ISERROR(SEARCH("[",Y9)))</formula>
    </cfRule>
    <cfRule type="containsText" dxfId="153" priority="109" operator="containsText" text="#">
      <formula>NOT(ISERROR(SEARCH("#",Y9)))</formula>
    </cfRule>
  </conditionalFormatting>
  <conditionalFormatting sqref="AC9:AC11 AA9:AA10 AA12:AA45">
    <cfRule type="containsText" dxfId="152" priority="106" operator="containsText" text="[р">
      <formula>NOT(ISERROR(SEARCH("[р",AA9)))</formula>
    </cfRule>
    <cfRule type="containsText" dxfId="151" priority="107" operator="containsText" text="#">
      <formula>NOT(ISERROR(SEARCH("#",AA9)))</formula>
    </cfRule>
  </conditionalFormatting>
  <conditionalFormatting sqref="AA9:AA10 AC9:AC10">
    <cfRule type="containsText" dxfId="150" priority="104" operator="containsText" text="[р">
      <formula>NOT(ISERROR(SEARCH("[р",AA9)))</formula>
    </cfRule>
    <cfRule type="containsText" dxfId="149" priority="105" operator="containsText" text="#">
      <formula>NOT(ISERROR(SEARCH("#",AA9)))</formula>
    </cfRule>
  </conditionalFormatting>
  <conditionalFormatting sqref="AA12:AA45">
    <cfRule type="containsText" dxfId="148" priority="102" operator="containsText" text="!">
      <formula>NOT(ISERROR(SEARCH("!",AA12)))</formula>
    </cfRule>
  </conditionalFormatting>
  <conditionalFormatting sqref="X9:X10">
    <cfRule type="containsText" dxfId="147" priority="99" operator="containsText" text="[">
      <formula>NOT(ISERROR(SEARCH("[",X9)))</formula>
    </cfRule>
    <cfRule type="containsText" dxfId="146" priority="100" operator="containsText" text="#">
      <formula>NOT(ISERROR(SEARCH("#",X9)))</formula>
    </cfRule>
  </conditionalFormatting>
  <conditionalFormatting sqref="Z9">
    <cfRule type="containsText" dxfId="145" priority="93" operator="containsText" text="[">
      <formula>NOT(ISERROR(SEARCH("[",Z9)))</formula>
    </cfRule>
    <cfRule type="containsText" dxfId="144" priority="94" operator="containsText" text="#">
      <formula>NOT(ISERROR(SEARCH("#",Z9)))</formula>
    </cfRule>
  </conditionalFormatting>
  <conditionalFormatting sqref="Z11:Z45">
    <cfRule type="containsText" dxfId="143" priority="96" operator="containsText" text="[">
      <formula>NOT(ISERROR(SEARCH("[",Z11)))</formula>
    </cfRule>
    <cfRule type="containsText" dxfId="142" priority="97" operator="containsText" text="#">
      <formula>NOT(ISERROR(SEARCH("#",Z11)))</formula>
    </cfRule>
  </conditionalFormatting>
  <conditionalFormatting sqref="S10">
    <cfRule type="containsText" dxfId="141" priority="90" operator="containsText" text="[">
      <formula>NOT(ISERROR(SEARCH("[",S10)))</formula>
    </cfRule>
    <cfRule type="containsText" dxfId="140" priority="91" operator="containsText" text="#">
      <formula>NOT(ISERROR(SEARCH("#",S10)))</formula>
    </cfRule>
  </conditionalFormatting>
  <conditionalFormatting sqref="Z10">
    <cfRule type="containsText" dxfId="139" priority="87" operator="containsText" text="[">
      <formula>NOT(ISERROR(SEARCH("[",Z10)))</formula>
    </cfRule>
    <cfRule type="containsText" dxfId="138" priority="88" operator="containsText" text="#">
      <formula>NOT(ISERROR(SEARCH("#",Z10)))</formula>
    </cfRule>
  </conditionalFormatting>
  <conditionalFormatting sqref="T10">
    <cfRule type="containsText" dxfId="137" priority="84" operator="containsText" text="[">
      <formula>NOT(ISERROR(SEARCH("[",T10)))</formula>
    </cfRule>
    <cfRule type="containsText" dxfId="136" priority="85" operator="containsText" text="#">
      <formula>NOT(ISERROR(SEARCH("#",T10)))</formula>
    </cfRule>
  </conditionalFormatting>
  <conditionalFormatting sqref="T10">
    <cfRule type="containsText" dxfId="135" priority="82" operator="containsText" text="[р">
      <formula>NOT(ISERROR(SEARCH("[р",T10)))</formula>
    </cfRule>
    <cfRule type="containsText" dxfId="134" priority="83" operator="containsText" text="#">
      <formula>NOT(ISERROR(SEARCH("#",T10)))</formula>
    </cfRule>
  </conditionalFormatting>
  <conditionalFormatting sqref="T10">
    <cfRule type="containsText" dxfId="133" priority="80" operator="containsText" text="[р">
      <formula>NOT(ISERROR(SEARCH("[р",T10)))</formula>
    </cfRule>
    <cfRule type="containsText" dxfId="132" priority="81" operator="containsText" text="#">
      <formula>NOT(ISERROR(SEARCH("#",T10)))</formula>
    </cfRule>
  </conditionalFormatting>
  <conditionalFormatting sqref="AF7">
    <cfRule type="containsText" dxfId="131" priority="71" operator="containsText" text="[">
      <formula>NOT(ISERROR(SEARCH("[",AF7)))</formula>
    </cfRule>
    <cfRule type="containsText" dxfId="130" priority="72" operator="containsText" text="#">
      <formula>NOT(ISERROR(SEARCH("#",AF7)))</formula>
    </cfRule>
  </conditionalFormatting>
  <conditionalFormatting sqref="AE7">
    <cfRule type="containsText" dxfId="129" priority="74" operator="containsText" text="[">
      <formula>NOT(ISERROR(SEARCH("[",AE7)))</formula>
    </cfRule>
    <cfRule type="containsText" dxfId="128" priority="75" operator="containsText" text="#">
      <formula>NOT(ISERROR(SEARCH("#",AE7)))</formula>
    </cfRule>
  </conditionalFormatting>
  <conditionalFormatting sqref="AD7">
    <cfRule type="containsText" dxfId="127" priority="77" operator="containsText" text="[">
      <formula>NOT(ISERROR(SEARCH("[",AD7)))</formula>
    </cfRule>
    <cfRule type="containsText" dxfId="126" priority="78" operator="containsText" text="#">
      <formula>NOT(ISERROR(SEARCH("#",AD7)))</formula>
    </cfRule>
  </conditionalFormatting>
  <conditionalFormatting sqref="AD12:AF45">
    <cfRule type="containsText" dxfId="125" priority="68" operator="containsText" text="[">
      <formula>NOT(ISERROR(SEARCH("[",AD12)))</formula>
    </cfRule>
    <cfRule type="containsText" dxfId="124" priority="69" operator="containsText" text="#">
      <formula>NOT(ISERROR(SEARCH("#",AD12)))</formula>
    </cfRule>
  </conditionalFormatting>
  <conditionalFormatting sqref="AC7">
    <cfRule type="containsText" dxfId="123" priority="65" operator="containsText" text="[">
      <formula>NOT(ISERROR(SEARCH("[",AC7)))</formula>
    </cfRule>
    <cfRule type="containsText" dxfId="122" priority="66" operator="containsText" text="#">
      <formula>NOT(ISERROR(SEARCH("#",AC7)))</formula>
    </cfRule>
  </conditionalFormatting>
  <conditionalFormatting sqref="AC12:AC45">
    <cfRule type="containsText" dxfId="121" priority="63" operator="containsText" text="[">
      <formula>NOT(ISERROR(SEARCH("[",AC12)))</formula>
    </cfRule>
    <cfRule type="containsText" dxfId="120" priority="64" operator="containsText" text="#">
      <formula>NOT(ISERROR(SEARCH("#",AC12)))</formula>
    </cfRule>
  </conditionalFormatting>
  <conditionalFormatting sqref="F10">
    <cfRule type="containsText" dxfId="119" priority="60" operator="containsText" text="[">
      <formula>NOT(ISERROR(SEARCH("[",F10)))</formula>
    </cfRule>
    <cfRule type="containsText" dxfId="118" priority="61" operator="containsText" text="#">
      <formula>NOT(ISERROR(SEARCH("#",F10)))</formula>
    </cfRule>
  </conditionalFormatting>
  <conditionalFormatting sqref="F9">
    <cfRule type="containsText" dxfId="117" priority="57" operator="containsText" text="[">
      <formula>NOT(ISERROR(SEARCH("[",F9)))</formula>
    </cfRule>
    <cfRule type="containsText" dxfId="116" priority="58" operator="containsText" text="#">
      <formula>NOT(ISERROR(SEARCH("#",F9)))</formula>
    </cfRule>
  </conditionalFormatting>
  <conditionalFormatting sqref="K5:K6 K9:K10 L10 L11:M33">
    <cfRule type="containsText" dxfId="115" priority="54" operator="containsText" text="[">
      <formula>NOT(ISERROR(SEARCH("[",K5)))</formula>
    </cfRule>
    <cfRule type="containsText" dxfId="114" priority="55" operator="containsText" text="#">
      <formula>NOT(ISERROR(SEARCH("#",K5)))</formula>
    </cfRule>
  </conditionalFormatting>
  <conditionalFormatting sqref="N12:N33">
    <cfRule type="containsText" dxfId="113" priority="52" operator="containsText" text="[р">
      <formula>NOT(ISERROR(SEARCH("[р",N12)))</formula>
    </cfRule>
    <cfRule type="containsText" dxfId="112" priority="53" operator="containsText" text="#">
      <formula>NOT(ISERROR(SEARCH("#",N12)))</formula>
    </cfRule>
  </conditionalFormatting>
  <conditionalFormatting sqref="N12:N33">
    <cfRule type="containsText" dxfId="111" priority="50" operator="containsText" text="!">
      <formula>NOT(ISERROR(SEARCH("!",N12)))</formula>
    </cfRule>
  </conditionalFormatting>
  <conditionalFormatting sqref="L5:M6">
    <cfRule type="containsText" dxfId="110" priority="49" operator="containsText" text="!">
      <formula>NOT(ISERROR(SEARCH("!",L5)))</formula>
    </cfRule>
  </conditionalFormatting>
  <conditionalFormatting sqref="J9:J10">
    <cfRule type="containsText" dxfId="109" priority="46" operator="containsText" text="[">
      <formula>NOT(ISERROR(SEARCH("[",J9)))</formula>
    </cfRule>
    <cfRule type="containsText" dxfId="108" priority="47" operator="containsText" text="#">
      <formula>NOT(ISERROR(SEARCH("#",J9)))</formula>
    </cfRule>
  </conditionalFormatting>
  <conditionalFormatting sqref="J6">
    <cfRule type="containsText" dxfId="107" priority="44" operator="containsText" text="!">
      <formula>NOT(ISERROR(SEARCH("!",J6)))</formula>
    </cfRule>
  </conditionalFormatting>
  <conditionalFormatting sqref="L9">
    <cfRule type="containsText" dxfId="106" priority="42" operator="containsText" text="[">
      <formula>NOT(ISERROR(SEARCH("[",L9)))</formula>
    </cfRule>
    <cfRule type="containsText" dxfId="105" priority="43" operator="containsText" text="#">
      <formula>NOT(ISERROR(SEARCH("#",L9)))</formula>
    </cfRule>
  </conditionalFormatting>
  <conditionalFormatting sqref="H2">
    <cfRule type="containsText" dxfId="104" priority="39" operator="containsText" text="[р">
      <formula>NOT(ISERROR(SEARCH("[р",H2)))</formula>
    </cfRule>
    <cfRule type="containsText" dxfId="103" priority="40" operator="containsText" text="#">
      <formula>NOT(ISERROR(SEARCH("#",H2)))</formula>
    </cfRule>
  </conditionalFormatting>
  <conditionalFormatting sqref="H4">
    <cfRule type="containsText" dxfId="102" priority="37" operator="containsText" text="[">
      <formula>NOT(ISERROR(SEARCH("[",H4)))</formula>
    </cfRule>
    <cfRule type="containsText" dxfId="101" priority="38" operator="containsText" text="#">
      <formula>NOT(ISERROR(SEARCH("#",H4)))</formula>
    </cfRule>
  </conditionalFormatting>
  <conditionalFormatting sqref="M10">
    <cfRule type="containsText" dxfId="100" priority="35" operator="containsText" text="[">
      <formula>NOT(ISERROR(SEARCH("[",M10)))</formula>
    </cfRule>
    <cfRule type="containsText" dxfId="99" priority="36" operator="containsText" text="#">
      <formula>NOT(ISERROR(SEARCH("#",M10)))</formula>
    </cfRule>
  </conditionalFormatting>
  <conditionalFormatting sqref="M9">
    <cfRule type="containsText" dxfId="98" priority="32" operator="containsText" text="[">
      <formula>NOT(ISERROR(SEARCH("[",M9)))</formula>
    </cfRule>
    <cfRule type="containsText" dxfId="97" priority="33" operator="containsText" text="#">
      <formula>NOT(ISERROR(SEARCH("#",M9)))</formula>
    </cfRule>
  </conditionalFormatting>
  <conditionalFormatting sqref="N10">
    <cfRule type="containsText" dxfId="96" priority="29" operator="containsText" text="[">
      <formula>NOT(ISERROR(SEARCH("[",N10)))</formula>
    </cfRule>
    <cfRule type="containsText" dxfId="95" priority="30" operator="containsText" text="#">
      <formula>NOT(ISERROR(SEARCH("#",N10)))</formula>
    </cfRule>
  </conditionalFormatting>
  <conditionalFormatting sqref="N10">
    <cfRule type="containsText" dxfId="94" priority="27" operator="containsText" text="[р">
      <formula>NOT(ISERROR(SEARCH("[р",N10)))</formula>
    </cfRule>
    <cfRule type="containsText" dxfId="93" priority="28" operator="containsText" text="#">
      <formula>NOT(ISERROR(SEARCH("#",N10)))</formula>
    </cfRule>
  </conditionalFormatting>
  <conditionalFormatting sqref="N10">
    <cfRule type="containsText" dxfId="92" priority="25" operator="containsText" text="[р">
      <formula>NOT(ISERROR(SEARCH("[р",N10)))</formula>
    </cfRule>
    <cfRule type="containsText" dxfId="91" priority="26" operator="containsText" text="#">
      <formula>NOT(ISERROR(SEARCH("#",N10)))</formula>
    </cfRule>
  </conditionalFormatting>
  <conditionalFormatting sqref="N9">
    <cfRule type="containsText" dxfId="90" priority="22" operator="containsText" text="[р">
      <formula>NOT(ISERROR(SEARCH("[р",N9)))</formula>
    </cfRule>
    <cfRule type="containsText" dxfId="89" priority="23" operator="containsText" text="#">
      <formula>NOT(ISERROR(SEARCH("#",N9)))</formula>
    </cfRule>
  </conditionalFormatting>
  <conditionalFormatting sqref="N9">
    <cfRule type="containsText" dxfId="88" priority="20" operator="containsText" text="[р">
      <formula>NOT(ISERROR(SEARCH("[р",N9)))</formula>
    </cfRule>
    <cfRule type="containsText" dxfId="87" priority="21" operator="containsText" text="#">
      <formula>NOT(ISERROR(SEARCH("#",N9)))</formula>
    </cfRule>
  </conditionalFormatting>
  <conditionalFormatting sqref="T9">
    <cfRule type="containsText" dxfId="86" priority="18" operator="containsText" text="[р">
      <formula>NOT(ISERROR(SEARCH("[р",T9)))</formula>
    </cfRule>
    <cfRule type="containsText" dxfId="85" priority="19" operator="containsText" text="#">
      <formula>NOT(ISERROR(SEARCH("#",T9)))</formula>
    </cfRule>
  </conditionalFormatting>
  <conditionalFormatting sqref="T9">
    <cfRule type="containsText" dxfId="84" priority="16" operator="containsText" text="[р">
      <formula>NOT(ISERROR(SEARCH("[р",T9)))</formula>
    </cfRule>
    <cfRule type="containsText" dxfId="83" priority="17" operator="containsText" text="#">
      <formula>NOT(ISERROR(SEARCH("#",T9)))</formula>
    </cfRule>
  </conditionalFormatting>
  <conditionalFormatting sqref="G11">
    <cfRule type="containsText" dxfId="82" priority="14" operator="containsText" text="[р">
      <formula>NOT(ISERROR(SEARCH("[р",G11)))</formula>
    </cfRule>
    <cfRule type="containsText" dxfId="81" priority="15" operator="containsText" text="#">
      <formula>NOT(ISERROR(SEARCH("#",G11)))</formula>
    </cfRule>
  </conditionalFormatting>
  <conditionalFormatting sqref="N11">
    <cfRule type="containsText" dxfId="80" priority="12" operator="containsText" text="[р">
      <formula>NOT(ISERROR(SEARCH("[р",N11)))</formula>
    </cfRule>
    <cfRule type="containsText" dxfId="79" priority="13" operator="containsText" text="#">
      <formula>NOT(ISERROR(SEARCH("#",N11)))</formula>
    </cfRule>
  </conditionalFormatting>
  <conditionalFormatting sqref="T11">
    <cfRule type="containsText" dxfId="78" priority="10" operator="containsText" text="[р">
      <formula>NOT(ISERROR(SEARCH("[р",T11)))</formula>
    </cfRule>
    <cfRule type="containsText" dxfId="77" priority="11" operator="containsText" text="#">
      <formula>NOT(ISERROR(SEARCH("#",T11)))</formula>
    </cfRule>
  </conditionalFormatting>
  <conditionalFormatting sqref="AA11">
    <cfRule type="containsText" dxfId="76" priority="8" operator="containsText" text="[р">
      <formula>NOT(ISERROR(SEARCH("[р",AA11)))</formula>
    </cfRule>
    <cfRule type="containsText" dxfId="75" priority="9" operator="containsText" text="#">
      <formula>NOT(ISERROR(SEARCH("#",AA11)))</formula>
    </cfRule>
  </conditionalFormatting>
  <conditionalFormatting sqref="G10">
    <cfRule type="containsText" dxfId="74" priority="6" operator="containsText" text="[">
      <formula>NOT(ISERROR(SEARCH("[",G10)))</formula>
    </cfRule>
    <cfRule type="containsText" dxfId="73" priority="7" operator="containsText" text="#">
      <formula>NOT(ISERROR(SEARCH("#",G10)))</formula>
    </cfRule>
  </conditionalFormatting>
  <conditionalFormatting sqref="G10">
    <cfRule type="containsText" dxfId="72" priority="4" operator="containsText" text="[р">
      <formula>NOT(ISERROR(SEARCH("[р",G10)))</formula>
    </cfRule>
    <cfRule type="containsText" dxfId="71" priority="5" operator="containsText" text="#">
      <formula>NOT(ISERROR(SEARCH("#",G10)))</formula>
    </cfRule>
  </conditionalFormatting>
  <conditionalFormatting sqref="G10">
    <cfRule type="containsText" dxfId="70" priority="2" operator="containsText" text="[р">
      <formula>NOT(ISERROR(SEARCH("[р",G10)))</formula>
    </cfRule>
    <cfRule type="containsText" dxfId="69" priority="3" operator="containsText" text="#">
      <formula>NOT(ISERROR(SEARCH("#",G10)))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3" operator="containsText" id="{B12F9A4C-0A22-4CD4-93E6-2030F1F44974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E2:F4 E10 E41:F1048576 E11:F38</xm:sqref>
        </x14:conditionalFormatting>
        <x14:conditionalFormatting xmlns:xm="http://schemas.microsoft.com/office/excel/2006/main">
          <x14:cfRule type="containsText" priority="130" operator="containsText" id="{59D75DEA-FDB0-4B4B-890C-03B4D87CDA7A}">
            <xm:f>NOT(ISERROR(SEARCH(0,D9)))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D9:D10</xm:sqref>
        </x14:conditionalFormatting>
        <x14:conditionalFormatting xmlns:xm="http://schemas.microsoft.com/office/excel/2006/main">
          <x14:cfRule type="containsText" priority="127" operator="containsText" id="{2BC4AD80-D69F-4258-897A-2E468040B57A}">
            <xm:f>NOT(ISERROR(SEARCH(0,C9)))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C9:C10</xm:sqref>
        </x14:conditionalFormatting>
        <x14:conditionalFormatting xmlns:xm="http://schemas.microsoft.com/office/excel/2006/main">
          <x14:cfRule type="containsText" priority="123" operator="containsText" id="{9230E153-8CDA-43DD-AD2C-E13A8AFC18B0}">
            <xm:f>NOT(ISERROR(SEARCH(0,E9)))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containsText" priority="118" operator="containsText" id="{5E48A25E-CDCE-434A-8E59-54B8C885C282}">
            <xm:f>NOT(ISERROR(SEARCH(0,S11)))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S11:S29</xm:sqref>
        </x14:conditionalFormatting>
        <x14:conditionalFormatting xmlns:xm="http://schemas.microsoft.com/office/excel/2006/main">
          <x14:cfRule type="containsText" priority="116" operator="containsText" id="{4D9C1FC4-2D95-4AA0-9402-DD2BFB5E103C}">
            <xm:f>NOT(ISERROR(SEARCH(0,R9)))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R9:R10</xm:sqref>
        </x14:conditionalFormatting>
        <x14:conditionalFormatting xmlns:xm="http://schemas.microsoft.com/office/excel/2006/main">
          <x14:cfRule type="containsText" priority="113" operator="containsText" id="{52F2A011-901F-4C4A-A514-8CB18A34319B}">
            <xm:f>NOT(ISERROR(SEARCH(0,Q9)))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Q9:Q10</xm:sqref>
        </x14:conditionalFormatting>
        <x14:conditionalFormatting xmlns:xm="http://schemas.microsoft.com/office/excel/2006/main">
          <x14:cfRule type="containsText" priority="110" operator="containsText" id="{6B433472-1E6B-48AD-8F23-9F6F85516757}">
            <xm:f>NOT(ISERROR(SEARCH(0,S9)))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containsText" priority="103" operator="containsText" id="{EF8126C5-050E-40C6-8DD2-AD8D6F4B3E87}">
            <xm:f>NOT(ISERROR(SEARCH(0,AA10)))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AA10 AC10</xm:sqref>
        </x14:conditionalFormatting>
        <x14:conditionalFormatting xmlns:xm="http://schemas.microsoft.com/office/excel/2006/main">
          <x14:cfRule type="containsText" priority="101" operator="containsText" id="{F472A00C-4BAF-4AC7-9859-A66F5FAB6F94}">
            <xm:f>NOT(ISERROR(SEARCH(0,Y9)))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Y9:Y10</xm:sqref>
        </x14:conditionalFormatting>
        <x14:conditionalFormatting xmlns:xm="http://schemas.microsoft.com/office/excel/2006/main">
          <x14:cfRule type="containsText" priority="98" operator="containsText" id="{410FFE6F-25C4-4C0F-A385-9205B0DEA69F}">
            <xm:f>NOT(ISERROR(SEARCH(0,X9)))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X9:X10</xm:sqref>
        </x14:conditionalFormatting>
        <x14:conditionalFormatting xmlns:xm="http://schemas.microsoft.com/office/excel/2006/main">
          <x14:cfRule type="containsText" priority="92" operator="containsText" id="{9A885B11-64A7-4D29-836A-AC8F60AF6B0B}">
            <xm:f>NOT(ISERROR(SEARCH(0,Z9)))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containsText" priority="95" operator="containsText" id="{EB76EB4C-9F6C-4D14-8185-98A70254FD5F}">
            <xm:f>NOT(ISERROR(SEARCH(0,Z11)))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Z11:Z45</xm:sqref>
        </x14:conditionalFormatting>
        <x14:conditionalFormatting xmlns:xm="http://schemas.microsoft.com/office/excel/2006/main">
          <x14:cfRule type="containsText" priority="89" operator="containsText" id="{7B10EE52-1297-4E79-AF14-20312BEEE44C}">
            <xm:f>NOT(ISERROR(SEARCH(0,S10)))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containsText" priority="86" operator="containsText" id="{54F28AB8-7C47-4BCB-9C18-C050280DC7E9}">
            <xm:f>NOT(ISERROR(SEARCH(0,Z10)))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Z10</xm:sqref>
        </x14:conditionalFormatting>
        <x14:conditionalFormatting xmlns:xm="http://schemas.microsoft.com/office/excel/2006/main">
          <x14:cfRule type="containsText" priority="79" operator="containsText" id="{5A3DC829-5BAB-41E9-AD6E-59FFBB9AE062}">
            <xm:f>NOT(ISERROR(SEARCH(0,T10)))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T10</xm:sqref>
        </x14:conditionalFormatting>
        <x14:conditionalFormatting xmlns:xm="http://schemas.microsoft.com/office/excel/2006/main">
          <x14:cfRule type="containsText" priority="70" operator="containsText" id="{935B71E6-128B-440F-BCF3-BDAEA225D837}">
            <xm:f>NOT(ISERROR(SEARCH(0,AF7)))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AF7</xm:sqref>
        </x14:conditionalFormatting>
        <x14:conditionalFormatting xmlns:xm="http://schemas.microsoft.com/office/excel/2006/main">
          <x14:cfRule type="containsText" priority="73" operator="containsText" id="{1F479D12-C458-4B49-A31A-242C985D7E2F}">
            <xm:f>NOT(ISERROR(SEARCH(0,AE7)))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AE7</xm:sqref>
        </x14:conditionalFormatting>
        <x14:conditionalFormatting xmlns:xm="http://schemas.microsoft.com/office/excel/2006/main">
          <x14:cfRule type="containsText" priority="76" operator="containsText" id="{0D702CF2-A514-49D7-A9C9-7AE2AEE2828C}">
            <xm:f>NOT(ISERROR(SEARCH(0,AD7)))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AD7</xm:sqref>
        </x14:conditionalFormatting>
        <x14:conditionalFormatting xmlns:xm="http://schemas.microsoft.com/office/excel/2006/main">
          <x14:cfRule type="containsText" priority="67" operator="containsText" id="{E80BACEB-EAF1-4976-B278-95D7E3193A0A}">
            <xm:f>NOT(ISERROR(SEARCH(0,AD12)))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AD12:AF45</xm:sqref>
        </x14:conditionalFormatting>
        <x14:conditionalFormatting xmlns:xm="http://schemas.microsoft.com/office/excel/2006/main">
          <x14:cfRule type="containsText" priority="62" operator="containsText" id="{1314AA72-84F4-4185-995C-FC1DBE4E951C}">
            <xm:f>NOT(ISERROR(SEARCH(0,AC12)))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AC12:AC45</xm:sqref>
        </x14:conditionalFormatting>
        <x14:conditionalFormatting xmlns:xm="http://schemas.microsoft.com/office/excel/2006/main">
          <x14:cfRule type="containsText" priority="59" operator="containsText" id="{77CF1AF6-F4B0-4ED6-A54F-77A71954E489}">
            <xm:f>NOT(ISERROR(SEARCH(0,F10)))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containsText" priority="56" operator="containsText" id="{FAF2DCB4-1B41-469C-8B09-B67459D2AE67}">
            <xm:f>NOT(ISERROR(SEARCH(0,F9)))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51" operator="containsText" id="{FB6530B1-CBE9-4366-9A77-77E7EBA2758D}">
            <xm:f>NOT(ISERROR(SEARCH(0,L10)))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L10 L11:M33</xm:sqref>
        </x14:conditionalFormatting>
        <x14:conditionalFormatting xmlns:xm="http://schemas.microsoft.com/office/excel/2006/main">
          <x14:cfRule type="containsText" priority="48" operator="containsText" id="{0337A008-4389-4D14-9703-16D6F586400C}">
            <xm:f>NOT(ISERROR(SEARCH(0,K9)))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45" operator="containsText" id="{A76A7FA5-9FB5-4CA1-B18A-F0F07CB721A2}">
            <xm:f>NOT(ISERROR(SEARCH(0,J9)))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J9:J10</xm:sqref>
        </x14:conditionalFormatting>
        <x14:conditionalFormatting xmlns:xm="http://schemas.microsoft.com/office/excel/2006/main">
          <x14:cfRule type="containsText" priority="41" operator="containsText" id="{3943EC0D-F8EA-4E60-ACAE-B8723A323CFE}">
            <xm:f>NOT(ISERROR(SEARCH(0,L9)))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ontainsText" priority="34" operator="containsText" id="{A2B5E748-EFF7-46BC-9E33-D832F54B6719}">
            <xm:f>NOT(ISERROR(SEARCH(0,M10)))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containsText" priority="31" operator="containsText" id="{95373430-4B63-4D8C-B984-543690AB36CD}">
            <xm:f>NOT(ISERROR(SEARCH(0,M9)))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containsText" priority="24" operator="containsText" id="{432313CA-ABAB-4AE1-97DA-8B0B34D63115}">
            <xm:f>NOT(ISERROR(SEARCH(0,N10)))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containsText" priority="1" operator="containsText" id="{B8F84708-838E-4EEE-8FA6-C0B6794752C9}">
            <xm:f>NOT(ISERROR(SEARCH(0,G10)))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G10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2" tint="-0.249977111117893"/>
  </sheetPr>
  <dimension ref="C1:L36"/>
  <sheetViews>
    <sheetView workbookViewId="0">
      <selection activeCell="G6" sqref="G6"/>
    </sheetView>
  </sheetViews>
  <sheetFormatPr defaultRowHeight="14.25" x14ac:dyDescent="0.2"/>
  <cols>
    <col min="1" max="2" width="9.140625" style="241"/>
    <col min="3" max="3" width="17.140625" style="241" customWidth="1"/>
    <col min="4" max="4" width="39.140625" style="241" customWidth="1"/>
    <col min="5" max="5" width="13.85546875" style="241" customWidth="1"/>
    <col min="6" max="6" width="26.140625" style="241" customWidth="1"/>
    <col min="7" max="7" width="44.5703125" style="241" customWidth="1"/>
    <col min="8" max="16384" width="9.140625" style="241"/>
  </cols>
  <sheetData>
    <row r="1" spans="3:12" x14ac:dyDescent="0.2">
      <c r="C1" s="3" t="s">
        <v>265</v>
      </c>
      <c r="D1" s="3" t="s">
        <v>266</v>
      </c>
    </row>
    <row r="3" spans="3:12" x14ac:dyDescent="0.2">
      <c r="D3" s="35" t="s">
        <v>1002</v>
      </c>
      <c r="F3" s="95" t="s">
        <v>1001</v>
      </c>
    </row>
    <row r="4" spans="3:12" x14ac:dyDescent="0.2">
      <c r="D4" s="35"/>
      <c r="F4" s="224"/>
    </row>
    <row r="5" spans="3:12" ht="30.75" customHeight="1" x14ac:dyDescent="0.2">
      <c r="C5" s="104" t="s">
        <v>1003</v>
      </c>
      <c r="D5" s="104" t="s">
        <v>230</v>
      </c>
      <c r="E5" s="104" t="s">
        <v>398</v>
      </c>
      <c r="F5" s="104" t="s">
        <v>613</v>
      </c>
      <c r="G5" s="104" t="s">
        <v>614</v>
      </c>
    </row>
    <row r="6" spans="3:12" x14ac:dyDescent="0.2">
      <c r="C6" s="215" t="s">
        <v>787</v>
      </c>
      <c r="D6" s="215" t="s">
        <v>788</v>
      </c>
      <c r="E6" s="215" t="s">
        <v>789</v>
      </c>
      <c r="F6" s="215" t="s">
        <v>790</v>
      </c>
      <c r="G6" s="215" t="s">
        <v>791</v>
      </c>
    </row>
    <row r="7" spans="3:12" ht="19.5" customHeight="1" x14ac:dyDescent="0.2">
      <c r="C7" s="242"/>
      <c r="D7" s="242"/>
      <c r="E7" s="242"/>
      <c r="F7" s="242"/>
      <c r="G7" s="242"/>
    </row>
    <row r="8" spans="3:12" ht="19.5" customHeight="1" x14ac:dyDescent="0.2">
      <c r="C8" s="242"/>
      <c r="D8" s="242"/>
      <c r="E8" s="242"/>
      <c r="F8" s="242"/>
      <c r="G8" s="242"/>
    </row>
    <row r="9" spans="3:12" ht="19.5" customHeight="1" x14ac:dyDescent="0.2">
      <c r="C9" s="242"/>
      <c r="D9" s="242"/>
      <c r="E9" s="242"/>
      <c r="F9" s="242"/>
      <c r="G9" s="242"/>
      <c r="I9" s="243"/>
      <c r="J9" s="243"/>
      <c r="K9" s="243"/>
      <c r="L9" s="243"/>
    </row>
    <row r="10" spans="3:12" ht="19.5" customHeight="1" x14ac:dyDescent="0.2">
      <c r="C10" s="242"/>
      <c r="D10" s="242"/>
      <c r="E10" s="242"/>
      <c r="F10" s="242"/>
      <c r="G10" s="242"/>
      <c r="I10" s="243"/>
      <c r="J10" s="243" t="s">
        <v>1004</v>
      </c>
      <c r="K10" s="243"/>
      <c r="L10" s="243"/>
    </row>
    <row r="11" spans="3:12" ht="19.5" customHeight="1" x14ac:dyDescent="0.2">
      <c r="C11" s="242"/>
      <c r="D11" s="242"/>
      <c r="E11" s="242"/>
      <c r="F11" s="242"/>
      <c r="G11" s="242"/>
      <c r="I11" s="243"/>
      <c r="J11" s="243"/>
      <c r="K11" s="243"/>
      <c r="L11" s="243"/>
    </row>
    <row r="12" spans="3:12" ht="19.5" customHeight="1" x14ac:dyDescent="0.2">
      <c r="C12" s="242"/>
      <c r="D12" s="242"/>
      <c r="E12" s="242"/>
      <c r="F12" s="242"/>
      <c r="G12" s="242"/>
      <c r="I12" s="243"/>
      <c r="J12" s="243"/>
      <c r="K12" s="243"/>
      <c r="L12" s="243"/>
    </row>
    <row r="13" spans="3:12" ht="19.5" customHeight="1" x14ac:dyDescent="0.2">
      <c r="C13" s="242"/>
      <c r="D13" s="242"/>
      <c r="E13" s="242"/>
      <c r="F13" s="242"/>
      <c r="G13" s="242"/>
    </row>
    <row r="14" spans="3:12" ht="19.5" customHeight="1" x14ac:dyDescent="0.2">
      <c r="C14" s="242"/>
      <c r="D14" s="242"/>
      <c r="E14" s="242"/>
      <c r="F14" s="242"/>
      <c r="G14" s="242"/>
    </row>
    <row r="15" spans="3:12" ht="19.5" customHeight="1" x14ac:dyDescent="0.2">
      <c r="C15" s="242"/>
      <c r="D15" s="242"/>
      <c r="E15" s="242"/>
      <c r="F15" s="242"/>
      <c r="G15" s="242"/>
    </row>
    <row r="16" spans="3:12" ht="19.5" customHeight="1" x14ac:dyDescent="0.2">
      <c r="C16" s="242"/>
      <c r="D16" s="242"/>
      <c r="E16" s="242"/>
      <c r="F16" s="242"/>
      <c r="G16" s="242"/>
    </row>
    <row r="17" spans="3:7" ht="19.5" customHeight="1" x14ac:dyDescent="0.2">
      <c r="C17" s="242"/>
      <c r="D17" s="242"/>
      <c r="E17" s="242"/>
      <c r="F17" s="242"/>
      <c r="G17" s="242"/>
    </row>
    <row r="18" spans="3:7" ht="19.5" customHeight="1" x14ac:dyDescent="0.2">
      <c r="C18" s="242"/>
      <c r="D18" s="242"/>
      <c r="E18" s="242"/>
      <c r="F18" s="242"/>
      <c r="G18" s="242"/>
    </row>
    <row r="19" spans="3:7" ht="19.5" customHeight="1" x14ac:dyDescent="0.2">
      <c r="C19" s="242"/>
      <c r="D19" s="242"/>
      <c r="E19" s="242"/>
      <c r="F19" s="242"/>
      <c r="G19" s="242"/>
    </row>
    <row r="20" spans="3:7" ht="19.5" customHeight="1" x14ac:dyDescent="0.2">
      <c r="C20" s="242"/>
      <c r="D20" s="242"/>
      <c r="E20" s="242"/>
      <c r="F20" s="242"/>
      <c r="G20" s="242"/>
    </row>
    <row r="21" spans="3:7" ht="19.5" customHeight="1" x14ac:dyDescent="0.2">
      <c r="C21" s="242"/>
      <c r="D21" s="242"/>
      <c r="E21" s="242"/>
      <c r="F21" s="242"/>
      <c r="G21" s="242"/>
    </row>
    <row r="22" spans="3:7" ht="19.5" customHeight="1" x14ac:dyDescent="0.2">
      <c r="C22" s="242"/>
      <c r="D22" s="242"/>
      <c r="E22" s="242"/>
      <c r="F22" s="242"/>
      <c r="G22" s="242"/>
    </row>
    <row r="23" spans="3:7" ht="19.5" customHeight="1" x14ac:dyDescent="0.2">
      <c r="C23" s="242"/>
      <c r="D23" s="242"/>
      <c r="E23" s="242"/>
      <c r="F23" s="242"/>
      <c r="G23" s="242"/>
    </row>
    <row r="24" spans="3:7" ht="19.5" customHeight="1" x14ac:dyDescent="0.2">
      <c r="C24" s="242"/>
      <c r="D24" s="242"/>
      <c r="E24" s="242"/>
      <c r="F24" s="242"/>
      <c r="G24" s="242"/>
    </row>
    <row r="25" spans="3:7" ht="19.5" customHeight="1" x14ac:dyDescent="0.2">
      <c r="C25" s="242"/>
      <c r="D25" s="242"/>
      <c r="E25" s="242"/>
      <c r="F25" s="242"/>
      <c r="G25" s="242"/>
    </row>
    <row r="26" spans="3:7" ht="19.5" customHeight="1" x14ac:dyDescent="0.2">
      <c r="C26" s="242"/>
      <c r="D26" s="242"/>
      <c r="E26" s="242"/>
      <c r="F26" s="242"/>
      <c r="G26" s="242"/>
    </row>
    <row r="27" spans="3:7" ht="19.5" customHeight="1" x14ac:dyDescent="0.2">
      <c r="C27" s="242"/>
      <c r="D27" s="242"/>
      <c r="E27" s="242"/>
      <c r="F27" s="242"/>
      <c r="G27" s="242"/>
    </row>
    <row r="28" spans="3:7" ht="19.5" customHeight="1" x14ac:dyDescent="0.2">
      <c r="C28" s="242"/>
      <c r="D28" s="242"/>
      <c r="E28" s="242"/>
      <c r="F28" s="242"/>
      <c r="G28" s="242"/>
    </row>
    <row r="29" spans="3:7" ht="19.5" customHeight="1" x14ac:dyDescent="0.2">
      <c r="C29" s="242"/>
      <c r="D29" s="242"/>
      <c r="E29" s="242"/>
      <c r="F29" s="242"/>
      <c r="G29" s="242"/>
    </row>
    <row r="30" spans="3:7" ht="19.5" customHeight="1" x14ac:dyDescent="0.2">
      <c r="C30" s="242"/>
      <c r="D30" s="242"/>
      <c r="E30" s="242"/>
      <c r="F30" s="242"/>
      <c r="G30" s="242"/>
    </row>
    <row r="31" spans="3:7" ht="19.5" customHeight="1" x14ac:dyDescent="0.2">
      <c r="C31" s="242"/>
      <c r="D31" s="242"/>
      <c r="E31" s="242"/>
      <c r="F31" s="242"/>
      <c r="G31" s="242"/>
    </row>
    <row r="32" spans="3:7" ht="19.5" customHeight="1" x14ac:dyDescent="0.2">
      <c r="C32" s="242"/>
      <c r="D32" s="242"/>
      <c r="E32" s="242"/>
      <c r="F32" s="242"/>
      <c r="G32" s="242"/>
    </row>
    <row r="33" spans="3:7" ht="19.5" customHeight="1" x14ac:dyDescent="0.2">
      <c r="C33" s="242"/>
      <c r="D33" s="242"/>
      <c r="E33" s="242"/>
      <c r="F33" s="242"/>
      <c r="G33" s="242"/>
    </row>
    <row r="34" spans="3:7" ht="19.5" customHeight="1" x14ac:dyDescent="0.2">
      <c r="C34" s="242"/>
      <c r="D34" s="242"/>
      <c r="E34" s="242"/>
      <c r="F34" s="242"/>
      <c r="G34" s="242"/>
    </row>
    <row r="35" spans="3:7" ht="19.5" customHeight="1" x14ac:dyDescent="0.2">
      <c r="C35" s="242"/>
      <c r="D35" s="242"/>
      <c r="E35" s="242"/>
      <c r="F35" s="242"/>
      <c r="G35" s="242"/>
    </row>
    <row r="36" spans="3:7" ht="19.5" customHeight="1" x14ac:dyDescent="0.2">
      <c r="C36" s="242"/>
      <c r="D36" s="242"/>
      <c r="E36" s="242"/>
      <c r="F36" s="242"/>
      <c r="G36" s="242"/>
    </row>
  </sheetData>
  <conditionalFormatting sqref="C5 C1">
    <cfRule type="containsText" dxfId="37" priority="1" operator="containsText" text="[">
      <formula>NOT(ISERROR(SEARCH("[",C1)))</formula>
    </cfRule>
    <cfRule type="containsText" dxfId="36" priority="2" operator="containsText" text="#">
      <formula>NOT(ISERROR(SEARCH("#",C1)))</formula>
    </cfRule>
  </conditionalFormatting>
  <conditionalFormatting sqref="D3:E4 E2">
    <cfRule type="containsText" dxfId="35" priority="23" operator="containsText" text="[">
      <formula>NOT(ISERROR(SEARCH("[",D2)))</formula>
    </cfRule>
    <cfRule type="containsText" dxfId="34" priority="24" operator="containsText" text="#">
      <formula>NOT(ISERROR(SEARCH("#",D2)))</formula>
    </cfRule>
  </conditionalFormatting>
  <conditionalFormatting sqref="F3:F4">
    <cfRule type="containsText" dxfId="33" priority="21" operator="containsText" text="[р">
      <formula>NOT(ISERROR(SEARCH("[р",F3)))</formula>
    </cfRule>
    <cfRule type="containsText" dxfId="32" priority="22" operator="containsText" text="#">
      <formula>NOT(ISERROR(SEARCH("#",F3)))</formula>
    </cfRule>
  </conditionalFormatting>
  <conditionalFormatting sqref="D1">
    <cfRule type="containsText" dxfId="31" priority="18" operator="containsText" text="[">
      <formula>NOT(ISERROR(SEARCH("[",D1)))</formula>
    </cfRule>
    <cfRule type="containsText" dxfId="30" priority="19" operator="containsText" text="#">
      <formula>NOT(ISERROR(SEARCH("#",D1)))</formula>
    </cfRule>
  </conditionalFormatting>
  <conditionalFormatting sqref="D5">
    <cfRule type="containsText" dxfId="29" priority="15" operator="containsText" text="[">
      <formula>NOT(ISERROR(SEARCH("[",D5)))</formula>
    </cfRule>
    <cfRule type="containsText" dxfId="28" priority="16" operator="containsText" text="#">
      <formula>NOT(ISERROR(SEARCH("#",D5)))</formula>
    </cfRule>
  </conditionalFormatting>
  <conditionalFormatting sqref="G5">
    <cfRule type="containsText" dxfId="27" priority="4" operator="containsText" text="[">
      <formula>NOT(ISERROR(SEARCH("[",G5)))</formula>
    </cfRule>
    <cfRule type="containsText" dxfId="26" priority="5" operator="containsText" text="#">
      <formula>NOT(ISERROR(SEARCH("#",G5)))</formula>
    </cfRule>
  </conditionalFormatting>
  <conditionalFormatting sqref="F5">
    <cfRule type="containsText" dxfId="25" priority="7" operator="containsText" text="[">
      <formula>NOT(ISERROR(SEARCH("[",F5)))</formula>
    </cfRule>
    <cfRule type="containsText" dxfId="24" priority="8" operator="containsText" text="#">
      <formula>NOT(ISERROR(SEARCH("#",F5)))</formula>
    </cfRule>
  </conditionalFormatting>
  <conditionalFormatting sqref="E5">
    <cfRule type="containsText" dxfId="23" priority="10" operator="containsText" text="[">
      <formula>NOT(ISERROR(SEARCH("[",E5)))</formula>
    </cfRule>
    <cfRule type="containsText" dxfId="22" priority="11" operator="containsText" text="#">
      <formula>NOT(ISERROR(SEARCH("#",E5)))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0" operator="containsText" id="{9292D70F-846D-4010-8440-7BE40ADAF287}">
            <xm:f>NOT(ISERROR(SEARCH(0,E2)))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E2:E4</xm:sqref>
        </x14:conditionalFormatting>
        <x14:conditionalFormatting xmlns:xm="http://schemas.microsoft.com/office/excel/2006/main">
          <x14:cfRule type="containsText" priority="17" operator="containsText" id="{D3AA8232-74FB-4427-A722-93929340759D}">
            <xm:f>NOT(ISERROR(SEARCH(0,D1)))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D1</xm:sqref>
        </x14:conditionalFormatting>
        <x14:conditionalFormatting xmlns:xm="http://schemas.microsoft.com/office/excel/2006/main">
          <x14:cfRule type="containsText" priority="14" operator="containsText" id="{8BB50FD8-401B-4325-ABE4-24F098B158EF}">
            <xm:f>NOT(ISERROR(SEARCH(0,D5)))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containsText" priority="3" operator="containsText" id="{1058B415-9469-4761-A375-6D11895DB7D0}">
            <xm:f>NOT(ISERROR(SEARCH(0,G5)))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containsText" priority="6" operator="containsText" id="{6B5B5E7E-F617-4D04-B3D2-4A111CC6022A}">
            <xm:f>NOT(ISERROR(SEARCH(0,F5)))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containsText" priority="9" operator="containsText" id="{31B504B0-23C0-44FC-BC8C-F0E2DE2988AB}">
            <xm:f>NOT(ISERROR(SEARCH(0,E5)))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E5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00B050"/>
  </sheetPr>
  <dimension ref="A1:P553"/>
  <sheetViews>
    <sheetView zoomScale="115" zoomScaleNormal="115" workbookViewId="0">
      <selection activeCell="H36" sqref="H36"/>
    </sheetView>
  </sheetViews>
  <sheetFormatPr defaultRowHeight="15" x14ac:dyDescent="0.25"/>
  <cols>
    <col min="1" max="1" width="7.5703125" customWidth="1"/>
    <col min="2" max="2" width="7.85546875" bestFit="1" customWidth="1"/>
    <col min="3" max="3" width="25" customWidth="1"/>
    <col min="4" max="4" width="22.7109375" customWidth="1"/>
    <col min="5" max="5" width="22.140625" customWidth="1"/>
    <col min="6" max="6" width="21" customWidth="1"/>
  </cols>
  <sheetData>
    <row r="1" spans="1:16" x14ac:dyDescent="0.25">
      <c r="B1" s="3" t="s">
        <v>265</v>
      </c>
      <c r="C1" s="3" t="s">
        <v>266</v>
      </c>
    </row>
    <row r="3" spans="1:16" x14ac:dyDescent="0.25">
      <c r="B3" s="95" t="s">
        <v>1500</v>
      </c>
      <c r="C3" s="35" t="s">
        <v>316</v>
      </c>
    </row>
    <row r="4" spans="1:1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5">
      <c r="A5" s="1"/>
      <c r="B5" s="1"/>
      <c r="C5" s="173" t="s">
        <v>331</v>
      </c>
      <c r="D5" s="174" t="s">
        <v>332</v>
      </c>
      <c r="E5" s="174" t="s">
        <v>333</v>
      </c>
      <c r="F5" s="174" t="s">
        <v>339</v>
      </c>
      <c r="G5" s="1"/>
      <c r="H5" s="1"/>
      <c r="I5" s="1"/>
      <c r="J5" s="67"/>
      <c r="K5" s="66" t="s">
        <v>359</v>
      </c>
      <c r="L5" s="1"/>
      <c r="M5" s="1"/>
      <c r="N5" s="1"/>
      <c r="O5" s="1"/>
      <c r="P5" s="1"/>
    </row>
    <row r="6" spans="1:16" x14ac:dyDescent="0.25">
      <c r="A6" s="1"/>
      <c r="B6" s="1"/>
      <c r="C6" s="146"/>
      <c r="D6" s="147"/>
      <c r="E6" s="147"/>
      <c r="F6" s="148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5">
      <c r="A7" s="1"/>
      <c r="B7" s="1"/>
      <c r="C7" s="146" t="s">
        <v>317</v>
      </c>
      <c r="D7" s="147" t="s">
        <v>318</v>
      </c>
      <c r="E7" s="149" t="s">
        <v>18</v>
      </c>
      <c r="F7" s="148" t="s">
        <v>340</v>
      </c>
      <c r="H7" s="1"/>
      <c r="I7" s="1"/>
      <c r="J7" s="1"/>
      <c r="K7" s="1"/>
      <c r="L7" s="1"/>
      <c r="M7" s="1"/>
      <c r="N7" s="1"/>
      <c r="O7" s="1"/>
      <c r="P7" s="1"/>
    </row>
    <row r="8" spans="1:16" x14ac:dyDescent="0.25">
      <c r="A8" s="1"/>
      <c r="B8" s="1"/>
      <c r="C8" s="146"/>
      <c r="D8" s="147"/>
      <c r="E8" s="183" t="s">
        <v>286</v>
      </c>
      <c r="F8" s="56" t="s">
        <v>326</v>
      </c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5">
      <c r="A9" s="1"/>
      <c r="B9" s="1"/>
      <c r="C9" s="146"/>
      <c r="D9" s="151"/>
      <c r="E9" s="183" t="s">
        <v>0</v>
      </c>
      <c r="F9" s="148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A10" s="1"/>
      <c r="B10" s="1"/>
      <c r="C10" s="146"/>
      <c r="D10" s="147"/>
      <c r="E10" s="183" t="s">
        <v>1</v>
      </c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5">
      <c r="A11" s="1"/>
      <c r="B11" s="1"/>
      <c r="C11" s="146"/>
      <c r="D11" s="147"/>
      <c r="E11" s="183" t="s">
        <v>1740</v>
      </c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25">
      <c r="A12" s="1"/>
      <c r="B12" s="1"/>
      <c r="C12" s="146"/>
      <c r="D12" s="151"/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5">
      <c r="A13" s="1"/>
      <c r="B13" s="1"/>
      <c r="C13" s="146"/>
      <c r="D13" s="147" t="s">
        <v>319</v>
      </c>
      <c r="E13" s="147" t="s">
        <v>320</v>
      </c>
      <c r="F13" s="148" t="s">
        <v>340</v>
      </c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5">
      <c r="A14" s="1"/>
      <c r="B14" s="1"/>
      <c r="C14" s="146"/>
      <c r="D14" s="147"/>
      <c r="E14" s="147" t="s">
        <v>321</v>
      </c>
      <c r="F14" s="153" t="s">
        <v>325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5">
      <c r="A15" s="1"/>
      <c r="B15" s="1"/>
      <c r="C15" s="146"/>
      <c r="D15" s="147"/>
      <c r="E15" s="147" t="s">
        <v>322</v>
      </c>
      <c r="F15" s="56" t="s">
        <v>357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5">
      <c r="A16" s="1"/>
      <c r="B16" s="1"/>
      <c r="C16" s="146"/>
      <c r="D16" s="147"/>
      <c r="E16" s="147" t="s">
        <v>323</v>
      </c>
      <c r="F16" s="14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5">
      <c r="A17" s="1"/>
      <c r="B17" s="1"/>
      <c r="C17" s="146"/>
      <c r="D17" s="147"/>
      <c r="E17" s="147" t="s">
        <v>324</v>
      </c>
      <c r="F17" s="148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5">
      <c r="A18" s="1"/>
      <c r="B18" s="1"/>
      <c r="C18" s="146"/>
      <c r="D18" s="147"/>
      <c r="E18" s="147"/>
      <c r="F18" s="148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5">
      <c r="A19" s="1"/>
      <c r="B19" s="1"/>
      <c r="C19" s="154"/>
      <c r="D19" s="155"/>
      <c r="E19" s="155"/>
      <c r="F19" s="156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5">
      <c r="A20" s="1"/>
      <c r="B20" s="1"/>
      <c r="C20" s="146" t="s">
        <v>327</v>
      </c>
      <c r="D20" s="226" t="s">
        <v>2</v>
      </c>
      <c r="E20" s="227"/>
      <c r="F20" s="184" t="s">
        <v>326</v>
      </c>
      <c r="G20" s="56"/>
      <c r="I20" s="1"/>
      <c r="J20" s="1"/>
      <c r="K20" s="1"/>
      <c r="L20" s="1"/>
      <c r="M20" s="1"/>
      <c r="N20" s="1"/>
      <c r="O20" s="1"/>
      <c r="P20" s="1"/>
    </row>
    <row r="21" spans="1:16" x14ac:dyDescent="0.25">
      <c r="A21" s="1"/>
      <c r="B21" s="1"/>
      <c r="C21" s="146"/>
      <c r="D21" s="228" t="s">
        <v>328</v>
      </c>
      <c r="E21" s="227"/>
      <c r="F21" s="184" t="s">
        <v>326</v>
      </c>
      <c r="G21" s="56"/>
      <c r="I21" s="1"/>
      <c r="J21" s="1"/>
      <c r="K21" s="1"/>
      <c r="L21" s="1"/>
      <c r="M21" s="1"/>
      <c r="N21" s="1"/>
      <c r="O21" s="1"/>
      <c r="P21" s="1"/>
    </row>
    <row r="22" spans="1:16" x14ac:dyDescent="0.25">
      <c r="A22" s="1"/>
      <c r="B22" s="1"/>
      <c r="C22" s="146"/>
      <c r="D22" s="228" t="s">
        <v>342</v>
      </c>
      <c r="E22" s="227"/>
      <c r="F22" s="148"/>
      <c r="G22" s="145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5">
      <c r="A23" s="1"/>
      <c r="B23" s="1"/>
      <c r="C23" s="146"/>
      <c r="D23" s="226"/>
      <c r="E23" s="227"/>
      <c r="F23" s="148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5">
      <c r="A24" s="1"/>
      <c r="B24" s="1"/>
      <c r="C24" s="146"/>
      <c r="D24" s="229"/>
      <c r="E24" s="227"/>
      <c r="F24" s="148"/>
      <c r="G24" s="145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5">
      <c r="A25" s="1"/>
      <c r="B25" s="1"/>
      <c r="C25" s="146"/>
      <c r="D25" s="229"/>
      <c r="E25" s="230"/>
      <c r="F25" s="150"/>
      <c r="G25" s="145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5">
      <c r="A26" s="1"/>
      <c r="B26" s="1"/>
      <c r="C26" s="146"/>
      <c r="D26" s="226" t="s">
        <v>329</v>
      </c>
      <c r="E26" s="227"/>
      <c r="F26" s="148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5">
      <c r="A27" s="1"/>
      <c r="B27" s="1"/>
      <c r="C27" s="146"/>
      <c r="D27" s="226"/>
      <c r="E27" s="227"/>
      <c r="F27" s="148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5">
      <c r="A28" s="1"/>
      <c r="B28" s="1"/>
      <c r="C28" s="146"/>
      <c r="D28" s="226" t="s">
        <v>330</v>
      </c>
      <c r="E28" s="230"/>
      <c r="F28" s="15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25">
      <c r="A29" s="1"/>
      <c r="B29" s="1"/>
      <c r="C29" s="146"/>
      <c r="D29" s="164"/>
      <c r="E29" s="227"/>
      <c r="F29" s="148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25">
      <c r="A30" s="1"/>
      <c r="B30" s="1"/>
      <c r="C30" s="146"/>
      <c r="D30" s="226" t="s">
        <v>330</v>
      </c>
      <c r="E30" s="227"/>
      <c r="F30" s="148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25">
      <c r="A31" s="1"/>
      <c r="B31" s="1"/>
      <c r="C31" s="146"/>
      <c r="D31" s="231"/>
      <c r="E31" s="227"/>
      <c r="F31" s="148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25">
      <c r="A32" s="1"/>
      <c r="B32" s="1"/>
      <c r="C32" s="146"/>
      <c r="D32" s="226" t="s">
        <v>347</v>
      </c>
      <c r="E32" s="227" t="s">
        <v>291</v>
      </c>
      <c r="F32" s="184" t="s">
        <v>1110</v>
      </c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25">
      <c r="A33" s="1"/>
      <c r="B33" s="1"/>
      <c r="C33" s="146"/>
      <c r="D33" s="226"/>
      <c r="E33" s="227" t="s">
        <v>292</v>
      </c>
      <c r="F33" s="148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25">
      <c r="A34" s="1"/>
      <c r="B34" s="1"/>
      <c r="C34" s="146"/>
      <c r="D34" s="226"/>
      <c r="E34" s="227" t="s">
        <v>293</v>
      </c>
      <c r="F34" s="148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25">
      <c r="A35" s="1"/>
      <c r="B35" s="1"/>
      <c r="C35" s="146"/>
      <c r="D35" s="226"/>
      <c r="E35" s="227"/>
      <c r="F35" s="148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25">
      <c r="A36" s="1"/>
      <c r="B36" s="1"/>
      <c r="C36" s="146"/>
      <c r="D36" s="226"/>
      <c r="E36" s="227" t="s">
        <v>330</v>
      </c>
      <c r="F36" s="148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6" x14ac:dyDescent="0.25">
      <c r="A37" s="1"/>
      <c r="B37" s="1"/>
      <c r="C37" s="146"/>
      <c r="D37" s="226"/>
      <c r="E37" s="232"/>
      <c r="F37" s="148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6" x14ac:dyDescent="0.25">
      <c r="A38" s="1"/>
      <c r="B38" s="1"/>
      <c r="C38" s="146"/>
      <c r="D38" s="147"/>
      <c r="E38" s="184"/>
      <c r="F38" s="148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1:16" x14ac:dyDescent="0.25">
      <c r="A39" s="1"/>
      <c r="B39" s="1"/>
      <c r="C39" s="154"/>
      <c r="D39" s="155"/>
      <c r="E39" s="155"/>
      <c r="F39" s="156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1:16" x14ac:dyDescent="0.25">
      <c r="A40" s="1"/>
      <c r="B40" s="1"/>
      <c r="C40" s="146" t="s">
        <v>334</v>
      </c>
      <c r="D40" s="147" t="s">
        <v>335</v>
      </c>
      <c r="E40" s="152" t="s">
        <v>337</v>
      </c>
      <c r="F40" s="148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1:16" x14ac:dyDescent="0.25">
      <c r="A41" s="1"/>
      <c r="B41" s="1"/>
      <c r="C41" s="146"/>
      <c r="D41" s="147" t="s">
        <v>336</v>
      </c>
      <c r="E41" s="152" t="s">
        <v>341</v>
      </c>
      <c r="F41" s="148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1:16" x14ac:dyDescent="0.25">
      <c r="A42" s="1"/>
      <c r="B42" s="1"/>
      <c r="C42" s="146"/>
      <c r="D42" s="147" t="s">
        <v>77</v>
      </c>
      <c r="E42" s="152" t="s">
        <v>330</v>
      </c>
      <c r="F42" s="148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x14ac:dyDescent="0.25">
      <c r="A43" s="1"/>
      <c r="B43" s="1"/>
      <c r="C43" s="146"/>
      <c r="D43" s="147" t="s">
        <v>78</v>
      </c>
      <c r="E43" s="147"/>
      <c r="F43" s="148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6" x14ac:dyDescent="0.25">
      <c r="A44" s="1"/>
      <c r="B44" s="1"/>
      <c r="C44" s="146"/>
      <c r="D44" s="147"/>
      <c r="E44" s="147"/>
      <c r="F44" s="148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6" x14ac:dyDescent="0.25">
      <c r="A45" s="1"/>
      <c r="B45" s="1"/>
      <c r="C45" s="154"/>
      <c r="D45" s="155"/>
      <c r="E45" s="155"/>
      <c r="F45" s="156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x14ac:dyDescent="0.25">
      <c r="A46" s="1"/>
      <c r="B46" s="1"/>
      <c r="C46" s="185" t="s">
        <v>358</v>
      </c>
      <c r="D46" s="228" t="s">
        <v>1111</v>
      </c>
      <c r="E46" s="147"/>
      <c r="F46" s="148"/>
      <c r="G46" s="1"/>
      <c r="H46" s="153" t="s">
        <v>1112</v>
      </c>
      <c r="I46" s="1"/>
      <c r="J46" s="1"/>
      <c r="K46" s="1"/>
      <c r="L46" s="1"/>
      <c r="M46" s="1"/>
      <c r="N46" s="1"/>
      <c r="O46" s="1"/>
      <c r="P46" s="1"/>
    </row>
    <row r="47" spans="1:16" x14ac:dyDescent="0.25">
      <c r="A47" s="1"/>
      <c r="B47" s="1"/>
      <c r="C47" s="146"/>
      <c r="D47" s="226"/>
      <c r="E47" s="147"/>
      <c r="F47" s="148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x14ac:dyDescent="0.25">
      <c r="A48" s="1"/>
      <c r="B48" s="1"/>
      <c r="C48" s="146"/>
      <c r="D48" s="226"/>
      <c r="E48" s="147"/>
      <c r="F48" s="148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x14ac:dyDescent="0.25">
      <c r="A49" s="1"/>
      <c r="B49" s="1"/>
      <c r="C49" s="146"/>
      <c r="D49" s="226"/>
      <c r="E49" s="147"/>
      <c r="F49" s="148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x14ac:dyDescent="0.25">
      <c r="A50" s="1"/>
      <c r="B50" s="1"/>
      <c r="C50" s="154"/>
      <c r="D50" s="155"/>
      <c r="E50" s="155"/>
      <c r="F50" s="156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x14ac:dyDescent="0.25">
      <c r="A51" s="1"/>
      <c r="B51" s="1"/>
      <c r="C51" s="146" t="s">
        <v>338</v>
      </c>
      <c r="D51" s="315" t="s">
        <v>1120</v>
      </c>
      <c r="E51" s="314" t="s">
        <v>1501</v>
      </c>
      <c r="F51" s="148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1"/>
      <c r="B52" s="1"/>
      <c r="C52" s="146"/>
      <c r="D52" s="315" t="s">
        <v>26</v>
      </c>
      <c r="E52" s="314"/>
      <c r="F52" s="148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x14ac:dyDescent="0.25">
      <c r="A53" s="1"/>
      <c r="B53" s="1"/>
      <c r="C53" s="146"/>
      <c r="D53" s="315" t="s">
        <v>1403</v>
      </c>
      <c r="E53" s="147"/>
      <c r="F53" s="148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x14ac:dyDescent="0.25">
      <c r="A54" s="1"/>
      <c r="B54" s="1"/>
      <c r="C54" s="146"/>
      <c r="E54" s="147"/>
      <c r="F54" s="148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x14ac:dyDescent="0.25">
      <c r="A55" s="1"/>
      <c r="B55" s="1"/>
      <c r="C55" s="146"/>
      <c r="E55" s="147"/>
      <c r="F55" s="148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x14ac:dyDescent="0.25">
      <c r="A56" s="1"/>
      <c r="B56" s="1"/>
      <c r="C56" s="146"/>
      <c r="D56" s="287"/>
      <c r="E56" s="147"/>
      <c r="F56" s="148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x14ac:dyDescent="0.25">
      <c r="A57" s="1"/>
      <c r="B57" s="1"/>
      <c r="C57" s="146"/>
      <c r="E57" s="147"/>
      <c r="F57" s="148"/>
      <c r="G57" s="1"/>
      <c r="H57" s="1"/>
      <c r="I57" s="1"/>
      <c r="J57" s="1"/>
      <c r="K57" s="1"/>
      <c r="L57" s="1"/>
      <c r="M57" s="1"/>
      <c r="N57" s="1"/>
      <c r="O57" s="1"/>
      <c r="P57" s="1"/>
    </row>
    <row r="59" spans="1:16" s="1" customFormat="1" ht="12" x14ac:dyDescent="0.2"/>
    <row r="60" spans="1:16" s="1" customFormat="1" ht="12" x14ac:dyDescent="0.2"/>
    <row r="61" spans="1:16" s="1" customFormat="1" ht="12" x14ac:dyDescent="0.2"/>
    <row r="62" spans="1:16" s="1" customFormat="1" ht="12" x14ac:dyDescent="0.2"/>
    <row r="63" spans="1:16" s="1" customFormat="1" ht="12" x14ac:dyDescent="0.2"/>
    <row r="64" spans="1:16" s="1" customFormat="1" ht="12" x14ac:dyDescent="0.2"/>
    <row r="65" s="1" customFormat="1" ht="12" x14ac:dyDescent="0.2"/>
    <row r="66" s="1" customFormat="1" ht="12" x14ac:dyDescent="0.2"/>
    <row r="67" s="1" customFormat="1" ht="12" x14ac:dyDescent="0.2"/>
    <row r="68" s="1" customFormat="1" ht="12" x14ac:dyDescent="0.2"/>
    <row r="69" s="1" customFormat="1" ht="12" x14ac:dyDescent="0.2"/>
    <row r="70" s="1" customFormat="1" ht="12" x14ac:dyDescent="0.2"/>
    <row r="71" s="1" customFormat="1" ht="12" x14ac:dyDescent="0.2"/>
    <row r="72" s="1" customFormat="1" ht="12" x14ac:dyDescent="0.2"/>
    <row r="73" s="1" customFormat="1" ht="12" x14ac:dyDescent="0.2"/>
    <row r="74" s="1" customFormat="1" ht="12" x14ac:dyDescent="0.2"/>
    <row r="75" s="1" customFormat="1" ht="12" x14ac:dyDescent="0.2"/>
    <row r="76" s="1" customFormat="1" ht="12" x14ac:dyDescent="0.2"/>
    <row r="77" s="1" customFormat="1" ht="12" x14ac:dyDescent="0.2"/>
    <row r="78" s="1" customFormat="1" ht="12" x14ac:dyDescent="0.2"/>
    <row r="79" s="1" customFormat="1" ht="12" x14ac:dyDescent="0.2"/>
    <row r="80" s="1" customFormat="1" ht="12" x14ac:dyDescent="0.2"/>
    <row r="81" s="1" customFormat="1" ht="12" x14ac:dyDescent="0.2"/>
    <row r="82" s="1" customFormat="1" ht="12" x14ac:dyDescent="0.2"/>
    <row r="83" s="1" customFormat="1" ht="12" x14ac:dyDescent="0.2"/>
    <row r="84" s="1" customFormat="1" ht="12" x14ac:dyDescent="0.2"/>
    <row r="85" s="1" customFormat="1" ht="12" x14ac:dyDescent="0.2"/>
    <row r="86" s="1" customFormat="1" ht="12" x14ac:dyDescent="0.2"/>
    <row r="87" s="1" customFormat="1" ht="12" x14ac:dyDescent="0.2"/>
    <row r="88" s="1" customFormat="1" ht="12" x14ac:dyDescent="0.2"/>
    <row r="89" s="1" customFormat="1" ht="12" x14ac:dyDescent="0.2"/>
    <row r="90" s="1" customFormat="1" ht="12" x14ac:dyDescent="0.2"/>
    <row r="91" s="1" customFormat="1" ht="12" x14ac:dyDescent="0.2"/>
    <row r="92" s="1" customFormat="1" ht="12" x14ac:dyDescent="0.2"/>
    <row r="93" s="1" customFormat="1" ht="12" x14ac:dyDescent="0.2"/>
    <row r="94" s="1" customFormat="1" ht="12" x14ac:dyDescent="0.2"/>
    <row r="95" s="1" customFormat="1" ht="12" x14ac:dyDescent="0.2"/>
    <row r="96" s="1" customFormat="1" ht="12" x14ac:dyDescent="0.2"/>
    <row r="97" s="1" customFormat="1" ht="12" x14ac:dyDescent="0.2"/>
    <row r="98" s="1" customFormat="1" ht="12" x14ac:dyDescent="0.2"/>
    <row r="99" s="1" customFormat="1" ht="12" x14ac:dyDescent="0.2"/>
    <row r="100" s="1" customFormat="1" ht="12" x14ac:dyDescent="0.2"/>
    <row r="101" s="1" customFormat="1" ht="12" x14ac:dyDescent="0.2"/>
    <row r="102" s="1" customFormat="1" ht="12" x14ac:dyDescent="0.2"/>
    <row r="103" s="1" customFormat="1" ht="12" x14ac:dyDescent="0.2"/>
    <row r="104" s="1" customFormat="1" ht="12" x14ac:dyDescent="0.2"/>
    <row r="105" s="1" customFormat="1" ht="12" x14ac:dyDescent="0.2"/>
    <row r="106" s="1" customFormat="1" ht="12" x14ac:dyDescent="0.2"/>
    <row r="107" s="1" customFormat="1" ht="12" x14ac:dyDescent="0.2"/>
    <row r="108" s="1" customFormat="1" ht="12" x14ac:dyDescent="0.2"/>
    <row r="109" s="1" customFormat="1" ht="12" x14ac:dyDescent="0.2"/>
    <row r="110" s="1" customFormat="1" ht="12" x14ac:dyDescent="0.2"/>
    <row r="111" s="1" customFormat="1" ht="12" x14ac:dyDescent="0.2"/>
    <row r="112" s="1" customFormat="1" ht="12" x14ac:dyDescent="0.2"/>
    <row r="113" s="1" customFormat="1" ht="12" x14ac:dyDescent="0.2"/>
    <row r="114" s="1" customFormat="1" ht="12" x14ac:dyDescent="0.2"/>
    <row r="115" s="1" customFormat="1" ht="12" x14ac:dyDescent="0.2"/>
    <row r="116" s="1" customFormat="1" ht="12" x14ac:dyDescent="0.2"/>
    <row r="117" s="1" customFormat="1" ht="12" x14ac:dyDescent="0.2"/>
    <row r="118" s="1" customFormat="1" ht="12" x14ac:dyDescent="0.2"/>
    <row r="119" s="1" customFormat="1" ht="12" x14ac:dyDescent="0.2"/>
    <row r="120" s="1" customFormat="1" ht="12" x14ac:dyDescent="0.2"/>
    <row r="121" s="1" customFormat="1" ht="12" x14ac:dyDescent="0.2"/>
    <row r="122" s="1" customFormat="1" ht="12" x14ac:dyDescent="0.2"/>
    <row r="123" s="1" customFormat="1" ht="12" x14ac:dyDescent="0.2"/>
    <row r="124" s="1" customFormat="1" ht="12" x14ac:dyDescent="0.2"/>
    <row r="125" s="1" customFormat="1" ht="12" x14ac:dyDescent="0.2"/>
    <row r="126" s="1" customFormat="1" ht="12" x14ac:dyDescent="0.2"/>
    <row r="127" s="1" customFormat="1" ht="12" x14ac:dyDescent="0.2"/>
    <row r="128" s="1" customFormat="1" ht="12" x14ac:dyDescent="0.2"/>
    <row r="129" s="1" customFormat="1" ht="12" x14ac:dyDescent="0.2"/>
    <row r="130" s="1" customFormat="1" ht="12" x14ac:dyDescent="0.2"/>
    <row r="131" s="1" customFormat="1" ht="12" x14ac:dyDescent="0.2"/>
    <row r="132" s="1" customFormat="1" ht="12" x14ac:dyDescent="0.2"/>
    <row r="133" s="1" customFormat="1" ht="12" x14ac:dyDescent="0.2"/>
    <row r="134" s="1" customFormat="1" ht="12" x14ac:dyDescent="0.2"/>
    <row r="135" s="1" customFormat="1" ht="12" x14ac:dyDescent="0.2"/>
    <row r="136" s="1" customFormat="1" ht="12" x14ac:dyDescent="0.2"/>
    <row r="137" s="1" customFormat="1" ht="12" x14ac:dyDescent="0.2"/>
    <row r="138" s="1" customFormat="1" ht="12" x14ac:dyDescent="0.2"/>
    <row r="139" s="1" customFormat="1" ht="12" x14ac:dyDescent="0.2"/>
    <row r="140" s="1" customFormat="1" ht="12" x14ac:dyDescent="0.2"/>
    <row r="141" s="1" customFormat="1" ht="12" x14ac:dyDescent="0.2"/>
    <row r="142" s="1" customFormat="1" ht="12" x14ac:dyDescent="0.2"/>
    <row r="143" s="1" customFormat="1" ht="12" x14ac:dyDescent="0.2"/>
    <row r="144" s="1" customFormat="1" ht="12" x14ac:dyDescent="0.2"/>
    <row r="145" s="1" customFormat="1" ht="12" x14ac:dyDescent="0.2"/>
    <row r="146" s="1" customFormat="1" ht="12" x14ac:dyDescent="0.2"/>
    <row r="147" s="1" customFormat="1" ht="12" x14ac:dyDescent="0.2"/>
    <row r="148" s="1" customFormat="1" ht="12" x14ac:dyDescent="0.2"/>
    <row r="149" s="1" customFormat="1" ht="12" x14ac:dyDescent="0.2"/>
    <row r="150" s="1" customFormat="1" ht="12" x14ac:dyDescent="0.2"/>
    <row r="151" s="1" customFormat="1" ht="12" x14ac:dyDescent="0.2"/>
    <row r="152" s="1" customFormat="1" ht="12" x14ac:dyDescent="0.2"/>
    <row r="153" s="1" customFormat="1" ht="12" x14ac:dyDescent="0.2"/>
    <row r="154" s="1" customFormat="1" ht="12" x14ac:dyDescent="0.2"/>
    <row r="155" s="1" customFormat="1" ht="12" x14ac:dyDescent="0.2"/>
    <row r="156" s="1" customFormat="1" ht="12" x14ac:dyDescent="0.2"/>
    <row r="157" s="1" customFormat="1" ht="12" x14ac:dyDescent="0.2"/>
    <row r="158" s="1" customFormat="1" ht="12" x14ac:dyDescent="0.2"/>
    <row r="159" s="1" customFormat="1" ht="12" x14ac:dyDescent="0.2"/>
    <row r="160" s="1" customFormat="1" ht="12" x14ac:dyDescent="0.2"/>
    <row r="161" s="1" customFormat="1" ht="12" x14ac:dyDescent="0.2"/>
    <row r="162" s="1" customFormat="1" ht="12" x14ac:dyDescent="0.2"/>
    <row r="163" s="1" customFormat="1" ht="12" x14ac:dyDescent="0.2"/>
    <row r="164" s="1" customFormat="1" ht="12" x14ac:dyDescent="0.2"/>
    <row r="165" s="1" customFormat="1" ht="12" x14ac:dyDescent="0.2"/>
    <row r="166" s="1" customFormat="1" ht="12" x14ac:dyDescent="0.2"/>
    <row r="167" s="1" customFormat="1" ht="12" x14ac:dyDescent="0.2"/>
    <row r="168" s="1" customFormat="1" ht="12" x14ac:dyDescent="0.2"/>
    <row r="169" s="1" customFormat="1" ht="12" x14ac:dyDescent="0.2"/>
    <row r="170" s="1" customFormat="1" ht="12" x14ac:dyDescent="0.2"/>
    <row r="171" s="1" customFormat="1" ht="12" x14ac:dyDescent="0.2"/>
    <row r="172" s="1" customFormat="1" ht="12" x14ac:dyDescent="0.2"/>
    <row r="173" s="1" customFormat="1" ht="12" x14ac:dyDescent="0.2"/>
    <row r="174" s="1" customFormat="1" ht="12" x14ac:dyDescent="0.2"/>
    <row r="175" s="1" customFormat="1" ht="12" x14ac:dyDescent="0.2"/>
    <row r="176" s="1" customFormat="1" ht="12" x14ac:dyDescent="0.2"/>
    <row r="177" s="1" customFormat="1" ht="12" x14ac:dyDescent="0.2"/>
    <row r="178" s="1" customFormat="1" ht="12" x14ac:dyDescent="0.2"/>
    <row r="179" s="1" customFormat="1" ht="12" x14ac:dyDescent="0.2"/>
    <row r="180" s="1" customFormat="1" ht="12" x14ac:dyDescent="0.2"/>
    <row r="181" s="1" customFormat="1" ht="12" x14ac:dyDescent="0.2"/>
    <row r="182" s="1" customFormat="1" ht="12" x14ac:dyDescent="0.2"/>
    <row r="183" s="1" customFormat="1" ht="12" x14ac:dyDescent="0.2"/>
    <row r="184" s="1" customFormat="1" ht="12" x14ac:dyDescent="0.2"/>
    <row r="185" s="1" customFormat="1" ht="12" x14ac:dyDescent="0.2"/>
    <row r="186" s="1" customFormat="1" ht="12" x14ac:dyDescent="0.2"/>
    <row r="187" s="1" customFormat="1" ht="12" x14ac:dyDescent="0.2"/>
    <row r="188" s="1" customFormat="1" ht="12" x14ac:dyDescent="0.2"/>
    <row r="189" s="1" customFormat="1" ht="12" x14ac:dyDescent="0.2"/>
    <row r="190" s="1" customFormat="1" ht="12" x14ac:dyDescent="0.2"/>
    <row r="191" s="1" customFormat="1" ht="12" x14ac:dyDescent="0.2"/>
    <row r="192" s="1" customFormat="1" ht="12" x14ac:dyDescent="0.2"/>
    <row r="193" s="1" customFormat="1" ht="12" x14ac:dyDescent="0.2"/>
    <row r="194" s="1" customFormat="1" ht="12" x14ac:dyDescent="0.2"/>
    <row r="195" s="1" customFormat="1" ht="12" x14ac:dyDescent="0.2"/>
    <row r="196" s="1" customFormat="1" ht="12" x14ac:dyDescent="0.2"/>
    <row r="197" s="1" customFormat="1" ht="12" x14ac:dyDescent="0.2"/>
    <row r="198" s="1" customFormat="1" ht="12" x14ac:dyDescent="0.2"/>
    <row r="199" s="1" customFormat="1" ht="12" x14ac:dyDescent="0.2"/>
    <row r="200" s="1" customFormat="1" ht="12" x14ac:dyDescent="0.2"/>
    <row r="201" s="1" customFormat="1" ht="12" x14ac:dyDescent="0.2"/>
    <row r="202" s="1" customFormat="1" ht="12" x14ac:dyDescent="0.2"/>
    <row r="203" s="1" customFormat="1" ht="12" x14ac:dyDescent="0.2"/>
    <row r="204" s="1" customFormat="1" ht="12" x14ac:dyDescent="0.2"/>
    <row r="205" s="1" customFormat="1" ht="12" x14ac:dyDescent="0.2"/>
    <row r="206" s="1" customFormat="1" ht="12" x14ac:dyDescent="0.2"/>
    <row r="207" s="1" customFormat="1" ht="12" x14ac:dyDescent="0.2"/>
    <row r="208" s="1" customFormat="1" ht="12" x14ac:dyDescent="0.2"/>
    <row r="209" s="1" customFormat="1" ht="12" x14ac:dyDescent="0.2"/>
    <row r="210" s="1" customFormat="1" ht="12" x14ac:dyDescent="0.2"/>
    <row r="211" s="1" customFormat="1" ht="12" x14ac:dyDescent="0.2"/>
    <row r="212" s="1" customFormat="1" ht="12" x14ac:dyDescent="0.2"/>
    <row r="213" s="1" customFormat="1" ht="12" x14ac:dyDescent="0.2"/>
    <row r="214" s="1" customFormat="1" ht="12" x14ac:dyDescent="0.2"/>
    <row r="215" s="1" customFormat="1" ht="12" x14ac:dyDescent="0.2"/>
    <row r="216" s="1" customFormat="1" ht="12" x14ac:dyDescent="0.2"/>
    <row r="217" s="1" customFormat="1" ht="12" x14ac:dyDescent="0.2"/>
    <row r="218" s="1" customFormat="1" ht="12" x14ac:dyDescent="0.2"/>
    <row r="219" s="1" customFormat="1" ht="12" x14ac:dyDescent="0.2"/>
    <row r="220" s="1" customFormat="1" ht="12" x14ac:dyDescent="0.2"/>
    <row r="221" s="1" customFormat="1" ht="12" x14ac:dyDescent="0.2"/>
    <row r="222" s="1" customFormat="1" ht="12" x14ac:dyDescent="0.2"/>
    <row r="223" s="1" customFormat="1" ht="12" x14ac:dyDescent="0.2"/>
    <row r="224" s="1" customFormat="1" ht="12" x14ac:dyDescent="0.2"/>
    <row r="225" s="1" customFormat="1" ht="12" x14ac:dyDescent="0.2"/>
    <row r="226" s="1" customFormat="1" ht="12" x14ac:dyDescent="0.2"/>
    <row r="227" s="1" customFormat="1" ht="12" x14ac:dyDescent="0.2"/>
    <row r="228" s="1" customFormat="1" ht="12" x14ac:dyDescent="0.2"/>
    <row r="229" s="1" customFormat="1" ht="12" x14ac:dyDescent="0.2"/>
    <row r="230" s="1" customFormat="1" ht="12" x14ac:dyDescent="0.2"/>
    <row r="231" s="1" customFormat="1" ht="12" x14ac:dyDescent="0.2"/>
    <row r="232" s="1" customFormat="1" ht="12" x14ac:dyDescent="0.2"/>
    <row r="233" s="1" customFormat="1" ht="12" x14ac:dyDescent="0.2"/>
    <row r="234" s="1" customFormat="1" ht="12" x14ac:dyDescent="0.2"/>
    <row r="235" s="1" customFormat="1" ht="12" x14ac:dyDescent="0.2"/>
    <row r="236" s="1" customFormat="1" ht="12" x14ac:dyDescent="0.2"/>
    <row r="237" s="1" customFormat="1" ht="12" x14ac:dyDescent="0.2"/>
    <row r="238" s="1" customFormat="1" ht="12" x14ac:dyDescent="0.2"/>
    <row r="239" s="1" customFormat="1" ht="12" x14ac:dyDescent="0.2"/>
    <row r="240" s="1" customFormat="1" ht="12" x14ac:dyDescent="0.2"/>
    <row r="241" s="1" customFormat="1" ht="12" x14ac:dyDescent="0.2"/>
    <row r="242" s="1" customFormat="1" ht="12" x14ac:dyDescent="0.2"/>
    <row r="243" s="1" customFormat="1" ht="12" x14ac:dyDescent="0.2"/>
    <row r="244" s="1" customFormat="1" ht="12" x14ac:dyDescent="0.2"/>
    <row r="245" s="1" customFormat="1" ht="12" x14ac:dyDescent="0.2"/>
    <row r="246" s="1" customFormat="1" ht="12" x14ac:dyDescent="0.2"/>
    <row r="247" s="1" customFormat="1" ht="12" x14ac:dyDescent="0.2"/>
    <row r="248" s="1" customFormat="1" ht="12" x14ac:dyDescent="0.2"/>
    <row r="249" s="1" customFormat="1" ht="12" x14ac:dyDescent="0.2"/>
    <row r="250" s="1" customFormat="1" ht="12" x14ac:dyDescent="0.2"/>
    <row r="251" s="1" customFormat="1" ht="12" x14ac:dyDescent="0.2"/>
    <row r="252" s="1" customFormat="1" ht="12" x14ac:dyDescent="0.2"/>
    <row r="253" s="1" customFormat="1" ht="12" x14ac:dyDescent="0.2"/>
    <row r="254" s="1" customFormat="1" ht="12" x14ac:dyDescent="0.2"/>
    <row r="255" s="1" customFormat="1" ht="12" x14ac:dyDescent="0.2"/>
    <row r="256" s="1" customFormat="1" ht="12" x14ac:dyDescent="0.2"/>
    <row r="257" s="1" customFormat="1" ht="12" x14ac:dyDescent="0.2"/>
    <row r="258" s="1" customFormat="1" ht="12" x14ac:dyDescent="0.2"/>
    <row r="259" s="1" customFormat="1" ht="12" x14ac:dyDescent="0.2"/>
    <row r="260" s="1" customFormat="1" ht="12" x14ac:dyDescent="0.2"/>
    <row r="261" s="1" customFormat="1" ht="12" x14ac:dyDescent="0.2"/>
    <row r="262" s="1" customFormat="1" ht="12" x14ac:dyDescent="0.2"/>
    <row r="263" s="1" customFormat="1" ht="12" x14ac:dyDescent="0.2"/>
    <row r="264" s="1" customFormat="1" ht="12" x14ac:dyDescent="0.2"/>
    <row r="265" s="1" customFormat="1" ht="12" x14ac:dyDescent="0.2"/>
    <row r="266" s="1" customFormat="1" ht="12" x14ac:dyDescent="0.2"/>
    <row r="267" s="1" customFormat="1" ht="12" x14ac:dyDescent="0.2"/>
    <row r="268" s="1" customFormat="1" ht="12" x14ac:dyDescent="0.2"/>
    <row r="269" s="1" customFormat="1" ht="12" x14ac:dyDescent="0.2"/>
    <row r="270" s="1" customFormat="1" ht="12" x14ac:dyDescent="0.2"/>
    <row r="271" s="1" customFormat="1" ht="12" x14ac:dyDescent="0.2"/>
    <row r="272" s="1" customFormat="1" ht="12" x14ac:dyDescent="0.2"/>
    <row r="273" s="1" customFormat="1" ht="12" x14ac:dyDescent="0.2"/>
    <row r="274" s="1" customFormat="1" ht="12" x14ac:dyDescent="0.2"/>
    <row r="275" s="1" customFormat="1" ht="12" x14ac:dyDescent="0.2"/>
    <row r="276" s="1" customFormat="1" ht="12" x14ac:dyDescent="0.2"/>
    <row r="277" s="1" customFormat="1" ht="12" x14ac:dyDescent="0.2"/>
    <row r="278" s="1" customFormat="1" ht="12" x14ac:dyDescent="0.2"/>
    <row r="279" s="1" customFormat="1" ht="12" x14ac:dyDescent="0.2"/>
    <row r="280" s="1" customFormat="1" ht="12" x14ac:dyDescent="0.2"/>
    <row r="281" s="1" customFormat="1" ht="12" x14ac:dyDescent="0.2"/>
    <row r="282" s="1" customFormat="1" ht="12" x14ac:dyDescent="0.2"/>
    <row r="283" s="1" customFormat="1" ht="12" x14ac:dyDescent="0.2"/>
    <row r="284" s="1" customFormat="1" ht="12" x14ac:dyDescent="0.2"/>
    <row r="285" s="1" customFormat="1" ht="12" x14ac:dyDescent="0.2"/>
    <row r="286" s="1" customFormat="1" ht="12" x14ac:dyDescent="0.2"/>
    <row r="287" s="1" customFormat="1" ht="12" x14ac:dyDescent="0.2"/>
    <row r="288" s="1" customFormat="1" ht="12" x14ac:dyDescent="0.2"/>
    <row r="289" s="1" customFormat="1" ht="12" x14ac:dyDescent="0.2"/>
    <row r="290" s="1" customFormat="1" ht="12" x14ac:dyDescent="0.2"/>
    <row r="291" s="1" customFormat="1" ht="12" x14ac:dyDescent="0.2"/>
    <row r="292" s="1" customFormat="1" ht="12" x14ac:dyDescent="0.2"/>
    <row r="293" s="1" customFormat="1" ht="12" x14ac:dyDescent="0.2"/>
    <row r="294" s="1" customFormat="1" ht="12" x14ac:dyDescent="0.2"/>
    <row r="295" s="1" customFormat="1" ht="12" x14ac:dyDescent="0.2"/>
    <row r="296" s="1" customFormat="1" ht="12" x14ac:dyDescent="0.2"/>
    <row r="297" s="1" customFormat="1" ht="12" x14ac:dyDescent="0.2"/>
    <row r="298" s="1" customFormat="1" ht="12" x14ac:dyDescent="0.2"/>
    <row r="299" s="1" customFormat="1" ht="12" x14ac:dyDescent="0.2"/>
    <row r="300" s="1" customFormat="1" ht="12" x14ac:dyDescent="0.2"/>
    <row r="301" s="1" customFormat="1" ht="12" x14ac:dyDescent="0.2"/>
    <row r="302" s="1" customFormat="1" ht="12" x14ac:dyDescent="0.2"/>
    <row r="303" s="1" customFormat="1" ht="12" x14ac:dyDescent="0.2"/>
    <row r="304" s="1" customFormat="1" ht="12" x14ac:dyDescent="0.2"/>
    <row r="305" s="1" customFormat="1" ht="12" x14ac:dyDescent="0.2"/>
    <row r="306" s="1" customFormat="1" ht="12" x14ac:dyDescent="0.2"/>
    <row r="307" s="1" customFormat="1" ht="12" x14ac:dyDescent="0.2"/>
    <row r="308" s="1" customFormat="1" ht="12" x14ac:dyDescent="0.2"/>
    <row r="309" s="1" customFormat="1" ht="12" x14ac:dyDescent="0.2"/>
    <row r="310" s="1" customFormat="1" ht="12" x14ac:dyDescent="0.2"/>
    <row r="311" s="1" customFormat="1" ht="12" x14ac:dyDescent="0.2"/>
    <row r="312" s="1" customFormat="1" ht="12" x14ac:dyDescent="0.2"/>
    <row r="313" s="1" customFormat="1" ht="12" x14ac:dyDescent="0.2"/>
    <row r="314" s="1" customFormat="1" ht="12" x14ac:dyDescent="0.2"/>
    <row r="315" s="1" customFormat="1" ht="12" x14ac:dyDescent="0.2"/>
    <row r="316" s="1" customFormat="1" ht="12" x14ac:dyDescent="0.2"/>
    <row r="317" s="1" customFormat="1" ht="12" x14ac:dyDescent="0.2"/>
    <row r="318" s="1" customFormat="1" ht="12" x14ac:dyDescent="0.2"/>
    <row r="319" s="1" customFormat="1" ht="12" x14ac:dyDescent="0.2"/>
    <row r="320" s="1" customFormat="1" ht="12" x14ac:dyDescent="0.2"/>
    <row r="321" s="1" customFormat="1" ht="12" x14ac:dyDescent="0.2"/>
    <row r="322" s="1" customFormat="1" ht="12" x14ac:dyDescent="0.2"/>
    <row r="323" s="1" customFormat="1" ht="12" x14ac:dyDescent="0.2"/>
    <row r="324" s="1" customFormat="1" ht="12" x14ac:dyDescent="0.2"/>
    <row r="325" s="1" customFormat="1" ht="12" x14ac:dyDescent="0.2"/>
    <row r="326" s="1" customFormat="1" ht="12" x14ac:dyDescent="0.2"/>
    <row r="327" s="1" customFormat="1" ht="12" x14ac:dyDescent="0.2"/>
    <row r="328" s="1" customFormat="1" ht="12" x14ac:dyDescent="0.2"/>
    <row r="329" s="1" customFormat="1" ht="12" x14ac:dyDescent="0.2"/>
    <row r="330" s="1" customFormat="1" ht="12" x14ac:dyDescent="0.2"/>
    <row r="331" s="1" customFormat="1" ht="12" x14ac:dyDescent="0.2"/>
    <row r="332" s="1" customFormat="1" ht="12" x14ac:dyDescent="0.2"/>
    <row r="333" s="1" customFormat="1" ht="12" x14ac:dyDescent="0.2"/>
    <row r="334" s="1" customFormat="1" ht="12" x14ac:dyDescent="0.2"/>
    <row r="335" s="1" customFormat="1" ht="12" x14ac:dyDescent="0.2"/>
    <row r="336" s="1" customFormat="1" ht="12" x14ac:dyDescent="0.2"/>
    <row r="337" s="1" customFormat="1" ht="12" x14ac:dyDescent="0.2"/>
    <row r="338" s="1" customFormat="1" ht="12" x14ac:dyDescent="0.2"/>
    <row r="339" s="1" customFormat="1" ht="12" x14ac:dyDescent="0.2"/>
    <row r="340" s="1" customFormat="1" ht="12" x14ac:dyDescent="0.2"/>
    <row r="341" s="1" customFormat="1" ht="12" x14ac:dyDescent="0.2"/>
    <row r="342" s="1" customFormat="1" ht="12" x14ac:dyDescent="0.2"/>
    <row r="343" s="1" customFormat="1" ht="12" x14ac:dyDescent="0.2"/>
    <row r="344" s="1" customFormat="1" ht="12" x14ac:dyDescent="0.2"/>
    <row r="345" s="1" customFormat="1" ht="12" x14ac:dyDescent="0.2"/>
    <row r="346" s="1" customFormat="1" ht="12" x14ac:dyDescent="0.2"/>
    <row r="347" s="1" customFormat="1" ht="12" x14ac:dyDescent="0.2"/>
    <row r="348" s="1" customFormat="1" ht="12" x14ac:dyDescent="0.2"/>
    <row r="349" s="1" customFormat="1" ht="12" x14ac:dyDescent="0.2"/>
    <row r="350" s="1" customFormat="1" ht="12" x14ac:dyDescent="0.2"/>
    <row r="351" s="1" customFormat="1" ht="12" x14ac:dyDescent="0.2"/>
    <row r="352" s="1" customFormat="1" ht="12" x14ac:dyDescent="0.2"/>
    <row r="353" s="1" customFormat="1" ht="12" x14ac:dyDescent="0.2"/>
    <row r="354" s="1" customFormat="1" ht="12" x14ac:dyDescent="0.2"/>
    <row r="355" s="1" customFormat="1" ht="12" x14ac:dyDescent="0.2"/>
    <row r="356" s="1" customFormat="1" ht="12" x14ac:dyDescent="0.2"/>
    <row r="357" s="1" customFormat="1" ht="12" x14ac:dyDescent="0.2"/>
    <row r="358" s="1" customFormat="1" ht="12" x14ac:dyDescent="0.2"/>
    <row r="359" s="1" customFormat="1" ht="12" x14ac:dyDescent="0.2"/>
    <row r="360" s="1" customFormat="1" ht="12" x14ac:dyDescent="0.2"/>
    <row r="361" s="1" customFormat="1" ht="12" x14ac:dyDescent="0.2"/>
    <row r="362" s="1" customFormat="1" ht="12" x14ac:dyDescent="0.2"/>
    <row r="363" s="1" customFormat="1" ht="12" x14ac:dyDescent="0.2"/>
    <row r="364" s="1" customFormat="1" ht="12" x14ac:dyDescent="0.2"/>
    <row r="365" s="1" customFormat="1" ht="12" x14ac:dyDescent="0.2"/>
    <row r="366" s="1" customFormat="1" ht="12" x14ac:dyDescent="0.2"/>
    <row r="367" s="1" customFormat="1" ht="12" x14ac:dyDescent="0.2"/>
    <row r="368" s="1" customFormat="1" ht="12" x14ac:dyDescent="0.2"/>
    <row r="369" s="1" customFormat="1" ht="12" x14ac:dyDescent="0.2"/>
    <row r="370" s="1" customFormat="1" ht="12" x14ac:dyDescent="0.2"/>
    <row r="371" s="1" customFormat="1" ht="12" x14ac:dyDescent="0.2"/>
    <row r="372" s="1" customFormat="1" ht="12" x14ac:dyDescent="0.2"/>
    <row r="373" s="1" customFormat="1" ht="12" x14ac:dyDescent="0.2"/>
    <row r="374" s="1" customFormat="1" ht="12" x14ac:dyDescent="0.2"/>
    <row r="375" s="1" customFormat="1" ht="12" x14ac:dyDescent="0.2"/>
    <row r="376" s="1" customFormat="1" ht="12" x14ac:dyDescent="0.2"/>
    <row r="377" s="1" customFormat="1" ht="12" x14ac:dyDescent="0.2"/>
    <row r="378" s="1" customFormat="1" ht="12" x14ac:dyDescent="0.2"/>
    <row r="379" s="1" customFormat="1" ht="12" x14ac:dyDescent="0.2"/>
    <row r="380" s="1" customFormat="1" ht="12" x14ac:dyDescent="0.2"/>
    <row r="381" s="1" customFormat="1" ht="12" x14ac:dyDescent="0.2"/>
    <row r="382" s="1" customFormat="1" ht="12" x14ac:dyDescent="0.2"/>
    <row r="383" s="1" customFormat="1" ht="12" x14ac:dyDescent="0.2"/>
    <row r="384" s="1" customFormat="1" ht="12" x14ac:dyDescent="0.2"/>
    <row r="385" s="1" customFormat="1" ht="12" x14ac:dyDescent="0.2"/>
    <row r="386" s="1" customFormat="1" ht="12" x14ac:dyDescent="0.2"/>
    <row r="387" s="1" customFormat="1" ht="12" x14ac:dyDescent="0.2"/>
    <row r="388" s="1" customFormat="1" ht="12" x14ac:dyDescent="0.2"/>
    <row r="389" s="1" customFormat="1" ht="12" x14ac:dyDescent="0.2"/>
    <row r="390" s="1" customFormat="1" ht="12" x14ac:dyDescent="0.2"/>
    <row r="391" s="1" customFormat="1" ht="12" x14ac:dyDescent="0.2"/>
    <row r="392" s="1" customFormat="1" ht="12" x14ac:dyDescent="0.2"/>
    <row r="393" s="1" customFormat="1" ht="12" x14ac:dyDescent="0.2"/>
    <row r="394" s="1" customFormat="1" ht="12" x14ac:dyDescent="0.2"/>
    <row r="395" s="1" customFormat="1" ht="12" x14ac:dyDescent="0.2"/>
    <row r="396" s="1" customFormat="1" ht="12" x14ac:dyDescent="0.2"/>
    <row r="397" s="1" customFormat="1" ht="12" x14ac:dyDescent="0.2"/>
    <row r="398" s="1" customFormat="1" ht="12" x14ac:dyDescent="0.2"/>
    <row r="399" s="1" customFormat="1" ht="12" x14ac:dyDescent="0.2"/>
    <row r="400" s="1" customFormat="1" ht="12" x14ac:dyDescent="0.2"/>
    <row r="401" s="1" customFormat="1" ht="12" x14ac:dyDescent="0.2"/>
    <row r="402" s="1" customFormat="1" ht="12" x14ac:dyDescent="0.2"/>
    <row r="403" s="1" customFormat="1" ht="12" x14ac:dyDescent="0.2"/>
    <row r="404" s="1" customFormat="1" ht="12" x14ac:dyDescent="0.2"/>
    <row r="405" s="1" customFormat="1" ht="12" x14ac:dyDescent="0.2"/>
    <row r="406" s="1" customFormat="1" ht="12" x14ac:dyDescent="0.2"/>
    <row r="407" s="1" customFormat="1" ht="12" x14ac:dyDescent="0.2"/>
    <row r="408" s="1" customFormat="1" ht="12" x14ac:dyDescent="0.2"/>
    <row r="409" s="1" customFormat="1" ht="12" x14ac:dyDescent="0.2"/>
    <row r="410" s="1" customFormat="1" ht="12" x14ac:dyDescent="0.2"/>
    <row r="411" s="1" customFormat="1" ht="12" x14ac:dyDescent="0.2"/>
    <row r="412" s="1" customFormat="1" ht="12" x14ac:dyDescent="0.2"/>
    <row r="413" s="1" customFormat="1" ht="12" x14ac:dyDescent="0.2"/>
    <row r="414" s="1" customFormat="1" ht="12" x14ac:dyDescent="0.2"/>
    <row r="415" s="1" customFormat="1" ht="12" x14ac:dyDescent="0.2"/>
    <row r="416" s="1" customFormat="1" ht="12" x14ac:dyDescent="0.2"/>
    <row r="417" s="1" customFormat="1" ht="12" x14ac:dyDescent="0.2"/>
    <row r="418" s="1" customFormat="1" ht="12" x14ac:dyDescent="0.2"/>
    <row r="419" s="1" customFormat="1" ht="12" x14ac:dyDescent="0.2"/>
    <row r="420" s="1" customFormat="1" ht="12" x14ac:dyDescent="0.2"/>
    <row r="421" s="1" customFormat="1" ht="12" x14ac:dyDescent="0.2"/>
    <row r="422" s="1" customFormat="1" ht="12" x14ac:dyDescent="0.2"/>
    <row r="423" s="1" customFormat="1" ht="12" x14ac:dyDescent="0.2"/>
    <row r="424" s="1" customFormat="1" ht="12" x14ac:dyDescent="0.2"/>
    <row r="425" s="1" customFormat="1" ht="12" x14ac:dyDescent="0.2"/>
    <row r="426" s="1" customFormat="1" ht="12" x14ac:dyDescent="0.2"/>
    <row r="427" s="1" customFormat="1" ht="12" x14ac:dyDescent="0.2"/>
    <row r="428" s="1" customFormat="1" ht="12" x14ac:dyDescent="0.2"/>
    <row r="429" s="1" customFormat="1" ht="12" x14ac:dyDescent="0.2"/>
    <row r="430" s="1" customFormat="1" ht="12" x14ac:dyDescent="0.2"/>
    <row r="431" s="1" customFormat="1" ht="12" x14ac:dyDescent="0.2"/>
    <row r="432" s="1" customFormat="1" ht="12" x14ac:dyDescent="0.2"/>
    <row r="433" s="1" customFormat="1" ht="12" x14ac:dyDescent="0.2"/>
    <row r="434" s="1" customFormat="1" ht="12" x14ac:dyDescent="0.2"/>
    <row r="435" s="1" customFormat="1" ht="12" x14ac:dyDescent="0.2"/>
    <row r="436" s="1" customFormat="1" ht="12" x14ac:dyDescent="0.2"/>
    <row r="437" s="1" customFormat="1" ht="12" x14ac:dyDescent="0.2"/>
    <row r="438" s="1" customFormat="1" ht="12" x14ac:dyDescent="0.2"/>
    <row r="439" s="1" customFormat="1" ht="12" x14ac:dyDescent="0.2"/>
    <row r="440" s="1" customFormat="1" ht="12" x14ac:dyDescent="0.2"/>
    <row r="441" s="1" customFormat="1" ht="12" x14ac:dyDescent="0.2"/>
    <row r="442" s="1" customFormat="1" ht="12" x14ac:dyDescent="0.2"/>
    <row r="443" s="1" customFormat="1" ht="12" x14ac:dyDescent="0.2"/>
    <row r="444" s="1" customFormat="1" ht="12" x14ac:dyDescent="0.2"/>
    <row r="445" s="1" customFormat="1" ht="12" x14ac:dyDescent="0.2"/>
    <row r="446" s="1" customFormat="1" ht="12" x14ac:dyDescent="0.2"/>
    <row r="447" s="1" customFormat="1" ht="12" x14ac:dyDescent="0.2"/>
    <row r="448" s="1" customFormat="1" ht="12" x14ac:dyDescent="0.2"/>
    <row r="449" s="1" customFormat="1" ht="12" x14ac:dyDescent="0.2"/>
    <row r="450" s="1" customFormat="1" ht="12" x14ac:dyDescent="0.2"/>
    <row r="451" s="1" customFormat="1" ht="12" x14ac:dyDescent="0.2"/>
    <row r="452" s="1" customFormat="1" ht="12" x14ac:dyDescent="0.2"/>
    <row r="453" s="1" customFormat="1" ht="12" x14ac:dyDescent="0.2"/>
    <row r="454" s="1" customFormat="1" ht="12" x14ac:dyDescent="0.2"/>
    <row r="455" s="1" customFormat="1" ht="12" x14ac:dyDescent="0.2"/>
    <row r="456" s="1" customFormat="1" ht="12" x14ac:dyDescent="0.2"/>
    <row r="457" s="1" customFormat="1" ht="12" x14ac:dyDescent="0.2"/>
    <row r="458" s="1" customFormat="1" ht="12" x14ac:dyDescent="0.2"/>
    <row r="459" s="1" customFormat="1" ht="12" x14ac:dyDescent="0.2"/>
    <row r="460" s="1" customFormat="1" ht="12" x14ac:dyDescent="0.2"/>
    <row r="461" s="1" customFormat="1" ht="12" x14ac:dyDescent="0.2"/>
    <row r="462" s="1" customFormat="1" ht="12" x14ac:dyDescent="0.2"/>
    <row r="463" s="1" customFormat="1" ht="12" x14ac:dyDescent="0.2"/>
    <row r="464" s="1" customFormat="1" ht="12" x14ac:dyDescent="0.2"/>
    <row r="465" s="1" customFormat="1" ht="12" x14ac:dyDescent="0.2"/>
    <row r="466" s="1" customFormat="1" ht="12" x14ac:dyDescent="0.2"/>
    <row r="467" s="1" customFormat="1" ht="12" x14ac:dyDescent="0.2"/>
    <row r="468" s="1" customFormat="1" ht="12" x14ac:dyDescent="0.2"/>
    <row r="469" s="1" customFormat="1" ht="12" x14ac:dyDescent="0.2"/>
    <row r="470" s="1" customFormat="1" ht="12" x14ac:dyDescent="0.2"/>
    <row r="471" s="1" customFormat="1" ht="12" x14ac:dyDescent="0.2"/>
    <row r="472" s="1" customFormat="1" ht="12" x14ac:dyDescent="0.2"/>
    <row r="473" s="1" customFormat="1" ht="12" x14ac:dyDescent="0.2"/>
    <row r="474" s="1" customFormat="1" ht="12" x14ac:dyDescent="0.2"/>
    <row r="475" s="1" customFormat="1" ht="12" x14ac:dyDescent="0.2"/>
    <row r="476" s="1" customFormat="1" ht="12" x14ac:dyDescent="0.2"/>
    <row r="477" s="1" customFormat="1" ht="12" x14ac:dyDescent="0.2"/>
    <row r="478" s="1" customFormat="1" ht="12" x14ac:dyDescent="0.2"/>
    <row r="479" s="1" customFormat="1" ht="12" x14ac:dyDescent="0.2"/>
    <row r="480" s="1" customFormat="1" ht="12" x14ac:dyDescent="0.2"/>
    <row r="481" s="1" customFormat="1" ht="12" x14ac:dyDescent="0.2"/>
    <row r="482" s="1" customFormat="1" ht="12" x14ac:dyDescent="0.2"/>
    <row r="483" s="1" customFormat="1" ht="12" x14ac:dyDescent="0.2"/>
    <row r="484" s="1" customFormat="1" ht="12" x14ac:dyDescent="0.2"/>
    <row r="485" s="1" customFormat="1" ht="12" x14ac:dyDescent="0.2"/>
    <row r="486" s="1" customFormat="1" ht="12" x14ac:dyDescent="0.2"/>
    <row r="487" s="1" customFormat="1" ht="12" x14ac:dyDescent="0.2"/>
    <row r="488" s="1" customFormat="1" ht="12" x14ac:dyDescent="0.2"/>
    <row r="489" s="1" customFormat="1" ht="12" x14ac:dyDescent="0.2"/>
    <row r="490" s="1" customFormat="1" ht="12" x14ac:dyDescent="0.2"/>
    <row r="491" s="1" customFormat="1" ht="12" x14ac:dyDescent="0.2"/>
    <row r="492" s="1" customFormat="1" ht="12" x14ac:dyDescent="0.2"/>
    <row r="493" s="1" customFormat="1" ht="12" x14ac:dyDescent="0.2"/>
    <row r="494" s="1" customFormat="1" ht="12" x14ac:dyDescent="0.2"/>
    <row r="495" s="1" customFormat="1" ht="12" x14ac:dyDescent="0.2"/>
    <row r="496" s="1" customFormat="1" ht="12" x14ac:dyDescent="0.2"/>
    <row r="497" s="1" customFormat="1" ht="12" x14ac:dyDescent="0.2"/>
    <row r="498" s="1" customFormat="1" ht="12" x14ac:dyDescent="0.2"/>
    <row r="499" s="1" customFormat="1" ht="12" x14ac:dyDescent="0.2"/>
    <row r="500" s="1" customFormat="1" ht="12" x14ac:dyDescent="0.2"/>
    <row r="501" s="1" customFormat="1" ht="12" x14ac:dyDescent="0.2"/>
    <row r="502" s="1" customFormat="1" ht="12" x14ac:dyDescent="0.2"/>
    <row r="503" s="1" customFormat="1" ht="12" x14ac:dyDescent="0.2"/>
    <row r="504" s="1" customFormat="1" ht="12" x14ac:dyDescent="0.2"/>
    <row r="505" s="1" customFormat="1" ht="12" x14ac:dyDescent="0.2"/>
    <row r="506" s="1" customFormat="1" ht="12" x14ac:dyDescent="0.2"/>
    <row r="507" s="1" customFormat="1" ht="12" x14ac:dyDescent="0.2"/>
    <row r="508" s="1" customFormat="1" ht="12" x14ac:dyDescent="0.2"/>
    <row r="509" s="1" customFormat="1" ht="12" x14ac:dyDescent="0.2"/>
    <row r="510" s="1" customFormat="1" ht="12" x14ac:dyDescent="0.2"/>
    <row r="511" s="1" customFormat="1" ht="12" x14ac:dyDescent="0.2"/>
    <row r="512" s="1" customFormat="1" ht="12" x14ac:dyDescent="0.2"/>
    <row r="513" s="1" customFormat="1" ht="12" x14ac:dyDescent="0.2"/>
    <row r="514" s="1" customFormat="1" ht="12" x14ac:dyDescent="0.2"/>
    <row r="515" s="1" customFormat="1" ht="12" x14ac:dyDescent="0.2"/>
    <row r="516" s="1" customFormat="1" ht="12" x14ac:dyDescent="0.2"/>
    <row r="517" s="1" customFormat="1" ht="12" x14ac:dyDescent="0.2"/>
    <row r="518" s="1" customFormat="1" ht="12" x14ac:dyDescent="0.2"/>
    <row r="519" s="1" customFormat="1" ht="12" x14ac:dyDescent="0.2"/>
    <row r="520" s="1" customFormat="1" ht="12" x14ac:dyDescent="0.2"/>
    <row r="521" s="1" customFormat="1" ht="12" x14ac:dyDescent="0.2"/>
    <row r="522" s="1" customFormat="1" ht="12" x14ac:dyDescent="0.2"/>
    <row r="523" s="1" customFormat="1" ht="12" x14ac:dyDescent="0.2"/>
    <row r="524" s="1" customFormat="1" ht="12" x14ac:dyDescent="0.2"/>
    <row r="525" s="1" customFormat="1" ht="12" x14ac:dyDescent="0.2"/>
    <row r="526" s="1" customFormat="1" ht="12" x14ac:dyDescent="0.2"/>
    <row r="527" s="1" customFormat="1" ht="12" x14ac:dyDescent="0.2"/>
    <row r="528" s="1" customFormat="1" ht="12" x14ac:dyDescent="0.2"/>
    <row r="529" s="1" customFormat="1" ht="12" x14ac:dyDescent="0.2"/>
    <row r="530" s="1" customFormat="1" ht="12" x14ac:dyDescent="0.2"/>
    <row r="531" s="1" customFormat="1" ht="12" x14ac:dyDescent="0.2"/>
    <row r="532" s="1" customFormat="1" ht="12" x14ac:dyDescent="0.2"/>
    <row r="533" s="1" customFormat="1" ht="12" x14ac:dyDescent="0.2"/>
    <row r="534" s="1" customFormat="1" ht="12" x14ac:dyDescent="0.2"/>
    <row r="535" s="1" customFormat="1" ht="12" x14ac:dyDescent="0.2"/>
    <row r="536" s="1" customFormat="1" ht="12" x14ac:dyDescent="0.2"/>
    <row r="537" s="1" customFormat="1" ht="12" x14ac:dyDescent="0.2"/>
    <row r="538" s="1" customFormat="1" ht="12" x14ac:dyDescent="0.2"/>
    <row r="539" s="1" customFormat="1" ht="12" x14ac:dyDescent="0.2"/>
    <row r="540" s="1" customFormat="1" ht="12" x14ac:dyDescent="0.2"/>
    <row r="541" s="1" customFormat="1" ht="12" x14ac:dyDescent="0.2"/>
    <row r="542" s="1" customFormat="1" ht="12" x14ac:dyDescent="0.2"/>
    <row r="543" s="1" customFormat="1" ht="12" x14ac:dyDescent="0.2"/>
    <row r="544" s="1" customFormat="1" ht="12" x14ac:dyDescent="0.2"/>
    <row r="545" s="1" customFormat="1" ht="12" x14ac:dyDescent="0.2"/>
    <row r="546" s="1" customFormat="1" ht="12" x14ac:dyDescent="0.2"/>
    <row r="547" s="1" customFormat="1" ht="12" x14ac:dyDescent="0.2"/>
    <row r="548" s="1" customFormat="1" ht="12" x14ac:dyDescent="0.2"/>
    <row r="549" s="1" customFormat="1" ht="12" x14ac:dyDescent="0.2"/>
    <row r="550" s="1" customFormat="1" ht="12" x14ac:dyDescent="0.2"/>
    <row r="551" s="1" customFormat="1" ht="12" x14ac:dyDescent="0.2"/>
    <row r="552" s="1" customFormat="1" ht="12" x14ac:dyDescent="0.2"/>
    <row r="553" s="1" customFormat="1" ht="12" x14ac:dyDescent="0.2"/>
  </sheetData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[" id="{DBCD2A4D-6947-4721-832E-88579B2C318A}">
            <xm:f>NOT(ISERROR(SEARCH("[",'C:\ДОКУМЕНТЫ\СПЕЦ. ОБОРУДОВАНИЕ\БАССЕЙНЫ\ПО POOL&amp;\[ПО UNIVERSAL структура_v.2.4.2.xlsm]КОДЫ IO'!#REF!)))</xm:f>
            <x14:dxf>
              <font>
                <b val="0"/>
                <i/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8" operator="containsText" text="#" id="{A52BF2ED-DA04-494A-BB94-2DB1BC19887E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C3 B1</xm:sqref>
        </x14:conditionalFormatting>
        <x14:conditionalFormatting xmlns:xm="http://schemas.microsoft.com/office/excel/2006/main">
          <x14:cfRule type="containsText" priority="9" operator="containsText" text="!" id="{3CF7441B-1465-47A2-A071-6FAA83202D8E}">
            <xm:f>NOT(ISERROR(SEARCH("!",'C:\ДОКУМЕНТЫ\СПЕЦ. ОБОРУДОВАНИЕ\БАССЕЙНЫ\ПО POOL&amp;\[ПО UNIVERSAL структура_v.2.4.2.xlsm]КОДЫ IO'!#REF!)))</xm:f>
            <x14:dxf>
              <fill>
                <patternFill>
                  <bgColor rgb="FFFF0000"/>
                </patternFill>
              </fill>
            </x14:dxf>
          </x14:cfRule>
          <xm:sqref>D1:D2</xm:sqref>
        </x14:conditionalFormatting>
        <x14:conditionalFormatting xmlns:xm="http://schemas.microsoft.com/office/excel/2006/main">
          <x14:cfRule type="containsText" priority="10" operator="containsText" id="{7421CFE5-E102-4577-8E3B-5541D1DBF7A9}">
            <xm:f>NOT(ISERROR(SEARCH(0,'C:\ДОКУМЕНТЫ\СПЕЦ. ОБОРУДОВАНИЕ\БАССЕЙНЫ\ПО POOL&amp;\[ПО UNIVERSAL структура_v.2.4.2.xlsm]КОДЫ IO'!#REF!)))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C1:C2</xm:sqref>
        </x14:conditionalFormatting>
        <x14:conditionalFormatting xmlns:xm="http://schemas.microsoft.com/office/excel/2006/main">
          <x14:cfRule type="containsText" priority="11" operator="containsText" text="[р" id="{F3F11D7F-B8A7-4523-A64B-090554E7FFA9}">
            <xm:f>NOT(ISERROR(SEARCH("[р",'C:\ДОКУМЕНТЫ\СПЕЦ. ОБОРУДОВАНИЕ\БАССЕЙНЫ\ПО POOL&amp;\[ПО UNIVERSAL структура_v.2.4.2.xlsm]КОДЫ IO'!#REF!)))</xm:f>
            <x14:dxf>
              <font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12" operator="containsText" text="#" id="{1238181D-74DE-40F0-942F-86CF4F5F88F9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containsText" priority="13" operator="containsText" text="[" id="{50656AD2-497D-41B4-91B7-FA2325A942A4}">
            <xm:f>NOT(ISERROR(SEARCH("[",'C:\ДОКУМЕНТЫ\СПЕЦ. ОБОРУДОВАНИЕ\БАССЕЙНЫ\ПО POOL&amp;\[ПО UNIVERSAL структура_v.2.4.2.xlsm]КОДЫ IO'!#REF!)))</xm:f>
            <x14:dxf>
              <font>
                <b val="0"/>
                <i/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14" operator="containsText" text="#" id="{DA3AC06A-552C-4160-8B89-B81C43898FD9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C1:C2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B1:M117"/>
  <sheetViews>
    <sheetView topLeftCell="B10" zoomScale="115" zoomScaleNormal="115" workbookViewId="0">
      <selection activeCell="L18" sqref="L18"/>
    </sheetView>
  </sheetViews>
  <sheetFormatPr defaultRowHeight="12" x14ac:dyDescent="0.2"/>
  <cols>
    <col min="1" max="3" width="9.140625" style="1"/>
    <col min="4" max="5" width="19.140625" style="1" customWidth="1"/>
    <col min="6" max="6" width="21.140625" style="1" customWidth="1"/>
    <col min="7" max="7" width="23.85546875" style="1" customWidth="1"/>
    <col min="8" max="8" width="34.28515625" style="1" customWidth="1"/>
    <col min="9" max="9" width="27" style="1" customWidth="1"/>
    <col min="10" max="10" width="34" style="1" customWidth="1"/>
    <col min="11" max="12" width="9.140625" style="1"/>
    <col min="13" max="13" width="9.140625" style="1" customWidth="1"/>
    <col min="14" max="16384" width="9.140625" style="1"/>
  </cols>
  <sheetData>
    <row r="1" spans="2:10" s="241" customFormat="1" ht="14.25" x14ac:dyDescent="0.2">
      <c r="B1" s="3" t="s">
        <v>265</v>
      </c>
      <c r="C1" s="3" t="s">
        <v>266</v>
      </c>
    </row>
    <row r="2" spans="2:10" s="241" customFormat="1" ht="14.25" x14ac:dyDescent="0.2"/>
    <row r="3" spans="2:10" s="241" customFormat="1" ht="14.25" x14ac:dyDescent="0.2">
      <c r="B3" s="95" t="s">
        <v>1001</v>
      </c>
      <c r="C3" s="35" t="s">
        <v>1249</v>
      </c>
      <c r="G3" s="66" t="s">
        <v>1259</v>
      </c>
    </row>
    <row r="5" spans="2:10" x14ac:dyDescent="0.2">
      <c r="G5" s="1" t="s">
        <v>1257</v>
      </c>
    </row>
    <row r="6" spans="2:10" x14ac:dyDescent="0.2">
      <c r="G6" s="1" t="s">
        <v>1258</v>
      </c>
    </row>
    <row r="15" spans="2:10" x14ac:dyDescent="0.2">
      <c r="D15" s="323" t="s">
        <v>1263</v>
      </c>
      <c r="E15" s="323" t="s">
        <v>331</v>
      </c>
      <c r="F15" s="323" t="s">
        <v>332</v>
      </c>
      <c r="G15" s="323" t="s">
        <v>333</v>
      </c>
      <c r="H15" s="323" t="s">
        <v>339</v>
      </c>
      <c r="I15" s="323" t="s">
        <v>1264</v>
      </c>
      <c r="J15" s="319" t="s">
        <v>1251</v>
      </c>
    </row>
    <row r="16" spans="2:10" x14ac:dyDescent="0.2">
      <c r="D16" s="321"/>
      <c r="E16" s="321"/>
      <c r="F16" s="321"/>
      <c r="G16" s="321"/>
      <c r="H16" s="321"/>
      <c r="I16" s="321"/>
      <c r="J16" s="318"/>
    </row>
    <row r="17" spans="4:13" x14ac:dyDescent="0.2">
      <c r="D17" s="321" t="s">
        <v>1254</v>
      </c>
      <c r="E17" s="321" t="s">
        <v>1134</v>
      </c>
      <c r="F17" s="321" t="s">
        <v>1132</v>
      </c>
      <c r="G17" s="321" t="s">
        <v>1193</v>
      </c>
      <c r="H17" s="321" t="s">
        <v>1277</v>
      </c>
      <c r="I17" s="321"/>
      <c r="J17" s="318" t="s">
        <v>1252</v>
      </c>
      <c r="L17" s="1" t="s">
        <v>1255</v>
      </c>
    </row>
    <row r="18" spans="4:13" x14ac:dyDescent="0.2">
      <c r="D18" s="321"/>
      <c r="E18" s="321"/>
      <c r="F18" s="321"/>
      <c r="G18" s="321"/>
      <c r="H18" s="321" t="s">
        <v>1280</v>
      </c>
      <c r="I18" s="321"/>
      <c r="J18" s="318" t="s">
        <v>1154</v>
      </c>
      <c r="L18" s="1" t="s">
        <v>1256</v>
      </c>
    </row>
    <row r="19" spans="4:13" x14ac:dyDescent="0.2">
      <c r="D19" s="321"/>
      <c r="E19" s="321"/>
      <c r="F19" s="321"/>
      <c r="G19" s="321"/>
      <c r="H19" s="321" t="s">
        <v>1278</v>
      </c>
      <c r="I19" s="321"/>
      <c r="J19" s="318" t="s">
        <v>1155</v>
      </c>
    </row>
    <row r="20" spans="4:13" x14ac:dyDescent="0.2">
      <c r="D20" s="321"/>
      <c r="E20" s="321"/>
      <c r="F20" s="321"/>
      <c r="G20" s="321"/>
      <c r="H20" s="321" t="s">
        <v>1279</v>
      </c>
      <c r="I20" s="321"/>
      <c r="J20" s="318"/>
    </row>
    <row r="21" spans="4:13" x14ac:dyDescent="0.2">
      <c r="D21" s="321"/>
      <c r="E21" s="321"/>
      <c r="F21" s="321"/>
      <c r="G21" s="321"/>
      <c r="H21" s="321" t="s">
        <v>1119</v>
      </c>
      <c r="I21" s="321"/>
      <c r="J21" s="318"/>
    </row>
    <row r="22" spans="4:13" x14ac:dyDescent="0.2">
      <c r="D22" s="321"/>
      <c r="E22" s="321"/>
      <c r="F22" s="321"/>
      <c r="G22" s="321"/>
      <c r="H22" s="321"/>
      <c r="I22" s="321"/>
      <c r="J22" s="318"/>
    </row>
    <row r="23" spans="4:13" x14ac:dyDescent="0.2">
      <c r="D23" s="321"/>
      <c r="E23" s="321"/>
      <c r="F23" s="321"/>
      <c r="G23" s="321"/>
      <c r="H23" s="321"/>
      <c r="I23" s="321"/>
      <c r="J23" s="318"/>
    </row>
    <row r="24" spans="4:13" x14ac:dyDescent="0.2">
      <c r="D24" s="321"/>
      <c r="E24" s="321"/>
      <c r="F24" s="321"/>
      <c r="G24" s="321" t="s">
        <v>1194</v>
      </c>
      <c r="H24" s="321" t="s">
        <v>1260</v>
      </c>
      <c r="I24" s="321"/>
      <c r="J24" s="318" t="s">
        <v>1159</v>
      </c>
    </row>
    <row r="25" spans="4:13" x14ac:dyDescent="0.2">
      <c r="D25" s="321"/>
      <c r="E25" s="321"/>
      <c r="F25" s="321"/>
      <c r="G25" s="321"/>
      <c r="H25" s="321"/>
      <c r="I25" s="321"/>
      <c r="J25" s="318" t="s">
        <v>1250</v>
      </c>
      <c r="M25" s="153" t="s">
        <v>1137</v>
      </c>
    </row>
    <row r="26" spans="4:13" x14ac:dyDescent="0.2">
      <c r="D26" s="321"/>
      <c r="E26" s="321"/>
      <c r="F26" s="321"/>
      <c r="G26" s="321"/>
      <c r="H26" s="321"/>
      <c r="I26" s="321"/>
      <c r="J26" s="318"/>
    </row>
    <row r="27" spans="4:13" x14ac:dyDescent="0.2">
      <c r="D27" s="321"/>
      <c r="E27" s="321"/>
      <c r="F27" s="321"/>
      <c r="G27" s="321" t="s">
        <v>696</v>
      </c>
      <c r="H27" s="321" t="s">
        <v>1260</v>
      </c>
      <c r="I27" s="321"/>
      <c r="J27" s="318" t="s">
        <v>1159</v>
      </c>
    </row>
    <row r="28" spans="4:13" x14ac:dyDescent="0.2">
      <c r="D28" s="321"/>
      <c r="E28" s="321"/>
      <c r="F28" s="321"/>
      <c r="G28" s="321"/>
      <c r="H28" s="321"/>
      <c r="I28" s="321"/>
      <c r="J28" s="318" t="s">
        <v>1250</v>
      </c>
      <c r="M28" s="153"/>
    </row>
    <row r="29" spans="4:13" x14ac:dyDescent="0.2">
      <c r="D29" s="321"/>
      <c r="E29" s="321"/>
      <c r="F29" s="321"/>
      <c r="G29" s="321"/>
      <c r="H29" s="321"/>
      <c r="I29" s="321"/>
      <c r="J29" s="318"/>
    </row>
    <row r="30" spans="4:13" x14ac:dyDescent="0.2">
      <c r="D30" s="321"/>
      <c r="E30" s="321"/>
      <c r="F30" s="321"/>
      <c r="G30" s="321" t="s">
        <v>1253</v>
      </c>
      <c r="H30" s="321" t="s">
        <v>1260</v>
      </c>
      <c r="I30" s="321"/>
      <c r="J30" s="318" t="s">
        <v>1159</v>
      </c>
    </row>
    <row r="31" spans="4:13" x14ac:dyDescent="0.2">
      <c r="D31" s="321"/>
      <c r="E31" s="321"/>
      <c r="F31" s="321"/>
      <c r="G31" s="321"/>
      <c r="H31" s="321"/>
      <c r="I31" s="321"/>
      <c r="J31" s="318" t="s">
        <v>1250</v>
      </c>
    </row>
    <row r="32" spans="4:13" x14ac:dyDescent="0.2">
      <c r="D32" s="321"/>
      <c r="E32" s="321"/>
      <c r="F32" s="321"/>
      <c r="G32" s="321"/>
      <c r="H32" s="321"/>
      <c r="I32" s="321"/>
      <c r="J32" s="318"/>
    </row>
    <row r="33" spans="4:12" x14ac:dyDescent="0.2">
      <c r="D33" s="321"/>
      <c r="E33" s="321"/>
      <c r="F33" s="321"/>
      <c r="G33" s="321"/>
      <c r="H33" s="321"/>
      <c r="I33" s="321"/>
      <c r="J33" s="318"/>
    </row>
    <row r="34" spans="4:12" x14ac:dyDescent="0.2">
      <c r="D34" s="321"/>
      <c r="E34" s="321"/>
      <c r="F34" s="321"/>
      <c r="G34" s="321"/>
      <c r="H34" s="321"/>
      <c r="I34" s="321"/>
      <c r="J34" s="318"/>
    </row>
    <row r="35" spans="4:12" x14ac:dyDescent="0.2">
      <c r="D35" s="321"/>
      <c r="E35" s="321"/>
      <c r="F35" s="321"/>
      <c r="G35" s="321"/>
      <c r="H35" s="321"/>
      <c r="I35" s="321"/>
      <c r="J35" s="318"/>
    </row>
    <row r="36" spans="4:12" x14ac:dyDescent="0.2">
      <c r="D36" s="321"/>
      <c r="E36" s="321"/>
      <c r="F36" s="321"/>
      <c r="G36" s="321"/>
      <c r="H36" s="321"/>
      <c r="I36" s="321"/>
      <c r="J36" s="318"/>
    </row>
    <row r="37" spans="4:12" x14ac:dyDescent="0.2">
      <c r="D37" s="321"/>
      <c r="E37" s="321"/>
      <c r="F37" s="321"/>
      <c r="G37" s="321"/>
      <c r="H37" s="321"/>
      <c r="I37" s="321"/>
      <c r="J37" s="318"/>
    </row>
    <row r="38" spans="4:12" x14ac:dyDescent="0.2">
      <c r="D38" s="321"/>
      <c r="E38" s="321"/>
      <c r="F38" s="321" t="s">
        <v>1156</v>
      </c>
      <c r="G38" s="321"/>
      <c r="H38" s="321"/>
      <c r="I38" s="321"/>
      <c r="J38" s="318" t="s">
        <v>1157</v>
      </c>
      <c r="L38" s="153"/>
    </row>
    <row r="39" spans="4:12" x14ac:dyDescent="0.2">
      <c r="D39" s="321"/>
      <c r="E39" s="321"/>
      <c r="F39" s="321"/>
      <c r="G39" s="321"/>
      <c r="H39" s="321"/>
      <c r="I39" s="321"/>
      <c r="J39" s="318" t="s">
        <v>1160</v>
      </c>
    </row>
    <row r="40" spans="4:12" x14ac:dyDescent="0.2">
      <c r="D40" s="321"/>
      <c r="E40" s="321"/>
      <c r="F40" s="321"/>
      <c r="G40" s="321"/>
      <c r="H40" s="321"/>
      <c r="I40" s="321"/>
      <c r="J40" s="318" t="s">
        <v>1161</v>
      </c>
    </row>
    <row r="41" spans="4:12" x14ac:dyDescent="0.2">
      <c r="D41" s="321"/>
      <c r="E41" s="321"/>
      <c r="F41" s="321"/>
      <c r="G41" s="321"/>
      <c r="H41" s="321"/>
      <c r="I41" s="321"/>
      <c r="J41" s="318" t="s">
        <v>1162</v>
      </c>
    </row>
    <row r="42" spans="4:12" x14ac:dyDescent="0.2">
      <c r="D42" s="321"/>
      <c r="E42" s="321"/>
      <c r="F42" s="321"/>
      <c r="G42" s="321"/>
      <c r="H42" s="321"/>
      <c r="I42" s="321"/>
      <c r="J42" s="318" t="s">
        <v>1261</v>
      </c>
    </row>
    <row r="43" spans="4:12" x14ac:dyDescent="0.2">
      <c r="D43" s="321"/>
      <c r="E43" s="321"/>
      <c r="F43" s="321"/>
      <c r="G43" s="321"/>
      <c r="H43" s="321"/>
      <c r="I43" s="321"/>
      <c r="J43" s="318"/>
    </row>
    <row r="44" spans="4:12" x14ac:dyDescent="0.2">
      <c r="D44" s="321"/>
      <c r="E44" s="321"/>
      <c r="F44" s="321"/>
      <c r="G44" s="321"/>
      <c r="H44" s="321"/>
      <c r="I44" s="321"/>
      <c r="J44" s="318"/>
    </row>
    <row r="45" spans="4:12" x14ac:dyDescent="0.2">
      <c r="D45" s="321"/>
      <c r="E45" s="321"/>
      <c r="F45" s="321"/>
      <c r="G45" s="321"/>
      <c r="H45" s="321"/>
      <c r="I45" s="321"/>
      <c r="J45" s="318"/>
    </row>
    <row r="46" spans="4:12" x14ac:dyDescent="0.2">
      <c r="D46" s="321"/>
      <c r="E46" s="321"/>
      <c r="F46" s="321"/>
      <c r="G46" s="321"/>
      <c r="H46" s="321"/>
      <c r="I46" s="321"/>
      <c r="J46" s="318"/>
    </row>
    <row r="47" spans="4:12" x14ac:dyDescent="0.2">
      <c r="D47" s="321"/>
      <c r="E47" s="321"/>
      <c r="F47" s="321"/>
      <c r="G47" s="321"/>
      <c r="H47" s="321"/>
      <c r="I47" s="321"/>
      <c r="J47" s="318"/>
    </row>
    <row r="48" spans="4:12" x14ac:dyDescent="0.2">
      <c r="D48" s="321"/>
      <c r="E48" s="321"/>
      <c r="F48" s="321" t="s">
        <v>327</v>
      </c>
      <c r="G48" s="321" t="s">
        <v>2</v>
      </c>
      <c r="H48" s="321" t="s">
        <v>1266</v>
      </c>
      <c r="I48" s="321"/>
      <c r="J48" s="318"/>
    </row>
    <row r="49" spans="4:12" x14ac:dyDescent="0.2">
      <c r="D49" s="321"/>
      <c r="E49" s="321"/>
      <c r="F49" s="321"/>
      <c r="G49" s="321"/>
      <c r="H49" s="321"/>
      <c r="I49" s="321"/>
      <c r="J49" s="318"/>
    </row>
    <row r="50" spans="4:12" x14ac:dyDescent="0.2">
      <c r="D50" s="321"/>
      <c r="E50" s="321"/>
      <c r="F50" s="321"/>
      <c r="G50" s="321"/>
      <c r="H50" s="321" t="s">
        <v>1265</v>
      </c>
      <c r="I50" s="321"/>
      <c r="J50" s="318"/>
      <c r="L50" s="175"/>
    </row>
    <row r="51" spans="4:12" x14ac:dyDescent="0.2">
      <c r="D51" s="321"/>
      <c r="E51" s="321"/>
      <c r="F51" s="321"/>
      <c r="G51" s="321"/>
      <c r="H51" s="321" t="s">
        <v>1139</v>
      </c>
      <c r="I51" s="321"/>
      <c r="J51" s="318"/>
      <c r="L51" s="175"/>
    </row>
    <row r="52" spans="4:12" x14ac:dyDescent="0.2">
      <c r="D52" s="321"/>
      <c r="E52" s="321"/>
      <c r="F52" s="321"/>
      <c r="G52" s="321"/>
      <c r="H52" s="321" t="s">
        <v>1158</v>
      </c>
      <c r="I52" s="321"/>
      <c r="J52" s="318"/>
      <c r="L52" s="175"/>
    </row>
    <row r="53" spans="4:12" x14ac:dyDescent="0.2">
      <c r="D53" s="321"/>
      <c r="E53" s="321"/>
      <c r="F53" s="321"/>
      <c r="G53" s="321"/>
      <c r="H53" s="321"/>
      <c r="I53" s="321"/>
      <c r="J53" s="318"/>
    </row>
    <row r="54" spans="4:12" x14ac:dyDescent="0.2">
      <c r="D54" s="321"/>
      <c r="E54" s="321"/>
      <c r="F54" s="321"/>
      <c r="G54" s="321"/>
      <c r="H54" s="321"/>
      <c r="I54" s="321"/>
      <c r="J54" s="318"/>
    </row>
    <row r="55" spans="4:12" x14ac:dyDescent="0.2">
      <c r="D55" s="321"/>
      <c r="E55" s="321"/>
      <c r="F55" s="321"/>
      <c r="G55" s="321" t="s">
        <v>1138</v>
      </c>
      <c r="H55" s="321"/>
      <c r="I55" s="321"/>
      <c r="J55" s="318"/>
    </row>
    <row r="56" spans="4:12" x14ac:dyDescent="0.2">
      <c r="D56" s="321"/>
      <c r="E56" s="321"/>
      <c r="F56" s="321"/>
      <c r="G56" s="321"/>
      <c r="H56" s="321"/>
      <c r="I56" s="321"/>
      <c r="J56" s="318"/>
    </row>
    <row r="57" spans="4:12" x14ac:dyDescent="0.2">
      <c r="D57" s="321"/>
      <c r="E57" s="321"/>
      <c r="F57" s="321"/>
      <c r="G57" s="321"/>
      <c r="H57" s="321"/>
      <c r="I57" s="321"/>
      <c r="J57" s="318"/>
      <c r="L57" s="175" t="s">
        <v>1141</v>
      </c>
    </row>
    <row r="58" spans="4:12" x14ac:dyDescent="0.2">
      <c r="D58" s="321"/>
      <c r="E58" s="321"/>
      <c r="F58" s="321"/>
      <c r="G58" s="321"/>
      <c r="H58" s="321"/>
      <c r="I58" s="321"/>
      <c r="J58" s="318"/>
    </row>
    <row r="59" spans="4:12" x14ac:dyDescent="0.2">
      <c r="D59" s="321"/>
      <c r="E59" s="321"/>
      <c r="F59" s="321"/>
      <c r="G59" s="321"/>
      <c r="H59" s="321"/>
      <c r="I59" s="321"/>
      <c r="J59" s="318"/>
    </row>
    <row r="60" spans="4:12" x14ac:dyDescent="0.2">
      <c r="D60" s="321"/>
      <c r="E60" s="321"/>
      <c r="F60" s="321"/>
      <c r="G60" s="321" t="s">
        <v>1267</v>
      </c>
      <c r="H60" s="321" t="s">
        <v>1116</v>
      </c>
      <c r="I60" s="321"/>
      <c r="J60" s="318"/>
    </row>
    <row r="61" spans="4:12" x14ac:dyDescent="0.2">
      <c r="D61" s="321"/>
      <c r="E61" s="321"/>
      <c r="F61" s="321"/>
      <c r="G61" s="321"/>
      <c r="H61" s="321" t="s">
        <v>1117</v>
      </c>
      <c r="I61" s="321"/>
      <c r="J61" s="318"/>
    </row>
    <row r="62" spans="4:12" x14ac:dyDescent="0.2">
      <c r="D62" s="321"/>
      <c r="E62" s="321"/>
      <c r="F62" s="321"/>
      <c r="G62" s="321"/>
      <c r="H62" s="321" t="s">
        <v>1118</v>
      </c>
      <c r="I62" s="321"/>
      <c r="J62" s="318"/>
    </row>
    <row r="63" spans="4:12" x14ac:dyDescent="0.2">
      <c r="D63" s="321"/>
      <c r="E63" s="321"/>
      <c r="F63" s="321"/>
      <c r="G63" s="321"/>
      <c r="H63" s="321"/>
      <c r="I63" s="321"/>
      <c r="J63" s="318"/>
    </row>
    <row r="64" spans="4:12" x14ac:dyDescent="0.2">
      <c r="D64" s="321"/>
      <c r="E64" s="321"/>
      <c r="F64" s="321"/>
      <c r="G64" s="321" t="s">
        <v>1119</v>
      </c>
      <c r="H64" s="321"/>
      <c r="I64" s="321"/>
      <c r="J64" s="318"/>
      <c r="L64" s="175" t="s">
        <v>1153</v>
      </c>
    </row>
    <row r="65" spans="4:10" x14ac:dyDescent="0.2">
      <c r="D65" s="321"/>
      <c r="E65" s="321"/>
      <c r="F65" s="321"/>
      <c r="G65" s="321"/>
      <c r="H65" s="321"/>
      <c r="I65" s="321"/>
      <c r="J65" s="318"/>
    </row>
    <row r="66" spans="4:10" x14ac:dyDescent="0.2">
      <c r="D66" s="321"/>
      <c r="E66" s="321"/>
      <c r="F66" s="321"/>
      <c r="G66" s="321"/>
      <c r="H66" s="321"/>
      <c r="I66" s="321"/>
      <c r="J66" s="318"/>
    </row>
    <row r="67" spans="4:10" x14ac:dyDescent="0.2">
      <c r="D67" s="321"/>
      <c r="E67" s="321"/>
      <c r="F67" s="321"/>
      <c r="G67" s="321"/>
      <c r="H67" s="321"/>
      <c r="I67" s="321"/>
      <c r="J67" s="318"/>
    </row>
    <row r="68" spans="4:10" x14ac:dyDescent="0.2">
      <c r="D68" s="321"/>
      <c r="E68" s="321"/>
      <c r="F68" s="321"/>
      <c r="G68" s="321"/>
      <c r="H68" s="321"/>
      <c r="I68" s="321"/>
      <c r="J68" s="318"/>
    </row>
    <row r="69" spans="4:10" x14ac:dyDescent="0.2">
      <c r="D69" s="321"/>
      <c r="E69" s="321"/>
      <c r="F69" s="321"/>
      <c r="G69" s="321" t="s">
        <v>1140</v>
      </c>
      <c r="H69" s="321"/>
      <c r="I69" s="321"/>
      <c r="J69" s="318"/>
    </row>
    <row r="70" spans="4:10" x14ac:dyDescent="0.2">
      <c r="D70" s="321"/>
      <c r="E70" s="321"/>
      <c r="F70" s="321"/>
      <c r="G70" s="321"/>
      <c r="H70" s="321"/>
      <c r="I70" s="321"/>
      <c r="J70" s="318"/>
    </row>
    <row r="71" spans="4:10" x14ac:dyDescent="0.2">
      <c r="D71" s="321"/>
      <c r="E71" s="321"/>
      <c r="F71" s="321"/>
      <c r="G71" s="321"/>
      <c r="H71" s="321"/>
      <c r="I71" s="321"/>
      <c r="J71" s="318"/>
    </row>
    <row r="72" spans="4:10" x14ac:dyDescent="0.2">
      <c r="D72" s="321"/>
      <c r="E72" s="321"/>
      <c r="F72" s="321"/>
      <c r="G72" s="321" t="s">
        <v>288</v>
      </c>
      <c r="H72" s="321"/>
      <c r="I72" s="321"/>
      <c r="J72" s="318"/>
    </row>
    <row r="73" spans="4:10" x14ac:dyDescent="0.2">
      <c r="D73" s="321"/>
      <c r="E73" s="321"/>
      <c r="F73" s="321"/>
      <c r="G73" s="321"/>
      <c r="H73" s="321"/>
      <c r="I73" s="321"/>
      <c r="J73" s="318"/>
    </row>
    <row r="74" spans="4:10" x14ac:dyDescent="0.2">
      <c r="D74" s="321"/>
      <c r="E74" s="321"/>
      <c r="F74" s="321"/>
      <c r="G74" s="321"/>
      <c r="H74" s="321"/>
      <c r="I74" s="321"/>
      <c r="J74" s="318"/>
    </row>
    <row r="75" spans="4:10" x14ac:dyDescent="0.2">
      <c r="D75" s="321"/>
      <c r="E75" s="321"/>
      <c r="F75" s="321"/>
      <c r="G75" s="321" t="s">
        <v>1269</v>
      </c>
      <c r="H75" s="321"/>
      <c r="I75" s="321"/>
      <c r="J75" s="318"/>
    </row>
    <row r="76" spans="4:10" x14ac:dyDescent="0.2">
      <c r="D76" s="321"/>
      <c r="E76" s="321"/>
      <c r="F76" s="321"/>
      <c r="H76" s="321"/>
      <c r="I76" s="321"/>
      <c r="J76" s="318"/>
    </row>
    <row r="77" spans="4:10" x14ac:dyDescent="0.2">
      <c r="D77" s="321"/>
      <c r="E77" s="321"/>
      <c r="F77" s="321"/>
      <c r="G77" s="321" t="s">
        <v>291</v>
      </c>
      <c r="H77" s="321"/>
      <c r="I77" s="321"/>
      <c r="J77" s="318"/>
    </row>
    <row r="78" spans="4:10" x14ac:dyDescent="0.2">
      <c r="D78" s="321"/>
      <c r="E78" s="321"/>
      <c r="F78" s="321"/>
      <c r="G78" s="321" t="s">
        <v>1270</v>
      </c>
      <c r="H78" s="321"/>
      <c r="I78" s="321"/>
      <c r="J78" s="318"/>
    </row>
    <row r="79" spans="4:10" x14ac:dyDescent="0.2">
      <c r="D79" s="321"/>
      <c r="E79" s="321"/>
      <c r="F79" s="321"/>
      <c r="G79" s="1" t="s">
        <v>1271</v>
      </c>
      <c r="H79" s="321"/>
      <c r="I79" s="321"/>
      <c r="J79" s="318"/>
    </row>
    <row r="80" spans="4:10" x14ac:dyDescent="0.2">
      <c r="D80" s="321"/>
      <c r="E80" s="321"/>
      <c r="F80" s="321"/>
      <c r="G80" s="321"/>
      <c r="H80" s="321"/>
      <c r="I80" s="321"/>
      <c r="J80" s="318"/>
    </row>
    <row r="81" spans="4:10" x14ac:dyDescent="0.2">
      <c r="D81" s="321"/>
      <c r="E81" s="321"/>
      <c r="F81" s="321"/>
      <c r="G81" s="321" t="s">
        <v>1139</v>
      </c>
      <c r="H81" s="321"/>
      <c r="I81" s="321"/>
      <c r="J81" s="318" t="s">
        <v>1272</v>
      </c>
    </row>
    <row r="82" spans="4:10" x14ac:dyDescent="0.2">
      <c r="D82" s="321"/>
      <c r="E82" s="321"/>
      <c r="F82" s="321"/>
      <c r="G82" s="321"/>
      <c r="H82" s="321"/>
      <c r="I82" s="321"/>
      <c r="J82" s="318"/>
    </row>
    <row r="83" spans="4:10" x14ac:dyDescent="0.2">
      <c r="D83" s="321"/>
      <c r="E83" s="321"/>
      <c r="F83" s="321"/>
      <c r="G83" s="321"/>
      <c r="H83" s="321"/>
      <c r="I83" s="321"/>
      <c r="J83" s="318"/>
    </row>
    <row r="84" spans="4:10" x14ac:dyDescent="0.2">
      <c r="D84" s="321"/>
      <c r="E84" s="321"/>
      <c r="F84" s="321" t="s">
        <v>1274</v>
      </c>
      <c r="G84" s="321"/>
      <c r="H84" s="321"/>
      <c r="I84" s="321"/>
      <c r="J84" s="318" t="s">
        <v>1275</v>
      </c>
    </row>
    <row r="85" spans="4:10" x14ac:dyDescent="0.2">
      <c r="D85" s="321"/>
      <c r="E85" s="321"/>
      <c r="F85" s="321"/>
      <c r="G85" s="321"/>
      <c r="H85" s="321"/>
      <c r="I85" s="321"/>
      <c r="J85" s="318"/>
    </row>
    <row r="86" spans="4:10" x14ac:dyDescent="0.2">
      <c r="D86" s="321"/>
      <c r="E86" s="321"/>
      <c r="F86" s="321"/>
      <c r="G86" s="321"/>
      <c r="H86" s="321"/>
      <c r="I86" s="321"/>
      <c r="J86" s="318"/>
    </row>
    <row r="87" spans="4:10" x14ac:dyDescent="0.2">
      <c r="D87" s="321"/>
      <c r="E87" s="321"/>
      <c r="F87" s="321"/>
      <c r="G87" s="321"/>
      <c r="H87" s="321"/>
      <c r="I87" s="321"/>
      <c r="J87" s="318"/>
    </row>
    <row r="88" spans="4:10" x14ac:dyDescent="0.2">
      <c r="D88" s="321"/>
      <c r="E88" s="322" t="s">
        <v>1133</v>
      </c>
      <c r="F88" s="322" t="s">
        <v>1142</v>
      </c>
      <c r="G88" s="321"/>
      <c r="H88" s="321"/>
      <c r="I88" s="321"/>
      <c r="J88" s="318" t="s">
        <v>1268</v>
      </c>
    </row>
    <row r="89" spans="4:10" x14ac:dyDescent="0.2">
      <c r="D89" s="321"/>
      <c r="E89" s="322"/>
      <c r="F89" s="322" t="s">
        <v>1135</v>
      </c>
      <c r="G89" s="321" t="s">
        <v>1260</v>
      </c>
      <c r="H89" s="321"/>
      <c r="I89" s="321"/>
      <c r="J89" s="318"/>
    </row>
    <row r="90" spans="4:10" x14ac:dyDescent="0.2">
      <c r="D90" s="321"/>
      <c r="E90" s="321"/>
      <c r="F90" s="321"/>
      <c r="G90" s="321"/>
      <c r="H90" s="321"/>
      <c r="I90" s="321"/>
      <c r="J90" s="318"/>
    </row>
    <row r="91" spans="4:10" x14ac:dyDescent="0.2">
      <c r="D91" s="321"/>
      <c r="E91" s="321"/>
      <c r="F91" s="321"/>
      <c r="G91" s="321"/>
      <c r="H91" s="321"/>
      <c r="I91" s="321"/>
      <c r="J91" s="318"/>
    </row>
    <row r="92" spans="4:10" x14ac:dyDescent="0.2">
      <c r="D92" s="321"/>
      <c r="E92" s="321"/>
      <c r="F92" s="321"/>
      <c r="G92" s="321"/>
      <c r="H92" s="321"/>
      <c r="I92" s="321"/>
      <c r="J92" s="318"/>
    </row>
    <row r="93" spans="4:10" x14ac:dyDescent="0.2">
      <c r="D93" s="321"/>
      <c r="E93" s="321"/>
      <c r="F93" s="321"/>
      <c r="G93" s="321"/>
      <c r="H93" s="321"/>
      <c r="I93" s="321"/>
      <c r="J93" s="318"/>
    </row>
    <row r="94" spans="4:10" x14ac:dyDescent="0.2">
      <c r="D94" s="321"/>
      <c r="E94" s="321" t="s">
        <v>1152</v>
      </c>
      <c r="F94" s="321" t="s">
        <v>1143</v>
      </c>
      <c r="G94" s="321" t="s">
        <v>1146</v>
      </c>
      <c r="H94" s="321"/>
      <c r="I94" s="321"/>
      <c r="J94" s="318" t="s">
        <v>1276</v>
      </c>
    </row>
    <row r="95" spans="4:10" x14ac:dyDescent="0.2">
      <c r="D95" s="321"/>
      <c r="E95" s="321"/>
      <c r="F95" s="321"/>
      <c r="G95" s="321" t="s">
        <v>1147</v>
      </c>
      <c r="H95" s="321"/>
      <c r="I95" s="321"/>
      <c r="J95" s="318"/>
    </row>
    <row r="96" spans="4:10" x14ac:dyDescent="0.2">
      <c r="D96" s="321"/>
      <c r="E96" s="321"/>
      <c r="F96" s="321"/>
      <c r="G96" s="321" t="s">
        <v>1148</v>
      </c>
      <c r="H96" s="321"/>
      <c r="I96" s="321"/>
      <c r="J96" s="318"/>
    </row>
    <row r="97" spans="4:10" x14ac:dyDescent="0.2">
      <c r="D97" s="321"/>
      <c r="E97" s="321"/>
      <c r="F97" s="321"/>
      <c r="G97" s="321" t="s">
        <v>1149</v>
      </c>
      <c r="H97" s="321"/>
      <c r="I97" s="321"/>
      <c r="J97" s="318"/>
    </row>
    <row r="98" spans="4:10" x14ac:dyDescent="0.2">
      <c r="D98" s="321"/>
      <c r="E98" s="321"/>
      <c r="F98" s="321"/>
      <c r="G98" s="321" t="s">
        <v>1150</v>
      </c>
      <c r="H98" s="321"/>
      <c r="I98" s="321"/>
      <c r="J98" s="318"/>
    </row>
    <row r="99" spans="4:10" x14ac:dyDescent="0.2">
      <c r="D99" s="321"/>
      <c r="E99" s="321"/>
      <c r="F99" s="321"/>
      <c r="G99" s="321" t="s">
        <v>1262</v>
      </c>
      <c r="H99" s="321"/>
      <c r="I99" s="321"/>
      <c r="J99" s="318"/>
    </row>
    <row r="100" spans="4:10" x14ac:dyDescent="0.2">
      <c r="D100" s="321"/>
      <c r="E100" s="321"/>
      <c r="F100" s="321"/>
      <c r="G100" s="321"/>
      <c r="H100" s="321"/>
      <c r="I100" s="321"/>
      <c r="J100" s="318"/>
    </row>
    <row r="101" spans="4:10" x14ac:dyDescent="0.2">
      <c r="D101" s="321"/>
      <c r="E101" s="321"/>
      <c r="F101" s="321"/>
      <c r="G101" s="321" t="s">
        <v>1273</v>
      </c>
      <c r="H101" s="321"/>
      <c r="I101" s="321"/>
      <c r="J101" s="318"/>
    </row>
    <row r="102" spans="4:10" x14ac:dyDescent="0.2">
      <c r="D102" s="321"/>
      <c r="E102" s="321"/>
      <c r="F102" s="321"/>
      <c r="G102" s="321"/>
      <c r="H102" s="321"/>
      <c r="I102" s="321"/>
      <c r="J102" s="318"/>
    </row>
    <row r="103" spans="4:10" x14ac:dyDescent="0.2">
      <c r="D103" s="321"/>
      <c r="E103" s="321"/>
      <c r="F103" s="321"/>
      <c r="G103" s="321" t="s">
        <v>697</v>
      </c>
      <c r="H103" s="321"/>
      <c r="I103" s="321"/>
      <c r="J103" s="318"/>
    </row>
    <row r="104" spans="4:10" x14ac:dyDescent="0.2">
      <c r="D104" s="321"/>
      <c r="E104" s="321"/>
      <c r="F104" s="321"/>
      <c r="G104" s="321"/>
      <c r="H104" s="321"/>
      <c r="I104" s="321"/>
      <c r="J104" s="318"/>
    </row>
    <row r="105" spans="4:10" x14ac:dyDescent="0.2">
      <c r="D105" s="321"/>
      <c r="E105" s="321"/>
      <c r="F105" s="321"/>
      <c r="G105" s="321"/>
      <c r="H105" s="321"/>
      <c r="I105" s="321"/>
      <c r="J105" s="318"/>
    </row>
    <row r="106" spans="4:10" x14ac:dyDescent="0.2">
      <c r="D106" s="321"/>
      <c r="E106" s="321"/>
      <c r="F106" s="321"/>
      <c r="G106" s="321"/>
      <c r="H106" s="321"/>
      <c r="I106" s="321"/>
      <c r="J106" s="318"/>
    </row>
    <row r="107" spans="4:10" x14ac:dyDescent="0.2">
      <c r="D107" s="321"/>
      <c r="E107" s="321"/>
      <c r="F107" s="321"/>
      <c r="G107" s="321"/>
      <c r="H107" s="321"/>
      <c r="I107" s="321"/>
      <c r="J107" s="318"/>
    </row>
    <row r="108" spans="4:10" x14ac:dyDescent="0.2">
      <c r="D108" s="321"/>
      <c r="E108" s="321"/>
      <c r="F108" s="321"/>
      <c r="G108" s="321"/>
      <c r="H108" s="321"/>
      <c r="I108" s="321"/>
      <c r="J108" s="318"/>
    </row>
    <row r="109" spans="4:10" x14ac:dyDescent="0.2">
      <c r="D109" s="321"/>
      <c r="E109" s="321"/>
      <c r="F109" s="321" t="s">
        <v>1144</v>
      </c>
      <c r="G109" s="321"/>
      <c r="H109" s="321"/>
      <c r="I109" s="321"/>
      <c r="J109" s="318"/>
    </row>
    <row r="110" spans="4:10" x14ac:dyDescent="0.2">
      <c r="D110" s="321"/>
      <c r="E110" s="321"/>
      <c r="F110" s="321" t="s">
        <v>1145</v>
      </c>
      <c r="G110" s="321"/>
      <c r="H110" s="321"/>
      <c r="I110" s="321"/>
      <c r="J110" s="318"/>
    </row>
    <row r="111" spans="4:10" x14ac:dyDescent="0.2">
      <c r="D111" s="321"/>
      <c r="E111" s="321"/>
      <c r="F111" s="321"/>
      <c r="G111" s="321"/>
      <c r="H111" s="321"/>
      <c r="I111" s="321"/>
      <c r="J111" s="318"/>
    </row>
    <row r="112" spans="4:10" x14ac:dyDescent="0.2">
      <c r="D112" s="321"/>
      <c r="E112" s="321"/>
      <c r="F112" s="321" t="s">
        <v>1151</v>
      </c>
      <c r="G112" s="321"/>
      <c r="H112" s="321"/>
      <c r="I112" s="321"/>
      <c r="J112" s="318"/>
    </row>
    <row r="113" spans="4:10" x14ac:dyDescent="0.2">
      <c r="D113" s="321"/>
      <c r="E113" s="321"/>
      <c r="F113" s="321"/>
      <c r="G113" s="321"/>
      <c r="H113" s="321"/>
      <c r="I113" s="321"/>
      <c r="J113" s="318"/>
    </row>
    <row r="114" spans="4:10" x14ac:dyDescent="0.2">
      <c r="D114" s="321"/>
      <c r="E114" s="321"/>
      <c r="F114" s="321"/>
      <c r="G114" s="321"/>
      <c r="H114" s="321"/>
      <c r="I114" s="321"/>
      <c r="J114" s="318"/>
    </row>
    <row r="115" spans="4:10" x14ac:dyDescent="0.2">
      <c r="D115" s="321"/>
      <c r="E115" s="321"/>
      <c r="F115" s="321"/>
      <c r="G115" s="321"/>
      <c r="H115" s="321"/>
      <c r="I115" s="321"/>
      <c r="J115" s="318"/>
    </row>
    <row r="116" spans="4:10" x14ac:dyDescent="0.2">
      <c r="D116" s="321"/>
      <c r="E116" s="321"/>
      <c r="F116" s="321"/>
      <c r="G116" s="321"/>
      <c r="H116" s="321"/>
      <c r="I116" s="321"/>
    </row>
    <row r="117" spans="4:10" x14ac:dyDescent="0.2">
      <c r="D117" s="321"/>
      <c r="E117" s="321"/>
      <c r="F117" s="321"/>
      <c r="G117" s="321"/>
      <c r="H117" s="321"/>
      <c r="I117" s="321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[" id="{7C8901EF-2475-4589-8271-3F59DAFA8713}">
            <xm:f>NOT(ISERROR(SEARCH("[",'C:\ДОКУМЕНТЫ\СПЕЦ. ОБОРУДОВАНИЕ\БАССЕЙНЫ\ПО POOL&amp;\[ПО UNIVERSAL структура_v.2.4.2.xlsm]КОДЫ IO'!#REF!)))</xm:f>
            <x14:dxf>
              <font>
                <b val="0"/>
                <i/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2" operator="containsText" text="#" id="{1A4041DE-1705-43E7-B365-D6D37AA2E13B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C3 B1</xm:sqref>
        </x14:conditionalFormatting>
        <x14:conditionalFormatting xmlns:xm="http://schemas.microsoft.com/office/excel/2006/main">
          <x14:cfRule type="containsText" priority="3" operator="containsText" text="!" id="{66B91AA7-436B-4F92-91A3-1FE6EB606D8F}">
            <xm:f>NOT(ISERROR(SEARCH("!",'C:\ДОКУМЕНТЫ\СПЕЦ. ОБОРУДОВАНИЕ\БАССЕЙНЫ\ПО POOL&amp;\[ПО UNIVERSAL структура_v.2.4.2.xlsm]КОДЫ IO'!#REF!)))</xm:f>
            <x14:dxf>
              <fill>
                <patternFill>
                  <bgColor rgb="FFFF0000"/>
                </patternFill>
              </fill>
            </x14:dxf>
          </x14:cfRule>
          <xm:sqref>D1:D2</xm:sqref>
        </x14:conditionalFormatting>
        <x14:conditionalFormatting xmlns:xm="http://schemas.microsoft.com/office/excel/2006/main">
          <x14:cfRule type="containsText" priority="4" operator="containsText" id="{C0A0D25C-34C8-4C23-BF17-92693B7EF785}">
            <xm:f>NOT(ISERROR(SEARCH(0,'C:\ДОКУМЕНТЫ\СПЕЦ. ОБОРУДОВАНИЕ\БАССЕЙНЫ\ПО POOL&amp;\[ПО UNIVERSAL структура_v.2.4.2.xlsm]КОДЫ IO'!#REF!)))</xm:f>
            <xm:f>0</xm:f>
            <x14:dxf>
              <font>
                <b val="0"/>
                <i/>
                <color theme="9" tint="-0.24994659260841701"/>
              </font>
              <fill>
                <patternFill patternType="none">
                  <bgColor auto="1"/>
                </patternFill>
              </fill>
            </x14:dxf>
          </x14:cfRule>
          <xm:sqref>C1:C2</xm:sqref>
        </x14:conditionalFormatting>
        <x14:conditionalFormatting xmlns:xm="http://schemas.microsoft.com/office/excel/2006/main">
          <x14:cfRule type="containsText" priority="5" operator="containsText" text="[р" id="{CEF2F190-0494-4FBD-BD2C-567CDA36F71D}">
            <xm:f>NOT(ISERROR(SEARCH("[р",'C:\ДОКУМЕНТЫ\СПЕЦ. ОБОРУДОВАНИЕ\БАССЕЙНЫ\ПО POOL&amp;\[ПО UNIVERSAL структура_v.2.4.2.xlsm]КОДЫ IO'!#REF!)))</xm:f>
            <x14:dxf>
              <font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6" operator="containsText" text="#" id="{7FE5671D-A07F-4643-AEC6-EC7A3FFFAF25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containsText" priority="7" operator="containsText" text="[" id="{F0EC27DC-5752-4DAA-85F4-6C21620C6EE7}">
            <xm:f>NOT(ISERROR(SEARCH("[",'C:\ДОКУМЕНТЫ\СПЕЦ. ОБОРУДОВАНИЕ\БАССЕЙНЫ\ПО POOL&amp;\[ПО UNIVERSAL структура_v.2.4.2.xlsm]КОДЫ IO'!#REF!)))</xm:f>
            <x14:dxf>
              <font>
                <b val="0"/>
                <i/>
                <color rgb="FF9C6500"/>
              </font>
              <fill>
                <patternFill patternType="none">
                  <bgColor auto="1"/>
                </patternFill>
              </fill>
            </x14:dxf>
          </x14:cfRule>
          <x14:cfRule type="containsText" priority="8" operator="containsText" text="#" id="{D55DA16B-5764-4217-AA96-012E4FAA22D1}">
            <xm:f>NOT(ISERROR(SEARCH("#",'C:\ДОКУМЕНТЫ\СПЕЦ. ОБОРУДОВАНИЕ\БАССЕЙНЫ\ПО POOL&amp;\[ПО UNIVERSAL структура_v.2.4.2.xlsm]КОДЫ IO'!#REF!)))</xm:f>
            <x14:dxf>
              <font>
                <b/>
                <i val="0"/>
                <color auto="1"/>
              </font>
              <fill>
                <patternFill>
                  <bgColor rgb="FFFFEB9C"/>
                </patternFill>
              </fill>
            </x14:dxf>
          </x14:cfRule>
          <xm:sqref>C1:C2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C4:I70"/>
  <sheetViews>
    <sheetView workbookViewId="0">
      <selection activeCell="F17" sqref="F17"/>
    </sheetView>
  </sheetViews>
  <sheetFormatPr defaultRowHeight="12" x14ac:dyDescent="0.2"/>
  <cols>
    <col min="1" max="4" width="9.140625" style="1"/>
    <col min="5" max="5" width="30.5703125" style="1" customWidth="1"/>
    <col min="6" max="7" width="37.42578125" style="1" customWidth="1"/>
    <col min="8" max="8" width="11.7109375" style="1" customWidth="1"/>
    <col min="9" max="9" width="88.7109375" style="1" customWidth="1"/>
    <col min="10" max="16384" width="9.140625" style="1"/>
  </cols>
  <sheetData>
    <row r="4" spans="3:9" x14ac:dyDescent="0.2">
      <c r="C4" s="1" t="s">
        <v>1164</v>
      </c>
    </row>
    <row r="6" spans="3:9" x14ac:dyDescent="0.2">
      <c r="E6" s="96">
        <v>43643</v>
      </c>
      <c r="F6" s="1" t="s">
        <v>1166</v>
      </c>
    </row>
    <row r="7" spans="3:9" x14ac:dyDescent="0.2">
      <c r="C7" s="1" t="s">
        <v>1163</v>
      </c>
    </row>
    <row r="10" spans="3:9" ht="19.5" customHeight="1" x14ac:dyDescent="0.2"/>
    <row r="11" spans="3:9" s="7" customFormat="1" ht="19.5" customHeight="1" x14ac:dyDescent="0.25">
      <c r="E11" s="7" t="s">
        <v>1165</v>
      </c>
      <c r="F11" s="7" t="s">
        <v>1132</v>
      </c>
      <c r="G11" s="7" t="s">
        <v>1193</v>
      </c>
      <c r="H11" s="7" t="s">
        <v>1167</v>
      </c>
      <c r="I11" s="7" t="s">
        <v>1168</v>
      </c>
    </row>
    <row r="12" spans="3:9" s="7" customFormat="1" ht="19.5" customHeight="1" x14ac:dyDescent="0.25">
      <c r="H12" s="7" t="s">
        <v>1169</v>
      </c>
      <c r="I12" s="7" t="s">
        <v>1170</v>
      </c>
    </row>
    <row r="13" spans="3:9" s="7" customFormat="1" ht="19.5" customHeight="1" x14ac:dyDescent="0.25">
      <c r="H13" s="7" t="s">
        <v>1171</v>
      </c>
      <c r="I13" s="7" t="s">
        <v>1172</v>
      </c>
    </row>
    <row r="14" spans="3:9" s="7" customFormat="1" ht="19.5" customHeight="1" x14ac:dyDescent="0.25">
      <c r="H14" s="7" t="s">
        <v>1173</v>
      </c>
      <c r="I14" s="7" t="s">
        <v>1174</v>
      </c>
    </row>
    <row r="15" spans="3:9" s="7" customFormat="1" ht="19.5" customHeight="1" x14ac:dyDescent="0.25">
      <c r="H15" s="7" t="s">
        <v>1175</v>
      </c>
      <c r="I15" s="7" t="s">
        <v>1176</v>
      </c>
    </row>
    <row r="16" spans="3:9" s="7" customFormat="1" ht="19.5" customHeight="1" x14ac:dyDescent="0.25">
      <c r="H16" s="7" t="s">
        <v>1177</v>
      </c>
      <c r="I16" s="7" t="s">
        <v>1178</v>
      </c>
    </row>
    <row r="17" spans="6:9" s="7" customFormat="1" ht="19.5" customHeight="1" x14ac:dyDescent="0.25">
      <c r="H17" s="7" t="s">
        <v>1179</v>
      </c>
      <c r="I17" s="7" t="s">
        <v>1180</v>
      </c>
    </row>
    <row r="18" spans="6:9" s="7" customFormat="1" ht="19.5" customHeight="1" x14ac:dyDescent="0.25">
      <c r="H18" s="7" t="s">
        <v>1181</v>
      </c>
      <c r="I18" s="7" t="s">
        <v>1182</v>
      </c>
    </row>
    <row r="19" spans="6:9" s="7" customFormat="1" ht="19.5" customHeight="1" x14ac:dyDescent="0.25">
      <c r="H19" s="7" t="s">
        <v>1183</v>
      </c>
      <c r="I19" s="317" t="s">
        <v>1184</v>
      </c>
    </row>
    <row r="20" spans="6:9" s="7" customFormat="1" ht="19.5" customHeight="1" x14ac:dyDescent="0.25"/>
    <row r="21" spans="6:9" s="7" customFormat="1" ht="19.5" customHeight="1" x14ac:dyDescent="0.25">
      <c r="H21" s="7" t="s">
        <v>1185</v>
      </c>
      <c r="I21" s="7" t="s">
        <v>1186</v>
      </c>
    </row>
    <row r="22" spans="6:9" s="7" customFormat="1" ht="19.5" customHeight="1" x14ac:dyDescent="0.25">
      <c r="H22" s="7" t="s">
        <v>1187</v>
      </c>
      <c r="I22" s="7" t="s">
        <v>1188</v>
      </c>
    </row>
    <row r="23" spans="6:9" s="7" customFormat="1" ht="19.5" customHeight="1" x14ac:dyDescent="0.25">
      <c r="H23" s="7" t="s">
        <v>1189</v>
      </c>
      <c r="I23" s="7" t="s">
        <v>1190</v>
      </c>
    </row>
    <row r="24" spans="6:9" s="7" customFormat="1" ht="19.5" customHeight="1" x14ac:dyDescent="0.25">
      <c r="H24" s="7" t="s">
        <v>1191</v>
      </c>
      <c r="I24" s="7" t="s">
        <v>1192</v>
      </c>
    </row>
    <row r="25" spans="6:9" s="7" customFormat="1" ht="19.5" customHeight="1" x14ac:dyDescent="0.25"/>
    <row r="26" spans="6:9" s="7" customFormat="1" ht="19.5" customHeight="1" x14ac:dyDescent="0.25"/>
    <row r="27" spans="6:9" s="7" customFormat="1" ht="19.5" customHeight="1" x14ac:dyDescent="0.25"/>
    <row r="28" spans="6:9" s="7" customFormat="1" ht="19.5" customHeight="1" x14ac:dyDescent="0.25">
      <c r="G28" s="7" t="s">
        <v>1194</v>
      </c>
      <c r="H28" s="7" t="s">
        <v>1195</v>
      </c>
      <c r="I28" s="7" t="s">
        <v>1196</v>
      </c>
    </row>
    <row r="29" spans="6:9" s="7" customFormat="1" ht="19.5" customHeight="1" x14ac:dyDescent="0.25">
      <c r="H29" s="7" t="s">
        <v>1198</v>
      </c>
      <c r="I29" s="7" t="s">
        <v>1197</v>
      </c>
    </row>
    <row r="30" spans="6:9" s="7" customFormat="1" ht="19.5" customHeight="1" x14ac:dyDescent="0.25"/>
    <row r="31" spans="6:9" s="7" customFormat="1" ht="19.5" customHeight="1" x14ac:dyDescent="0.25">
      <c r="F31" s="7" t="s">
        <v>1136</v>
      </c>
    </row>
    <row r="32" spans="6:9" s="7" customFormat="1" ht="20.25" customHeight="1" x14ac:dyDescent="0.25">
      <c r="H32" s="7" t="s">
        <v>1199</v>
      </c>
      <c r="I32" s="7" t="s">
        <v>1200</v>
      </c>
    </row>
    <row r="33" spans="8:9" s="7" customFormat="1" ht="20.25" customHeight="1" x14ac:dyDescent="0.25">
      <c r="H33" s="7" t="s">
        <v>1201</v>
      </c>
      <c r="I33" s="7" t="s">
        <v>1202</v>
      </c>
    </row>
    <row r="34" spans="8:9" s="7" customFormat="1" ht="20.25" customHeight="1" x14ac:dyDescent="0.25">
      <c r="H34" s="7" t="s">
        <v>1203</v>
      </c>
      <c r="I34" s="7" t="s">
        <v>1204</v>
      </c>
    </row>
    <row r="35" spans="8:9" s="7" customFormat="1" ht="20.25" customHeight="1" x14ac:dyDescent="0.25">
      <c r="H35" s="7" t="s">
        <v>1205</v>
      </c>
      <c r="I35" s="7" t="s">
        <v>1206</v>
      </c>
    </row>
    <row r="36" spans="8:9" s="7" customFormat="1" ht="20.25" customHeight="1" x14ac:dyDescent="0.25">
      <c r="H36" s="7" t="s">
        <v>1207</v>
      </c>
      <c r="I36" s="7" t="s">
        <v>1208</v>
      </c>
    </row>
    <row r="37" spans="8:9" s="7" customFormat="1" ht="20.25" customHeight="1" x14ac:dyDescent="0.25">
      <c r="H37" s="7" t="s">
        <v>1209</v>
      </c>
      <c r="I37" s="7" t="s">
        <v>1210</v>
      </c>
    </row>
    <row r="38" spans="8:9" s="7" customFormat="1" ht="20.25" customHeight="1" x14ac:dyDescent="0.25">
      <c r="H38" s="7" t="s">
        <v>1211</v>
      </c>
      <c r="I38" s="7" t="s">
        <v>1212</v>
      </c>
    </row>
    <row r="39" spans="8:9" s="7" customFormat="1" ht="20.25" customHeight="1" x14ac:dyDescent="0.25">
      <c r="H39" s="7" t="s">
        <v>1213</v>
      </c>
      <c r="I39" s="7" t="s">
        <v>1214</v>
      </c>
    </row>
    <row r="40" spans="8:9" s="7" customFormat="1" ht="20.25" customHeight="1" x14ac:dyDescent="0.25">
      <c r="H40" s="7" t="s">
        <v>1215</v>
      </c>
      <c r="I40" s="7" t="s">
        <v>1216</v>
      </c>
    </row>
    <row r="41" spans="8:9" s="7" customFormat="1" ht="20.25" customHeight="1" x14ac:dyDescent="0.25">
      <c r="H41" s="7" t="s">
        <v>1217</v>
      </c>
      <c r="I41" s="7" t="s">
        <v>1218</v>
      </c>
    </row>
    <row r="42" spans="8:9" s="7" customFormat="1" ht="20.25" customHeight="1" x14ac:dyDescent="0.25"/>
    <row r="43" spans="8:9" s="7" customFormat="1" ht="20.25" customHeight="1" x14ac:dyDescent="0.25">
      <c r="H43" s="7" t="s">
        <v>1219</v>
      </c>
    </row>
    <row r="44" spans="8:9" s="7" customFormat="1" ht="20.25" customHeight="1" x14ac:dyDescent="0.25">
      <c r="H44" s="7" t="s">
        <v>1220</v>
      </c>
    </row>
    <row r="45" spans="8:9" s="7" customFormat="1" ht="20.25" customHeight="1" x14ac:dyDescent="0.25">
      <c r="H45" s="7" t="s">
        <v>1221</v>
      </c>
    </row>
    <row r="46" spans="8:9" s="7" customFormat="1" ht="20.25" customHeight="1" x14ac:dyDescent="0.25">
      <c r="H46" s="7" t="s">
        <v>1222</v>
      </c>
      <c r="I46" s="7" t="s">
        <v>1223</v>
      </c>
    </row>
    <row r="47" spans="8:9" s="7" customFormat="1" ht="20.25" customHeight="1" x14ac:dyDescent="0.25">
      <c r="H47" s="7" t="s">
        <v>1224</v>
      </c>
      <c r="I47" s="7" t="s">
        <v>1225</v>
      </c>
    </row>
    <row r="48" spans="8:9" s="7" customFormat="1" ht="20.25" customHeight="1" x14ac:dyDescent="0.25"/>
    <row r="49" spans="6:9" s="7" customFormat="1" ht="20.25" customHeight="1" x14ac:dyDescent="0.25"/>
    <row r="50" spans="6:9" s="7" customFormat="1" ht="20.25" customHeight="1" x14ac:dyDescent="0.25">
      <c r="H50" s="7" t="s">
        <v>1226</v>
      </c>
      <c r="I50" s="7" t="s">
        <v>1227</v>
      </c>
    </row>
    <row r="51" spans="6:9" s="7" customFormat="1" ht="20.25" customHeight="1" x14ac:dyDescent="0.25">
      <c r="H51" s="7" t="s">
        <v>1228</v>
      </c>
      <c r="I51" s="7" t="s">
        <v>1229</v>
      </c>
    </row>
    <row r="52" spans="6:9" s="7" customFormat="1" ht="20.25" customHeight="1" x14ac:dyDescent="0.25"/>
    <row r="53" spans="6:9" s="7" customFormat="1" ht="20.25" customHeight="1" x14ac:dyDescent="0.25"/>
    <row r="54" spans="6:9" s="7" customFormat="1" ht="20.25" customHeight="1" x14ac:dyDescent="0.25"/>
    <row r="55" spans="6:9" s="7" customFormat="1" ht="20.25" customHeight="1" x14ac:dyDescent="0.25"/>
    <row r="56" spans="6:9" s="7" customFormat="1" ht="20.25" customHeight="1" x14ac:dyDescent="0.25">
      <c r="H56" s="7" t="s">
        <v>1232</v>
      </c>
      <c r="I56" s="7" t="s">
        <v>1233</v>
      </c>
    </row>
    <row r="57" spans="6:9" s="7" customFormat="1" ht="20.25" customHeight="1" x14ac:dyDescent="0.25"/>
    <row r="58" spans="6:9" s="7" customFormat="1" ht="20.25" customHeight="1" x14ac:dyDescent="0.25"/>
    <row r="59" spans="6:9" s="7" customFormat="1" ht="20.25" customHeight="1" x14ac:dyDescent="0.25">
      <c r="F59" s="320" t="s">
        <v>1234</v>
      </c>
      <c r="H59" s="7" t="s">
        <v>1235</v>
      </c>
      <c r="I59" s="7" t="s">
        <v>1236</v>
      </c>
    </row>
    <row r="60" spans="6:9" s="7" customFormat="1" ht="20.25" customHeight="1" x14ac:dyDescent="0.25">
      <c r="H60" s="7" t="s">
        <v>1237</v>
      </c>
      <c r="I60" s="7" t="s">
        <v>1238</v>
      </c>
    </row>
    <row r="61" spans="6:9" s="7" customFormat="1" ht="20.25" customHeight="1" x14ac:dyDescent="0.25">
      <c r="H61" s="7" t="s">
        <v>1239</v>
      </c>
      <c r="I61" s="7" t="s">
        <v>1240</v>
      </c>
    </row>
    <row r="62" spans="6:9" s="7" customFormat="1" ht="20.25" customHeight="1" x14ac:dyDescent="0.25">
      <c r="H62" s="7" t="s">
        <v>1241</v>
      </c>
      <c r="I62" s="7" t="s">
        <v>1242</v>
      </c>
    </row>
    <row r="63" spans="6:9" s="7" customFormat="1" ht="20.25" customHeight="1" x14ac:dyDescent="0.25">
      <c r="H63" s="7" t="s">
        <v>1243</v>
      </c>
      <c r="I63" s="7" t="s">
        <v>1244</v>
      </c>
    </row>
    <row r="64" spans="6:9" s="7" customFormat="1" ht="20.25" customHeight="1" x14ac:dyDescent="0.25"/>
    <row r="65" spans="5:9" s="7" customFormat="1" ht="20.25" customHeight="1" x14ac:dyDescent="0.25"/>
    <row r="66" spans="5:9" s="7" customFormat="1" ht="20.25" customHeight="1" x14ac:dyDescent="0.25"/>
    <row r="67" spans="5:9" s="7" customFormat="1" ht="20.25" customHeight="1" x14ac:dyDescent="0.25">
      <c r="E67" s="320" t="s">
        <v>1245</v>
      </c>
      <c r="F67" s="320" t="s">
        <v>1246</v>
      </c>
      <c r="H67" s="7" t="s">
        <v>1230</v>
      </c>
      <c r="I67" s="7" t="s">
        <v>1231</v>
      </c>
    </row>
    <row r="68" spans="5:9" s="7" customFormat="1" ht="20.25" customHeight="1" x14ac:dyDescent="0.25">
      <c r="H68" s="7" t="s">
        <v>1247</v>
      </c>
      <c r="I68" s="7" t="s">
        <v>1248</v>
      </c>
    </row>
    <row r="69" spans="5:9" s="7" customFormat="1" ht="20.25" customHeight="1" x14ac:dyDescent="0.25"/>
    <row r="70" spans="5:9" s="7" customFormat="1" ht="20.25" customHeight="1" x14ac:dyDescent="0.25"/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</vt:i4>
      </vt:variant>
    </vt:vector>
  </HeadingPairs>
  <TitlesOfParts>
    <vt:vector size="24" baseType="lpstr">
      <vt:lpstr>CHANGELOG</vt:lpstr>
      <vt:lpstr>Концепт</vt:lpstr>
      <vt:lpstr>IO_Концепт</vt:lpstr>
      <vt:lpstr>IO</vt:lpstr>
      <vt:lpstr>MAINTABLE</vt:lpstr>
      <vt:lpstr>РАЗДЕЛЫ</vt:lpstr>
      <vt:lpstr>IO.REFER</vt:lpstr>
      <vt:lpstr>РЕГ-РЫ</vt:lpstr>
      <vt:lpstr>TABLE.РЕГ-РЫ</vt:lpstr>
      <vt:lpstr>WRD.РЕГ-РЫ</vt:lpstr>
      <vt:lpstr>SEQ_HEAT</vt:lpstr>
      <vt:lpstr>WRD.SEQ_HEAT</vt:lpstr>
      <vt:lpstr>SEQ_COOL</vt:lpstr>
      <vt:lpstr>WRD.SEQ_COOL</vt:lpstr>
      <vt:lpstr>SEQ_MOIST</vt:lpstr>
      <vt:lpstr>WRD.SEQ_MOIST</vt:lpstr>
      <vt:lpstr>SEQ_HUMID</vt:lpstr>
      <vt:lpstr>WRD.SEQ_HUMID</vt:lpstr>
      <vt:lpstr>ПАРАМЕТРЫ</vt:lpstr>
      <vt:lpstr>МЕНЮ КОНФ.</vt:lpstr>
      <vt:lpstr>МЕНЮ ГЛАВН.</vt:lpstr>
      <vt:lpstr>Лист2</vt:lpstr>
      <vt:lpstr>IO!Область_печати</vt:lpstr>
      <vt:lpstr>РАЗДЕЛЫ!Область_печати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2022-12-14T08:35:05Z</dcterms:modified>
</cp:coreProperties>
</file>